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3250110\Desktop\submission\required_subm\"/>
    </mc:Choice>
  </mc:AlternateContent>
  <xr:revisionPtr revIDLastSave="0" documentId="13_ncr:1_{08A88EFF-1322-4032-B733-3DE45885B134}" xr6:coauthVersionLast="45" xr6:coauthVersionMax="45" xr10:uidLastSave="{00000000-0000-0000-0000-000000000000}"/>
  <bookViews>
    <workbookView xWindow="-120" yWindow="-120" windowWidth="20730" windowHeight="11160" tabRatio="845" xr2:uid="{00000000-000D-0000-FFFF-FFFF00000000}"/>
  </bookViews>
  <sheets>
    <sheet name="Summary" sheetId="6" r:id="rId1"/>
    <sheet name="Supp. Data 1" sheetId="1" r:id="rId2"/>
    <sheet name="Supp. Data 2" sheetId="2" r:id="rId3"/>
    <sheet name="Supp. Data 3" sheetId="4" r:id="rId4"/>
    <sheet name="Supp. Data 4" sheetId="3" r:id="rId5"/>
    <sheet name="Supp. Data 5" sheetId="5" r:id="rId6"/>
    <sheet name="Supp. Data 6" sheetId="7" r:id="rId7"/>
    <sheet name="Supp. Data 7" sheetId="8" r:id="rId8"/>
    <sheet name="Supp. Data 8" sheetId="9" r:id="rId9"/>
    <sheet name="Supp. Data 9" sheetId="10" r:id="rId10"/>
    <sheet name="Supp. Data 10" sheetId="11" r:id="rId11"/>
    <sheet name="Supp. Data 11" sheetId="12" r:id="rId12"/>
    <sheet name="Supp. Data 12" sheetId="13" r:id="rId13"/>
    <sheet name="Supp. Data 13" sheetId="14" r:id="rId14"/>
    <sheet name="Supp. Data 14" sheetId="15" r:id="rId15"/>
    <sheet name="Supp. Data 15" sheetId="16" r:id="rId16"/>
    <sheet name="Supp. Data 16" sheetId="17" r:id="rId17"/>
    <sheet name="Supp. Data 17" sheetId="18" r:id="rId18"/>
    <sheet name="Supp. Data 18" sheetId="19" r:id="rId19"/>
    <sheet name="Supp. Data 19" sheetId="20" r:id="rId20"/>
    <sheet name="Supp. Data 20" sheetId="21" r:id="rId21"/>
    <sheet name="Supp. Data 21" sheetId="22" r:id="rId22"/>
    <sheet name="Supp. Data 22" sheetId="23" r:id="rId23"/>
    <sheet name="Supp. Data 23" sheetId="25" r:id="rId24"/>
    <sheet name="Supp. Data 24" sheetId="26" r:id="rId25"/>
    <sheet name="Supp. Data 25" sheetId="32" r:id="rId26"/>
    <sheet name="Supp. Data 26" sheetId="29" r:id="rId27"/>
    <sheet name="Supp. Data 27" sheetId="33" r:id="rId28"/>
    <sheet name="Supp. Data 28" sheetId="30" r:id="rId29"/>
    <sheet name="Supp. Data 29" sheetId="31" r:id="rId30"/>
    <sheet name="Supp. Data 30" sheetId="34" r:id="rId31"/>
    <sheet name="Supp. Data 31" sheetId="37" r:id="rId32"/>
    <sheet name="Supp. Data 32" sheetId="38" r:id="rId33"/>
    <sheet name="Supp. Data 33" sheetId="39" r:id="rId34"/>
    <sheet name="Supp. Data 34" sheetId="40" r:id="rId35"/>
    <sheet name="Supp. Data 35" sheetId="41" r:id="rId36"/>
  </sheets>
  <externalReferences>
    <externalReference r:id="rId37"/>
    <externalReference r:id="rId38"/>
  </externalReferences>
  <definedNames>
    <definedName name="_xlnm._FilterDatabase" localSheetId="14" hidden="1">'Supp. Data 14'!$A$3:$D$93</definedName>
    <definedName name="_xlnm._FilterDatabase" localSheetId="22" hidden="1">'Supp. Data 22'!$A$5:$BN$456</definedName>
    <definedName name="_xlnm._FilterDatabase" localSheetId="23" hidden="1">'Supp. Data 23'!$A$5:$BN$416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31" l="1"/>
  <c r="F63" i="31"/>
  <c r="F64" i="31"/>
  <c r="F65" i="31"/>
  <c r="F66" i="31"/>
  <c r="F67" i="31"/>
  <c r="F68" i="31"/>
  <c r="F69" i="31"/>
  <c r="F70" i="31"/>
  <c r="F71" i="31"/>
  <c r="F72" i="31"/>
  <c r="F73" i="31"/>
  <c r="F74" i="31"/>
  <c r="F75" i="31"/>
  <c r="F76" i="31"/>
  <c r="F77" i="31"/>
  <c r="F78" i="31"/>
  <c r="F79" i="31"/>
  <c r="F80" i="31"/>
  <c r="F81" i="31"/>
  <c r="F82" i="31"/>
  <c r="F83" i="31"/>
  <c r="F84" i="31"/>
  <c r="F85" i="31"/>
  <c r="F86" i="31"/>
  <c r="F87" i="31"/>
  <c r="F88" i="31"/>
  <c r="F89" i="31"/>
  <c r="F90" i="31"/>
  <c r="F91" i="31"/>
  <c r="F92" i="31"/>
  <c r="F93" i="31"/>
  <c r="F94" i="31"/>
  <c r="F95" i="31"/>
  <c r="F96" i="31"/>
  <c r="F97" i="31"/>
  <c r="F98" i="31"/>
  <c r="F61" i="31"/>
  <c r="N937" i="32" l="1"/>
  <c r="N936" i="32"/>
  <c r="N935" i="32"/>
  <c r="N934" i="32"/>
  <c r="N933" i="32"/>
  <c r="N932" i="32"/>
  <c r="N931" i="32"/>
  <c r="N930" i="32"/>
  <c r="N929" i="32"/>
  <c r="N928" i="32"/>
  <c r="N927" i="32"/>
  <c r="N926" i="32"/>
  <c r="N925" i="32"/>
  <c r="N924" i="32"/>
  <c r="N923" i="32"/>
  <c r="N922" i="32"/>
  <c r="N921" i="32"/>
  <c r="N920" i="32"/>
  <c r="N919" i="32"/>
  <c r="N918" i="32"/>
  <c r="N917" i="32"/>
  <c r="N916" i="32"/>
  <c r="N915" i="32"/>
  <c r="N914" i="32"/>
  <c r="N913" i="32"/>
  <c r="N912" i="32"/>
  <c r="N911" i="32"/>
  <c r="N910" i="32"/>
  <c r="N909" i="32"/>
  <c r="N908" i="32"/>
  <c r="N907" i="32"/>
  <c r="N906" i="32"/>
  <c r="N905" i="32"/>
  <c r="N904" i="32"/>
  <c r="N903" i="32"/>
  <c r="N902" i="32"/>
  <c r="N901" i="32"/>
  <c r="N900" i="32"/>
  <c r="N899" i="32"/>
  <c r="N898" i="32"/>
  <c r="N897" i="32"/>
  <c r="N896" i="32"/>
  <c r="N895" i="32"/>
  <c r="N894" i="32"/>
  <c r="N893" i="32"/>
  <c r="N892" i="32"/>
  <c r="N891" i="32"/>
  <c r="N890" i="32"/>
  <c r="N889" i="32"/>
  <c r="N888" i="32"/>
  <c r="N887" i="32"/>
  <c r="N886" i="32"/>
  <c r="N885" i="32"/>
  <c r="N884" i="32"/>
  <c r="N883" i="32"/>
  <c r="N882" i="32"/>
  <c r="N881" i="32"/>
  <c r="N880" i="32"/>
  <c r="N879" i="32"/>
  <c r="N878" i="32"/>
  <c r="N877" i="32"/>
  <c r="N876" i="32"/>
  <c r="N875" i="32"/>
  <c r="N874" i="32"/>
  <c r="N873" i="32"/>
  <c r="N872" i="32"/>
  <c r="N871" i="32"/>
  <c r="N870" i="32"/>
  <c r="N869" i="32"/>
  <c r="N868" i="32"/>
  <c r="N867" i="32"/>
  <c r="N866" i="32"/>
  <c r="N865" i="32"/>
  <c r="N864" i="32"/>
  <c r="N863" i="32"/>
  <c r="N862" i="32"/>
  <c r="N861" i="32"/>
  <c r="N860" i="32"/>
  <c r="N859" i="32"/>
  <c r="N858" i="32"/>
  <c r="N857" i="32"/>
  <c r="N856" i="32"/>
  <c r="N855" i="32"/>
  <c r="N854" i="32"/>
  <c r="N853" i="32"/>
  <c r="N852" i="32"/>
  <c r="N851" i="32"/>
  <c r="N850" i="32"/>
  <c r="N849" i="32"/>
  <c r="N848" i="32"/>
  <c r="N847" i="32"/>
  <c r="N846" i="32"/>
  <c r="N845" i="32"/>
  <c r="N844" i="32"/>
  <c r="N843" i="32"/>
  <c r="N842" i="32"/>
  <c r="N841" i="32"/>
  <c r="N840" i="32"/>
  <c r="N839" i="32"/>
  <c r="N838" i="32"/>
  <c r="N837" i="32"/>
  <c r="N836" i="32"/>
  <c r="N835" i="32"/>
  <c r="N834" i="32"/>
  <c r="N833" i="32"/>
  <c r="N832" i="32"/>
  <c r="N831" i="32"/>
  <c r="N830" i="32"/>
  <c r="N829" i="32"/>
  <c r="N828" i="32"/>
  <c r="N827" i="32"/>
  <c r="N826" i="32"/>
  <c r="N825" i="32"/>
  <c r="N824" i="32"/>
  <c r="N823" i="32"/>
  <c r="N822" i="32"/>
  <c r="N821" i="32"/>
  <c r="N820" i="32"/>
  <c r="N819" i="32"/>
  <c r="N818" i="32"/>
  <c r="N817" i="32"/>
  <c r="N816" i="32"/>
  <c r="N815" i="32"/>
  <c r="N814" i="32"/>
  <c r="N813" i="32"/>
  <c r="N812" i="32"/>
  <c r="N811" i="32"/>
  <c r="N810" i="32"/>
  <c r="N809" i="32"/>
  <c r="N808" i="32"/>
  <c r="N807" i="32"/>
  <c r="N806" i="32"/>
  <c r="N805" i="32"/>
  <c r="N804" i="32"/>
  <c r="N803" i="32"/>
  <c r="N802" i="32"/>
  <c r="N801" i="32"/>
  <c r="N800" i="32"/>
  <c r="N799" i="32"/>
  <c r="N798" i="32"/>
  <c r="N797" i="32"/>
  <c r="N796" i="32"/>
  <c r="N795" i="32"/>
  <c r="N794" i="32"/>
  <c r="N793" i="32"/>
  <c r="N792" i="32"/>
  <c r="N791" i="32"/>
  <c r="N790" i="32"/>
  <c r="N789" i="32"/>
  <c r="N788" i="32"/>
  <c r="N787" i="32"/>
  <c r="N786" i="32"/>
  <c r="N785" i="32"/>
  <c r="N784" i="32"/>
  <c r="N783" i="32"/>
  <c r="N782" i="32"/>
  <c r="N781" i="32"/>
  <c r="N780" i="32"/>
  <c r="N779" i="32"/>
  <c r="N778" i="32"/>
  <c r="N777" i="32"/>
  <c r="N776" i="32"/>
  <c r="N775" i="32"/>
  <c r="N774" i="32"/>
  <c r="N773" i="32"/>
  <c r="N772" i="32"/>
  <c r="N771" i="32"/>
  <c r="N770" i="32"/>
  <c r="N769" i="32"/>
  <c r="N768" i="32"/>
  <c r="N767" i="32"/>
  <c r="N766" i="32"/>
  <c r="N765" i="32"/>
  <c r="N764" i="32"/>
  <c r="N763" i="32"/>
  <c r="N762" i="32"/>
  <c r="N761" i="32"/>
  <c r="N760" i="32"/>
  <c r="N759" i="32"/>
  <c r="N758" i="32"/>
  <c r="N757" i="32"/>
  <c r="N756" i="32"/>
  <c r="N755" i="32"/>
  <c r="N754" i="32"/>
  <c r="N753" i="32"/>
  <c r="N752" i="32"/>
  <c r="N751" i="32"/>
  <c r="N750" i="32"/>
  <c r="N749" i="32"/>
  <c r="N748" i="32"/>
  <c r="N747" i="32"/>
  <c r="N746" i="32"/>
  <c r="N745" i="32"/>
  <c r="N744" i="32"/>
  <c r="N743" i="32"/>
  <c r="N742" i="32"/>
  <c r="N741" i="32"/>
  <c r="N740" i="32"/>
  <c r="N739" i="32"/>
  <c r="N738" i="32"/>
  <c r="N737" i="32"/>
  <c r="N736" i="32"/>
  <c r="N735" i="32"/>
  <c r="N734" i="32"/>
  <c r="N733" i="32"/>
  <c r="N732" i="32"/>
  <c r="N731" i="32"/>
  <c r="N730" i="32"/>
  <c r="N729" i="32"/>
  <c r="N728" i="32"/>
  <c r="N727" i="32"/>
  <c r="N726" i="32"/>
  <c r="N725" i="32"/>
  <c r="N724" i="32"/>
  <c r="N723" i="32"/>
  <c r="N722" i="32"/>
  <c r="N721" i="32"/>
  <c r="N720" i="32"/>
  <c r="N719" i="32"/>
  <c r="N718" i="32"/>
  <c r="N717" i="32"/>
  <c r="N716" i="32"/>
  <c r="N715" i="32"/>
  <c r="N714" i="32"/>
  <c r="N713" i="32"/>
  <c r="N712" i="32"/>
  <c r="N711" i="32"/>
  <c r="N710" i="32"/>
  <c r="N709" i="32"/>
  <c r="N708" i="32"/>
  <c r="N707" i="32"/>
  <c r="N706" i="32"/>
  <c r="N705" i="32"/>
  <c r="N704" i="32"/>
  <c r="N703" i="32"/>
  <c r="N702" i="32"/>
  <c r="N701" i="32"/>
  <c r="N700" i="32"/>
  <c r="N699" i="32"/>
  <c r="N698" i="32"/>
  <c r="N697" i="32"/>
  <c r="N696" i="32"/>
  <c r="N695" i="32"/>
  <c r="N694" i="32"/>
  <c r="N693" i="32"/>
  <c r="N692" i="32"/>
  <c r="N691" i="32"/>
  <c r="N690" i="32"/>
  <c r="N689" i="32"/>
  <c r="N688" i="32"/>
  <c r="N687" i="32"/>
  <c r="N686" i="32"/>
  <c r="N685" i="32"/>
  <c r="N684" i="32"/>
  <c r="N683" i="32"/>
  <c r="N682" i="32"/>
  <c r="N681" i="32"/>
  <c r="N680" i="32"/>
  <c r="N679" i="32"/>
  <c r="N678" i="32"/>
  <c r="N677" i="32"/>
  <c r="N676" i="32"/>
  <c r="N675" i="32"/>
  <c r="N674" i="32"/>
  <c r="N673" i="32"/>
  <c r="N672" i="32"/>
  <c r="N671" i="32"/>
  <c r="N670" i="32"/>
  <c r="N669" i="32"/>
  <c r="N668" i="32"/>
  <c r="N667" i="32"/>
  <c r="N666" i="32"/>
  <c r="N665" i="32"/>
  <c r="N664" i="32"/>
  <c r="N663" i="32"/>
  <c r="N662" i="32"/>
  <c r="N661" i="32"/>
  <c r="N660" i="32"/>
  <c r="N659" i="32"/>
  <c r="N658" i="32"/>
  <c r="N657" i="32"/>
  <c r="N656" i="32"/>
  <c r="N655" i="32"/>
  <c r="N654" i="32"/>
  <c r="N653" i="32"/>
  <c r="N652" i="32"/>
  <c r="N651" i="32"/>
  <c r="N650" i="32"/>
  <c r="N649" i="32"/>
  <c r="N648" i="32"/>
  <c r="N647" i="32"/>
  <c r="N646" i="32"/>
  <c r="N645" i="32"/>
  <c r="N644" i="32"/>
  <c r="N643" i="32"/>
  <c r="N642" i="32"/>
  <c r="N641" i="32"/>
  <c r="N640" i="32"/>
  <c r="N639" i="32"/>
  <c r="N638" i="32"/>
  <c r="N637" i="32"/>
  <c r="N636" i="32"/>
  <c r="N635" i="32"/>
  <c r="N634" i="32"/>
  <c r="N633" i="32"/>
  <c r="N632" i="32"/>
  <c r="N631" i="32"/>
  <c r="N630" i="32"/>
  <c r="N629" i="32"/>
  <c r="N628" i="32"/>
  <c r="N627" i="32"/>
  <c r="N626" i="32"/>
  <c r="N625" i="32"/>
  <c r="N624" i="32"/>
  <c r="N623" i="32"/>
  <c r="N622" i="32"/>
  <c r="N621" i="32"/>
  <c r="N620" i="32"/>
  <c r="N619" i="32"/>
  <c r="N618" i="32"/>
  <c r="N617" i="32"/>
  <c r="N616" i="32"/>
  <c r="N615" i="32"/>
  <c r="N614" i="32"/>
  <c r="N613" i="32"/>
  <c r="N612" i="32"/>
  <c r="N611" i="32"/>
  <c r="N610" i="32"/>
  <c r="N609" i="32"/>
  <c r="N608" i="32"/>
  <c r="N607" i="32"/>
  <c r="N606" i="32"/>
  <c r="N605" i="32"/>
  <c r="N604" i="32"/>
  <c r="N603" i="32"/>
  <c r="N602" i="32"/>
  <c r="N601" i="32"/>
  <c r="N600" i="32"/>
  <c r="N599" i="32"/>
  <c r="N598" i="32"/>
  <c r="N597" i="32"/>
  <c r="N596" i="32"/>
  <c r="N595" i="32"/>
  <c r="N594" i="32"/>
  <c r="N593" i="32"/>
  <c r="N592" i="32"/>
  <c r="N591" i="32"/>
  <c r="N590" i="32"/>
  <c r="N589" i="32"/>
  <c r="N588" i="32"/>
  <c r="N587" i="32"/>
  <c r="N586" i="32"/>
  <c r="N585" i="32"/>
  <c r="N584" i="32"/>
  <c r="N583" i="32"/>
  <c r="N582" i="32"/>
  <c r="N581" i="32"/>
  <c r="N580" i="32"/>
  <c r="N579" i="32"/>
  <c r="N578" i="32"/>
  <c r="N577" i="32"/>
  <c r="N576" i="32"/>
  <c r="N575" i="32"/>
  <c r="N574" i="32"/>
  <c r="N573" i="32"/>
  <c r="N572" i="32"/>
  <c r="N571" i="32"/>
  <c r="N570" i="32"/>
  <c r="N569" i="32"/>
  <c r="N568" i="32"/>
  <c r="N567" i="32"/>
  <c r="N566" i="32"/>
  <c r="N565" i="32"/>
  <c r="N564" i="32"/>
  <c r="N563" i="32"/>
  <c r="N562" i="32"/>
  <c r="N561" i="32"/>
  <c r="N560" i="32"/>
  <c r="N559" i="32"/>
  <c r="N558" i="32"/>
  <c r="N557" i="32"/>
  <c r="N556" i="32"/>
  <c r="N555" i="32"/>
  <c r="N554" i="32"/>
  <c r="N553" i="32"/>
  <c r="N552" i="32"/>
  <c r="N551" i="32"/>
  <c r="N550" i="32"/>
  <c r="N549" i="32"/>
  <c r="N548" i="32"/>
  <c r="N547" i="32"/>
  <c r="N546" i="32"/>
  <c r="N545" i="32"/>
  <c r="N544" i="32"/>
  <c r="N543" i="32"/>
  <c r="N542" i="32"/>
  <c r="N541" i="32"/>
  <c r="N540" i="32"/>
  <c r="N539" i="32"/>
  <c r="N538" i="32"/>
  <c r="N537" i="32"/>
  <c r="N536" i="32"/>
  <c r="N535" i="32"/>
  <c r="N534" i="32"/>
  <c r="N533" i="32"/>
  <c r="N532" i="32"/>
  <c r="N531" i="32"/>
  <c r="N530" i="32"/>
  <c r="N529" i="32"/>
  <c r="N528" i="32"/>
  <c r="N527" i="32"/>
  <c r="N526" i="32"/>
  <c r="N525" i="32"/>
  <c r="N524" i="32"/>
  <c r="N523" i="32"/>
  <c r="N522" i="32"/>
  <c r="N521" i="32"/>
  <c r="N520" i="32"/>
  <c r="N519" i="32"/>
  <c r="N518" i="32"/>
  <c r="N517" i="32"/>
  <c r="N516" i="32"/>
  <c r="N515" i="32"/>
  <c r="N514" i="32"/>
  <c r="N513" i="32"/>
  <c r="N512" i="32"/>
  <c r="N511" i="32"/>
  <c r="N510" i="32"/>
  <c r="N509" i="32"/>
  <c r="N508" i="32"/>
  <c r="N507" i="32"/>
  <c r="N506" i="32"/>
  <c r="N505" i="32"/>
  <c r="N504" i="32"/>
  <c r="N503" i="32"/>
  <c r="N502" i="32"/>
  <c r="N501" i="32"/>
  <c r="N500" i="32"/>
  <c r="N499" i="32"/>
  <c r="N498" i="32"/>
  <c r="N497" i="32"/>
  <c r="N496" i="32"/>
  <c r="N495" i="32"/>
  <c r="N494" i="32"/>
  <c r="N493" i="32"/>
  <c r="N492" i="32"/>
  <c r="N491" i="32"/>
  <c r="N490" i="32"/>
  <c r="N489" i="32"/>
  <c r="N488" i="32"/>
  <c r="N487" i="32"/>
  <c r="N486" i="32"/>
  <c r="N485" i="32"/>
  <c r="N484" i="32"/>
  <c r="N483" i="32"/>
  <c r="N482" i="32"/>
  <c r="N481" i="32"/>
  <c r="N480" i="32"/>
  <c r="N479" i="32"/>
  <c r="N478" i="32"/>
  <c r="N477" i="32"/>
  <c r="N476" i="32"/>
  <c r="N475" i="32"/>
  <c r="N474" i="32"/>
  <c r="N473" i="32"/>
  <c r="N472" i="32"/>
  <c r="N471" i="32"/>
  <c r="N470" i="32"/>
  <c r="N469" i="32"/>
  <c r="N468" i="32"/>
  <c r="N467" i="32"/>
  <c r="N466" i="32"/>
  <c r="N465" i="32"/>
  <c r="N464" i="32"/>
  <c r="N463" i="32"/>
  <c r="N462" i="32"/>
  <c r="N461" i="32"/>
  <c r="N460" i="32"/>
  <c r="N459" i="32"/>
  <c r="N458" i="32"/>
  <c r="N457" i="32"/>
  <c r="N456" i="32"/>
  <c r="N455" i="32"/>
  <c r="N454" i="32"/>
  <c r="N453" i="32"/>
  <c r="N452" i="32"/>
  <c r="N451" i="32"/>
  <c r="N450" i="32"/>
  <c r="N449" i="32"/>
  <c r="N448" i="32"/>
  <c r="N447" i="32"/>
  <c r="N446" i="32"/>
  <c r="N445" i="32"/>
  <c r="N444" i="32"/>
  <c r="N443" i="32"/>
  <c r="N442" i="32"/>
  <c r="N441" i="32"/>
  <c r="N440" i="32"/>
  <c r="N439" i="32"/>
  <c r="N438" i="32"/>
  <c r="N437" i="32"/>
  <c r="N436" i="32"/>
  <c r="N435" i="32"/>
  <c r="N434" i="32"/>
  <c r="N433" i="32"/>
  <c r="N432" i="32"/>
  <c r="N431" i="32"/>
  <c r="N430" i="32"/>
  <c r="N429" i="32"/>
  <c r="N428" i="32"/>
  <c r="N427" i="32"/>
  <c r="N426" i="32"/>
  <c r="N425" i="32"/>
  <c r="N424" i="32"/>
  <c r="N423" i="32"/>
  <c r="N422" i="32"/>
  <c r="N421" i="32"/>
  <c r="N420" i="32"/>
  <c r="N419" i="32"/>
  <c r="N418" i="32"/>
  <c r="N417" i="32"/>
  <c r="N416" i="32"/>
  <c r="N415" i="32"/>
  <c r="N414" i="32"/>
  <c r="N413" i="32"/>
  <c r="N412" i="32"/>
  <c r="N411" i="32"/>
  <c r="N410" i="32"/>
  <c r="N409" i="32"/>
  <c r="N408" i="32"/>
  <c r="N407" i="32"/>
  <c r="N406" i="32"/>
  <c r="N405" i="32"/>
  <c r="N404" i="32"/>
  <c r="N403" i="32"/>
  <c r="N402" i="32"/>
  <c r="N401" i="32"/>
  <c r="N400" i="32"/>
  <c r="N399" i="32"/>
  <c r="N398" i="32"/>
  <c r="N397" i="32"/>
  <c r="N396" i="32"/>
  <c r="N395" i="32"/>
  <c r="N394" i="32"/>
  <c r="N393" i="32"/>
  <c r="N392" i="32"/>
  <c r="N391" i="32"/>
  <c r="N390" i="32"/>
  <c r="N389" i="32"/>
  <c r="N388" i="32"/>
  <c r="N387" i="32"/>
  <c r="N386" i="32"/>
  <c r="N385" i="32"/>
  <c r="N384" i="32"/>
  <c r="N383" i="32"/>
  <c r="N382" i="32"/>
  <c r="N381" i="32"/>
  <c r="N380" i="32"/>
  <c r="N379" i="32"/>
  <c r="N378" i="32"/>
  <c r="N377" i="32"/>
  <c r="N376" i="32"/>
  <c r="N375" i="32"/>
  <c r="N374" i="32"/>
  <c r="N373" i="32"/>
  <c r="N372" i="32"/>
  <c r="N371" i="32"/>
  <c r="N370" i="32"/>
  <c r="N369" i="32"/>
  <c r="N368" i="32"/>
  <c r="N367" i="32"/>
  <c r="N366" i="32"/>
  <c r="N365" i="32"/>
  <c r="N364" i="32"/>
  <c r="N363" i="32"/>
  <c r="N362" i="32"/>
  <c r="N361" i="32"/>
  <c r="N360" i="32"/>
  <c r="N359" i="32"/>
  <c r="N358" i="32"/>
  <c r="N357" i="32"/>
  <c r="N356" i="32"/>
  <c r="N355" i="32"/>
  <c r="N354" i="32"/>
  <c r="N353" i="32"/>
  <c r="N352" i="32"/>
  <c r="N351" i="32"/>
  <c r="N350" i="32"/>
  <c r="N349" i="32"/>
  <c r="N348" i="32"/>
  <c r="N347" i="32"/>
  <c r="N346" i="32"/>
  <c r="N345" i="32"/>
  <c r="N344" i="32"/>
  <c r="N343" i="32"/>
  <c r="N342" i="32"/>
  <c r="N341" i="32"/>
  <c r="N340" i="32"/>
  <c r="N339" i="32"/>
  <c r="N338" i="32"/>
  <c r="N337" i="32"/>
  <c r="N336" i="32"/>
  <c r="N335" i="32"/>
  <c r="N334" i="32"/>
  <c r="N333" i="32"/>
  <c r="N332" i="32"/>
  <c r="N331" i="32"/>
  <c r="N330" i="32"/>
  <c r="N329" i="32"/>
  <c r="N328" i="32"/>
  <c r="N327" i="32"/>
  <c r="N326" i="32"/>
  <c r="N325" i="32"/>
  <c r="N324" i="32"/>
  <c r="N323" i="32"/>
  <c r="N322" i="32"/>
  <c r="N321" i="32"/>
  <c r="N320" i="32"/>
  <c r="N319" i="32"/>
  <c r="N318" i="32"/>
  <c r="N317" i="32"/>
  <c r="N316" i="32"/>
  <c r="N315" i="32"/>
  <c r="N314" i="32"/>
  <c r="N313" i="32"/>
  <c r="N312" i="32"/>
  <c r="N311" i="32"/>
  <c r="N310" i="32"/>
  <c r="N309" i="32"/>
  <c r="N308" i="32"/>
  <c r="N307" i="32"/>
  <c r="N306" i="32"/>
  <c r="N305" i="32"/>
  <c r="N304" i="32"/>
  <c r="N303" i="32"/>
  <c r="N302" i="32"/>
  <c r="N301" i="32"/>
  <c r="N300" i="32"/>
  <c r="N299" i="32"/>
  <c r="N298" i="32"/>
  <c r="N297" i="32"/>
  <c r="N296" i="32"/>
  <c r="N295" i="32"/>
  <c r="N294" i="32"/>
  <c r="N293" i="32"/>
  <c r="N292" i="32"/>
  <c r="N291" i="32"/>
  <c r="N290" i="32"/>
  <c r="N289" i="32"/>
  <c r="N288" i="32"/>
  <c r="N287" i="32"/>
  <c r="N286" i="32"/>
  <c r="N285" i="32"/>
  <c r="N284" i="32"/>
  <c r="N283" i="32"/>
  <c r="N282" i="32"/>
  <c r="N281" i="32"/>
  <c r="N280" i="32"/>
  <c r="N279" i="32"/>
  <c r="N278" i="32"/>
  <c r="N277" i="32"/>
  <c r="N276" i="32"/>
  <c r="N275" i="32"/>
  <c r="N274" i="32"/>
  <c r="N273" i="32"/>
  <c r="N272" i="32"/>
  <c r="N271" i="32"/>
  <c r="N270" i="32"/>
  <c r="N269" i="32"/>
  <c r="N268" i="32"/>
  <c r="N267" i="32"/>
  <c r="N266" i="32"/>
  <c r="N265" i="32"/>
  <c r="N264" i="32"/>
  <c r="N263" i="32"/>
  <c r="N262" i="32"/>
  <c r="N261" i="32"/>
  <c r="N260" i="32"/>
  <c r="N259" i="32"/>
  <c r="N258" i="32"/>
  <c r="N257" i="32"/>
  <c r="N256" i="32"/>
  <c r="N255" i="32"/>
  <c r="N254" i="32"/>
  <c r="N253" i="32"/>
  <c r="N252" i="32"/>
  <c r="N251" i="32"/>
  <c r="N250" i="32"/>
  <c r="N249" i="32"/>
  <c r="N248" i="32"/>
  <c r="N247" i="32"/>
  <c r="N246" i="32"/>
  <c r="N245" i="32"/>
  <c r="N244" i="32"/>
  <c r="N243" i="32"/>
  <c r="N242" i="32"/>
  <c r="N241" i="32"/>
  <c r="N240" i="32"/>
  <c r="N239" i="32"/>
  <c r="N238" i="32"/>
  <c r="N237" i="32"/>
  <c r="N236" i="32"/>
  <c r="N235" i="32"/>
  <c r="N234" i="32"/>
  <c r="N233" i="32"/>
  <c r="N232" i="32"/>
  <c r="N231" i="32"/>
  <c r="N230" i="32"/>
  <c r="N229" i="32"/>
  <c r="N228" i="32"/>
  <c r="N227" i="32"/>
  <c r="N226" i="32"/>
  <c r="N225" i="32"/>
  <c r="N224" i="32"/>
  <c r="N223" i="32"/>
  <c r="N222" i="32"/>
  <c r="N221" i="32"/>
  <c r="N220" i="32"/>
  <c r="N219" i="32"/>
  <c r="N218" i="32"/>
  <c r="N217" i="32"/>
  <c r="N216" i="32"/>
  <c r="N215" i="32"/>
  <c r="N214" i="32"/>
  <c r="N213" i="32"/>
  <c r="N212" i="32"/>
  <c r="N211" i="32"/>
  <c r="N210" i="32"/>
  <c r="N209" i="32"/>
  <c r="N208" i="32"/>
  <c r="N207" i="32"/>
  <c r="N206" i="32"/>
  <c r="N205" i="32"/>
  <c r="N204" i="32"/>
  <c r="N203" i="32"/>
  <c r="N202" i="32"/>
  <c r="N201" i="32"/>
  <c r="N200" i="32"/>
  <c r="N199" i="32"/>
  <c r="N198" i="32"/>
  <c r="N197" i="32"/>
  <c r="N196" i="32"/>
  <c r="N195" i="32"/>
  <c r="N194" i="32"/>
  <c r="N193" i="32"/>
  <c r="N192" i="32"/>
  <c r="N191" i="32"/>
  <c r="N190" i="32"/>
  <c r="N189" i="32"/>
  <c r="N188" i="32"/>
  <c r="N187" i="32"/>
  <c r="N186" i="32"/>
  <c r="N185" i="32"/>
  <c r="N184" i="32"/>
  <c r="N183" i="32"/>
  <c r="N182" i="32"/>
  <c r="N181" i="32"/>
  <c r="N180" i="32"/>
  <c r="N179" i="32"/>
  <c r="N178" i="32"/>
  <c r="N177" i="32"/>
  <c r="N176" i="32"/>
  <c r="N175" i="32"/>
  <c r="N174" i="32"/>
  <c r="N173" i="32"/>
  <c r="N172" i="32"/>
  <c r="N171" i="32"/>
  <c r="N170" i="32"/>
  <c r="N169" i="32"/>
  <c r="N168" i="32"/>
  <c r="N167" i="32"/>
  <c r="N166" i="32"/>
  <c r="N165" i="32"/>
  <c r="N164" i="32"/>
  <c r="N163" i="32"/>
  <c r="N162" i="32"/>
  <c r="N161" i="32"/>
  <c r="N160" i="32"/>
  <c r="N159" i="32"/>
  <c r="N158" i="32"/>
  <c r="N157" i="32"/>
  <c r="N156" i="32"/>
  <c r="N155" i="32"/>
  <c r="N154" i="32"/>
  <c r="N153" i="32"/>
  <c r="N152" i="32"/>
  <c r="N151" i="32"/>
  <c r="N150" i="32"/>
  <c r="N149" i="32"/>
  <c r="N148" i="32"/>
  <c r="N147" i="32"/>
  <c r="N146" i="32"/>
  <c r="N145" i="32"/>
  <c r="N144" i="32"/>
  <c r="N143" i="32"/>
  <c r="N142" i="32"/>
  <c r="N141" i="32"/>
  <c r="N140" i="32"/>
  <c r="N139" i="32"/>
  <c r="N138" i="32"/>
  <c r="N137" i="32"/>
  <c r="N136" i="32"/>
  <c r="N135" i="32"/>
  <c r="N134" i="32"/>
  <c r="N133" i="32"/>
  <c r="N132" i="32"/>
  <c r="N131" i="32"/>
  <c r="N130" i="32"/>
  <c r="N129" i="32"/>
  <c r="N128" i="32"/>
  <c r="N127" i="32"/>
  <c r="N126" i="32"/>
  <c r="N125" i="32"/>
  <c r="N124" i="32"/>
  <c r="N123" i="32"/>
  <c r="N122" i="32"/>
  <c r="N121" i="32"/>
  <c r="N120" i="32"/>
  <c r="N119" i="32"/>
  <c r="N118" i="32"/>
  <c r="N117" i="32"/>
  <c r="N116" i="32"/>
  <c r="N115" i="32"/>
  <c r="N114" i="32"/>
  <c r="N113" i="32"/>
  <c r="N112" i="32"/>
  <c r="N111" i="32"/>
  <c r="N110" i="32"/>
  <c r="N109" i="32"/>
  <c r="N108" i="32"/>
  <c r="N107" i="32"/>
  <c r="N106" i="32"/>
  <c r="N105" i="32"/>
  <c r="N104" i="32"/>
  <c r="N103" i="32"/>
  <c r="N102" i="32"/>
  <c r="N101" i="32"/>
  <c r="N100" i="32"/>
  <c r="N99" i="32"/>
  <c r="N98" i="32"/>
  <c r="N97" i="32"/>
  <c r="N96" i="32"/>
  <c r="N95" i="32"/>
  <c r="N94" i="32"/>
  <c r="N93" i="32"/>
  <c r="N92" i="32"/>
  <c r="N91" i="32"/>
  <c r="N90" i="32"/>
  <c r="N89" i="32"/>
  <c r="N88" i="32"/>
  <c r="N87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N4" i="32"/>
  <c r="K61" i="33" l="1"/>
  <c r="J61" i="33"/>
  <c r="I61" i="33"/>
  <c r="H61" i="33"/>
  <c r="G61" i="33"/>
  <c r="F61" i="33"/>
  <c r="E61" i="33"/>
  <c r="D61" i="33"/>
  <c r="K60" i="33"/>
  <c r="J60" i="33"/>
  <c r="I60" i="33"/>
  <c r="H60" i="33"/>
  <c r="G60" i="33"/>
  <c r="F60" i="33"/>
  <c r="E60" i="33"/>
  <c r="D60" i="33"/>
  <c r="K59" i="33"/>
  <c r="J59" i="33"/>
  <c r="I59" i="33"/>
  <c r="H59" i="33"/>
  <c r="G59" i="33"/>
  <c r="F59" i="33"/>
  <c r="E59" i="33"/>
  <c r="D59" i="33"/>
  <c r="K58" i="33"/>
  <c r="J58" i="33"/>
  <c r="I58" i="33"/>
  <c r="H58" i="33"/>
  <c r="G58" i="33"/>
  <c r="F58" i="33"/>
  <c r="E58" i="33"/>
  <c r="D58" i="33"/>
  <c r="K57" i="33"/>
  <c r="J57" i="33"/>
  <c r="I57" i="33"/>
  <c r="H57" i="33"/>
  <c r="G57" i="33"/>
  <c r="F57" i="33"/>
  <c r="E57" i="33"/>
  <c r="D57" i="33"/>
  <c r="K56" i="33"/>
  <c r="J56" i="33"/>
  <c r="I56" i="33"/>
  <c r="H56" i="33"/>
  <c r="G56" i="33"/>
  <c r="F56" i="33"/>
  <c r="E56" i="33"/>
  <c r="D56" i="33"/>
  <c r="K55" i="33"/>
  <c r="J55" i="33"/>
  <c r="I55" i="33"/>
  <c r="H55" i="33"/>
  <c r="G55" i="33"/>
  <c r="F55" i="33"/>
  <c r="E55" i="33"/>
  <c r="D55" i="33"/>
  <c r="K54" i="33"/>
  <c r="J54" i="33"/>
  <c r="I54" i="33"/>
  <c r="H54" i="33"/>
  <c r="G54" i="33"/>
  <c r="F54" i="33"/>
  <c r="E54" i="33"/>
  <c r="D54" i="33"/>
  <c r="K53" i="33"/>
  <c r="J53" i="33"/>
  <c r="I53" i="33"/>
  <c r="H53" i="33"/>
  <c r="G53" i="33"/>
  <c r="F53" i="33"/>
  <c r="E53" i="33"/>
  <c r="D53" i="33"/>
  <c r="K52" i="33"/>
  <c r="J52" i="33"/>
  <c r="I52" i="33"/>
  <c r="H52" i="33"/>
  <c r="G52" i="33"/>
  <c r="F52" i="33"/>
  <c r="E52" i="33"/>
  <c r="D52" i="33"/>
  <c r="K51" i="33"/>
  <c r="J51" i="33"/>
  <c r="I51" i="33"/>
  <c r="H51" i="33"/>
  <c r="G51" i="33"/>
  <c r="F51" i="33"/>
  <c r="E51" i="33"/>
  <c r="D51" i="33"/>
  <c r="K50" i="33"/>
  <c r="J50" i="33"/>
  <c r="I50" i="33"/>
  <c r="H50" i="33"/>
  <c r="G50" i="33"/>
  <c r="F50" i="33"/>
  <c r="E50" i="33"/>
  <c r="D50" i="33"/>
  <c r="K49" i="33"/>
  <c r="J49" i="33"/>
  <c r="I49" i="33"/>
  <c r="H49" i="33"/>
  <c r="G49" i="33"/>
  <c r="F49" i="33"/>
  <c r="E49" i="33"/>
  <c r="D49" i="33"/>
  <c r="K48" i="33"/>
  <c r="J48" i="33"/>
  <c r="I48" i="33"/>
  <c r="H48" i="33"/>
  <c r="G48" i="33"/>
  <c r="F48" i="33"/>
  <c r="E48" i="33"/>
  <c r="D48" i="33"/>
  <c r="K47" i="33"/>
  <c r="J47" i="33"/>
  <c r="I47" i="33"/>
  <c r="H47" i="33"/>
  <c r="G47" i="33"/>
  <c r="F47" i="33"/>
  <c r="E47" i="33"/>
  <c r="D47" i="33"/>
  <c r="K46" i="33"/>
  <c r="J46" i="33"/>
  <c r="I46" i="33"/>
  <c r="H46" i="33"/>
  <c r="G46" i="33"/>
  <c r="F46" i="33"/>
  <c r="E46" i="33"/>
  <c r="D46" i="33"/>
  <c r="K45" i="33"/>
  <c r="J45" i="33"/>
  <c r="I45" i="33"/>
  <c r="H45" i="33"/>
  <c r="G45" i="33"/>
  <c r="F45" i="33"/>
  <c r="E45" i="33"/>
  <c r="D45" i="33"/>
  <c r="K44" i="33"/>
  <c r="J44" i="33"/>
  <c r="I44" i="33"/>
  <c r="H44" i="33"/>
  <c r="G44" i="33"/>
  <c r="F44" i="33"/>
  <c r="E44" i="33"/>
  <c r="D44" i="33"/>
  <c r="K43" i="33"/>
  <c r="J43" i="33"/>
  <c r="I43" i="33"/>
  <c r="H43" i="33"/>
  <c r="G43" i="33"/>
  <c r="F43" i="33"/>
  <c r="E43" i="33"/>
  <c r="D43" i="33"/>
  <c r="K42" i="33"/>
  <c r="J42" i="33"/>
  <c r="I42" i="33"/>
  <c r="H42" i="33"/>
  <c r="G42" i="33"/>
  <c r="F42" i="33"/>
  <c r="E42" i="33"/>
  <c r="D42" i="33"/>
  <c r="K41" i="33"/>
  <c r="J41" i="33"/>
  <c r="I41" i="33"/>
  <c r="H41" i="33"/>
  <c r="G41" i="33"/>
  <c r="F41" i="33"/>
  <c r="E41" i="33"/>
  <c r="D41" i="33"/>
  <c r="K40" i="33"/>
  <c r="J40" i="33"/>
  <c r="I40" i="33"/>
  <c r="H40" i="33"/>
  <c r="G40" i="33"/>
  <c r="F40" i="33"/>
  <c r="E40" i="33"/>
  <c r="D40" i="33"/>
  <c r="K39" i="33"/>
  <c r="J39" i="33"/>
  <c r="I39" i="33"/>
  <c r="H39" i="33"/>
  <c r="G39" i="33"/>
  <c r="F39" i="33"/>
  <c r="E39" i="33"/>
  <c r="D39" i="33"/>
  <c r="K38" i="33"/>
  <c r="J38" i="33"/>
  <c r="I38" i="33"/>
  <c r="H38" i="33"/>
  <c r="G38" i="33"/>
  <c r="F38" i="33"/>
  <c r="E38" i="33"/>
  <c r="D38" i="33"/>
  <c r="K37" i="33"/>
  <c r="J37" i="33"/>
  <c r="I37" i="33"/>
  <c r="H37" i="33"/>
  <c r="G37" i="33"/>
  <c r="F37" i="33"/>
  <c r="E37" i="33"/>
  <c r="D37" i="33"/>
  <c r="K36" i="33"/>
  <c r="J36" i="33"/>
  <c r="I36" i="33"/>
  <c r="H36" i="33"/>
  <c r="G36" i="33"/>
  <c r="F36" i="33"/>
  <c r="E36" i="33"/>
  <c r="D36" i="33"/>
  <c r="K35" i="33"/>
  <c r="J35" i="33"/>
  <c r="I35" i="33"/>
  <c r="H35" i="33"/>
  <c r="G35" i="33"/>
  <c r="F35" i="33"/>
  <c r="E35" i="33"/>
  <c r="D35" i="33"/>
  <c r="K34" i="33"/>
  <c r="J34" i="33"/>
  <c r="I34" i="33"/>
  <c r="H34" i="33"/>
  <c r="G34" i="33"/>
  <c r="F34" i="33"/>
  <c r="E34" i="33"/>
  <c r="D34" i="33"/>
  <c r="K33" i="33"/>
  <c r="J33" i="33"/>
  <c r="I33" i="33"/>
  <c r="H33" i="33"/>
  <c r="G33" i="33"/>
  <c r="F33" i="33"/>
  <c r="E33" i="33"/>
  <c r="D33" i="33"/>
  <c r="K32" i="33"/>
  <c r="J32" i="33"/>
  <c r="I32" i="33"/>
  <c r="H32" i="33"/>
  <c r="G32" i="33"/>
  <c r="F32" i="33"/>
  <c r="E32" i="33"/>
  <c r="D32" i="33"/>
  <c r="K31" i="33"/>
  <c r="J31" i="33"/>
  <c r="I31" i="33"/>
  <c r="H31" i="33"/>
  <c r="G31" i="33"/>
  <c r="F31" i="33"/>
  <c r="E31" i="33"/>
  <c r="D31" i="33"/>
  <c r="K30" i="33"/>
  <c r="J30" i="33"/>
  <c r="I30" i="33"/>
  <c r="H30" i="33"/>
  <c r="G30" i="33"/>
  <c r="F30" i="33"/>
  <c r="E30" i="33"/>
  <c r="D30" i="33"/>
  <c r="K29" i="33"/>
  <c r="J29" i="33"/>
  <c r="I29" i="33"/>
  <c r="H29" i="33"/>
  <c r="G29" i="33"/>
  <c r="F29" i="33"/>
  <c r="E29" i="33"/>
  <c r="D29" i="33"/>
  <c r="K28" i="33"/>
  <c r="J28" i="33"/>
  <c r="I28" i="33"/>
  <c r="H28" i="33"/>
  <c r="G28" i="33"/>
  <c r="F28" i="33"/>
  <c r="E28" i="33"/>
  <c r="D28" i="33"/>
  <c r="K27" i="33"/>
  <c r="J27" i="33"/>
  <c r="I27" i="33"/>
  <c r="H27" i="33"/>
  <c r="G27" i="33"/>
  <c r="F27" i="33"/>
  <c r="E27" i="33"/>
  <c r="D27" i="33"/>
  <c r="K26" i="33"/>
  <c r="J26" i="33"/>
  <c r="I26" i="33"/>
  <c r="H26" i="33"/>
  <c r="G26" i="33"/>
  <c r="F26" i="33"/>
  <c r="E26" i="33"/>
  <c r="D26" i="33"/>
  <c r="K25" i="33"/>
  <c r="J25" i="33"/>
  <c r="I25" i="33"/>
  <c r="H25" i="33"/>
  <c r="G25" i="33"/>
  <c r="F25" i="33"/>
  <c r="E25" i="33"/>
  <c r="D25" i="33"/>
  <c r="K24" i="33"/>
  <c r="J24" i="33"/>
  <c r="I24" i="33"/>
  <c r="H24" i="33"/>
  <c r="G24" i="33"/>
  <c r="F24" i="33"/>
  <c r="E24" i="33"/>
  <c r="D24" i="33"/>
  <c r="K23" i="33"/>
  <c r="J23" i="33"/>
  <c r="I23" i="33"/>
  <c r="H23" i="33"/>
  <c r="G23" i="33"/>
  <c r="F23" i="33"/>
  <c r="E23" i="33"/>
  <c r="D23" i="33"/>
  <c r="K22" i="33"/>
  <c r="J22" i="33"/>
  <c r="I22" i="33"/>
  <c r="H22" i="33"/>
  <c r="G22" i="33"/>
  <c r="F22" i="33"/>
  <c r="E22" i="33"/>
  <c r="D22" i="33"/>
  <c r="K21" i="33"/>
  <c r="J21" i="33"/>
  <c r="I21" i="33"/>
  <c r="H21" i="33"/>
  <c r="G21" i="33"/>
  <c r="F21" i="33"/>
  <c r="E21" i="33"/>
  <c r="D21" i="33"/>
  <c r="K20" i="33"/>
  <c r="J20" i="33"/>
  <c r="I20" i="33"/>
  <c r="H20" i="33"/>
  <c r="G20" i="33"/>
  <c r="F20" i="33"/>
  <c r="E20" i="33"/>
  <c r="D20" i="33"/>
  <c r="K19" i="33"/>
  <c r="J19" i="33"/>
  <c r="I19" i="33"/>
  <c r="H19" i="33"/>
  <c r="G19" i="33"/>
  <c r="F19" i="33"/>
  <c r="E19" i="33"/>
  <c r="D19" i="33"/>
  <c r="K18" i="33"/>
  <c r="J18" i="33"/>
  <c r="I18" i="33"/>
  <c r="H18" i="33"/>
  <c r="G18" i="33"/>
  <c r="F18" i="33"/>
  <c r="E18" i="33"/>
  <c r="D18" i="33"/>
  <c r="K17" i="33"/>
  <c r="J17" i="33"/>
  <c r="I17" i="33"/>
  <c r="H17" i="33"/>
  <c r="G17" i="33"/>
  <c r="F17" i="33"/>
  <c r="E17" i="33"/>
  <c r="D17" i="33"/>
  <c r="K16" i="33"/>
  <c r="J16" i="33"/>
  <c r="I16" i="33"/>
  <c r="H16" i="33"/>
  <c r="G16" i="33"/>
  <c r="F16" i="33"/>
  <c r="E16" i="33"/>
  <c r="D16" i="33"/>
  <c r="K15" i="33"/>
  <c r="J15" i="33"/>
  <c r="I15" i="33"/>
  <c r="H15" i="33"/>
  <c r="G15" i="33"/>
  <c r="F15" i="33"/>
  <c r="E15" i="33"/>
  <c r="D15" i="33"/>
  <c r="K14" i="33"/>
  <c r="J14" i="33"/>
  <c r="I14" i="33"/>
  <c r="H14" i="33"/>
  <c r="G14" i="33"/>
  <c r="F14" i="33"/>
  <c r="E14" i="33"/>
  <c r="D14" i="33"/>
  <c r="K13" i="33"/>
  <c r="J13" i="33"/>
  <c r="I13" i="33"/>
  <c r="H13" i="33"/>
  <c r="G13" i="33"/>
  <c r="F13" i="33"/>
  <c r="E13" i="33"/>
  <c r="D13" i="33"/>
  <c r="K12" i="33"/>
  <c r="J12" i="33"/>
  <c r="I12" i="33"/>
  <c r="H12" i="33"/>
  <c r="G12" i="33"/>
  <c r="F12" i="33"/>
  <c r="E12" i="33"/>
  <c r="D12" i="33"/>
  <c r="K11" i="33"/>
  <c r="J11" i="33"/>
  <c r="I11" i="33"/>
  <c r="H11" i="33"/>
  <c r="G11" i="33"/>
  <c r="F11" i="33"/>
  <c r="E11" i="33"/>
  <c r="D11" i="33"/>
  <c r="K10" i="33"/>
  <c r="J10" i="33"/>
  <c r="I10" i="33"/>
  <c r="H10" i="33"/>
  <c r="G10" i="33"/>
  <c r="F10" i="33"/>
  <c r="E10" i="33"/>
  <c r="D10" i="33"/>
  <c r="K9" i="33"/>
  <c r="J9" i="33"/>
  <c r="I9" i="33"/>
  <c r="H9" i="33"/>
  <c r="G9" i="33"/>
  <c r="F9" i="33"/>
  <c r="E9" i="33"/>
  <c r="D9" i="33"/>
  <c r="K8" i="33"/>
  <c r="J8" i="33"/>
  <c r="I8" i="33"/>
  <c r="H8" i="33"/>
  <c r="G8" i="33"/>
  <c r="F8" i="33"/>
  <c r="E8" i="33"/>
  <c r="D8" i="33"/>
  <c r="K7" i="33"/>
  <c r="J7" i="33"/>
  <c r="I7" i="33"/>
  <c r="H7" i="33"/>
  <c r="G7" i="33"/>
  <c r="F7" i="33"/>
  <c r="E7" i="33"/>
  <c r="D7" i="33"/>
  <c r="K6" i="33"/>
  <c r="J6" i="33"/>
  <c r="I6" i="33"/>
  <c r="H6" i="33"/>
  <c r="G6" i="33"/>
  <c r="F6" i="33"/>
  <c r="E6" i="33"/>
  <c r="D6" i="33"/>
  <c r="K5" i="33"/>
  <c r="J5" i="33"/>
  <c r="I5" i="33"/>
  <c r="H5" i="33"/>
  <c r="G5" i="33"/>
  <c r="F5" i="33"/>
  <c r="E5" i="33"/>
  <c r="D5" i="33"/>
  <c r="P939" i="26" l="1"/>
  <c r="P938" i="26"/>
  <c r="P937" i="26"/>
  <c r="P936" i="26"/>
  <c r="P935" i="26"/>
  <c r="P934" i="26"/>
  <c r="P933" i="26"/>
  <c r="P932" i="26"/>
  <c r="P931" i="26"/>
  <c r="P930" i="26"/>
  <c r="P929" i="26"/>
  <c r="P928" i="26"/>
  <c r="P927" i="26"/>
  <c r="P926" i="26"/>
  <c r="P925" i="26"/>
  <c r="P924" i="26"/>
  <c r="P923" i="26"/>
  <c r="P922" i="26"/>
  <c r="P921" i="26"/>
  <c r="P920" i="26"/>
  <c r="P919" i="26"/>
  <c r="P918" i="26"/>
  <c r="P917" i="26"/>
  <c r="P916" i="26"/>
  <c r="P915" i="26"/>
  <c r="P914" i="26"/>
  <c r="P913" i="26"/>
  <c r="P912" i="26"/>
  <c r="P911" i="26"/>
  <c r="P910" i="26"/>
  <c r="P909" i="26"/>
  <c r="P908" i="26"/>
  <c r="P907" i="26"/>
  <c r="P906" i="26"/>
  <c r="P905" i="26"/>
  <c r="P904" i="26"/>
  <c r="P903" i="26"/>
  <c r="P902" i="26"/>
  <c r="P901" i="26"/>
  <c r="P900" i="26"/>
  <c r="P899" i="26"/>
  <c r="P898" i="26"/>
  <c r="P897" i="26"/>
  <c r="P896" i="26"/>
  <c r="P895" i="26"/>
  <c r="P894" i="26"/>
  <c r="P893" i="26"/>
  <c r="P892" i="26"/>
  <c r="P891" i="26"/>
  <c r="P890" i="26"/>
  <c r="P889" i="26"/>
  <c r="P888" i="26"/>
  <c r="P887" i="26"/>
  <c r="P886" i="26"/>
  <c r="P885" i="26"/>
  <c r="P884" i="26"/>
  <c r="P883" i="26"/>
  <c r="P882" i="26"/>
  <c r="P881" i="26"/>
  <c r="P880" i="26"/>
  <c r="P879" i="26"/>
  <c r="P878" i="26"/>
  <c r="P877" i="26"/>
  <c r="P876" i="26"/>
  <c r="P875" i="26"/>
  <c r="P874" i="26"/>
  <c r="P873" i="26"/>
  <c r="P872" i="26"/>
  <c r="P871" i="26"/>
  <c r="P870" i="26"/>
  <c r="P869" i="26"/>
  <c r="P868" i="26"/>
  <c r="P867" i="26"/>
  <c r="P866" i="26"/>
  <c r="P865" i="26"/>
  <c r="P864" i="26"/>
  <c r="P863" i="26"/>
  <c r="P862" i="26"/>
  <c r="P861" i="26"/>
  <c r="P860" i="26"/>
  <c r="P859" i="26"/>
  <c r="P858" i="26"/>
  <c r="P857" i="26"/>
  <c r="P856" i="26"/>
  <c r="P855" i="26"/>
  <c r="P854" i="26"/>
  <c r="P853" i="26"/>
  <c r="P852" i="26"/>
  <c r="P851" i="26"/>
  <c r="P850" i="26"/>
  <c r="P849" i="26"/>
  <c r="P848" i="26"/>
  <c r="P847" i="26"/>
  <c r="P846" i="26"/>
  <c r="P845" i="26"/>
  <c r="P844" i="26"/>
  <c r="P843" i="26"/>
  <c r="P842" i="26"/>
  <c r="P841" i="26"/>
  <c r="P840" i="26"/>
  <c r="P839" i="26"/>
  <c r="P838" i="26"/>
  <c r="P837" i="26"/>
  <c r="P836" i="26"/>
  <c r="P835" i="26"/>
  <c r="P834" i="26"/>
  <c r="P833" i="26"/>
  <c r="P832" i="26"/>
  <c r="P831" i="26"/>
  <c r="P830" i="26"/>
  <c r="P829" i="26"/>
  <c r="P828" i="26"/>
  <c r="P827" i="26"/>
  <c r="P826" i="26"/>
  <c r="P825" i="26"/>
  <c r="P824" i="26"/>
  <c r="P823" i="26"/>
  <c r="P822" i="26"/>
  <c r="P821" i="26"/>
  <c r="P820" i="26"/>
  <c r="P819" i="26"/>
  <c r="P818" i="26"/>
  <c r="P817" i="26"/>
  <c r="P816" i="26"/>
  <c r="P815" i="26"/>
  <c r="P814" i="26"/>
  <c r="P813" i="26"/>
  <c r="P812" i="26"/>
  <c r="P811" i="26"/>
  <c r="P810" i="26"/>
  <c r="P809" i="26"/>
  <c r="P808" i="26"/>
  <c r="P807" i="26"/>
  <c r="P806" i="26"/>
  <c r="P805" i="26"/>
  <c r="P804" i="26"/>
  <c r="P803" i="26"/>
  <c r="P802" i="26"/>
  <c r="P801" i="26"/>
  <c r="P800" i="26"/>
  <c r="P799" i="26"/>
  <c r="P798" i="26"/>
  <c r="P797" i="26"/>
  <c r="P796" i="26"/>
  <c r="P795" i="26"/>
  <c r="P794" i="26"/>
  <c r="P793" i="26"/>
  <c r="P792" i="26"/>
  <c r="P791" i="26"/>
  <c r="P790" i="26"/>
  <c r="P789" i="26"/>
  <c r="P788" i="26"/>
  <c r="P787" i="26"/>
  <c r="P786" i="26"/>
  <c r="P785" i="26"/>
  <c r="P784" i="26"/>
  <c r="P783" i="26"/>
  <c r="P782" i="26"/>
  <c r="P781" i="26"/>
  <c r="P780" i="26"/>
  <c r="P779" i="26"/>
  <c r="P778" i="26"/>
  <c r="P777" i="26"/>
  <c r="P776" i="26"/>
  <c r="P775" i="26"/>
  <c r="P774" i="26"/>
  <c r="P773" i="26"/>
  <c r="P772" i="26"/>
  <c r="P771" i="26"/>
  <c r="P770" i="26"/>
  <c r="P769" i="26"/>
  <c r="P768" i="26"/>
  <c r="P767" i="26"/>
  <c r="P766" i="26"/>
  <c r="P765" i="26"/>
  <c r="P764" i="26"/>
  <c r="P763" i="26"/>
  <c r="P762" i="26"/>
  <c r="P761" i="26"/>
  <c r="P760" i="26"/>
  <c r="P759" i="26"/>
  <c r="P758" i="26"/>
  <c r="P757" i="26"/>
  <c r="P756" i="26"/>
  <c r="P755" i="26"/>
  <c r="P754" i="26"/>
  <c r="P753" i="26"/>
  <c r="P752" i="26"/>
  <c r="P751" i="26"/>
  <c r="P750" i="26"/>
  <c r="P749" i="26"/>
  <c r="P748" i="26"/>
  <c r="P747" i="26"/>
  <c r="P746" i="26"/>
  <c r="P745" i="26"/>
  <c r="P744" i="26"/>
  <c r="P743" i="26"/>
  <c r="P742" i="26"/>
  <c r="P741" i="26"/>
  <c r="P740" i="26"/>
  <c r="P739" i="26"/>
  <c r="P738" i="26"/>
  <c r="P737" i="26"/>
  <c r="P736" i="26"/>
  <c r="P735" i="26"/>
  <c r="P734" i="26"/>
  <c r="P733" i="26"/>
  <c r="P732" i="26"/>
  <c r="P731" i="26"/>
  <c r="P730" i="26"/>
  <c r="P729" i="26"/>
  <c r="P728" i="26"/>
  <c r="P727" i="26"/>
  <c r="P726" i="26"/>
  <c r="P725" i="26"/>
  <c r="P724" i="26"/>
  <c r="P723" i="26"/>
  <c r="P722" i="26"/>
  <c r="P721" i="26"/>
  <c r="P720" i="26"/>
  <c r="P719" i="26"/>
  <c r="P718" i="26"/>
  <c r="P717" i="26"/>
  <c r="P716" i="26"/>
  <c r="P715" i="26"/>
  <c r="P714" i="26"/>
  <c r="P713" i="26"/>
  <c r="P712" i="26"/>
  <c r="P711" i="26"/>
  <c r="P710" i="26"/>
  <c r="P709" i="26"/>
  <c r="P708" i="26"/>
  <c r="P707" i="26"/>
  <c r="P706" i="26"/>
  <c r="P705" i="26"/>
  <c r="P704" i="26"/>
  <c r="P703" i="26"/>
  <c r="P702" i="26"/>
  <c r="P701" i="26"/>
  <c r="P700" i="26"/>
  <c r="P699" i="26"/>
  <c r="P698" i="26"/>
  <c r="P697" i="26"/>
  <c r="P696" i="26"/>
  <c r="P695" i="26"/>
  <c r="P694" i="26"/>
  <c r="P693" i="26"/>
  <c r="P692" i="26"/>
  <c r="P691" i="26"/>
  <c r="P690" i="26"/>
  <c r="P689" i="26"/>
  <c r="P688" i="26"/>
  <c r="P687" i="26"/>
  <c r="P686" i="26"/>
  <c r="P685" i="26"/>
  <c r="P684" i="26"/>
  <c r="P683" i="26"/>
  <c r="P682" i="26"/>
  <c r="P681" i="26"/>
  <c r="P680" i="26"/>
  <c r="P679" i="26"/>
  <c r="P678" i="26"/>
  <c r="P677" i="26"/>
  <c r="P676" i="26"/>
  <c r="P675" i="26"/>
  <c r="P674" i="26"/>
  <c r="P673" i="26"/>
  <c r="P672" i="26"/>
  <c r="P671" i="26"/>
  <c r="P670" i="26"/>
  <c r="P669" i="26"/>
  <c r="P668" i="26"/>
  <c r="P667" i="26"/>
  <c r="P666" i="26"/>
  <c r="P665" i="26"/>
  <c r="P664" i="26"/>
  <c r="P663" i="26"/>
  <c r="P662" i="26"/>
  <c r="P661" i="26"/>
  <c r="P660" i="26"/>
  <c r="P659" i="26"/>
  <c r="P658" i="26"/>
  <c r="P657" i="26"/>
  <c r="P656" i="26"/>
  <c r="P655" i="26"/>
  <c r="P654" i="26"/>
  <c r="P653" i="26"/>
  <c r="P652" i="26"/>
  <c r="P651" i="26"/>
  <c r="P650" i="26"/>
  <c r="P649" i="26"/>
  <c r="P648" i="26"/>
  <c r="P647" i="26"/>
  <c r="P646" i="26"/>
  <c r="P645" i="26"/>
  <c r="P644" i="26"/>
  <c r="P643" i="26"/>
  <c r="P642" i="26"/>
  <c r="P641" i="26"/>
  <c r="P640" i="26"/>
  <c r="P639" i="26"/>
  <c r="P638" i="26"/>
  <c r="P637" i="26"/>
  <c r="P636" i="26"/>
  <c r="P635" i="26"/>
  <c r="P634" i="26"/>
  <c r="P633" i="26"/>
  <c r="P632" i="26"/>
  <c r="P631" i="26"/>
  <c r="P630" i="26"/>
  <c r="P629" i="26"/>
  <c r="P628" i="26"/>
  <c r="P627" i="26"/>
  <c r="P626" i="26"/>
  <c r="P625" i="26"/>
  <c r="P624" i="26"/>
  <c r="P623" i="26"/>
  <c r="P622" i="26"/>
  <c r="P621" i="26"/>
  <c r="P620" i="26"/>
  <c r="P619" i="26"/>
  <c r="P618" i="26"/>
  <c r="P617" i="26"/>
  <c r="P616" i="26"/>
  <c r="P615" i="26"/>
  <c r="P614" i="26"/>
  <c r="P613" i="26"/>
  <c r="P612" i="26"/>
  <c r="P611" i="26"/>
  <c r="P610" i="26"/>
  <c r="P609" i="26"/>
  <c r="P608" i="26"/>
  <c r="P607" i="26"/>
  <c r="P606" i="26"/>
  <c r="P605" i="26"/>
  <c r="P604" i="26"/>
  <c r="P603" i="26"/>
  <c r="P602" i="26"/>
  <c r="P601" i="26"/>
  <c r="P600" i="26"/>
  <c r="P599" i="26"/>
  <c r="P598" i="26"/>
  <c r="P597" i="26"/>
  <c r="P596" i="26"/>
  <c r="P595" i="26"/>
  <c r="P594" i="26"/>
  <c r="P593" i="26"/>
  <c r="P592" i="26"/>
  <c r="P591" i="26"/>
  <c r="P590" i="26"/>
  <c r="P589" i="26"/>
  <c r="P588" i="26"/>
  <c r="P587" i="26"/>
  <c r="P586" i="26"/>
  <c r="P585" i="26"/>
  <c r="P584" i="26"/>
  <c r="P583" i="26"/>
  <c r="P582" i="26"/>
  <c r="P581" i="26"/>
  <c r="P580" i="26"/>
  <c r="P579" i="26"/>
  <c r="P578" i="26"/>
  <c r="P577" i="26"/>
  <c r="P576" i="26"/>
  <c r="P575" i="26"/>
  <c r="P574" i="26"/>
  <c r="P573" i="26"/>
  <c r="P572" i="26"/>
  <c r="P571" i="26"/>
  <c r="P570" i="26"/>
  <c r="P569" i="26"/>
  <c r="P568" i="26"/>
  <c r="P567" i="26"/>
  <c r="P566" i="26"/>
  <c r="P565" i="26"/>
  <c r="P564" i="26"/>
  <c r="P563" i="26"/>
  <c r="P562" i="26"/>
  <c r="P561" i="26"/>
  <c r="P560" i="26"/>
  <c r="P559" i="26"/>
  <c r="P558" i="26"/>
  <c r="P557" i="26"/>
  <c r="P556" i="26"/>
  <c r="P555" i="26"/>
  <c r="P554" i="26"/>
  <c r="P553" i="26"/>
  <c r="P552" i="26"/>
  <c r="P551" i="26"/>
  <c r="P550" i="26"/>
  <c r="P549" i="26"/>
  <c r="P548" i="26"/>
  <c r="P547" i="26"/>
  <c r="P546" i="26"/>
  <c r="P545" i="26"/>
  <c r="P544" i="26"/>
  <c r="P543" i="26"/>
  <c r="P542" i="26"/>
  <c r="P541" i="26"/>
  <c r="P540" i="26"/>
  <c r="P539" i="26"/>
  <c r="P538" i="26"/>
  <c r="P537" i="26"/>
  <c r="P536" i="26"/>
  <c r="P535" i="26"/>
  <c r="P534" i="26"/>
  <c r="P533" i="26"/>
  <c r="P532" i="26"/>
  <c r="P531" i="26"/>
  <c r="P530" i="26"/>
  <c r="P529" i="26"/>
  <c r="P528" i="26"/>
  <c r="P527" i="26"/>
  <c r="P526" i="26"/>
  <c r="P525" i="26"/>
  <c r="P524" i="26"/>
  <c r="P523" i="26"/>
  <c r="P522" i="26"/>
  <c r="P521" i="26"/>
  <c r="P520" i="26"/>
  <c r="P519" i="26"/>
  <c r="P518" i="26"/>
  <c r="P517" i="26"/>
  <c r="P516" i="26"/>
  <c r="P515" i="26"/>
  <c r="P514" i="26"/>
  <c r="P513" i="26"/>
  <c r="P512" i="26"/>
  <c r="P511" i="26"/>
  <c r="P510" i="26"/>
  <c r="P509" i="26"/>
  <c r="P508" i="26"/>
  <c r="P507" i="26"/>
  <c r="P506" i="26"/>
  <c r="P505" i="26"/>
  <c r="P504" i="26"/>
  <c r="P503" i="26"/>
  <c r="P502" i="26"/>
  <c r="P501" i="26"/>
  <c r="P500" i="26"/>
  <c r="P499" i="26"/>
  <c r="P498" i="26"/>
  <c r="P497" i="26"/>
  <c r="P496" i="26"/>
  <c r="P495" i="26"/>
  <c r="P494" i="26"/>
  <c r="P493" i="26"/>
  <c r="P492" i="26"/>
  <c r="P491" i="26"/>
  <c r="P490" i="26"/>
  <c r="P489" i="26"/>
  <c r="P488" i="26"/>
  <c r="P487" i="26"/>
  <c r="P486" i="26"/>
  <c r="P485" i="26"/>
  <c r="P484" i="26"/>
  <c r="P483" i="26"/>
  <c r="P482" i="26"/>
  <c r="P481" i="26"/>
  <c r="P480" i="26"/>
  <c r="P479" i="26"/>
  <c r="P478" i="26"/>
  <c r="P477" i="26"/>
  <c r="P476" i="26"/>
  <c r="P475" i="26"/>
  <c r="P474" i="26"/>
  <c r="P473" i="26"/>
  <c r="P472" i="26"/>
  <c r="P471" i="26"/>
  <c r="P470" i="26"/>
  <c r="P469" i="26"/>
  <c r="P468" i="26"/>
  <c r="P467" i="26"/>
  <c r="P466" i="26"/>
  <c r="P465" i="26"/>
  <c r="P464" i="26"/>
  <c r="P463" i="26"/>
  <c r="P462" i="26"/>
  <c r="P461" i="26"/>
  <c r="P460" i="26"/>
  <c r="P459" i="26"/>
  <c r="P458" i="26"/>
  <c r="P457" i="26"/>
  <c r="P456" i="26"/>
  <c r="P455" i="26"/>
  <c r="P454" i="26"/>
  <c r="P453" i="26"/>
  <c r="P452" i="26"/>
  <c r="P451" i="26"/>
  <c r="P450" i="26"/>
  <c r="P449" i="26"/>
  <c r="P448" i="26"/>
  <c r="P447" i="26"/>
  <c r="P446" i="26"/>
  <c r="P445" i="26"/>
  <c r="P444" i="26"/>
  <c r="P443" i="26"/>
  <c r="P442" i="26"/>
  <c r="P441" i="26"/>
  <c r="P440" i="26"/>
  <c r="P439" i="26"/>
  <c r="P438" i="26"/>
  <c r="P437" i="26"/>
  <c r="P436" i="26"/>
  <c r="P435" i="26"/>
  <c r="P434" i="26"/>
  <c r="P433" i="26"/>
  <c r="P432" i="26"/>
  <c r="P431" i="26"/>
  <c r="P430" i="26"/>
  <c r="P429" i="26"/>
  <c r="P428" i="26"/>
  <c r="P427" i="26"/>
  <c r="P426" i="26"/>
  <c r="P425" i="26"/>
  <c r="P424" i="26"/>
  <c r="P423" i="26"/>
  <c r="P422" i="26"/>
  <c r="P421" i="26"/>
  <c r="P420" i="26"/>
  <c r="P419" i="26"/>
  <c r="P418" i="26"/>
  <c r="P417" i="26"/>
  <c r="P416" i="26"/>
  <c r="P415" i="26"/>
  <c r="P414" i="26"/>
  <c r="P413" i="26"/>
  <c r="P412" i="26"/>
  <c r="P411" i="26"/>
  <c r="P410" i="26"/>
  <c r="P409" i="26"/>
  <c r="P408" i="26"/>
  <c r="P407" i="26"/>
  <c r="P406" i="26"/>
  <c r="P405" i="26"/>
  <c r="P404" i="26"/>
  <c r="P403" i="26"/>
  <c r="P402" i="26"/>
  <c r="P401" i="26"/>
  <c r="P400" i="26"/>
  <c r="P399" i="26"/>
  <c r="P398" i="26"/>
  <c r="P397" i="26"/>
  <c r="P396" i="26"/>
  <c r="P395" i="26"/>
  <c r="P394" i="26"/>
  <c r="P393" i="26"/>
  <c r="P392" i="26"/>
  <c r="P391" i="26"/>
  <c r="P390" i="26"/>
  <c r="P389" i="26"/>
  <c r="P388" i="26"/>
  <c r="P387" i="26"/>
  <c r="P386" i="26"/>
  <c r="P385" i="26"/>
  <c r="P384" i="26"/>
  <c r="P383" i="26"/>
  <c r="P382" i="26"/>
  <c r="P381" i="26"/>
  <c r="P380" i="26"/>
  <c r="P379" i="26"/>
  <c r="P378" i="26"/>
  <c r="P377" i="26"/>
  <c r="P376" i="26"/>
  <c r="P375" i="26"/>
  <c r="P374" i="26"/>
  <c r="P373" i="26"/>
  <c r="P372" i="26"/>
  <c r="P371" i="26"/>
  <c r="P370" i="26"/>
  <c r="P369" i="26"/>
  <c r="P368" i="26"/>
  <c r="P367" i="26"/>
  <c r="P366" i="26"/>
  <c r="P365" i="26"/>
  <c r="P364" i="26"/>
  <c r="P363" i="26"/>
  <c r="P362" i="26"/>
  <c r="P361" i="26"/>
  <c r="P360" i="26"/>
  <c r="P359" i="26"/>
  <c r="P358" i="26"/>
  <c r="P357" i="26"/>
  <c r="P356" i="26"/>
  <c r="P355" i="26"/>
  <c r="P354" i="26"/>
  <c r="P353" i="26"/>
  <c r="P352" i="26"/>
  <c r="P351" i="26"/>
  <c r="P350" i="26"/>
  <c r="P349" i="26"/>
  <c r="P348" i="26"/>
  <c r="P347" i="26"/>
  <c r="P346" i="26"/>
  <c r="P345" i="26"/>
  <c r="P344" i="26"/>
  <c r="P343" i="26"/>
  <c r="P342" i="26"/>
  <c r="P341" i="26"/>
  <c r="P340" i="26"/>
  <c r="P339" i="26"/>
  <c r="P338" i="26"/>
  <c r="P337" i="26"/>
  <c r="P336" i="26"/>
  <c r="P335" i="26"/>
  <c r="P334" i="26"/>
  <c r="P333" i="26"/>
  <c r="P332" i="26"/>
  <c r="P331" i="26"/>
  <c r="P330" i="26"/>
  <c r="P329" i="26"/>
  <c r="P328" i="26"/>
  <c r="P327" i="26"/>
  <c r="P326" i="26"/>
  <c r="P325" i="26"/>
  <c r="P324" i="26"/>
  <c r="P323" i="26"/>
  <c r="P322" i="26"/>
  <c r="P321" i="26"/>
  <c r="P320" i="26"/>
  <c r="P319" i="26"/>
  <c r="P318" i="26"/>
  <c r="P317" i="26"/>
  <c r="P316" i="26"/>
  <c r="P315" i="26"/>
  <c r="P314" i="26"/>
  <c r="P313" i="26"/>
  <c r="P312" i="26"/>
  <c r="P311" i="26"/>
  <c r="P310" i="26"/>
  <c r="P309" i="26"/>
  <c r="P308" i="26"/>
  <c r="P307" i="26"/>
  <c r="P306" i="26"/>
  <c r="P305" i="26"/>
  <c r="P304" i="26"/>
  <c r="P303" i="26"/>
  <c r="P302" i="26"/>
  <c r="P301" i="26"/>
  <c r="P300" i="26"/>
  <c r="P299" i="26"/>
  <c r="P298" i="26"/>
  <c r="P297" i="26"/>
  <c r="P296" i="26"/>
  <c r="P295" i="26"/>
  <c r="P294" i="26"/>
  <c r="P293" i="26"/>
  <c r="P292" i="26"/>
  <c r="P291" i="26"/>
  <c r="P290" i="26"/>
  <c r="P289" i="26"/>
  <c r="P288" i="26"/>
  <c r="P287" i="26"/>
  <c r="P286" i="26"/>
  <c r="P285" i="26"/>
  <c r="P284" i="26"/>
  <c r="P283" i="26"/>
  <c r="P282" i="26"/>
  <c r="P281" i="26"/>
  <c r="P280" i="26"/>
  <c r="P279" i="26"/>
  <c r="P278" i="26"/>
  <c r="P277" i="26"/>
  <c r="P276" i="26"/>
  <c r="P275" i="26"/>
  <c r="P274" i="26"/>
  <c r="P273" i="26"/>
  <c r="P272" i="26"/>
  <c r="P271" i="26"/>
  <c r="P270" i="26"/>
  <c r="P269" i="26"/>
  <c r="P268" i="26"/>
  <c r="P267" i="26"/>
  <c r="P266" i="26"/>
  <c r="P265" i="26"/>
  <c r="P264" i="26"/>
  <c r="P263" i="26"/>
  <c r="P262" i="26"/>
  <c r="P261" i="26"/>
  <c r="P260" i="26"/>
  <c r="P259" i="26"/>
  <c r="P258" i="26"/>
  <c r="P257" i="26"/>
  <c r="P256" i="26"/>
  <c r="P255" i="26"/>
  <c r="P254" i="26"/>
  <c r="P253" i="26"/>
  <c r="P252" i="26"/>
  <c r="P251" i="26"/>
  <c r="P250" i="26"/>
  <c r="P249" i="26"/>
  <c r="P248" i="26"/>
  <c r="P247" i="26"/>
  <c r="P246" i="26"/>
  <c r="P245" i="26"/>
  <c r="P244" i="26"/>
  <c r="P243" i="26"/>
  <c r="P242" i="26"/>
  <c r="P241" i="26"/>
  <c r="P240" i="26"/>
  <c r="P239" i="26"/>
  <c r="P238" i="26"/>
  <c r="P237" i="26"/>
  <c r="P236" i="26"/>
  <c r="P235" i="26"/>
  <c r="P234" i="26"/>
  <c r="P233" i="26"/>
  <c r="P232" i="26"/>
  <c r="P231" i="26"/>
  <c r="P230" i="26"/>
  <c r="P229" i="26"/>
  <c r="P228" i="26"/>
  <c r="P227" i="26"/>
  <c r="P226" i="26"/>
  <c r="P225" i="26"/>
  <c r="P224" i="26"/>
  <c r="P223" i="26"/>
  <c r="P222" i="26"/>
  <c r="P221" i="26"/>
  <c r="P220" i="26"/>
  <c r="P219" i="26"/>
  <c r="P218" i="26"/>
  <c r="P217" i="26"/>
  <c r="P216" i="26"/>
  <c r="P215" i="26"/>
  <c r="P214" i="26"/>
  <c r="P213" i="26"/>
  <c r="P212" i="26"/>
  <c r="P211" i="26"/>
  <c r="P210" i="26"/>
  <c r="P209" i="26"/>
  <c r="P208" i="26"/>
  <c r="P207" i="26"/>
  <c r="P206" i="26"/>
  <c r="P205" i="26"/>
  <c r="P204" i="26"/>
  <c r="P203" i="26"/>
  <c r="P202" i="26"/>
  <c r="P201" i="26"/>
  <c r="P200" i="26"/>
  <c r="P199" i="26"/>
  <c r="P198" i="26"/>
  <c r="P197" i="26"/>
  <c r="P196" i="26"/>
  <c r="P195" i="26"/>
  <c r="P194" i="26"/>
  <c r="P193" i="26"/>
  <c r="P192" i="26"/>
  <c r="P191" i="26"/>
  <c r="P190" i="26"/>
  <c r="P189" i="26"/>
  <c r="P188" i="26"/>
  <c r="P187" i="26"/>
  <c r="P186" i="26"/>
  <c r="P185" i="26"/>
  <c r="P184" i="26"/>
  <c r="P183" i="26"/>
  <c r="P182" i="26"/>
  <c r="P181" i="26"/>
  <c r="P180" i="26"/>
  <c r="P179" i="26"/>
  <c r="P178" i="26"/>
  <c r="P177" i="26"/>
  <c r="P176" i="26"/>
  <c r="P175" i="26"/>
  <c r="P174" i="26"/>
  <c r="P173" i="26"/>
  <c r="P172" i="26"/>
  <c r="P171" i="26"/>
  <c r="P170" i="26"/>
  <c r="P169" i="26"/>
  <c r="P168" i="26"/>
  <c r="P167" i="26"/>
  <c r="P166" i="26"/>
  <c r="P165" i="26"/>
  <c r="P164" i="26"/>
  <c r="P163" i="26"/>
  <c r="P162" i="26"/>
  <c r="P161" i="26"/>
  <c r="P160" i="26"/>
  <c r="P159" i="26"/>
  <c r="P158" i="26"/>
  <c r="P157" i="26"/>
  <c r="P156" i="26"/>
  <c r="P155" i="26"/>
  <c r="P154" i="26"/>
  <c r="P153" i="26"/>
  <c r="P152" i="26"/>
  <c r="P151" i="26"/>
  <c r="P150" i="26"/>
  <c r="P149" i="26"/>
  <c r="P148" i="26"/>
  <c r="P147" i="26"/>
  <c r="P146" i="26"/>
  <c r="P145" i="26"/>
  <c r="P144" i="26"/>
  <c r="P143" i="26"/>
  <c r="P142" i="26"/>
  <c r="P141" i="26"/>
  <c r="P140" i="26"/>
  <c r="P139" i="26"/>
  <c r="P138" i="26"/>
  <c r="P137" i="26"/>
  <c r="P136" i="26"/>
  <c r="P135" i="26"/>
  <c r="P134" i="26"/>
  <c r="P133" i="26"/>
  <c r="P132" i="26"/>
  <c r="P131" i="26"/>
  <c r="P130" i="26"/>
  <c r="P129" i="26"/>
  <c r="P128" i="26"/>
  <c r="P127" i="26"/>
  <c r="P126" i="26"/>
  <c r="P125" i="26"/>
  <c r="P124" i="26"/>
  <c r="P123" i="26"/>
  <c r="P122" i="26"/>
  <c r="P121" i="26"/>
  <c r="P120" i="26"/>
  <c r="P119" i="26"/>
  <c r="P118" i="26"/>
  <c r="P117" i="26"/>
  <c r="P116" i="26"/>
  <c r="P115" i="26"/>
  <c r="P114" i="26"/>
  <c r="P113" i="26"/>
  <c r="P112" i="26"/>
  <c r="P111" i="26"/>
  <c r="P110" i="26"/>
  <c r="P109" i="26"/>
  <c r="P108" i="26"/>
  <c r="P107" i="26"/>
  <c r="P106" i="26"/>
  <c r="P105" i="26"/>
  <c r="P104" i="26"/>
  <c r="P103" i="26"/>
  <c r="P102" i="26"/>
  <c r="P101" i="26"/>
  <c r="P100" i="26"/>
  <c r="P99" i="26"/>
  <c r="P98" i="26"/>
  <c r="P97" i="26"/>
  <c r="P96" i="26"/>
  <c r="P95" i="26"/>
  <c r="P94" i="26"/>
  <c r="P93" i="26"/>
  <c r="P92" i="26"/>
  <c r="P91" i="26"/>
  <c r="P90" i="26"/>
  <c r="P89" i="26"/>
  <c r="P88" i="26"/>
  <c r="P87" i="26"/>
  <c r="P86" i="26"/>
  <c r="P85" i="26"/>
  <c r="P84" i="26"/>
  <c r="P83" i="26"/>
  <c r="P82" i="26"/>
  <c r="P81" i="26"/>
  <c r="P80" i="26"/>
  <c r="P79" i="26"/>
  <c r="P78" i="26"/>
  <c r="P77" i="26"/>
  <c r="P76" i="26"/>
  <c r="P75" i="26"/>
  <c r="P74" i="26"/>
  <c r="P73" i="26"/>
  <c r="P72" i="26"/>
  <c r="P71" i="26"/>
  <c r="P70" i="26"/>
  <c r="P69" i="26"/>
  <c r="P68" i="26"/>
  <c r="P67" i="26"/>
  <c r="P66" i="26"/>
  <c r="P65" i="26"/>
  <c r="P64" i="26"/>
  <c r="P63" i="26"/>
  <c r="P62" i="26"/>
  <c r="P61" i="26"/>
  <c r="P60" i="26"/>
  <c r="P59" i="26"/>
  <c r="P58" i="26"/>
  <c r="P57" i="26"/>
  <c r="P56" i="26"/>
  <c r="P55" i="26"/>
  <c r="P54" i="26"/>
  <c r="P53" i="26"/>
  <c r="P52" i="26"/>
  <c r="P51" i="26"/>
  <c r="P50" i="26"/>
  <c r="P49" i="26"/>
  <c r="P48" i="26"/>
  <c r="P47" i="26"/>
  <c r="P46" i="26"/>
  <c r="P45" i="26"/>
  <c r="P44" i="26"/>
  <c r="P43" i="26"/>
  <c r="P42" i="26"/>
  <c r="P41" i="26"/>
  <c r="P40" i="26"/>
  <c r="P39" i="26"/>
  <c r="P38" i="26"/>
  <c r="P37" i="26"/>
  <c r="P36" i="26"/>
  <c r="P35" i="26"/>
  <c r="P34" i="26"/>
  <c r="P33" i="26"/>
  <c r="P32" i="26"/>
  <c r="P31" i="26"/>
  <c r="P30" i="26"/>
  <c r="P29" i="26"/>
  <c r="P28" i="26"/>
  <c r="P27" i="26"/>
  <c r="P26" i="26"/>
  <c r="P25" i="26"/>
  <c r="P24" i="26"/>
  <c r="P23" i="26"/>
  <c r="P22" i="26"/>
  <c r="P21" i="26"/>
  <c r="P20" i="26"/>
  <c r="P19" i="26"/>
  <c r="P18" i="26"/>
  <c r="P17" i="26"/>
  <c r="P16" i="26"/>
  <c r="P15" i="26"/>
  <c r="P14" i="26"/>
  <c r="P13" i="26"/>
  <c r="P12" i="26"/>
  <c r="P11" i="26"/>
  <c r="P10" i="26"/>
  <c r="P9" i="26"/>
  <c r="P8" i="26"/>
  <c r="P7" i="26"/>
  <c r="P6" i="26"/>
  <c r="E416" i="25" l="1"/>
  <c r="D416" i="25"/>
  <c r="E415" i="25"/>
  <c r="D415" i="25"/>
  <c r="E414" i="25"/>
  <c r="D414" i="25"/>
  <c r="E413" i="25"/>
  <c r="D413" i="25"/>
  <c r="E412" i="25"/>
  <c r="D412" i="25"/>
  <c r="E411" i="25"/>
  <c r="D411" i="25"/>
  <c r="E410" i="25"/>
  <c r="D410" i="25"/>
  <c r="E409" i="25"/>
  <c r="D409" i="25"/>
  <c r="E408" i="25"/>
  <c r="D408" i="25"/>
  <c r="E407" i="25"/>
  <c r="D407" i="25"/>
  <c r="E406" i="25"/>
  <c r="D406" i="25"/>
  <c r="E405" i="25"/>
  <c r="D405" i="25"/>
  <c r="E404" i="25"/>
  <c r="D404" i="25"/>
  <c r="E403" i="25"/>
  <c r="D403" i="25"/>
  <c r="E402" i="25"/>
  <c r="D402" i="25"/>
  <c r="E401" i="25"/>
  <c r="D401" i="25"/>
  <c r="E400" i="25"/>
  <c r="D400" i="25"/>
  <c r="E399" i="25"/>
  <c r="D399" i="25"/>
  <c r="E398" i="25"/>
  <c r="D398" i="25"/>
  <c r="E397" i="25"/>
  <c r="D397" i="25"/>
  <c r="E396" i="25"/>
  <c r="D396" i="25"/>
  <c r="E395" i="25"/>
  <c r="D395" i="25"/>
  <c r="E394" i="25"/>
  <c r="D394" i="25"/>
  <c r="E393" i="25"/>
  <c r="D393" i="25"/>
  <c r="E392" i="25"/>
  <c r="D392" i="25"/>
  <c r="E391" i="25"/>
  <c r="D391" i="25"/>
  <c r="E390" i="25"/>
  <c r="D390" i="25"/>
  <c r="E389" i="25"/>
  <c r="D389" i="25"/>
  <c r="E388" i="25"/>
  <c r="D388" i="25"/>
  <c r="E387" i="25"/>
  <c r="D387" i="25"/>
  <c r="E386" i="25"/>
  <c r="D386" i="25"/>
  <c r="E385" i="25"/>
  <c r="D385" i="25"/>
  <c r="E384" i="25"/>
  <c r="D384" i="25"/>
  <c r="E383" i="25"/>
  <c r="D383" i="25"/>
  <c r="E382" i="25"/>
  <c r="D382" i="25"/>
  <c r="E381" i="25"/>
  <c r="D381" i="25"/>
  <c r="E380" i="25"/>
  <c r="D380" i="25"/>
  <c r="E379" i="25"/>
  <c r="D379" i="25"/>
  <c r="E378" i="25"/>
  <c r="D378" i="25"/>
  <c r="E377" i="25"/>
  <c r="D377" i="25"/>
  <c r="E376" i="25"/>
  <c r="D376" i="25"/>
  <c r="E375" i="25"/>
  <c r="D375" i="25"/>
  <c r="E374" i="25"/>
  <c r="D374" i="25"/>
  <c r="E373" i="25"/>
  <c r="D373" i="25"/>
  <c r="E372" i="25"/>
  <c r="D372" i="25"/>
  <c r="E371" i="25"/>
  <c r="D371" i="25"/>
  <c r="E370" i="25"/>
  <c r="D370" i="25"/>
  <c r="E369" i="25"/>
  <c r="D369" i="25"/>
  <c r="E368" i="25"/>
  <c r="D368" i="25"/>
  <c r="E367" i="25"/>
  <c r="D367" i="25"/>
  <c r="E366" i="25"/>
  <c r="D366" i="25"/>
  <c r="E365" i="25"/>
  <c r="D365" i="25"/>
  <c r="E364" i="25"/>
  <c r="D364" i="25"/>
  <c r="E363" i="25"/>
  <c r="D363" i="25"/>
  <c r="E362" i="25"/>
  <c r="D362" i="25"/>
  <c r="E361" i="25"/>
  <c r="D361" i="25"/>
  <c r="E360" i="25"/>
  <c r="D360" i="25"/>
  <c r="E359" i="25"/>
  <c r="D359" i="25"/>
  <c r="E358" i="25"/>
  <c r="D358" i="25"/>
  <c r="E357" i="25"/>
  <c r="D357" i="25"/>
  <c r="E356" i="25"/>
  <c r="D356" i="25"/>
  <c r="E355" i="25"/>
  <c r="D355" i="25"/>
  <c r="E354" i="25"/>
  <c r="D354" i="25"/>
  <c r="E353" i="25"/>
  <c r="D353" i="25"/>
  <c r="E352" i="25"/>
  <c r="D352" i="25"/>
  <c r="E351" i="25"/>
  <c r="D351" i="25"/>
  <c r="E350" i="25"/>
  <c r="D350" i="25"/>
  <c r="E349" i="25"/>
  <c r="D349" i="25"/>
  <c r="E348" i="25"/>
  <c r="D348" i="25"/>
  <c r="E347" i="25"/>
  <c r="D347" i="25"/>
  <c r="E346" i="25"/>
  <c r="D346" i="25"/>
  <c r="E345" i="25"/>
  <c r="D345" i="25"/>
  <c r="E344" i="25"/>
  <c r="D344" i="25"/>
  <c r="E343" i="25"/>
  <c r="D343" i="25"/>
  <c r="E342" i="25"/>
  <c r="D342" i="25"/>
  <c r="E341" i="25"/>
  <c r="D341" i="25"/>
  <c r="E340" i="25"/>
  <c r="D340" i="25"/>
  <c r="E339" i="25"/>
  <c r="D339" i="25"/>
  <c r="E338" i="25"/>
  <c r="D338" i="25"/>
  <c r="E337" i="25"/>
  <c r="D337" i="25"/>
  <c r="E336" i="25"/>
  <c r="D336" i="25"/>
  <c r="E335" i="25"/>
  <c r="D335" i="25"/>
  <c r="E334" i="25"/>
  <c r="D334" i="25"/>
  <c r="E333" i="25"/>
  <c r="D333" i="25"/>
  <c r="E332" i="25"/>
  <c r="D332" i="25"/>
  <c r="E331" i="25"/>
  <c r="D331" i="25"/>
  <c r="E330" i="25"/>
  <c r="D330" i="25"/>
  <c r="E329" i="25"/>
  <c r="D329" i="25"/>
  <c r="E328" i="25"/>
  <c r="D328" i="25"/>
  <c r="E327" i="25"/>
  <c r="D327" i="25"/>
  <c r="E326" i="25"/>
  <c r="D326" i="25"/>
  <c r="E325" i="25"/>
  <c r="D325" i="25"/>
  <c r="E324" i="25"/>
  <c r="D324" i="25"/>
  <c r="E323" i="25"/>
  <c r="D323" i="25"/>
  <c r="E322" i="25"/>
  <c r="D322" i="25"/>
  <c r="E321" i="25"/>
  <c r="D321" i="25"/>
  <c r="E320" i="25"/>
  <c r="D320" i="25"/>
  <c r="E319" i="25"/>
  <c r="D319" i="25"/>
  <c r="E318" i="25"/>
  <c r="D318" i="25"/>
  <c r="E317" i="25"/>
  <c r="D317" i="25"/>
  <c r="E316" i="25"/>
  <c r="D316" i="25"/>
  <c r="E315" i="25"/>
  <c r="D315" i="25"/>
  <c r="E314" i="25"/>
  <c r="D314" i="25"/>
  <c r="E313" i="25"/>
  <c r="D313" i="25"/>
  <c r="E312" i="25"/>
  <c r="D312" i="25"/>
  <c r="E311" i="25"/>
  <c r="D311" i="25"/>
  <c r="E310" i="25"/>
  <c r="D310" i="25"/>
  <c r="E309" i="25"/>
  <c r="D309" i="25"/>
  <c r="E308" i="25"/>
  <c r="D308" i="25"/>
  <c r="E307" i="25"/>
  <c r="D307" i="25"/>
  <c r="E306" i="25"/>
  <c r="D306" i="25"/>
  <c r="E305" i="25"/>
  <c r="D305" i="25"/>
  <c r="E304" i="25"/>
  <c r="D304" i="25"/>
  <c r="E303" i="25"/>
  <c r="D303" i="25"/>
  <c r="E302" i="25"/>
  <c r="D302" i="25"/>
  <c r="E301" i="25"/>
  <c r="D301" i="25"/>
  <c r="E300" i="25"/>
  <c r="D300" i="25"/>
  <c r="E299" i="25"/>
  <c r="D299" i="25"/>
  <c r="E298" i="25"/>
  <c r="D298" i="25"/>
  <c r="E297" i="25"/>
  <c r="D297" i="25"/>
  <c r="E296" i="25"/>
  <c r="D296" i="25"/>
  <c r="E295" i="25"/>
  <c r="D295" i="25"/>
  <c r="E294" i="25"/>
  <c r="D294" i="25"/>
  <c r="E293" i="25"/>
  <c r="D293" i="25"/>
  <c r="E292" i="25"/>
  <c r="D292" i="25"/>
  <c r="E291" i="25"/>
  <c r="D291" i="25"/>
  <c r="E290" i="25"/>
  <c r="D290" i="25"/>
  <c r="E289" i="25"/>
  <c r="D289" i="25"/>
  <c r="E288" i="25"/>
  <c r="D288" i="25"/>
  <c r="E287" i="25"/>
  <c r="D287" i="25"/>
  <c r="E286" i="25"/>
  <c r="D286" i="25"/>
  <c r="E285" i="25"/>
  <c r="D285" i="25"/>
  <c r="E284" i="25"/>
  <c r="D284" i="25"/>
  <c r="E283" i="25"/>
  <c r="D283" i="25"/>
  <c r="E282" i="25"/>
  <c r="D282" i="25"/>
  <c r="E281" i="25"/>
  <c r="D281" i="25"/>
  <c r="E280" i="25"/>
  <c r="D280" i="25"/>
  <c r="E279" i="25"/>
  <c r="D279" i="25"/>
  <c r="E278" i="25"/>
  <c r="D278" i="25"/>
  <c r="E277" i="25"/>
  <c r="D277" i="25"/>
  <c r="E276" i="25"/>
  <c r="D276" i="25"/>
  <c r="E275" i="25"/>
  <c r="D275" i="25"/>
  <c r="E274" i="25"/>
  <c r="D274" i="25"/>
  <c r="E273" i="25"/>
  <c r="D273" i="25"/>
  <c r="E272" i="25"/>
  <c r="D272" i="25"/>
  <c r="E271" i="25"/>
  <c r="D271" i="25"/>
  <c r="E270" i="25"/>
  <c r="D270" i="25"/>
  <c r="E269" i="25"/>
  <c r="D269" i="25"/>
  <c r="E268" i="25"/>
  <c r="D268" i="25"/>
  <c r="E267" i="25"/>
  <c r="D267" i="25"/>
  <c r="E266" i="25"/>
  <c r="D266" i="25"/>
  <c r="E265" i="25"/>
  <c r="D265" i="25"/>
  <c r="E264" i="25"/>
  <c r="D264" i="25"/>
  <c r="E263" i="25"/>
  <c r="D263" i="25"/>
  <c r="E262" i="25"/>
  <c r="D262" i="25"/>
  <c r="E261" i="25"/>
  <c r="D261" i="25"/>
  <c r="E260" i="25"/>
  <c r="D260" i="25"/>
  <c r="E259" i="25"/>
  <c r="D259" i="25"/>
  <c r="E258" i="25"/>
  <c r="D258" i="25"/>
  <c r="E257" i="25"/>
  <c r="D257" i="25"/>
  <c r="E256" i="25"/>
  <c r="D256" i="25"/>
  <c r="E255" i="25"/>
  <c r="D255" i="25"/>
  <c r="E254" i="25"/>
  <c r="D254" i="25"/>
  <c r="E253" i="25"/>
  <c r="D253" i="25"/>
  <c r="E252" i="25"/>
  <c r="D252" i="25"/>
  <c r="E251" i="25"/>
  <c r="D251" i="25"/>
  <c r="E250" i="25"/>
  <c r="D250" i="25"/>
  <c r="E249" i="25"/>
  <c r="D249" i="25"/>
  <c r="E248" i="25"/>
  <c r="D248" i="25"/>
  <c r="E247" i="25"/>
  <c r="D247" i="25"/>
  <c r="E246" i="25"/>
  <c r="D246" i="25"/>
  <c r="E245" i="25"/>
  <c r="D245" i="25"/>
  <c r="E244" i="25"/>
  <c r="D244" i="25"/>
  <c r="E243" i="25"/>
  <c r="D243" i="25"/>
  <c r="E242" i="25"/>
  <c r="D242" i="25"/>
  <c r="E241" i="25"/>
  <c r="D241" i="25"/>
  <c r="E240" i="25"/>
  <c r="D240" i="25"/>
  <c r="E239" i="25"/>
  <c r="D239" i="25"/>
  <c r="E238" i="25"/>
  <c r="D238" i="25"/>
  <c r="E237" i="25"/>
  <c r="D237" i="25"/>
  <c r="E236" i="25"/>
  <c r="D236" i="25"/>
  <c r="E235" i="25"/>
  <c r="D235" i="25"/>
  <c r="E234" i="25"/>
  <c r="D234" i="25"/>
  <c r="E233" i="25"/>
  <c r="D233" i="25"/>
  <c r="E232" i="25"/>
  <c r="D232" i="25"/>
  <c r="E231" i="25"/>
  <c r="D231" i="25"/>
  <c r="E230" i="25"/>
  <c r="D230" i="25"/>
  <c r="E229" i="25"/>
  <c r="D229" i="25"/>
  <c r="E228" i="25"/>
  <c r="D228" i="25"/>
  <c r="E227" i="25"/>
  <c r="D227" i="25"/>
  <c r="E226" i="25"/>
  <c r="D226" i="25"/>
  <c r="E225" i="25"/>
  <c r="D225" i="25"/>
  <c r="E224" i="25"/>
  <c r="D224" i="25"/>
  <c r="E223" i="25"/>
  <c r="D223" i="25"/>
  <c r="E222" i="25"/>
  <c r="D222" i="25"/>
  <c r="E221" i="25"/>
  <c r="D221" i="25"/>
  <c r="E220" i="25"/>
  <c r="D220" i="25"/>
  <c r="E219" i="25"/>
  <c r="D219" i="25"/>
  <c r="E218" i="25"/>
  <c r="D218" i="25"/>
  <c r="E217" i="25"/>
  <c r="D217" i="25"/>
  <c r="E216" i="25"/>
  <c r="D216" i="25"/>
  <c r="E215" i="25"/>
  <c r="D215" i="25"/>
  <c r="E214" i="25"/>
  <c r="D214" i="25"/>
  <c r="E213" i="25"/>
  <c r="D213" i="25"/>
  <c r="E212" i="25"/>
  <c r="D212" i="25"/>
  <c r="E211" i="25"/>
  <c r="D211" i="25"/>
  <c r="E210" i="25"/>
  <c r="D210" i="25"/>
  <c r="E209" i="25"/>
  <c r="D209" i="25"/>
  <c r="E208" i="25"/>
  <c r="D208" i="25"/>
  <c r="E207" i="25"/>
  <c r="D207" i="25"/>
  <c r="E206" i="25"/>
  <c r="D206" i="25"/>
  <c r="E205" i="25"/>
  <c r="D205" i="25"/>
  <c r="E204" i="25"/>
  <c r="D204" i="25"/>
  <c r="E203" i="25"/>
  <c r="D203" i="25"/>
  <c r="E202" i="25"/>
  <c r="D202" i="25"/>
  <c r="E201" i="25"/>
  <c r="D201" i="25"/>
  <c r="E200" i="25"/>
  <c r="D200" i="25"/>
  <c r="E199" i="25"/>
  <c r="D199" i="25"/>
  <c r="E198" i="25"/>
  <c r="D198" i="25"/>
  <c r="E197" i="25"/>
  <c r="D197" i="25"/>
  <c r="E196" i="25"/>
  <c r="D196" i="25"/>
  <c r="E195" i="25"/>
  <c r="D195" i="25"/>
  <c r="E194" i="25"/>
  <c r="D194" i="25"/>
  <c r="E193" i="25"/>
  <c r="D193" i="25"/>
  <c r="E192" i="25"/>
  <c r="D192" i="25"/>
  <c r="E191" i="25"/>
  <c r="D191" i="25"/>
  <c r="E190" i="25"/>
  <c r="D190" i="25"/>
  <c r="E189" i="25"/>
  <c r="D189" i="25"/>
  <c r="E188" i="25"/>
  <c r="D188" i="25"/>
  <c r="E187" i="25"/>
  <c r="D187" i="25"/>
  <c r="E186" i="25"/>
  <c r="D186" i="25"/>
  <c r="E185" i="25"/>
  <c r="D185" i="25"/>
  <c r="E184" i="25"/>
  <c r="D184" i="25"/>
  <c r="E183" i="25"/>
  <c r="D183" i="25"/>
  <c r="E182" i="25"/>
  <c r="D182" i="25"/>
  <c r="E181" i="25"/>
  <c r="D181" i="25"/>
  <c r="E180" i="25"/>
  <c r="D180" i="25"/>
  <c r="E179" i="25"/>
  <c r="D179" i="25"/>
  <c r="E178" i="25"/>
  <c r="D178" i="25"/>
  <c r="E177" i="25"/>
  <c r="D177" i="25"/>
  <c r="E176" i="25"/>
  <c r="D176" i="25"/>
  <c r="E175" i="25"/>
  <c r="D175" i="25"/>
  <c r="E174" i="25"/>
  <c r="D174" i="25"/>
  <c r="E173" i="25"/>
  <c r="D173" i="25"/>
  <c r="E172" i="25"/>
  <c r="D172" i="25"/>
  <c r="E171" i="25"/>
  <c r="D171" i="25"/>
  <c r="E170" i="25"/>
  <c r="D170" i="25"/>
  <c r="E169" i="25"/>
  <c r="D169" i="25"/>
  <c r="E168" i="25"/>
  <c r="D168" i="25"/>
  <c r="E167" i="25"/>
  <c r="D167" i="25"/>
  <c r="E166" i="25"/>
  <c r="D166" i="25"/>
  <c r="E165" i="25"/>
  <c r="D165" i="25"/>
  <c r="E164" i="25"/>
  <c r="D164" i="25"/>
  <c r="E163" i="25"/>
  <c r="D163" i="25"/>
  <c r="E162" i="25"/>
  <c r="D162" i="25"/>
  <c r="E161" i="25"/>
  <c r="D161" i="25"/>
  <c r="E160" i="25"/>
  <c r="D160" i="25"/>
  <c r="E159" i="25"/>
  <c r="D159" i="25"/>
  <c r="E158" i="25"/>
  <c r="D158" i="25"/>
  <c r="E157" i="25"/>
  <c r="D157" i="25"/>
  <c r="E156" i="25"/>
  <c r="D156" i="25"/>
  <c r="E155" i="25"/>
  <c r="D155" i="25"/>
  <c r="E154" i="25"/>
  <c r="D154" i="25"/>
  <c r="E153" i="25"/>
  <c r="D153" i="25"/>
  <c r="E152" i="25"/>
  <c r="D152" i="25"/>
  <c r="E151" i="25"/>
  <c r="D151" i="25"/>
  <c r="E150" i="25"/>
  <c r="D150" i="25"/>
  <c r="E149" i="25"/>
  <c r="D149" i="25"/>
  <c r="E148" i="25"/>
  <c r="D148" i="25"/>
  <c r="E147" i="25"/>
  <c r="D147" i="25"/>
  <c r="E146" i="25"/>
  <c r="D146" i="25"/>
  <c r="E145" i="25"/>
  <c r="D145" i="25"/>
  <c r="E144" i="25"/>
  <c r="D144" i="25"/>
  <c r="E143" i="25"/>
  <c r="D143" i="25"/>
  <c r="E142" i="25"/>
  <c r="D142" i="25"/>
  <c r="E141" i="25"/>
  <c r="D141" i="25"/>
  <c r="E140" i="25"/>
  <c r="D140" i="25"/>
  <c r="E139" i="25"/>
  <c r="D139" i="25"/>
  <c r="E138" i="25"/>
  <c r="D138" i="25"/>
  <c r="E137" i="25"/>
  <c r="D137" i="25"/>
  <c r="E136" i="25"/>
  <c r="D136" i="25"/>
  <c r="E135" i="25"/>
  <c r="D135" i="25"/>
  <c r="E134" i="25"/>
  <c r="D134" i="25"/>
  <c r="E133" i="25"/>
  <c r="D133" i="25"/>
  <c r="E132" i="25"/>
  <c r="D132" i="25"/>
  <c r="E131" i="25"/>
  <c r="D131" i="25"/>
  <c r="E130" i="25"/>
  <c r="D130" i="25"/>
  <c r="E129" i="25"/>
  <c r="D129" i="25"/>
  <c r="E128" i="25"/>
  <c r="D128" i="25"/>
  <c r="E127" i="25"/>
  <c r="D127" i="25"/>
  <c r="E126" i="25"/>
  <c r="D126" i="25"/>
  <c r="E125" i="25"/>
  <c r="D125" i="25"/>
  <c r="E124" i="25"/>
  <c r="D124" i="25"/>
  <c r="E123" i="25"/>
  <c r="D123" i="25"/>
  <c r="E122" i="25"/>
  <c r="D122" i="25"/>
  <c r="E121" i="25"/>
  <c r="D121" i="25"/>
  <c r="E120" i="25"/>
  <c r="D120" i="25"/>
  <c r="E119" i="25"/>
  <c r="D119" i="25"/>
  <c r="E118" i="25"/>
  <c r="D118" i="25"/>
  <c r="E117" i="25"/>
  <c r="D117" i="25"/>
  <c r="E116" i="25"/>
  <c r="D116" i="25"/>
  <c r="E115" i="25"/>
  <c r="D115" i="25"/>
  <c r="E114" i="25"/>
  <c r="D114" i="25"/>
  <c r="E113" i="25"/>
  <c r="D113" i="25"/>
  <c r="E112" i="25"/>
  <c r="D112" i="25"/>
  <c r="E111" i="25"/>
  <c r="D111" i="25"/>
  <c r="E110" i="25"/>
  <c r="D110" i="25"/>
  <c r="E109" i="25"/>
  <c r="D109" i="25"/>
  <c r="E108" i="25"/>
  <c r="D108" i="25"/>
  <c r="E107" i="25"/>
  <c r="D107" i="25"/>
  <c r="E106" i="25"/>
  <c r="D106" i="25"/>
  <c r="E105" i="25"/>
  <c r="D105" i="25"/>
  <c r="E104" i="25"/>
  <c r="D104" i="25"/>
  <c r="E103" i="25"/>
  <c r="D103" i="25"/>
  <c r="E102" i="25"/>
  <c r="D102" i="25"/>
  <c r="E101" i="25"/>
  <c r="D101" i="25"/>
  <c r="E100" i="25"/>
  <c r="D100" i="25"/>
  <c r="E99" i="25"/>
  <c r="D99" i="25"/>
  <c r="E98" i="25"/>
  <c r="D98" i="25"/>
  <c r="E97" i="25"/>
  <c r="D97" i="25"/>
  <c r="E96" i="25"/>
  <c r="D96" i="25"/>
  <c r="E95" i="25"/>
  <c r="D95" i="25"/>
  <c r="E94" i="25"/>
  <c r="D94" i="25"/>
  <c r="E93" i="25"/>
  <c r="D93" i="25"/>
  <c r="E92" i="25"/>
  <c r="D92" i="25"/>
  <c r="E91" i="25"/>
  <c r="D91" i="25"/>
  <c r="E90" i="25"/>
  <c r="D90" i="25"/>
  <c r="E89" i="25"/>
  <c r="D89" i="25"/>
  <c r="E88" i="25"/>
  <c r="D88" i="25"/>
  <c r="E87" i="25"/>
  <c r="D87" i="25"/>
  <c r="E86" i="25"/>
  <c r="D86" i="25"/>
  <c r="E85" i="25"/>
  <c r="D85" i="25"/>
  <c r="E84" i="25"/>
  <c r="D84" i="25"/>
  <c r="E83" i="25"/>
  <c r="D83" i="25"/>
  <c r="E82" i="25"/>
  <c r="D82" i="25"/>
  <c r="E81" i="25"/>
  <c r="D81" i="25"/>
  <c r="E80" i="25"/>
  <c r="D80" i="25"/>
  <c r="E79" i="25"/>
  <c r="D79" i="25"/>
  <c r="E78" i="25"/>
  <c r="D78" i="25"/>
  <c r="E77" i="25"/>
  <c r="D77" i="25"/>
  <c r="E76" i="25"/>
  <c r="D76" i="25"/>
  <c r="E75" i="25"/>
  <c r="D75" i="25"/>
  <c r="E74" i="25"/>
  <c r="D74" i="25"/>
  <c r="E73" i="25"/>
  <c r="D73" i="25"/>
  <c r="E72" i="25"/>
  <c r="D72" i="25"/>
  <c r="E71" i="25"/>
  <c r="D71" i="25"/>
  <c r="E70" i="25"/>
  <c r="D70" i="25"/>
  <c r="E69" i="25"/>
  <c r="D69" i="25"/>
  <c r="E68" i="25"/>
  <c r="D68" i="25"/>
  <c r="E67" i="25"/>
  <c r="D67" i="25"/>
  <c r="E66" i="25"/>
  <c r="D66" i="25"/>
  <c r="E65" i="25"/>
  <c r="D65" i="25"/>
  <c r="E64" i="25"/>
  <c r="D64" i="25"/>
  <c r="E63" i="25"/>
  <c r="D63" i="25"/>
  <c r="E62" i="25"/>
  <c r="D62" i="25"/>
  <c r="E61" i="25"/>
  <c r="D61" i="25"/>
  <c r="E60" i="25"/>
  <c r="D60" i="25"/>
  <c r="E59" i="25"/>
  <c r="D59" i="25"/>
  <c r="E58" i="25"/>
  <c r="D58" i="25"/>
  <c r="E57" i="25"/>
  <c r="D57" i="25"/>
  <c r="E56" i="25"/>
  <c r="D56" i="25"/>
  <c r="E55" i="25"/>
  <c r="D55" i="25"/>
  <c r="E54" i="25"/>
  <c r="D54" i="25"/>
  <c r="E53" i="25"/>
  <c r="D53" i="25"/>
  <c r="E52" i="25"/>
  <c r="D52" i="25"/>
  <c r="E51" i="25"/>
  <c r="D51" i="25"/>
  <c r="E50" i="25"/>
  <c r="D50" i="25"/>
  <c r="E49" i="25"/>
  <c r="D49" i="25"/>
  <c r="E48" i="25"/>
  <c r="D48" i="25"/>
  <c r="E47" i="25"/>
  <c r="D47" i="25"/>
  <c r="E46" i="25"/>
  <c r="D46" i="25"/>
  <c r="E45" i="25"/>
  <c r="D45" i="25"/>
  <c r="E44" i="25"/>
  <c r="D44" i="25"/>
  <c r="E43" i="25"/>
  <c r="D43" i="25"/>
  <c r="E42" i="25"/>
  <c r="D42" i="25"/>
  <c r="E41" i="25"/>
  <c r="D41" i="25"/>
  <c r="E40" i="25"/>
  <c r="D40" i="25"/>
  <c r="E39" i="25"/>
  <c r="D39" i="25"/>
  <c r="E38" i="25"/>
  <c r="D38" i="25"/>
  <c r="E37" i="25"/>
  <c r="D37" i="25"/>
  <c r="E36" i="25"/>
  <c r="D36" i="25"/>
  <c r="E35" i="25"/>
  <c r="D35" i="25"/>
  <c r="E34" i="25"/>
  <c r="D34" i="25"/>
  <c r="E33" i="25"/>
  <c r="D33" i="25"/>
  <c r="E32" i="25"/>
  <c r="D32" i="25"/>
  <c r="E31" i="25"/>
  <c r="D31" i="25"/>
  <c r="E30" i="25"/>
  <c r="D30" i="25"/>
  <c r="E29" i="25"/>
  <c r="D29" i="25"/>
  <c r="E28" i="25"/>
  <c r="D28" i="25"/>
  <c r="E27" i="25"/>
  <c r="D27" i="25"/>
  <c r="E26" i="25"/>
  <c r="D26" i="25"/>
  <c r="E25" i="25"/>
  <c r="D25" i="25"/>
  <c r="E24" i="25"/>
  <c r="D24" i="25"/>
  <c r="E23" i="25"/>
  <c r="D23" i="25"/>
  <c r="E22" i="25"/>
  <c r="D22" i="25"/>
  <c r="E21" i="25"/>
  <c r="D21" i="25"/>
  <c r="E20" i="25"/>
  <c r="D20" i="25"/>
  <c r="E19" i="25"/>
  <c r="D19" i="25"/>
  <c r="E18" i="25"/>
  <c r="D18" i="25"/>
  <c r="E17" i="25"/>
  <c r="D17" i="25"/>
  <c r="E16" i="25"/>
  <c r="D16" i="25"/>
  <c r="E15" i="25"/>
  <c r="D15" i="25"/>
  <c r="E14" i="25"/>
  <c r="D14" i="25"/>
  <c r="E13" i="25"/>
  <c r="D13" i="25"/>
  <c r="E12" i="25"/>
  <c r="D12" i="25"/>
  <c r="E11" i="25"/>
  <c r="D11" i="25"/>
  <c r="E10" i="25"/>
  <c r="D10" i="25"/>
  <c r="E9" i="25"/>
  <c r="D9" i="25"/>
  <c r="E8" i="25"/>
  <c r="D8" i="25"/>
  <c r="E7" i="25"/>
  <c r="D7" i="25"/>
  <c r="E6" i="25"/>
  <c r="D6" i="25"/>
  <c r="E456" i="23" l="1"/>
  <c r="E455" i="23"/>
  <c r="E454" i="23"/>
  <c r="E453" i="23"/>
  <c r="E452" i="23"/>
  <c r="E451" i="23"/>
  <c r="E450" i="23"/>
  <c r="E449" i="23"/>
  <c r="E448" i="23"/>
  <c r="E447" i="23"/>
  <c r="E446" i="23"/>
  <c r="E445" i="23"/>
  <c r="E444" i="23"/>
  <c r="E443" i="23"/>
  <c r="E442" i="23"/>
  <c r="E441" i="23"/>
  <c r="E440" i="23"/>
  <c r="E439" i="23"/>
  <c r="E438" i="23"/>
  <c r="E437" i="23"/>
  <c r="E436" i="23"/>
  <c r="E435" i="23"/>
  <c r="E434" i="23"/>
  <c r="E433" i="23"/>
  <c r="E432" i="23"/>
  <c r="E431" i="23"/>
  <c r="E430" i="23"/>
  <c r="E429" i="23"/>
  <c r="E428" i="23"/>
  <c r="E427" i="23"/>
  <c r="E426" i="23"/>
  <c r="E425" i="23"/>
  <c r="E424" i="23"/>
  <c r="E423" i="23"/>
  <c r="E422" i="23"/>
  <c r="E421" i="23"/>
  <c r="E420" i="23"/>
  <c r="E419" i="23"/>
  <c r="E418" i="23"/>
  <c r="E417" i="23"/>
  <c r="E416" i="23"/>
  <c r="E415" i="23"/>
  <c r="E414" i="23"/>
  <c r="E413" i="23"/>
  <c r="E412" i="23"/>
  <c r="E411" i="23"/>
  <c r="E410" i="23"/>
  <c r="E409" i="23"/>
  <c r="E408" i="23"/>
  <c r="E407" i="23"/>
  <c r="E406" i="23"/>
  <c r="E405" i="23"/>
  <c r="E404" i="23"/>
  <c r="E403" i="23"/>
  <c r="E402" i="23"/>
  <c r="E401" i="23"/>
  <c r="E400" i="23"/>
  <c r="E399" i="23"/>
  <c r="E398" i="23"/>
  <c r="E397" i="23"/>
  <c r="E396" i="23"/>
  <c r="E395" i="23"/>
  <c r="E394" i="23"/>
  <c r="E393" i="23"/>
  <c r="E392" i="23"/>
  <c r="E391" i="23"/>
  <c r="E390" i="23"/>
  <c r="E389" i="23"/>
  <c r="E388" i="23"/>
  <c r="E387" i="23"/>
  <c r="E386" i="23"/>
  <c r="E385" i="23"/>
  <c r="E384" i="23"/>
  <c r="E383" i="23"/>
  <c r="E382" i="23"/>
  <c r="E381" i="23"/>
  <c r="E380" i="23"/>
  <c r="E379" i="23"/>
  <c r="E378" i="23"/>
  <c r="E377" i="23"/>
  <c r="E376" i="23"/>
  <c r="E375" i="23"/>
  <c r="E374" i="23"/>
  <c r="E373" i="23"/>
  <c r="E372" i="23"/>
  <c r="E371" i="23"/>
  <c r="E370" i="23"/>
  <c r="E369" i="23"/>
  <c r="E368" i="23"/>
  <c r="E367" i="23"/>
  <c r="E366" i="23"/>
  <c r="E365" i="23"/>
  <c r="E364" i="23"/>
  <c r="E363" i="23"/>
  <c r="E362" i="23"/>
  <c r="E361" i="23"/>
  <c r="E360" i="23"/>
  <c r="E359" i="23"/>
  <c r="E358" i="23"/>
  <c r="E357" i="23"/>
  <c r="E356" i="23"/>
  <c r="E355" i="23"/>
  <c r="E354" i="23"/>
  <c r="E353" i="23"/>
  <c r="E352" i="23"/>
  <c r="E351" i="23"/>
  <c r="E350" i="23"/>
  <c r="E349" i="23"/>
  <c r="E348" i="23"/>
  <c r="E347" i="23"/>
  <c r="E346" i="23"/>
  <c r="E345" i="23"/>
  <c r="E344" i="23"/>
  <c r="E343" i="23"/>
  <c r="E342" i="23"/>
  <c r="E341" i="23"/>
  <c r="E340" i="23"/>
  <c r="E339" i="23"/>
  <c r="E338" i="23"/>
  <c r="E337" i="23"/>
  <c r="E336" i="23"/>
  <c r="E335" i="23"/>
  <c r="E334" i="23"/>
  <c r="E333" i="23"/>
  <c r="E332" i="23"/>
  <c r="E331" i="23"/>
  <c r="E330" i="23"/>
  <c r="E329" i="23"/>
  <c r="E328" i="23"/>
  <c r="E327" i="23"/>
  <c r="E326" i="23"/>
  <c r="E325" i="23"/>
  <c r="E324" i="23"/>
  <c r="E323" i="23"/>
  <c r="E322" i="23"/>
  <c r="E321" i="23"/>
  <c r="E320" i="23"/>
  <c r="E319" i="23"/>
  <c r="E318" i="23"/>
  <c r="E317" i="23"/>
  <c r="E316" i="23"/>
  <c r="E315" i="23"/>
  <c r="E314" i="23"/>
  <c r="E313" i="23"/>
  <c r="E312" i="23"/>
  <c r="E311" i="23"/>
  <c r="E310" i="23"/>
  <c r="E309" i="23"/>
  <c r="E308" i="23"/>
  <c r="E307" i="23"/>
  <c r="E306" i="23"/>
  <c r="E305" i="23"/>
  <c r="E304" i="23"/>
  <c r="E303" i="23"/>
  <c r="E302" i="23"/>
  <c r="E301" i="23"/>
  <c r="E300" i="23"/>
  <c r="E299" i="23"/>
  <c r="E298" i="23"/>
  <c r="E297" i="23"/>
  <c r="E296" i="23"/>
  <c r="E295" i="23"/>
  <c r="E294" i="23"/>
  <c r="E293" i="23"/>
  <c r="E292" i="23"/>
  <c r="E291" i="23"/>
  <c r="E290" i="23"/>
  <c r="E289" i="23"/>
  <c r="E288" i="23"/>
  <c r="E287" i="23"/>
  <c r="E286" i="23"/>
  <c r="E285" i="23"/>
  <c r="E284" i="23"/>
  <c r="E283" i="23"/>
  <c r="E282" i="23"/>
  <c r="E281" i="23"/>
  <c r="E280" i="23"/>
  <c r="E279" i="23"/>
  <c r="E278" i="23"/>
  <c r="E277" i="23"/>
  <c r="E276" i="23"/>
  <c r="E275" i="23"/>
  <c r="E274" i="23"/>
  <c r="E273" i="23"/>
  <c r="E272" i="23"/>
  <c r="E271" i="23"/>
  <c r="E270" i="23"/>
  <c r="E269" i="23"/>
  <c r="E268" i="23"/>
  <c r="E267" i="23"/>
  <c r="E266" i="23"/>
  <c r="E265" i="23"/>
  <c r="E264" i="23"/>
  <c r="E263" i="23"/>
  <c r="E262" i="23"/>
  <c r="E261" i="23"/>
  <c r="E260" i="23"/>
  <c r="E259" i="23"/>
  <c r="E258" i="23"/>
  <c r="E257" i="23"/>
  <c r="E256" i="23"/>
  <c r="E255" i="23"/>
  <c r="E254" i="23"/>
  <c r="E253" i="23"/>
  <c r="E252" i="23"/>
  <c r="E251" i="23"/>
  <c r="E250" i="23"/>
  <c r="E249" i="23"/>
  <c r="E248" i="23"/>
  <c r="E247" i="23"/>
  <c r="E246" i="23"/>
  <c r="E245" i="23"/>
  <c r="E244" i="23"/>
  <c r="E243" i="23"/>
  <c r="E242" i="23"/>
  <c r="E241" i="23"/>
  <c r="E240" i="23"/>
  <c r="E239" i="23"/>
  <c r="E238" i="23"/>
  <c r="E237" i="23"/>
  <c r="E236" i="23"/>
  <c r="E235" i="23"/>
  <c r="E234" i="23"/>
  <c r="E233" i="23"/>
  <c r="E232" i="23"/>
  <c r="E231" i="23"/>
  <c r="E230" i="23"/>
  <c r="E229" i="23"/>
  <c r="E228" i="23"/>
  <c r="E227" i="23"/>
  <c r="E226" i="23"/>
  <c r="E225" i="23"/>
  <c r="E224" i="23"/>
  <c r="E223" i="23"/>
  <c r="E222" i="23"/>
  <c r="E221" i="23"/>
  <c r="E220" i="23"/>
  <c r="E219" i="23"/>
  <c r="E218" i="23"/>
  <c r="E217" i="23"/>
  <c r="E216" i="23"/>
  <c r="E215" i="23"/>
  <c r="E214" i="23"/>
  <c r="E213" i="23"/>
  <c r="E212" i="23"/>
  <c r="E211" i="23"/>
  <c r="E210" i="23"/>
  <c r="E209" i="23"/>
  <c r="E208" i="23"/>
  <c r="E207" i="23"/>
  <c r="E206" i="23"/>
  <c r="E205" i="23"/>
  <c r="E204" i="23"/>
  <c r="E203" i="23"/>
  <c r="E202" i="23"/>
  <c r="E201" i="23"/>
  <c r="E200" i="23"/>
  <c r="E199" i="23"/>
  <c r="E198" i="23"/>
  <c r="E197" i="23"/>
  <c r="E196" i="23"/>
  <c r="E195" i="23"/>
  <c r="E194" i="23"/>
  <c r="E193" i="23"/>
  <c r="E192" i="23"/>
  <c r="E191" i="23"/>
  <c r="E190" i="23"/>
  <c r="E189" i="23"/>
  <c r="E188" i="23"/>
  <c r="E187" i="23"/>
  <c r="E186" i="23"/>
  <c r="E185" i="23"/>
  <c r="E184" i="23"/>
  <c r="E183" i="23"/>
  <c r="E182" i="23"/>
  <c r="E181" i="23"/>
  <c r="E180" i="23"/>
  <c r="E179" i="23"/>
  <c r="E178" i="23"/>
  <c r="E177" i="23"/>
  <c r="E176" i="23"/>
  <c r="E175" i="23"/>
  <c r="E174" i="23"/>
  <c r="E173" i="23"/>
  <c r="E172" i="23"/>
  <c r="E171" i="23"/>
  <c r="E170" i="23"/>
  <c r="E169" i="23"/>
  <c r="E168" i="23"/>
  <c r="E167" i="23"/>
  <c r="E166" i="23"/>
  <c r="E165" i="23"/>
  <c r="E164" i="23"/>
  <c r="E163" i="23"/>
  <c r="E162" i="23"/>
  <c r="E161" i="23"/>
  <c r="E160" i="23"/>
  <c r="E159" i="23"/>
  <c r="E158" i="23"/>
  <c r="E157" i="23"/>
  <c r="E156" i="23"/>
  <c r="E155" i="23"/>
  <c r="E154" i="23"/>
  <c r="E153" i="23"/>
  <c r="E152" i="23"/>
  <c r="E151" i="23"/>
  <c r="E150" i="23"/>
  <c r="E149" i="23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4" i="23"/>
  <c r="E103" i="23"/>
  <c r="E102" i="23"/>
  <c r="E101" i="23"/>
  <c r="E100" i="23"/>
  <c r="E99" i="23"/>
  <c r="E98" i="23"/>
  <c r="E97" i="23"/>
  <c r="E96" i="23"/>
  <c r="E95" i="23"/>
  <c r="E94" i="23"/>
  <c r="E93" i="23"/>
  <c r="E92" i="23"/>
  <c r="E91" i="23"/>
  <c r="E90" i="23"/>
  <c r="E89" i="23"/>
  <c r="E88" i="23"/>
  <c r="E87" i="23"/>
  <c r="E86" i="23"/>
  <c r="E85" i="23"/>
  <c r="E84" i="23"/>
  <c r="E83" i="23"/>
  <c r="E82" i="23"/>
  <c r="E81" i="23"/>
  <c r="E80" i="23"/>
  <c r="E79" i="23"/>
  <c r="E78" i="23"/>
  <c r="E77" i="23"/>
  <c r="E76" i="23"/>
  <c r="E75" i="23"/>
  <c r="E74" i="23"/>
  <c r="E73" i="23"/>
  <c r="E72" i="23"/>
  <c r="E71" i="23"/>
  <c r="E70" i="23"/>
  <c r="E69" i="23"/>
  <c r="E68" i="23"/>
  <c r="E67" i="23"/>
  <c r="E66" i="23"/>
  <c r="E65" i="23"/>
  <c r="E64" i="23"/>
  <c r="E63" i="23"/>
  <c r="E62" i="23"/>
  <c r="E61" i="23"/>
  <c r="E60" i="23"/>
  <c r="E59" i="23"/>
  <c r="E58" i="23"/>
  <c r="E57" i="23"/>
  <c r="E56" i="23"/>
  <c r="E55" i="23"/>
  <c r="E54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BH67" i="22" l="1"/>
  <c r="BH66" i="22"/>
  <c r="BH65" i="22"/>
  <c r="BH64" i="22"/>
  <c r="BH63" i="22"/>
  <c r="BH62" i="22"/>
  <c r="BH61" i="22"/>
  <c r="BH60" i="22"/>
  <c r="BH59" i="22"/>
  <c r="BH58" i="22"/>
  <c r="BH57" i="22"/>
  <c r="BH56" i="22"/>
  <c r="BH55" i="22"/>
  <c r="BH54" i="22"/>
  <c r="BH53" i="22"/>
  <c r="BH52" i="22"/>
  <c r="BH51" i="22"/>
  <c r="BH50" i="22"/>
  <c r="BH49" i="22"/>
  <c r="BH48" i="22"/>
  <c r="BH47" i="22"/>
  <c r="BH46" i="22"/>
  <c r="BH45" i="22"/>
  <c r="BH44" i="22"/>
  <c r="BH43" i="22"/>
  <c r="BH42" i="22"/>
  <c r="BH41" i="22"/>
  <c r="BH40" i="22"/>
  <c r="BH39" i="22"/>
  <c r="BH38" i="22"/>
  <c r="BH37" i="22"/>
  <c r="BH36" i="22"/>
  <c r="BH35" i="22"/>
  <c r="BH34" i="22"/>
  <c r="BH33" i="22"/>
  <c r="BH32" i="22"/>
  <c r="BH31" i="22"/>
  <c r="BH30" i="22"/>
  <c r="BH29" i="22"/>
  <c r="BH28" i="22"/>
  <c r="BH27" i="22"/>
  <c r="BH26" i="22"/>
  <c r="BH25" i="22"/>
  <c r="BH24" i="22"/>
  <c r="BH23" i="22"/>
  <c r="BH22" i="22"/>
  <c r="BH21" i="22"/>
  <c r="BH20" i="22"/>
  <c r="BH19" i="22"/>
  <c r="BH18" i="22"/>
  <c r="BH17" i="22"/>
  <c r="BH16" i="22"/>
  <c r="BH15" i="22"/>
  <c r="BH14" i="22"/>
  <c r="BH13" i="22"/>
  <c r="BH12" i="22"/>
  <c r="BH11" i="22"/>
  <c r="BH10" i="22"/>
  <c r="BH9" i="22"/>
  <c r="BH8" i="22"/>
  <c r="BH7" i="22"/>
  <c r="BH6" i="22"/>
  <c r="BH5" i="22"/>
  <c r="BH21" i="21" l="1"/>
  <c r="BH20" i="21"/>
  <c r="BH19" i="21"/>
  <c r="BH18" i="21"/>
  <c r="BH17" i="21"/>
  <c r="BH16" i="21"/>
  <c r="BH15" i="21"/>
  <c r="BH14" i="21"/>
  <c r="BH13" i="21"/>
  <c r="BH12" i="21"/>
  <c r="BH11" i="21"/>
  <c r="BH10" i="21"/>
  <c r="BH9" i="21"/>
  <c r="BH8" i="21"/>
  <c r="BH7" i="21"/>
  <c r="BH6" i="21"/>
  <c r="BH5" i="21"/>
  <c r="BH44" i="20" l="1"/>
  <c r="BH43" i="20"/>
  <c r="BH42" i="20"/>
  <c r="BH41" i="20"/>
  <c r="BH40" i="20"/>
  <c r="BH39" i="20"/>
  <c r="BH38" i="20"/>
  <c r="BH37" i="20"/>
  <c r="BH36" i="20"/>
  <c r="BH35" i="20"/>
  <c r="BH34" i="20"/>
  <c r="BH33" i="20"/>
  <c r="BH32" i="20"/>
  <c r="BH31" i="20"/>
  <c r="BH30" i="20"/>
  <c r="BH29" i="20"/>
  <c r="BH28" i="20"/>
  <c r="BH27" i="20"/>
  <c r="BH26" i="20"/>
  <c r="BH25" i="20"/>
  <c r="BH24" i="20"/>
  <c r="BH23" i="20"/>
  <c r="BH22" i="20"/>
  <c r="BH21" i="20"/>
  <c r="BH20" i="20"/>
  <c r="BH19" i="20"/>
  <c r="BH18" i="20"/>
  <c r="BH17" i="20"/>
  <c r="BH16" i="20"/>
  <c r="BH15" i="20"/>
  <c r="BH14" i="20"/>
  <c r="BH13" i="20"/>
  <c r="BH12" i="20"/>
  <c r="BH11" i="20"/>
  <c r="BH10" i="20"/>
  <c r="BH9" i="20"/>
  <c r="BH8" i="20"/>
  <c r="BH7" i="20"/>
  <c r="BH6" i="20"/>
  <c r="BH5" i="20"/>
  <c r="BH39" i="19" l="1"/>
  <c r="BH38" i="19"/>
  <c r="BH37" i="19"/>
  <c r="BH36" i="19"/>
  <c r="BH35" i="19"/>
  <c r="BH34" i="19"/>
  <c r="BH33" i="19"/>
  <c r="BH32" i="19"/>
  <c r="BH31" i="19"/>
  <c r="BH30" i="19"/>
  <c r="BH29" i="19"/>
  <c r="BH28" i="19"/>
  <c r="BH27" i="19"/>
  <c r="BH26" i="19"/>
  <c r="BH25" i="19"/>
  <c r="BH24" i="19"/>
  <c r="BH23" i="19"/>
  <c r="BH22" i="19"/>
  <c r="BH21" i="19"/>
  <c r="BH20" i="19"/>
  <c r="BH19" i="19"/>
  <c r="BH18" i="19"/>
  <c r="BH17" i="19"/>
  <c r="BH16" i="19"/>
  <c r="BH15" i="19"/>
  <c r="BH14" i="19"/>
  <c r="BH13" i="19"/>
  <c r="BH12" i="19"/>
  <c r="BH11" i="19"/>
  <c r="BH10" i="19"/>
  <c r="BH9" i="19"/>
  <c r="BH8" i="19"/>
  <c r="BH7" i="19"/>
  <c r="BH6" i="19"/>
  <c r="BH5" i="19"/>
  <c r="BH200" i="18" l="1"/>
  <c r="BH199" i="18"/>
  <c r="BH198" i="18"/>
  <c r="BH197" i="18"/>
  <c r="BH196" i="18"/>
  <c r="BH195" i="18"/>
  <c r="BH194" i="18"/>
  <c r="BH193" i="18"/>
  <c r="BH192" i="18"/>
  <c r="BH191" i="18"/>
  <c r="BH190" i="18"/>
  <c r="BH189" i="18"/>
  <c r="BH188" i="18"/>
  <c r="BH187" i="18"/>
  <c r="BH186" i="18"/>
  <c r="BH185" i="18"/>
  <c r="BH184" i="18"/>
  <c r="BH183" i="18"/>
  <c r="BH182" i="18"/>
  <c r="BH181" i="18"/>
  <c r="BH180" i="18"/>
  <c r="BH179" i="18"/>
  <c r="BH178" i="18"/>
  <c r="BH177" i="18"/>
  <c r="BH176" i="18"/>
  <c r="BH175" i="18"/>
  <c r="BH174" i="18"/>
  <c r="BH173" i="18"/>
  <c r="BH172" i="18"/>
  <c r="BH171" i="18"/>
  <c r="BH170" i="18"/>
  <c r="BH169" i="18"/>
  <c r="BH168" i="18"/>
  <c r="BH167" i="18"/>
  <c r="BH166" i="18"/>
  <c r="BH165" i="18"/>
  <c r="BH164" i="18"/>
  <c r="BH163" i="18"/>
  <c r="BH162" i="18"/>
  <c r="BH161" i="18"/>
  <c r="BH160" i="18"/>
  <c r="BH159" i="18"/>
  <c r="BH158" i="18"/>
  <c r="BH157" i="18"/>
  <c r="BH156" i="18"/>
  <c r="BH155" i="18"/>
  <c r="BH154" i="18"/>
  <c r="BH153" i="18"/>
  <c r="BH152" i="18"/>
  <c r="BH151" i="18"/>
  <c r="BH150" i="18"/>
  <c r="BH149" i="18"/>
  <c r="BH148" i="18"/>
  <c r="BH147" i="18"/>
  <c r="BH146" i="18"/>
  <c r="BH145" i="18"/>
  <c r="BH144" i="18"/>
  <c r="BH143" i="18"/>
  <c r="BH142" i="18"/>
  <c r="BH141" i="18"/>
  <c r="BH140" i="18"/>
  <c r="BH139" i="18"/>
  <c r="BH138" i="18"/>
  <c r="BH137" i="18"/>
  <c r="BH136" i="18"/>
  <c r="BH135" i="18"/>
  <c r="BH134" i="18"/>
  <c r="BH133" i="18"/>
  <c r="BH132" i="18"/>
  <c r="BH131" i="18"/>
  <c r="BH130" i="18"/>
  <c r="BH129" i="18"/>
  <c r="BH128" i="18"/>
  <c r="BH127" i="18"/>
  <c r="BH126" i="18"/>
  <c r="BH125" i="18"/>
  <c r="BH124" i="18"/>
  <c r="BH123" i="18"/>
  <c r="BH122" i="18"/>
  <c r="BH121" i="18"/>
  <c r="BH120" i="18"/>
  <c r="BH119" i="18"/>
  <c r="BH118" i="18"/>
  <c r="BH117" i="18"/>
  <c r="BH116" i="18"/>
  <c r="BH115" i="18"/>
  <c r="BH114" i="18"/>
  <c r="BH113" i="18"/>
  <c r="BH112" i="18"/>
  <c r="BH111" i="18"/>
  <c r="BH110" i="18"/>
  <c r="BH109" i="18"/>
  <c r="BH108" i="18"/>
  <c r="BH107" i="18"/>
  <c r="BH106" i="18"/>
  <c r="BH105" i="18"/>
  <c r="BH104" i="18"/>
  <c r="BH103" i="18"/>
  <c r="BH102" i="18"/>
  <c r="BH101" i="18"/>
  <c r="BH100" i="18"/>
  <c r="BH99" i="18"/>
  <c r="BH98" i="18"/>
  <c r="BH97" i="18"/>
  <c r="BH96" i="18"/>
  <c r="BH95" i="18"/>
  <c r="BH94" i="18"/>
  <c r="BH93" i="18"/>
  <c r="BH92" i="18"/>
  <c r="BH91" i="18"/>
  <c r="BH90" i="18"/>
  <c r="BH89" i="18"/>
  <c r="BH88" i="18"/>
  <c r="BH87" i="18"/>
  <c r="BH86" i="18"/>
  <c r="BH85" i="18"/>
  <c r="BH84" i="18"/>
  <c r="BH83" i="18"/>
  <c r="BH82" i="18"/>
  <c r="BH81" i="18"/>
  <c r="BH80" i="18"/>
  <c r="BH79" i="18"/>
  <c r="BH78" i="18"/>
  <c r="BH77" i="18"/>
  <c r="BH76" i="18"/>
  <c r="BH75" i="18"/>
  <c r="BH74" i="18"/>
  <c r="BH73" i="18"/>
  <c r="BH72" i="18"/>
  <c r="BH71" i="18"/>
  <c r="BH70" i="18"/>
  <c r="BH69" i="18"/>
  <c r="BH68" i="18"/>
  <c r="BH67" i="18"/>
  <c r="BH66" i="18"/>
  <c r="BH65" i="18"/>
  <c r="BH64" i="18"/>
  <c r="BH63" i="18"/>
  <c r="BH62" i="18"/>
  <c r="BH61" i="18"/>
  <c r="BH60" i="18"/>
  <c r="BH59" i="18"/>
  <c r="BH58" i="18"/>
  <c r="BH57" i="18"/>
  <c r="BH56" i="18"/>
  <c r="BH55" i="18"/>
  <c r="BH54" i="18"/>
  <c r="BH53" i="18"/>
  <c r="BH52" i="18"/>
  <c r="BH51" i="18"/>
  <c r="BH50" i="18"/>
  <c r="BH49" i="18"/>
  <c r="BH48" i="18"/>
  <c r="BH47" i="18"/>
  <c r="BH46" i="18"/>
  <c r="BH45" i="18"/>
  <c r="BH44" i="18"/>
  <c r="BH43" i="18"/>
  <c r="BH42" i="18"/>
  <c r="BH41" i="18"/>
  <c r="BH40" i="18"/>
  <c r="BH39" i="18"/>
  <c r="BH38" i="18"/>
  <c r="BH37" i="18"/>
  <c r="BH36" i="18"/>
  <c r="BH35" i="18"/>
  <c r="BH34" i="18"/>
  <c r="BH33" i="18"/>
  <c r="BH32" i="18"/>
  <c r="BH31" i="18"/>
  <c r="BH30" i="18"/>
  <c r="BH29" i="18"/>
  <c r="BH28" i="18"/>
  <c r="BH27" i="18"/>
  <c r="BH26" i="18"/>
  <c r="BH25" i="18"/>
  <c r="BH24" i="18"/>
  <c r="BH23" i="18"/>
  <c r="BH22" i="18"/>
  <c r="BH21" i="18"/>
  <c r="BH20" i="18"/>
  <c r="BH19" i="18"/>
  <c r="BH18" i="18"/>
  <c r="BH17" i="18"/>
  <c r="BH16" i="18"/>
  <c r="BH15" i="18"/>
  <c r="BH14" i="18"/>
  <c r="BH13" i="18"/>
  <c r="BH12" i="18"/>
  <c r="BH11" i="18"/>
  <c r="BH10" i="18"/>
  <c r="BH9" i="18"/>
  <c r="BH8" i="18"/>
  <c r="BH7" i="18"/>
  <c r="BH6" i="18"/>
  <c r="BH5" i="18"/>
  <c r="BH36" i="17" l="1"/>
  <c r="BH35" i="17"/>
  <c r="BH34" i="17"/>
  <c r="BH33" i="17"/>
  <c r="BH32" i="17"/>
  <c r="BH31" i="17"/>
  <c r="BH30" i="17"/>
  <c r="BH29" i="17"/>
  <c r="BH28" i="17"/>
  <c r="BH27" i="17"/>
  <c r="BH26" i="17"/>
  <c r="BH25" i="17"/>
  <c r="BH24" i="17"/>
  <c r="BH23" i="17"/>
  <c r="BH22" i="17"/>
  <c r="BH21" i="17"/>
  <c r="BH20" i="17"/>
  <c r="BH19" i="17"/>
  <c r="BH18" i="17"/>
  <c r="BH17" i="17"/>
  <c r="BH16" i="17"/>
  <c r="BH15" i="17"/>
  <c r="BH14" i="17"/>
  <c r="BH13" i="17"/>
  <c r="BH12" i="17"/>
  <c r="BH11" i="17"/>
  <c r="BH10" i="17"/>
  <c r="BH9" i="17"/>
  <c r="BH8" i="17"/>
  <c r="BH7" i="17"/>
  <c r="BH6" i="17"/>
  <c r="BH5" i="17"/>
  <c r="I215" i="11" l="1"/>
  <c r="H215" i="11"/>
  <c r="G215" i="11"/>
  <c r="F215" i="11"/>
  <c r="I214" i="11"/>
  <c r="H214" i="11"/>
  <c r="G214" i="11"/>
  <c r="F214" i="11"/>
  <c r="I213" i="11"/>
  <c r="H213" i="11"/>
  <c r="G213" i="11"/>
  <c r="F213" i="11"/>
  <c r="I212" i="11"/>
  <c r="H212" i="11"/>
  <c r="G212" i="11"/>
  <c r="F212" i="11"/>
  <c r="I211" i="11"/>
  <c r="H211" i="11"/>
  <c r="G211" i="11"/>
  <c r="F211" i="11"/>
  <c r="I210" i="11"/>
  <c r="H210" i="11"/>
  <c r="G210" i="11"/>
  <c r="F210" i="11"/>
  <c r="I209" i="11"/>
  <c r="H209" i="11"/>
  <c r="G209" i="11"/>
  <c r="F209" i="11"/>
  <c r="I208" i="11"/>
  <c r="H208" i="11"/>
  <c r="G208" i="11"/>
  <c r="F208" i="11"/>
  <c r="I207" i="11"/>
  <c r="H207" i="11"/>
  <c r="G207" i="11"/>
  <c r="F207" i="11"/>
  <c r="I206" i="11"/>
  <c r="H206" i="11"/>
  <c r="G206" i="11"/>
  <c r="F206" i="11"/>
  <c r="I205" i="11"/>
  <c r="H205" i="11"/>
  <c r="G205" i="11"/>
  <c r="F205" i="11"/>
  <c r="I204" i="11"/>
  <c r="H204" i="11"/>
  <c r="G204" i="11"/>
  <c r="F204" i="11"/>
  <c r="I203" i="11"/>
  <c r="H203" i="11"/>
  <c r="G203" i="11"/>
  <c r="F203" i="11"/>
  <c r="I202" i="11"/>
  <c r="H202" i="11"/>
  <c r="G202" i="11"/>
  <c r="F202" i="11"/>
  <c r="I201" i="11"/>
  <c r="H201" i="11"/>
  <c r="G201" i="11"/>
  <c r="F201" i="11"/>
  <c r="I200" i="11"/>
  <c r="H200" i="11"/>
  <c r="G200" i="11"/>
  <c r="F200" i="11"/>
  <c r="I199" i="11"/>
  <c r="H199" i="11"/>
  <c r="G199" i="11"/>
  <c r="F199" i="11"/>
  <c r="I198" i="11"/>
  <c r="H198" i="11"/>
  <c r="G198" i="11"/>
  <c r="F198" i="11"/>
  <c r="I197" i="11"/>
  <c r="H197" i="11"/>
  <c r="G197" i="11"/>
  <c r="F197" i="11"/>
  <c r="I196" i="11"/>
  <c r="H196" i="11"/>
  <c r="G196" i="11"/>
  <c r="F196" i="11"/>
  <c r="I195" i="11"/>
  <c r="H195" i="11"/>
  <c r="G195" i="11"/>
  <c r="F195" i="11"/>
  <c r="I194" i="11"/>
  <c r="H194" i="11"/>
  <c r="G194" i="11"/>
  <c r="F194" i="11"/>
  <c r="I193" i="11"/>
  <c r="H193" i="11"/>
  <c r="G193" i="11"/>
  <c r="F193" i="11"/>
  <c r="I192" i="11"/>
  <c r="H192" i="11"/>
  <c r="G192" i="11"/>
  <c r="F192" i="11"/>
  <c r="I191" i="11"/>
  <c r="H191" i="11"/>
  <c r="G191" i="11"/>
  <c r="F191" i="11"/>
  <c r="I190" i="11"/>
  <c r="H190" i="11"/>
  <c r="G190" i="11"/>
  <c r="F190" i="11"/>
  <c r="I189" i="11"/>
  <c r="H189" i="11"/>
  <c r="G189" i="11"/>
  <c r="F189" i="11"/>
  <c r="I188" i="11"/>
  <c r="H188" i="11"/>
  <c r="G188" i="11"/>
  <c r="F188" i="11"/>
  <c r="I187" i="11"/>
  <c r="H187" i="11"/>
  <c r="G187" i="11"/>
  <c r="F187" i="11"/>
  <c r="I186" i="11"/>
  <c r="H186" i="11"/>
  <c r="G186" i="11"/>
  <c r="F186" i="11"/>
  <c r="I185" i="11"/>
  <c r="H185" i="11"/>
  <c r="G185" i="11"/>
  <c r="F185" i="11"/>
  <c r="I184" i="11"/>
  <c r="H184" i="11"/>
  <c r="G184" i="11"/>
  <c r="F184" i="11"/>
  <c r="I183" i="11"/>
  <c r="H183" i="11"/>
  <c r="G183" i="11"/>
  <c r="F183" i="11"/>
  <c r="I182" i="11"/>
  <c r="H182" i="11"/>
  <c r="G182" i="11"/>
  <c r="F182" i="11"/>
  <c r="I181" i="11"/>
  <c r="H181" i="11"/>
  <c r="G181" i="11"/>
  <c r="F181" i="11"/>
  <c r="I180" i="11"/>
  <c r="H180" i="11"/>
  <c r="G180" i="11"/>
  <c r="F180" i="11"/>
  <c r="I179" i="11"/>
  <c r="H179" i="11"/>
  <c r="G179" i="11"/>
  <c r="F179" i="11"/>
  <c r="I178" i="11"/>
  <c r="H178" i="11"/>
  <c r="G178" i="11"/>
  <c r="F178" i="11"/>
  <c r="I177" i="11"/>
  <c r="H177" i="11"/>
  <c r="G177" i="11"/>
  <c r="F177" i="11"/>
  <c r="I176" i="11"/>
  <c r="H176" i="11"/>
  <c r="G176" i="11"/>
  <c r="F176" i="11"/>
  <c r="I175" i="11"/>
  <c r="H175" i="11"/>
  <c r="G175" i="11"/>
  <c r="F175" i="11"/>
  <c r="I174" i="11"/>
  <c r="H174" i="11"/>
  <c r="G174" i="11"/>
  <c r="F174" i="11"/>
  <c r="I173" i="11"/>
  <c r="H173" i="11"/>
  <c r="G173" i="11"/>
  <c r="F173" i="11"/>
  <c r="I172" i="11"/>
  <c r="H172" i="11"/>
  <c r="G172" i="11"/>
  <c r="F172" i="11"/>
  <c r="I171" i="11"/>
  <c r="H171" i="11"/>
  <c r="G171" i="11"/>
  <c r="F171" i="11"/>
  <c r="I170" i="11"/>
  <c r="H170" i="11"/>
  <c r="G170" i="11"/>
  <c r="F170" i="11"/>
  <c r="I169" i="11"/>
  <c r="H169" i="11"/>
  <c r="G169" i="11"/>
  <c r="F169" i="11"/>
  <c r="I168" i="11"/>
  <c r="H168" i="11"/>
  <c r="G168" i="11"/>
  <c r="F168" i="11"/>
  <c r="I167" i="11"/>
  <c r="H167" i="11"/>
  <c r="G167" i="11"/>
  <c r="F167" i="11"/>
  <c r="I166" i="11"/>
  <c r="H166" i="11"/>
  <c r="G166" i="11"/>
  <c r="F166" i="11"/>
  <c r="I165" i="11"/>
  <c r="H165" i="11"/>
  <c r="G165" i="11"/>
  <c r="F165" i="11"/>
  <c r="I164" i="11"/>
  <c r="H164" i="11"/>
  <c r="G164" i="11"/>
  <c r="F164" i="11"/>
  <c r="I163" i="11"/>
  <c r="H163" i="11"/>
  <c r="G163" i="11"/>
  <c r="F163" i="11"/>
  <c r="I162" i="11"/>
  <c r="H162" i="11"/>
  <c r="G162" i="11"/>
  <c r="F162" i="11"/>
  <c r="I161" i="11"/>
  <c r="H161" i="11"/>
  <c r="G161" i="11"/>
  <c r="F161" i="11"/>
  <c r="I160" i="11"/>
  <c r="H160" i="11"/>
  <c r="G160" i="11"/>
  <c r="F160" i="11"/>
  <c r="I159" i="11"/>
  <c r="H159" i="11"/>
  <c r="G159" i="11"/>
  <c r="F159" i="11"/>
  <c r="I158" i="11"/>
  <c r="H158" i="11"/>
  <c r="G158" i="11"/>
  <c r="F158" i="11"/>
  <c r="I157" i="11"/>
  <c r="H157" i="11"/>
  <c r="G157" i="11"/>
  <c r="F157" i="11"/>
  <c r="I156" i="11"/>
  <c r="H156" i="11"/>
  <c r="G156" i="11"/>
  <c r="F156" i="11"/>
  <c r="I155" i="11"/>
  <c r="H155" i="11"/>
  <c r="G155" i="11"/>
  <c r="F155" i="11"/>
  <c r="I154" i="11"/>
  <c r="H154" i="11"/>
  <c r="G154" i="11"/>
  <c r="F154" i="11"/>
  <c r="I153" i="11"/>
  <c r="H153" i="11"/>
  <c r="G153" i="11"/>
  <c r="F153" i="11"/>
  <c r="I152" i="11"/>
  <c r="H152" i="11"/>
  <c r="G152" i="11"/>
  <c r="F152" i="11"/>
  <c r="I151" i="11"/>
  <c r="H151" i="11"/>
  <c r="G151" i="11"/>
  <c r="F151" i="11"/>
  <c r="I150" i="11"/>
  <c r="H150" i="11"/>
  <c r="G150" i="11"/>
  <c r="F150" i="11"/>
  <c r="I149" i="11"/>
  <c r="H149" i="11"/>
  <c r="G149" i="11"/>
  <c r="F149" i="11"/>
  <c r="I148" i="11"/>
  <c r="H148" i="11"/>
  <c r="G148" i="11"/>
  <c r="F148" i="11"/>
  <c r="I147" i="11"/>
  <c r="H147" i="11"/>
  <c r="G147" i="11"/>
  <c r="F147" i="11"/>
  <c r="I146" i="11"/>
  <c r="H146" i="11"/>
  <c r="G146" i="11"/>
  <c r="F146" i="11"/>
  <c r="I145" i="11"/>
  <c r="H145" i="11"/>
  <c r="G145" i="11"/>
  <c r="F145" i="11"/>
  <c r="I144" i="11"/>
  <c r="H144" i="11"/>
  <c r="G144" i="11"/>
  <c r="F144" i="11"/>
  <c r="I143" i="11"/>
  <c r="H143" i="11"/>
  <c r="G143" i="11"/>
  <c r="F143" i="11"/>
  <c r="I142" i="11"/>
  <c r="H142" i="11"/>
  <c r="G142" i="11"/>
  <c r="F142" i="11"/>
  <c r="I141" i="11"/>
  <c r="H141" i="11"/>
  <c r="G141" i="11"/>
  <c r="F141" i="11"/>
  <c r="I140" i="11"/>
  <c r="H140" i="11"/>
  <c r="G140" i="11"/>
  <c r="F140" i="11"/>
  <c r="I139" i="11"/>
  <c r="H139" i="11"/>
  <c r="G139" i="11"/>
  <c r="F139" i="11"/>
  <c r="I138" i="11"/>
  <c r="H138" i="11"/>
  <c r="G138" i="11"/>
  <c r="F138" i="11"/>
  <c r="I137" i="11"/>
  <c r="H137" i="11"/>
  <c r="G137" i="11"/>
  <c r="F137" i="11"/>
  <c r="I136" i="11"/>
  <c r="H136" i="11"/>
  <c r="G136" i="11"/>
  <c r="F136" i="11"/>
  <c r="I135" i="11"/>
  <c r="H135" i="11"/>
  <c r="G135" i="11"/>
  <c r="F135" i="11"/>
  <c r="I134" i="11"/>
  <c r="H134" i="11"/>
  <c r="G134" i="11"/>
  <c r="F134" i="11"/>
  <c r="I133" i="11"/>
  <c r="H133" i="11"/>
  <c r="G133" i="11"/>
  <c r="F133" i="11"/>
  <c r="I132" i="11"/>
  <c r="H132" i="11"/>
  <c r="G132" i="11"/>
  <c r="F132" i="11"/>
  <c r="I131" i="11"/>
  <c r="H131" i="11"/>
  <c r="G131" i="11"/>
  <c r="F131" i="11"/>
  <c r="I130" i="11"/>
  <c r="H130" i="11"/>
  <c r="G130" i="11"/>
  <c r="F130" i="11"/>
  <c r="I129" i="11"/>
  <c r="H129" i="11"/>
  <c r="G129" i="11"/>
  <c r="F129" i="11"/>
  <c r="I128" i="11"/>
  <c r="H128" i="11"/>
  <c r="G128" i="11"/>
  <c r="F128" i="11"/>
  <c r="I127" i="11"/>
  <c r="H127" i="11"/>
  <c r="G127" i="11"/>
  <c r="F127" i="11"/>
  <c r="I126" i="11"/>
  <c r="H126" i="11"/>
  <c r="G126" i="11"/>
  <c r="F126" i="11"/>
  <c r="I125" i="11"/>
  <c r="H125" i="11"/>
  <c r="G125" i="11"/>
  <c r="F125" i="11"/>
  <c r="I124" i="11"/>
  <c r="H124" i="11"/>
  <c r="G124" i="11"/>
  <c r="F124" i="11"/>
  <c r="I123" i="11"/>
  <c r="H123" i="11"/>
  <c r="G123" i="11"/>
  <c r="F123" i="11"/>
  <c r="I122" i="11"/>
  <c r="H122" i="11"/>
  <c r="G122" i="11"/>
  <c r="F122" i="11"/>
  <c r="I121" i="11"/>
  <c r="H121" i="11"/>
  <c r="G121" i="11"/>
  <c r="F121" i="11"/>
  <c r="I120" i="11"/>
  <c r="H120" i="11"/>
  <c r="G120" i="11"/>
  <c r="F120" i="11"/>
  <c r="I119" i="11"/>
  <c r="H119" i="11"/>
  <c r="G119" i="11"/>
  <c r="F119" i="11"/>
  <c r="I118" i="11"/>
  <c r="H118" i="11"/>
  <c r="G118" i="11"/>
  <c r="F118" i="11"/>
  <c r="I117" i="11"/>
  <c r="H117" i="11"/>
  <c r="G117" i="11"/>
  <c r="F117" i="11"/>
  <c r="I116" i="11"/>
  <c r="H116" i="11"/>
  <c r="G116" i="11"/>
  <c r="F116" i="11"/>
  <c r="I115" i="11"/>
  <c r="H115" i="11"/>
  <c r="G115" i="11"/>
  <c r="F115" i="11"/>
  <c r="I114" i="11"/>
  <c r="H114" i="11"/>
  <c r="G114" i="11"/>
  <c r="F114" i="11"/>
  <c r="I113" i="11"/>
  <c r="H113" i="11"/>
  <c r="G113" i="11"/>
  <c r="F113" i="11"/>
  <c r="I112" i="11"/>
  <c r="H112" i="11"/>
  <c r="G112" i="11"/>
  <c r="F112" i="11"/>
  <c r="I111" i="11"/>
  <c r="H111" i="11"/>
  <c r="G111" i="11"/>
  <c r="F111" i="11"/>
  <c r="I110" i="11"/>
  <c r="H110" i="11"/>
  <c r="G110" i="11"/>
  <c r="F110" i="11"/>
  <c r="I109" i="11"/>
  <c r="H109" i="11"/>
  <c r="G109" i="11"/>
  <c r="F109" i="11"/>
  <c r="I108" i="11"/>
  <c r="H108" i="11"/>
  <c r="G108" i="11"/>
  <c r="F108" i="11"/>
  <c r="I107" i="11"/>
  <c r="H107" i="11"/>
  <c r="G107" i="11"/>
  <c r="F107" i="11"/>
  <c r="I106" i="11"/>
  <c r="H106" i="11"/>
  <c r="G106" i="11"/>
  <c r="F106" i="11"/>
  <c r="I105" i="11"/>
  <c r="H105" i="11"/>
  <c r="G105" i="11"/>
  <c r="F105" i="11"/>
  <c r="I104" i="11"/>
  <c r="H104" i="11"/>
  <c r="G104" i="11"/>
  <c r="F104" i="11"/>
  <c r="I103" i="11"/>
  <c r="H103" i="11"/>
  <c r="G103" i="11"/>
  <c r="F103" i="11"/>
  <c r="I102" i="11"/>
  <c r="H102" i="11"/>
  <c r="G102" i="11"/>
  <c r="F102" i="11"/>
  <c r="I101" i="11"/>
  <c r="H101" i="11"/>
  <c r="G101" i="11"/>
  <c r="F101" i="11"/>
  <c r="I100" i="11"/>
  <c r="H100" i="11"/>
  <c r="G100" i="11"/>
  <c r="F100" i="11"/>
  <c r="I99" i="11"/>
  <c r="H99" i="11"/>
  <c r="G99" i="11"/>
  <c r="F99" i="11"/>
  <c r="I98" i="11"/>
  <c r="H98" i="11"/>
  <c r="G98" i="11"/>
  <c r="F98" i="11"/>
  <c r="I97" i="11"/>
  <c r="H97" i="11"/>
  <c r="G97" i="11"/>
  <c r="F97" i="11"/>
  <c r="I96" i="11"/>
  <c r="H96" i="11"/>
  <c r="G96" i="11"/>
  <c r="F96" i="11"/>
  <c r="I95" i="11"/>
  <c r="H95" i="11"/>
  <c r="G95" i="11"/>
  <c r="F95" i="11"/>
  <c r="I94" i="11"/>
  <c r="H94" i="11"/>
  <c r="G94" i="11"/>
  <c r="F94" i="11"/>
  <c r="I93" i="11"/>
  <c r="H93" i="11"/>
  <c r="G93" i="11"/>
  <c r="F93" i="11"/>
  <c r="I92" i="11"/>
  <c r="H92" i="11"/>
  <c r="G92" i="11"/>
  <c r="F92" i="11"/>
  <c r="I91" i="11"/>
  <c r="H91" i="11"/>
  <c r="G91" i="11"/>
  <c r="F91" i="11"/>
  <c r="I90" i="11"/>
  <c r="H90" i="11"/>
  <c r="G90" i="11"/>
  <c r="F90" i="11"/>
  <c r="I89" i="11"/>
  <c r="H89" i="11"/>
  <c r="G89" i="11"/>
  <c r="F89" i="11"/>
  <c r="I88" i="11"/>
  <c r="H88" i="11"/>
  <c r="G88" i="11"/>
  <c r="F88" i="11"/>
  <c r="I87" i="11"/>
  <c r="H87" i="11"/>
  <c r="G87" i="11"/>
  <c r="F87" i="11"/>
  <c r="I86" i="11"/>
  <c r="H86" i="11"/>
  <c r="G86" i="11"/>
  <c r="F86" i="11"/>
  <c r="I85" i="11"/>
  <c r="H85" i="11"/>
  <c r="G85" i="11"/>
  <c r="F85" i="11"/>
  <c r="I84" i="11"/>
  <c r="H84" i="11"/>
  <c r="G84" i="11"/>
  <c r="F84" i="11"/>
  <c r="I83" i="11"/>
  <c r="H83" i="11"/>
  <c r="G83" i="11"/>
  <c r="F83" i="11"/>
  <c r="I82" i="11"/>
  <c r="H82" i="11"/>
  <c r="G82" i="11"/>
  <c r="F82" i="11"/>
  <c r="I81" i="11"/>
  <c r="H81" i="11"/>
  <c r="G81" i="11"/>
  <c r="F81" i="11"/>
  <c r="I80" i="11"/>
  <c r="H80" i="11"/>
  <c r="G80" i="11"/>
  <c r="F80" i="11"/>
  <c r="I79" i="11"/>
  <c r="H79" i="11"/>
  <c r="G79" i="11"/>
  <c r="F79" i="11"/>
  <c r="I78" i="11"/>
  <c r="H78" i="11"/>
  <c r="G78" i="11"/>
  <c r="F78" i="11"/>
  <c r="I77" i="11"/>
  <c r="H77" i="11"/>
  <c r="G77" i="11"/>
  <c r="F77" i="11"/>
  <c r="I76" i="11"/>
  <c r="H76" i="11"/>
  <c r="G76" i="11"/>
  <c r="F76" i="11"/>
  <c r="I75" i="11"/>
  <c r="H75" i="11"/>
  <c r="G75" i="11"/>
  <c r="F75" i="11"/>
  <c r="I74" i="11"/>
  <c r="H74" i="11"/>
  <c r="G74" i="11"/>
  <c r="F74" i="11"/>
  <c r="I73" i="11"/>
  <c r="H73" i="11"/>
  <c r="G73" i="11"/>
  <c r="F73" i="11"/>
  <c r="I72" i="11"/>
  <c r="H72" i="11"/>
  <c r="G72" i="11"/>
  <c r="F72" i="11"/>
  <c r="I71" i="11"/>
  <c r="H71" i="11"/>
  <c r="G71" i="11"/>
  <c r="F71" i="11"/>
  <c r="I70" i="11"/>
  <c r="H70" i="11"/>
  <c r="G70" i="11"/>
  <c r="F70" i="11"/>
  <c r="I69" i="11"/>
  <c r="H69" i="11"/>
  <c r="G69" i="11"/>
  <c r="F69" i="11"/>
  <c r="I68" i="11"/>
  <c r="H68" i="11"/>
  <c r="G68" i="11"/>
  <c r="F68" i="11"/>
  <c r="I67" i="11"/>
  <c r="H67" i="11"/>
  <c r="G67" i="11"/>
  <c r="F67" i="11"/>
  <c r="I66" i="11"/>
  <c r="H66" i="11"/>
  <c r="G66" i="11"/>
  <c r="F66" i="11"/>
  <c r="I65" i="11"/>
  <c r="H65" i="11"/>
  <c r="G65" i="11"/>
  <c r="F65" i="11"/>
  <c r="I64" i="11"/>
  <c r="H64" i="11"/>
  <c r="G64" i="11"/>
  <c r="F64" i="11"/>
  <c r="I63" i="11"/>
  <c r="H63" i="11"/>
  <c r="G63" i="11"/>
  <c r="F63" i="11"/>
  <c r="I62" i="11"/>
  <c r="H62" i="11"/>
  <c r="G62" i="11"/>
  <c r="F62" i="11"/>
  <c r="I61" i="11"/>
  <c r="H61" i="11"/>
  <c r="G61" i="11"/>
  <c r="F61" i="11"/>
  <c r="I60" i="11"/>
  <c r="H60" i="11"/>
  <c r="G60" i="11"/>
  <c r="F60" i="11"/>
  <c r="I59" i="11"/>
  <c r="H59" i="11"/>
  <c r="G59" i="11"/>
  <c r="F59" i="11"/>
  <c r="I58" i="11"/>
  <c r="H58" i="11"/>
  <c r="G58" i="11"/>
  <c r="F58" i="11"/>
  <c r="I57" i="11"/>
  <c r="H57" i="11"/>
  <c r="G57" i="11"/>
  <c r="F57" i="11"/>
  <c r="I56" i="11"/>
  <c r="H56" i="11"/>
  <c r="G56" i="11"/>
  <c r="F56" i="11"/>
  <c r="I55" i="11"/>
  <c r="H55" i="11"/>
  <c r="G55" i="11"/>
  <c r="F55" i="11"/>
  <c r="I54" i="11"/>
  <c r="H54" i="11"/>
  <c r="G54" i="11"/>
  <c r="F54" i="11"/>
  <c r="I53" i="11"/>
  <c r="H53" i="11"/>
  <c r="G53" i="11"/>
  <c r="F53" i="11"/>
  <c r="I52" i="11"/>
  <c r="H52" i="11"/>
  <c r="G52" i="11"/>
  <c r="F52" i="11"/>
  <c r="I51" i="11"/>
  <c r="H51" i="11"/>
  <c r="G51" i="11"/>
  <c r="F51" i="11"/>
  <c r="I50" i="11"/>
  <c r="H50" i="11"/>
  <c r="G50" i="11"/>
  <c r="F50" i="11"/>
  <c r="I49" i="11"/>
  <c r="H49" i="11"/>
  <c r="G49" i="11"/>
  <c r="F49" i="11"/>
  <c r="I48" i="11"/>
  <c r="H48" i="11"/>
  <c r="G48" i="11"/>
  <c r="F48" i="11"/>
  <c r="I47" i="11"/>
  <c r="H47" i="11"/>
  <c r="G47" i="11"/>
  <c r="F47" i="11"/>
  <c r="I46" i="11"/>
  <c r="H46" i="11"/>
  <c r="G46" i="11"/>
  <c r="F46" i="11"/>
  <c r="I45" i="11"/>
  <c r="H45" i="11"/>
  <c r="G45" i="11"/>
  <c r="F45" i="11"/>
  <c r="I44" i="11"/>
  <c r="H44" i="11"/>
  <c r="G44" i="11"/>
  <c r="F44" i="11"/>
  <c r="I43" i="11"/>
  <c r="H43" i="11"/>
  <c r="G43" i="11"/>
  <c r="F43" i="11"/>
  <c r="I42" i="11"/>
  <c r="H42" i="11"/>
  <c r="G42" i="11"/>
  <c r="F42" i="11"/>
  <c r="I41" i="11"/>
  <c r="H41" i="11"/>
  <c r="G41" i="11"/>
  <c r="F41" i="11"/>
  <c r="I40" i="11"/>
  <c r="H40" i="11"/>
  <c r="G40" i="11"/>
  <c r="F40" i="11"/>
  <c r="I39" i="11"/>
  <c r="H39" i="11"/>
  <c r="G39" i="11"/>
  <c r="F39" i="11"/>
  <c r="I38" i="11"/>
  <c r="H38" i="11"/>
  <c r="G38" i="11"/>
  <c r="F38" i="11"/>
  <c r="I37" i="11"/>
  <c r="H37" i="11"/>
  <c r="G37" i="11"/>
  <c r="F37" i="11"/>
  <c r="I36" i="11"/>
  <c r="H36" i="11"/>
  <c r="G36" i="11"/>
  <c r="F36" i="11"/>
  <c r="I35" i="11"/>
  <c r="H35" i="11"/>
  <c r="G35" i="11"/>
  <c r="F35" i="11"/>
  <c r="I34" i="11"/>
  <c r="H34" i="11"/>
  <c r="G34" i="11"/>
  <c r="F34" i="11"/>
  <c r="I33" i="11"/>
  <c r="H33" i="11"/>
  <c r="G33" i="11"/>
  <c r="F33" i="11"/>
  <c r="I32" i="11"/>
  <c r="H32" i="11"/>
  <c r="G32" i="11"/>
  <c r="F32" i="11"/>
  <c r="I31" i="11"/>
  <c r="H31" i="11"/>
  <c r="G31" i="11"/>
  <c r="F31" i="11"/>
  <c r="I30" i="11"/>
  <c r="H30" i="11"/>
  <c r="G30" i="11"/>
  <c r="F30" i="11"/>
  <c r="I29" i="11"/>
  <c r="H29" i="11"/>
  <c r="G29" i="11"/>
  <c r="F29" i="11"/>
  <c r="I28" i="11"/>
  <c r="H28" i="11"/>
  <c r="G28" i="11"/>
  <c r="F28" i="11"/>
  <c r="I27" i="11"/>
  <c r="H27" i="11"/>
  <c r="G27" i="11"/>
  <c r="F27" i="11"/>
  <c r="I26" i="11"/>
  <c r="H26" i="11"/>
  <c r="G26" i="11"/>
  <c r="F26" i="11"/>
  <c r="I25" i="11"/>
  <c r="H25" i="11"/>
  <c r="G25" i="11"/>
  <c r="F25" i="11"/>
  <c r="I24" i="11"/>
  <c r="H24" i="11"/>
  <c r="G24" i="11"/>
  <c r="F24" i="11"/>
  <c r="I23" i="11"/>
  <c r="H23" i="11"/>
  <c r="G23" i="11"/>
  <c r="F23" i="11"/>
  <c r="I22" i="11"/>
  <c r="H22" i="11"/>
  <c r="G22" i="11"/>
  <c r="F22" i="11"/>
  <c r="I21" i="11"/>
  <c r="H21" i="11"/>
  <c r="G21" i="11"/>
  <c r="F21" i="11"/>
  <c r="I20" i="11"/>
  <c r="H20" i="11"/>
  <c r="G20" i="11"/>
  <c r="F20" i="11"/>
  <c r="I19" i="11"/>
  <c r="H19" i="11"/>
  <c r="G19" i="11"/>
  <c r="F19" i="11"/>
  <c r="I18" i="11"/>
  <c r="H18" i="11"/>
  <c r="G18" i="11"/>
  <c r="F18" i="11"/>
  <c r="I17" i="11"/>
  <c r="H17" i="11"/>
  <c r="G17" i="11"/>
  <c r="F17" i="11"/>
  <c r="I16" i="11"/>
  <c r="H16" i="11"/>
  <c r="G16" i="11"/>
  <c r="F16" i="11"/>
  <c r="I15" i="11"/>
  <c r="H15" i="11"/>
  <c r="G15" i="11"/>
  <c r="F15" i="11"/>
  <c r="I14" i="11"/>
  <c r="H14" i="11"/>
  <c r="G14" i="11"/>
  <c r="F14" i="11"/>
  <c r="I13" i="11"/>
  <c r="H13" i="11"/>
  <c r="G13" i="11"/>
  <c r="F13" i="11"/>
  <c r="I12" i="11"/>
  <c r="H12" i="11"/>
  <c r="G12" i="11"/>
  <c r="F12" i="11"/>
  <c r="I11" i="11"/>
  <c r="H11" i="11"/>
  <c r="G11" i="11"/>
  <c r="F11" i="11"/>
  <c r="I10" i="11"/>
  <c r="H10" i="11"/>
  <c r="G10" i="11"/>
  <c r="F10" i="11"/>
  <c r="I9" i="11"/>
  <c r="H9" i="11"/>
  <c r="G9" i="11"/>
  <c r="F9" i="11"/>
  <c r="I8" i="11"/>
  <c r="H8" i="11"/>
  <c r="G8" i="11"/>
  <c r="F8" i="11"/>
  <c r="I7" i="11"/>
  <c r="H7" i="11"/>
  <c r="G7" i="11"/>
  <c r="F7" i="11"/>
  <c r="I6" i="11"/>
  <c r="H6" i="11"/>
  <c r="G6" i="11"/>
  <c r="F6" i="11"/>
  <c r="H27" i="10" l="1"/>
  <c r="G27" i="10"/>
  <c r="H26" i="10"/>
  <c r="G26" i="10"/>
  <c r="H25" i="10"/>
  <c r="G25" i="10"/>
  <c r="H24" i="10"/>
  <c r="G24" i="10"/>
  <c r="H23" i="10"/>
  <c r="G23" i="10"/>
  <c r="H22" i="10"/>
  <c r="G22" i="10"/>
  <c r="H21" i="10"/>
  <c r="G21" i="10"/>
  <c r="H20" i="10"/>
  <c r="G20" i="10"/>
  <c r="H19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G8" i="10"/>
  <c r="H7" i="10"/>
  <c r="G7" i="10"/>
  <c r="H6" i="10"/>
  <c r="G6" i="10"/>
  <c r="E11" i="9" l="1"/>
  <c r="E10" i="9"/>
  <c r="E9" i="9"/>
  <c r="E8" i="9"/>
  <c r="E7" i="9"/>
  <c r="E6" i="9"/>
  <c r="E5" i="9"/>
  <c r="E4" i="9"/>
  <c r="I55" i="8" l="1"/>
  <c r="H55" i="8"/>
  <c r="G55" i="8"/>
  <c r="F55" i="8"/>
  <c r="I54" i="8"/>
  <c r="H54" i="8"/>
  <c r="G54" i="8"/>
  <c r="F54" i="8"/>
  <c r="I53" i="8"/>
  <c r="H53" i="8"/>
  <c r="G53" i="8"/>
  <c r="F53" i="8"/>
  <c r="I52" i="8"/>
  <c r="H52" i="8"/>
  <c r="G52" i="8"/>
  <c r="F52" i="8"/>
  <c r="I51" i="8"/>
  <c r="H51" i="8"/>
  <c r="G51" i="8"/>
  <c r="F51" i="8"/>
  <c r="I50" i="8"/>
  <c r="H50" i="8"/>
  <c r="G50" i="8"/>
  <c r="F50" i="8"/>
  <c r="I49" i="8"/>
  <c r="H49" i="8"/>
  <c r="G49" i="8"/>
  <c r="F49" i="8"/>
  <c r="I48" i="8"/>
  <c r="H48" i="8"/>
  <c r="G48" i="8"/>
  <c r="F48" i="8"/>
  <c r="I47" i="8"/>
  <c r="H47" i="8"/>
  <c r="G47" i="8"/>
  <c r="F47" i="8"/>
  <c r="I46" i="8"/>
  <c r="H46" i="8"/>
  <c r="G46" i="8"/>
  <c r="F46" i="8"/>
  <c r="I45" i="8"/>
  <c r="H45" i="8"/>
  <c r="G45" i="8"/>
  <c r="F45" i="8"/>
  <c r="I44" i="8"/>
  <c r="H44" i="8"/>
  <c r="G44" i="8"/>
  <c r="F44" i="8"/>
  <c r="I43" i="8"/>
  <c r="H43" i="8"/>
  <c r="G43" i="8"/>
  <c r="F43" i="8"/>
  <c r="I42" i="8"/>
  <c r="H42" i="8"/>
  <c r="G42" i="8"/>
  <c r="F42" i="8"/>
  <c r="I41" i="8"/>
  <c r="H41" i="8"/>
  <c r="G41" i="8"/>
  <c r="F41" i="8"/>
  <c r="I40" i="8"/>
  <c r="H40" i="8"/>
  <c r="G40" i="8"/>
  <c r="F40" i="8"/>
  <c r="I39" i="8"/>
  <c r="H39" i="8"/>
  <c r="G39" i="8"/>
  <c r="F39" i="8"/>
  <c r="I38" i="8"/>
  <c r="H38" i="8"/>
  <c r="G38" i="8"/>
  <c r="F38" i="8"/>
  <c r="I37" i="8"/>
  <c r="H37" i="8"/>
  <c r="G37" i="8"/>
  <c r="F37" i="8"/>
  <c r="I36" i="8"/>
  <c r="H36" i="8"/>
  <c r="G36" i="8"/>
  <c r="F36" i="8"/>
  <c r="I35" i="8"/>
  <c r="H35" i="8"/>
  <c r="G35" i="8"/>
  <c r="F35" i="8"/>
  <c r="I34" i="8"/>
  <c r="H34" i="8"/>
  <c r="G34" i="8"/>
  <c r="F34" i="8"/>
  <c r="I33" i="8"/>
  <c r="H33" i="8"/>
  <c r="G33" i="8"/>
  <c r="F33" i="8"/>
  <c r="I32" i="8"/>
  <c r="H32" i="8"/>
  <c r="G32" i="8"/>
  <c r="F32" i="8"/>
  <c r="I31" i="8"/>
  <c r="H31" i="8"/>
  <c r="G31" i="8"/>
  <c r="F31" i="8"/>
  <c r="I30" i="8"/>
  <c r="H30" i="8"/>
  <c r="G30" i="8"/>
  <c r="F30" i="8"/>
  <c r="I29" i="8"/>
  <c r="H29" i="8"/>
  <c r="G29" i="8"/>
  <c r="F29" i="8"/>
  <c r="I28" i="8"/>
  <c r="H28" i="8"/>
  <c r="G28" i="8"/>
  <c r="F28" i="8"/>
  <c r="I27" i="8"/>
  <c r="H27" i="8"/>
  <c r="G27" i="8"/>
  <c r="F27" i="8"/>
  <c r="I26" i="8"/>
  <c r="H26" i="8"/>
  <c r="G26" i="8"/>
  <c r="F26" i="8"/>
  <c r="I25" i="8"/>
  <c r="H25" i="8"/>
  <c r="G25" i="8"/>
  <c r="F25" i="8"/>
  <c r="I24" i="8"/>
  <c r="H24" i="8"/>
  <c r="G24" i="8"/>
  <c r="F24" i="8"/>
  <c r="I23" i="8"/>
  <c r="H23" i="8"/>
  <c r="G23" i="8"/>
  <c r="F23" i="8"/>
  <c r="I22" i="8"/>
  <c r="H22" i="8"/>
  <c r="G22" i="8"/>
  <c r="F22" i="8"/>
  <c r="I21" i="8"/>
  <c r="H21" i="8"/>
  <c r="G21" i="8"/>
  <c r="F21" i="8"/>
  <c r="I20" i="8"/>
  <c r="H20" i="8"/>
  <c r="G20" i="8"/>
  <c r="F20" i="8"/>
  <c r="I19" i="8"/>
  <c r="H19" i="8"/>
  <c r="G19" i="8"/>
  <c r="F19" i="8"/>
  <c r="I18" i="8"/>
  <c r="H18" i="8"/>
  <c r="G18" i="8"/>
  <c r="F18" i="8"/>
  <c r="I17" i="8"/>
  <c r="H17" i="8"/>
  <c r="G17" i="8"/>
  <c r="F17" i="8"/>
  <c r="I16" i="8"/>
  <c r="H16" i="8"/>
  <c r="G16" i="8"/>
  <c r="F16" i="8"/>
  <c r="I15" i="8"/>
  <c r="H15" i="8"/>
  <c r="G15" i="8"/>
  <c r="F15" i="8"/>
  <c r="I14" i="8"/>
  <c r="H14" i="8"/>
  <c r="G14" i="8"/>
  <c r="F14" i="8"/>
  <c r="I13" i="8"/>
  <c r="H13" i="8"/>
  <c r="G13" i="8"/>
  <c r="F13" i="8"/>
  <c r="I12" i="8"/>
  <c r="H12" i="8"/>
  <c r="G12" i="8"/>
  <c r="F12" i="8"/>
  <c r="I11" i="8"/>
  <c r="H11" i="8"/>
  <c r="G11" i="8"/>
  <c r="F11" i="8"/>
  <c r="I10" i="8"/>
  <c r="H10" i="8"/>
  <c r="G10" i="8"/>
  <c r="F10" i="8"/>
  <c r="I9" i="8"/>
  <c r="H9" i="8"/>
  <c r="G9" i="8"/>
  <c r="F9" i="8"/>
  <c r="I8" i="8"/>
  <c r="H8" i="8"/>
  <c r="G8" i="8"/>
  <c r="F8" i="8"/>
  <c r="I7" i="8"/>
  <c r="H7" i="8"/>
  <c r="G7" i="8"/>
  <c r="F7" i="8"/>
  <c r="I6" i="8"/>
  <c r="H6" i="8"/>
  <c r="G6" i="8"/>
  <c r="F6" i="8"/>
  <c r="E11" i="7" l="1"/>
  <c r="E10" i="7"/>
  <c r="E9" i="7"/>
  <c r="E8" i="7"/>
  <c r="E7" i="7"/>
  <c r="E6" i="7"/>
  <c r="E5" i="7"/>
  <c r="E4" i="7"/>
</calcChain>
</file>

<file path=xl/sharedStrings.xml><?xml version="1.0" encoding="utf-8"?>
<sst xmlns="http://schemas.openxmlformats.org/spreadsheetml/2006/main" count="23951" uniqueCount="10333">
  <si>
    <t>Individuals</t>
  </si>
  <si>
    <t>BMI</t>
  </si>
  <si>
    <t>Systolic blood pressure</t>
  </si>
  <si>
    <t>Diastolic blood pressure</t>
  </si>
  <si>
    <t>Current smokers</t>
  </si>
  <si>
    <t>Past smokers</t>
  </si>
  <si>
    <t>GOLD I</t>
  </si>
  <si>
    <t>GOLD II</t>
  </si>
  <si>
    <t>GOLD III</t>
  </si>
  <si>
    <t>GOLD IV</t>
  </si>
  <si>
    <t>ID</t>
  </si>
  <si>
    <t>Steroid (ICS)</t>
  </si>
  <si>
    <t>Steroid type</t>
  </si>
  <si>
    <t>Steroid dose (ug/day)</t>
  </si>
  <si>
    <t>Beta-agonist (SABA/LABA)</t>
  </si>
  <si>
    <t>Beta agonist (class)</t>
  </si>
  <si>
    <t>Cholinergic class</t>
  </si>
  <si>
    <t>N</t>
  </si>
  <si>
    <t>N/A</t>
  </si>
  <si>
    <t>Y</t>
  </si>
  <si>
    <t>Tiotropium bromide</t>
  </si>
  <si>
    <t>Symbicort, auamys</t>
  </si>
  <si>
    <t>400 (+ unspecified intranasal spray)</t>
  </si>
  <si>
    <t>Ventolin and indacaterol</t>
  </si>
  <si>
    <t>Seretide</t>
  </si>
  <si>
    <t>Fluticasone</t>
  </si>
  <si>
    <t>Symbicort</t>
  </si>
  <si>
    <t>Glycopyrronium bromide</t>
  </si>
  <si>
    <t>Not specified</t>
  </si>
  <si>
    <t>Ventolin and salmeterol</t>
  </si>
  <si>
    <t>Ventolin and symbicort</t>
  </si>
  <si>
    <t>Pulmicort</t>
  </si>
  <si>
    <t xml:space="preserve">Glycopyrronium bromide </t>
  </si>
  <si>
    <t>Nasonex</t>
  </si>
  <si>
    <t>Flixotide</t>
  </si>
  <si>
    <t>Indacaterol and turbutaline</t>
  </si>
  <si>
    <t>umeclidinium bromide</t>
  </si>
  <si>
    <t>Salmeterol</t>
  </si>
  <si>
    <t>Ventolin and formeterol</t>
  </si>
  <si>
    <t>Type</t>
  </si>
  <si>
    <t>COPD</t>
  </si>
  <si>
    <t>Healthy</t>
  </si>
  <si>
    <t>Sex (female)</t>
  </si>
  <si>
    <t>15 (53.6%)</t>
  </si>
  <si>
    <t>19 (65.5%)</t>
  </si>
  <si>
    <r>
      <t xml:space="preserve">129.8 </t>
    </r>
    <r>
      <rPr>
        <sz val="11"/>
        <color theme="1"/>
        <rFont val="Calibri"/>
        <family val="2"/>
      </rPr>
      <t>± 17.3</t>
    </r>
  </si>
  <si>
    <t>67 ± 7.15</t>
  </si>
  <si>
    <t>60.4 ± 11.6</t>
  </si>
  <si>
    <t>130.2 ± 18.6</t>
  </si>
  <si>
    <t>78.3 ± 7.3</t>
  </si>
  <si>
    <t>78.3 ± 10.1</t>
  </si>
  <si>
    <t>Pulse</t>
  </si>
  <si>
    <t>76.5 ± 12.3</t>
  </si>
  <si>
    <t>68.7 ± 10.7</t>
  </si>
  <si>
    <t>28.8 ± 6.5</t>
  </si>
  <si>
    <t>26.1 ± 4.2</t>
  </si>
  <si>
    <t>7 (25%)</t>
  </si>
  <si>
    <t>2 (6.7%)</t>
  </si>
  <si>
    <t>20 (71.4%)</t>
  </si>
  <si>
    <t>9 (31%)</t>
  </si>
  <si>
    <t>NA</t>
  </si>
  <si>
    <t>1 (3.4%)</t>
  </si>
  <si>
    <t>23 (82.1%)</t>
  </si>
  <si>
    <t>22 (78.6%)</t>
  </si>
  <si>
    <t>C01</t>
  </si>
  <si>
    <t>C03</t>
  </si>
  <si>
    <t>C04</t>
  </si>
  <si>
    <t>C05</t>
  </si>
  <si>
    <t>C07</t>
  </si>
  <si>
    <t>C08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</si>
  <si>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</si>
  <si>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</si>
  <si>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</si>
  <si>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</si>
  <si>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</si>
  <si>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</si>
  <si>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</si>
  <si>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</si>
  <si>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</si>
  <si>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</si>
  <si>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C21</t>
  </si>
  <si>
    <t>C23</t>
  </si>
  <si>
    <t>C24</t>
  </si>
  <si>
    <t>C26</t>
  </si>
  <si>
    <t>C27</t>
  </si>
  <si>
    <t>C29</t>
  </si>
  <si>
    <t>C31</t>
  </si>
  <si>
    <t>C32</t>
  </si>
  <si>
    <t>C33</t>
  </si>
  <si>
    <t>C34</t>
  </si>
  <si>
    <t>C35</t>
  </si>
  <si>
    <t>C38</t>
  </si>
  <si>
    <t>HS1</t>
  </si>
  <si>
    <t>H28</t>
  </si>
  <si>
    <t>HS2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</si>
  <si>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</si>
  <si>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</si>
  <si>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</si>
  <si>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</si>
  <si>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</si>
  <si>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</si>
  <si>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</si>
  <si>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</si>
  <si>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</si>
  <si>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</si>
  <si>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</si>
  <si>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</si>
  <si>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</si>
  <si>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</si>
  <si>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</si>
  <si>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</si>
  <si>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</si>
  <si>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</si>
  <si>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</si>
  <si>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</si>
  <si>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</si>
  <si>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</si>
  <si>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</si>
  <si>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</si>
  <si>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</si>
  <si>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</si>
  <si>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19 (67.9%)</t>
  </si>
  <si>
    <t>FVC</t>
  </si>
  <si>
    <t>FEV1</t>
  </si>
  <si>
    <t>FVC % predict</t>
  </si>
  <si>
    <t>FEV1 % predict</t>
  </si>
  <si>
    <t>FEV/FVC ratio</t>
  </si>
  <si>
    <t>FEV1/FVC ratio % predicted</t>
  </si>
  <si>
    <t>WBC</t>
  </si>
  <si>
    <t>RBC</t>
  </si>
  <si>
    <t>Haemoglobin (g/L)</t>
  </si>
  <si>
    <t>Platelets</t>
  </si>
  <si>
    <t>Neutrophils</t>
  </si>
  <si>
    <t>Lymphocytes</t>
  </si>
  <si>
    <t>Monocytes</t>
  </si>
  <si>
    <t>Eosinophils</t>
  </si>
  <si>
    <t>Basophils</t>
  </si>
  <si>
    <t>MCV</t>
  </si>
  <si>
    <t>MCH</t>
  </si>
  <si>
    <t>RDW</t>
  </si>
  <si>
    <t>-</t>
  </si>
  <si>
    <t>Energy</t>
  </si>
  <si>
    <t>Carbohydrate</t>
  </si>
  <si>
    <t>Sugar energy adj.</t>
  </si>
  <si>
    <t>Fibre energy adj.</t>
  </si>
  <si>
    <t>Fat energy adj.</t>
  </si>
  <si>
    <t>Protein energy adj.</t>
  </si>
  <si>
    <t>Carbohydrate energy adj.</t>
  </si>
  <si>
    <t>Starch energy adj.</t>
  </si>
  <si>
    <t>Disease status</t>
  </si>
  <si>
    <t>Medications</t>
  </si>
  <si>
    <t>Life style characteristics</t>
  </si>
  <si>
    <t>Daily energy intake</t>
  </si>
  <si>
    <t>Lung function</t>
  </si>
  <si>
    <t>Age (years)</t>
  </si>
  <si>
    <t>Blood count</t>
  </si>
  <si>
    <t>Test</t>
  </si>
  <si>
    <t>6404.51 ± 2569.50</t>
  </si>
  <si>
    <t>Daily carbohydrate intake (energy adj.)</t>
  </si>
  <si>
    <t>Daily fat intake (energy adj.)</t>
  </si>
  <si>
    <t>Daily protein intake (energy adj.)</t>
  </si>
  <si>
    <t>Daily fibre intake (energy adj.)</t>
  </si>
  <si>
    <t>Daily sugar intake (energy adj.)</t>
  </si>
  <si>
    <t>Daily starch intake (energy adj.)</t>
  </si>
  <si>
    <t>&lt;0.0001</t>
  </si>
  <si>
    <t xml:space="preserve">7131.35 ± 2363.56 </t>
  </si>
  <si>
    <t>24.92 ± 3.51</t>
  </si>
  <si>
    <t>25.15 ± 2.41</t>
  </si>
  <si>
    <t>10.21 ± 1.16</t>
  </si>
  <si>
    <t>10.30 ± 1.17</t>
  </si>
  <si>
    <t>12.04 ± 1.69</t>
  </si>
  <si>
    <t>11.64 ± 1.65</t>
  </si>
  <si>
    <t>3.13 ± 0.69</t>
  </si>
  <si>
    <t>2.72 ± 0.92</t>
  </si>
  <si>
    <t>12.38 ± 2.42</t>
  </si>
  <si>
    <t>11.79 ± 3.03</t>
  </si>
  <si>
    <t>12.35 ± 3.85</t>
  </si>
  <si>
    <t>13.23 ± 2.26</t>
  </si>
  <si>
    <t>3.51 ± 1.05</t>
  </si>
  <si>
    <t>2.84 ± 1.14</t>
  </si>
  <si>
    <t>96.79 ± 14.5</t>
  </si>
  <si>
    <t>79.86 ± 21.42</t>
  </si>
  <si>
    <t>2.73 ± 0.84</t>
  </si>
  <si>
    <t>1.50 ± 0.78</t>
  </si>
  <si>
    <t>98 ± 15.66</t>
  </si>
  <si>
    <t>55.56 ± 22.41</t>
  </si>
  <si>
    <t>77.64 ± 5.32</t>
  </si>
  <si>
    <t>53.02 ± 16.49</t>
  </si>
  <si>
    <t>100.79 ± 6.82</t>
  </si>
  <si>
    <t>72.58 ± 21.61</t>
  </si>
  <si>
    <t>139.59 ± 12.61</t>
  </si>
  <si>
    <t>142.08 ± 11.36</t>
  </si>
  <si>
    <t>6.55 ± 1.6</t>
  </si>
  <si>
    <t>7.84 ± 1.76</t>
  </si>
  <si>
    <t>4.51 ± 0.43</t>
  </si>
  <si>
    <t>4.58 ± 0.42</t>
  </si>
  <si>
    <t>91.70 ± 4.35</t>
  </si>
  <si>
    <t>92.78 ± 4.08</t>
  </si>
  <si>
    <t>31.0 ± 1.49</t>
  </si>
  <si>
    <t>31.04 ± 1.66</t>
  </si>
  <si>
    <t>13.15 ± 0.60</t>
  </si>
  <si>
    <t>13.92 ± 0.92</t>
  </si>
  <si>
    <t>244.31 ± 69.79</t>
  </si>
  <si>
    <t>253.64 ± 61.40</t>
  </si>
  <si>
    <t>4.07 ± 1.54</t>
  </si>
  <si>
    <t>5.0 ± 1.73</t>
  </si>
  <si>
    <t>1.87 ± 0.49</t>
  </si>
  <si>
    <t>2.02 ± 0.6</t>
  </si>
  <si>
    <t>0.45 ± 0.12</t>
  </si>
  <si>
    <t>0.57 ± 0.15</t>
  </si>
  <si>
    <t>0.11 ± 0.07</t>
  </si>
  <si>
    <t>0.2 ± 0.15</t>
  </si>
  <si>
    <t>0.01 ± 0.03</t>
  </si>
  <si>
    <t>0.02 ± 0.04</t>
  </si>
  <si>
    <t>Statin</t>
  </si>
  <si>
    <t>SSRI</t>
  </si>
  <si>
    <t>Proton pump inhibitor</t>
  </si>
  <si>
    <t>ACE inhibitor</t>
  </si>
  <si>
    <t>Beta-blocker</t>
  </si>
  <si>
    <t>Angiotensin II receptor antagonist</t>
  </si>
  <si>
    <t>Anticholinergic/ muscarinic antagonist (LAMA)</t>
  </si>
  <si>
    <t>Ventolin (only as needed)</t>
  </si>
  <si>
    <t>Ventolin, bricanyl and symbicort</t>
  </si>
  <si>
    <t>Ventolin and indacaterol maleate</t>
  </si>
  <si>
    <t>Ventolin and vilanterol trifenatate</t>
  </si>
  <si>
    <t>Ventolin and salmeterol/eformoterol</t>
  </si>
  <si>
    <t>Ventolin and vilanterol</t>
  </si>
  <si>
    <t>Student's t</t>
  </si>
  <si>
    <t>Pearson's chi-squared</t>
  </si>
  <si>
    <t>Wilcoxon rank sum</t>
  </si>
  <si>
    <t>Values are mean ± standard deviation</t>
  </si>
  <si>
    <t>Adonis model</t>
  </si>
  <si>
    <t>Term</t>
  </si>
  <si>
    <t>F value</t>
  </si>
  <si>
    <t>R2 value</t>
  </si>
  <si>
    <t>% variation attributed to term</t>
  </si>
  <si>
    <t>Type (COPD or Healthy)</t>
  </si>
  <si>
    <t>Type + Age + BMI + Sex + Current smoker + Past smoker + Daily energy intake</t>
  </si>
  <si>
    <t>Age</t>
  </si>
  <si>
    <t>Sex</t>
  </si>
  <si>
    <t>Current smoker</t>
  </si>
  <si>
    <t>Past smoker</t>
  </si>
  <si>
    <t>Sequence variant</t>
  </si>
  <si>
    <t>Mixomics loading#</t>
  </si>
  <si>
    <t>Mixomics frequency</t>
  </si>
  <si>
    <t>Taxon (Silva)</t>
  </si>
  <si>
    <t>Estimated GTDB (release 04-R89) taxonomy*</t>
  </si>
  <si>
    <t>COPD average</t>
  </si>
  <si>
    <t>Healthy average</t>
  </si>
  <si>
    <t>COPD prevalence^</t>
  </si>
  <si>
    <t>Healthy prevalence</t>
  </si>
  <si>
    <t>S7091</t>
  </si>
  <si>
    <t>S7092</t>
  </si>
  <si>
    <t>S7093</t>
  </si>
  <si>
    <t>S7094</t>
  </si>
  <si>
    <t>S7096</t>
  </si>
  <si>
    <t>SA9238</t>
  </si>
  <si>
    <t>SB1778</t>
  </si>
  <si>
    <t>SB1779</t>
  </si>
  <si>
    <t>SB1780</t>
  </si>
  <si>
    <t>SA9239</t>
  </si>
  <si>
    <t>SA9240</t>
  </si>
  <si>
    <t>SA9241</t>
  </si>
  <si>
    <t>SA9242</t>
  </si>
  <si>
    <t>SA9243</t>
  </si>
  <si>
    <t>SA9244</t>
  </si>
  <si>
    <t>SA9245</t>
  </si>
  <si>
    <t>SA9247</t>
  </si>
  <si>
    <t>SA9248</t>
  </si>
  <si>
    <t>SA9249</t>
  </si>
  <si>
    <t>SA9250</t>
  </si>
  <si>
    <t>SA9251</t>
  </si>
  <si>
    <t>SA9252</t>
  </si>
  <si>
    <t>SA9253</t>
  </si>
  <si>
    <t>SA9254</t>
  </si>
  <si>
    <t>SA9255</t>
  </si>
  <si>
    <t>SA9256</t>
  </si>
  <si>
    <t>SA9257</t>
  </si>
  <si>
    <t>SA9258</t>
  </si>
  <si>
    <t>S7097</t>
  </si>
  <si>
    <t>S7098</t>
  </si>
  <si>
    <t>S7100</t>
  </si>
  <si>
    <t>S7101</t>
  </si>
  <si>
    <t>S7102</t>
  </si>
  <si>
    <t>S7103</t>
  </si>
  <si>
    <t>S7099</t>
  </si>
  <si>
    <t>S7104</t>
  </si>
  <si>
    <t>S7105</t>
  </si>
  <si>
    <t>S7106</t>
  </si>
  <si>
    <t>SB1781</t>
  </si>
  <si>
    <t>SB1782</t>
  </si>
  <si>
    <t>SB1783</t>
  </si>
  <si>
    <t>SB1784</t>
  </si>
  <si>
    <t>SB1785</t>
  </si>
  <si>
    <t>SB1786</t>
  </si>
  <si>
    <t>SB1787</t>
  </si>
  <si>
    <t>SB1788</t>
  </si>
  <si>
    <t>SB1789</t>
  </si>
  <si>
    <t>SB1790</t>
  </si>
  <si>
    <t>SB1791</t>
  </si>
  <si>
    <t>SA9259</t>
  </si>
  <si>
    <t>SB1792</t>
  </si>
  <si>
    <t>SA9260</t>
  </si>
  <si>
    <t>SA9261</t>
  </si>
  <si>
    <t>SA9262</t>
  </si>
  <si>
    <t>SB1777</t>
  </si>
  <si>
    <t>S7095</t>
  </si>
  <si>
    <t>SA9246</t>
  </si>
  <si>
    <t>RepSeq</t>
  </si>
  <si>
    <t>b59f842a087617c7cec2c79690dfed0b</t>
  </si>
  <si>
    <t>Bacteria; Actinobacteria; Actinobacteria; Actinomycetales; Actinomycetaceae; Actinomyces; uncultured bacterium</t>
  </si>
  <si>
    <t>d__Bacteria; p__Actinobacteriota; c__Actinobacteria; o__Actinomycetales; f__Actinomycetaceae; g__Actinomyces; s__Actinomyces</t>
  </si>
  <si>
    <t>CACGCTGTAAACGTTGGGCACTAGGTGTGGGGGCCACCCGTGGTTTCTGCGCCGTAGCTAACGCTTTAAGTGCCCCGCCTGGGGAGTACGGCCGCAAGGCTAAAACTCAAAGGAATTGACGGGGGCCCGCACAAGCGGCGGAGCATGCGGATTAATTCGATGCAACGCGAAGAACCTTACCAAGGCTTGACATGCACGGCGACACTGCAGAGATGTGGTGGCATTTAGTTGGTCGTGTGCAGGTGGTGCA</t>
  </si>
  <si>
    <t>aa46cb9fb30bcadedeed18629f585659</t>
  </si>
  <si>
    <t>Bacteria; Actinobacteria; Actinobacteria; Micrococcales; Micrococcaceae; Rothia; uncultured bacterium</t>
  </si>
  <si>
    <t>d__Bacteria; p__Actinobacteriota; c__Actinobacteria; o__Actinomycetales; f__Micrococcaceae; g__Rothia</t>
  </si>
  <si>
    <t>CATGCCGTAAACGTTGGGCACTAGGTGTGGGGGACATTCCACGTTTTCCGCGCCGTAGCTAACGCATTAAGTGCCCCGCCTGGGGAGTACGGCCGCAAGGCTAAAACTCAAAGAAATTGACGGGGGCCCGCACAAGCGGCGGAGCATGCGGATTAATTCGATGCAACGCGAAGAACCTTACCAAGGCTTGACATATACTGGACCGCATCAGAGATGGTGTTTCCCTTCGGGGCTGGTATACAGGTGGTGC</t>
  </si>
  <si>
    <t>3c66c8dbb5f647da642ad3f8b421b315</t>
  </si>
  <si>
    <t>Bacteria; Actinobacteria; Coriobacteriia; Coriobacteriales; Eggerthellaceae</t>
  </si>
  <si>
    <t>d__Bacteria; p__Actinobacteriota; c__Coriobacteriia; o__Coriobacteriales; f__Eggerthellaceae</t>
  </si>
  <si>
    <t>CCGGCCGTAAACGATGGGCGCTAGGTGTGGGGAGGGTCGTCCTCTCCGTGCCGCAGCCAACGCATTAAGCGCCCCGCCTGGGGAGTACGGCCGCAAGGCTAAAACTCAAAGGAATTGACGGGGGCCCGCACAAGCAGCGGAGCATGTGGCTTAATTCGAAGCAACGCGAAGAACCTTACCAGGGCTTGACATGCTAGTGAAGCGGCGGAGACGCCGTGGCCGAGAGGAGCTAGCGCAGGTGGTGCATGGC</t>
  </si>
  <si>
    <t>0935211f20b2a01c376e96b16ffd9a67</t>
  </si>
  <si>
    <t>Bacteria; Bacteroidetes; Bacteroidia; Bacteroidales; Rikenellaceae; Alistipes; uncultured bacterium</t>
  </si>
  <si>
    <t>d__Bacteria; p__Bacteroidota; c__Bacteroidia; o__Bacteroidales; f__Rikenellaceae; g__Alistipes</t>
  </si>
  <si>
    <t>CACGCAGTAAACGATGATAACTCGCTGTCGGCGATACACAGTCGGTGGCTAAGCGAAAGCGATAAGTTATCCACCTGGGGAGTACGTTCGCAAGAATGAAACTCAAAGGAATTGACGGGGGCCCGCACAAGCGGAGGAACATGTGGTTTAATTCGATGATACGCGAGGAACCTTACCCGGGCTTGAAAGTTAGCGACGATTCTGGAAACAGGATTTCCCTTCGGGGCGCGAAACTAGGTGCTGCATGGTT</t>
  </si>
  <si>
    <t>d41073c6e011b55c0a90d4f12ab22d3b</t>
  </si>
  <si>
    <t>Bacteria; Firmicutes; Bacilli; Lactobacillales; Streptococcaceae; Streptococcus; Streptococcus mutans</t>
  </si>
  <si>
    <t>d__Bacteria; p__Firmicutes; c__Bacilli; o__Lactobacillales; f__Streptococcaceae; g__Streptococcus; s__Streptococcus mutans</t>
  </si>
  <si>
    <t>CACGCCGTAAACGATGAGTGCTAGGTGTTAGGCCCTTTCCGGGGCTTAGTGCCGGAGCTAACGCAATAAGCACTCCGCCTGGGGAGTACGACCGCAAGGTTGAAACTCAAAGGAATTGACGGGGGCCCGCACAAGCGGTGGAGCATGTGGTTTAATTCGAAGCAACGCGAAGAACCTTACCAGGTCTTGACATCCCGATGCTATTCTTAGAGATAGGAAGTTACTTCGGTACATCGGAGACAGGTGGTGC</t>
  </si>
  <si>
    <t>bfe69754325dc5dacd606216a990d606</t>
  </si>
  <si>
    <t>Bacteria; Firmicutes; Bacilli; Lactobacillales; Streptococcaceae; Streptococcus; uncultured bacterium</t>
  </si>
  <si>
    <t>d__Bacteria; p__Firmicutes; c__Bacilli; o__Lactobacillales; f__Streptococcaceae; g__Streptococcus</t>
  </si>
  <si>
    <t>CACGCCGTAAACGATGAGTGCTAGGTGTTGGGTCCTTTCCGGGACTCAGTGCCGCAGCTAACGCATTAAGCACTCCGCCTGGGGAGTACGACCGCAAGGTTGAAACTCAAAGGAATTGACGGGGGCCCGCACAAGCGGTGGAGCATGTGGTTTAATTCGAAGCAACGCGAAGAACCTTACCAGGTCTTGACATCCCTCTGACCGCTCTAGAGATAGAGTTTTCCTTCGGGACAGAGGTGACAGGTGGTGC</t>
  </si>
  <si>
    <t>92e23ce2abdbb05e473ea3537ed0fba9</t>
  </si>
  <si>
    <t>CACGCCGTAAACGATGAGTGCTAGGTGTTGGATCCTTTCCGGGATTCAGTGCCGCAGCTAACGCATTAAGCACTCCGCCTGGGGAGTACGACCGCAAGGTTGAAACTCAAAGGAATTGACGGGGGCCCGCACAAGCGGTGGAGCATGTGGTTTAATTCGAAGCAACGCGAAGAACCTTACCAGGTCTTGACATCCCGATGCTATTTCTAGAGATAGAAAGTTACTTCGGTACATCGGTGACAGGTGGTGC</t>
  </si>
  <si>
    <t>fa73e3189bcaef365aa0e08831a28e25</t>
  </si>
  <si>
    <t>Bacteria; Firmicutes; Clostridia; Clostridiales; Christensenellaceae; Christensenellaceae R-7 group</t>
  </si>
  <si>
    <t>d__Bacteria; p__Firmicutes_A; c__Clostridia; o__Christensenellales; f__Christensenellaceae</t>
  </si>
  <si>
    <t>CACGCCGTAAACGATGGATACTAGGTGTAGGAGGTAACACCCCTCCTGTGCCGCAGCCAACGCAATAAGTATCCCGCCTGGGGAGTACGATCGCAAGATTGAAACTCAAAGGAATTGACGGGGGCCCGCACAAGCAGCGGAGCATGTGGTTTAATTCGAAGCAACGCGAAGAACCTTACCAAGACTTGACATCCCTTGACAGGCATGGAAACATGCTTTCCCTTCGGGGCAAGGAGACAGGTGGTGCATG</t>
  </si>
  <si>
    <t>8b4a1da7442d103bac927d1ce0781e59</t>
  </si>
  <si>
    <t>Bacteria; Firmicutes; Clostridia; Clostridiales; Clostridiaceae 1; Clostridium sensu stricto 1; uncultured bacterium</t>
  </si>
  <si>
    <t>d__Bacteria; p__Firmicutes_A; c__Clostridia; o__Clostridiales; f__Clostridiaceae</t>
  </si>
  <si>
    <t>CACGCCGTAAACGATGAATACTAGGTGTAGGGGTTGTCATGACCTCTGTGCCGCCGCTAACGCATTAAGTATTCCGCCTGGGGAGTACGGTCGCAAGATTAAAACTCAAAGGAATTGACGGGGGCCCGCACAAGCAGCGGAGCATGTGGTTTAATTCGAAGCAACGCGAAGAACCTTACCTAGACTTGACATCTCCTGCATTACCCTTAATCGGGGAAGTTCCTTCGGGAACAGGAAGACAGGTGGTGCA</t>
  </si>
  <si>
    <t>bcead24e4e4599f0bb798ba9d25be81d</t>
  </si>
  <si>
    <t>Bacteria; Firmicutes; Clostridia; Clostridiales; Family XIII</t>
  </si>
  <si>
    <t>d__Bacteria; p__Firmicutes_A; c__Clostridia; o__Peptostreptococcales; f__Anaerovoracaceae</t>
  </si>
  <si>
    <t>CACGCCGTAAACGATGAGCACTAGGTGTCGGGTTCGCAAGAATTCGGTGCCGGAGTTAACGCAATAAGTGCTCCGCCTGGGGAGTACGCACGCAAGTGTGAAACTCAAAGGAATTGACGGGGACCCGCACAAGCAGCGGAGCATGTGGTTTAATTCGAAGCAACGCGAAGAACCTTACCAGGGCTTGACATCCCTCTGACAGGACCTTAATCGGTTTTTTCTACGGACAGAGGAGACAGGTGGTGCATGG</t>
  </si>
  <si>
    <t>1c974d1c24fbaaee6d4ea5fcade70e6f</t>
  </si>
  <si>
    <t>Bacteria; Firmicutes; Clostridia; Clostridiales; Family XIII; Family XIII AD3011 group</t>
  </si>
  <si>
    <t>CACACCGTAAACGATGAGCACTAGGTGTCGGGTGAGCAATCATTCGGTGCCGGAGTTAACGCATTAAGTGCTCCGCCTGGGGAGTACGTACGCAAGTATGAAACTCAAAGGAATTGACGGGGACCCGCACAAGCAGCGGAGCATGTGGTTTAATTCGAAGCAACGCGAAGAACCTTACCAGGGCTTGACATCCCTCTGAAACTCTTGATAACGATAGAGCCCTCTTCGGAGCAGAGGAGACAGGTGGTGC</t>
  </si>
  <si>
    <t>6e58d361f19f169d10b112fbdeb48fc0</t>
  </si>
  <si>
    <t>Bacteria; Firmicutes; Clostridia; Clostridiales; Family XIII; Family XIII AD3011 group; uncultured bacterium</t>
  </si>
  <si>
    <t>CACACCGTAAACGATGAGCACTAGGTGTCGGGGTCGCAAGACTTCGGTGCCGCAGTTAACGCATTAAGTGCTCCGCCTGGGGAGTACGTACGCAAGTATGAAACTCAAAGGAATTGACGGGGACCCGCACAAGCAGCGGAGCATGTGGTTTAATTCGAAGCAACGCGAAGAACCTTACCAGGGCTTGACATCCCTCTGAAACTCCTGATAACGAAGGAGCCCTCTTCGGAGCAGAGGAGACAGGTGGTGC</t>
  </si>
  <si>
    <t>b6b6706232cd5f48a9d335bf738bc07d</t>
  </si>
  <si>
    <t>Bacteria; Firmicutes; Clostridia; Clostridiales; Lachnospiraceae</t>
  </si>
  <si>
    <t>d__Bacteria; p__Firmicutes_A; c__Clostridia; o__Lachnospirales; f__Lachnospiraceae</t>
  </si>
  <si>
    <t>CACGCCGTAAACGATGAATGCTAGGTGTCGGGGAGCAAAGCTCTTCGGTGCCGCCGCAAACGCAATAAGCATTCCACCTGGGGAGTACGTTCGCAAGAATGAAACTCAAAGGAATTGACGGGGACCCGCACAAGCGGTGGAGCATGTGGTTTAATTCGAAGCAACGCGAAGAACCTTACCAAGTCTTGACATCCCCCTGACCGGCAAGTAATGTTGCCTTTCCTTCGGGACAGGGGAGACAGGTGGTGCA</t>
  </si>
  <si>
    <t>d3f11151fd34335a81dd3c77f12f1467</t>
  </si>
  <si>
    <t>CACGCCGTAAACGATGAATGCTAGGTGTCGGGGAGCAAAGCTCTTCGGTGCCGCCGCAAACGCAATAAGCATTCCACCTGGGGAGTACGTTCGCAAGAATGAAACTCAAAGGAATTGACGGGGACCCGCACAAGCGGTGGAGCATGTGGTTTAATTCGAAGCAACGCGAAGAACCTTACCAAGTCTTGACATCCCCCTGACCGGCGAGTAATGTCGCCTTTCCTTCGGGACAGGGGAGACAGGTGGTGCA</t>
  </si>
  <si>
    <t>95e0459b3d40f37ab68209c9256bc853</t>
  </si>
  <si>
    <t>CACGCGGTAAACGATGAATACTAGGTGTTGGTGGGCAAGGCCCATCGGTGCCGTCGCAAACGCAGTAAGTATTCCACCTGGGGAGTACGTTCGCAAGAATGAAACTCAAAGGAATTGACGGGGACCCGCACAAGCGGTGGAGCATGTGGTTTAATTCGAAGCAACGCGAAGAACCTTACCAAGCCTTGACATCCCGATGACGAAGGAGTAATGTCCTTTTCCCTTCGGGGCATTGGAGACAGGTGGTGCA</t>
  </si>
  <si>
    <t>4ea60a12bc8af266cf412b1a6a459766</t>
  </si>
  <si>
    <t>Bacteria; Firmicutes; Clostridia; Clostridiales; Lachnospiraceae; Blautia; uncultured bacterium</t>
  </si>
  <si>
    <t>d__Bacteria; p__Firmicutes_A; c__Clostridia; o__Lachnospirales; f__Lachnospiraceae; g__Blautia</t>
  </si>
  <si>
    <t>CACGCCGTAAACGATGAATACTAGGTGTCGGGGAGCAAAGCTCTTCGGTGCCGTCGCAAACGCAGTAAGTATTCCACCTGGGGAGTACGTTCGCAAGAATGAAACTCAAAGGAATTGACGGGGACCCGCACAAGCGGTGGAGCATGTGGTTTAATTCGAAGCAACGCGAAGAACCTTACCAAATCTTGACATCCCTCTGACCGGTCTTTAATCGGACCTTCTCTTCGGAGCAGAGGTGACAGGTGGTGCA</t>
  </si>
  <si>
    <t>540b157ec4a927059d243309656634b9</t>
  </si>
  <si>
    <t>CACGCCGTAAACGATGAATACTAGGTGTCGGGGAGCAAAGCTCTTCGGTGCCGTCGCAAACGCAGTAAGTATTCCACCTGGGGAGTACGTTCGCAAGAATGAAACTCAAAGGAATTGACGGGGACCCGCACAAGCGGTGGAGCATGTGGTTTAATTCGAAGCAACGCGAAGAACCTTACCAAGTCTTGACATCCGCCTGACCGATCCTTAACCGGATCTTTCCTTCGGGACAGGCGAGACAGGTGGTGCA</t>
  </si>
  <si>
    <t>f8fa3cf231a92ada03642dec9ef071c1</t>
  </si>
  <si>
    <t>Bacteria; Firmicutes; Clostridia; Clostridiales; Lachnospiraceae; Lachnoclostridium</t>
  </si>
  <si>
    <t>CACGCCGTAAACGATGACTACTAGGTGTCGGTGAGCAAAGCTCATCGGTGCCGCAGCCAACGCAATAAGTAGTCCACCTGGGGAGTACGTTCGCAAGAATGAAACTCAAAGGAATTGACGGGGACCCGCACAAGCGGTGGAGCATGTGGTTTAATTCGAAGCAACGCGAAGAACCTTACCTGATCTTGACATCCCCCTGACCGGTGAGTAATGTCACCTTTCCTTCGGGACAGGGGAGACAGGTGGTGCA</t>
  </si>
  <si>
    <t>fbaff93b9e4e6d50d05b880b6ff892ad</t>
  </si>
  <si>
    <t>Bacteria; Firmicutes; Clostridia; Clostridiales; Lachnospiraceae; uncultured</t>
  </si>
  <si>
    <t>CACGCCGTAAACGATGACTACTAGGTGTCGGGTGGCAAAGCCATTCGGTGCCGCAGCCAACGCAATAAGTAGTCCACCTGGGGAGTACGTTCGCAAGAATGAAACTCAAAGGAATTGACGGGGACCCGCACAAGCGGTGGAGCATGTGGTTTAATTCGAAGCAACGCGAAGAACCTTACCTGCCCTTGACATCCGAATGACGAGCGAGTAATGTCGTTTTTCCTTCGGGACATTCGAGACAGGTGGTGCA</t>
  </si>
  <si>
    <t>35f2a10479b3fb0d6c701f80c83d998d</t>
  </si>
  <si>
    <t>Bacteria; Firmicutes; Clostridia; Clostridiales; Peptostreptococcaceae; Intestinibacter</t>
  </si>
  <si>
    <t>d__Bacteria; p__Firmicutes_A; c__Clostridia; o__Peptostreptococcales; f__Peptostreptococcaceae; g__Intestinibacter</t>
  </si>
  <si>
    <t>CACGCCGTAAACGATGAGTACTAGCTGTCGGAGGTTACCCCCTTCGGTGGCGCAGCTAACGCATTAAGTACTCCGCCTGGGGAGTACGCTCGCAAGAGTGAAACTCAAAGGAATTGACGGGGACCCGCACAAGTAGCGGAGCATGTGGTTTAATTCGAAGCAACGCGAAGAACCTTACCTAAGCTTGACATCCTTTTGACCGATGCCTAATCGCATTTTTCCCTTCGGGGACAGAAGTGACAGGTGGTGC</t>
  </si>
  <si>
    <t>526a6a1bf6080b5cd2102d4892231460</t>
  </si>
  <si>
    <t>Bacteria; Firmicutes; Clostridia; Clostridiales; Peptostreptococcaceae; Romboutsia; uncultured bacterium</t>
  </si>
  <si>
    <t>d__Bacteria; p__Firmicutes_A; c__Clostridia; o__Peptostreptococcales; f__Peptostreptococcaceae; g__Romboutsia</t>
  </si>
  <si>
    <t>CACGCCGTAAACGATGAGTACTAGCTGTCGGAGGTTACCCCCTTCGGTGGCGCAGCTAACGCATTAAGTACTCCGCCTGGGAAGTACGCTCGCAAGAGTGAAACTCAAAGGAATTGACGGGGACCCGCACAAGTAGCGGAGCATGTGGTTTAATTCGAAGCAACGCGAAGAACCTTACCTAAGCTTGACATCCTTTTGACCGATGCCTAATCGCATCTTTCCCTTTGGGGACAGAAGTGACAGGTGGTGC</t>
  </si>
  <si>
    <t>8b86d0245fe5716eb303a46c9d10a4b0</t>
  </si>
  <si>
    <t>CACGCCGTAAACGATGAGTACTAGCTGTCGGAGGTTACCCCCTTCGGTGGCGCAGCTAACGCATTAAGTACTCCGCCTGGGAAGTACGCTCGCAAGAGTGAAACTCAAAGGAATTGACGGGGACCCGCACAAGTAGCGGAGCATGTGGTTTAATTCGAAGCAACGCGAAGAACCTTACCTAAGCTTGACATCCTTTTGACCGATGCCTAATCGCATTTTTCCCTTCGGGGACAGAAGTGACAGGTGGTGC</t>
  </si>
  <si>
    <t>f77434377f4af34f15d84252920ec122</t>
  </si>
  <si>
    <t>CACGCCGTAAACGATGAGTACTAGCTGTCGGAGGTTACCCCCTTCGGTGGCGCAGCTAACGCATTAAGTACTCCGCCTGGGAAGTACGCTCGCAAGAGTGAAACTCAAAGGAATTGACGGGGACCCGCACAAGTAGCGGAGCATGTGGTTTAATTCGAAGCAACGCGAAGAACCTTACCTAAGCTTGACATCCTTTTGACCGATGCCTAATCGTATCTTTCCCTTCGGGGACAGAAGTGACAGGTGGTGC</t>
  </si>
  <si>
    <t>e4b62ed7117e2ee682b3a3723ea0c2ce</t>
  </si>
  <si>
    <t>Bacteria; Firmicutes; Clostridia; Clostridiales; Ruminococcaceae</t>
  </si>
  <si>
    <t>d__Bacteria; p__Firmicutes_A; c__Clostridia; o__Oscillospirales; f__Ruminococcaceae</t>
  </si>
  <si>
    <t>CATGCCGTAAACGATGATTACTAGGTGTGGGAGGATTGACCCCTTCCGTGCCGCAGTTAACACAATAAGTAATCCACCTGGGGAGTACGACCGCAAGGTTGAAACTCAAAGGAATTGACGGGGGCCCGCACAAGCAGTGGAGTATGTGGTTTAATTCGAAGCAACGCGAAGAACCTTACCAGGTCTTGACATCCCGTGCATAGCTAAGAGATTAGTGAAGTCCTTCGGGACACGGAGACAGGTGGTGCAT</t>
  </si>
  <si>
    <t>62b76963e8f620ac6cad5cbc42f97c9f</t>
  </si>
  <si>
    <t>CATGCCGTAAACGATGATTACTAGGTGTGGGTGGATTGACCCCATCCGTGCCGCAGTTAACACAATAAGTAATCCACCTGGGGAGTACGACCGCAAGGTTGAAACTCAAAGGAATTGACGGGGGCCCGCACAAGCAGTGGAGTATGTGGTTTAATTCGAAGCAACGCGAAGAACCTTACCAGGTCTTGACATCCGATGCATAGCTAAGAGATTAGTGAAGTCCTTCGGGACATCGAGACAGGTGGTGCAT</t>
  </si>
  <si>
    <t>fde69e55bbd05719012f99b275b556a2</t>
  </si>
  <si>
    <t>Bacteria; Firmicutes; Clostridia; Clostridiales; Ruminococcaceae; DTU089</t>
  </si>
  <si>
    <t>d__Bacteria; p__Firmicutes_A; c__Clostridia; o__Oscillospirales; f__Acutalibacteraceae; g__DTU089</t>
  </si>
  <si>
    <t>CATGCCGTAAACGATGATTACTAGGTGTGGGTGGTCTGACCCCATCCGTGCCGGAGTTAACACAATAAGTAATCCACCTGGGGAGTACGGCCGCAAGGTTGAAACTCAAAGGAATTGACGGGGGCCCGCACAAGCAGTGGAGTATGTGGTTTAATTCGAAGCAACGCGAAGAACCTTACCAGGTCTTGACATCCTGCTAACGAGGTAGAGATACGTTAGGTGCCCTTCGGGGAAAGCAGAGACAGGTGGT</t>
  </si>
  <si>
    <t>5eff7ef7ad68f1f36e072816415ca439</t>
  </si>
  <si>
    <t>Bacteria; Firmicutes; Clostridia; Clostridiales; Ruminococcaceae; Ruminiclostridium 5</t>
  </si>
  <si>
    <t>d__Bacteria; p__Firmicutes_A; c__Clostridia; o__Oscillospirales; f__Ruminococcaceae; g__Ruminiclostridium</t>
  </si>
  <si>
    <t>CATGCCGTAAACGATGATTACTAGGTGTGGGGGGTCTGACCCCCTCCGTGCCGGAGTTAACACAATAAGTAATCCACCTGGGGAGTACGACCGCAAGGTTGAAACTCAAAGGAATTGACGGGGGCCCGCACAAGCAGTGGAGTATGTGGATTAATTCGAAGCAACGCGAAGAACCTTACCAGGTCTTGACATCCAGCTAACGAAGTAGAGATACATTAGGTGCCCTTCGGGGAAAGCTGAGACAGGTGGT</t>
  </si>
  <si>
    <t>7033a395fdef3a1e16959bbde312f0fb</t>
  </si>
  <si>
    <t>CATGCCGTAAACGATGATTACTAGGTGTGGGGGGTCTGACCCCCTCCGTGCCGCAGTTAACACAATAAGTAATCCACCTGGGGAGTACGGCCGCAAGGTTGAAACTCAAAGGAATTGACGGGGGCCCGCACAAGCAGTGGAGTATGTGGTTTAATTCGAAGCAACGCGAAGAACCTTACCAGGTCTTGACATCCGTCTAACGAAGCAGAGATGCATTAGGTGCCCTTCGGGGAAAGGCGAGACAGGTGGT</t>
  </si>
  <si>
    <t>799b509b8c5d0ec45b8abae460486b06</t>
  </si>
  <si>
    <t>Bacteria; Firmicutes; Clostridia; Clostridiales; Ruminococcaceae; Ruminococcaceae UCG-010; uncultured bacterium</t>
  </si>
  <si>
    <t>CACGCTGTAAACGATGAATGCTAGGTGTAGGGGTGGAAACACGTCTGTGCCGAAGTAAACACGATAAGCATTCCACCTGGGGAGTACGGCCGCAAGGTTGAAACTCAAAGGAATTGACGGGAGCCCGCACAAGCAGTGGAGTATGTGGTTTAATTCGAAGCAACGCGAAGAACCTTACCGAAACTTGACATCCTGACAATCCTGTTGTAAAGACGGGAGTGCCCCTTTTGGGGAGATCAGAGACAGGTGG</t>
  </si>
  <si>
    <t>c34f0a17a3aa289ee978d0557bb6a0b4</t>
  </si>
  <si>
    <t>Bacteria; Firmicutes; Clostridia; Clostridiales; Ruminococcaceae; UBA1819; uncultured organism</t>
  </si>
  <si>
    <t>d__Bacteria; p__Firmicutes_A; c__Clostridia; o__Oscillospirales; f__Ruminococcaceae; g__Ruthenibacterium</t>
  </si>
  <si>
    <t>CATGCCGTAAACGATGATTACTAGGTGTGGGAGGATTGACCCCTTCCGTGCCGCAGTTAACACAATAAGTAATCCACCTGGGGAGTACGACCGCAAGGTTGAAACTCAAAGGAATTGACGGGGGCCCGCACAAGCAGTGGAGTATGTGGTTTAATTCGAAGCAACGCGAAGAACCTTACCAGGTCTTGACATCGGATGCATACCTAAGAGATTAGGGAAGTCCTTCGGGACATCCAGACAGGTGGTGCAT</t>
  </si>
  <si>
    <t>ddc4debbcf2f4f94f77de98243a6e2d3</t>
  </si>
  <si>
    <t>Bacteria; Proteobacteria; Gammaproteobacteria; Enterobacteriales; Enterobacteriaceae; Escherichia-Shigella</t>
  </si>
  <si>
    <t>d__Bacteria; p__Proteobacteria; c__Gammaproteobacteria; o__Enterobacterales; f__Enterobacteriaceae; g__Escherichia</t>
  </si>
  <si>
    <t>CACGCCGTAAACGATGTCGACTTGGAGGTTGTGCCCTTGAGGCGTGGCTTCCGGAGCTAACGCGTTAAGTCGACCGCCTGGGGAGTACGGCCGCAAGGTTAAAACTCAAATGAATTGACGGGGGCCCGCACAAGCGGTGGAGCATGTGGTTTAATTCGATGCAACGCGAAGAACCTTACCTGGTCTTGACATCCACAGAACTTTCCAGAGATGGATTGGTGCCTTCGGGAACTGTGAGACAGGTGCTGCA</t>
  </si>
  <si>
    <t>11139544a2b85eacdb525cea7c2caf3a</t>
  </si>
  <si>
    <t>Bacteria; Bacteroidetes; Bacteroidia; Bacteroidales; Bacteroidaceae; Bacteroides</t>
  </si>
  <si>
    <t>d__Bacteria; p__Bacteroidota; c__Bacteroidia; o__Bacteroidales; f__Bacteroidaceae; g__Bacteroides</t>
  </si>
  <si>
    <t>CACACGGTAAACGATGAATACTCGCTGTAGGCGATATACGGTCTGCGGCCAAGCGAAAGCATTAAGTATTCCACCTGGGGAGTACGCCGGCAACGGTGAAACTCAAAGGAATTGACGGGGGCCCGCACAAGCGGAGGAACATGTGGTTTAATTCGATGATACGCGAGGAACCTTACCCGGGCTTAAATTGCAACCGAATATGGCGGAAACGCCATAGCTAGCAATAGCGGTTGTGAAGGTGCTGCATGGT</t>
  </si>
  <si>
    <t>6360c574f4d787a1360e1de1104c5123</t>
  </si>
  <si>
    <t>Bacteria; Bacteroidetes; Bacteroidia; Bacteroidales; Bacteroidaceae; Bacteroides; uncultured bacterium</t>
  </si>
  <si>
    <t>CACACAGTAAACGATGAATACTCGCTGTTTGCGATATACAGTAAGCGGCCAAGCGAAAGCGTTAAGTATTCCACCTGGGGAGTACGCCGGCAACGGTGAAACTCAAAGGAATTGACGGGGGCCCGCACAAGCGGAGGAACATGTGGTTTAATTCGATGATACGCGAGGAACCTTACCCGGGCTTGAATTGCAACTGAATGATGTGGAGACATGTCAGCCGCAAGGCAGTTGTGAAGGTGCTGCATGGTTG</t>
  </si>
  <si>
    <t>af02659f726560e4a8061baa9bafd0a2</t>
  </si>
  <si>
    <t>CACACAGTAAACGATGAATACTCGCTGTTGGCGATACACAGTCAGCGGCCAAGCGAAAGCATTAAGTATTCCACCTGGGGAGTACGCCGGCAACGGTGAAACTCAAAGGAATTGACGGGGGCCCGCACAAGCGGAGGAACATGTGGTTTAATTCGATGATACGCGAGGAACCTTACCCGGGCTTAAATTGCAGCGGAATGTAGTGGAAACATTACAGCCTTCGGGCCGCTGTGAAGGTGCTGCATGGTTG</t>
  </si>
  <si>
    <t>0cf6a037300dcdd808c0df5701f5587f</t>
  </si>
  <si>
    <t>Bacteria; Firmicutes; Clostridia; Clostridiales; Christensenellaceae; Christensenellaceae R-7 group; uncultured bacterium</t>
  </si>
  <si>
    <t>CACGCGGTAAACGATGAATGCTAGGTGTAGGAGGTATCGACCCCTTCTGTGCCGCAGTAAACACAATAAGCATTCCGCCTGGGGAGTACGGCCGCAAGGTTGAAACTCAAAGGAATTGACGGGGGCCCGCACAAGCAGCGGAGCATGTGGTTTAATTCGAAGCAACGCGAAGAACCTTACCAGGTCTTGACATCCGTGTAAAGCCGCAGAGATGCGGTGTGAGCTTGCTCAATACGAGACAGGTGGTGCA</t>
  </si>
  <si>
    <t>b409c6d40f705d51007c09065fc52ec6</t>
  </si>
  <si>
    <t>Bacteria; Firmicutes; Clostridia; Clostridiales; Lachnospiraceae; [Eubacterium] eligens group; uncultured organism</t>
  </si>
  <si>
    <t>d__Bacteria; p__Firmicutes_A; c__Clostridia; o__Lachnospirales; f__Lachnospiraceae; g__Lachnospira; s__Lachnospira eligens_B</t>
  </si>
  <si>
    <t>CACGCCGTAAACGATGAATACTAGGTGTCGGGGCCCATAAGGGCTTCGGTGCCGCAGCAAACGCAATAAGTATTCCACCTGGGGAGTACGTTCGCAAGAATGAAACTCAAAGGAATTGACGGGGACCCGCACAAGCGGTGGAGCATGTGGTTTAATTCGAAGCAACGCGAAGAACCTTACCAAGTCTTGACATCCCACTGACCGGACAGTAATGTGTCCTTTCCTTCGGGACAGTGGTGACAGGTGGTGC</t>
  </si>
  <si>
    <t>1ba1ebbb7da9918335ef52c875aec53f</t>
  </si>
  <si>
    <t>Bacteria; Firmicutes; Clostridia; Clostridiales; Lachnospiraceae; [Eubacterium] xylanophilum group; uncultured bacterium</t>
  </si>
  <si>
    <t>d__Bacteria; p__Firmicutes_A; c__Clostridia; o__Lachnospirales; f__Lachnospiraceae; g__Eubacterium_F; s__Eubacterium_F xylanophilum</t>
  </si>
  <si>
    <t>CACGCCGTAAACGATGAATACTAGGTGTCGGGGCCCACAGGGCTTCGGTGCCGCAGCAAACGCATTAAGTATTCCACCTGGGGAGTACGTTCGCAAGAATGAAACTCAAAGGAATTGACGGGGACCCGCACAAGCGGTGGAGCATGTGGTTTAATTCGAAGCAACGCGAAGAACCTTACCAAGTCTTGACATCCTTCTGACCGTTCCTTAGCCGGAACTTCTCTTCGGAGCAGAAGTGACAGGTGGTGCA</t>
  </si>
  <si>
    <t>f9f866048b67e89581458dfb1de2457d</t>
  </si>
  <si>
    <t>Bacteria; Firmicutes; Clostridia; Clostridiales; Lachnospiraceae; Lachnoclostridium; uncultured bacterium</t>
  </si>
  <si>
    <t>CACGCCGTAAACGATGAATACTAGGTGTTGGTGGGCAAAGCCCATCGGTGCCGCCGCAAACGCAATAAGTATTCCACCTGGGGAGTACGTTCGCAAGAATGAAACTCAAAGGAATTGACGGGGACCCGCACAAGCGGTGGAGCATGTGGTTTAATTCGAAGCAACGCGAAGAACCTTACCAAGTCTTGACATCGTGATGACCGGAACTTAACCGTTCCTTCCCTTCGGGGCATCATAGACAGGTGGTGCA</t>
  </si>
  <si>
    <t>3e427b8b661b5991ecdd3088bb284e55</t>
  </si>
  <si>
    <t>Bacteria; Firmicutes; Clostridia; Clostridiales; Lachnospiraceae; Lachnospira; uncultured bacterium</t>
  </si>
  <si>
    <t>d__Bacteria; p__Firmicutes_A; c__Clostridia; o__Lachnospirales; f__Lachnospiraceae; g__Lachnospira</t>
  </si>
  <si>
    <t>CACGCCGTAAACGATGAATACTAGGTGTCGGGGCACATAAGTGCTCCGGTGCCGCAGCAAACGCAATAAGTATTCCACCTGGGGAGTACGTTCGCAAGAATGAAACTCAAAGGAATTGACGGGGACCCGCACAAGCGGTGGAGCATGTGGTTTAATTCGAAGCAACGCGAAGAACCTTACCAAGTCTTGACATCCTCTTGACCGGTCAGTAATGTGACCTTTTCTTCGGAACAAGAGTGACAGGTGGTGC</t>
  </si>
  <si>
    <t>c071ecaafa203d59f6327d361e167bf4</t>
  </si>
  <si>
    <t>Bacteria; Firmicutes; Clostridia; Clostridiales; Lachnospiraceae; Marvinbryantia; uncultured bacterium</t>
  </si>
  <si>
    <t>d__Bacteria; p__Firmicutes_A; c__Clostridia; o__Lachnospirales; f__Lachnospiraceae; g__Marvinbryantia</t>
  </si>
  <si>
    <t>CACGCGGTAAACGATGAATACTAGGTGTTGGGTGTCACAGACATTCGGTGCCGCAGCAAACGCAATAAGTATTCCACCTGGGGAGTACGTTCGCAAGAATGAAACTCAAAGGAATTGACGGGGACCCGCACAAGCGGTGGAGCATGTGGTTTAATTCGAAGCAACGCGAAGAACCTTACCAAGTCTTGACATCTCCCTGACAGAGTATGTAATGTACTTTTCCTTCGGGACAGGGAAGACAGGTGGTGCA</t>
  </si>
  <si>
    <t>b30bb9bc83b6e7e598255cc95973dcd4</t>
  </si>
  <si>
    <t>Bacteria; Firmicutes; Clostridia; Clostridiales; Lachnospiraceae; Roseburia</t>
  </si>
  <si>
    <t>d__Bacteria; p__Firmicutes_A; c__Clostridia; o__Lachnospirales; f__Lachnospiraceae; g__Roseburia</t>
  </si>
  <si>
    <t>CACGCCGTAAACGATGAATACTAGGTGTTGGCAGGCAGGGCCTGTCGGTGCCGCAGCAAACGCAATAAGTATTCCACCTGGGGAGTACGTTCGCAAGAATGAAACTCAAAGGAATTGACGGGGACCCGCACAAGCGGTGGAGCATGTGGTTTAATTCGAAGCAACGCGAAGAACCTTACCAAGTCTTGACATCCCGGTGACAGAACATGTAATGTGTTTTCCCTTCGGGGCACCGGTGACAGGTGGTGCA</t>
  </si>
  <si>
    <t>0a62d3f020de1b7c160cf57b624b628e</t>
  </si>
  <si>
    <t>CACGCCGTAAACGATGAGTGCTAGGTGTCGGGGAGGAATCCTCGGTGCCGCAGCTAACGCAATAAGCACTCCACCTGGGGAGTACGACCGCAAGGTTGAAACTCAAAGGAATTGACGGGGGCCCGCACAAGCGGTGGAGCATGTGGTTTAATTCGAAGCAACGCGAAGAACCTTACCAAGGCTTGACATCCCGATGACCGCTCTAGAGATAGAGTTTCTCTTCGGAGCATCGGTGACAGGTGGTGCATGG</t>
  </si>
  <si>
    <t>1e8b9381eaf7927036781243970760f3</t>
  </si>
  <si>
    <t>Bacteria; Firmicutes; Clostridia; Clostridiales; Lachnospiraceae; uncultured; uncultured bacterium</t>
  </si>
  <si>
    <t>CACGCCGTAAACGATGAATGCTAGGTGTTGGGGAGCAAAGCTCTTCGGTGCCGCCGCAAACGCATTAAGCATTCCACCTGGGGAGTACGTTCGCAAGAATGAAACTCAAAGGAATTGACGGGGACCCGCACAAGCGGTGGAGCATGTGGTTTAATTCGAAGCAACGCGAAGAACCTTACCAAGTCTTGACATCCCGATGAAAAGTCCTTAACCGGACTCCCTCTTCGGAGCATCGGTGACAGGTGGTGCA</t>
  </si>
  <si>
    <t>691b8e31532f61fa7cd8dc698fea7db1</t>
  </si>
  <si>
    <t>Bacteria; Firmicutes; Clostridia; Clostridiales; Ruminococcaceae; Ruminococcaceae NK4A214 group; uncultured bacterium</t>
  </si>
  <si>
    <t>CACGCCGTAAACGATGAATACTAGGTGTGGGGGGACTGACCCCCTCCGTGCCGCAGTTAACACAATAAGTATTCCACCTGGGGAGTACGACCGCAAGGTTGAAACTCAAAGGAATTGACGGGGGCCCGCACAAGCAGTGGATTATGTGGTTTAATTCGAAGCAACGCGAAGAACCTTACCAGGGCTTGACATCCCACTAACGAAGTAGAGATACATTAGGTGCCCTTCGGGGAAAGTGGAGACAGGTGGT</t>
  </si>
  <si>
    <t>eaf7ae14055b033f41391df1895bf101</t>
  </si>
  <si>
    <t>Bacteria; Firmicutes; Clostridia; Clostridiales; Ruminococcaceae; Ruminococcaceae UCG-003; uncultured bacterium</t>
  </si>
  <si>
    <t>CACGCTGTAAACGATGGATACTAGGTGTGCGGGGACTGACCCCCTGCGTGCCGCAGTTAACACAATAAGTATCCCACCTGGGGAGTACGATCGCAAGGTTGAAACTCAAAGGAATTGACGGGGGCCCGCACAAGCGGTGGATTATGTGGTTTAATTCGAAGCAACGCGAAGAACCTTACCAGGTCTTGACATCCTGCTAACGAAGTAGAGATACATTAGGTGCCCTTCGGGGAAAGCAGAGACAGGTGGT</t>
  </si>
  <si>
    <t>e4ab6f76deade2f7e045f672e44dc8bd</t>
  </si>
  <si>
    <t>Bacteria; Firmicutes; Clostridia; Clostridiales; Ruminococcaceae; Ruminococcaceae UCG-005; uncultured bacterium</t>
  </si>
  <si>
    <t>CACGCTGTAAACGATGAATACTAGGTGTGGGAGGACTGACCCCTTCCGTGCCGCAGTTAACACAATAAGTATTCCACCTGGGGAGTACGACCGCAAGGTTGAAACTCAAAGGAATTGACGGGGGCCCGCACAAGCAGTGGATTATGTGGTTTAATTCGACGCAACGCGAAGAACCTTACCAGGATTTGACATCCAACTAACGAAGTAGAGATACATCAGGTACCCTTCGGGGGAAGTTGAGACAGGTGGT</t>
  </si>
  <si>
    <t>8a50b1ddf55600c3b1585bc5b65fde74</t>
  </si>
  <si>
    <t>Bacteria; Firmicutes; Clostridia; Clostridiales; Ruminococcaceae; Ruminococcaceae UCG-014; uncultured bacterium</t>
  </si>
  <si>
    <t>CACACCGTAAACGATGGATACTAGGTGTAGGAAATGATTTCATTTTCTGTGCCGTCGCAAACGCAATAAGTATCCCACCTGGGGAGTACGGCCGCAAGGTTGAAACTCAAAGGAATTGACGGGGGCCCGCACAAGCAGTGGAGTATGTGGTTTAATTCGAAGCAACGCGAAGAACCTTACCAGGGCTTGACATATAGATGAATAACTAAGAGATTAGTTAGTCCTTCGGGACATCTATACAGGTGGTGCA</t>
  </si>
  <si>
    <t>151239f2954fd01ab6da7c23f9653629</t>
  </si>
  <si>
    <t>Bacteria; Firmicutes; Clostridia; Clostridiales; Ruminococcaceae; uncultured; uncultured bacterium</t>
  </si>
  <si>
    <t>CACACCGTAAACGATGATTACTAGGTGTGGGGGGACTGACCCCTTCCGTGCCGGAGTTAACACAATAAGTAATCCACCTGGGGAGTACGGCCGCAAGGTTGAAACTCAAAGGAATTGACGGGGGCCCGCACAAGCAGTGGAGTATGTGGTTTAATTCGACGCAACGCGAAGAACCTTACCAGGTCTTGACATCGTATGCATAGTGTAGAGATACATGAAGTCCTTCGGGACATACAGACAGGTGGTGCAT</t>
  </si>
  <si>
    <t>9c24ae9bb6cf6e5da1482706070a412c</t>
  </si>
  <si>
    <t>Bacteria; Firmicutes; Negativicutes; Selenomonadales; Acidaminococcaceae; Phascolarctobacterium; uncultured organism</t>
  </si>
  <si>
    <t>d__Bacteria; p__Firmicutes_C; c__Negativicutes; o__Acidaminococcales; f__Acidaminococcaceae; g__Phascolarctobacterium</t>
  </si>
  <si>
    <t>CTGGCCGTAAACGATGGGTACTAGGTGTAGGAGGTATCGACCCCTTCTGTGCCGGAGTTAACGCAATAAGTACCCCGCCTGGGGAGTACGGCCGCAAGGTTGAAACTCAAAGGAATTGACGGGGGCCCGCACAAGCGGTGGAGTATGTGGTTTAATTCGACGCAACGCGAAGAACCTTACCAAGGCTTGACATTGATTGAACGCTCTAGAGATAGAGATTTCCCTTCGGGGACAAGAAAACAGGTGGTGC</t>
  </si>
  <si>
    <t>4153a846e93fcd9474e19a21f0d90500</t>
  </si>
  <si>
    <t>Bacteria; Synergistetes; Synergistia; Synergistales; Synergistaceae; Cloacibacillus; Ambiguous_taxa</t>
  </si>
  <si>
    <t>d__Bacteria; p__Synergistota; c__Synergistia; o__Synergistales; f__Synergistaceae; g__Cloacibacillus</t>
  </si>
  <si>
    <t>CTGGCCGTAAACGATGGATACTGGGTGTGGGTGAAGCAGTTCATCCGTGCCGTAGTTAACGCGTTAAGTATCCCGCCTGGGGACTACGGTCGCAAGACTGAAACTCAAAGGAATTGACGGGGGCCCGCACAAGCGGTGGAGCACGTGGTTTAATTCGATGCAAACCGAAGAACCTTACCTGGGTTTGACATACTACCGGTACTGACCTGAAAGGGAAGGGACCCCAGCTTGCTGGGGAAGTAGAACAGGT</t>
  </si>
  <si>
    <t>#Mixomics loading score from Figure 1c</t>
  </si>
  <si>
    <t>*GTDB taxonomy based on highest level of Silva taxonomy with available genome-based taxonomy</t>
  </si>
  <si>
    <t>^Prevalence counted based on presence in individual &gt; 0.01%</t>
  </si>
  <si>
    <t>Family</t>
  </si>
  <si>
    <t>Taxonomy</t>
  </si>
  <si>
    <t>log2FoldChange</t>
  </si>
  <si>
    <t>COPD prevalence</t>
  </si>
  <si>
    <t>f__Bifidobacteriaceae</t>
  </si>
  <si>
    <t>p__Actinobacteriota;c__Actinobacteria;o__Actinomycetales</t>
  </si>
  <si>
    <t>f__Micrococcaceae</t>
  </si>
  <si>
    <t>f__Lactobacillaceae</t>
  </si>
  <si>
    <t>p__Firmicutes;c__Bacilli;o__Lactobacillales</t>
  </si>
  <si>
    <t>f__Streptococcaceae</t>
  </si>
  <si>
    <t>f__Eubacteriaceae</t>
  </si>
  <si>
    <t>p__Firmicutes_A;c__Clostridia;o__Eubacteriales</t>
  </si>
  <si>
    <t>f__Veillonellaceae</t>
  </si>
  <si>
    <t>p__Firmicutes_C;c__Negativicutes;o__Veillonellales</t>
  </si>
  <si>
    <t>f__UBA11471</t>
  </si>
  <si>
    <t>p__Bacteroidota;c__Bacteroidia;o__Bacteroidales</t>
  </si>
  <si>
    <t>f__UBA932</t>
  </si>
  <si>
    <t>f__Gastranaerophilaceae</t>
  </si>
  <si>
    <t>p__Cyanobacteria;c__Vampirovibrionia;o__Gastranaerophilales</t>
  </si>
  <si>
    <t>f__Desulfovibrionaceae</t>
  </si>
  <si>
    <t>p__Desulfobacterota_A;c__Desulfovibrionia;o__Desulfovibrionales</t>
  </si>
  <si>
    <t>f__CAG-313</t>
  </si>
  <si>
    <t>p__Firmicutes;c__Bacilli;o__ML615J-28</t>
  </si>
  <si>
    <t>f__CAG-822</t>
  </si>
  <si>
    <t>p__Firmicutes;c__Bacilli;o__RF39</t>
  </si>
  <si>
    <t>f__CAG-302</t>
  </si>
  <si>
    <t>f__CAG-1000</t>
  </si>
  <si>
    <t>f__CAG-288</t>
  </si>
  <si>
    <t>p__Firmicutes;c__Bacilli;o__RFN20</t>
  </si>
  <si>
    <t>f__CAG-917</t>
  </si>
  <si>
    <t>p__Firmicutes_A;c__Clostridia;o__4C28d-15</t>
  </si>
  <si>
    <t>f__CAG-314</t>
  </si>
  <si>
    <t>f__CAG-274</t>
  </si>
  <si>
    <t>p__Firmicutes_A;c__Clostridia;o__Lachnospirales</t>
  </si>
  <si>
    <t>f__Selenomonadaceae</t>
  </si>
  <si>
    <t>p__Firmicutes_C;c__Negativicutes;o__Selenomonadales</t>
  </si>
  <si>
    <t>f__CAG-239</t>
  </si>
  <si>
    <t>p__Proteobacteria;c__Alphaproteobacteria;o__RF32</t>
  </si>
  <si>
    <t>f__Sphaerochaetaceae</t>
  </si>
  <si>
    <t>p__Spirochaetota;c__Spirochaetia;o__Sphaerochaetales</t>
  </si>
  <si>
    <t>f__CAG-312</t>
  </si>
  <si>
    <t>p__Verrucomicrobiota;c__Verrucomicrobiae;o__Opitutales</t>
  </si>
  <si>
    <t>Prevalence counted based on presence in individual &gt; 0.01%</t>
  </si>
  <si>
    <t>COPD non-smoker</t>
  </si>
  <si>
    <t>COPD current smoker</t>
  </si>
  <si>
    <t>Healthy non-smoker</t>
  </si>
  <si>
    <t>Healthy current smoker</t>
  </si>
  <si>
    <t>Genome</t>
  </si>
  <si>
    <t>Taxonomy (GTDB release 03-R86)</t>
  </si>
  <si>
    <t>Taxonomy (GTDB release 04-R89)</t>
  </si>
  <si>
    <t>Healthy prevalence^</t>
  </si>
  <si>
    <t>GCF_001059235.1</t>
  </si>
  <si>
    <t>d__Bacteria;p__Actinobacteria;c__Actinobacteria;o__Actinomycetales;f__Actinomycetaceae;g__Actinomyces_B;s__Actinomyces_B sp2</t>
  </si>
  <si>
    <t>d__Bacteria;p__Actinobacteriota;c__Actinobacteria;o__Actinomycetales;f__Actinomycetaceae;g__Pauljensenia;s__Pauljensenia sp000411415</t>
  </si>
  <si>
    <t>GCF_000411415.1</t>
  </si>
  <si>
    <t>SA9247_bin.23</t>
  </si>
  <si>
    <t>d__Bacteria;p__Actinobacteria;c__Actinobacteria;o__Actinomycetales;f__Bifidobacteriaceae;g__Bifidobacterium;s__Bifidobacterium bifidum</t>
  </si>
  <si>
    <t>d__Bacteria;p__Actinobacteriota;c__Actinobacteria;o__Actinomycetales;f__Bifidobacteriaceae;g__Bifidobacterium;s__Bifidobacterium bifidum</t>
  </si>
  <si>
    <t>GCF_001025195.1</t>
  </si>
  <si>
    <t>d__Bacteria;p__Actinobacteria;c__Actinobacteria;o__Actinomycetales;f__Bifidobacteriaceae;g__Bifidobacterium;s__Bifidobacterium catenulatum</t>
  </si>
  <si>
    <t>d__Bacteria;p__Actinobacteriota;c__Actinobacteria;o__Actinomycetales;f__Bifidobacteriaceae;g__Bifidobacterium;s__Bifidobacterium catenulatum</t>
  </si>
  <si>
    <t>GCF_000020425.1</t>
  </si>
  <si>
    <t>d__Bacteria;p__Actinobacteria;c__Actinobacteria;o__Actinomycetales;f__Bifidobacteriaceae;g__Bifidobacterium;s__Bifidobacterium infantis</t>
  </si>
  <si>
    <t>d__Bacteria;p__Actinobacteriota;c__Actinobacteria;o__Actinomycetales;f__Bifidobacteriaceae;g__Bifidobacterium;s__Bifidobacterium infantis</t>
  </si>
  <si>
    <t>SB1791_bin.31</t>
  </si>
  <si>
    <t>d__Bacteria;p__Actinobacteria;c__Actinobacteria;o__Actinomycetales;f__Bifidobacteriaceae;g__Bifidobacterium;s__Bifidobacterium longum</t>
  </si>
  <si>
    <t>d__Bacteria;p__Actinobacteriota;c__Actinobacteria;o__Actinomycetales;f__Bifidobacteriaceae;g__Bifidobacterium;s__Bifidobacterium longum</t>
  </si>
  <si>
    <t>SA9250_bin.8</t>
  </si>
  <si>
    <t>SB1778_bin.16</t>
  </si>
  <si>
    <t>SA9255_bin.7</t>
  </si>
  <si>
    <t>SA9240_bin.16</t>
  </si>
  <si>
    <t>GCF_000772485.1</t>
  </si>
  <si>
    <t>GCF_000196555.1</t>
  </si>
  <si>
    <t>GCF_000007525.1</t>
  </si>
  <si>
    <t>GCF_000730205.1</t>
  </si>
  <si>
    <t>d__Bacteria;p__Actinobacteria;c__Actinobacteria;o__Actinomycetales;f__Bifidobacteriaceae;g__Bifidobacterium;s__Bifidobacterium longum_A</t>
  </si>
  <si>
    <t>GCF_000771285.1</t>
  </si>
  <si>
    <t>d__Bacteria;p__Actinobacteria;c__Actinobacteria;o__Actinomycetales;f__Bifidobacteriaceae;g__Bifidobacterium;s__Bifidobacterium longum_B</t>
  </si>
  <si>
    <t>GCF_000421385.1</t>
  </si>
  <si>
    <t>d__Bacteria;p__Actinobacteria;c__Actinobacteria;o__Actinomycetales;f__Bifidobacteriaceae;g__Bifidobacterium;s__Bifidobacterium longum_C</t>
  </si>
  <si>
    <t>GCF_000269605.1</t>
  </si>
  <si>
    <t>d__Bacteria;p__Actinobacteria;c__Actinobacteria;o__Actinomycetales;f__Bifidobacteriaceae;g__Scardovia;s__Scardovia wiggsiae</t>
  </si>
  <si>
    <t>d__Bacteria;p__Actinobacteriota;c__Actinobacteria;o__Actinomycetales;f__Bifidobacteriaceae;g__Scardovia;s__Scardovia wiggsiae</t>
  </si>
  <si>
    <t>GCF_000011025.1</t>
  </si>
  <si>
    <t>d__Bacteria;p__Actinobacteria;c__Actinobacteria;o__Actinomycetales;f__Micrococcaceae;g__Rothia;s__Rothia mucilaginosa</t>
  </si>
  <si>
    <t>d__Bacteria;p__Actinobacteriota;c__Actinobacteria;o__Actinomycetales;f__Micrococcaceae;g__Rothia;s__Rothia sp001808955</t>
  </si>
  <si>
    <t>GCF_000175615.1</t>
  </si>
  <si>
    <t>d__Bacteria;p__Actinobacteriota;c__Actinobacteria;o__Actinomycetales;f__Micrococcaceae;g__Rothia;s__Rothia mucilaginosa</t>
  </si>
  <si>
    <t>GCF_001809565.1</t>
  </si>
  <si>
    <t>d__Bacteria;p__Actinobacteria;c__Actinobacteria;o__Actinomycetales;f__Micrococcaceae;g__Rothia;s__Rothia mucilaginosa_A</t>
  </si>
  <si>
    <t>d__Bacteria;p__Actinobacteriota;c__Actinobacteria;o__Actinomycetales;f__Micrococcaceae;g__Rothia;s__Rothia mucilaginosa_A</t>
  </si>
  <si>
    <t>GCF_001812775.1</t>
  </si>
  <si>
    <t>SB1779_bin.12</t>
  </si>
  <si>
    <t>d__Bacteria;p__Actinobacteria;c__Coriobacteriia;o__Coriobacteriales;f__Coriobacteriaceae;g__Collinsella;s__</t>
  </si>
  <si>
    <t>d__Bacteria;p__Actinobacteriota;c__Coriobacteriia;o__Coriobacteriales;f__Coriobacteriaceae;g__Collinsella;s__Collinsella stercoris</t>
  </si>
  <si>
    <t>SA9243_bin.5</t>
  </si>
  <si>
    <t>d__Bacteria;p__Actinobacteria;c__Coriobacteriia;o__Coriobacteriales;f__Coriobacteriaceae;g__Collinsella;s__Collinsella intestinalis</t>
  </si>
  <si>
    <t>d__Bacteria;p__Actinobacteriota;c__Coriobacteriia;o__Coriobacteriales;f__Coriobacteriaceae;g__Collinsella;s__Collinsella intestinalis</t>
  </si>
  <si>
    <t>GCA_000437155.1</t>
  </si>
  <si>
    <t>d__Bacteria;p__Actinobacteria;c__Coriobacteriia;o__Coriobacteriales;f__Coriobacteriaceae;g__Collinsella;s__Collinsella sp1</t>
  </si>
  <si>
    <t>d__Bacteria;p__Actinobacteriota;c__Coriobacteriia;o__Coriobacteriales;f__Coriobacteriaceae;g__Collinsella;s__Collinsella bouchesdurhonensis</t>
  </si>
  <si>
    <t>SA9256_bin.31</t>
  </si>
  <si>
    <t>d__Bacteria;p__Actinobacteria;c__Coriobacteriia;o__Coriobacteriales;f__Eggerthellaceae;g__;s__</t>
  </si>
  <si>
    <t>d__Bacteria;p__Actinobacteriota;c__Coriobacteriia;o__Coriobacteriales;f__Eggerthellaceae;g__;s__</t>
  </si>
  <si>
    <t>GCF_002159935.1</t>
  </si>
  <si>
    <t>d__Bacteria;p__Actinobacteria;c__Coriobacteriia;o__Coriobacteriales;f__Eggerthellaceae;g__CHKCI002;s__</t>
  </si>
  <si>
    <t>d__Bacteria;p__Actinobacteriota;c__Coriobacteriia;o__Coriobacteriales;f__Eggerthellaceae;g__Rubneribacter;s__Rubneribacter badeniensis</t>
  </si>
  <si>
    <t>GCF_000191845.1</t>
  </si>
  <si>
    <t>d__Bacteria;p__Actinobacteria;c__Coriobacteriia;o__Coriobacteriales;f__Eggerthellaceae;g__Eggerthella;s__Eggerthella lenta</t>
  </si>
  <si>
    <t>d__Bacteria;p__Actinobacteriota;c__Coriobacteriia;o__Coriobacteriales;f__Eggerthellaceae;g__Eggerthella;s__Eggerthella lenta</t>
  </si>
  <si>
    <t>SB1780_bin.2</t>
  </si>
  <si>
    <t>d__Bacteria;p__Bacteroidetes;c__Bacteroidia;o__Bacteroidales;f__Bacteroidaceae;g__Prevotella;s__Prevotella copri</t>
  </si>
  <si>
    <t>d__Bacteria;p__Bacteroidota;c__Bacteroidia;o__Bacteroidales;f__Bacteroidaceae;g__Prevotella;s__Prevotella copri</t>
  </si>
  <si>
    <t>SA9242_bin.14</t>
  </si>
  <si>
    <t>d__Bacteria;p__Bacteroidetes;c__Bacteroidia;o__Bacteroidales;f__Homeothermaceae;g__CAG-1031;s__</t>
  </si>
  <si>
    <t>d__Bacteria;p__Bacteroidota;c__Bacteroidia;o__Bacteroidales;f__Muribaculaceae;g__CAG-1031;s__CAG-1031 sp000431215</t>
  </si>
  <si>
    <t>SA9243_bin.23</t>
  </si>
  <si>
    <t>d__Bacteria;p__Bacteroidetes;c__Bacteroidia;o__Bacteroidales;f__Porphyromonadaceae;g__Porphyromonas;s__</t>
  </si>
  <si>
    <t>d__Bacteria;p__Bacteroidota;c__Bacteroidia;o__Bacteroidales;f__Porphyromonadaceae;g__Porphyromonas;s__</t>
  </si>
  <si>
    <t>SA9254_bin.5</t>
  </si>
  <si>
    <t>d__Bacteria;p__Bacteroidetes;c__Bacteroidia;o__Bacteroidales;f__Rikenellaceae;g__Alistipes;s__</t>
  </si>
  <si>
    <t>d__Bacteria;p__Bacteroidota;c__Bacteroidia;o__Bacteroidales;f__Rikenellaceae;g__Alistipes;s__</t>
  </si>
  <si>
    <t>GCA_000437715.1</t>
  </si>
  <si>
    <t>d__Bacteria;p__Firmicutes;c__Bacilli;o__Erysipelotrichales;f__Erysipelatoclostridiaceae;g__Catenibacterium;s__</t>
  </si>
  <si>
    <t>d__Bacteria;p__Firmicutes;c__Bacilli;o__Erysipelotrichales;f__Erysipelatoclostridiaceae;g__Catenibacterium;s__Catenibacterium sp000437715</t>
  </si>
  <si>
    <t>GCF_002160695.1</t>
  </si>
  <si>
    <t>d__Bacteria;p__Firmicutes;c__Bacilli;o__Erysipelotrichales;f__Erysipelatoclostridiaceae;g__Erysipelatoclostridium;s__Erysipelatoclostridium spiroforme</t>
  </si>
  <si>
    <t>GCF_002160815.1</t>
  </si>
  <si>
    <t>d__Bacteria;p__Firmicutes;c__Bacilli;o__Erysipelotrichales;f__Erysipelatoclostridiaceae;g__Massiliomicrobiota;s__</t>
  </si>
  <si>
    <t>d__Bacteria;p__Firmicutes;c__Bacilli;o__Erysipelotrichales;f__Erysipelatoclostridiaceae;g__Massiliomicrobiota;s__Massiliomicrobiota sp002160815</t>
  </si>
  <si>
    <t>GCF_002160865.1</t>
  </si>
  <si>
    <t>d__Bacteria;p__Firmicutes;c__Bacilli;o__Erysipelotrichales;f__Erysipelatoclostridiaceae;g__Massiliomicrobiota;s__Massiliomicrobiota timonensis</t>
  </si>
  <si>
    <t>GCF_000371425.1</t>
  </si>
  <si>
    <t>d__Bacteria;p__Firmicutes;c__Bacilli;o__Erysipelotrichales;f__Erysipelotrichaceae;g__Eubacterium_D;s__Eubacterium_D innocuum</t>
  </si>
  <si>
    <t>d__Bacteria;p__Firmicutes;c__Bacilli;o__Erysipelotrichales;f__Erysipelotrichaceae;g__Absiella;s__Absiella innocuum</t>
  </si>
  <si>
    <t>GCA_000434715.1</t>
  </si>
  <si>
    <t>d__Bacteria;p__Firmicutes;c__Bacilli;o__Erysipelotrichales;f__Erysipelotrichaceae;g__Faecalitalea;s__Faecalitalea cylindroides</t>
  </si>
  <si>
    <t>GCF_000469305.1</t>
  </si>
  <si>
    <t>GCF_000829055.1</t>
  </si>
  <si>
    <t>d__Bacteria;p__Firmicutes;c__Bacilli;o__Lactobacillales;f__Lactobacillaceae;g__Lactobacillus_C;s__Lactobacillus_C casei</t>
  </si>
  <si>
    <t>GCF_000010145.1</t>
  </si>
  <si>
    <t>d__Bacteria;p__Firmicutes;c__Bacilli;o__Lactobacillales;f__Lactobacillaceae;g__Lactobacillus_H;s__Lactobacillus_H fermentum</t>
  </si>
  <si>
    <t>GCF_000314795.2</t>
  </si>
  <si>
    <t>d__Bacteria;p__Firmicutes;c__Bacilli;o__Lactobacillales;f__Streptococcaceae;g__Streptococcus;s__</t>
  </si>
  <si>
    <t>d__Bacteria;p__Firmicutes;c__Bacilli;o__Lactobacillales;f__Streptococcaceae;g__Streptococcus;s__Streptococcus sp000314795</t>
  </si>
  <si>
    <t>GCF_001076575.1</t>
  </si>
  <si>
    <t>d__Bacteria;p__Firmicutes;c__Bacilli;o__Lactobacillales;f__Streptococcaceae;g__Streptococcus;s__Streptococcus anginosus</t>
  </si>
  <si>
    <t>d__Bacteria;p__Firmicutes;c__Bacilli;o__Lactobacillales;f__Streptococcaceae;g__Streptococcus;s__Streptococcus anginosus_C</t>
  </si>
  <si>
    <t>GCF_000017005.1</t>
  </si>
  <si>
    <t>d__Bacteria;p__Firmicutes;c__Bacilli;o__Lactobacillales;f__Streptococcaceae;g__Streptococcus;s__Streptococcus gordonii</t>
  </si>
  <si>
    <t>GCF_002073435.1</t>
  </si>
  <si>
    <t>d__Bacteria;p__Firmicutes;c__Bacilli;o__Lactobacillales;f__Streptococcaceae;g__Streptococcus;s__Streptococcusgordonii</t>
  </si>
  <si>
    <t>GCF_001813525.1</t>
  </si>
  <si>
    <t>d__Bacteria;p__Firmicutes;c__Bacilli;o__Lactobacillales;f__Streptococcaceae;g__Streptococcus;s__Streptococcus parasanguinis</t>
  </si>
  <si>
    <t>d__Bacteria;p__Firmicutes;c__Bacilli;o__Lactobacillales;f__Streptococcaceae;g__Streptococcus;s__Streptococcus parasanguinis_B</t>
  </si>
  <si>
    <t>GCF_000262145.1</t>
  </si>
  <si>
    <t>GCF_000164675.2</t>
  </si>
  <si>
    <t>GCF_000253315.1</t>
  </si>
  <si>
    <t>d__Bacteria;p__Firmicutes;c__Bacilli;o__Lactobacillales;f__Streptococcaceae;g__Streptococcus;s__Streptococcus salivarius</t>
  </si>
  <si>
    <t>GCF_002094035.1</t>
  </si>
  <si>
    <t>GCF_002073835.1</t>
  </si>
  <si>
    <t>d__Bacteria;p__Firmicutes;c__Bacilli;o__Lactobacillales;f__Streptococcaceae;g__Streptococcus;s__Streptococcussp001556435</t>
  </si>
  <si>
    <t>GCF_000785515.1</t>
  </si>
  <si>
    <t>GCA_002073515.1</t>
  </si>
  <si>
    <t>GCF_002094975.1</t>
  </si>
  <si>
    <t>GCF_001546835.1</t>
  </si>
  <si>
    <t>d__Bacteria;p__Firmicutes;c__Bacilli;o__Lactobacillales;f__Streptococcaceae;g__Streptococcus;s__Streptococcus sp3</t>
  </si>
  <si>
    <t>d__Bacteria;p__Firmicutes;c__Bacilli;o__Lactobacillales;f__Streptococcaceae;g__Streptococcus;s__Streptococcus sp000187445</t>
  </si>
  <si>
    <t>GCF_000187445.1</t>
  </si>
  <si>
    <t>GCF_000180075.1</t>
  </si>
  <si>
    <t>d__Bacteria;p__Firmicutes;c__Bacilli;o__Lactobacillales;f__Streptococcaceae;g__Streptococcus;s__Streptococcus vestibularis</t>
  </si>
  <si>
    <t>d__Bacteria;p__Firmicutes;c__Bacilli;o__Lactobacillales;f__Streptococcaceae;g__Streptococcus;s__Streptococcusvestibularis</t>
  </si>
  <si>
    <t>GCF_000188295.1</t>
  </si>
  <si>
    <t>GCF_900155415.1</t>
  </si>
  <si>
    <t>d__Bacteria;p__Firmicutes_A;c__Clostridia;o__Christensenellales;f__Christensenellaceae;g__Christensenella;s__Christensenella massiliensis</t>
  </si>
  <si>
    <t>GCF_000577815.1</t>
  </si>
  <si>
    <t>d__Bacteria;p__Firmicutes_A;c__Clostridia;o__Clostridiales;f__Clostridiaceae;g__Clostridium;s__Clostridium saudiense</t>
  </si>
  <si>
    <t>GCF_000152245.2</t>
  </si>
  <si>
    <t>d__Bacteria;p__Firmicutes_A;c__Clostridia;o__Eubacteriales;f__Eubacteriaceae;g__Eubacterium;s__Eubacterium limosum</t>
  </si>
  <si>
    <t>d__Bacteria;p__Firmicutes_A;c__Clostridia;o__Eubacteriales;f__Eubacteriaceae;g__Eubacterium;s__Eubacterium callanderi</t>
  </si>
  <si>
    <t>GCA_000432875.1</t>
  </si>
  <si>
    <t>d__Bacteria;p__Firmicutes_A;c__Clostridia;o__Lachnospirales;f__Anaerotignaceae;g__Anaerotignum;s__Anaerotignum lactifermentans</t>
  </si>
  <si>
    <t>d__Bacteria;p__Firmicutes_A;c__Clostridia;o__Lachnospirales;f__Anaerotignaceae;g__Anaerotignum;s__Anaerotignum sp001304995</t>
  </si>
  <si>
    <t>GCF_900142265.1</t>
  </si>
  <si>
    <t>d__Bacteria;p__Firmicutes_A;c__Clostridia;o__Lachnospirales;f__Anaerotignaceae;g__Anaerotignum;s__Anaerotignum lactatifermentans</t>
  </si>
  <si>
    <t>GCF_002160755.1</t>
  </si>
  <si>
    <t>d__Bacteria;p__Firmicutes_A;c__Clostridia;o__Lachnospirales;f__Lachnospiraceae;g__An14;s__</t>
  </si>
  <si>
    <t>d__Bacteria;p__Firmicutes_A;c__Clostridia;o__Lachnospirales;f__Lachnospiraceae;g__Lachnoclostridium_A;s__Lachnoclostridium_A sp002160755</t>
  </si>
  <si>
    <t>SA9254_bin.7</t>
  </si>
  <si>
    <t>d__Bacteria;p__Firmicutes_A;c__Clostridia;o__Lachnospirales;f__Lachnospiraceae;g__Blautia_A;s__</t>
  </si>
  <si>
    <t>d__Bacteria;p__Firmicutes_A;c__Clostridia;o__Lachnospirales;f__Lachnospiraceae;g__Blautia_A;s__Blautia_A sp000433815</t>
  </si>
  <si>
    <t>GCA_000433815.1</t>
  </si>
  <si>
    <t>GCF_002159835.1</t>
  </si>
  <si>
    <t>d__Bacteria;p__Firmicutes_A;c__Clostridia;o__Lachnospirales;f__Lachnospiraceae;g__Blautia_A;s__Blautia_A sp002159835</t>
  </si>
  <si>
    <t>GCA_000435655.1</t>
  </si>
  <si>
    <t>d__Bacteria;p__Firmicutes_A;c__Clostridia;o__Lachnospirales;f__Lachnospiraceae;g__Clostridium_Q;s__</t>
  </si>
  <si>
    <t>d__Bacteria;p__Firmicutes_A;c__Clostridia;o__Lachnospirales;f__Lachnospiraceae;g__Clostridium_Q;s__Clostridium_Q sp000435655</t>
  </si>
  <si>
    <t>GCF_001754075.1</t>
  </si>
  <si>
    <t>d__Bacteria;p__Firmicutes_A;c__Clostridia;o__Lachnospirales;f__Lachnospiraceae;g__Dorea;s__</t>
  </si>
  <si>
    <t>d__Bacteria;p__Firmicutes_A;c__Clostridia;o__Lachnospirales;f__Lachnospiraceae;g__Dorea;s__Dorea faecis</t>
  </si>
  <si>
    <t>GCF_002160985.1</t>
  </si>
  <si>
    <t>d__Bacteria;p__Firmicutes_A;c__Clostridia;o__Lachnospirales;f__Lachnospiraceae;g__Dorea;s__Dorea sp002160985</t>
  </si>
  <si>
    <t>GCF_002159465.1</t>
  </si>
  <si>
    <t>d__Bacteria;p__Firmicutes_A;c__Clostridia;o__Lachnospirales;f__Lachnospiraceae;g__Eubacterium_E;s__</t>
  </si>
  <si>
    <t>d__Bacteria;p__Firmicutes_A;c__Clostridia;o__Lachnospirales;f__Lachnospiraceae;g__Eubacterium_E;s__Eubacterium_E sp900016875</t>
  </si>
  <si>
    <t>GCF_002161065.1</t>
  </si>
  <si>
    <t>d__Bacteria;p__Firmicutes_A;c__Clostridia;o__Lachnospirales;f__Lachnospiraceae;g__Eubacterium_E;s__Eubacterium_E sp002161065</t>
  </si>
  <si>
    <t>GCF_002160825.1</t>
  </si>
  <si>
    <t>d__Bacteria;p__Firmicutes_A;c__Clostridia;o__Lachnospirales;f__Lachnospiraceae;g__GCA-900066575;s__</t>
  </si>
  <si>
    <t>d__Bacteria;p__Firmicutes_A;c__Clostridia;o__Lachnospirales;f__Lachnospiraceae;g__GCA-900066575;s__GCA-900066575 sp002160825</t>
  </si>
  <si>
    <t>S7091_bin.8</t>
  </si>
  <si>
    <t>d__Bacteria;p__Firmicutes_A;c__Clostridia;o__Lachnospirales;f__Lachnospiraceae;g__GCA-900066575;s__GCA-900066575 sp002160765</t>
  </si>
  <si>
    <t>GCF_000173815.1</t>
  </si>
  <si>
    <t>d__Bacteria;p__Firmicutes_A;c__Clostridia;o__Lachnospirales;f__Lachnospiraceae;g__Marvinbryantia;s__Marvinbryantia formatexigens</t>
  </si>
  <si>
    <t>SA9256_bin.12</t>
  </si>
  <si>
    <t>d__Bacteria;p__Firmicutes_A;c__Clostridia;o__Lachnospirales;f__Lachnospiraceae;g__Ruminococcus_B;s__</t>
  </si>
  <si>
    <t>d__Bacteria;p__Firmicutes_A;c__Clostridia;o__Lachnospirales;f__Lachnospiraceae;g__Faecalicatena;s__Faecalicatena sp002314255</t>
  </si>
  <si>
    <t>GCF_900120155.1</t>
  </si>
  <si>
    <t>d__Bacteria;p__Firmicutes_A;c__Clostridia;o__Lachnospirales;f__Lachnospiraceae;g__Faecalicatena;s__Faecalicatena sp900120155</t>
  </si>
  <si>
    <t>GCF_002159505.1</t>
  </si>
  <si>
    <t>d__Bacteria;p__Firmicutes_A;c__Clostridia;o__Lachnospirales;f__Lachnospiraceae;g__Faecalicatena;s__Faecalicatena sp002159505</t>
  </si>
  <si>
    <t>GCF_002161525.1</t>
  </si>
  <si>
    <t>d__Bacteria;p__Firmicutes_A;c__Clostridia;o__Lachnospirales;f__Lachnospiraceae;g__Sellimonas;s__</t>
  </si>
  <si>
    <t>d__Bacteria;p__Firmicutes_A;c__Clostridia;o__Lachnospirales;f__Lachnospiraceae;g__Sellimonas;s__Sellimonas sp002161525</t>
  </si>
  <si>
    <t>GCF_000509025.1</t>
  </si>
  <si>
    <t>d__Bacteria;p__Firmicutes_A;c__Clostridia;o__Lachnospirales;f__Lachnospiraceae;g__Sellimonas;s__Sellimonas intestinalis</t>
  </si>
  <si>
    <t>GCA_001304875.1</t>
  </si>
  <si>
    <t>d__Bacteria;p__Firmicutes_A;c__Clostridia;o__Lachnospirales;f__Lachnospiraceae;g__UC5-1-2E3;s__</t>
  </si>
  <si>
    <t>d__Bacteria;p__Firmicutes_A;c__Clostridia;o__Lachnospirales;f__Lachnospiraceae;g__UC5-1-2E3;s__UC5-1-2E3 sp001304875</t>
  </si>
  <si>
    <t>GCA_900067065.1</t>
  </si>
  <si>
    <t>d__Bacteria;p__Firmicutes_A;c__Clostridia;o__Oscillospirales;f__DTU089;g__;s__</t>
  </si>
  <si>
    <t>d__Bacteria;p__Firmicutes_A;c__Clostridia;o__Oscillospirales;f__Acutalibacteraceae;g__Marseille-P4683;s__Marseille-P4683 sp900232885</t>
  </si>
  <si>
    <t>GCF_002159845.1</t>
  </si>
  <si>
    <t>d__Bacteria;p__Firmicutes_A;c__Clostridia;o__Oscillospirales;f__DTU089;g__Anaeromassilibacillus;s__</t>
  </si>
  <si>
    <t>d__Bacteria;p__Firmicutes_A;c__Clostridia;o__Oscillospirales;f__Acutalibacteraceae;g__Anaeromassilibacillus;s__Anaeromassilibacillus sp002159845</t>
  </si>
  <si>
    <t>GCF_001305115.1</t>
  </si>
  <si>
    <t>d__Bacteria;p__Firmicutes_A;c__Clostridia;o__Oscillospirales;f__Acutalibacteraceae;g__Anaeromassilibacillus;s__Anaeromassilibacillus sp001305115</t>
  </si>
  <si>
    <t>SB1780_bin.15</t>
  </si>
  <si>
    <t>d__Bacteria;p__Firmicutes_A;c__Clostridia;o__Oscillospirales;f__DTU089;g__CAG-180;s__</t>
  </si>
  <si>
    <t>d__Bacteria;p__Firmicutes_A;c__Clostridia;o__Oscillospirales;f__Acutalibacteraceae;g__CAG-180;s__CAG-180 sp000432435</t>
  </si>
  <si>
    <t>SA9250_bin.19</t>
  </si>
  <si>
    <t>SA9256_bin.20</t>
  </si>
  <si>
    <t>SA9257_bin.4</t>
  </si>
  <si>
    <t>d__Bacteria;p__Firmicutes_A;c__Clostridia;o__Oscillospirales;f__DTU089;g__Neglecta;s__</t>
  </si>
  <si>
    <t>d__Bacteria;p__Firmicutes_A;c__Clostridia;o__Oscillospirales;f__Acutalibacteraceae;g__Acutalibacter;s__</t>
  </si>
  <si>
    <t>GCF_900048895.1</t>
  </si>
  <si>
    <t>d__Bacteria;p__Firmicutes_A;c__Clostridia;o__Oscillospirales;f__DTU089;g__Neglecta;s__Neglecta timonensis</t>
  </si>
  <si>
    <t>d__Bacteria;p__Firmicutes_A;c__Clostridia;o__Oscillospirales;f__Acutalibacteraceae;g__Acutalibacter;s__Acutalibacter timonensis</t>
  </si>
  <si>
    <t>SB1778_bin.6</t>
  </si>
  <si>
    <t>d__Bacteria;p__Firmicutes_A;c__Clostridia;o__Oscillospirales;f__Oscillospiraceae;g__CAG-83;s__</t>
  </si>
  <si>
    <t>d__Bacteria;p__Firmicutes_A;c__Clostridia;o__Oscillospirales;f__Oscillospiraceae;g__CAG-83;s__CAG-83 sp000431575</t>
  </si>
  <si>
    <t>GCF_002160305.1</t>
  </si>
  <si>
    <t>d__Bacteria;p__Firmicutes_A;c__Clostridia;o__Oscillospirales;f__Oscillospiraceae;g__D16;s__</t>
  </si>
  <si>
    <t>d__Bacteria;p__Firmicutes_A;c__Clostridia;o__Oscillospirales;f__Oscillospiraceae;g__Lawsonibacter;s__Lawsonibacter sp002160305</t>
  </si>
  <si>
    <t>GCF_002161215.1</t>
  </si>
  <si>
    <t>d__Bacteria;p__Firmicutes_A;c__Clostridia;o__Oscillospirales;f__Oscillospiraceae;g__Flavonifractor;s__</t>
  </si>
  <si>
    <t>d__Bacteria;p__Firmicutes_A;c__Clostridia;o__Oscillospirales;f__Oscillospiraceae;g__Flavonifractor;s__Flavonifractor sp002161215</t>
  </si>
  <si>
    <t>SA9254_bin.1</t>
  </si>
  <si>
    <t>d__Bacteria;p__Firmicutes_A;c__Clostridia;o__Oscillospirales;f__Oscillospiraceae;g__UBA5446;s__</t>
  </si>
  <si>
    <t>GCF_002160435.1</t>
  </si>
  <si>
    <t>d__Bacteria;p__Firmicutes_A;c__Clostridia;o__Oscillospirales;f__Oscillospiraceae;g__UBA9475;s__</t>
  </si>
  <si>
    <t>d__Bacteria;p__Firmicutes_A;c__Clostridia;o__Oscillospirales;f__Oscillospiraceae;g__UBA9475;s__UBA9475 sp002161675</t>
  </si>
  <si>
    <t>SA9254_bin.8</t>
  </si>
  <si>
    <t>d__Bacteria;p__Firmicutes_A;c__Clostridia;o__Oscillospirales;f__Ruminococcaceae;g__Ruminiclostridium_E;s__Ruminiclostridium_E siraeum</t>
  </si>
  <si>
    <t>SB1777_bin.25</t>
  </si>
  <si>
    <t>d__Bacteria;p__Firmicutes_A;c__Clostridia;o__Oscillospirales;f__Ruminococcaceae;g__UBA1394;s__</t>
  </si>
  <si>
    <t>SA9249_bin.11</t>
  </si>
  <si>
    <t>d__Bacteria;p__Firmicutes_A;c__Clostridia;o__Oscillospirales;f__Ruminococcaceae;g__UBA1819;s__</t>
  </si>
  <si>
    <t>d__Bacteria;p__Firmicutes_A;c__Clostridia;o__Oscillospirales;f__Ruminococcaceae;g__Ruthenibacterium;s__</t>
  </si>
  <si>
    <t>SA9253_bin.11</t>
  </si>
  <si>
    <t>d__Bacteria;p__Firmicutes_A;c__Clostridia;o__Oscillospirales;f__Ruminococcaceae;g__Ruthenibacterium;s__Ruthenibacterium sp003149955</t>
  </si>
  <si>
    <t>GCF_001406775.1</t>
  </si>
  <si>
    <t>d__Bacteria;p__Firmicutes_A;c__Clostridia;o__Peptostreptococcales;f__Peptostreptococcaceae;g__Intestinibacter;s__Intestinibacter bartlettii</t>
  </si>
  <si>
    <t>GCF_900106845.1</t>
  </si>
  <si>
    <t>d__Bacteria;p__Firmicutes_A;c__Clostridia;o__Peptostreptococcales;f__Peptostreptococcaceae;g__Romboutsia;s__Romboutsia timonensis</t>
  </si>
  <si>
    <t>GCA_000435155.1</t>
  </si>
  <si>
    <t>d__Bacteria;p__Firmicutes_C;c__Negativicutes;o__Veillonellales;f__Dialisteraceae;g__Dialister;s__</t>
  </si>
  <si>
    <t>d__Bacteria;p__Firmicutes_C;c__Negativicutes;o__Veillonellales;f__Dialisteraceae;g__Dialister;s__Dialister sp900343095</t>
  </si>
  <si>
    <t>S7093_bin.3</t>
  </si>
  <si>
    <t>d__Bacteria;p__Firmicutes_C;c__Negativicutes;o__Veillonellales;f__Dialisteraceae;g__Dialister;s__Dialister sp1</t>
  </si>
  <si>
    <t>d__Bacteria;p__Firmicutes_C;c__Negativicutes;o__Veillonellales;f__Dialisteraceae;g__Dialister;s__Dialister sp000434475</t>
  </si>
  <si>
    <t>GCF_000982825.1</t>
  </si>
  <si>
    <t>d__Bacteria;p__Proteobacteria;c__Gammaproteobacteria;o__Enterobacterales;f__Enterobacteriaceae;g__Cronobacter;s__Cronobacter sakazakii</t>
  </si>
  <si>
    <t>GCA_001312605.1</t>
  </si>
  <si>
    <t>d__Bacteria;p__Proteobacteria;c__Gammaproteobacteria;o__Enterobacterales;f__Enterobacteriaceae;g__Enterobacter;s__Enterobacter asburiae</t>
  </si>
  <si>
    <t>GCF_000523395.1</t>
  </si>
  <si>
    <t>d__Bacteria;p__Proteobacteria;c__Gammaproteobacteria;o__Enterobacterales;f__Enterobacteriaceae;g__Klebsiella;s__</t>
  </si>
  <si>
    <t>d__Bacteria;p__Proteobacteria;c__Gammaproteobacteria;o__Enterobacterales;f__Enterobacteriaceae;g__Klebsiella;s__Klebsiella quasivariicola</t>
  </si>
  <si>
    <t>GCF_002186915.1</t>
  </si>
  <si>
    <t>d__Bacteria;p__Proteobacteria;c__Gammaproteobacteria;o__Enterobacterales;f__Enterobacteriaceae;g__Klebsiella;s__Klebsiella quasipneumoniae</t>
  </si>
  <si>
    <t>GCF_001278905.1</t>
  </si>
  <si>
    <t>GCF_001870185.1</t>
  </si>
  <si>
    <t>d__Bacteria;p__Proteobacteria;c__Gammaproteobacteria;o__Enterobacterales;f__Enterobacteriaceae;g__Klebsiella_A;s__Klebsiella_A oxytoca</t>
  </si>
  <si>
    <t>SA9251_bin.9</t>
  </si>
  <si>
    <t>d__Bacteria;p__Verrucomicrobia;c__Verrucomicrobiae;o__Verrucomicrobiales;f__Akkermansiaceae;g__Akkermansia;s__</t>
  </si>
  <si>
    <t>d__Bacteria;p__Verrucomicrobiota;c__Verrucomicrobiae;o__Verrucomicrobiales;f__Akkermansiaceae;g__Akkermansia;s__Akkermansia muciniphila_B</t>
  </si>
  <si>
    <t>SA9242_bin.27</t>
  </si>
  <si>
    <t>d__Bacteria;p__Verrucomicrobiota;c__Verrucomicrobiae;o__Verrucomicrobiales;f__Akkermansiaceae;g__Akkermansia;s__</t>
  </si>
  <si>
    <t>GCA_000437075.1</t>
  </si>
  <si>
    <t>SB1779_bin.32</t>
  </si>
  <si>
    <t>d__Bacteria;p__Verrucomicrobia;c__Verrucomicrobiae;o__Verrucomicrobiales;f__Akkermansiaceae;g__Akkermansia;s__Akkermansia muciniphila</t>
  </si>
  <si>
    <t>d__Bacteria;p__Verrucomicrobiota;c__Verrucomicrobiae;o__Verrucomicrobiales;f__Akkermansiaceae;g__Akkermansia;s__Akkermansia muciniphila</t>
  </si>
  <si>
    <t>GCF_000296445.1</t>
  </si>
  <si>
    <t>d__Bacteria;p__Actinobacteria;c__Coriobacteriia;o__Coriobacteriales;f__Eggerthellaceae;g__Slackia;s__Slackia piriformis</t>
  </si>
  <si>
    <t>d__Bacteria;p__Actinobacteriota;c__Coriobacteriia;o__Coriobacteriales;f__Eggerthellaceae;g__Slackia_A;s__Slackia_A piriformis</t>
  </si>
  <si>
    <t>SB1781_bin.18</t>
  </si>
  <si>
    <t>d__Bacteria;p__Bacteroidetes;c__Bacteroidia;o__Bacteroidales;f__Bacteroidaceae;g__Bacteroides;s__Bacteroides eggerthii</t>
  </si>
  <si>
    <t>d__Bacteria;p__Bacteroidota;c__Bacteroidia;o__Bacteroidales;f__Bacteroidaceae;g__Bacteroides;s__Bacteroides eggerthii</t>
  </si>
  <si>
    <t>GCA_000435095.1</t>
  </si>
  <si>
    <t>d__Bacteria;p__Bacteroidetes;c__Bacteroidia;o__Bacteroidales;f__Bacteroidaceae;g__CAG-462;s__</t>
  </si>
  <si>
    <t>d__Bacteria;p__Bacteroidota;c__Bacteroidia;o__Bacteroidales;f__Bacteroidaceae;g__CAG-462;s__CAG-462 sp900291465</t>
  </si>
  <si>
    <t>GCA_000434215.1</t>
  </si>
  <si>
    <t>d__Bacteria;p__Bacteroidetes;c__Bacteroidia;o__Bacteroidales;f__Coprobacteraceae;g__CAG-144;s__</t>
  </si>
  <si>
    <t>d__Bacteria;p__Bacteroidota;c__Bacteroidia;o__Bacteroidales;f__UBA11471;g__UBA11471;s__UBA11471 sp000434215</t>
  </si>
  <si>
    <t>GCF_000473955.1</t>
  </si>
  <si>
    <t>d__Bacteria;p__Bacteroidetes;c__Bacteroidia;o__Bacteroidales;f__Coprobacteraceae;g__Coprobacter;s__Coprobacter fastidiosus</t>
  </si>
  <si>
    <t>d__Bacteria;p__Bacteroidota;c__Bacteroidia;o__Bacteroidales;f__Coprobacteraceae;g__Coprobacter;s__Coprobacter fastidiosus</t>
  </si>
  <si>
    <t>GCF_001403595.1</t>
  </si>
  <si>
    <t>d__Bacteria;p__Bacteroidetes;c__Bacteroidia;o__Bacteroidales;f__Coprobacteraceae;g__Coprobacter;s__Coprobacter secundus</t>
  </si>
  <si>
    <t>d__Bacteria;p__Bacteroidota;c__Bacteroidia;o__Bacteroidales;f__Coprobacteraceae;g__Coprobacter;s__Coprobacter secundus</t>
  </si>
  <si>
    <t>SB1777_bin.38</t>
  </si>
  <si>
    <t>d__Bacteria;p__Bacteroidota;c__Bacteroidia;o__Bacteroidales;f__Muribaculaceae;g__Duncaniella;s__</t>
  </si>
  <si>
    <t>S7098_bin.31</t>
  </si>
  <si>
    <t>d__Bacteria;p__Bacteroidetes;c__Bacteroidia;o__Bacteroidales;f__Homeothermaceae;g__CAG-485;s__</t>
  </si>
  <si>
    <t>d__Bacteria;p__Bacteroidota;c__Bacteroidia;o__Bacteroidales;f__Muribaculaceae;g__CAG-485;s__</t>
  </si>
  <si>
    <t>SB1785_bin.19</t>
  </si>
  <si>
    <t>d__Bacteria;p__Bacteroidota;c__Bacteroidia;o__Bacteroidales;f__Muribaculaceae;g__CAG-485;s__CAG-485 sp001701295</t>
  </si>
  <si>
    <t>SA9262_bin.19</t>
  </si>
  <si>
    <t>d__Bacteria;p__Bacteroidetes;c__Bacteroidia;o__Bacteroidales;f__Homeothermaceae;g__UBA7173;s__</t>
  </si>
  <si>
    <t>d__Bacteria;p__Bacteroidota;c__Bacteroidia;o__Bacteroidales;f__Muribaculaceae;g__UBA7173;s__</t>
  </si>
  <si>
    <t>S7100_bin.12</t>
  </si>
  <si>
    <t>d__Bacteria;p__Bacteroidetes;c__Bacteroidia;o__Bacteroidales;f__Rikenellaceae;g__Alistipes;s__Alistipes putredinis</t>
  </si>
  <si>
    <t>d__Bacteria;p__Bacteroidota;c__Bacteroidia;o__Bacteroidales;f__Rikenellaceae;g__Alistipes;s__Alistipes putredinis</t>
  </si>
  <si>
    <t>GCA_000435075.1</t>
  </si>
  <si>
    <t>d__Bacteria;p__Bacteroidetes;c__Bacteroidia;o__Bacteroidales;f__Rikenellaceae;g__RC9;s__</t>
  </si>
  <si>
    <t>d__Bacteria;p__Bacteroidota;c__Bacteroidia;o__Bacteroidales;f__UBA932;g__RC9;s__RC9 sp000435075</t>
  </si>
  <si>
    <t>GCA_000433355.1</t>
  </si>
  <si>
    <t>d__Bacteria;p__Bacteroidota;c__Bacteroidia;o__Bacteroidales;f__UBA932;g__RC9;s__RC9 sp000433355</t>
  </si>
  <si>
    <t>GCA_000431015.1</t>
  </si>
  <si>
    <t>d__Bacteria;p__Bacteroidota;c__Bacteroidia;o__Bacteroidales;f__UBA932;g__RC9;s__RC9 sp000431015</t>
  </si>
  <si>
    <t>SB1786_bin.28</t>
  </si>
  <si>
    <t>SA9261_bin.17</t>
  </si>
  <si>
    <t>SB1789_bin.6</t>
  </si>
  <si>
    <t>GCA_000436495.1</t>
  </si>
  <si>
    <t>d__Bacteria;p__Bacteroidetes;c__Bacteroidia;o__Bacteroidales;f__Tannerellaceae;g__Parabacteroides;s__</t>
  </si>
  <si>
    <t>d__Bacteria;p__Bacteroidota;c__Bacteroidia;o__Bacteroidales;f__Tannerellaceae;g__Parabacteroides;s__Parabacteroides sp000436495</t>
  </si>
  <si>
    <t>GCA_000431555.1</t>
  </si>
  <si>
    <t>d__Bacteria;p__Cyanobacteria;c__Melainabacteria;o__Gastranaerophilales;f__Gastranaerophilaceae;g__CAG-306;s__CAG-306 sp1</t>
  </si>
  <si>
    <t>d__Bacteria;p__Cyanobacteria;c__Vampirovibrionia;o__Gastranaerophilales;f__Gastranaerophilaceae;g__CAG-306;s__CAG-306 sp000980375</t>
  </si>
  <si>
    <t>GCA_001765415.1</t>
  </si>
  <si>
    <t>d__Bacteria;p__Cyanobacteria;c__Melainabacteria;o__Gastranaerophilales;f__Gastranaerophilaceae;g__Zag1;s__</t>
  </si>
  <si>
    <t>d__Bacteria;p__Cyanobacteria;c__Vampirovibrionia;o__Gastranaerophilales;f__Gastranaerophilaceae;g__Zag1;s__Zag1 sp001765415</t>
  </si>
  <si>
    <t>GCA_000437315.1</t>
  </si>
  <si>
    <t>d__Bacteria;p__Firmicutes;c__Bacilli;o__RF39;f__CAG-1000;g__CAG-460;s__CAG-460 sp1</t>
  </si>
  <si>
    <t>d__Bacteria;p__Firmicutes;c__Bacilli;o__RF39;f__CAG-1000;g__CAG-460;s__CAG-460 sp000437315</t>
  </si>
  <si>
    <t>SB1781_bin.20</t>
  </si>
  <si>
    <t>d__Bacteria;p__Firmicutes;c__Bacilli;o__RF39;f__CAG-1000;g__CAG-533;s__</t>
  </si>
  <si>
    <t>d__Bacteria;p__Firmicutes;c__Bacilli;o__RF39;f__CAG-1000;g__CAG-533;s__CAG-533 sp000434495</t>
  </si>
  <si>
    <t>SA9239_bin.10</t>
  </si>
  <si>
    <t>GCA_000434495.1</t>
  </si>
  <si>
    <t>SB1790_bin.31</t>
  </si>
  <si>
    <t>d__Bacteria;p__Firmicutes;c__Bacilli;o__RF39;f__CAG-1000;g__CAG-628;s__</t>
  </si>
  <si>
    <t>d__Bacteria;p__Firmicutes;c__Bacilli;o__RF39;f__CAG-1000;g__CAG-628;s__CAG-628 sp000438415</t>
  </si>
  <si>
    <t>GCA_000438415.1</t>
  </si>
  <si>
    <t>SA9259_bin.8</t>
  </si>
  <si>
    <t>d__Bacteria;p__Firmicutes;c__Bacilli;o__RF39;f__CAG-302;g__CAG-302;s__</t>
  </si>
  <si>
    <t>d__Bacteria;p__Firmicutes;c__Bacilli;o__RF39;f__CAG-302;g__CAG-302;s__CAG-302 sp001916775</t>
  </si>
  <si>
    <t>GCA_000431795.1</t>
  </si>
  <si>
    <t>d__Bacteria;p__Firmicutes;c__Bacilli;o__RF39;f__CAG-302;g__CAG-302;s__CAG-302 sp000431795</t>
  </si>
  <si>
    <t>GCA_001916775.1</t>
  </si>
  <si>
    <t>GCA_000432835.1</t>
  </si>
  <si>
    <t>d__Bacteria;p__Firmicutes;c__Bacilli;o__RF39;f__CAG-611;g__CAG-417;s__</t>
  </si>
  <si>
    <t>d__Bacteria;p__Firmicutes;c__Bacilli;o__RF39;f__CAG-611;g__CAG-417;s__CAG-417 sp000432835</t>
  </si>
  <si>
    <t>GCA_000434175.1</t>
  </si>
  <si>
    <t>d__Bacteria;p__Firmicutes;c__Bacilli;o__RF39;f__CAG-611;g__CAG-611;s__</t>
  </si>
  <si>
    <t>d__Bacteria;p__Firmicutes;c__Bacilli;o__RF39;f__CAG-611;g__CAG-611;s__CAG-611 sp000434175</t>
  </si>
  <si>
    <t>GCA_000432255.1</t>
  </si>
  <si>
    <t>d__Bacteria;p__Firmicutes;c__Bacilli;o__RF39;f__CAG-822;g__CAG-878;s__</t>
  </si>
  <si>
    <t>d__Bacteria;p__Firmicutes;c__Bacilli;o__RF39;f__CAG-822;g__CAG-878;s__CAG-878 sp000432255</t>
  </si>
  <si>
    <t>GCA_000437395.1</t>
  </si>
  <si>
    <t>d__Bacteria;p__Firmicutes;c__Bacilli;o__RFN20;f__CAG-288;g__CAG-288;s__CAG-288 sp1</t>
  </si>
  <si>
    <t>d__Bacteria;p__Firmicutes;c__Bacilli;o__RFN20;f__CAG-288;g__CAG-288;s__CAG-288 sp000437395</t>
  </si>
  <si>
    <t>GCA_000434435.1</t>
  </si>
  <si>
    <t>d__Bacteria;p__Firmicutes_A;c__Clostridia;o__4C28d-15;f__CAG-917;g__CAG-475;s__</t>
  </si>
  <si>
    <t>d__Bacteria;p__Firmicutes_A;c__Clostridia;o__4C28d-15;f__CAG-917;g__CAG-475;s__CAG-475 sp000434435</t>
  </si>
  <si>
    <t>SA9259_bin.2</t>
  </si>
  <si>
    <t>d__Bacteria;p__Firmicutes_A;c__Clostridia;o__Christensenellales;f__CAG-138;g__CAG-226;s__</t>
  </si>
  <si>
    <t>d__Bacteria;p__Firmicutes_A;c__Clostridia;o__Christensenellales;f__CAG-138;g__Phil1;s__Phil1 sp001940855</t>
  </si>
  <si>
    <t>SB1790_bin.16</t>
  </si>
  <si>
    <t>d__Bacteria;p__Firmicutes_A;c__Clostridia;o__Christensenellales;f__CAG-74;g__;s__</t>
  </si>
  <si>
    <t>SB1790_bin.5</t>
  </si>
  <si>
    <t>SB1790_bin.24</t>
  </si>
  <si>
    <t>d__Bacteria;p__Firmicutes_A;c__Clostridia;o__Christensenellales;f__CAG-74;g__UBA11524;s__UBA11524 sp1</t>
  </si>
  <si>
    <t>d__Bacteria;p__Firmicutes_A;c__Clostridia;o__Christensenellales;f__CAG-74;g__UBA11524;s__UBA11524 sp000437595</t>
  </si>
  <si>
    <t>SB1784_bin.7</t>
  </si>
  <si>
    <t>SB1785_bin.21</t>
  </si>
  <si>
    <t>S7102_bin.20</t>
  </si>
  <si>
    <t>S7105_bin.16</t>
  </si>
  <si>
    <t>GCA_000432155.1</t>
  </si>
  <si>
    <t>d__Bacteria;p__Firmicutes_A;c__Clostridia;o__Lachnospirales;f__CAG-274;g__CAG-274;s__</t>
  </si>
  <si>
    <t>d__Bacteria;p__Firmicutes_A;c__Clostridia;o__Lachnospirales;f__CAG-274;g__CAG-274;s__CAG-274 sp000432155</t>
  </si>
  <si>
    <t>GCA_000438375.1</t>
  </si>
  <si>
    <t>d__Bacteria;p__Firmicutes_A;c__Clostridia;o__Lachnospirales;f__Lachnospiraceae;g__CAG-45;s__</t>
  </si>
  <si>
    <t>d__Bacteria;p__Firmicutes_A;c__Clostridia;o__Lachnospirales;f__Lachnospiraceae;g__CAG-45;s__CAG-45 sp000438375</t>
  </si>
  <si>
    <t>GCA_000435595.1</t>
  </si>
  <si>
    <t>d__Bacteria;p__Firmicutes_A;c__Clostridia;o__Lachnospirales;f__Lachnospiraceae;g__CAG-882;s__</t>
  </si>
  <si>
    <t>d__Bacteria;p__Firmicutes_A;c__Clostridia;o__Lachnospirales;f__Lachnospiraceae;g__CAG-882;s__CAG-882 sp000435595</t>
  </si>
  <si>
    <t>SB1791_bin.11</t>
  </si>
  <si>
    <t>d__Bacteria;p__Firmicutes_A;c__Clostridia;o__Lachnospirales;f__Lachnospiraceae;g__Clostridium_M;s__</t>
  </si>
  <si>
    <t>d__Bacteria;p__Firmicutes_A;c__Clostridia;o__Lachnospirales;f__Lachnospiraceae;g__Clostridium_M;s__Clostridium_M sp000431375</t>
  </si>
  <si>
    <t>S7099_bin.26</t>
  </si>
  <si>
    <t>d__Bacteria;p__Firmicutes_A;c__Clostridia;o__Lachnospirales;f__Lachnospiraceae;g__Coprococcus;s__</t>
  </si>
  <si>
    <t>d__Bacteria;p__Firmicutes_A;c__Clostridia;o__Lachnospirales;f__Lachnospiraceae;g__Coprococcus;s__Coprococcus sp900066115</t>
  </si>
  <si>
    <t>SA9239_bin.23</t>
  </si>
  <si>
    <t>GCA_000434115.1</t>
  </si>
  <si>
    <t>d__Bacteria;p__Firmicutes_A;c__Clostridia;o__Lachnospirales;f__Lachnospiraceae;g__Eubacterium_F;s__</t>
  </si>
  <si>
    <t>d__Bacteria;p__Firmicutes_A;c__Clostridia;o__Lachnospirales;f__Lachnospiraceae;g__Eubacterium_F;s__Eubacterium_F sp000434115</t>
  </si>
  <si>
    <t>S7101_bin.14</t>
  </si>
  <si>
    <t>d__Bacteria;p__Firmicutes_A;c__Clostridia;o__Lachnospirales;f__Lachnospiraceae;g__Lachnospira;s__Lachnospira eligens</t>
  </si>
  <si>
    <t>d__Bacteria;p__Firmicutes_A;c__Clostridia;o__Lachnospirales;f__Lachnospiraceae;g__Lachnospira;s__Lachnospira eligens_B</t>
  </si>
  <si>
    <t>S7102_bin.21</t>
  </si>
  <si>
    <t>SB1787_bin.15</t>
  </si>
  <si>
    <t>S7097_bin.12</t>
  </si>
  <si>
    <t>SB1782_bin.14</t>
  </si>
  <si>
    <t>SA9259_bin.26</t>
  </si>
  <si>
    <t>d__Bacteria;p__Firmicutes_A;c__Clostridia;o__Oscillospirales;f__DTU089;g__CAG-177;s__</t>
  </si>
  <si>
    <t>d__Bacteria;p__Firmicutes_A;c__Clostridia;o__Oscillospirales;f__Acutalibacteraceae;g__CAG-177;s__CAG-177 sp003538135</t>
  </si>
  <si>
    <t>GCA_000435275.1</t>
  </si>
  <si>
    <t>d__Bacteria;p__Firmicutes_A;c__Clostridia;o__Oscillospirales;f__DTU089;g__CAG-557;s__</t>
  </si>
  <si>
    <t>d__Bacteria;p__Firmicutes_A;c__Clostridia;o__Oscillospirales;f__Acutalibacteraceae;g__CAG-557;s__CAG-557 sp000435275</t>
  </si>
  <si>
    <t>SB1787_bin.13</t>
  </si>
  <si>
    <t>d__Bacteria;p__Firmicutes_A;c__Clostridia;o__Oscillospirales;f__DTU089;g__Eubacterium_R;s__</t>
  </si>
  <si>
    <t>d__Bacteria;p__Firmicutes_A;c__Clostridia;o__Oscillospirales;f__Acutalibacteraceae;g__Eubacterium_R;s__Eubacterium_R sp003526845</t>
  </si>
  <si>
    <t>SB1782_bin.24</t>
  </si>
  <si>
    <t>d__Bacteria;p__Firmicutes_A;c__Clostridia;o__Oscillospirales;f__Acutalibacteraceae;g__Eubacterium_R;s__Eubacterium_R sp000433975</t>
  </si>
  <si>
    <t>SB1784_bin.19</t>
  </si>
  <si>
    <t>d__Bacteria;p__Firmicutes_A;c__Clostridia;o__Oscillospirales;f__Acutalibacteraceae;g__Eubacterium_R;s__Eubacterium_R sp000434995</t>
  </si>
  <si>
    <t>SB1790_bin.10</t>
  </si>
  <si>
    <t>GCF_900167205.1</t>
  </si>
  <si>
    <t>d__Bacteria;p__Firmicutes_A;c__Clostridia;o__Oscillospirales;f__DTU089;g__Eubacterium_R;s__Eubacterium_R coprostanoligenes</t>
  </si>
  <si>
    <t>d__Bacteria;p__Firmicutes_A;c__Clostridia;o__Oscillospirales;f__Acutalibacteraceae;g__Eubacterium_R;s__Eubacterium_R coprostanoligenes</t>
  </si>
  <si>
    <t>SA9262_bin.28</t>
  </si>
  <si>
    <t>d__Bacteria;p__Firmicutes_A;c__Clostridia;o__Oscillospirales;f__DTU089;g__Ruminococcus_E;s__</t>
  </si>
  <si>
    <t>d__Bacteria;p__Firmicutes_A;c__Clostridia;o__Oscillospirales;f__Acutalibacteraceae;g__Ruminococcus_E;s__Ruminococcus_E sp900314705</t>
  </si>
  <si>
    <t>GCA_000436735.1</t>
  </si>
  <si>
    <t>d__Bacteria;p__Firmicutes_A;c__Clostridia;o__Oscillospirales;f__Oscillospiraceae;g__CAG-170;s__</t>
  </si>
  <si>
    <t>d__Bacteria;p__Firmicutes_A;c__Clostridia;o__Oscillospirales;f__Oscillospiraceae;g__CAG-170;s__CAG-170 sp000436735</t>
  </si>
  <si>
    <t>GCA_000432135.1</t>
  </si>
  <si>
    <t>d__Bacteria;p__Firmicutes_A;c__Clostridia;o__Oscillospirales;f__Oscillospiraceae;g__CAG-170;s__CAG-170 sp000432135</t>
  </si>
  <si>
    <t>S7093_bin.4</t>
  </si>
  <si>
    <t>d__Bacteria;p__Firmicutes_A;c__Clostridia;o__Oscillospirales;f__Oscillospiraceae;g__CAG-83;s__CAG-83 sp000435555</t>
  </si>
  <si>
    <t>SB1789_bin.26</t>
  </si>
  <si>
    <t>S7102_bin.15</t>
  </si>
  <si>
    <t>S7105_bin.21</t>
  </si>
  <si>
    <t>S7105_bin.33</t>
  </si>
  <si>
    <t>d__Bacteria;p__Firmicutes_A;c__Clostridia;o__Oscillospirales;f__Oscillospiraceae;g__ER4;s__</t>
  </si>
  <si>
    <t>d__Bacteria;p__Firmicutes_A;c__Clostridia;o__Oscillospirales;f__Oscillospiraceae;g__ER4;s__ER4 sp900317525</t>
  </si>
  <si>
    <t>SB1777_bin.16</t>
  </si>
  <si>
    <t>d__Bacteria;p__Firmicutes_A;c__Clostridia;o__Oscillospirales;f__Oscillospiraceae;g__ER4;s__ER4 sp1</t>
  </si>
  <si>
    <t>d__Bacteria;p__Firmicutes_A;c__Clostridia;o__Oscillospirales;f__Oscillospiraceae;g__ER4;s__ER4 sp000765235</t>
  </si>
  <si>
    <t>S7098_bin.29</t>
  </si>
  <si>
    <t>d__Bacteria;p__Firmicutes_A;c__Clostridia;o__Oscillospirales;f__Oscillospiraceae;g__F23-B02;s__</t>
  </si>
  <si>
    <t>d__Bacteria;p__Firmicutes_A;c__Clostridia;o__Oscillospirales;f__Oscillospiraceae;g__F23-B02;s__F23-B02 sp001916715</t>
  </si>
  <si>
    <t>SB1790_bin.28</t>
  </si>
  <si>
    <t>GCA_000436275.1</t>
  </si>
  <si>
    <t>d__Bacteria;p__Firmicutes_A;c__Clostridia;o__Oscillospirales;f__Oscillospiraceae;g__F23-B02;s__F23-B02 sp6</t>
  </si>
  <si>
    <t>GCA_001916835.1</t>
  </si>
  <si>
    <t>d__Bacteria;p__Firmicutes_A;c__Clostridia;o__Oscillospirales;f__Oscillospiraceae;g__Oscillibacter;s__</t>
  </si>
  <si>
    <t>d__Bacteria;p__Firmicutes_A;c__Clostridia;o__Oscillospirales;f__Oscillospiraceae;g__Oscillibacter;s__Oscillibacter sp001916835</t>
  </si>
  <si>
    <t>SA9259_bin.6</t>
  </si>
  <si>
    <t>d__Bacteria;p__Firmicutes_A;c__Clostridia;o__Oscillospirales;f__Ruminococcaceae;g__Angelakisella;s__</t>
  </si>
  <si>
    <t>SB1789_bin.16</t>
  </si>
  <si>
    <t>d__Bacteria;p__Firmicutes_A;c__Clostridia;o__Oscillospirales;f__Ruminococcaceae;g__CAG-115;s__</t>
  </si>
  <si>
    <t>d__Bacteria;p__Firmicutes_A;c__Clostridia;o__Oscillospirales;f__Ruminococcaceae;g__CAG-115;s__CAG-115 sp003531585</t>
  </si>
  <si>
    <t>SB1785_bin.22</t>
  </si>
  <si>
    <t>S7102_bin.22</t>
  </si>
  <si>
    <t>d__Bacteria;p__Firmicutes_A;c__Clostridia;o__Oscillospirales;f__Ruminococcaceae;g__Faecalibacterium;s__</t>
  </si>
  <si>
    <t>d__Bacteria;p__Firmicutes_A;c__Clostridia;o__Oscillospirales;f__Ruminococcaceae;g__Faecalibacterium;s__Faecalibacterium prausnitzii_E</t>
  </si>
  <si>
    <t>SB1786_bin.13</t>
  </si>
  <si>
    <t>d__Bacteria;p__Firmicutes_A;c__Clostridia;o__Oscillospirales;f__Ruminococcaceae;g__Faecalibacterium;s__Faecalibacterium prausnitzii</t>
  </si>
  <si>
    <t>d__Bacteria;p__Firmicutes_A;c__Clostridia;o__Oscillospirales;f__Ruminococcaceae;g__Faecalibacterium;s__Faecalibacterium prausnitzii_H</t>
  </si>
  <si>
    <t>SB1784_bin.36</t>
  </si>
  <si>
    <t>d__Bacteria;p__Firmicutes_A;c__Clostridia;o__Oscillospirales;f__Ruminococcaceae;g__UBA1394;s__UBA1394 sp900066845</t>
  </si>
  <si>
    <t>GCA_900066845.1</t>
  </si>
  <si>
    <t>GCA_000435755.1</t>
  </si>
  <si>
    <t>d__Bacteria;p__Firmicutes_A;c__Clostridia;o__TANB77;f__CAG-508;g__CAG-273;s__</t>
  </si>
  <si>
    <t>d__Bacteria;p__Firmicutes_A;c__Clostridia;o__TANB77;f__CAG-508;g__CAG-273;s__CAG-273 sp000435755</t>
  </si>
  <si>
    <t>GCA_000437855.1</t>
  </si>
  <si>
    <t>d__Bacteria;p__Firmicutes_A;c__Clostridia;o__TANB77;f__CAG-508;g__CAG-273;s__CAG-273 sp000437855</t>
  </si>
  <si>
    <t>SB1779_bin.16</t>
  </si>
  <si>
    <t>d__Bacteria;p__Firmicutes_A;c__Clostridia;o__TANB77;f__CAG-508;g__CAG-273;s__CAG-273 sp1</t>
  </si>
  <si>
    <t>d__Bacteria;p__Firmicutes_A;c__Clostridia;o__TANB77;f__CAG-508;g__CAG-273;s__CAG-273 sp003507395</t>
  </si>
  <si>
    <t>GCA_000434035.1</t>
  </si>
  <si>
    <t>d__Bacteria;p__Firmicutes_A;c__Clostridia;o__TANB77;f__CAG-508;g__CAG-452;s__</t>
  </si>
  <si>
    <t>d__Bacteria;p__Firmicutes_A;c__Clostridia;o__TANB77;f__CAG-508;g__CAG-452;s__CAG-452 sp000434035</t>
  </si>
  <si>
    <t>SB1777_bin.29</t>
  </si>
  <si>
    <t>d__Bacteria;p__Firmicutes_C;c__Negativicutes;o__Acidaminococcales;f__Acidaminococcaceae;g__CAG-207;s__</t>
  </si>
  <si>
    <t>d__Bacteria;p__Firmicutes_C;c__Negativicutes;o__Acidaminococcales;f__Acidaminococcaceae;g__Phascolarctobacterium;s__Phascolarctobacterium faecium</t>
  </si>
  <si>
    <t>SB1782_bin.18</t>
  </si>
  <si>
    <t>d__Bacteria;p__Firmicutes_C;c__Negativicutes;o__Selenomonadales;f__Selenomonadaceae;g__Megamonas;s__Megamonas funiformis</t>
  </si>
  <si>
    <t>SB1788_bin.1</t>
  </si>
  <si>
    <t>GCF_000378365.1</t>
  </si>
  <si>
    <t>GCF_000245775.1</t>
  </si>
  <si>
    <t>GCA_900103425.1</t>
  </si>
  <si>
    <t>d__Bacteria;p__Firmicutes_C;c__Negativicutes;o__Veillonellales;f__Dialisteraceae;g__Dialister_A;s__</t>
  </si>
  <si>
    <t>d__Bacteria;p__Firmicutes_C;c__Negativicutes;o__Veillonellales;f__Dialisteraceae;g__Allisonella;s__Allisonella histaminiformans</t>
  </si>
  <si>
    <t>GCA_001917175.1</t>
  </si>
  <si>
    <t>d__Bacteria;p__Proteobacteria;c__Alphaproteobacteria;o__RF32;f__CAG-239;g__51-20;s__</t>
  </si>
  <si>
    <t>d__Bacteria;p__Proteobacteria;c__Alphaproteobacteria;o__RF32;f__CAG-239;g__51-20;s__51-20 sp001917175</t>
  </si>
  <si>
    <t>S7103_bin.3</t>
  </si>
  <si>
    <t>GCA_000434135.1</t>
  </si>
  <si>
    <t>d__Bacteria;p__Proteobacteria;c__Alphaproteobacteria;o__RF32;f__CAG-239;g__CAG-267;s__</t>
  </si>
  <si>
    <t>d__Bacteria;p__Proteobacteria;c__Alphaproteobacteria;o__RF32;f__CAG-239;g__CAG-267;s__CAG-267 sp001917135</t>
  </si>
  <si>
    <t>GCA_000432275.1</t>
  </si>
  <si>
    <t>d__Bacteria;p__Proteobacteria;c__Alphaproteobacteria;o__RF32;f__CAG-239;g__CAG-495;s__</t>
  </si>
  <si>
    <t>d__Bacteria;p__Proteobacteria;c__Alphaproteobacteria;o__RF32;f__CAG-239;g__CAG-495;s__CAG-495 sp000432275</t>
  </si>
  <si>
    <t>S7097_bin.26</t>
  </si>
  <si>
    <t>d__Bacteria;p__Proteobacteria;c__Alphaproteobacteria;o__RF32;f__CAG-239;g__CAG-495;s__CAG-495 sp001917125</t>
  </si>
  <si>
    <t>GCA_000437635.1</t>
  </si>
  <si>
    <t>d__Bacteria;p__Proteobacteria;c__Gammaproteobacteria;o__Betaproteobacteriales;f__Burkholderiaceae;g__CAG-521;s__</t>
  </si>
  <si>
    <t>d__Bacteria;p__Proteobacteria;c__Gammaproteobacteria;o__Burkholderiales;f__Burkholderiaceae;g__CAG-521;s__CAG-521 sp000437635</t>
  </si>
  <si>
    <t>GCF_000158495.1</t>
  </si>
  <si>
    <t>d__Bacteria;p__Proteobacteria;c__Gammaproteobacteria;o__Betaproteobacteriales;f__Burkholderiaceae;g__Oxalobacter;s__Oxalobacter formigenes_A</t>
  </si>
  <si>
    <t>d__Bacteria;p__Proteobacteria;c__Gammaproteobacteria;o__Burkholderiales;f__Burkholderiaceae;g__Oxalobacter;s__Oxalobacter formigenes_A</t>
  </si>
  <si>
    <t>GCA_001917305.1</t>
  </si>
  <si>
    <t>d__Bacteria;p__Verrucomicrobia;c__Verrucomicrobiae;o__Opitutales;f__CAG-312;g__CAG-312;s__</t>
  </si>
  <si>
    <t>d__Bacteria;p__Verrucomicrobiota;c__Verrucomicrobiae;o__Opitutales;f__CAG-312;g__CAG-312;s__CAG-312 sp001917305</t>
  </si>
  <si>
    <t>d__Bacteria;p__Firmicutes;c__Bacilli;o__Lactobacillales;f__Streptococcaceae;g__Streptococcus;s__Streptococcus sp001556435</t>
  </si>
  <si>
    <t>GCF_001675125.1</t>
  </si>
  <si>
    <t>d__Bacteria;p__Proteobacteria;c__Gammaproteobacteria;o__Enterobacterales;f__Enterobacteriaceae;g__Klebsiella;s__Klebsiella pneumoniae</t>
  </si>
  <si>
    <t>SB1777_bin.12</t>
  </si>
  <si>
    <t>d__Bacteria;p__Desulfobacterota;c__Desulfovibrionia;o__Desulfovibrionales;f__Desulfovibrionaceae;g__Desulfovibrio;s__Desulfovibrio piger_A</t>
  </si>
  <si>
    <t>d__Bacteria;p__Desulfobacterota_A;c__Desulfovibrionia;o__Desulfovibrionales;f__Desulfovibrionaceae;g__Desulfovibrio;s__Desulfovibrio piger_A</t>
  </si>
  <si>
    <t>GCA_000437355.1</t>
  </si>
  <si>
    <t>d__Bacteria;p__Firmicutes;c__Bacilli;o__RF39;f__CAG-1000;g__CAG-460;s__</t>
  </si>
  <si>
    <t>d__Bacteria;p__Firmicutes;c__Bacilli;o__RF39;f__CAG-1000;g__CAG-460;s__CAG-460 sp000437355</t>
  </si>
  <si>
    <t>GCA_000436935.1</t>
  </si>
  <si>
    <t>d__Bacteria;p__Firmicutes_A;c__Clostridia;o__Lachnospirales;f__Lachnospiraceae;g__Blautia;s__</t>
  </si>
  <si>
    <t>d__Bacteria;p__Firmicutes_A;c__Clostridia;o__Lachnospirales;f__Lachnospiraceae;g__Blautia;s__Blautia sp000436935</t>
  </si>
  <si>
    <t>GCA_000434635.1</t>
  </si>
  <si>
    <t>d__Bacteria;p__Firmicutes_A;c__Clostridia;o__Oscillospirales;f__Oscillospiraceae;g__CAG-110;s__</t>
  </si>
  <si>
    <t>d__Bacteria;p__Firmicutes_A;c__Clostridia;o__Oscillospirales;f__Oscillospiraceae;g__CAG-110;s__CAG-110 sp000434635</t>
  </si>
  <si>
    <t>GCA_000434335.1</t>
  </si>
  <si>
    <t>d__Bacteria;p__Firmicutes_A;c__Clostridia;o__TANB77;f__CAG-508;g__CAG-492;s__</t>
  </si>
  <si>
    <t>d__Bacteria;p__Firmicutes_A;c__Clostridia;o__TANB77;f__CAG-508;g__CAG-492;s__CAG-492 sp000434335</t>
  </si>
  <si>
    <t>P value</t>
  </si>
  <si>
    <t>Description</t>
  </si>
  <si>
    <t>PF02324.15</t>
  </si>
  <si>
    <t>Glycosyl hydrolase family 70</t>
  </si>
  <si>
    <t>PF04439.11</t>
  </si>
  <si>
    <t>Streptomycin adenylyltransferase</t>
  </si>
  <si>
    <t>PF08494.10</t>
  </si>
  <si>
    <t>DEAD/H associated</t>
  </si>
  <si>
    <t>PF08460.9</t>
  </si>
  <si>
    <t>Bacterial SH3 domain</t>
  </si>
  <si>
    <t>PF02388.15</t>
  </si>
  <si>
    <t>FemAB family</t>
  </si>
  <si>
    <t>PF11228.7</t>
  </si>
  <si>
    <t>Protein of unknown function (DUF3027)</t>
  </si>
  <si>
    <t>PF04174.12</t>
  </si>
  <si>
    <t xml:space="preserve">A circularly permuted ATPgrasp </t>
  </si>
  <si>
    <t>PF15738.4</t>
  </si>
  <si>
    <t xml:space="preserve">Bacterial toxin of type II toxin-antitoxin system, YafQ </t>
  </si>
  <si>
    <t>PF07580.13</t>
  </si>
  <si>
    <t>M26 IgA1-specific Metallo-endopeptidase C-terminal region</t>
  </si>
  <si>
    <t>PF16364.4</t>
  </si>
  <si>
    <t>Cell surface antigen C-terminus</t>
  </si>
  <si>
    <t>TIGR04035</t>
  </si>
  <si>
    <t>glucan-binding repeat</t>
  </si>
  <si>
    <t>TIGR04225</t>
  </si>
  <si>
    <t>CshA-type fibril repeat</t>
  </si>
  <si>
    <t>TIGR02774</t>
  </si>
  <si>
    <t>ATP-dependent nuclease subunit B</t>
  </si>
  <si>
    <t>TIGR03107</t>
  </si>
  <si>
    <t>glutamyl aminopeptidase</t>
  </si>
  <si>
    <t>TIGR03688</t>
  </si>
  <si>
    <t>proteasome accessory factor PafA2</t>
  </si>
  <si>
    <t>TIGR01900</t>
  </si>
  <si>
    <t>succinyl-diaminopimelate desuccinylase</t>
  </si>
  <si>
    <t>TIGR03689</t>
  </si>
  <si>
    <t>proteasome ATPase</t>
  </si>
  <si>
    <t>TIGR03217</t>
  </si>
  <si>
    <t>4-hydroxy-2-oxovalerate aldolase</t>
  </si>
  <si>
    <t>TIGR03535</t>
  </si>
  <si>
    <t>2,3,4,5-tetrahydropyridine-2,6-dicarboxylate N-succinyltransferase</t>
  </si>
  <si>
    <t>TIGR03659</t>
  </si>
  <si>
    <t>heme ABC transporter, heme-binding protein isdE</t>
  </si>
  <si>
    <t>TIGR04171</t>
  </si>
  <si>
    <t>ribonucleoside-diphosphate reductase, class 1b, beta subunit</t>
  </si>
  <si>
    <t>TIGR02385</t>
  </si>
  <si>
    <t>addiction module toxin, RelE/StbE family</t>
  </si>
  <si>
    <t>TIGR02696</t>
  </si>
  <si>
    <t>guanosine pentaphosphate synthetase I/polyribonucleotide nucleotidyltransferase</t>
  </si>
  <si>
    <t>TIGR00392</t>
  </si>
  <si>
    <t>isoleucine--tRNA ligase</t>
  </si>
  <si>
    <t>TIGR01480</t>
  </si>
  <si>
    <t>copper-resistance protein, CopA family</t>
  </si>
  <si>
    <t>TIGR02692</t>
  </si>
  <si>
    <t>CCA tRNA nucleotidyltransferase</t>
  </si>
  <si>
    <t>TIGR02149</t>
  </si>
  <si>
    <t>glycogen synthase, Corynebacterium family</t>
  </si>
  <si>
    <t>K00689</t>
  </si>
  <si>
    <t>E2.4.1.5; dextransucrase [EC:2.4.1.5]</t>
  </si>
  <si>
    <t>K12472</t>
  </si>
  <si>
    <t>EPS15; epidermal growth factor receptor substrate 15</t>
  </si>
  <si>
    <t>K13732</t>
  </si>
  <si>
    <t>fnbA; fibronectin-binding protein A</t>
  </si>
  <si>
    <t>K20342</t>
  </si>
  <si>
    <t>comR; HTH-type transcriptional regulator, regulator for ComX</t>
  </si>
  <si>
    <t>K05593</t>
  </si>
  <si>
    <t>aadK; aminoglycoside 6-adenylyltransferase [EC:2.7.7.-]</t>
  </si>
  <si>
    <t>K08643</t>
  </si>
  <si>
    <t>zmpB; zinc metalloprotease ZmpB [EC:3.4.24.-]</t>
  </si>
  <si>
    <t>K12146</t>
  </si>
  <si>
    <t>hyfR; hydrogenase-4 transcriptional activator</t>
  </si>
  <si>
    <t>K17869</t>
  </si>
  <si>
    <t>nox2; NADH oxidase (H2O-forming) [EC:1.6.3.4]</t>
  </si>
  <si>
    <t>K05362</t>
  </si>
  <si>
    <t>E6.3.2.7, murE; UDP-N-acetylmuramoyl-L-alanyl-D-glutamate-L-lysine ligase [EC:6.3.2.7]</t>
  </si>
  <si>
    <t>K16147</t>
  </si>
  <si>
    <t>glgE; starch synthase (maltosyl-transferring) [EC:2.4.99.16]</t>
  </si>
  <si>
    <t>K10557</t>
  </si>
  <si>
    <t>lsrD; AI-2 transport system permease protein</t>
  </si>
  <si>
    <t>K03693</t>
  </si>
  <si>
    <t>pbp; penicillin-binding protein</t>
  </si>
  <si>
    <t>K08986</t>
  </si>
  <si>
    <t>ycgQ; putative membrane protein</t>
  </si>
  <si>
    <t>K17624</t>
  </si>
  <si>
    <t>engCP, engBF, endoEF; endo-alpha-N-acetylgalactosaminidase [EC:3.2.1.97]</t>
  </si>
  <si>
    <t>K11617</t>
  </si>
  <si>
    <t>liaS; two-component system, NarL family, sensor histidine kinase LiaS [EC:2.7.13.3]</t>
  </si>
  <si>
    <t>K16214</t>
  </si>
  <si>
    <t>pezT; UDP-N-acetylglucosamine kinase [EC:2.7.1.176]</t>
  </si>
  <si>
    <t>K07707</t>
  </si>
  <si>
    <t>agrA, blpR, fsrA; two-component system, AgrA family, response regulator AgrA</t>
  </si>
  <si>
    <t>K16235</t>
  </si>
  <si>
    <t>mmuP; S-methylmethionine transporter</t>
  </si>
  <si>
    <t>K00886</t>
  </si>
  <si>
    <t>ppgK; polyphosphate glucokinase [EC:2.7.1.63]</t>
  </si>
  <si>
    <t>K03980</t>
  </si>
  <si>
    <t>murJ, mviN; putative peptidoglycan lipid II flippase</t>
  </si>
  <si>
    <t>K08969</t>
  </si>
  <si>
    <t>mtnE, mtnV; aminotransferase [EC:2.6.1.-]</t>
  </si>
  <si>
    <t>K18955</t>
  </si>
  <si>
    <t>whiB1_2_3_4; WhiB family transcriptional regulator, redox-sensing transcriptional regulator</t>
  </si>
  <si>
    <t>K04086</t>
  </si>
  <si>
    <t>clpL; ATP-dependent Clp protease ATP-binding subunit ClpL</t>
  </si>
  <si>
    <t>K12556</t>
  </si>
  <si>
    <t>pbp2X; penicillin-binding protein 2X [EC:2.3.2.-]</t>
  </si>
  <si>
    <t>K01212</t>
  </si>
  <si>
    <t>sacC, levB; levanase [EC:3.2.1.65]</t>
  </si>
  <si>
    <t>K07654</t>
  </si>
  <si>
    <t>mtrB; two-component system, OmpR family, sensor histidine kinase MtrB [EC:2.7.13.3]</t>
  </si>
  <si>
    <t>K11263</t>
  </si>
  <si>
    <t>bccA; acetyl-CoA/propionyl-CoA carboxylase, biotin carboxylase, biotin carboxyl carrier protein [EC:6.4.1.2 6.4.1.3 6.3.4.14]</t>
  </si>
  <si>
    <t>K09118</t>
  </si>
  <si>
    <t>K09118; uncharacterized protein</t>
  </si>
  <si>
    <t>K20814</t>
  </si>
  <si>
    <t>dop; Pup amidohydrolase [EC:3.5.1.119]</t>
  </si>
  <si>
    <t>K07177</t>
  </si>
  <si>
    <t>K07177; Lon-like protease</t>
  </si>
  <si>
    <t>K03727</t>
  </si>
  <si>
    <t>helY; ATP-dependent RNA helicase HelY [EC:3.6.4.-]</t>
  </si>
  <si>
    <t>K00687</t>
  </si>
  <si>
    <t>pbp2B, penA; penicillin-binding protein 2B [EC:2.3.2.-]</t>
  </si>
  <si>
    <t>K00841</t>
  </si>
  <si>
    <t>patA; aminotransferase [EC:2.6.1.-]</t>
  </si>
  <si>
    <t>K00355</t>
  </si>
  <si>
    <t>NQO1; NAD(P)H dehydrogenase (quinone) [EC:1.6.5.2]</t>
  </si>
  <si>
    <t>K11003</t>
  </si>
  <si>
    <t>hlyD, cyaD; hemolysin D</t>
  </si>
  <si>
    <t>K13527</t>
  </si>
  <si>
    <t>mpa; proteasome-associated ATPase</t>
  </si>
  <si>
    <t>K05540</t>
  </si>
  <si>
    <t>dusB; tRNA-dihydrouridine synthase B [EC:1.-.-.-]</t>
  </si>
  <si>
    <t>K10007</t>
  </si>
  <si>
    <t>gluD; glutamate transport system permease protein</t>
  </si>
  <si>
    <t>K12554</t>
  </si>
  <si>
    <t>murN; alanine adding enzyme [EC:2.3.2.-]</t>
  </si>
  <si>
    <t>K01261</t>
  </si>
  <si>
    <t>pepA; glutamyl aminopeptidase [EC:3.4.11.7]</t>
  </si>
  <si>
    <t>K13640</t>
  </si>
  <si>
    <t>hspR; MerR family transcriptional regulator, heat shock protein HspR</t>
  </si>
  <si>
    <t>K05363</t>
  </si>
  <si>
    <t>murM; serine/alanine adding enzyme [EC:2.3.2.10]</t>
  </si>
  <si>
    <t>K03739</t>
  </si>
  <si>
    <t>dltB; membrane protein involved in D-alanine export</t>
  </si>
  <si>
    <t>K06198</t>
  </si>
  <si>
    <t>coiA; competence protein CoiA</t>
  </si>
  <si>
    <t>K07778</t>
  </si>
  <si>
    <t>desK; two-component system, NarL family, sensor histidine kinase DesK [EC:2.7.13.3]</t>
  </si>
  <si>
    <t>K18220</t>
  </si>
  <si>
    <t>tetM, tetO; ribosomal protection tetracycline resistance protein</t>
  </si>
  <si>
    <t>K02346</t>
  </si>
  <si>
    <t>DPO4, dinB; DNA polymerase IV [EC:2.7.7.7]</t>
  </si>
  <si>
    <t>K00131</t>
  </si>
  <si>
    <t>gapN; glyceraldehyde-3-phosphate dehydrogenase (NADP+) [EC:1.2.1.9]</t>
  </si>
  <si>
    <t>K16925</t>
  </si>
  <si>
    <t>ykoE; energy-coupling factor transport system substrate-specific component</t>
  </si>
  <si>
    <t>K19157</t>
  </si>
  <si>
    <t>yafQ; mRNA interferase YafQ [EC:3.1.-.-]</t>
  </si>
  <si>
    <t>K06286</t>
  </si>
  <si>
    <t>ezrA; septation ring formation regulator</t>
  </si>
  <si>
    <t>K07089</t>
  </si>
  <si>
    <t>K07089; uncharacterized protein</t>
  </si>
  <si>
    <t>K02243</t>
  </si>
  <si>
    <t>comGA; competence protein ComGA</t>
  </si>
  <si>
    <t>K11533</t>
  </si>
  <si>
    <t>fas; fatty acid synthase, bacteria type [EC:2.3.1.-]</t>
  </si>
  <si>
    <t>K07272</t>
  </si>
  <si>
    <t>rgpF; rhamnosyltransferase [EC:2.4.1.-]</t>
  </si>
  <si>
    <t>K10556</t>
  </si>
  <si>
    <t>lsrC; AI-2 transport system permease protein</t>
  </si>
  <si>
    <t>K20073</t>
  </si>
  <si>
    <t>mapZ, locZ; mid-cell-anchored protein Z</t>
  </si>
  <si>
    <t>K10006</t>
  </si>
  <si>
    <t>gluC; glutamate transport system permease protein</t>
  </si>
  <si>
    <t>K12064</t>
  </si>
  <si>
    <t>traV; conjugal transfer pilus assembly protein TraV</t>
  </si>
  <si>
    <t>K18474</t>
  </si>
  <si>
    <t>fabM; trans-2-decenoyl-[acyl-carrier protein] isomerase [EC:5.3.3.14]</t>
  </si>
  <si>
    <t>K01265</t>
  </si>
  <si>
    <t>map; methionyl aminopeptidase [EC:3.4.11.18]</t>
  </si>
  <si>
    <t>K12138</t>
  </si>
  <si>
    <t>hyfC; hydrogenase-4 component C [EC:1.-.-.-]</t>
  </si>
  <si>
    <t>K12063</t>
  </si>
  <si>
    <t>traC; conjugal transfer ATP-binding protein TraC</t>
  </si>
  <si>
    <t>K18892</t>
  </si>
  <si>
    <t>patB, rscB, lmrC, satB; ATP-binding cassette, subfamily B, multidrug efflux pump</t>
  </si>
  <si>
    <t>K08372</t>
  </si>
  <si>
    <t>pepD; putative serine protease PepD [EC:3.4.21.-]</t>
  </si>
  <si>
    <t>K03758</t>
  </si>
  <si>
    <t>arcD, lysl, lysP; arginine:ornithine antiporter / lysine permease</t>
  </si>
  <si>
    <t>K17214</t>
  </si>
  <si>
    <t>K17214; inositol transport system permease protein</t>
  </si>
  <si>
    <t>K01482</t>
  </si>
  <si>
    <t>DDAH, ddaH; dimethylargininase [EC:3.5.3.18]</t>
  </si>
  <si>
    <t>K05823</t>
  </si>
  <si>
    <t>E3.5.1.47; N-acetyldiaminopimelate deacetylase [EC:3.5.1.47]</t>
  </si>
  <si>
    <t>K11216</t>
  </si>
  <si>
    <t>lsrK; autoinducer-2 kinase [EC:2.7.1.189]</t>
  </si>
  <si>
    <t>K13829</t>
  </si>
  <si>
    <t>aroKB; shikimate kinase / 3-dehydroquinate synthase [EC:2.7.1.71 4.2.3.4]</t>
  </si>
  <si>
    <t>K16148</t>
  </si>
  <si>
    <t>glgA; starch synthase [EC:2.4.1.21]</t>
  </si>
  <si>
    <t>K01595</t>
  </si>
  <si>
    <t>ppc; phosphoenolpyruvate carboxylase [EC:4.1.1.31]</t>
  </si>
  <si>
    <t>K04073</t>
  </si>
  <si>
    <t>mhpF; acetaldehyde dehydrogenase [EC:1.2.1.10]</t>
  </si>
  <si>
    <t>K06859</t>
  </si>
  <si>
    <t>pgi1; glucose-6-phosphate isomerase, archaeal [EC:5.3.1.9]</t>
  </si>
  <si>
    <t>K02244</t>
  </si>
  <si>
    <t>comGB; competence protein ComGB</t>
  </si>
  <si>
    <t>K13571</t>
  </si>
  <si>
    <t>pafA; proteasome accessory factor A [EC:6.3.1.19]</t>
  </si>
  <si>
    <t>K02554</t>
  </si>
  <si>
    <t>mhpD; 2-keto-4-pentenoate hydratase [EC:4.2.1.80]</t>
  </si>
  <si>
    <t>K03316</t>
  </si>
  <si>
    <t>TC.CPA1; monovalent cation:H+ antiporter, CPA1 family</t>
  </si>
  <si>
    <t>K07032</t>
  </si>
  <si>
    <t>K07032; uncharacterized protein</t>
  </si>
  <si>
    <t>K07104</t>
  </si>
  <si>
    <t>catE; catechol 2,3-dioxygenase [EC:1.13.11.2]</t>
  </si>
  <si>
    <t>K09009</t>
  </si>
  <si>
    <t>K09009; uncharacterized protein</t>
  </si>
  <si>
    <t>K10005</t>
  </si>
  <si>
    <t>gluB; glutamate transport system substrate-binding protein</t>
  </si>
  <si>
    <t>K10008</t>
  </si>
  <si>
    <t>gluA; glutamate transport system ATP-binding protein [EC:3.6.3.-]</t>
  </si>
  <si>
    <t>K12139</t>
  </si>
  <si>
    <t>hyfD; hydrogenase-4 component D [EC:1.-.-.-]</t>
  </si>
  <si>
    <t>K16784</t>
  </si>
  <si>
    <t>bioM; biotin transport system ATP-binding protein [EC:3.6.3.-]</t>
  </si>
  <si>
    <t>K13611</t>
  </si>
  <si>
    <t>pksJ; polyketide synthase PksJ</t>
  </si>
  <si>
    <t>K18891</t>
  </si>
  <si>
    <t>patA, rscA, lmrC, satA; ATP-binding cassette, subfamily B, multidrug efflux pump</t>
  </si>
  <si>
    <t>K10558</t>
  </si>
  <si>
    <t>lsrA, ego; AI-2 transport system ATP-binding protein</t>
  </si>
  <si>
    <t>K17331</t>
  </si>
  <si>
    <t>dasC; N,N'-diacetylchitobiose transport system permease protein</t>
  </si>
  <si>
    <t>GH70</t>
  </si>
  <si>
    <t>dextransucrase (EC 2.4.1.5); alternansucrase (EC 2.4.1.140); reuteransucrase (EC 2.4.1.-); alpha-4,6-glucanotransferase (EC 2.4.1.-) etc.</t>
  </si>
  <si>
    <t>GH13_30</t>
  </si>
  <si>
    <t>α-glucosidase (EC 3.2.1.20)</t>
  </si>
  <si>
    <t>GH13_3</t>
  </si>
  <si>
    <t>α-amylase (EC 3.2.1.1); pullulanase (EC 3.2.1.41); cyclomaltodextrin glucanotransferase (EC 2.4.1.19); etc.</t>
  </si>
  <si>
    <t>GH13_18</t>
  </si>
  <si>
    <t>sucrose phosphorylase (EC 2.4.1.7)</t>
  </si>
  <si>
    <t>GH129</t>
  </si>
  <si>
    <t>α-N-acetylgalactosaminidase</t>
  </si>
  <si>
    <t>GH43_27</t>
  </si>
  <si>
    <t>xylan 1,4-beta-xylosidase (EC 3.2.1.37), non-reducing end alpha-L-arabinofuranosidase (EC 3.2.1.55)</t>
  </si>
  <si>
    <t>GH101</t>
  </si>
  <si>
    <t>endo-alpha-N-acetylgalactosaminidase (EC 3.2.1.97)</t>
  </si>
  <si>
    <t>GH121</t>
  </si>
  <si>
    <t>beta-L-arabinobiosidase (EC 3.2.1.-)</t>
  </si>
  <si>
    <t>GH24</t>
  </si>
  <si>
    <t>lysozyme (EC 3.2.1.17)</t>
  </si>
  <si>
    <t>GH5_44</t>
  </si>
  <si>
    <t>endo-β-1,4-glucanase / cellulase (3.2.1.4); endo-β-1,4-xylanase (3.2.1.8); β-glucosidase (3.2.1.21); β-mannosidase (3.2.1.25); etc</t>
  </si>
  <si>
    <t>GH43_22</t>
  </si>
  <si>
    <t>xylan 1,4-beta-xylosidase (EC 3.2.1.37)</t>
  </si>
  <si>
    <t>GH13_5</t>
  </si>
  <si>
    <t>α-amylase </t>
  </si>
  <si>
    <t>Total mapped reads</t>
  </si>
  <si>
    <t>GCF_000007465.2</t>
  </si>
  <si>
    <t>d__Bacteria;p__Firmicutes;c__Bacilli;o__Lactobacillales;f__Streptococcaceae;g__Streptococcus;s__Streptococcus mutans</t>
  </si>
  <si>
    <t>SA9250_bin.21</t>
  </si>
  <si>
    <t>d__Bacteria;p__Firmicutes;c__Bacilli;o__Lactobacillales;f__Lactobacillaceae;g__Lactobacillus_H;s__Lactobacillus_H reuteri</t>
  </si>
  <si>
    <t>GCF_001068925.1</t>
  </si>
  <si>
    <t>d__Bacteria;p__Firmicutes;c__Bacilli;o__Lactobacillales;f__Streptococcaceae;g__Streptococcus;s__Streptococcus oralis_S</t>
  </si>
  <si>
    <t>GCF_000194945.1</t>
  </si>
  <si>
    <t>d__Bacteria;p__Firmicutes;c__Bacilli;o__Lactobacillales;f__Streptococcaceae;g__Streptococcus;s__Streptococcus sanguinis</t>
  </si>
  <si>
    <t>GCF_000026405.1</t>
  </si>
  <si>
    <t>d__Bacteria;p__Firmicutes;c__Bacilli;o__Lactobacillales;f__Lactobacillaceae;g__Leuconostoc;s__Leuconostoc citreum</t>
  </si>
  <si>
    <t>GCF_001281105.1</t>
  </si>
  <si>
    <t>GCF_002096175.1</t>
  </si>
  <si>
    <t>GCF_000014205.1</t>
  </si>
  <si>
    <t>GCF_000239955.1</t>
  </si>
  <si>
    <t>d__Bacteria;p__Firmicutes;c__Bacilli;o__Lactobacillales;f__Lactobacillaceae;g__Weissella;s__Weissella confusa</t>
  </si>
  <si>
    <t>GCF_002096205.1</t>
  </si>
  <si>
    <t>GCF_000686605.1</t>
  </si>
  <si>
    <t>d__Bacteria;p__Firmicutes;c__Bacilli;o__Lactobacillales;f__Streptococcaceae;g__Streptococcus;s__Streptococcus sobrinus</t>
  </si>
  <si>
    <t>GCF_002096515.1</t>
  </si>
  <si>
    <t>d__Bacteria;p__Firmicutes;c__Bacilli;o__Lactobacillales;f__Streptococcaceae;g__Streptococcus;s__Streptococcus oralis</t>
  </si>
  <si>
    <t>GCF_002096595.1</t>
  </si>
  <si>
    <t>d__Bacteria;p__Firmicutes;c__Bacilli;o__Lactobacillales;f__Streptococcaceae;g__Streptococcus;s__Streptococcus oralis_D</t>
  </si>
  <si>
    <t>GCF_000296995.1</t>
  </si>
  <si>
    <t>GCF_001884305.1</t>
  </si>
  <si>
    <t>GCF_002096455.1</t>
  </si>
  <si>
    <t>GCF_000148565.1</t>
  </si>
  <si>
    <t>GCF_002096495.1</t>
  </si>
  <si>
    <t>GCF_002096525.1</t>
  </si>
  <si>
    <t>GCF_002096535.1</t>
  </si>
  <si>
    <t>GCF_002096575.1</t>
  </si>
  <si>
    <t>Counts are number of reads mapping to each genome, per sample</t>
  </si>
  <si>
    <t>Total mapped read</t>
  </si>
  <si>
    <t>SA9253_bin.18</t>
  </si>
  <si>
    <t>d__Bacteria;p__Firmicutes_A;c__Clostridia;o__Lachnospirales;f__Lachnospiraceae;g__Blautia_A;s__Blautia_A wexlerae</t>
  </si>
  <si>
    <t>GCF_001404455.1</t>
  </si>
  <si>
    <t>SB1778_bin.21</t>
  </si>
  <si>
    <t>d__Bacteria;p__Firmicutes_A;c__Clostridia;o__Lachnospirales;f__Lachnospiraceae;g__Fusicatenibacter;s__Fusicatenibacter saccharivorans</t>
  </si>
  <si>
    <t>SA9260_bin.4</t>
  </si>
  <si>
    <t>S7106_bin.29</t>
  </si>
  <si>
    <t>d__Bacteria;p__Firmicutes_A;c__Clostridia;o__Lachnospirales;f__Lachnospiraceae;g__Faecalicatena;s__Faecalicatena glycyrrhizinilyticum</t>
  </si>
  <si>
    <t>GCF_000468015.1</t>
  </si>
  <si>
    <t>d__Bacteria;p__Firmicutes_A;c__Clostridia;o__Oscillospirales;f__Ruminococcaceae;g__Ruminococcus_C;s__Ruminococcus_C callidus</t>
  </si>
  <si>
    <t>GCF_000484655.1</t>
  </si>
  <si>
    <t>SA9241_bin.35</t>
  </si>
  <si>
    <t>d__Bacteria;p__Firmicutes;c__Bacilli;o__Erysipelotrichales;f__Erysipelotrichaceae;g__Holdemanella;s__Holdemanella biformis</t>
  </si>
  <si>
    <t>GCF_900104635.1</t>
  </si>
  <si>
    <t>d__Bacteria;p__Firmicutes_A;c__Clostridia;o__Lachnospirales;f__Lachnospiraceae;g__Tyzzerella;s__Tyzzerella nexilis</t>
  </si>
  <si>
    <t>GCA_900066165.1</t>
  </si>
  <si>
    <t>d__Bacteria;p__Firmicutes_A;c__Clostridia;o__Lachnospirales;f__Lachnospiraceae;g__Blautia_A;s__Blautia_A sp900066165</t>
  </si>
  <si>
    <t>GCF_001406755.1</t>
  </si>
  <si>
    <t>d__Bacteria;p__Firmicutes_A;c__Clostridia;o__Lachnospirales;f__Lachnospiraceae;g__Faecalicatena;s__Faecalicatena faecis</t>
  </si>
  <si>
    <t>SB1788_bin.33</t>
  </si>
  <si>
    <t>d__Bacteria;p__Actinobacteriota;c__Coriobacteriia;o__Coriobacteriales;f__Coriobacteriaceae;g__Collinsella;s__</t>
  </si>
  <si>
    <t>SA9253_bin.13</t>
  </si>
  <si>
    <t>d__Bacteria;p__Firmicutes_A;c__Clostridia;o__Lachnospirales;f__Lachnospiraceae;g__Agathobacter;s__Agathobacter rectale</t>
  </si>
  <si>
    <t>S7095_bin.8</t>
  </si>
  <si>
    <t>GCA_900066535.1</t>
  </si>
  <si>
    <t>d__Bacteria;p__Firmicutes_A;c__Clostridia;o__Lachnospirales;f__Lachnospiraceae;g__CAG-81;s__CAG-81 sp900066535</t>
  </si>
  <si>
    <t>GCF_000420885.1</t>
  </si>
  <si>
    <t>d__Bacteria;p__Firmicutes_A;c__Clostridia;o__Lachnospirales;f__Lachnospiraceae;g__Dorea;s__Dorea formicigenerans</t>
  </si>
  <si>
    <t>S7094_bin.24</t>
  </si>
  <si>
    <t>SA9255_bin.21</t>
  </si>
  <si>
    <t>GCA_000435215.1</t>
  </si>
  <si>
    <t>d__Bacteria;p__Firmicutes_A;c__Clostridia;o__Lachnospirales;f__Lachnospiraceae;g__Ruminococcus_A;s__Ruminococcus_A sp003011855</t>
  </si>
  <si>
    <t>GCF_000466565.1</t>
  </si>
  <si>
    <t>d__Bacteria;p__Firmicutes_A;c__Clostridia;o__Lachnospirales;f__Lachnospiraceae;g__Blautia_A;s__Blautia_A massiliensis</t>
  </si>
  <si>
    <t>SB1791_bin.15</t>
  </si>
  <si>
    <t>d__Bacteria;p__Firmicutes_A;c__Clostridia;o__Lachnospirales;f__Lachnospiraceae;g__Eubacterium_I;s__Eubacterium_I ramulus</t>
  </si>
  <si>
    <t>GCF_001405555.1</t>
  </si>
  <si>
    <t>S7104_bin.15</t>
  </si>
  <si>
    <t>d__Bacteria;p__Firmicutes_A;c__Clostridia;o__Oscillospirales;f__Ruminococcaceae;g__Ruminococcus_D;s__Ruminococcus_D bicirculans</t>
  </si>
  <si>
    <t>SA9240_bin.23</t>
  </si>
  <si>
    <t>S7102_bin.11</t>
  </si>
  <si>
    <t>GCA_000980705.1</t>
  </si>
  <si>
    <t>d__Bacteria;p__Firmicutes_A;c__Clostridia;o__Oscillospirales;f__Ruminococcaceae;g__Ruminococcus_C;s__Ruminococcus_C sp000980705</t>
  </si>
  <si>
    <t>SA9241_bin.29</t>
  </si>
  <si>
    <t>SB1789_bin.4</t>
  </si>
  <si>
    <t>SB1789_bin.14</t>
  </si>
  <si>
    <t>GCA_900066405.1</t>
  </si>
  <si>
    <t>GCA_000433635.1</t>
  </si>
  <si>
    <t>d__Bacteria;p__Firmicutes_A;c__Clostridia;o__Oscillospirales;f__Ruminococcaceae;g__Ruminococcus_C;s__Ruminococcus_C sp000433635</t>
  </si>
  <si>
    <t>GCA_900066065.1</t>
  </si>
  <si>
    <t>d__Bacteria;p__Firmicutes_A;c__Clostridia;o__Lachnospirales;f__Lachnospiraceae;g__CAG-56;s__CAG-56 sp900066615</t>
  </si>
  <si>
    <t>SB1779_bin.17</t>
  </si>
  <si>
    <t>GCF_000189595.1</t>
  </si>
  <si>
    <t>d__Bacteria;p__Firmicutes_A;c__Clostridia;o__Lachnospirales;f__Lachnospiraceae;g__Clostridium_Q;s__Clostridium_Q symbiosum</t>
  </si>
  <si>
    <t>SB1783_bin.17</t>
  </si>
  <si>
    <t>GCF_000371705.1</t>
  </si>
  <si>
    <t>d__Bacteria;p__Firmicutes_A;c__Clostridia;o__Lachnospirales;f__Lachnospiraceae;g__Clostridium_M;s__Clostridium_M bolteae</t>
  </si>
  <si>
    <t>SB1784_bin.4</t>
  </si>
  <si>
    <t>d__Bacteria;p__Firmicutes_A;c__Clostridia;o__Lachnospirales;f__Lachnospiraceae;g__KLE1615;s__KLE1615 sp900066985</t>
  </si>
  <si>
    <t>GCA_000434655.1</t>
  </si>
  <si>
    <t>d__Bacteria;p__Firmicutes_A;c__Clostridia;o__Lachnospirales;f__Lachnospiraceae;g__Clostridium_Q;s__Clostridium_Q sp003024715</t>
  </si>
  <si>
    <t>GCF_000154365.1</t>
  </si>
  <si>
    <t>GCF_000156655.1</t>
  </si>
  <si>
    <t>GCF_000371545.1</t>
  </si>
  <si>
    <t>d__Bacteria;p__Firmicutes_A;c__Clostridia;o__Lachnospirales;f__Lachnospiraceae;g__Clostridium_M;s__Clostridium_M clostridioforme</t>
  </si>
  <si>
    <t>SA9251_bin.5</t>
  </si>
  <si>
    <t>SA9254_bin.24</t>
  </si>
  <si>
    <t>d__Bacteria;p__Firmicutes_A;c__Clostridia;o__Oscillospirales;f__Ruminococcaceae;g__Gemmiger;s__Gemmiger sp003476825</t>
  </si>
  <si>
    <t>SB1787_bin.7</t>
  </si>
  <si>
    <t>GCA_000435795.1</t>
  </si>
  <si>
    <t>d__Bacteria;p__Firmicutes_A;c__Clostridia;o__Lachnospirales;f__Lachnospiraceae;g__CAG-81;s__CAG-81 sp000435795</t>
  </si>
  <si>
    <t>GCA_000437175.1</t>
  </si>
  <si>
    <t>d__Bacteria;p__Firmicutes_A;c__Clostridia;o__Oscillospirales;f__Ruminococcaceae;g__Ruminococcus_C;s__Ruminococcus_C sp000437175</t>
  </si>
  <si>
    <t>GCF_000723465.1</t>
  </si>
  <si>
    <t>S7106_bin.1</t>
  </si>
  <si>
    <t>SA9254_bin.31</t>
  </si>
  <si>
    <t>d__Bacteria;p__Firmicutes_A;c__Clostridia;o__Lachnospirales;f__Lachnospiraceae;g__Roseburia;s__Roseburia hominis</t>
  </si>
  <si>
    <t>SA9260_bin.8</t>
  </si>
  <si>
    <t>GCA_000435475.1</t>
  </si>
  <si>
    <t>d__Bacteria;p__Actinobacteriota;c__Coriobacteriia;o__Coriobacteriales;f__Eggerthellaceae;g__CAG-1427;s__CAG-1427 sp000435475</t>
  </si>
  <si>
    <t>S7099_bin.17</t>
  </si>
  <si>
    <t>S7106_bin.8</t>
  </si>
  <si>
    <t>d__Bacteria;p__Firmicutes;c__Bacilli;o__Erysipelotrichales;f__Erysipelotrichaceae;g__Absiella;s__Absiella sp000163515</t>
  </si>
  <si>
    <t>SA9250_bin.14</t>
  </si>
  <si>
    <t>SA9255_bin.3</t>
  </si>
  <si>
    <t>GCF_001404875.1</t>
  </si>
  <si>
    <t>d__Bacteria;p__Firmicutes_A;c__Clostridia;o__Lachnospirales;f__Lachnospiraceae;g__Dorea;s__Dorea longicatena_B</t>
  </si>
  <si>
    <t>GCA_000434595.1</t>
  </si>
  <si>
    <t>d__Bacteria;p__Firmicutes_A;c__Clostridia;o__Oscillospirales;f__Ruminococcaceae;g__Faecalibacterium;s__Faecalibacterium prausnitzii_I</t>
  </si>
  <si>
    <t>GCA_000438155.1</t>
  </si>
  <si>
    <t>d__Bacteria;p__Firmicutes_A;c__Clostridia;o__Lachnospirales;f__Lachnospiraceae;g__CAG-95;s__CAG-95 sp000438155</t>
  </si>
  <si>
    <t>S7106_bin.22</t>
  </si>
  <si>
    <t>SA9241_bin.20</t>
  </si>
  <si>
    <t>GCA_900066055.1</t>
  </si>
  <si>
    <t>d__Bacteria;p__Firmicutes_A;c__Clostridia;o__Lachnospirales;f__Lachnospiraceae;g__CAG-81;s__CAG-81 sp900066055</t>
  </si>
  <si>
    <t>GCF_000159055.1</t>
  </si>
  <si>
    <t>d__Bacteria;p__Firmicutes_A;c__Clostridia;o__Lachnospirales;f__Lachnospiraceae;g__Clostridium_Q;s__Clostridium_Q saccharolyticum</t>
  </si>
  <si>
    <t>SB1786_bin.31</t>
  </si>
  <si>
    <t>GCA_900066365.1</t>
  </si>
  <si>
    <t>d__Bacteria;p__Firmicutes_A;c__Clostridia;o__Lachnospirales;f__Lachnospiraceae;g__Acetatifactor;s__Acetatifactor sp900066365</t>
  </si>
  <si>
    <t>GCA_900066785.1</t>
  </si>
  <si>
    <t>d__Bacteria;p__Firmicutes_A;c__Clostridia;o__Lachnospirales;f__Lachnospiraceae;g__CAG-81;s__CAG-81 sp900066785</t>
  </si>
  <si>
    <t>GCF_000154065.1</t>
  </si>
  <si>
    <t>d__Bacteria;p__Firmicutes_A;c__Clostridia;o__Lachnospirales;f__Lachnospiraceae;g__Dorea;s__Dorea longicatena</t>
  </si>
  <si>
    <t>GCF_000509185.1</t>
  </si>
  <si>
    <t>d__Bacteria;p__Firmicutes_A;c__Clostridia;o__Lachnospirales;f__Lachnospiraceae;g__Eisenbergiella;s__Eisenbergiella tayi</t>
  </si>
  <si>
    <t>S7095_bin.10</t>
  </si>
  <si>
    <t>SB1784_bin.6</t>
  </si>
  <si>
    <t>d__Bacteria;p__Firmicutes_A;c__Clostridia;o__Monoglobales;f__UBA1381;g__CAG-41;s__CAG-41 sp900066215</t>
  </si>
  <si>
    <t>SB1785_bin.29</t>
  </si>
  <si>
    <t>SB1786_bin.16</t>
  </si>
  <si>
    <t>GCA_000437755.1</t>
  </si>
  <si>
    <t>d__Bacteria;p__Firmicutes_A;c__Clostridia;o__Lachnospirales;f__Lachnospiraceae;g__CAG-303;s__CAG-303 sp000437755</t>
  </si>
  <si>
    <t>GCA_900066675.1</t>
  </si>
  <si>
    <t>SB1791_bin.37</t>
  </si>
  <si>
    <t>d__Bacteria;p__Firmicutes_A;c__Clostridia;o__Lachnospirales;f__Lachnospiraceae;g__Lachnospira;s__Lachnospira sp003451515</t>
  </si>
  <si>
    <t>GCA_000433535.1</t>
  </si>
  <si>
    <t>d__Bacteria;p__Firmicutes_A;c__Clostridia;o__Lachnospirales;f__Lachnospiraceae;g__Dorea;s__Dorea sp000433535</t>
  </si>
  <si>
    <t>GCA_900066135.1</t>
  </si>
  <si>
    <t>d__Bacteria;p__Firmicutes_A;c__Clostridia;o__Lachnospirales;f__Lachnospiraceae;g__GCA-900066135;s__GCA-900066135 sp900066135</t>
  </si>
  <si>
    <t>GCF_000509045.1</t>
  </si>
  <si>
    <t>d__Bacteria;p__Firmicutes_A;c__Clostridia;o__Lachnospirales;f__Lachnospiraceae;g__Clostridium_M;s__Clostridium_M asparagiforme</t>
  </si>
  <si>
    <t>GCF_001405675.1</t>
  </si>
  <si>
    <t>d__Bacteria;p__Firmicutes_A;c__Clostridia;o__Lachnospirales;f__Lachnospiraceae;g__Hungatella;s__Hungatella effluvii</t>
  </si>
  <si>
    <t>GCF_001405975.1</t>
  </si>
  <si>
    <t>S7096_bin.16</t>
  </si>
  <si>
    <t>d__Bacteria;p__Firmicutes_A;c__Clostridia;o__Lachnospirales;f__Lachnospiraceae;g__Eisenbergiella;s__Eisenbergiella massiliensis</t>
  </si>
  <si>
    <t>SB1780_bin.16</t>
  </si>
  <si>
    <t>SB1784_bin.28</t>
  </si>
  <si>
    <t>GCA_900066505.1</t>
  </si>
  <si>
    <t>d__Bacteria;p__Firmicutes_A;c__Clostridia;o__Lachnospirales;f__Lachnospiraceae;g__Blautia_A;s__Blautia_A sp900066505</t>
  </si>
  <si>
    <t>GCF_000020605.1</t>
  </si>
  <si>
    <t>GCF_000169235.1</t>
  </si>
  <si>
    <t>GCF_000424325.1</t>
  </si>
  <si>
    <t>d__Bacteria;p__Firmicutes_A;c__Clostridia;o__Lachnospirales;f__Lachnospiraceae;g__Clostridium_M;s__Clostridium_M clostridioforme_A</t>
  </si>
  <si>
    <t>GCF_001688965.2</t>
  </si>
  <si>
    <t>SB1778_bin.23</t>
  </si>
  <si>
    <t>SB1782_bin.7</t>
  </si>
  <si>
    <t>d__Bacteria;p__Firmicutes_A;c__Clostridia;o__Lachnospirales;f__Lachnospiraceae;g__Lachnospira;s__Lachnospira sp000437735</t>
  </si>
  <si>
    <t>GCF_000156055.1</t>
  </si>
  <si>
    <t>d__Bacteria;p__Firmicutes_A;c__Clostridia;o__Peptostreptococcales;f__Peptostreptococcaceae;g__Clostridium_U;s__Clostridium_U hiranonis</t>
  </si>
  <si>
    <t>GCF_000285855.1</t>
  </si>
  <si>
    <t>d__Bacteria;p__Firmicutes_A;c__Clostridia;o__Lachnospirales;f__Lachnospiraceae;g__Blautia_A;s__Blautia_Asp000285855</t>
  </si>
  <si>
    <t>GCF_000424345.1</t>
  </si>
  <si>
    <t>GCF_001312505.1</t>
  </si>
  <si>
    <t>GCF_001405395.1</t>
  </si>
  <si>
    <t>GCF_001688665.2</t>
  </si>
  <si>
    <t>S7098_bin.4</t>
  </si>
  <si>
    <t>d__Bacteria;p__Firmicutes_A;c__Clostridia;o__Lachnospirales;f__Lachnospiraceae;g__CAG-510;s__CAG-510 sp000434615</t>
  </si>
  <si>
    <t>SA9256_bin.13</t>
  </si>
  <si>
    <t>SB1791_bin.28</t>
  </si>
  <si>
    <t>d__Bacteria;p__Firmicutes_A;c__Clostridia;o__Lachnospirales;f__Lachnospiraceae;g__Dorea;s__Dorea sp000509125</t>
  </si>
  <si>
    <t>GCA_000432455.1</t>
  </si>
  <si>
    <t>d__Bacteria;p__Firmicutes_A;c__Clostridia;o__Lachnospirales;f__Lachnospiraceae;g__Blautia_A;s__Blautia_A sp900066335</t>
  </si>
  <si>
    <t>GCA_000434275.1</t>
  </si>
  <si>
    <t>d__Bacteria;p__Firmicutes_A;c__Clostridia;o__Lachnospirales;f__Lachnospiraceae;g__Agathobacter;s__Agathobacter sp000434275</t>
  </si>
  <si>
    <t>GCA_000436615.1</t>
  </si>
  <si>
    <t>d__Bacteria;p__Firmicutes_A;c__Clostridia;o__Lachnospirales;f__Lachnospiraceae;g__Blautia_A;s__Blautia_A sp000436615</t>
  </si>
  <si>
    <t>GCA_000436955.1</t>
  </si>
  <si>
    <t>d__Bacteria;p__Firmicutes_A;c__Clostridia;o__Lachnospirales;f__Lachnospiraceae;g__COE1;s__COE1 sp001916965</t>
  </si>
  <si>
    <t>GCA_900066145.1</t>
  </si>
  <si>
    <t>d__Bacteria;p__Firmicutes_A;c__Clostridia;o__Lachnospirales;f__Lachnospiraceae;g__Blautia_A;s__Blautia_A sp900066145</t>
  </si>
  <si>
    <t>GCF_000156675.1</t>
  </si>
  <si>
    <t>d__Bacteria;p__Firmicutes_A;c__Clostridia;o__Lachnospirales;f__Lachnospiraceae;g__Blautia;s__Blautia hansenii</t>
  </si>
  <si>
    <t>GCF_000508905.1</t>
  </si>
  <si>
    <t>GCF_002161285.1</t>
  </si>
  <si>
    <t>d__Bacteria;p__Firmicutes_A;c__Clostridia;o__Lachnospirales;f__Lachnospiraceae;g__Blautia;s__Blautia sp002161285</t>
  </si>
  <si>
    <t>GCF_900129135.1</t>
  </si>
  <si>
    <t>d__Bacteria;p__Firmicutes_A;c__Clostridia;o__Lachnospirales;f__Lachnospiraceae;g__Lactonifactor;s__Lactonifactor longoviformis</t>
  </si>
  <si>
    <t>SB1789_bin.20</t>
  </si>
  <si>
    <t>GCA_000210555.1</t>
  </si>
  <si>
    <t>d__Bacteria;p__Firmicutes_A;c__Clostridia;o__Lachnospirales;f__Lachnospiraceae;g__Coprococcus_A;s__Coprococcus_A catus</t>
  </si>
  <si>
    <t>GCA_000434955.1</t>
  </si>
  <si>
    <t>GCA_000437095.1</t>
  </si>
  <si>
    <t>d__Bacteria;p__Firmicutes_A;c__Clostridia;o__Lachnospirales;f__Lachnospiraceae;g__Ruminococcus_A;s__Ruminococcus_A sp000437095</t>
  </si>
  <si>
    <t>GCA_000437735.1</t>
  </si>
  <si>
    <t>GCA_900066125.1</t>
  </si>
  <si>
    <t>d__Bacteria;p__Firmicutes_A;c__Clostridia;o__Oscillospirales;f__Ruminococcaceae;g__Faecalibacterium;s__Faecalibacterium prausnitzii_C</t>
  </si>
  <si>
    <t>GCA_900066345.1</t>
  </si>
  <si>
    <t>d__Bacteria;p__Firmicutes_A;c__Clostridia;o__Lachnospirales;f__Lachnospiraceae;g__Blautia_A;s__Blautia_A obeum</t>
  </si>
  <si>
    <t>GCF_000155435.1</t>
  </si>
  <si>
    <t>d__Bacteria;p__Firmicutes_A;c__Clostridia;o__Lachnospirales;f__Lachnospiraceae;g__Clostridium_M;s__Clostridium_M sp000155435</t>
  </si>
  <si>
    <t>GCF_000278725.1</t>
  </si>
  <si>
    <t>d__Bacteria;p__Actinobacteriota;c__Actinobacteria;o__Actinomycetales;f__Actinomycetaceae;g__Pauljensenia;s__Pauljensenia sp000278725</t>
  </si>
  <si>
    <t>GCF_000373885.1</t>
  </si>
  <si>
    <t>d__Bacteria;p__Firmicutes_A;c__Clostridia;o__Lachnospirales;f__Lachnospiraceae;g__Blautia;s__Blautia producta</t>
  </si>
  <si>
    <t>GCF_001641065.1</t>
  </si>
  <si>
    <t>GCF_900115855.1</t>
  </si>
  <si>
    <t>d__Bacteria;p__Firmicutes_A;c__Clostridia;o__Lachnospirales;f__Lachnospiraceae;g__Clostridium_M;s__Clostridium_M citroniae</t>
  </si>
  <si>
    <t>GCF_900120195.1</t>
  </si>
  <si>
    <t>d__Bacteria;p__Firmicutes_A;c__Clostridia;o__Lachnospirales;f__Lachnospiraceae;g__Blautia_A;s__Blautia_A sp900120195</t>
  </si>
  <si>
    <t>S7091_bin.2</t>
  </si>
  <si>
    <t>d__Bacteria;p__Firmicutes_A;c__Clostridia;o__Lachnospirales;f__Lachnospiraceae;g__Clostridium_M;s__Clostridium_M sp001517625</t>
  </si>
  <si>
    <t>S7091_bin.6</t>
  </si>
  <si>
    <t>S7098_bin.32</t>
  </si>
  <si>
    <t>d__Bacteria;p__Firmicutes_A;c__Clostridia;o__Lachnospirales;f__Lachnospiraceae;g__Acetatifactor;s__Acetatifactor sp900066565</t>
  </si>
  <si>
    <t>SA9249_bin.17</t>
  </si>
  <si>
    <t>SB1778_bin.17</t>
  </si>
  <si>
    <t>SB1780_bin.6</t>
  </si>
  <si>
    <t>SB1785_bin.34</t>
  </si>
  <si>
    <t>GCA_000209855.1</t>
  </si>
  <si>
    <t>d__Bacteria;p__Firmicutes_A;c__Clostridia;o__Oscillospirales;f__Ruminococcaceae;g__Faecalibacterium;s__Faecalibacterium prausnitzii_K</t>
  </si>
  <si>
    <t>GCA_000210015.1</t>
  </si>
  <si>
    <t>d__Bacteria;p__Firmicutes_A;c__Clostridia;o__Lachnospirales;f__Lachnospiraceae;g__Blautia_A;s__Blautia_A obeum_B</t>
  </si>
  <si>
    <t>GCA_000432195.1</t>
  </si>
  <si>
    <t>d__Bacteria;p__Firmicutes_A;c__Clostridia;o__Lachnospirales;f__Lachnospiraceae;g__Blautia;s__Blautia sp000432195</t>
  </si>
  <si>
    <t>GCA_000434615.1</t>
  </si>
  <si>
    <t>GCA_000437255.1</t>
  </si>
  <si>
    <t>d__Bacteria;p__Firmicutes_A;c__Clostridia;o__Oscillospirales;f__Ruminococcaceae;g__Ruminococcus_C;s__Ruminococcus_C sp000437255</t>
  </si>
  <si>
    <t>GCA_900066085.1</t>
  </si>
  <si>
    <t>d__Bacteria;p__Firmicutes_A;c__Clostridia;o__Lachnospirales;f__Lachnospiraceae;g__Blautia_A;s__Blautia_A sp900066205</t>
  </si>
  <si>
    <t>GCA_900066555.1</t>
  </si>
  <si>
    <t>d__Bacteria;p__Firmicutes_A;c__Clostridia;o__Lachnospirales;f__Lachnospiraceae;g__Dorea;s__Dorea sp900066555</t>
  </si>
  <si>
    <t>GCA_900066985.1</t>
  </si>
  <si>
    <t>GCF_000023885.1</t>
  </si>
  <si>
    <t>d__Bacteria;p__Actinobacteriota;c__Coriobacteriia;o__Coriobacteriales;f__Eggerthellaceae;g__Slackia;s__Slackia heliotrinireducens</t>
  </si>
  <si>
    <t>GCF_000154225.1</t>
  </si>
  <si>
    <t>d__Bacteria;p__Actinobacteriota;c__Actinobacteria;o__Actinomycetales;f__Actinomycetaceae;g__Pauljensenia;s__Pauljensenia odontolyticus_A</t>
  </si>
  <si>
    <t>GCF_000218425.1</t>
  </si>
  <si>
    <t>d__Bacteria;p__Firmicutes_A;c__Clostridia;o__Lachnospirales;f__Lachnospiraceae;g__Dorea;s__Dorea scindens</t>
  </si>
  <si>
    <t>GCF_000420345.1</t>
  </si>
  <si>
    <t>d__Bacteria;p__Firmicutes;c__Bacilli;o__Erysipelotrichales;f__Erysipelotrichaceae;g__Faecalicoccus;s__Faecalicoccus pleomorphus</t>
  </si>
  <si>
    <t>GCF_000468955.1</t>
  </si>
  <si>
    <t>d__Bacteria;p__Firmicutes;c__Bacilli;o__Lactobacillales;f__Streptococcaceae;g__Lactococcus;s__Lactococcus lactis_E</t>
  </si>
  <si>
    <t>GCF_001072465.1</t>
  </si>
  <si>
    <t>d__Bacteria;p__Actinobacteriota;c__Actinobacteria;o__Actinomycetales;f__Actinomycetaceae;g__Pauljensenia;s__Pauljensenia cellulosilytica</t>
  </si>
  <si>
    <t>GCF_001405995.1</t>
  </si>
  <si>
    <t>d__Bacteria;p__Firmicutes_A;c__Clostridia;o__Lachnospirales;f__Lachnospiraceae;g__Hungatella;s__Hungatella hathewayi</t>
  </si>
  <si>
    <t>GCF_001543345.1</t>
  </si>
  <si>
    <t>d__Bacteria;p__Firmicutes;c__Bacilli;o__Haloplasmatales;f__Turicibacteraceae;g__Turicibacter;s__Turicibacter sp001543345</t>
  </si>
  <si>
    <t>GCF_002160765.1</t>
  </si>
  <si>
    <t>GCF_900120295.1</t>
  </si>
  <si>
    <t>d__Bacteria;p__Firmicutes_A;c__Clostridia;o__Lachnospirales;f__Lachnospiraceae;g__Blautia;s__Blautia sp900120295</t>
  </si>
  <si>
    <t>S7101_bin.2</t>
  </si>
  <si>
    <t>d__Bacteria;p__Firmicutes_A;c__Clostridia;o__Lachnospirales;f__Lachnospiraceae;g__Coprococcus;s__Coprococcus eutactus_A</t>
  </si>
  <si>
    <t>S7104_bin.25</t>
  </si>
  <si>
    <t>SA9258_bin.4</t>
  </si>
  <si>
    <t>SB1786_bin.24</t>
  </si>
  <si>
    <t>d__Bacteria;p__Firmicutes_A;c__Clostridia;o__Lachnospirales;f__Lachnospiraceae;g__Coprococcus;s__Coprococcus eutactus</t>
  </si>
  <si>
    <t>GCF_001404655.1</t>
  </si>
  <si>
    <t>d__Bacteria;p__Firmicutes_A;c__Clostridia;o__Lachnospirales;f__Lachnospiraceae;g__Anaerostipes;s__Anaerostipes hadrus_A</t>
  </si>
  <si>
    <t>GCF_002156605.1</t>
  </si>
  <si>
    <t>S7100_bin.20</t>
  </si>
  <si>
    <t>d__Bacteria;p__Bacteroidota;c__Bacteroidia;o__Bacteroidales;f__Rikenellaceae;g__Alistipes;s__Alistipes onderdonkii</t>
  </si>
  <si>
    <t>GCF_000183485.2</t>
  </si>
  <si>
    <t>d__Bacteria;p__Bacteroidota;c__Bacteroidia;o__Bacteroidales;f__Rikenellaceae;g__Alistipes;s__Alistipes finegoldii</t>
  </si>
  <si>
    <t>S7097_bin.4</t>
  </si>
  <si>
    <t>d__Bacteria;p__Bacteroidota;c__Bacteroidia;o__Bacteroidales;f__Bacteroidaceae;g__Bacteroides;s__Bacteroides uniformis</t>
  </si>
  <si>
    <t>SB1791_bin.27</t>
  </si>
  <si>
    <t>GCF_000285455.1</t>
  </si>
  <si>
    <t>d__Bacteria;p__Bacteroidota;c__Bacteroidia;o__Bacteroidales;f__Rikenellaceae;g__Alistipes;s__Alistipes timonensis</t>
  </si>
  <si>
    <t>GCA_001915995.1</t>
  </si>
  <si>
    <t>d__Bacteria;p__Firmicutes_A;c__Clostridia;o__TANB77;f__CAG-508;g__CAG-269;s__CAG-269 sp001915995</t>
  </si>
  <si>
    <t>GCF_000265365.1</t>
  </si>
  <si>
    <t>GCF_000313565.1</t>
  </si>
  <si>
    <t>d__Bacteria;p__Firmicutes;c__Bacilli;o__Erysipelotrichales;f__Erysipelotrichaceae;g__Dielma;s__Dielma fastidiosa</t>
  </si>
  <si>
    <t>GCF_000321205.1</t>
  </si>
  <si>
    <t>d__Bacteria;p__Bacteroidota;c__Bacteroidia;o__Bacteroidales;f__Rikenellaceae;g__Alistipes_A;s__Alistipes_A ihumii</t>
  </si>
  <si>
    <t>GCF_000374505.1</t>
  </si>
  <si>
    <t>GCF_000479315.1</t>
  </si>
  <si>
    <t>d__Bacteria;p__Firmicutes;c__Bacilli;o__Lactobacillales;f__Streptococcaceae;g__Streptococcus;s__Streptococcus sp000479315</t>
  </si>
  <si>
    <t>GCF_001812125.1</t>
  </si>
  <si>
    <t>d__Bacteria;p__Firmicutes;c__Bacilli;o__Lactobacillales;f__Streptococcaceae;g__Streptococcus;s__Streptococcus pseudopneumoniae_N</t>
  </si>
  <si>
    <t>GCF_000960065.1</t>
  </si>
  <si>
    <t>d__Bacteria;p__Firmicutes;c__Bacilli;o__Lactobacillales;f__Streptococcaceae;g__Streptococcus;s__Streptococcus mitis</t>
  </si>
  <si>
    <t>GCF_000186465.1</t>
  </si>
  <si>
    <t>d__Bacteria;p__Firmicutes;c__Bacilli;o__Lactobacillales;f__Streptococcaceae;g__Streptococcus;s__Streptococcus australis</t>
  </si>
  <si>
    <t>GCF_000223255.1</t>
  </si>
  <si>
    <t>GCF_001514435.1</t>
  </si>
  <si>
    <t>d__Bacteria;p__Firmicutes;c__Bacilli;o__Lactobacillales;f__Streptococcaceae;g__Streptococcus;s__Streptococcus thermophilus</t>
  </si>
  <si>
    <t>GCA_000508605.1</t>
  </si>
  <si>
    <t>GCF_001811305.1</t>
  </si>
  <si>
    <t>d__Bacteria;p__Firmicutes;c__Bacilli;o__Lactobacillales;f__Streptococcaceae;g__Streptococcus;s__Streptococcus pseudopneumoniae_L</t>
  </si>
  <si>
    <t>GCA_000385835.1</t>
  </si>
  <si>
    <t>d__Bacteria;p__Firmicutes;c__Bacilli;o__Lactobacillales;f__Streptococcaceae;g__Streptococcus;s__Streptococcus mitis_AI</t>
  </si>
  <si>
    <t>GCF_000204355.1</t>
  </si>
  <si>
    <t>d__Bacteria;p__Firmicutes;c__Bacilli;o__Staphylococcales;f__Gemellaceae;g__Gemella;s__Gemella haemolysans_A</t>
  </si>
  <si>
    <t>GCF_000411475.1</t>
  </si>
  <si>
    <t>d__Bacteria;p__Firmicutes;c__Bacilli;o__Lactobacillales;f__Streptococcaceae;g__Streptococcus;s__Streptococcus sp000411475</t>
  </si>
  <si>
    <t>GCF_000173915.1</t>
  </si>
  <si>
    <t>d__Bacteria;p__Firmicutes;c__Bacilli;o__Staphylococcales;f__Gemellaceae;g__Gemella;s__Gemella haemolysans</t>
  </si>
  <si>
    <t>GCF_000215385.1</t>
  </si>
  <si>
    <t>d__Bacteria;p__Firmicutes;c__Bacilli;o__Lactobacillales;f__Streptococcaceae;g__Streptococcus;s__Streptococcus infantis_B</t>
  </si>
  <si>
    <t>GCF_002014875.1</t>
  </si>
  <si>
    <t>GCF_000187585.1</t>
  </si>
  <si>
    <t>d__Bacteria;p__Firmicutes;c__Bacilli;o__Lactobacillales;f__Streptococcaceae;g__Streptococcus;s__Streptococcus peroris</t>
  </si>
  <si>
    <t>GCF_001074155.1</t>
  </si>
  <si>
    <t>d__Bacteria;p__Firmicutes;c__Bacilli;o__Lactobacillales;f__Streptococcaceae;g__Streptococcus;s__Streptococcus pseudopneumoniae_A</t>
  </si>
  <si>
    <t>GCF_000960085.1</t>
  </si>
  <si>
    <t>d__Bacteria;p__Firmicutes;c__Bacilli;o__Lactobacillales;f__Streptococcaceae;g__Streptococcus;s__Streptococcus infantis_C</t>
  </si>
  <si>
    <t>GCF_002096765.1</t>
  </si>
  <si>
    <t>GCF_001071995.1</t>
  </si>
  <si>
    <t>d__Bacteria;p__Firmicutes;c__Bacilli;o__Lactobacillales;f__Aerococcaceae;g__Granulicatella;s__Granulicatella sp001071995</t>
  </si>
  <si>
    <t>GCF_001553685.1</t>
  </si>
  <si>
    <t>d__Bacteria;p__Firmicutes;c__Bacilli;o__Lactobacillales;f__Streptococcaceae;g__Streptococcus;s__Streptococcus sp001553685</t>
  </si>
  <si>
    <t>GCF_002096835.1</t>
  </si>
  <si>
    <t>d__Bacteria;p__Firmicutes;c__Bacilli;o__Lactobacillales;f__Streptococcaceae;g__Streptococcus;s__Streptococcus mitis_W</t>
  </si>
  <si>
    <t>GCF_001069475.1</t>
  </si>
  <si>
    <t>d__Bacteria;p__Firmicutes;c__Bacilli;o__Lactobacillales;f__Streptococcaceae;g__Streptococcus;s__Streptococcus pseudopneumoniae_O</t>
  </si>
  <si>
    <t>GCF_001070815.1</t>
  </si>
  <si>
    <t>d__Bacteria;p__Firmicutes;c__Bacilli;o__Lactobacillales;f__Streptococcaceae;g__Streptococcus;s__Streptococcus pseudopneumoniae_P</t>
  </si>
  <si>
    <t>GCA_001058355.1</t>
  </si>
  <si>
    <t>d__Bacteria;p__Firmicutes;c__Bacilli;o__Lactobacillales;f__Aerococcaceae;g__Granulicatella;s__Granulicatella maltaromaticum</t>
  </si>
  <si>
    <t>GCF_000279535.1</t>
  </si>
  <si>
    <t>d__Bacteria;p__Firmicutes;c__Bacilli;o__Lactobacillales;f__Streptococcaceae;g__Streptococcus;s__Streptococcus infantis_I</t>
  </si>
  <si>
    <t>GCF_000187465.1</t>
  </si>
  <si>
    <t>d__Bacteria;p__Firmicutes;c__Bacilli;o__Lactobacillales;f__Streptococcaceae;g__Streptococcus;s__Streptococcus infantis</t>
  </si>
  <si>
    <t>GCF_001587175.1</t>
  </si>
  <si>
    <t>d__Bacteria;p__Firmicutes;c__Bacilli;o__Lactobacillales;f__Streptococcaceae;g__Streptococcus;s__Streptococcus sp001587175</t>
  </si>
  <si>
    <t>GCF_900095845.1</t>
  </si>
  <si>
    <t>d__Bacteria;p__Firmicutes;c__Bacilli;o__Lactobacillales;f__Streptococcaceae;g__Streptococcus;s__Streptococcus timonensis</t>
  </si>
  <si>
    <t>GCF_001073445.1</t>
  </si>
  <si>
    <t>d__Bacteria;p__Firmicutes;c__Bacilli;o__Lactobacillales;f__Aerococcaceae;g__Granulicatella;s__Granulicatella adiacens</t>
  </si>
  <si>
    <t>GCF_002096935.1</t>
  </si>
  <si>
    <t>GCF_000159435.1</t>
  </si>
  <si>
    <t>d__Bacteria;p__Firmicutes;c__Bacilli;o__Lactobacillales;f__Lactobacillaceae;g__Lactobacillus_H;s__Lactobacillus_H vaginalis</t>
  </si>
  <si>
    <t>GCF_000160075.2</t>
  </si>
  <si>
    <t>d__Bacteria;p__Firmicutes;c__Bacilli;o__Lactobacillales;f__Aerococcaceae;g__Abiotrophia;s__Abiotrophia defectiva</t>
  </si>
  <si>
    <t>GCF_000185645.1</t>
  </si>
  <si>
    <t>d__Bacteria;p__Firmicutes;c__Bacilli;o__Staphylococcales;f__Gemellaceae;g__Gemella;s__Gemella morbillorum</t>
  </si>
  <si>
    <t>GCF_001546795.1</t>
  </si>
  <si>
    <t>d__Bacteria;p__Firmicutes;c__Bacilli;o__Lactobacillales;f__Streptococcaceae;g__Streptococcus;s__Streptococcus oralis_BA</t>
  </si>
  <si>
    <t>GCF_001557225.1</t>
  </si>
  <si>
    <t>d__Bacteria;p__Firmicutes;c__Bacilli;o__Lactobacillales;f__Streptococcaceae;g__Streptococcus;s__Streptococcus sanguinis_C</t>
  </si>
  <si>
    <t>GCF_001839505.1</t>
  </si>
  <si>
    <t>GCF_001983955.1</t>
  </si>
  <si>
    <t>d__Bacteria;p__Firmicutes;c__Bacilli;o__Lactobacillales;f__Streptococcaceae;g__Streptococcus;s__Streptococcus oralis_H</t>
  </si>
  <si>
    <t>GCF_002005545.1</t>
  </si>
  <si>
    <t>d__Bacteria;p__Firmicutes;c__Bacilli;o__Lactobacillales;f__Streptococcaceae;g__Streptococcus;s__Streptococcus mitis_I</t>
  </si>
  <si>
    <t>GCF_002096255.1</t>
  </si>
  <si>
    <t>d__Bacteria;p__Firmicutes;c__Bacilli;o__Lactobacillales;f__Streptococcaceae;g__Streptococcus;s__Streptococcus oralis_AE</t>
  </si>
  <si>
    <t>SA9254_bin.18</t>
  </si>
  <si>
    <t>f__Acutalibacteraceae</t>
  </si>
  <si>
    <t>f__Akkermansiaceae</t>
  </si>
  <si>
    <t>f__Butyricicoccaceae</t>
  </si>
  <si>
    <t>f__Christensenellaceae</t>
  </si>
  <si>
    <t>f__Eggerthellaceae</t>
  </si>
  <si>
    <t>f__Enterobacteriaceae</t>
  </si>
  <si>
    <t>f__Lachnospiraceae</t>
  </si>
  <si>
    <t>f__Oscillospiraceae</t>
  </si>
  <si>
    <t>f__Ruminococcaceae</t>
  </si>
  <si>
    <t>f__Bacteroidaceae</t>
  </si>
  <si>
    <t>f__CAG-138</t>
  </si>
  <si>
    <t>f__CAG-508</t>
  </si>
  <si>
    <t>f__CAG-74</t>
  </si>
  <si>
    <t>Enriched</t>
  </si>
  <si>
    <t>Enriched group</t>
  </si>
  <si>
    <t>% COPD enriched genomes</t>
  </si>
  <si>
    <t>% Healthy enriched genomes</t>
  </si>
  <si>
    <t>Anaeromassilibacillus sp002159845, GCA_002159845.1</t>
  </si>
  <si>
    <t>Marseille-P4683 sp900232885, GCA_900067065.1</t>
  </si>
  <si>
    <t>Akkermansia muciniphila, SB1779_bin.32</t>
  </si>
  <si>
    <t>Butyricicoccus pullicaecorum, GCF_002160385.1</t>
  </si>
  <si>
    <t>Christensenella massiliensis, GCF_900155415.1</t>
  </si>
  <si>
    <t>Rubneribacter badeniensis, GCF_002159935.1</t>
  </si>
  <si>
    <t>Klebsiella pneumoniae, GCA_001675125.1</t>
  </si>
  <si>
    <t>Blautia_A sp002159835, GCA_002159835.1</t>
  </si>
  <si>
    <t>Dorea faecis, GCA_001754075.1</t>
  </si>
  <si>
    <t>Dorea sp002160985, GCF_002160985.1</t>
  </si>
  <si>
    <t>Eubacterium_E sp002161065, GCF_002161065.1</t>
  </si>
  <si>
    <t>Faecalicatena sp900120155, GCA_900120155.1</t>
  </si>
  <si>
    <t>Faecalicatena sp002314255, SA9256_bin.12</t>
  </si>
  <si>
    <t>GCA-900066575 sp002160825, GCA_002160825.1</t>
  </si>
  <si>
    <t>Hespellia stercorisuis, GCF_900142165.1</t>
  </si>
  <si>
    <t>Sellimonas sp002161525, GCA_002161525.1</t>
  </si>
  <si>
    <t>Sellimonas intestinalis, GCA_000509025.1</t>
  </si>
  <si>
    <t>UC5-1-2E3 sp001304875, GCA_001304875.1</t>
  </si>
  <si>
    <t>Lactobacillus_H fermentum, GCF_000010145.1</t>
  </si>
  <si>
    <t>Rothia mucilaginosa_A, GCF_001809565.1</t>
  </si>
  <si>
    <t>Rothia mucilaginosa_A, GCF_001812775.1</t>
  </si>
  <si>
    <t>Flavonifractor sp002161215, GCA_002161215.1</t>
  </si>
  <si>
    <t>Lawsonibacter sp002160305, GCA_002160305.1</t>
  </si>
  <si>
    <t>Eubacterium_E sp002161065, GCA_002161065.1</t>
  </si>
  <si>
    <t>Ruthenibacterium, SA9249_bin.11</t>
  </si>
  <si>
    <t>Streptococcus parasanguinis, GCF_000164675.2</t>
  </si>
  <si>
    <t>Streptococcus parasanguinis, GCF_000262145.1</t>
  </si>
  <si>
    <t>Streptococcus sp000314795, GCF_000314795.2</t>
  </si>
  <si>
    <t>Streptococcus parasanguinis_B, GCF_001813525.1</t>
  </si>
  <si>
    <t>Streptococcus sp001556435, GCA_002073515.2</t>
  </si>
  <si>
    <t>Streptococcus sp001556435, GCA_002073835.2</t>
  </si>
  <si>
    <t>Streptococcus sp000187445, GCA_000187445.1</t>
  </si>
  <si>
    <t>Streptococcus sp000187445, GCA_001546835.2</t>
  </si>
  <si>
    <t>Streptococcus vestibularis, GCA_000180075.1</t>
  </si>
  <si>
    <t>Streptococcus vestibularis, GCA_000188295.1</t>
  </si>
  <si>
    <t>Bacteroides eggerthii, SB1781_bin.18</t>
  </si>
  <si>
    <t>CAG-460 sp000437355, GCA_000437355.1</t>
  </si>
  <si>
    <t>Phil1 sp001940855, SA9259_bin.2</t>
  </si>
  <si>
    <t>51-20 sp001917175, GCA_001917175.1</t>
  </si>
  <si>
    <t>CAG-267 sp001917135, GCA_000434135.1</t>
  </si>
  <si>
    <t>CAG-302 sp001916775, SA9259_bin.8</t>
  </si>
  <si>
    <t>CAG-302 sp000431795, GCA_000431795.1</t>
  </si>
  <si>
    <t>CAG-302 sp001916775, GCA_001916775.1</t>
  </si>
  <si>
    <t>CAG-492 sp000434335, GCA_000434335.1</t>
  </si>
  <si>
    <t>CAG-74, SB1790_bin.5</t>
  </si>
  <si>
    <t>CAG-74, SB1790_bin.16</t>
  </si>
  <si>
    <t>Desulfovibrio piger_A, SB1777_bin.12</t>
  </si>
  <si>
    <t>Blautia sp000436935, GCA_000436935.1</t>
  </si>
  <si>
    <t>CAG-110 sp000434635, GCA_000434635.1</t>
  </si>
  <si>
    <t>CAG-170 sp000432135, GCA_000432135.1</t>
  </si>
  <si>
    <t>F23-B02 sp001916715, S7098_bin.29</t>
  </si>
  <si>
    <t>F23-B02 sp001916715, SB1790_bin.28</t>
  </si>
  <si>
    <t>Angelakisella, SA9259_bin.6</t>
  </si>
  <si>
    <t>UBA1394 sp900066845, GCA_900066845.1</t>
  </si>
  <si>
    <t>UBA1394 sp900066845, SB1784_bin.36</t>
  </si>
  <si>
    <t>RC9 sp000431015, GCA_000431015.1</t>
  </si>
  <si>
    <t>RC9 sp000431015, SA9261_bin.17</t>
  </si>
  <si>
    <t>RC9 sp000431015, SB1786_bin.28</t>
  </si>
  <si>
    <t>RC9 sp000431015, SB1789_bin.6</t>
  </si>
  <si>
    <t>K00001</t>
  </si>
  <si>
    <t>E1.1.1.1, adh; alcohol dehydrogenase [EC:1.1.1.1]</t>
  </si>
  <si>
    <t>K00003</t>
  </si>
  <si>
    <t>E1.1.1.3; homoserine dehydrogenase [EC:1.1.1.3]</t>
  </si>
  <si>
    <t>K00005</t>
  </si>
  <si>
    <t>gldA; glycerol dehydrogenase [EC:1.1.1.6]</t>
  </si>
  <si>
    <t>K00016</t>
  </si>
  <si>
    <t>LDH, ldh; L-lactate dehydrogenase [EC:1.1.1.27]</t>
  </si>
  <si>
    <t>K00052</t>
  </si>
  <si>
    <t>leuB; 3-isopropylmalate dehydrogenase [EC:1.1.1.85]</t>
  </si>
  <si>
    <t>K00053</t>
  </si>
  <si>
    <t>ilvC; ketol-acid reductoisomerase [EC:1.1.1.86]</t>
  </si>
  <si>
    <t>K00054</t>
  </si>
  <si>
    <t>mvaA; hydroxymethylglutaryl-CoA reductase [EC:1.1.1.88]</t>
  </si>
  <si>
    <t>K00057</t>
  </si>
  <si>
    <t>gpsA; glycerol-3-phosphate dehydrogenase (NAD(P)+) [EC:1.1.1.94]</t>
  </si>
  <si>
    <t>K00078</t>
  </si>
  <si>
    <t>DHDH; dihydrodiol dehydrogenase / D-xylose 1-dehydrogenase (NADP) [EC:1.3.1.20 1.1.1.179]</t>
  </si>
  <si>
    <t>K00161</t>
  </si>
  <si>
    <t>PDHA, pdhA; pyruvate dehydrogenase E1 component alpha subunit [EC:1.2.4.1]</t>
  </si>
  <si>
    <t>K00162</t>
  </si>
  <si>
    <t>PDHB, pdhB; pyruvate dehydrogenase E1 component beta subunit [EC:1.2.4.1]</t>
  </si>
  <si>
    <t>K00215</t>
  </si>
  <si>
    <t>dapB; 4-hydroxy-tetrahydrodipicolinate reductase [EC:1.17.1.8]</t>
  </si>
  <si>
    <t>K00243</t>
  </si>
  <si>
    <t>K00243; uncharacterized protein</t>
  </si>
  <si>
    <t>K00259</t>
  </si>
  <si>
    <t>ald; alanine dehydrogenase [EC:1.4.1.1]</t>
  </si>
  <si>
    <t>K00285</t>
  </si>
  <si>
    <t>dadA; D-amino-acid dehydrogenase [EC:1.4.5.1]</t>
  </si>
  <si>
    <t>K00286</t>
  </si>
  <si>
    <t>proC; pyrroline-5-carboxylate reductase [EC:1.5.1.2]</t>
  </si>
  <si>
    <t>K00297</t>
  </si>
  <si>
    <t>metF, MTHFR; methylenetetrahydrofolate reductase (NADPH) [EC:1.5.1.20]</t>
  </si>
  <si>
    <t>K00375</t>
  </si>
  <si>
    <t>K00375; GntR family transcriptional regulator / MocR family aminotransferase</t>
  </si>
  <si>
    <t>K00382</t>
  </si>
  <si>
    <t>DLD, lpd, pdhD; dihydrolipoamide dehydrogenase [EC:1.8.1.4]</t>
  </si>
  <si>
    <t>K00383</t>
  </si>
  <si>
    <t>GSR, gor; glutathione reductase (NADPH) [EC:1.8.1.7]</t>
  </si>
  <si>
    <t>K00432</t>
  </si>
  <si>
    <t>gpx; glutathione peroxidase [EC:1.11.1.9]</t>
  </si>
  <si>
    <t>K00433</t>
  </si>
  <si>
    <t>cpo; non-heme chloroperoxidase [EC:1.11.1.10]</t>
  </si>
  <si>
    <t>K00525</t>
  </si>
  <si>
    <t>E1.17.4.1A, nrdA, nrdE; ribonucleoside-diphosphate reductase alpha chain [EC:1.17.4.1]</t>
  </si>
  <si>
    <t>K00526</t>
  </si>
  <si>
    <t>E1.17.4.1B, nrdB, nrdF; ribonucleoside-diphosphate reductase beta chain [EC:1.17.4.1]</t>
  </si>
  <si>
    <t>K00537</t>
  </si>
  <si>
    <t>ARSC1, arsC; arsenate reductase [EC:1.20.4.1]</t>
  </si>
  <si>
    <t>K00549</t>
  </si>
  <si>
    <t>metE; 5-methyltetrahydropteroyltriglutamate--homocysteine methyltransferase [EC:2.1.1.14]</t>
  </si>
  <si>
    <t>K00557</t>
  </si>
  <si>
    <t>trmA; tRNA (uracil-5-)-methyltransferase [EC:2.1.1.35]</t>
  </si>
  <si>
    <t>K00571</t>
  </si>
  <si>
    <t>E2.1.1.72; site-specific DNA-methyltransferase (adenine-specific) [EC:2.1.1.72]</t>
  </si>
  <si>
    <t>K00602</t>
  </si>
  <si>
    <t>purH; phosphoribosylaminoimidazolecarboxamide formyltransferase / IMP cyclohydrolase [EC:2.1.2.3 3.5.4.10]</t>
  </si>
  <si>
    <t>K00609</t>
  </si>
  <si>
    <t>pyrB, PYR2; aspartate carbamoyltransferase catalytic subunit [EC:2.1.3.2]</t>
  </si>
  <si>
    <t>K00611</t>
  </si>
  <si>
    <t>OTC, argF, argI; ornithine carbamoyltransferase [EC:2.1.3.3]</t>
  </si>
  <si>
    <t>K00616</t>
  </si>
  <si>
    <t>E2.2.1.2, talA, talB; transaldolase [EC:2.2.1.2]</t>
  </si>
  <si>
    <t>K00620</t>
  </si>
  <si>
    <t>argJ; glutamate N-acetyltransferase / amino-acid N-acetyltransferase [EC:2.3.1.35 2.3.1.1]</t>
  </si>
  <si>
    <t>K00640</t>
  </si>
  <si>
    <t>cysE; serine O-acetyltransferase [EC:2.3.1.30]</t>
  </si>
  <si>
    <t>K00645</t>
  </si>
  <si>
    <t>fabD; [acyl-carrier-protein] S-malonyltransferase [EC:2.3.1.39]</t>
  </si>
  <si>
    <t>K00648</t>
  </si>
  <si>
    <t>fabH; 3-oxoacyl-[acyl-carrier-protein] synthase III [EC:2.3.1.180]</t>
  </si>
  <si>
    <t>K00651</t>
  </si>
  <si>
    <t>metA; homoserine O-succinyltransferase [EC:2.3.1.46]</t>
  </si>
  <si>
    <t>K00655</t>
  </si>
  <si>
    <t>plsC; 1-acyl-sn-glycerol-3-phosphate acyltransferase [EC:2.3.1.51]</t>
  </si>
  <si>
    <t>K00656</t>
  </si>
  <si>
    <t>E2.3.1.54, pflD; formate C-acetyltransferase [EC:2.3.1.54]</t>
  </si>
  <si>
    <t>K00661</t>
  </si>
  <si>
    <t>maa; maltose O-acetyltransferase [EC:2.3.1.79]</t>
  </si>
  <si>
    <t>K00712</t>
  </si>
  <si>
    <t>tagE; poly(glycerol-phosphate) alpha-glucosyltransferase [EC:2.4.1.52]</t>
  </si>
  <si>
    <t>K00760</t>
  </si>
  <si>
    <t>hprT, hpt, HPRT1; hypoxanthine phosphoribosyltransferase [EC:2.4.2.8]</t>
  </si>
  <si>
    <t>K00762</t>
  </si>
  <si>
    <t>pyrE; orotate phosphoribosyltransferase [EC:2.4.2.10]</t>
  </si>
  <si>
    <t>K00763</t>
  </si>
  <si>
    <t>pncB, NAPRT1; nicotinate phosphoribosyltransferase [EC:6.3.4.21]</t>
  </si>
  <si>
    <t>K00764</t>
  </si>
  <si>
    <t>purF, PPAT; amidophosphoribosyltransferase [EC:2.4.2.14]</t>
  </si>
  <si>
    <t>K00766</t>
  </si>
  <si>
    <t>trpD; anthranilate phosphoribosyltransferase [EC:2.4.2.18]</t>
  </si>
  <si>
    <t>K00796</t>
  </si>
  <si>
    <t>folP; dihydropteroate synthase [EC:2.5.1.15]</t>
  </si>
  <si>
    <t>K00800</t>
  </si>
  <si>
    <t>aroA; 3-phosphoshikimate 1-carboxyvinyltransferase [EC:2.5.1.19]</t>
  </si>
  <si>
    <t>K00817</t>
  </si>
  <si>
    <t>hisC; histidinol-phosphate aminotransferase [EC:2.6.1.9]</t>
  </si>
  <si>
    <t>K00821</t>
  </si>
  <si>
    <t>argD; acetylornithine/N-succinyldiaminopimelate aminotransferase [EC:2.6.1.11 2.6.1.17]</t>
  </si>
  <si>
    <t>K00826</t>
  </si>
  <si>
    <t>E2.6.1.42, ilvE; branched-chain amino acid aminotransferase [EC:2.6.1.42]</t>
  </si>
  <si>
    <t>K00847</t>
  </si>
  <si>
    <t>E2.7.1.4, scrK; fructokinase [EC:2.7.1.4]</t>
  </si>
  <si>
    <t>K00858</t>
  </si>
  <si>
    <t>ppnK, NADK; NAD+ kinase [EC:2.7.1.23]</t>
  </si>
  <si>
    <t>K00859</t>
  </si>
  <si>
    <t>coaE; dephospho-CoA kinase [EC:2.7.1.24]</t>
  </si>
  <si>
    <t>K00867</t>
  </si>
  <si>
    <t>coaA; type I pantothenate kinase [EC:2.7.1.33]</t>
  </si>
  <si>
    <t>K00868</t>
  </si>
  <si>
    <t>pdxK, pdxY; pyridoxine kinase [EC:2.7.1.35]</t>
  </si>
  <si>
    <t>K00869</t>
  </si>
  <si>
    <t>E2.7.1.36, MVK, mvaK1; mevalonate kinase [EC:2.7.1.36]</t>
  </si>
  <si>
    <t>K00873</t>
  </si>
  <si>
    <t>PK, pyk; pyruvate kinase [EC:2.7.1.40]</t>
  </si>
  <si>
    <t>K00878</t>
  </si>
  <si>
    <t>thiM; hydroxyethylthiazole kinase [EC:2.7.1.50]</t>
  </si>
  <si>
    <t>K00882</t>
  </si>
  <si>
    <t>fruK; 1-phosphofructokinase [EC:2.7.1.56]</t>
  </si>
  <si>
    <t>K00891</t>
  </si>
  <si>
    <t>E2.7.1.71, aroK, aroL; shikimate kinase [EC:2.7.1.71]</t>
  </si>
  <si>
    <t>K00930</t>
  </si>
  <si>
    <t>argB; acetylglutamate kinase [EC:2.7.2.8]</t>
  </si>
  <si>
    <t>K00931</t>
  </si>
  <si>
    <t>proB; glutamate 5-kinase [EC:2.7.2.11]</t>
  </si>
  <si>
    <t>K00938</t>
  </si>
  <si>
    <t>E2.7.4.2, mvaK2; phosphomevalonate kinase [EC:2.7.4.2]</t>
  </si>
  <si>
    <t>K00948</t>
  </si>
  <si>
    <t>PRPS, prsA; ribose-phosphate pyrophosphokinase [EC:2.7.6.1]</t>
  </si>
  <si>
    <t>K00954</t>
  </si>
  <si>
    <t>E2.7.7.3A, coaD, kdtB; pantetheine-phosphate adenylyltransferase [EC:2.7.7.3]</t>
  </si>
  <si>
    <t>K00963</t>
  </si>
  <si>
    <t>UGP2, galU, galF; UTP--glucose-1-phosphate uridylyltransferase [EC:2.7.7.9]</t>
  </si>
  <si>
    <t>K00965</t>
  </si>
  <si>
    <t>galT, GALT; UDPglucose--hexose-1-phosphate uridylyltransferase [EC:2.7.7.12]</t>
  </si>
  <si>
    <t>K00969</t>
  </si>
  <si>
    <t>nadD; nicotinate-nucleotide adenylyltransferase [EC:2.7.7.18]</t>
  </si>
  <si>
    <t>K00996</t>
  </si>
  <si>
    <t>rfbP; undecaprenyl-phosphate galactose phosphotransferase [EC:2.7.8.6]</t>
  </si>
  <si>
    <t>K01096</t>
  </si>
  <si>
    <t>pgpB; phosphatidylglycerophosphatase B [EC:3.1.3.27 3.1.3.81 3.1.3.4 3.6.1.27]</t>
  </si>
  <si>
    <t>K01104</t>
  </si>
  <si>
    <t>E3.1.3.48; protein-tyrosine phosphatase [EC:3.1.3.48]</t>
  </si>
  <si>
    <t>K01142</t>
  </si>
  <si>
    <t>E3.1.11.2, xthA; exodeoxyribonuclease III [EC:3.1.11.2]</t>
  </si>
  <si>
    <t>K01185</t>
  </si>
  <si>
    <t>E3.2.1.17; lysozyme [EC:3.2.1.17]</t>
  </si>
  <si>
    <t>K01193</t>
  </si>
  <si>
    <t>INV, sacA; beta-fructofuranosidase [EC:3.2.1.26]</t>
  </si>
  <si>
    <t>K01215</t>
  </si>
  <si>
    <t>dexB; glucan 1,6-alpha-glucosidase [EC:3.2.1.70]</t>
  </si>
  <si>
    <t>K01223</t>
  </si>
  <si>
    <t>E3.2.1.86B, bglA; 6-phospho-beta-glucosidase [EC:3.2.1.86]</t>
  </si>
  <si>
    <t>K01226</t>
  </si>
  <si>
    <t>treC; trehalose-6-phosphate hydrolase [EC:3.2.1.93]</t>
  </si>
  <si>
    <t>K01246</t>
  </si>
  <si>
    <t>tag; DNA-3-methyladenine glycosylase I [EC:3.2.2.20]</t>
  </si>
  <si>
    <t>K01256</t>
  </si>
  <si>
    <t>pepN; aminopeptidase N [EC:3.4.11.2]</t>
  </si>
  <si>
    <t>K01420</t>
  </si>
  <si>
    <t>fnr; CRP/FNR family transcriptional regulator, anaerobic regulatory protein</t>
  </si>
  <si>
    <t>K01421</t>
  </si>
  <si>
    <t>yhgE; putative membrane protein</t>
  </si>
  <si>
    <t>K01443</t>
  </si>
  <si>
    <t>nagA, AMDHD2; N-acetylglucosamine-6-phosphate deacetylase [EC:3.5.1.25]</t>
  </si>
  <si>
    <t>K01465</t>
  </si>
  <si>
    <t>URA4, pyrC; dihydroorotase [EC:3.5.2.3]</t>
  </si>
  <si>
    <t>K01467</t>
  </si>
  <si>
    <t>ampC; beta-lactamase class C [EC:3.5.2.6]</t>
  </si>
  <si>
    <t>K01488</t>
  </si>
  <si>
    <t>add, ADA; adenosine deaminase [EC:3.5.4.4]</t>
  </si>
  <si>
    <t>K01512</t>
  </si>
  <si>
    <t>acyP; acylphosphatase [EC:3.6.1.7]</t>
  </si>
  <si>
    <t>K01515</t>
  </si>
  <si>
    <t>nudF; ADP-ribose pyrophosphatase [EC:3.6.1.13]</t>
  </si>
  <si>
    <t>K01531</t>
  </si>
  <si>
    <t>mgtA, mgtB; Mg2+-importing ATPase [EC:3.6.3.2]</t>
  </si>
  <si>
    <t>K01537</t>
  </si>
  <si>
    <t>E3.6.3.8; Ca2+-transporting ATPase [EC:3.6.3.8]</t>
  </si>
  <si>
    <t>K01575</t>
  </si>
  <si>
    <t>alsD, budA, aldC; acetolactate decarboxylase [EC:4.1.1.5]</t>
  </si>
  <si>
    <t>K01586</t>
  </si>
  <si>
    <t>lysA; diaminopimelate decarboxylase [EC:4.1.1.20]</t>
  </si>
  <si>
    <t>K01588</t>
  </si>
  <si>
    <t>purE; 5-(carboxyamino)imidazole ribonucleotide mutase [EC:5.4.99.18]</t>
  </si>
  <si>
    <t>K01589</t>
  </si>
  <si>
    <t>purK; 5-(carboxyamino)imidazole ribonucleotide synthase [EC:6.3.4.18]</t>
  </si>
  <si>
    <t>K01591</t>
  </si>
  <si>
    <t>pyrF; orotidine-5'-phosphate decarboxylase [EC:4.1.1.23]</t>
  </si>
  <si>
    <t>K01597</t>
  </si>
  <si>
    <t>MVD, mvaD; diphosphomevalonate decarboxylase [EC:4.1.1.33]</t>
  </si>
  <si>
    <t>K01598</t>
  </si>
  <si>
    <t>PPCDC, coaC; phosphopantothenoylcysteine decarboxylase [EC:4.1.1.36]</t>
  </si>
  <si>
    <t>K01599</t>
  </si>
  <si>
    <t>hemE, UROD; uroporphyrinogen decarboxylase [EC:4.1.1.37]</t>
  </si>
  <si>
    <t>K01609</t>
  </si>
  <si>
    <t>trpC; indole-3-glycerol phosphate synthase [EC:4.1.1.48]</t>
  </si>
  <si>
    <t>K01626</t>
  </si>
  <si>
    <t>E2.5.1.54, aroF, aroG, aroH; 3-deoxy-7-phosphoheptulonate synthase [EC:2.5.1.54]</t>
  </si>
  <si>
    <t>K01641</t>
  </si>
  <si>
    <t>E2.3.3.10; hydroxymethylglutaryl-CoA synthase [EC:2.3.3.10]</t>
  </si>
  <si>
    <t>K01647</t>
  </si>
  <si>
    <t>CS, gltA; citrate synthase [EC:2.3.3.1]</t>
  </si>
  <si>
    <t>K01649</t>
  </si>
  <si>
    <t>leuA; 2-isopropylmalate synthase [EC:2.3.3.13]</t>
  </si>
  <si>
    <t>K01652</t>
  </si>
  <si>
    <t>E2.2.1.6L, ilvB, ilvG, ilvI; acetolactate synthase I/II/III large subunit [EC:2.2.1.6]</t>
  </si>
  <si>
    <t>K01653</t>
  </si>
  <si>
    <t>E2.2.1.6S, ilvH, ilvN; acetolactate synthase I/III small subunit [EC:2.2.1.6]</t>
  </si>
  <si>
    <t>K01657</t>
  </si>
  <si>
    <t>trpE; anthranilate synthase component I [EC:4.1.3.27]</t>
  </si>
  <si>
    <t>K01658</t>
  </si>
  <si>
    <t>trpG; anthranilate synthase component II [EC:4.1.3.27]</t>
  </si>
  <si>
    <t>K01687</t>
  </si>
  <si>
    <t>ilvD; dihydroxy-acid dehydratase [EC:4.2.1.9]</t>
  </si>
  <si>
    <t>K01689</t>
  </si>
  <si>
    <t>ENO, eno; enolase [EC:4.2.1.11]</t>
  </si>
  <si>
    <t>K01693</t>
  </si>
  <si>
    <t>hisB; imidazoleglycerol-phosphate dehydratase [EC:4.2.1.19]</t>
  </si>
  <si>
    <t>K01695</t>
  </si>
  <si>
    <t>trpA; tryptophan synthase alpha chain [EC:4.2.1.20]</t>
  </si>
  <si>
    <t>K01696</t>
  </si>
  <si>
    <t>trpB; tryptophan synthase beta chain [EC:4.2.1.20]</t>
  </si>
  <si>
    <t>K01703</t>
  </si>
  <si>
    <t>leuC; 3-isopropylmalate/(R)-2-methylmalate dehydratase large subunit [EC:4.2.1.33 4.2.1.35]</t>
  </si>
  <si>
    <t>K01704</t>
  </si>
  <si>
    <t>leuD; 3-isopropylmalate/(R)-2-methylmalate dehydratase small subunit [EC:4.2.1.33 4.2.1.35]</t>
  </si>
  <si>
    <t>K01714</t>
  </si>
  <si>
    <t>dapA; 4-hydroxy-tetrahydrodipicolinate synthase [EC:4.3.3.7]</t>
  </si>
  <si>
    <t>K01733</t>
  </si>
  <si>
    <t>thrC; threonine synthase [EC:4.2.3.1]</t>
  </si>
  <si>
    <t>K01736</t>
  </si>
  <si>
    <t>aroC; chorismate synthase [EC:4.2.3.5]</t>
  </si>
  <si>
    <t>K01738</t>
  </si>
  <si>
    <t>cysK; cysteine synthase A [EC:2.5.1.47]</t>
  </si>
  <si>
    <t>K01739</t>
  </si>
  <si>
    <t>metB; cystathionine gamma-synthase [EC:2.5.1.48]</t>
  </si>
  <si>
    <t>K01740</t>
  </si>
  <si>
    <t>metY; O-acetylhomoserine (thiol)-lyase [EC:2.5.1.49]</t>
  </si>
  <si>
    <t>K01754</t>
  </si>
  <si>
    <t>E4.3.1.19, ilvA, tdcB; threonine dehydratase [EC:4.3.1.19]</t>
  </si>
  <si>
    <t>K01756</t>
  </si>
  <si>
    <t>purB, ADSL; adenylosuccinate lyase [EC:4.3.2.2]</t>
  </si>
  <si>
    <t>K01759</t>
  </si>
  <si>
    <t>GLO1, gloA; lactoylglutathione lyase [EC:4.4.1.5]</t>
  </si>
  <si>
    <t>K01775</t>
  </si>
  <si>
    <t>alr; alanine racemase [EC:5.1.1.1]</t>
  </si>
  <si>
    <t>K01785</t>
  </si>
  <si>
    <t>galM, GALM; aldose 1-epimerase [EC:5.1.3.3]</t>
  </si>
  <si>
    <t>K01807</t>
  </si>
  <si>
    <t>rpiA; ribose 5-phosphate isomerase A [EC:5.3.1.6]</t>
  </si>
  <si>
    <t>K01814</t>
  </si>
  <si>
    <t>hisA; phosphoribosylformimino-5-aminoimidazole carboxamide ribotide isomerase [EC:5.3.1.16]</t>
  </si>
  <si>
    <t>K01817</t>
  </si>
  <si>
    <t>trpF; phosphoribosylanthranilate isomerase [EC:5.3.1.24]</t>
  </si>
  <si>
    <t>K01821</t>
  </si>
  <si>
    <t>praC, xylH; 4-oxalocrotonate tautomerase [EC:5.3.2.6]</t>
  </si>
  <si>
    <t>K01854</t>
  </si>
  <si>
    <t>glf; UDP-galactopyranose mutase [EC:5.4.99.9]</t>
  </si>
  <si>
    <t>K01878</t>
  </si>
  <si>
    <t>glyQ; glycyl-tRNA synthetase alpha chain [EC:6.1.1.14]</t>
  </si>
  <si>
    <t>K01879</t>
  </si>
  <si>
    <t>glyS; glycyl-tRNA synthetase beta chain [EC:6.1.1.14]</t>
  </si>
  <si>
    <t>K01912</t>
  </si>
  <si>
    <t>paaK; phenylacetate-CoA ligase [EC:6.2.1.30]</t>
  </si>
  <si>
    <t>K01915</t>
  </si>
  <si>
    <t>glnA, GLUL; glutamine synthetase [EC:6.3.1.2]</t>
  </si>
  <si>
    <t>K01916</t>
  </si>
  <si>
    <t>nadE; NAD+ synthase [EC:6.3.1.5]</t>
  </si>
  <si>
    <t>K01919</t>
  </si>
  <si>
    <t>gshA; glutamate--cysteine ligase [EC:6.3.2.2]</t>
  </si>
  <si>
    <t>K01923</t>
  </si>
  <si>
    <t>purC; phosphoribosylaminoimidazole-succinocarboxamide synthase [EC:6.3.2.6]</t>
  </si>
  <si>
    <t>K01933</t>
  </si>
  <si>
    <t>purM; phosphoribosylformylglycinamidine cyclo-ligase [EC:6.3.3.1]</t>
  </si>
  <si>
    <t>K01934</t>
  </si>
  <si>
    <t>MTHFS; 5-formyltetrahydrofolate cyclo-ligase [EC:6.3.3.2]</t>
  </si>
  <si>
    <t>K01939</t>
  </si>
  <si>
    <t>purA, ADSS; adenylosuccinate synthase [EC:6.3.4.4]</t>
  </si>
  <si>
    <t>K01940</t>
  </si>
  <si>
    <t>argG, ASS1; argininosuccinate synthase [EC:6.3.4.5]</t>
  </si>
  <si>
    <t>K01945</t>
  </si>
  <si>
    <t>purD; phosphoribosylamine--glycine ligase [EC:6.3.4.13]</t>
  </si>
  <si>
    <t>K01952</t>
  </si>
  <si>
    <t>purL, PFAS; phosphoribosylformylglycinamidine synthase [EC:6.3.5.3]</t>
  </si>
  <si>
    <t>K01955</t>
  </si>
  <si>
    <t>carB, CPA2; carbamoyl-phosphate synthase large subunit [EC:6.3.5.5]</t>
  </si>
  <si>
    <t>K01956</t>
  </si>
  <si>
    <t>carA, CPA1; carbamoyl-phosphate synthase small subunit [EC:6.3.5.5]</t>
  </si>
  <si>
    <t>K01961</t>
  </si>
  <si>
    <t>accC; acetyl-CoA carboxylase, biotin carboxylase subunit [EC:6.4.1.2 6.3.4.14]</t>
  </si>
  <si>
    <t>K01975</t>
  </si>
  <si>
    <t>ligT; 2'-5' RNA ligase [EC:6.5.1.-]</t>
  </si>
  <si>
    <t>K02006</t>
  </si>
  <si>
    <t>cbiO; cobalt/nickel transport system ATP-binding protein</t>
  </si>
  <si>
    <t>K02007</t>
  </si>
  <si>
    <t>cbiM; cobalt/nickel transport system permease protein</t>
  </si>
  <si>
    <t>K02008</t>
  </si>
  <si>
    <t>cbiQ; cobalt/nickel transport system permease protein</t>
  </si>
  <si>
    <t>K02028</t>
  </si>
  <si>
    <t>ABC.PA.A; polar amino acid transport system ATP-binding protein [EC:3.6.3.21]</t>
  </si>
  <si>
    <t>K02036</t>
  </si>
  <si>
    <t>pstB; phosphate transport system ATP-binding protein [EC:3.6.3.27]</t>
  </si>
  <si>
    <t>K02037</t>
  </si>
  <si>
    <t>pstC; phosphate transport system permease protein</t>
  </si>
  <si>
    <t>K02038</t>
  </si>
  <si>
    <t>pstA; phosphate transport system permease protein</t>
  </si>
  <si>
    <t>K02039</t>
  </si>
  <si>
    <t>phoU; phosphate transport system protein</t>
  </si>
  <si>
    <t>K02040</t>
  </si>
  <si>
    <t>pstS; phosphate transport system substrate-binding protein</t>
  </si>
  <si>
    <t>K02078</t>
  </si>
  <si>
    <t>acpP; acyl carrier protein</t>
  </si>
  <si>
    <t>K02099</t>
  </si>
  <si>
    <t>araC; AraC family transcriptional regulator, arabinose operon regulatory protein</t>
  </si>
  <si>
    <t>K02160</t>
  </si>
  <si>
    <t>accB, bccP; acetyl-CoA carboxylase biotin carboxyl carrier protein</t>
  </si>
  <si>
    <t>K02171</t>
  </si>
  <si>
    <t>blaI; BlaI family transcriptional regulator, penicillinase repressor</t>
  </si>
  <si>
    <t>K02172</t>
  </si>
  <si>
    <t>blaR1; bla regulator protein blaR1</t>
  </si>
  <si>
    <t>K02237</t>
  </si>
  <si>
    <t>comEA; competence protein ComEA</t>
  </si>
  <si>
    <t>K02240</t>
  </si>
  <si>
    <t>comFA; competence protein ComFA</t>
  </si>
  <si>
    <t>K02245</t>
  </si>
  <si>
    <t>comGC; competence protein ComGC</t>
  </si>
  <si>
    <t>K02246</t>
  </si>
  <si>
    <t>comGD; competence protein ComGD</t>
  </si>
  <si>
    <t>K02248</t>
  </si>
  <si>
    <t>comGF; competence protein ComGF</t>
  </si>
  <si>
    <t>K02340</t>
  </si>
  <si>
    <t>DPO3D1, holA; DNA polymerase III subunit delta [EC:2.7.7.7]</t>
  </si>
  <si>
    <t>K02341</t>
  </si>
  <si>
    <t>DPO3D2, holB; DNA polymerase III subunit delta' [EC:2.7.7.7]</t>
  </si>
  <si>
    <t>K02358</t>
  </si>
  <si>
    <t>tuf, TUFM; elongation factor Tu</t>
  </si>
  <si>
    <t>K02371</t>
  </si>
  <si>
    <t>fabK; enoyl-[acyl-carrier protein] reductase II [EC:1.3.1.9]</t>
  </si>
  <si>
    <t>K02372</t>
  </si>
  <si>
    <t>fabZ; 3-hydroxyacyl-[acyl-carrier-protein] dehydratase [EC:4.2.1.59]</t>
  </si>
  <si>
    <t>K02435</t>
  </si>
  <si>
    <t>gatC, GATC; aspartyl-tRNA(Asn)/glutamyl-tRNA(Gln) amidotransferase subunit C [EC:6.3.5.6 6.3.5.7]</t>
  </si>
  <si>
    <t>K02440</t>
  </si>
  <si>
    <t>GLPF; glycerol uptake facilitator protein</t>
  </si>
  <si>
    <t>K02483</t>
  </si>
  <si>
    <t>K02483; two-component system, OmpR family, response regulator</t>
  </si>
  <si>
    <t>K02502</t>
  </si>
  <si>
    <t>hisZ; ATP phosphoribosyltransferase regulatory subunit</t>
  </si>
  <si>
    <t>K02614</t>
  </si>
  <si>
    <t>paaI; acyl-CoA thioesterase [EC:3.1.2.-]</t>
  </si>
  <si>
    <t>K02687</t>
  </si>
  <si>
    <t>prmA; ribosomal protein L11 methyltransferase [EC:2.1.1.-]</t>
  </si>
  <si>
    <t>K02759</t>
  </si>
  <si>
    <t>PTS-Cel-EIIA, celC, chbA; PTS system, cellobiose-specific IIA component [EC:2.7.1.196 2.7.1.205]</t>
  </si>
  <si>
    <t>K02760</t>
  </si>
  <si>
    <t>PTS-Cel-EIIB, celA, chbB; PTS system, cellobiose-specific IIB component [EC:2.7.1.196 2.7.1.205]</t>
  </si>
  <si>
    <t>K02761</t>
  </si>
  <si>
    <t>PTS-Cel-EIIC, celB, chbC; PTS system, cellobiose-specific IIC component</t>
  </si>
  <si>
    <t>K02795</t>
  </si>
  <si>
    <t>PTS-Man-EIIC, manY; PTS system, mannose-specific IIC component</t>
  </si>
  <si>
    <t>K02796</t>
  </si>
  <si>
    <t>PTS-Man-EIID, manZ; PTS system, mannose-specific IID component</t>
  </si>
  <si>
    <t>K02823</t>
  </si>
  <si>
    <t>pyrDII; dihydroorotate dehydrogenase electron transfer subunit</t>
  </si>
  <si>
    <t>K02907</t>
  </si>
  <si>
    <t>RP-L30, MRPL30, rpmD; large subunit ribosomal protein L30</t>
  </si>
  <si>
    <t>K02916</t>
  </si>
  <si>
    <t>RP-L35, MRPL35, rpmI; large subunit ribosomal protein L35</t>
  </si>
  <si>
    <t>K02935</t>
  </si>
  <si>
    <t>RP-L7, MRPL12, rplL; large subunit ribosomal protein L7/L12</t>
  </si>
  <si>
    <t>K02945</t>
  </si>
  <si>
    <t>RP-S1, rpsA; small subunit ribosomal protein S1</t>
  </si>
  <si>
    <t>K03048</t>
  </si>
  <si>
    <t>rpoE; DNA-directed RNA polymerase subunit delta</t>
  </si>
  <si>
    <t>K03060</t>
  </si>
  <si>
    <t>rpoZ; DNA-directed RNA polymerase subunit omega [EC:2.7.7.6]</t>
  </si>
  <si>
    <t>K03073</t>
  </si>
  <si>
    <t>secE; preprotein translocase subunit SecE</t>
  </si>
  <si>
    <t>K03075</t>
  </si>
  <si>
    <t>secG; preprotein translocase subunit SecG</t>
  </si>
  <si>
    <t>K03095</t>
  </si>
  <si>
    <t>sprL; SprT-like protein</t>
  </si>
  <si>
    <t>K03152</t>
  </si>
  <si>
    <t>thiJ; 4-methyl-5(b-hydroxyethyl)-thiazole monophosphate biosynthesis</t>
  </si>
  <si>
    <t>K03210</t>
  </si>
  <si>
    <t>yajC; preprotein translocase subunit YajC</t>
  </si>
  <si>
    <t>K03216</t>
  </si>
  <si>
    <t>trmL, cspR; tRNA (cytidine/uridine-2'-O-)-methyltransferase [EC:2.1.1.207]</t>
  </si>
  <si>
    <t>K03217</t>
  </si>
  <si>
    <t>yidC, spoIIIJ, OXA1, ccfA; YidC/Oxa1 family membrane protein insertase</t>
  </si>
  <si>
    <t>K03218</t>
  </si>
  <si>
    <t>rlmB; 23S rRNA (guanosine2251-2'-O)-methyltransferase [EC:2.1.1.185]</t>
  </si>
  <si>
    <t>K03284</t>
  </si>
  <si>
    <t>corA; magnesium transporter</t>
  </si>
  <si>
    <t>K03293</t>
  </si>
  <si>
    <t>TC.AAT; amino acid transporter, AAT family</t>
  </si>
  <si>
    <t>K03310</t>
  </si>
  <si>
    <t>TC.AGCS; alanine or glycine:cation symporter, AGCS family</t>
  </si>
  <si>
    <t>K03322</t>
  </si>
  <si>
    <t>mntH; manganese transport protein</t>
  </si>
  <si>
    <t>K03328</t>
  </si>
  <si>
    <t>TC.PST; polysaccharide transporter, PST family</t>
  </si>
  <si>
    <t>K03342</t>
  </si>
  <si>
    <t>pabBC; para-aminobenzoate synthetase / 4-amino-4-deoxychorismate lyase [EC:2.6.1.85 4.1.3.38]</t>
  </si>
  <si>
    <t>K03366</t>
  </si>
  <si>
    <t>butA, budC; meso-butanediol dehydrogenase / (S,S)-butanediol dehydrogenase / diacetyl reductase [EC:1.1.1.- 1.1.1.76 1.1.1.304]</t>
  </si>
  <si>
    <t>K03386</t>
  </si>
  <si>
    <t>PRDX2_4, ahpC; peroxiredoxin (alkyl hydroperoxide reductase subunit C) [EC:1.11.1.15]</t>
  </si>
  <si>
    <t>K03402</t>
  </si>
  <si>
    <t>argR, ahrC; transcriptional regulator of arginine metabolism</t>
  </si>
  <si>
    <t>K03430</t>
  </si>
  <si>
    <t>phnW; 2-aminoethylphosphonate-pyruvate transaminase [EC:2.6.1.37]</t>
  </si>
  <si>
    <t>K03436</t>
  </si>
  <si>
    <t>fruR2, fruR; DeoR family transcriptional regulator, fructose operon transcriptional repressor</t>
  </si>
  <si>
    <t>K03458</t>
  </si>
  <si>
    <t>TC.NCS2; nucleobase:cation symporter-2, NCS2 family</t>
  </si>
  <si>
    <t>K03484</t>
  </si>
  <si>
    <t>scrR; LacI family transcriptional regulator, sucrose operon repressor</t>
  </si>
  <si>
    <t>K03486</t>
  </si>
  <si>
    <t>treR2, treR; GntR family transcriptional regulator, trehalose operon transcriptional repressor</t>
  </si>
  <si>
    <t>K03488</t>
  </si>
  <si>
    <t>licT, bglG; beta-glucoside operon transcriptional antiterminator</t>
  </si>
  <si>
    <t>K03498</t>
  </si>
  <si>
    <t>trkH, trkG, ktrB; trk system potassium uptake protein</t>
  </si>
  <si>
    <t>K03500</t>
  </si>
  <si>
    <t>rsmB, sun; 16S rRNA (cytosine967-C5)-methyltransferase [EC:2.1.1.176]</t>
  </si>
  <si>
    <t>K03523</t>
  </si>
  <si>
    <t>bioY; biotin transport system substrate-specific component</t>
  </si>
  <si>
    <t>K03524</t>
  </si>
  <si>
    <t>birA; BirA family transcriptional regulator, biotin operon repressor / biotin-[acetyl-CoA-carboxylase] ligase [EC:6.3.4.15]</t>
  </si>
  <si>
    <t>K03546</t>
  </si>
  <si>
    <t>sbcC; exonuclease SbcC</t>
  </si>
  <si>
    <t>K03547</t>
  </si>
  <si>
    <t>sbcD; exonuclease SbcD</t>
  </si>
  <si>
    <t>K03550</t>
  </si>
  <si>
    <t>ruvA; holliday junction DNA helicase RuvA [EC:3.6.4.12]</t>
  </si>
  <si>
    <t>K03571</t>
  </si>
  <si>
    <t>mreD; rod shape-determining protein MreD</t>
  </si>
  <si>
    <t>K03577</t>
  </si>
  <si>
    <t>acrR, smeT; TetR/AcrR family transcriptional regulator, acrAB operon repressor</t>
  </si>
  <si>
    <t>K03602</t>
  </si>
  <si>
    <t>xseB; exodeoxyribonuclease VII small subunit [EC:3.1.11.6]</t>
  </si>
  <si>
    <t>K03608</t>
  </si>
  <si>
    <t>minE; cell division topological specificity factor</t>
  </si>
  <si>
    <t>K03610</t>
  </si>
  <si>
    <t>minC; septum site-determining protein MinC</t>
  </si>
  <si>
    <t>K03631</t>
  </si>
  <si>
    <t>recN; DNA repair protein RecN (Recombination protein N)</t>
  </si>
  <si>
    <t>K03637</t>
  </si>
  <si>
    <t>moaC, CNX3; cyclic pyranopterin monophosphate synthase [EC:4.6.1.17]</t>
  </si>
  <si>
    <t>K03639</t>
  </si>
  <si>
    <t>moaA, CNX2; GTP 3',8-cyclase [EC:4.1.99.22]</t>
  </si>
  <si>
    <t>K03647</t>
  </si>
  <si>
    <t>nrdI; protein involved in ribonucleotide reduction</t>
  </si>
  <si>
    <t>K03699</t>
  </si>
  <si>
    <t>tlyC; putative hemolysin</t>
  </si>
  <si>
    <t>K03700</t>
  </si>
  <si>
    <t>recU; recombination protein U</t>
  </si>
  <si>
    <t>K03706</t>
  </si>
  <si>
    <t>codY; transcriptional pleiotropic repressor</t>
  </si>
  <si>
    <t>K03713</t>
  </si>
  <si>
    <t>glnR; MerR family transcriptional regulator, glutamine synthetase repressor</t>
  </si>
  <si>
    <t>K03722</t>
  </si>
  <si>
    <t>dinG; ATP-dependent DNA helicase DinG [EC:3.6.4.12]</t>
  </si>
  <si>
    <t>K03740</t>
  </si>
  <si>
    <t>dltD; D-alanine transfer protein</t>
  </si>
  <si>
    <t>K03742</t>
  </si>
  <si>
    <t>pncC; nicotinamide-nucleotide amidase [EC:3.5.1.42]</t>
  </si>
  <si>
    <t>K03767</t>
  </si>
  <si>
    <t>PPIA; peptidyl-prolyl cis-trans isomerase A (cyclophilin A) [EC:5.2.1.8]</t>
  </si>
  <si>
    <t>K03785</t>
  </si>
  <si>
    <t>aroD; 3-dehydroquinate dehydratase I [EC:4.2.1.10]</t>
  </si>
  <si>
    <t>K03799</t>
  </si>
  <si>
    <t>htpX; heat shock protein HtpX [EC:3.4.24.-]</t>
  </si>
  <si>
    <t>K03816</t>
  </si>
  <si>
    <t>xpt; xanthine phosphoribosyltransferase [EC:2.4.2.22]</t>
  </si>
  <si>
    <t>K03823</t>
  </si>
  <si>
    <t>pat; phosphinothricin acetyltransferase [EC:2.3.1.183]</t>
  </si>
  <si>
    <t>K03830</t>
  </si>
  <si>
    <t>yafP; putative acetyltransferase [EC:2.3.1.-]</t>
  </si>
  <si>
    <t>K03930</t>
  </si>
  <si>
    <t>estA; putative tributyrin esterase [EC:3.1.1.-]</t>
  </si>
  <si>
    <t>K03976</t>
  </si>
  <si>
    <t>ybaK, ebsC; Cys-tRNA(Pro)/Cys-tRNA(Cys) deacylase [EC:3.1.1.-]</t>
  </si>
  <si>
    <t>K04042</t>
  </si>
  <si>
    <t>glmU; bifunctional UDP-N-acetylglucosamine pyrophosphorylase / Glucosamine-1-phosphate N-acetyltransferase [EC:2.7.7.23 2.3.1.157]</t>
  </si>
  <si>
    <t>K04047</t>
  </si>
  <si>
    <t>dps; starvation-inducible DNA-binding protein</t>
  </si>
  <si>
    <t>K04069</t>
  </si>
  <si>
    <t>pflA, pflC, pflE; pyruvate formate lyase activating enzyme [EC:1.97.1.4]</t>
  </si>
  <si>
    <t>K04083</t>
  </si>
  <si>
    <t>hslO; molecular chaperone Hsp33</t>
  </si>
  <si>
    <t>K04487</t>
  </si>
  <si>
    <t>iscS, NFS1; cysteine desulfurase [EC:2.8.1.7]</t>
  </si>
  <si>
    <t>K04517</t>
  </si>
  <si>
    <t>tyrA2; prephenate dehydrogenase [EC:1.3.1.12]</t>
  </si>
  <si>
    <t>K04751</t>
  </si>
  <si>
    <t>glnB; nitrogen regulatory protein P-II 1</t>
  </si>
  <si>
    <t>K05275</t>
  </si>
  <si>
    <t>E1.1.1.65; pyridoxine 4-dehydrogenase [EC:1.1.1.65]</t>
  </si>
  <si>
    <t>K05306</t>
  </si>
  <si>
    <t>phnX; phosphonoacetaldehyde hydrolase [EC:3.11.1.1]</t>
  </si>
  <si>
    <t>K05339</t>
  </si>
  <si>
    <t>lrgB; holin-like protein LrgB</t>
  </si>
  <si>
    <t>K05847</t>
  </si>
  <si>
    <t>opuA; osmoprotectant transport system ATP-binding protein</t>
  </si>
  <si>
    <t>K05878</t>
  </si>
  <si>
    <t>dhaK; dihydroxyacetone kinase, N-terminal domain [EC:2.7.1.-]</t>
  </si>
  <si>
    <t>K05879</t>
  </si>
  <si>
    <t>dhaL; dihydroxyacetone kinase, C-terminal domain [EC:2.7.1.-]</t>
  </si>
  <si>
    <t>K05895</t>
  </si>
  <si>
    <t>cobK-cbiJ; precorrin-6A/cobalt-precorrin-6A reductase [EC:1.3.1.54 1.3.1.106]</t>
  </si>
  <si>
    <t>K05910</t>
  </si>
  <si>
    <t>npr; NADH peroxidase [EC:1.11.1.1]</t>
  </si>
  <si>
    <t>K06131</t>
  </si>
  <si>
    <t>clsA_B; cardiolipin synthase A/B [EC:2.7.8.-]</t>
  </si>
  <si>
    <t>K06148</t>
  </si>
  <si>
    <t>ABCC-BAC; ATP-binding cassette, subfamily C, bacterial</t>
  </si>
  <si>
    <t>K06182</t>
  </si>
  <si>
    <t>rluF; 23S rRNA pseudouridine2604 synthase [EC:5.4.99.21]</t>
  </si>
  <si>
    <t>K06183</t>
  </si>
  <si>
    <t>rsuA; 16S rRNA pseudouridine516 synthase [EC:5.4.99.19]</t>
  </si>
  <si>
    <t>K06191</t>
  </si>
  <si>
    <t>nrdH; glutaredoxin-like protein NrdH</t>
  </si>
  <si>
    <t>K06193</t>
  </si>
  <si>
    <t>phnA; protein PhnA</t>
  </si>
  <si>
    <t>K06196</t>
  </si>
  <si>
    <t>ccdA; cytochrome c-type biogenesis protein</t>
  </si>
  <si>
    <t>K06199</t>
  </si>
  <si>
    <t>crcB; CrcB protein</t>
  </si>
  <si>
    <t>K06221</t>
  </si>
  <si>
    <t>dkgA; 2,5-diketo-D-gluconate reductase A [EC:1.1.1.346]</t>
  </si>
  <si>
    <t>K06346</t>
  </si>
  <si>
    <t>jag; spoIIIJ-associated protein</t>
  </si>
  <si>
    <t>K06403</t>
  </si>
  <si>
    <t>spoVAA; stage V sporulation protein AA</t>
  </si>
  <si>
    <t>K06404</t>
  </si>
  <si>
    <t>spoVAB; stage V sporulation protein AB</t>
  </si>
  <si>
    <t>K06442</t>
  </si>
  <si>
    <t>tlyA; 23S rRNA (cytidine1920-2'-O)/16S rRNA (cytidine1409-2'-O)-methyltransferase [EC:2.1.1.226 2.1.1.227]</t>
  </si>
  <si>
    <t>K06518</t>
  </si>
  <si>
    <t>cidA; holin-like protein</t>
  </si>
  <si>
    <t>K06924</t>
  </si>
  <si>
    <t>K06924; uncharacterized protein</t>
  </si>
  <si>
    <t>K06929</t>
  </si>
  <si>
    <t>K06929; uncharacterized protein</t>
  </si>
  <si>
    <t>K06940</t>
  </si>
  <si>
    <t>K06940; uncharacterized protein</t>
  </si>
  <si>
    <t>K06958</t>
  </si>
  <si>
    <t>rapZ; RNase adapter protein RapZ</t>
  </si>
  <si>
    <t>K06960</t>
  </si>
  <si>
    <t>K06960; uncharacterized protein</t>
  </si>
  <si>
    <t>K06997</t>
  </si>
  <si>
    <t>yggS, PROSC; PLP dependent protein</t>
  </si>
  <si>
    <t>K07010</t>
  </si>
  <si>
    <t>K07010; putative glutamine amidotransferase</t>
  </si>
  <si>
    <t>K07017</t>
  </si>
  <si>
    <t>K07017; uncharacterized protein</t>
  </si>
  <si>
    <t>K07029</t>
  </si>
  <si>
    <t>dagK; diacylglycerol kinase (ATP) [EC:2.7.1.107]</t>
  </si>
  <si>
    <t>K07030</t>
  </si>
  <si>
    <t>K07030; uncharacterized protein</t>
  </si>
  <si>
    <t>K07033</t>
  </si>
  <si>
    <t>K07033; uncharacterized protein</t>
  </si>
  <si>
    <t>K07040</t>
  </si>
  <si>
    <t>K07040; uncharacterized protein</t>
  </si>
  <si>
    <t>K07052</t>
  </si>
  <si>
    <t>K07052; uncharacterized protein</t>
  </si>
  <si>
    <t>K07058</t>
  </si>
  <si>
    <t>K07058; membrane protein</t>
  </si>
  <si>
    <t>K07088</t>
  </si>
  <si>
    <t>K07088; uncharacterized protein</t>
  </si>
  <si>
    <t>K07105</t>
  </si>
  <si>
    <t>K07105; uncharacterized protein</t>
  </si>
  <si>
    <t>K07130</t>
  </si>
  <si>
    <t>kynB; arylformamidase [EC:3.5.1.9]</t>
  </si>
  <si>
    <t>K07146</t>
  </si>
  <si>
    <t>K07146; UPF0176 protein</t>
  </si>
  <si>
    <t>K07150</t>
  </si>
  <si>
    <t>K07150; uncharacterized protein</t>
  </si>
  <si>
    <t>K07166</t>
  </si>
  <si>
    <t>K07166; ACT domain-containing protein</t>
  </si>
  <si>
    <t>K07173</t>
  </si>
  <si>
    <t>luxS; S-ribosylhomocysteine lyase [EC:4.4.1.21]</t>
  </si>
  <si>
    <t>K07224</t>
  </si>
  <si>
    <t>efeO; iron uptake system component EfeO</t>
  </si>
  <si>
    <t>K07243</t>
  </si>
  <si>
    <t>FTR, FTH1, efeU; high-affinity iron transporter</t>
  </si>
  <si>
    <t>K07284</t>
  </si>
  <si>
    <t>srtA; sortase A [EC:3.4.22.70]</t>
  </si>
  <si>
    <t>K07444</t>
  </si>
  <si>
    <t>ypsC; putative N6-adenine-specific DNA methylase [EC:2.1.1.-]</t>
  </si>
  <si>
    <t>K07461</t>
  </si>
  <si>
    <t>K07461; putative endonuclease</t>
  </si>
  <si>
    <t>K07467</t>
  </si>
  <si>
    <t>rstA1; phage replication initiation protein</t>
  </si>
  <si>
    <t>K07483</t>
  </si>
  <si>
    <t>K07483; transposase</t>
  </si>
  <si>
    <t>K07484</t>
  </si>
  <si>
    <t>K07484; transposase</t>
  </si>
  <si>
    <t>K07493</t>
  </si>
  <si>
    <t>K07493; putative transposase</t>
  </si>
  <si>
    <t>K07497</t>
  </si>
  <si>
    <t>K07497; putative transposase</t>
  </si>
  <si>
    <t>K07533</t>
  </si>
  <si>
    <t>prsA; foldase protein PrsA [EC:5.2.1.8]</t>
  </si>
  <si>
    <t>K07574</t>
  </si>
  <si>
    <t>yhbY; RNA-binding protein</t>
  </si>
  <si>
    <t>K07652</t>
  </si>
  <si>
    <t>vicK; two-component system, OmpR family, sensor histidine kinase VicK [EC:2.7.13.3]</t>
  </si>
  <si>
    <t>K07668</t>
  </si>
  <si>
    <t>vicR; two-component system, OmpR family, response regulator VicR</t>
  </si>
  <si>
    <t>K07669</t>
  </si>
  <si>
    <t>mprA; two-component system, OmpR family, response regulator MprA</t>
  </si>
  <si>
    <t>K07727</t>
  </si>
  <si>
    <t>K07727; putative transcriptional regulator</t>
  </si>
  <si>
    <t>K07729</t>
  </si>
  <si>
    <t>K07729; putative transcriptional regulator</t>
  </si>
  <si>
    <t>K07738</t>
  </si>
  <si>
    <t>nrdR; transcriptional repressor NrdR</t>
  </si>
  <si>
    <t>K07816</t>
  </si>
  <si>
    <t>E2.7.6.5X; putative GTP pyrophosphokinase [EC:2.7.6.5]</t>
  </si>
  <si>
    <t>K07862</t>
  </si>
  <si>
    <t>sstT; serine/threonine transporter</t>
  </si>
  <si>
    <t>K08161</t>
  </si>
  <si>
    <t>mdtG; MFS transporter, DHA1 family, multidrug resistance protein</t>
  </si>
  <si>
    <t>K08217</t>
  </si>
  <si>
    <t>mef; MFS transporter, DHA3 family, macrolide efflux protein</t>
  </si>
  <si>
    <t>K08234</t>
  </si>
  <si>
    <t>yaeR; glyoxylase I family protein</t>
  </si>
  <si>
    <t>K08483</t>
  </si>
  <si>
    <t>PTS-EI.PTSI, ptsI; phosphotransferase system, enzyme I, PtsI [EC:2.7.3.9]</t>
  </si>
  <si>
    <t>K08591</t>
  </si>
  <si>
    <t>plsY; glycerol-3-phosphate acyltransferase PlsY [EC:2.3.1.15]</t>
  </si>
  <si>
    <t>K08968</t>
  </si>
  <si>
    <t>E1.8.4.14; L-methionine (R)-S-oxide reductase [EC:1.8.4.14]</t>
  </si>
  <si>
    <t>K08987</t>
  </si>
  <si>
    <t>K08987; putative membrane protein</t>
  </si>
  <si>
    <t>K09013</t>
  </si>
  <si>
    <t>sufC; Fe-S cluster assembly ATP-binding protein</t>
  </si>
  <si>
    <t>K09153</t>
  </si>
  <si>
    <t>K09153; uncharacterized protein</t>
  </si>
  <si>
    <t>K09155</t>
  </si>
  <si>
    <t>K09155; uncharacterized protein</t>
  </si>
  <si>
    <t>K09157</t>
  </si>
  <si>
    <t>K09157; uncharacterized protein</t>
  </si>
  <si>
    <t>K09458</t>
  </si>
  <si>
    <t>fabF; 3-oxoacyl-[acyl-carrier-protein] synthase II [EC:2.3.1.179]</t>
  </si>
  <si>
    <t>K09681</t>
  </si>
  <si>
    <t>gltC; LysR family transcriptional regulator, transcription activator of glutamate synthase operon</t>
  </si>
  <si>
    <t>K09698</t>
  </si>
  <si>
    <t>gltX; nondiscriminating glutamyl-tRNA synthetase [EC:6.1.1.24]</t>
  </si>
  <si>
    <t>K09710</t>
  </si>
  <si>
    <t>ybeB; ribosome-associated protein</t>
  </si>
  <si>
    <t>K09790</t>
  </si>
  <si>
    <t>K09790; uncharacterized protein</t>
  </si>
  <si>
    <t>K09825</t>
  </si>
  <si>
    <t>perR; Fur family transcriptional regulator, peroxide stress response regulator</t>
  </si>
  <si>
    <t>K09861</t>
  </si>
  <si>
    <t>K09861; uncharacterized protein</t>
  </si>
  <si>
    <t>K09903</t>
  </si>
  <si>
    <t>pyrH; uridylate kinase [EC:2.7.4.22]</t>
  </si>
  <si>
    <t>K09976</t>
  </si>
  <si>
    <t>K09976; uncharacterized protein</t>
  </si>
  <si>
    <t>K10112</t>
  </si>
  <si>
    <t>msmX, msmK, malK, sugC, ggtA, msiK; multiple sugar transport system ATP-binding protein</t>
  </si>
  <si>
    <t>K10439</t>
  </si>
  <si>
    <t>rbsB; ribose transport system substrate-binding protein</t>
  </si>
  <si>
    <t>K10830</t>
  </si>
  <si>
    <t>psaB, scaC; manganese/zinc transport system ATP-binding protein [EC:3.6.3.35]</t>
  </si>
  <si>
    <t>K10947</t>
  </si>
  <si>
    <t>padR; PadR family transcriptional regulator, regulatory protein PadR</t>
  </si>
  <si>
    <t>K11041</t>
  </si>
  <si>
    <t>eta; exfoliative toxin A/B</t>
  </si>
  <si>
    <t>K11068</t>
  </si>
  <si>
    <t>hlyIII; hemolysin III</t>
  </si>
  <si>
    <t>K11175</t>
  </si>
  <si>
    <t>purN; phosphoribosylglycinamide formyltransferase 1 [EC:2.1.2.2]</t>
  </si>
  <si>
    <t>K11184</t>
  </si>
  <si>
    <t>chr, crh; catabolite repression HPr-like protein</t>
  </si>
  <si>
    <t>K11189</t>
  </si>
  <si>
    <t>PTS-HPR; phosphocarrier protein</t>
  </si>
  <si>
    <t>K11209</t>
  </si>
  <si>
    <t>yghU, yfcG; GSH-dependent disulfide-bond oxidoreductase [EC:1.8.4.-]</t>
  </si>
  <si>
    <t>K11753</t>
  </si>
  <si>
    <t>ribF; riboflavin kinase / FMN adenylyltransferase [EC:2.7.1.26 2.7.7.2]</t>
  </si>
  <si>
    <t>K11754</t>
  </si>
  <si>
    <t>folC; dihydrofolate synthase / folylpolyglutamate synthase [EC:6.3.2.12 6.3.2.17]</t>
  </si>
  <si>
    <t>K11924</t>
  </si>
  <si>
    <t>mntR; DtxR family transcriptional regulator, manganese transport regulator</t>
  </si>
  <si>
    <t>K12296</t>
  </si>
  <si>
    <t>comX1_2; competence protein ComX</t>
  </si>
  <si>
    <t>K12510</t>
  </si>
  <si>
    <t>tadB; tight adherence protein B</t>
  </si>
  <si>
    <t>K12555</t>
  </si>
  <si>
    <t>pbp2A; penicillin-binding protein 2A [EC:2.4.1.129 2.3.2.-]</t>
  </si>
  <si>
    <t>K12952</t>
  </si>
  <si>
    <t>ctpE; cation-transporting ATPase E [EC:3.6.3.-]</t>
  </si>
  <si>
    <t>K13052</t>
  </si>
  <si>
    <t>divIC, divA; cell division protein DivIC</t>
  </si>
  <si>
    <t>K13940</t>
  </si>
  <si>
    <t>sulD; dihydroneopterin aldolase / 2-amino-4-hydroxy-6-hydroxymethyldihydropteridine diphosphokinase [EC:4.1.2.25 2.7.6.3]</t>
  </si>
  <si>
    <t>K13953</t>
  </si>
  <si>
    <t>adhP; alcohol dehydrogenase, propanol-preferring [EC:1.1.1.1]</t>
  </si>
  <si>
    <t>K14188</t>
  </si>
  <si>
    <t>dltC; D-alanine--poly(phosphoribitol) ligase subunit 2 [EC:6.1.1.13]</t>
  </si>
  <si>
    <t>K14260</t>
  </si>
  <si>
    <t>alaA; alanine-synthesizing transaminase [EC:2.6.1.66 2.6.1.2]</t>
  </si>
  <si>
    <t>K14982</t>
  </si>
  <si>
    <t>ciaH; two-component system, OmpR family, sensor histidine kinase CiaH [EC:2.7.13.3]</t>
  </si>
  <si>
    <t>K15051</t>
  </si>
  <si>
    <t>K15051, endA; DNA-entry nuclease</t>
  </si>
  <si>
    <t>K15581</t>
  </si>
  <si>
    <t>oppB; oligopeptide transport system permease protein</t>
  </si>
  <si>
    <t>K15582</t>
  </si>
  <si>
    <t>oppC; oligopeptide transport system permease protein</t>
  </si>
  <si>
    <t>K15598</t>
  </si>
  <si>
    <t>thiY; putative hydroxymethylpyrimidine transport system substrate-binding protein</t>
  </si>
  <si>
    <t>K15599</t>
  </si>
  <si>
    <t>thiX; putative hydroxymethylpyrimidine transport system permease protein</t>
  </si>
  <si>
    <t>K15600</t>
  </si>
  <si>
    <t>thiZ; putative hydroxymethylpyrimidine transport system ATP-binding protein</t>
  </si>
  <si>
    <t>K15738</t>
  </si>
  <si>
    <t>uup; ATP-binding cassette, subfamily F, uup</t>
  </si>
  <si>
    <t>K15770</t>
  </si>
  <si>
    <t>cycB, ganO; arabinogalactan oligomer / maltooligosaccharide transport system substrate-binding protein</t>
  </si>
  <si>
    <t>K15973</t>
  </si>
  <si>
    <t>mhqR; MarR family transcriptional regulator, 2-MHQ and catechol-resistance regulon repressor</t>
  </si>
  <si>
    <t>K16066</t>
  </si>
  <si>
    <t>ydfG; 3-hydroxy acid dehydrogenase / malonic semialdehyde reductase [EC:1.1.1.381 1.1.1.-]</t>
  </si>
  <si>
    <t>K16169</t>
  </si>
  <si>
    <t>pbuX; xanthine permease</t>
  </si>
  <si>
    <t>K16264</t>
  </si>
  <si>
    <t>czcD, zitB; cobalt-zinc-cadmium efflux system protein</t>
  </si>
  <si>
    <t>K16301</t>
  </si>
  <si>
    <t>efeB; deferrochelatase/peroxidase EfeB [EC:1.11.1.-]</t>
  </si>
  <si>
    <t>K16509</t>
  </si>
  <si>
    <t>spxA; regulatory protein spx</t>
  </si>
  <si>
    <t>K16511</t>
  </si>
  <si>
    <t>mecA1_2; adapter protein MecA 1/2</t>
  </si>
  <si>
    <t>K16785</t>
  </si>
  <si>
    <t>ecfT; energy-coupling factor transport system permease protein</t>
  </si>
  <si>
    <t>K16868</t>
  </si>
  <si>
    <t>tehB; tellurite methyltransferase [EC:2.1.1.265]</t>
  </si>
  <si>
    <t>K16899</t>
  </si>
  <si>
    <t>addB; ATP-dependent helicase/nuclease subunit B [EC:3.1.-.- 3.6.4.12]</t>
  </si>
  <si>
    <t>K16904</t>
  </si>
  <si>
    <t>DCTPP1; dCTP diphosphatase [EC:3.6.1.12]</t>
  </si>
  <si>
    <t>K16923</t>
  </si>
  <si>
    <t>qrtT; energy-coupling factor transport system substrate-specific component</t>
  </si>
  <si>
    <t>K16926</t>
  </si>
  <si>
    <t>htsT; energy-coupling factor transport system substrate-specific component</t>
  </si>
  <si>
    <t>K17686</t>
  </si>
  <si>
    <t>copA, ATP7; Cu+-exporting ATPase [EC:3.6.3.54]</t>
  </si>
  <si>
    <t>K17828</t>
  </si>
  <si>
    <t>pyrDI; dihydroorotate dehydrogenase (NAD+) catalytic subunit [EC:1.3.1.14]</t>
  </si>
  <si>
    <t>K18369</t>
  </si>
  <si>
    <t>adh2; alcohol dehydrogenase [EC:1.1.1.-]</t>
  </si>
  <si>
    <t>K18692</t>
  </si>
  <si>
    <t>cshB; ATP-dependent RNA helicase CshB [EC:3.6.4.13]</t>
  </si>
  <si>
    <t>K18887</t>
  </si>
  <si>
    <t>efrA; ATP-binding cassette, subfamily B, multidrug efflux pump</t>
  </si>
  <si>
    <t>K18888</t>
  </si>
  <si>
    <t>efrB; ATP-binding cassette, subfamily B, multidrug efflux pump</t>
  </si>
  <si>
    <t>K18926</t>
  </si>
  <si>
    <t>lmrB; MFS transporter, DHA2 family, lincomycin resistance protein</t>
  </si>
  <si>
    <t>K18979</t>
  </si>
  <si>
    <t>queG; epoxyqueuosine reductase [EC:1.17.99.6]</t>
  </si>
  <si>
    <t>K19002</t>
  </si>
  <si>
    <t>mgs, bgsB; 1,2-diacylglycerol 3-alpha-glucosyltransferase [EC:2.4.1.337]</t>
  </si>
  <si>
    <t>K19221</t>
  </si>
  <si>
    <t>cobA, btuR; cob(I)alamin adenosyltransferase [EC:2.5.1.17]</t>
  </si>
  <si>
    <t>K19225</t>
  </si>
  <si>
    <t>gluP; rhomboid protease GluP [EC:3.4.21.105]</t>
  </si>
  <si>
    <t>K19267</t>
  </si>
  <si>
    <t>qorB; NAD(P)H dehydrogenase (quinone) [EC:1.6.5.2]</t>
  </si>
  <si>
    <t>K19309</t>
  </si>
  <si>
    <t>bcrA; bacitracin transport system ATP-binding protein</t>
  </si>
  <si>
    <t>K19971</t>
  </si>
  <si>
    <t>psaA, scaA; manganese/zinc transport system substrate-binding protein</t>
  </si>
  <si>
    <t>K19972</t>
  </si>
  <si>
    <t>psaC, scaB; manganese/zinc transport system permease protein</t>
  </si>
  <si>
    <t>K20459</t>
  </si>
  <si>
    <t>nukF, mcdF, sboF; lantibiotic transport system ATP-binding protein</t>
  </si>
  <si>
    <t>K20460</t>
  </si>
  <si>
    <t>nukE, mcdE, sboE; lantibiotic transport system permease protein</t>
  </si>
  <si>
    <t>K20461</t>
  </si>
  <si>
    <t>nukG, mcdG, sboG; lantibiotic transport system permease protein</t>
  </si>
  <si>
    <t>K20487</t>
  </si>
  <si>
    <t>nisK, spaK; two-component system, OmpR family, lantibiotic biosynthesis sensor histidine kinase NisK/SpaK [EC:2.7.13.3]</t>
  </si>
  <si>
    <t>K20488</t>
  </si>
  <si>
    <t>nisR, spaR; two-component system, OmpR family, lantibiotic biosynthesis response regulator NisR/SpaR</t>
  </si>
  <si>
    <t>K20490</t>
  </si>
  <si>
    <t>nisF, spaF, cprA, epiF; lantibiotic transport system ATP-binding protein</t>
  </si>
  <si>
    <t>K20861</t>
  </si>
  <si>
    <t>ybjI; FMN hydrolase [EC:3.1.3.102]</t>
  </si>
  <si>
    <t>K00174</t>
  </si>
  <si>
    <t>korA, oorA, oforA; 2-oxoglutarate/2-oxoacid ferredoxin oxidoreductase subunit alpha [EC:1.2.7.3 1.2.7.11]</t>
  </si>
  <si>
    <t>K00175</t>
  </si>
  <si>
    <t>korB, oorB, oforB; 2-oxoglutarate/2-oxoacid ferredoxin oxidoreductase subunit beta [EC:1.2.7.3 1.2.7.11]</t>
  </si>
  <si>
    <t>K00176</t>
  </si>
  <si>
    <t>korD, oorD; 2-oxoglutarate ferredoxin oxidoreductase subunit delta [EC:1.2.7.3]</t>
  </si>
  <si>
    <t>K00177</t>
  </si>
  <si>
    <t>korC, oorC; 2-oxoglutarate ferredoxin oxidoreductase subunit gamma [EC:1.2.7.3]</t>
  </si>
  <si>
    <t>K00702</t>
  </si>
  <si>
    <t>E2.4.1.20; cellobiose phosphorylase [EC:2.4.1.20]</t>
  </si>
  <si>
    <t>K01006</t>
  </si>
  <si>
    <t>ppdK; pyruvate, orthophosphate dikinase [EC:2.7.9.1]</t>
  </si>
  <si>
    <t>K01192</t>
  </si>
  <si>
    <t>E3.2.1.25, MANBA, manB; beta-mannosidase [EC:3.2.1.25]</t>
  </si>
  <si>
    <t>K01338</t>
  </si>
  <si>
    <t>lon; ATP-dependent Lon protease [EC:3.4.21.53]</t>
  </si>
  <si>
    <t>K01613</t>
  </si>
  <si>
    <t>psd, PISD; phosphatidylserine decarboxylase [EC:4.1.1.65]</t>
  </si>
  <si>
    <t>K01808</t>
  </si>
  <si>
    <t>rpiB; ribose 5-phosphate isomerase B [EC:5.3.1.6]</t>
  </si>
  <si>
    <t>K01885</t>
  </si>
  <si>
    <t>EARS, gltX; glutamyl-tRNA synthetase [EC:6.1.1.17]</t>
  </si>
  <si>
    <t>K03568</t>
  </si>
  <si>
    <t>tldD; TldD protein</t>
  </si>
  <si>
    <t>K03592</t>
  </si>
  <si>
    <t>pmbA; PmbA protein</t>
  </si>
  <si>
    <t>K03787</t>
  </si>
  <si>
    <t>surE; 5'-nucleotidase [EC:3.1.3.5]</t>
  </si>
  <si>
    <t>K04076</t>
  </si>
  <si>
    <t>lonB; Lon-like ATP-dependent protease [EC:3.4.21.-]</t>
  </si>
  <si>
    <t>K04079</t>
  </si>
  <si>
    <t>HSP90A, htpG; molecular chaperone HtpG</t>
  </si>
  <si>
    <t>K05350</t>
  </si>
  <si>
    <t>bglB; beta-glucosidase [EC:3.2.1.21]</t>
  </si>
  <si>
    <t>K06168</t>
  </si>
  <si>
    <t>miaB; tRNA-2-methylthio-N6-dimethylallyladenosine synthase [EC:2.8.4.3]</t>
  </si>
  <si>
    <t>K06295</t>
  </si>
  <si>
    <t>gerKA; spore germination protein KA</t>
  </si>
  <si>
    <t>K07037</t>
  </si>
  <si>
    <t>K07037; uncharacterized protein</t>
  </si>
  <si>
    <t>K07106</t>
  </si>
  <si>
    <t>murQ; N-acetylmuramic acid 6-phosphate etherase [EC:4.2.1.126]</t>
  </si>
  <si>
    <t>K07301</t>
  </si>
  <si>
    <t>yrbG; cation:H+ antiporter</t>
  </si>
  <si>
    <t>K07507</t>
  </si>
  <si>
    <t>mgtC; putative Mg2+ transporter-C (MgtC) family protein</t>
  </si>
  <si>
    <t>K09765</t>
  </si>
  <si>
    <t>K09765; uncharacterized protein</t>
  </si>
  <si>
    <t>K09810</t>
  </si>
  <si>
    <t>lolD; lipoprotein-releasing system ATP-binding protein [EC:3.6.3.-]</t>
  </si>
  <si>
    <t>K12340</t>
  </si>
  <si>
    <t>tolC; outer membrane protein</t>
  </si>
  <si>
    <t>Acutalibacteraceae</t>
  </si>
  <si>
    <t>Akkermansiaceae</t>
  </si>
  <si>
    <t>Butyricicoccaceae</t>
  </si>
  <si>
    <t>Christensenellaceae</t>
  </si>
  <si>
    <t>Eggerthellaceae</t>
  </si>
  <si>
    <t>Enterobacteriaceae</t>
  </si>
  <si>
    <t>Lachnospiraceae</t>
  </si>
  <si>
    <t>Lactobacillaceae</t>
  </si>
  <si>
    <t>Micrococcaceae</t>
  </si>
  <si>
    <t>Oscillospiraceae</t>
  </si>
  <si>
    <t>Ruminococcaceae</t>
  </si>
  <si>
    <t>Streptococcaceae</t>
  </si>
  <si>
    <t>Bacteroidaceae</t>
  </si>
  <si>
    <t>CAG-1000</t>
  </si>
  <si>
    <t>CAG-138</t>
  </si>
  <si>
    <t>CAG-239</t>
  </si>
  <si>
    <t>CAG-302</t>
  </si>
  <si>
    <t>CAG-508</t>
  </si>
  <si>
    <t>CAG-74</t>
  </si>
  <si>
    <t>Desulfovibrionaceae</t>
  </si>
  <si>
    <t>UBA932</t>
  </si>
  <si>
    <t>Module</t>
  </si>
  <si>
    <t>Steps required for complete module</t>
  </si>
  <si>
    <t>COPD enriched genomes average completeness (%)</t>
  </si>
  <si>
    <t>Healthy enriched genomes average completeness (%)</t>
  </si>
  <si>
    <t>M00001</t>
  </si>
  <si>
    <t>Glycolysis (Embden-Meyerhof pathway), glucose =&gt; pyruvate</t>
  </si>
  <si>
    <t>M00002</t>
  </si>
  <si>
    <t>Glycolysis, core module involving three-carbon compounds</t>
  </si>
  <si>
    <t>M00003</t>
  </si>
  <si>
    <t>Gluconeogenesis, oxaloacetate =&gt; fructose-6P</t>
  </si>
  <si>
    <t>M00004</t>
  </si>
  <si>
    <t>Pentose phosphate pathway (Pentose phosphate cycle)</t>
  </si>
  <si>
    <t>M00005</t>
  </si>
  <si>
    <t>PRPP biosynthesis, ribose 5P =&gt; PRPP</t>
  </si>
  <si>
    <t>M00007</t>
  </si>
  <si>
    <t>Pentose phosphate pathway, non-oxidative phase, fructose 6P =&gt; ribose 5P</t>
  </si>
  <si>
    <t>M00010</t>
  </si>
  <si>
    <t>Citrate cycle, first carbon oxidation, oxaloacetate =&gt; 2-oxoglutarate</t>
  </si>
  <si>
    <t>M00015</t>
  </si>
  <si>
    <t>Proline biosynthesis, glutamate =&gt; proline</t>
  </si>
  <si>
    <t>M00016</t>
  </si>
  <si>
    <t>Lysine biosynthesis, succinyl-DAP pathway, aspartate =&gt; lysine</t>
  </si>
  <si>
    <t>M00017</t>
  </si>
  <si>
    <t>Methionine biosynthesis, apartate =&gt; homoserine =&gt; methionine</t>
  </si>
  <si>
    <t>M00018</t>
  </si>
  <si>
    <t>Threonine biosynthesis, aspartate =&gt; homoserine =&gt; threonine</t>
  </si>
  <si>
    <t>M00019</t>
  </si>
  <si>
    <t>Valine/isoleucine biosynthesis, pyruvate =&gt; valine / 2-oxobutanoate =&gt; isoleucine</t>
  </si>
  <si>
    <t>M00021</t>
  </si>
  <si>
    <t>Cysteine biosynthesis, serine =&gt; cysteine</t>
  </si>
  <si>
    <t>M00022</t>
  </si>
  <si>
    <t>Shikimate pathway, phosphoenolpyruvate + erythrose-4P =&gt; chorismate</t>
  </si>
  <si>
    <t>M00023</t>
  </si>
  <si>
    <t>Tryptophan biosynthesis, chorismate =&gt; tryptophan</t>
  </si>
  <si>
    <t>M00025</t>
  </si>
  <si>
    <t>Tyrosine biosynthesis, chorismate =&gt; tyrosine</t>
  </si>
  <si>
    <t>M00026</t>
  </si>
  <si>
    <t>Histidine biosynthesis, PRPP =&gt; histidine</t>
  </si>
  <si>
    <t>M00028</t>
  </si>
  <si>
    <t>Ornithine biosynthesis, glutamate =&gt; ornithine</t>
  </si>
  <si>
    <t>M00029</t>
  </si>
  <si>
    <t>Urea cycle</t>
  </si>
  <si>
    <t>M00033</t>
  </si>
  <si>
    <t>Ectoine biosynthesis, aspartate =&gt; ectoine</t>
  </si>
  <si>
    <t>M00034</t>
  </si>
  <si>
    <t>Methionine salvage pathway</t>
  </si>
  <si>
    <t>M00036</t>
  </si>
  <si>
    <t>Leucine degradation, leucine =&gt; acetoacetate + acetyl-CoA</t>
  </si>
  <si>
    <t>M00038</t>
  </si>
  <si>
    <t>Tryptophan metabolism, tryptophan =&gt; kynurenine =&gt; 2-aminomuconate</t>
  </si>
  <si>
    <t>M00048</t>
  </si>
  <si>
    <t>Inosine monophosphate biosynthesis, PRPP + glutamine =&gt; IMP</t>
  </si>
  <si>
    <t>M00049</t>
  </si>
  <si>
    <t>Adenine ribonucleotide biosynthesis, IMP =&gt; ADP,ATP</t>
  </si>
  <si>
    <t>M00050</t>
  </si>
  <si>
    <t>Guanine ribonucleotide biosynthesis IMP =&gt; GDP,GTP</t>
  </si>
  <si>
    <t>M00051</t>
  </si>
  <si>
    <t>Uridine monophosphate biosynthesis, glutamine (+ PRPP) =&gt; UMP</t>
  </si>
  <si>
    <t>M00053</t>
  </si>
  <si>
    <t>Pyrimidine deoxyribonuleotide biosynthesis, CDP/CTP =&gt; dCDP/dCTP,dTDP/dTTP</t>
  </si>
  <si>
    <t>M00082</t>
  </si>
  <si>
    <t>Fatty acid biosynthesis, initiation</t>
  </si>
  <si>
    <t>M00083</t>
  </si>
  <si>
    <t>Fatty acid biosynthesis, elongation</t>
  </si>
  <si>
    <t>M00088</t>
  </si>
  <si>
    <t>Ketone body biosynthesis, acetyl-CoA =&gt; acetoacetate/3-hydroxybutyrate/acetone</t>
  </si>
  <si>
    <t>M00089</t>
  </si>
  <si>
    <t>Triacylglycerol biosynthesis</t>
  </si>
  <si>
    <t>M00095</t>
  </si>
  <si>
    <t>C5 isoprenoid biosynthesis, mevalonate pathway</t>
  </si>
  <si>
    <t>M00115</t>
  </si>
  <si>
    <t>NAD biosynthesis, aspartate =&gt; NAD</t>
  </si>
  <si>
    <t>M00118</t>
  </si>
  <si>
    <t>Glutathione biosynthesis, glutamate =&gt; glutathione</t>
  </si>
  <si>
    <t>M00120</t>
  </si>
  <si>
    <t>Coenzyme A biosynthesis, pantothenate =&gt; CoA</t>
  </si>
  <si>
    <t>M00122</t>
  </si>
  <si>
    <t>Cobalamin biosynthesis, cobinamide =&gt; cobalamin</t>
  </si>
  <si>
    <t>M00125</t>
  </si>
  <si>
    <t>Riboflavin biosynthesis, GTP =&gt; riboflavin/FMN/FAD</t>
  </si>
  <si>
    <t>M00126</t>
  </si>
  <si>
    <t>Tetrahydrofolate biosynthesis, GTP =&gt; THF</t>
  </si>
  <si>
    <t>M00140</t>
  </si>
  <si>
    <t>C1-unit interconversion, prokaryotes</t>
  </si>
  <si>
    <t>M00141</t>
  </si>
  <si>
    <t>C1-unit interconversion, eukaryotes</t>
  </si>
  <si>
    <t>M00157</t>
  </si>
  <si>
    <t>F-type ATPase, prokaryotes and chloroplasts</t>
  </si>
  <si>
    <t>M00165</t>
  </si>
  <si>
    <t>Reductive pentose phosphate cycle (Calvin cycle)</t>
  </si>
  <si>
    <t>M00169</t>
  </si>
  <si>
    <t>CAM (Crassulacean acid metabolism), light</t>
  </si>
  <si>
    <t>M00170</t>
  </si>
  <si>
    <t>C4-dicarboxylic acid cycle, phosphoenolpyruvate carboxykinase type</t>
  </si>
  <si>
    <t>M00178</t>
  </si>
  <si>
    <t>Ribosome, bacteria</t>
  </si>
  <si>
    <t>M00183</t>
  </si>
  <si>
    <t>RNA polymerase, bacteria</t>
  </si>
  <si>
    <t>M00222</t>
  </si>
  <si>
    <t>Phosphate transport system</t>
  </si>
  <si>
    <t>M00236</t>
  </si>
  <si>
    <t>Putative polar amino acid transport system</t>
  </si>
  <si>
    <t>M00238</t>
  </si>
  <si>
    <t>D-Methionine transport system</t>
  </si>
  <si>
    <t>M00255</t>
  </si>
  <si>
    <t>Lipoprotein-releasing system</t>
  </si>
  <si>
    <t>M00260</t>
  </si>
  <si>
    <t>DNA polymerase III complex, bacteria</t>
  </si>
  <si>
    <t>M00275</t>
  </si>
  <si>
    <t>PTS system, cellobiose-specific II component</t>
  </si>
  <si>
    <t>M00276</t>
  </si>
  <si>
    <t>PTS system, mannose-specific II component</t>
  </si>
  <si>
    <t>M00298</t>
  </si>
  <si>
    <t>Multidrug/hemolysin transport system</t>
  </si>
  <si>
    <t>M00307</t>
  </si>
  <si>
    <t>Pyruvate oxidation, pyruvate =&gt; acetyl-CoA</t>
  </si>
  <si>
    <t>M00362</t>
  </si>
  <si>
    <t>Nucleotide sugar biosynthesis, prokaryotes</t>
  </si>
  <si>
    <t>M00377</t>
  </si>
  <si>
    <t>Reductive acetyl-CoA pathway (Wood-Ljungdahl pathway)</t>
  </si>
  <si>
    <t>M00429</t>
  </si>
  <si>
    <t>Competence-related DNA transformation transporter</t>
  </si>
  <si>
    <t>M00432</t>
  </si>
  <si>
    <t>Leucine biosynthesis, 2-oxoisovalerate =&gt; 2-oxoisocaproate</t>
  </si>
  <si>
    <t>M00439</t>
  </si>
  <si>
    <t>Oligopeptide transport system</t>
  </si>
  <si>
    <t>M00442</t>
  </si>
  <si>
    <t>Putative hydroxymethylpyrimidine transport system</t>
  </si>
  <si>
    <t>M00459</t>
  </si>
  <si>
    <t>VicK-VicR (cell wall metabolism) two-component regulatory system</t>
  </si>
  <si>
    <t>M00460</t>
  </si>
  <si>
    <t>MprB-MprA (maintenance of persistent infection) two-component regulatory system</t>
  </si>
  <si>
    <t>M00469</t>
  </si>
  <si>
    <t>BceS-BceR (bacitracin transport) two-component regulatory system</t>
  </si>
  <si>
    <t>M00479</t>
  </si>
  <si>
    <t>DesK-DesR (membrane lipid fluidity regulation) two-component regulatory system</t>
  </si>
  <si>
    <t>M00481</t>
  </si>
  <si>
    <t>LiaS-LiaR (cell wall stress response) two-component regulatory system</t>
  </si>
  <si>
    <t>M00519</t>
  </si>
  <si>
    <t>YesM-YesN two-component regulatory system</t>
  </si>
  <si>
    <t>M00521</t>
  </si>
  <si>
    <t>CiaH-CiaR two-component regulatory system</t>
  </si>
  <si>
    <t>M00525</t>
  </si>
  <si>
    <t>Lysine biosynthesis, acetyl-DAP pathway, aspartate =&gt; lysine</t>
  </si>
  <si>
    <t>M00526</t>
  </si>
  <si>
    <t>Lysine biosynthesis, DAP dehydrogenase pathway, aspartate =&gt; lysine</t>
  </si>
  <si>
    <t>M00535</t>
  </si>
  <si>
    <t>Isoleucine biosynthesis, pyruvate =&gt; 2-oxobutanoate</t>
  </si>
  <si>
    <t>M00549</t>
  </si>
  <si>
    <t>Nucleotide sugar biosynthesis, glucose =&gt; UDP-glucose</t>
  </si>
  <si>
    <t>M00554</t>
  </si>
  <si>
    <t>Nucleotide sugar biosynthesis, galactose =&gt; UDP-galactose</t>
  </si>
  <si>
    <t>M00565</t>
  </si>
  <si>
    <t>Trehalose biosynthesis, D-glucose 1P =&gt; trehalose</t>
  </si>
  <si>
    <t>M00569</t>
  </si>
  <si>
    <t>Catechol meta-cleavage, catechol =&gt; acetyl-CoA / 4-methylcatechol =&gt; propanoyl-CoA</t>
  </si>
  <si>
    <t>M00570</t>
  </si>
  <si>
    <t>Isoleucine biosynthesis, threonine =&gt; 2-oxobutanoate =&gt; isoleucine</t>
  </si>
  <si>
    <t>M00580</t>
  </si>
  <si>
    <t>Pentose phosphate pathway, archaea, fructose 6P =&gt; ribose 5P</t>
  </si>
  <si>
    <t>M00582</t>
  </si>
  <si>
    <t>Energy-coupling factor transport system</t>
  </si>
  <si>
    <t>M00609</t>
  </si>
  <si>
    <t>Cysteine biosynthesis, methionine =&gt; cysteine</t>
  </si>
  <si>
    <t>M00632</t>
  </si>
  <si>
    <t>Galactose degradation, Leloir pathway, galactose =&gt; alpha-D-glucose-1P</t>
  </si>
  <si>
    <t>M00656</t>
  </si>
  <si>
    <t>VanS-VanR (VanB type vancomycin resistance) two-component regulatory system</t>
  </si>
  <si>
    <t>M00706</t>
  </si>
  <si>
    <t>Multidrug resistance, EfrAB transporter</t>
  </si>
  <si>
    <t>M00715</t>
  </si>
  <si>
    <t>Lincosamide resistance, efflux pump LmrB</t>
  </si>
  <si>
    <t>M00719</t>
  </si>
  <si>
    <t>Ihk-Irr (virulence regulation) two-component regulatory system</t>
  </si>
  <si>
    <t>M00729</t>
  </si>
  <si>
    <t>Fluoroquinolone resistance, gyrase-protecting protein Qnr</t>
  </si>
  <si>
    <t>M00738</t>
  </si>
  <si>
    <t>Bacitracin resistance, BceAB transporter</t>
  </si>
  <si>
    <t>M00747</t>
  </si>
  <si>
    <t>Bacitracin transport system</t>
  </si>
  <si>
    <t>M00754</t>
  </si>
  <si>
    <t>Nisin resistance, phage shock protein homolog LiaH</t>
  </si>
  <si>
    <t>M00791</t>
  </si>
  <si>
    <t>Manganese/zinc transport system</t>
  </si>
  <si>
    <t>M00813</t>
  </si>
  <si>
    <t>Lantibiotic transport system</t>
  </si>
  <si>
    <t>M00816</t>
  </si>
  <si>
    <t>NisK-NisR (lantibiotic biosynthesis) two-component regulatory system</t>
  </si>
  <si>
    <t>M00817</t>
  </si>
  <si>
    <t>M00840</t>
  </si>
  <si>
    <t>Tetrahydrofolate biosynthesis, mediated by ribA and trpF, GTP =&gt; THF</t>
  </si>
  <si>
    <t>M00841</t>
  </si>
  <si>
    <t>Tetrahydrofolate biosynthesis, mediated by PTPS, GTP =&gt; THF</t>
  </si>
  <si>
    <t>M00844</t>
  </si>
  <si>
    <t>Arginine biosynthesis, ornithine =&gt; arginine</t>
  </si>
  <si>
    <t>M00849</t>
  </si>
  <si>
    <t>C5 isoprenoid biosynthesis, mevalonate pathway, archaea</t>
  </si>
  <si>
    <t>M00854</t>
  </si>
  <si>
    <t>Glycogen biosynthesis, glucose-1P =&gt; glycogen/starch</t>
  </si>
  <si>
    <t>M00855</t>
  </si>
  <si>
    <t>Glycogen degradation, glycogen =&gt; glucose-6P</t>
  </si>
  <si>
    <t>M00006</t>
  </si>
  <si>
    <t>Pentose phosphate pathway, oxidative phase, glucose 6P =&gt; ribulose 5P</t>
  </si>
  <si>
    <t>M00008</t>
  </si>
  <si>
    <t>Entner-Doudoroff pathway, glucose-6P =&gt; glyceraldehyde-3P + pyruvate</t>
  </si>
  <si>
    <t>M00009</t>
  </si>
  <si>
    <t>Citrate cycle (TCA cycle, Krebs cycle)</t>
  </si>
  <si>
    <t>M00011</t>
  </si>
  <si>
    <t>Citrate cycle, second carbon oxidation, 2-oxoglutarate =&gt; oxaloacetate</t>
  </si>
  <si>
    <t>M00012</t>
  </si>
  <si>
    <t>Glyoxylate cycle</t>
  </si>
  <si>
    <t>M00013</t>
  </si>
  <si>
    <t>Malonate semialdehyde pathway, propanoyl-CoA =&gt; acetyl-CoA</t>
  </si>
  <si>
    <t>M00014</t>
  </si>
  <si>
    <t>Glucuronate pathway (uronate pathway)</t>
  </si>
  <si>
    <t>M00020</t>
  </si>
  <si>
    <t>Serine biosynthesis, glycerate-3P =&gt; serine</t>
  </si>
  <si>
    <t>M00024</t>
  </si>
  <si>
    <t>Phenylalanine biosynthesis, chorismate =&gt; phenylalanine</t>
  </si>
  <si>
    <t>M00027</t>
  </si>
  <si>
    <t>GABA (gamma-Aminobutyrate) shunt</t>
  </si>
  <si>
    <t>M00030</t>
  </si>
  <si>
    <t>Lysine biosynthesis, AAA pathway, 2-oxoglutarate =&gt; 2-aminoadipate =&gt; lysine</t>
  </si>
  <si>
    <t>M00032</t>
  </si>
  <si>
    <t>Lysine degradation, lysine =&gt; saccharopine =&gt; acetoacetyl-CoA</t>
  </si>
  <si>
    <t>M00035</t>
  </si>
  <si>
    <t>Methionine degradation</t>
  </si>
  <si>
    <t>M00037</t>
  </si>
  <si>
    <t>Melatonin biosynthesis, tryptophan =&gt; serotonin =&gt; melatonin</t>
  </si>
  <si>
    <t>M00039</t>
  </si>
  <si>
    <t>Monolignol biosynthesis, phenylalanine/tyrosine =&gt; monolignol</t>
  </si>
  <si>
    <t>M00040</t>
  </si>
  <si>
    <t>Tyrosine biosynthesis, prephanate =&gt; pretyrosine =&gt; tyrosine</t>
  </si>
  <si>
    <t>M00042</t>
  </si>
  <si>
    <t>Catecholamine biosynthesis, tyrosine =&gt; dopamine =&gt; noradrenaline =&gt; adrenaline</t>
  </si>
  <si>
    <t>M00044</t>
  </si>
  <si>
    <t>Tyrosine degradation, tyrosine =&gt; homogentisate</t>
  </si>
  <si>
    <t>M00045</t>
  </si>
  <si>
    <t>Histidine degradation, histidine =&gt; N-formiminoglutamate =&gt; glutamate</t>
  </si>
  <si>
    <t>M00046</t>
  </si>
  <si>
    <t>Pyrimidine degradation, uracil =&gt; beta-alanine, thymine =&gt; 3-aminoisobutanoate</t>
  </si>
  <si>
    <t>M00047</t>
  </si>
  <si>
    <t>Creatine pathway</t>
  </si>
  <si>
    <t>M00052</t>
  </si>
  <si>
    <t>Pyrimidine ribonucleotide biosynthesis, UMP =&gt; UDP/UTP,CDP/CTP</t>
  </si>
  <si>
    <t>M00060</t>
  </si>
  <si>
    <t>Lipopolysaccharide biosynthesis, KDO2-lipid A</t>
  </si>
  <si>
    <t>M00061</t>
  </si>
  <si>
    <t>D-Glucuronate degradation, D-glucuronate =&gt; pyruvate + D-glyceraldehyde 3P</t>
  </si>
  <si>
    <t>M00063</t>
  </si>
  <si>
    <t>CMP-KDO biosynthesis</t>
  </si>
  <si>
    <t>M00064</t>
  </si>
  <si>
    <t>ADP-L-glycero-D-manno-heptose biosynthesis</t>
  </si>
  <si>
    <t>M00066</t>
  </si>
  <si>
    <t>Lactosylceramide biosynthesis</t>
  </si>
  <si>
    <t>M00076</t>
  </si>
  <si>
    <t>Dermatan sulfate degradation</t>
  </si>
  <si>
    <t>M00077</t>
  </si>
  <si>
    <t>Chondroitin sulfate degradation</t>
  </si>
  <si>
    <t>M00078</t>
  </si>
  <si>
    <t>Heparan sulfate degradation</t>
  </si>
  <si>
    <t>M00079</t>
  </si>
  <si>
    <t>Keratan sulfate degradation</t>
  </si>
  <si>
    <t>M00080</t>
  </si>
  <si>
    <t>Lipopolysaccharide biosynthesis, inner core =&gt; outer core =&gt; O-antigen</t>
  </si>
  <si>
    <t>M00081</t>
  </si>
  <si>
    <t>Pectin degradation</t>
  </si>
  <si>
    <t>M00085</t>
  </si>
  <si>
    <t>Fatty acid biosynthesis, elongation, mitochondria</t>
  </si>
  <si>
    <t>M00086</t>
  </si>
  <si>
    <t>beta-Oxidation, acyl-CoA synthesis</t>
  </si>
  <si>
    <t>M00087</t>
  </si>
  <si>
    <t>beta-Oxidation</t>
  </si>
  <si>
    <t>M00090</t>
  </si>
  <si>
    <t>Phosphatidylcholine (PC) biosynthesis, choline =&gt; PC</t>
  </si>
  <si>
    <t>M00091</t>
  </si>
  <si>
    <t>Phosphatidylcholine (PC) biosynthesis, PE =&gt; PC</t>
  </si>
  <si>
    <t>M00093</t>
  </si>
  <si>
    <t>Phosphatidylethanolamine (PE) biosynthesis, PA =&gt; PS =&gt; PE</t>
  </si>
  <si>
    <t>M00094</t>
  </si>
  <si>
    <t>Ceramide biosynthesis</t>
  </si>
  <si>
    <t>M00096</t>
  </si>
  <si>
    <t>C5 isoprenoid biosynthesis, non-mevalonate pathway</t>
  </si>
  <si>
    <t>M00097</t>
  </si>
  <si>
    <t>beta-Carotene biosynthesis, GGAP =&gt; beta-carotene</t>
  </si>
  <si>
    <t>M00098</t>
  </si>
  <si>
    <t>Acylglycerol degradation</t>
  </si>
  <si>
    <t>M00099</t>
  </si>
  <si>
    <t>Sphingosine biosynthesis</t>
  </si>
  <si>
    <t>M00104</t>
  </si>
  <si>
    <t>Bile acid biosynthesis, cholesterol =&gt; cholate/chenodeoxycholate</t>
  </si>
  <si>
    <t>M00113</t>
  </si>
  <si>
    <t>Jasmonic acid biosynthesis</t>
  </si>
  <si>
    <t>M00114</t>
  </si>
  <si>
    <t>Ascorbate biosynthesis, plants, glucose-6P =&gt; ascorbate</t>
  </si>
  <si>
    <t>M00116</t>
  </si>
  <si>
    <t>Menaquinone biosynthesis, chorismate =&gt; menaquinone</t>
  </si>
  <si>
    <t>M00117</t>
  </si>
  <si>
    <t>Ubiquinone biosynthesis, prokaryotes, chorismate =&gt; ubiquinone</t>
  </si>
  <si>
    <t>M00119</t>
  </si>
  <si>
    <t>Pantothenate biosynthesis, valine/L-aspartate =&gt; pantothenate</t>
  </si>
  <si>
    <t>M00121</t>
  </si>
  <si>
    <t>Heme biosynthesis, glutamate =&gt; heme</t>
  </si>
  <si>
    <t>M00123</t>
  </si>
  <si>
    <t>Biotin biosynthesis, pimeloyl-ACP/CoA =&gt; biotin</t>
  </si>
  <si>
    <t>M00124</t>
  </si>
  <si>
    <t>Pyridoxal biosynthesis, erythrose-4P =&gt; pyridoxal-5P</t>
  </si>
  <si>
    <t>M00127</t>
  </si>
  <si>
    <t>Thiamine biosynthesis, AIR =&gt; thiamine-P/thiamine-2P</t>
  </si>
  <si>
    <t>M00129</t>
  </si>
  <si>
    <t>Ascorbate biosynthesis, animals, glucose-1P =&gt; ascorbate</t>
  </si>
  <si>
    <t>M00131</t>
  </si>
  <si>
    <t>Inositol phosphate metabolism, Ins(1,3,4,5)P4 =&gt; Ins(1,3,4)P3 =&gt; myo-inositol</t>
  </si>
  <si>
    <t>M00133</t>
  </si>
  <si>
    <t>Polyamine biosynthesis, arginine =&gt; agmatine =&gt; putrescine =&gt; spermidine</t>
  </si>
  <si>
    <t>M00134</t>
  </si>
  <si>
    <t>Polyamine biosynthesis, arginine =&gt; ornithine =&gt; putrescine</t>
  </si>
  <si>
    <t>M00135</t>
  </si>
  <si>
    <t>GABA biosynthesis, eukaryotes, putrescine =&gt; GABA</t>
  </si>
  <si>
    <t>M00136</t>
  </si>
  <si>
    <t>GABA biosynthesis, prokaryotes, putrescine =&gt; GABA</t>
  </si>
  <si>
    <t>M00144</t>
  </si>
  <si>
    <t>NADH:quinone oxidoreductase, prokaryotes</t>
  </si>
  <si>
    <t>M00149</t>
  </si>
  <si>
    <t>Succinate dehydrogenase, prokaryotes</t>
  </si>
  <si>
    <t>M00150</t>
  </si>
  <si>
    <t>Fumarate reductase, prokaryotes</t>
  </si>
  <si>
    <t>M00159</t>
  </si>
  <si>
    <t>V/A-type ATPase, prokaryotes</t>
  </si>
  <si>
    <t>M00166</t>
  </si>
  <si>
    <t>Reductive pentose phosphate cycle, ribulose-5P =&gt; glyceraldehyde-3P</t>
  </si>
  <si>
    <t>M00167</t>
  </si>
  <si>
    <t>Reductive pentose phosphate cycle, glyceraldehyde-3P =&gt; ribulose-5P</t>
  </si>
  <si>
    <t>M00168</t>
  </si>
  <si>
    <t>CAM (Crassulacean acid metabolism), dark</t>
  </si>
  <si>
    <t>M00171</t>
  </si>
  <si>
    <t>C4-dicarboxylic acid cycle, NAD - malic enzyme type</t>
  </si>
  <si>
    <t>M00172</t>
  </si>
  <si>
    <t>C4-dicarboxylic acid cycle, NADP - malic enzyme type</t>
  </si>
  <si>
    <t>M00173</t>
  </si>
  <si>
    <t>Reductive citrate cycle (Arnon-Buchanan cycle)</t>
  </si>
  <si>
    <t>M00176</t>
  </si>
  <si>
    <t>Assimilatory sulfate reduction, sulfate =&gt; H2S</t>
  </si>
  <si>
    <t>M00185</t>
  </si>
  <si>
    <t>Sulfate transport system</t>
  </si>
  <si>
    <t>M00186</t>
  </si>
  <si>
    <t>Tungstate transport system</t>
  </si>
  <si>
    <t>M00188</t>
  </si>
  <si>
    <t>NitT/TauT family transport system</t>
  </si>
  <si>
    <t>M00189</t>
  </si>
  <si>
    <t>Molybdate transport system</t>
  </si>
  <si>
    <t>M00190</t>
  </si>
  <si>
    <t>Iron(III) transport system</t>
  </si>
  <si>
    <t>M00191</t>
  </si>
  <si>
    <t>Thiamine transport system</t>
  </si>
  <si>
    <t>M00192</t>
  </si>
  <si>
    <t>Putative thiamine transport system</t>
  </si>
  <si>
    <t>M00193</t>
  </si>
  <si>
    <t>Putative spermidine/putrescine transport system</t>
  </si>
  <si>
    <t>M00194</t>
  </si>
  <si>
    <t>Maltose/maltodextrin transport system</t>
  </si>
  <si>
    <t>M00196</t>
  </si>
  <si>
    <t>Raffinose/stachyose/melibiose transport system</t>
  </si>
  <si>
    <t>M00197</t>
  </si>
  <si>
    <t>Putative fructooligosaccharide transport system</t>
  </si>
  <si>
    <t>M00198</t>
  </si>
  <si>
    <t>Putative sn-glycerol-phosphate transport system</t>
  </si>
  <si>
    <t>M00199</t>
  </si>
  <si>
    <t>L-Arabinose/lactose transport system</t>
  </si>
  <si>
    <t>M00202</t>
  </si>
  <si>
    <t>Oligogalacturonide transport system</t>
  </si>
  <si>
    <t>M00205</t>
  </si>
  <si>
    <t>N-Acetylglucosamine transport system</t>
  </si>
  <si>
    <t>M00207</t>
  </si>
  <si>
    <t>Putative multiple sugar transport system</t>
  </si>
  <si>
    <t>M00208</t>
  </si>
  <si>
    <t>Glycine betaine/proline transport system</t>
  </si>
  <si>
    <t>M00209</t>
  </si>
  <si>
    <t>Osmoprotectant transport system</t>
  </si>
  <si>
    <t>M00211</t>
  </si>
  <si>
    <t>Putative ABC transport system</t>
  </si>
  <si>
    <t>M00212</t>
  </si>
  <si>
    <t>Ribose transport system</t>
  </si>
  <si>
    <t>M00213</t>
  </si>
  <si>
    <t>L-Arabinose transport system</t>
  </si>
  <si>
    <t>M00214</t>
  </si>
  <si>
    <t>Methyl-galactoside transport system</t>
  </si>
  <si>
    <t>M00215</t>
  </si>
  <si>
    <t>D-Xylose transport system</t>
  </si>
  <si>
    <t>M00216</t>
  </si>
  <si>
    <t>Multiple sugar transport system</t>
  </si>
  <si>
    <t>M00217</t>
  </si>
  <si>
    <t>D-Allose transport system</t>
  </si>
  <si>
    <t>M00219</t>
  </si>
  <si>
    <t>AI-2 transport system</t>
  </si>
  <si>
    <t>M00220</t>
  </si>
  <si>
    <t>Rhamnose transport system</t>
  </si>
  <si>
    <t>M00221</t>
  </si>
  <si>
    <t>Putative simple sugar transport system</t>
  </si>
  <si>
    <t>M00223</t>
  </si>
  <si>
    <t>Phosphonate transport system</t>
  </si>
  <si>
    <t>M00224</t>
  </si>
  <si>
    <t>Fluoroquinolone transport system</t>
  </si>
  <si>
    <t>M00225</t>
  </si>
  <si>
    <t>Lysine/arginine/ornithine transport system</t>
  </si>
  <si>
    <t>M00226</t>
  </si>
  <si>
    <t>Histidine transport system</t>
  </si>
  <si>
    <t>M00227</t>
  </si>
  <si>
    <t>Glutamine transport system</t>
  </si>
  <si>
    <t>M00228</t>
  </si>
  <si>
    <t>Putative glutamine transport system</t>
  </si>
  <si>
    <t>M00229</t>
  </si>
  <si>
    <t>Arginine transport system</t>
  </si>
  <si>
    <t>M00230</t>
  </si>
  <si>
    <t>Glutamate/aspartate transport system</t>
  </si>
  <si>
    <t>M00233</t>
  </si>
  <si>
    <t>Glutamate transport system</t>
  </si>
  <si>
    <t>M00234</t>
  </si>
  <si>
    <t>Cystine transport system</t>
  </si>
  <si>
    <t>M00237</t>
  </si>
  <si>
    <t>Branched-chain amino acid transport system</t>
  </si>
  <si>
    <t>M00239</t>
  </si>
  <si>
    <t>Peptides/nickel transport system</t>
  </si>
  <si>
    <t>M00240</t>
  </si>
  <si>
    <t>Iron complex transport system</t>
  </si>
  <si>
    <t>M00241</t>
  </si>
  <si>
    <t>Vitamin B12 transport system</t>
  </si>
  <si>
    <t>M00242</t>
  </si>
  <si>
    <t>Zinc transport system</t>
  </si>
  <si>
    <t>M00244</t>
  </si>
  <si>
    <t>Putative zinc/manganese transport system</t>
  </si>
  <si>
    <t>M00245</t>
  </si>
  <si>
    <t>Cobalt/nickel transport system</t>
  </si>
  <si>
    <t>M00246</t>
  </si>
  <si>
    <t>Nickel transport system</t>
  </si>
  <si>
    <t>M00247</t>
  </si>
  <si>
    <t>M00250</t>
  </si>
  <si>
    <t>Lipopolysaccharide transport system</t>
  </si>
  <si>
    <t>M00251</t>
  </si>
  <si>
    <t>Teichoic acid transport system</t>
  </si>
  <si>
    <t>M00253</t>
  </si>
  <si>
    <t>Sodium transport system</t>
  </si>
  <si>
    <t>M00254</t>
  </si>
  <si>
    <t>ABC-2 type transport system</t>
  </si>
  <si>
    <t>M00256</t>
  </si>
  <si>
    <t>Cell division transport system</t>
  </si>
  <si>
    <t>M00258</t>
  </si>
  <si>
    <t>M00259</t>
  </si>
  <si>
    <t>Heme transport system</t>
  </si>
  <si>
    <t>M00273</t>
  </si>
  <si>
    <t>PTS system, fructose-specific II component</t>
  </si>
  <si>
    <t>M00277</t>
  </si>
  <si>
    <t>PTS system, N-acetylgalactosamine-specific II component</t>
  </si>
  <si>
    <t>M00278</t>
  </si>
  <si>
    <t>PTS system, sorbose-specific II component</t>
  </si>
  <si>
    <t>M00279</t>
  </si>
  <si>
    <t>PTS system, galactitol-specific II component</t>
  </si>
  <si>
    <t>M00283</t>
  </si>
  <si>
    <t>PTS system, ascorbate-specific II component</t>
  </si>
  <si>
    <t>M00299</t>
  </si>
  <si>
    <t>Spermidine/putrescine transport system</t>
  </si>
  <si>
    <t>M00300</t>
  </si>
  <si>
    <t>Putrescine transport system</t>
  </si>
  <si>
    <t>M00308</t>
  </si>
  <si>
    <t>Semi-phosphorylative Entner-Doudoroff pathway, gluconate =&gt; glycerate-3P</t>
  </si>
  <si>
    <t>M00309</t>
  </si>
  <si>
    <t>Non-phosphorylative Entner-Doudoroff pathway, gluconate/galactonate =&gt; glycerate</t>
  </si>
  <si>
    <t>M00316</t>
  </si>
  <si>
    <t>Manganese transport system</t>
  </si>
  <si>
    <t>M00317</t>
  </si>
  <si>
    <t>Manganese/iron transport system</t>
  </si>
  <si>
    <t>M00320</t>
  </si>
  <si>
    <t>Lipopolysaccharide export system</t>
  </si>
  <si>
    <t>M00323</t>
  </si>
  <si>
    <t>Urea transport system</t>
  </si>
  <si>
    <t>M00324</t>
  </si>
  <si>
    <t>Dipeptide transport system</t>
  </si>
  <si>
    <t>M00331</t>
  </si>
  <si>
    <t>Type II general secretion pathway</t>
  </si>
  <si>
    <t>M00334</t>
  </si>
  <si>
    <t>Type VI secretion system</t>
  </si>
  <si>
    <t>M00335</t>
  </si>
  <si>
    <t>Sec (secretion) system</t>
  </si>
  <si>
    <t>M00336</t>
  </si>
  <si>
    <t>Twin-arginine translocation (Tat) system</t>
  </si>
  <si>
    <t>M00338</t>
  </si>
  <si>
    <t>Cysteine biosynthesis, homocysteine + serine =&gt; cysteine</t>
  </si>
  <si>
    <t>M00339</t>
  </si>
  <si>
    <t>RaxAB-RaxC type I secretion system</t>
  </si>
  <si>
    <t>M00344</t>
  </si>
  <si>
    <t>Formaldehyde assimilation, xylulose monophosphate pathway</t>
  </si>
  <si>
    <t>M00345</t>
  </si>
  <si>
    <t>Formaldehyde assimilation, ribulose monophosphate pathway</t>
  </si>
  <si>
    <t>M00346</t>
  </si>
  <si>
    <t>Formaldehyde assimilation, serine pathway</t>
  </si>
  <si>
    <t>M00348</t>
  </si>
  <si>
    <t>Glutathione transport system</t>
  </si>
  <si>
    <t>M00349</t>
  </si>
  <si>
    <t>Microcin C transport system</t>
  </si>
  <si>
    <t>M00350</t>
  </si>
  <si>
    <t>Capsaicin biosynthesis, L-Phenylalanine =&gt; Capsaicin</t>
  </si>
  <si>
    <t>M00356</t>
  </si>
  <si>
    <t>Methanogenesis, methanol =&gt; methane</t>
  </si>
  <si>
    <t>M00357</t>
  </si>
  <si>
    <t>Methanogenesis, acetate =&gt; methane</t>
  </si>
  <si>
    <t>M00358</t>
  </si>
  <si>
    <t>Coenzyme M biosynthesis</t>
  </si>
  <si>
    <t>M00359</t>
  </si>
  <si>
    <t>Aminoacyl-tRNA biosynthesis, eukaryotes</t>
  </si>
  <si>
    <t>M00360</t>
  </si>
  <si>
    <t>Aminoacyl-tRNA biosynthesis, prokaryotes</t>
  </si>
  <si>
    <t>M00361</t>
  </si>
  <si>
    <t>Nucleotide sugar biosynthesis, eukaryotes</t>
  </si>
  <si>
    <t>M00364</t>
  </si>
  <si>
    <t>C10-C20 isoprenoid biosynthesis, bacteria</t>
  </si>
  <si>
    <t>M00365</t>
  </si>
  <si>
    <t>C10-C20 isoprenoid biosynthesis, archaea</t>
  </si>
  <si>
    <t>M00366</t>
  </si>
  <si>
    <t>C10-C20 isoprenoid biosynthesis, plants</t>
  </si>
  <si>
    <t>M00367</t>
  </si>
  <si>
    <t>C10-C20 isoprenoid biosynthesis, non-plant eukaryotes</t>
  </si>
  <si>
    <t>M00368</t>
  </si>
  <si>
    <t>Ethylene biosynthesis, methionine =&gt; ethylene</t>
  </si>
  <si>
    <t>M00373</t>
  </si>
  <si>
    <t>Ethylmalonyl pathway</t>
  </si>
  <si>
    <t>M00374</t>
  </si>
  <si>
    <t>Dicarboxylate-hydroxybutyrate cycle</t>
  </si>
  <si>
    <t>M00375</t>
  </si>
  <si>
    <t>Hydroxypropionate-hydroxybutylate cycle</t>
  </si>
  <si>
    <t>M00376</t>
  </si>
  <si>
    <t>3-Hydroxypropionate bi-cycle</t>
  </si>
  <si>
    <t>M00394</t>
  </si>
  <si>
    <t>RNA degradosome</t>
  </si>
  <si>
    <t>M00417</t>
  </si>
  <si>
    <t>Cytochrome o ubiquinol oxidase</t>
  </si>
  <si>
    <t>M00434</t>
  </si>
  <si>
    <t>PhoR-PhoB (phosphate starvation response) two-component regulatory system</t>
  </si>
  <si>
    <t>M00435</t>
  </si>
  <si>
    <t>Taurine transport system</t>
  </si>
  <si>
    <t>M00436</t>
  </si>
  <si>
    <t>Sulfonate transport system</t>
  </si>
  <si>
    <t>M00438</t>
  </si>
  <si>
    <t>Nitrate/nitrite transport system</t>
  </si>
  <si>
    <t>M00440</t>
  </si>
  <si>
    <t>M00443</t>
  </si>
  <si>
    <t>SenX3-RegX3 (phosphate starvation response) two-component regulatory system</t>
  </si>
  <si>
    <t>M00444</t>
  </si>
  <si>
    <t>PhoQ-PhoP (magnesium transport) two-component regulatory system</t>
  </si>
  <si>
    <t>M00445</t>
  </si>
  <si>
    <t>EnvZ-OmpR (osmotic stress response) two-component regulatory system</t>
  </si>
  <si>
    <t>M00446</t>
  </si>
  <si>
    <t>RstB-RstA two-component regulatory system</t>
  </si>
  <si>
    <t>M00447</t>
  </si>
  <si>
    <t>CpxA-CpxR (envelope stress response) two-component regulatory system</t>
  </si>
  <si>
    <t>M00448</t>
  </si>
  <si>
    <t>CssS-CssR (secretion stress response) two-component regulatory system</t>
  </si>
  <si>
    <t>M00449</t>
  </si>
  <si>
    <t>CreC-CreB (phosphate regulation) two-component regulatory system</t>
  </si>
  <si>
    <t>M00450</t>
  </si>
  <si>
    <t>BaeS-BaeR (envelope stress response) two-component regulatory system</t>
  </si>
  <si>
    <t>M00451</t>
  </si>
  <si>
    <t>BasS-BasR (antimicrobial peptide resistance) two-component regulatory system</t>
  </si>
  <si>
    <t>M00452</t>
  </si>
  <si>
    <t>CusS-CusR (copper tolerance) two-component regulatory system</t>
  </si>
  <si>
    <t>M00453</t>
  </si>
  <si>
    <t>QseC-QseB (quorum sensing) two-component regulatory system</t>
  </si>
  <si>
    <t>M00454</t>
  </si>
  <si>
    <t>KdpD-KdpE (potassium transport) two-component regulatory system</t>
  </si>
  <si>
    <t>M00456</t>
  </si>
  <si>
    <t>ArcB-ArcA (anoxic redox control) two-component regulatory system</t>
  </si>
  <si>
    <t>M00457</t>
  </si>
  <si>
    <t>TctE-TctD (tricarboxylic acid transport) two-component regulatory system</t>
  </si>
  <si>
    <t>M00458</t>
  </si>
  <si>
    <t>ResE-ResD (aerobic and anaerobic respiration) two-component regulatory system</t>
  </si>
  <si>
    <t>M00461</t>
  </si>
  <si>
    <t>MtrB-MtrA (osmotic stress response) two-component regulatory system</t>
  </si>
  <si>
    <t>M00463</t>
  </si>
  <si>
    <t>TrcS-TrcR two-component regulatory system</t>
  </si>
  <si>
    <t>M00465</t>
  </si>
  <si>
    <t>ManS-ManR (manganese homeostasis) two-component regulatory system</t>
  </si>
  <si>
    <t>M00467</t>
  </si>
  <si>
    <t>SasA-RpaAB (circadian timing mediating) two-component regulatory system</t>
  </si>
  <si>
    <t>M00468</t>
  </si>
  <si>
    <t>SaeS-SaeR (staphylococcal virulence regulation) two-component regulatory system</t>
  </si>
  <si>
    <t>M00470</t>
  </si>
  <si>
    <t>YxdK-YxdJ (antimicrobial peptide response) two-component regulatory system</t>
  </si>
  <si>
    <t>M00471</t>
  </si>
  <si>
    <t>NarX-NarL (nitrate respiration) two-component regulatory system</t>
  </si>
  <si>
    <t>M00472</t>
  </si>
  <si>
    <t>NarQ-NarP (nitrate respiration) two-component regulatory system</t>
  </si>
  <si>
    <t>M00473</t>
  </si>
  <si>
    <t>UhpB-UhpA (hexose phosphates uptake) two-component regulatory system</t>
  </si>
  <si>
    <t>M00474</t>
  </si>
  <si>
    <t>RcsC-RcsD-RcsB (capsule synthesis) two-component regulatory system</t>
  </si>
  <si>
    <t>M00475</t>
  </si>
  <si>
    <t>BarA-UvrY (central carbon metabolism) two-component regulatory system</t>
  </si>
  <si>
    <t>M00477</t>
  </si>
  <si>
    <t>EvgS-EvgA (acid and drug tolerance) two-component regulatory system</t>
  </si>
  <si>
    <t>M00478</t>
  </si>
  <si>
    <t>DegS-DegU (multicellular behavior control) two-component regulatory system</t>
  </si>
  <si>
    <t>M00480</t>
  </si>
  <si>
    <t>VraS-VraR (cell-wall peptidoglycan synthesis) two-component regulatory system</t>
  </si>
  <si>
    <t>M00483</t>
  </si>
  <si>
    <t>NreB-NreC (dissimilatory nitrate/nitrite reduction) two-component regulatory system</t>
  </si>
  <si>
    <t>M00484</t>
  </si>
  <si>
    <t>YdfH-YdfI two-component regulatory system</t>
  </si>
  <si>
    <t>M00485</t>
  </si>
  <si>
    <t>KinABCDE-Spo0FA (sporulation control) two-component regulatory system</t>
  </si>
  <si>
    <t>M00486</t>
  </si>
  <si>
    <t>CitA-CitB (citrate fermentation) two-component regulatory system</t>
  </si>
  <si>
    <t>M00488</t>
  </si>
  <si>
    <t>DcuS-DcuR (C4-dicarboxylate metabolism) two-component regulatory system</t>
  </si>
  <si>
    <t>M00489</t>
  </si>
  <si>
    <t>DctS-DctR (C4-dicarboxylate transport) two-component regulatory system</t>
  </si>
  <si>
    <t>M00490</t>
  </si>
  <si>
    <t>MalK-MalR (malate transport) two-component regulatory system</t>
  </si>
  <si>
    <t>M00491</t>
  </si>
  <si>
    <t>arabinogalactan oligomer/maltooligosaccharide transport system</t>
  </si>
  <si>
    <t>M00492</t>
  </si>
  <si>
    <t>LytS-LytR two-component regulatory system</t>
  </si>
  <si>
    <t>M00493</t>
  </si>
  <si>
    <t>AlgZ-AlgR (alginate production) two-component regulatory system</t>
  </si>
  <si>
    <t>M00495</t>
  </si>
  <si>
    <t>AgrC-AgrA (exoprotein synthesis) two-component regulatory system</t>
  </si>
  <si>
    <t>M00496</t>
  </si>
  <si>
    <t>ComD-ComE (competence) two-component regulatory system</t>
  </si>
  <si>
    <t>M00497</t>
  </si>
  <si>
    <t>GlnL-GlnG (nitrogen regulation) two-component regulatory system</t>
  </si>
  <si>
    <t>M00498</t>
  </si>
  <si>
    <t>NtrY-NtrX (nitrogen regulation) two-component regulatory system</t>
  </si>
  <si>
    <t>M00499</t>
  </si>
  <si>
    <t>HydH-HydG (metal tolerance) two-component regulatory system</t>
  </si>
  <si>
    <t>M00500</t>
  </si>
  <si>
    <t>AtoS-AtoC (cPHB biosynthesis) two-component regulatory system</t>
  </si>
  <si>
    <t>M00502</t>
  </si>
  <si>
    <t>GlrK-GlrR (amino sugar metabolism) two-component regulatory system</t>
  </si>
  <si>
    <t>M00503</t>
  </si>
  <si>
    <t>PgtB-PgtA (phosphoglycerate transport) two-component regulatory system</t>
  </si>
  <si>
    <t>M00506</t>
  </si>
  <si>
    <t>CheA-CheYBV (chemotaxis) two-component regulatory system</t>
  </si>
  <si>
    <t>M00507</t>
  </si>
  <si>
    <t>ChpA-ChpB/PilGH (chemosensory) two-component regulatory system</t>
  </si>
  <si>
    <t>M00512</t>
  </si>
  <si>
    <t>CckA-CtrA/CpdR (cell cycle control) two-component regulatory system</t>
  </si>
  <si>
    <t>M00518</t>
  </si>
  <si>
    <t>GlnK-GlnL (glutamine utilization) two-component regulatory system</t>
  </si>
  <si>
    <t>M00522</t>
  </si>
  <si>
    <t>SalK-SalR two-component regulatory system</t>
  </si>
  <si>
    <t>M00527</t>
  </si>
  <si>
    <t>Lysine biosynthesis, DAP aminotransferase pathway, aspartate =&gt; lysine</t>
  </si>
  <si>
    <t>M00529</t>
  </si>
  <si>
    <t>Denitrification, nitrate =&gt; nitrogen</t>
  </si>
  <si>
    <t>M00530</t>
  </si>
  <si>
    <t>Dissimilatory nitrate reduction, nitrate =&gt; ammonia</t>
  </si>
  <si>
    <t>M00531</t>
  </si>
  <si>
    <t>Assimilatory nitrate reduction, nitrate =&gt; ammonia</t>
  </si>
  <si>
    <t>M00532</t>
  </si>
  <si>
    <t>Photorespiration</t>
  </si>
  <si>
    <t>M00533</t>
  </si>
  <si>
    <t>Homoprotocatechuate degradation, homoprotocatechuate =&gt; 2-oxohept-3-enedioate</t>
  </si>
  <si>
    <t>M00537</t>
  </si>
  <si>
    <t>Xylene degradation, xylene =&gt; methylbenzoate</t>
  </si>
  <si>
    <t>M00538</t>
  </si>
  <si>
    <t>Toluene degradation, toluene =&gt; benzoate</t>
  </si>
  <si>
    <t>M00540</t>
  </si>
  <si>
    <t>Benzoate degradation, cyclohexanecarboxylic acid =&gt;pimeloyl-CoA</t>
  </si>
  <si>
    <t>M00545</t>
  </si>
  <si>
    <t>Trans-cinnamate degradation, trans-cinnamate =&gt; acetyl-CoA</t>
  </si>
  <si>
    <t>M00546</t>
  </si>
  <si>
    <t>Purine degradation, xanthine =&gt; urea</t>
  </si>
  <si>
    <t>M00550</t>
  </si>
  <si>
    <t>Ascorbate degradation, ascorbate =&gt; D-xylulose-5P</t>
  </si>
  <si>
    <t>M00551</t>
  </si>
  <si>
    <t>Benzoate degradation, benzoate =&gt; catechol / methylbenzoate =&gt; methylcatechol</t>
  </si>
  <si>
    <t>M00552</t>
  </si>
  <si>
    <t>D-galactonate degradation, De Ley-Doudoroff pathway, D-galactonate =&gt; glycerate-3P</t>
  </si>
  <si>
    <t>M00555</t>
  </si>
  <si>
    <t>Betaine biosynthesis, choline =&gt; betaine</t>
  </si>
  <si>
    <t>M00563</t>
  </si>
  <si>
    <t>Methanogenesis, methylamine/dimethylamine/trimethylamine =&gt; methane</t>
  </si>
  <si>
    <t>M00567</t>
  </si>
  <si>
    <t>Methanogenesis, CO2 =&gt; methane</t>
  </si>
  <si>
    <t>M00568</t>
  </si>
  <si>
    <t>Catechol ortho-cleavage, catechol =&gt; 3-oxoadipate</t>
  </si>
  <si>
    <t>M00572</t>
  </si>
  <si>
    <t>Pimeloyl-ACP biosynthesis, BioC-BioH pathway, malonyl-ACP =&gt; pimeloyl-ACP</t>
  </si>
  <si>
    <t>M00573</t>
  </si>
  <si>
    <t>Biotin biosynthesis, BioI pathway, long-chain-acyl-ACP =&gt; pimeloyl-ACP =&gt; biotin</t>
  </si>
  <si>
    <t>M00577</t>
  </si>
  <si>
    <t>Biotin biosynthesis, BioW pathway, pimelate =&gt; pimeloyl-CoA =&gt; biotin</t>
  </si>
  <si>
    <t>M00579</t>
  </si>
  <si>
    <t>Phosphate acetyltransferase-acetate kinase pathway, acetyl-CoA =&gt; acetate</t>
  </si>
  <si>
    <t>M00581</t>
  </si>
  <si>
    <t>Biotin transport system</t>
  </si>
  <si>
    <t>M00586</t>
  </si>
  <si>
    <t>Putative amino-acid transport system</t>
  </si>
  <si>
    <t>M00589</t>
  </si>
  <si>
    <t>Putative lysine transport system</t>
  </si>
  <si>
    <t>M00590</t>
  </si>
  <si>
    <t>Erythritol transport system</t>
  </si>
  <si>
    <t>M00593</t>
  </si>
  <si>
    <t>Inositol transport system</t>
  </si>
  <si>
    <t>M00596</t>
  </si>
  <si>
    <t>Dissimilatory sulfate reduction, sulfate =&gt; H2S</t>
  </si>
  <si>
    <t>M00602</t>
  </si>
  <si>
    <t>Arabinosaccharide transport system</t>
  </si>
  <si>
    <t>M00603</t>
  </si>
  <si>
    <t>Putative aldouronate transport system</t>
  </si>
  <si>
    <t>M00620</t>
  </si>
  <si>
    <t>Incomplete reductive citrate cycle, acetyl-CoA =&gt; oxoglutarate</t>
  </si>
  <si>
    <t>M00628</t>
  </si>
  <si>
    <t>beta-Lactam resistance, AmpC system</t>
  </si>
  <si>
    <t>M00631</t>
  </si>
  <si>
    <t>D-Galacturonate degradation (bacteria), D-galacturonate =&gt; pyruvate + D-glyceraldehyde 3P</t>
  </si>
  <si>
    <t>M00633</t>
  </si>
  <si>
    <t>Semi-phosphorylative Entner-Doudoroff pathway, gluconate/galactonate =&gt; glycerate-3P</t>
  </si>
  <si>
    <t>M00635</t>
  </si>
  <si>
    <t>Tetracycline resistance, TetAB(46) transporter</t>
  </si>
  <si>
    <t>M00645</t>
  </si>
  <si>
    <t>Multidrug resistance, efflux pump SmeABC</t>
  </si>
  <si>
    <t>M00646</t>
  </si>
  <si>
    <t>Multidrug resistance, efflux pump AcrAD-TolC</t>
  </si>
  <si>
    <t>M00647</t>
  </si>
  <si>
    <t>Multidrug resistance, efflux pump AcrAB-TolC/SmeDEF</t>
  </si>
  <si>
    <t>M00648</t>
  </si>
  <si>
    <t>Multidrug resistance, efflux pump MdtABC</t>
  </si>
  <si>
    <t>M00655</t>
  </si>
  <si>
    <t>AdeS-AdeR two-component regulatory system</t>
  </si>
  <si>
    <t>M00657</t>
  </si>
  <si>
    <t>VanS-VanR (VanE type vancomycin resistance) two-component regulatory system</t>
  </si>
  <si>
    <t>M00667</t>
  </si>
  <si>
    <t>Tetracycline resistance, efflux pump</t>
  </si>
  <si>
    <t>M00695</t>
  </si>
  <si>
    <t>cAMP signaling</t>
  </si>
  <si>
    <t>M00701</t>
  </si>
  <si>
    <t>Multidrug resistance, efflux pump EmrAB</t>
  </si>
  <si>
    <t>M00707</t>
  </si>
  <si>
    <t>Multidrug resistance, MdlAB/SmdAB transporter</t>
  </si>
  <si>
    <t>M00709</t>
  </si>
  <si>
    <t>Macrolide resistance, MacAB-TolC transporter</t>
  </si>
  <si>
    <t>M00710</t>
  </si>
  <si>
    <t>Multidrug resistance, efflux pump EbrAB</t>
  </si>
  <si>
    <t>M00711</t>
  </si>
  <si>
    <t>Multidrug resistance, efflux pump MdtIJ</t>
  </si>
  <si>
    <t>M00713</t>
  </si>
  <si>
    <t>Fluoroquinolone resistance, efflux pump LfrA</t>
  </si>
  <si>
    <t>M00716</t>
  </si>
  <si>
    <t>ArlS-ArlR (virulence regulation) two-component regulatory system</t>
  </si>
  <si>
    <t>M00717</t>
  </si>
  <si>
    <t>Multidrug resistance, efflux pump NorA</t>
  </si>
  <si>
    <t>M00721</t>
  </si>
  <si>
    <t>Cationic antimicrobial peptide (CAMP) resistance, arnBCADTEF operon</t>
  </si>
  <si>
    <t>M00722</t>
  </si>
  <si>
    <t>Cationic antimicrobial peptide (CAMP) resistance, ethanolaminephosphotransferase EptA</t>
  </si>
  <si>
    <t>M00723</t>
  </si>
  <si>
    <t>Cationic antimicrobial peptide (CAMP) resistance, ethanolaminephosphotransferase EptB</t>
  </si>
  <si>
    <t>M00724</t>
  </si>
  <si>
    <t>Cationic antimicrobial peptide (CAMP) resistance, palmitoyl transferase PagP</t>
  </si>
  <si>
    <t>M00727</t>
  </si>
  <si>
    <t>Cationic antimicrobial peptide (CAMP) resistance, N-acetylmuramoyl-L-alanine amidase AmiA and AmiC</t>
  </si>
  <si>
    <t>M00728</t>
  </si>
  <si>
    <t>Cationic antimicrobial peptide (CAMP) resistance, envelope protein folding and degrading factors DegP and DsbA</t>
  </si>
  <si>
    <t>M00734</t>
  </si>
  <si>
    <t>BraS-BraR (bacitracin transport) two-component regulatory system</t>
  </si>
  <si>
    <t>M00737</t>
  </si>
  <si>
    <t>Bacitracin resistance, VraDE transporter</t>
  </si>
  <si>
    <t>M00739</t>
  </si>
  <si>
    <t>Cationic peptide transport system</t>
  </si>
  <si>
    <t>M00740</t>
  </si>
  <si>
    <t>Methylaspartate cycle</t>
  </si>
  <si>
    <t>M00741</t>
  </si>
  <si>
    <t>Propanoyl-CoA metabolism, propanoyl-CoA =&gt; succinyl-CoA</t>
  </si>
  <si>
    <t>M00742</t>
  </si>
  <si>
    <t>Aminoglycoside resistance, protease FtsH</t>
  </si>
  <si>
    <t>M00743</t>
  </si>
  <si>
    <t>Aminoglycoside resistance, protease HtpX</t>
  </si>
  <si>
    <t>M00760</t>
  </si>
  <si>
    <t>Erythromycin resistance, macrolide 2'-phosphotransferase I MphA</t>
  </si>
  <si>
    <t>M00761</t>
  </si>
  <si>
    <t>Undecaprenylphosphate alpha-L-Ara4N biosynthesis, UDP-GlcA =&gt; undecaprenyl phosphate alpha-L-Ara4N</t>
  </si>
  <si>
    <t>M00764</t>
  </si>
  <si>
    <t>PTS system, fructoselysine/glucoselysine-specific II component</t>
  </si>
  <si>
    <t>M00767</t>
  </si>
  <si>
    <t>Multidrug resistance, efflux pump OqxAB</t>
  </si>
  <si>
    <t>M00780</t>
  </si>
  <si>
    <t>Tetracycline/oxytetracycline biosynthesis, pretetramide =&gt; tetracycline/oxytetracycline</t>
  </si>
  <si>
    <t>M00783</t>
  </si>
  <si>
    <t>Tetracenomycin C/8-demethyltetracenomycin C biosynthesis, tetracenomycin F2 =&gt; tetracenomycin C/8-demethyltetracenomycin C</t>
  </si>
  <si>
    <t>M00787</t>
  </si>
  <si>
    <t>Bacilysin biosynthesis, prephenate =&gt; bacilysin</t>
  </si>
  <si>
    <t>M00793</t>
  </si>
  <si>
    <t>dTDP-L-rhamnose biosynthesis</t>
  </si>
  <si>
    <t>M00798</t>
  </si>
  <si>
    <t>dTDP-L-mycarose biosynthesis</t>
  </si>
  <si>
    <t>M00799</t>
  </si>
  <si>
    <t>dTDP-L-oleandrose biosynthesis</t>
  </si>
  <si>
    <t>M00804</t>
  </si>
  <si>
    <t>Complete nitrification, comammox, ammonia =&gt; nitrite =&gt; nitrate</t>
  </si>
  <si>
    <t>M00807</t>
  </si>
  <si>
    <t>PTS system, galactose-specific II component</t>
  </si>
  <si>
    <t>M00812</t>
  </si>
  <si>
    <t>AgrC2-AgrA2 (virulence regulation) two-component regulatory system</t>
  </si>
  <si>
    <t>M00820</t>
  </si>
  <si>
    <t>SagS-HptB-HsbR (swarming activity and biofilm formation) two-component regulatory system</t>
  </si>
  <si>
    <t>M00823</t>
  </si>
  <si>
    <t>Chlortetracycline biosynthesis, pretetramide =&gt; chlortetracycline</t>
  </si>
  <si>
    <t>M00835</t>
  </si>
  <si>
    <t>Pyocyanine biosynthesis, chorismate =&gt; pyocyanine</t>
  </si>
  <si>
    <t>M00839</t>
  </si>
  <si>
    <t>PdtaS-PdtaR two-component regulatory system</t>
  </si>
  <si>
    <t>M00842</t>
  </si>
  <si>
    <t>Tetrahydrobiopterin biosynthesis, GTP =&gt; BH4</t>
  </si>
  <si>
    <t>M00843</t>
  </si>
  <si>
    <t>L-threo-Tetrahydrobiopterin biosynthesis, GTP =&gt; L-threo-BH4</t>
  </si>
  <si>
    <t>M00845</t>
  </si>
  <si>
    <t>Arginine biosynthesis, glutamate =&gt; acetylcitrulline =&gt; arginine</t>
  </si>
  <si>
    <t>M00846</t>
  </si>
  <si>
    <t>Siroheme biosynthesis, glutamate =&gt; siroheme</t>
  </si>
  <si>
    <t>M00851</t>
  </si>
  <si>
    <t>Carbapenem resistance</t>
  </si>
  <si>
    <t>M00860</t>
  </si>
  <si>
    <t>Bacillus anthracis pathogenicity signature, polyglutamic acid capsule biosynthesis</t>
  </si>
  <si>
    <t>Mean Values (Scaled Imputed Data)</t>
  </si>
  <si>
    <t>BIOCHEMICAL</t>
  </si>
  <si>
    <t>SUPER PATHWAY</t>
  </si>
  <si>
    <t>SUB PATHWAY</t>
  </si>
  <si>
    <t>PATHWAY ORDER</t>
  </si>
  <si>
    <t>PLATFORM</t>
  </si>
  <si>
    <t>COMP ID</t>
  </si>
  <si>
    <t>CHEM ID</t>
  </si>
  <si>
    <t>RI</t>
  </si>
  <si>
    <t>MASS</t>
  </si>
  <si>
    <t>SMILES</t>
  </si>
  <si>
    <t>CAS</t>
  </si>
  <si>
    <t>KEGG</t>
  </si>
  <si>
    <t>HMDB</t>
  </si>
  <si>
    <t>PUBCHEM</t>
  </si>
  <si>
    <t>CHEM SPIDER</t>
  </si>
  <si>
    <t>Number detected</t>
  </si>
  <si>
    <t>Fold of Change (Ratio of Group Means in Scaled Imputed Data)</t>
  </si>
  <si>
    <t>glycine</t>
  </si>
  <si>
    <t>Amino Acid</t>
  </si>
  <si>
    <t>Glycine, Serine and Threonine Metabolism</t>
  </si>
  <si>
    <t>P1</t>
  </si>
  <si>
    <t>LC/MS Pos Early</t>
  </si>
  <si>
    <t>NCC(O)=O</t>
  </si>
  <si>
    <t>56-40-6</t>
  </si>
  <si>
    <t>C00037</t>
  </si>
  <si>
    <t>HMDB00123</t>
  </si>
  <si>
    <t>N-acetylglycine</t>
  </si>
  <si>
    <t>P2</t>
  </si>
  <si>
    <t>LC/MS Polar</t>
  </si>
  <si>
    <t>O=C(O)C(NC(C)=O)[H]</t>
  </si>
  <si>
    <t>543-24-8</t>
  </si>
  <si>
    <t>HMDB00532</t>
  </si>
  <si>
    <t>sarcosine</t>
  </si>
  <si>
    <t>P4</t>
  </si>
  <si>
    <t>CNCC(O)=O</t>
  </si>
  <si>
    <t>107-97-1</t>
  </si>
  <si>
    <t>C00213</t>
  </si>
  <si>
    <t>HMDB00271</t>
  </si>
  <si>
    <t>dimethylglycine</t>
  </si>
  <si>
    <t>P5</t>
  </si>
  <si>
    <t>CN(C)CC(O)=O</t>
  </si>
  <si>
    <t>1118-68-9</t>
  </si>
  <si>
    <t>C01026</t>
  </si>
  <si>
    <t>HMDB00092</t>
  </si>
  <si>
    <t>betaine</t>
  </si>
  <si>
    <t>P6</t>
  </si>
  <si>
    <t>O=C(C[N+](C)(C)C)[O-]</t>
  </si>
  <si>
    <t>107-43-7</t>
  </si>
  <si>
    <t>C00719</t>
  </si>
  <si>
    <t>HMDB00043</t>
  </si>
  <si>
    <t>serine</t>
  </si>
  <si>
    <t>P9</t>
  </si>
  <si>
    <t>OC([C@@H](N)CO)=O</t>
  </si>
  <si>
    <t>56-45-1</t>
  </si>
  <si>
    <t>C00065</t>
  </si>
  <si>
    <t>HMDB00187</t>
  </si>
  <si>
    <t>N-acetylserine</t>
  </si>
  <si>
    <t>P10</t>
  </si>
  <si>
    <t>OC[C@@H](C(O)=O)NC(C)=O</t>
  </si>
  <si>
    <t>97-14-3</t>
  </si>
  <si>
    <t>HMDB02931</t>
  </si>
  <si>
    <t>threonine</t>
  </si>
  <si>
    <t>P16</t>
  </si>
  <si>
    <t>N[C@H](C(O)=O)[C@H](O)C</t>
  </si>
  <si>
    <t>72-19-5</t>
  </si>
  <si>
    <t>C00188</t>
  </si>
  <si>
    <t>HMDB00167</t>
  </si>
  <si>
    <t>N-acetylthreonine</t>
  </si>
  <si>
    <t>P17</t>
  </si>
  <si>
    <t>LC/MS Neg</t>
  </si>
  <si>
    <t>CC(O)C(C(O)=O)NC(C)=O</t>
  </si>
  <si>
    <t>17093-74-2</t>
  </si>
  <si>
    <t>HMDB62557</t>
  </si>
  <si>
    <t>allo-threonine</t>
  </si>
  <si>
    <t>P18</t>
  </si>
  <si>
    <t>O=C(O)[C@@H](N)[C@H](C)O</t>
  </si>
  <si>
    <t>28954-12-3</t>
  </si>
  <si>
    <t>C05519</t>
  </si>
  <si>
    <t>HMDB04041</t>
  </si>
  <si>
    <t>homoserine</t>
  </si>
  <si>
    <t>P21</t>
  </si>
  <si>
    <t>O=C(O)[C@@H](N)CCO</t>
  </si>
  <si>
    <t>672-15-1</t>
  </si>
  <si>
    <t>C00263</t>
  </si>
  <si>
    <t>HMDB00719</t>
  </si>
  <si>
    <t>alanine</t>
  </si>
  <si>
    <t>Alanine and Aspartate Metabolism</t>
  </si>
  <si>
    <t>P28</t>
  </si>
  <si>
    <t>O=C(O)[C@@H](N)C</t>
  </si>
  <si>
    <t>56-41-7</t>
  </si>
  <si>
    <t>C00041</t>
  </si>
  <si>
    <t>HMDB00161</t>
  </si>
  <si>
    <t>N-acetylalanine</t>
  </si>
  <si>
    <t>P30</t>
  </si>
  <si>
    <t>O=C(O)[C@@H](NC(C)=O)C</t>
  </si>
  <si>
    <t>97-69-8</t>
  </si>
  <si>
    <t>C02847</t>
  </si>
  <si>
    <t>HMDB00766</t>
  </si>
  <si>
    <t>N-methylalanine</t>
  </si>
  <si>
    <t>P31</t>
  </si>
  <si>
    <t>C[C@H](NC)C(O)=O</t>
  </si>
  <si>
    <t>600-21-5</t>
  </si>
  <si>
    <t>C02721</t>
  </si>
  <si>
    <t>HMDB01906</t>
  </si>
  <si>
    <t>N,N-dimethylalanine</t>
  </si>
  <si>
    <t>P32</t>
  </si>
  <si>
    <t>C[C@@](C(O)=O)(N(C)C)[H]</t>
  </si>
  <si>
    <t>2812-31-9</t>
  </si>
  <si>
    <t>N-propionylalanine</t>
  </si>
  <si>
    <t>P33</t>
  </si>
  <si>
    <t>OC(C(C)NC(CC)=O)=O</t>
  </si>
  <si>
    <t>98632-97-4</t>
  </si>
  <si>
    <t>N-carbamoylalanine</t>
  </si>
  <si>
    <t>P34</t>
  </si>
  <si>
    <t>O=C(C(C)NC(N)=O)O</t>
  </si>
  <si>
    <t>77340-50-2</t>
  </si>
  <si>
    <t>aspartate</t>
  </si>
  <si>
    <t>P35</t>
  </si>
  <si>
    <t>NC(C(O)=O)CC(O)=O</t>
  </si>
  <si>
    <t>56-84-8</t>
  </si>
  <si>
    <t>C00049</t>
  </si>
  <si>
    <t>HMDB00191</t>
  </si>
  <si>
    <t>N-acetylaspartate (NAA)</t>
  </si>
  <si>
    <t>P36</t>
  </si>
  <si>
    <t>OC([C@@H](NC(C)=O)CC(O)=O)=O</t>
  </si>
  <si>
    <t>997-55-7;997-55-7</t>
  </si>
  <si>
    <t>C01042</t>
  </si>
  <si>
    <t>HMDB00812</t>
  </si>
  <si>
    <t>asparagine</t>
  </si>
  <si>
    <t>P39</t>
  </si>
  <si>
    <t>NC(C[C@H](N)C(O)=O)=O</t>
  </si>
  <si>
    <t>70-47-3</t>
  </si>
  <si>
    <t>C00152</t>
  </si>
  <si>
    <t>HMDB00168</t>
  </si>
  <si>
    <t>N-acetylasparagine</t>
  </si>
  <si>
    <t>P40</t>
  </si>
  <si>
    <t>OC([C@@H](NC(C)=O)CC(N)=O)=O</t>
  </si>
  <si>
    <t>4033-40-3</t>
  </si>
  <si>
    <t>HMDB06028</t>
  </si>
  <si>
    <t>glutamate</t>
  </si>
  <si>
    <t>Glutamate Metabolism</t>
  </si>
  <si>
    <t>P42</t>
  </si>
  <si>
    <t>O=C(O)[C@@H](N)CCC(O)=O</t>
  </si>
  <si>
    <t>56-86-0</t>
  </si>
  <si>
    <t>C00025</t>
  </si>
  <si>
    <t>HMDB00148</t>
  </si>
  <si>
    <t>glutamine</t>
  </si>
  <si>
    <t>P43</t>
  </si>
  <si>
    <t>OC([C@@H](N)CCC(N)=O)=O</t>
  </si>
  <si>
    <t>56-85-9</t>
  </si>
  <si>
    <t>C00064</t>
  </si>
  <si>
    <t>HMDB00641</t>
  </si>
  <si>
    <t>N-acetylglutamate</t>
  </si>
  <si>
    <t>P45</t>
  </si>
  <si>
    <t>O=C(O)CC[C@@H](C(O)=O)NC(C)=O</t>
  </si>
  <si>
    <t>1188-37-0</t>
  </si>
  <si>
    <t>C00624</t>
  </si>
  <si>
    <t>HMDB01138</t>
  </si>
  <si>
    <t>N-acetylglutamine</t>
  </si>
  <si>
    <t>P46</t>
  </si>
  <si>
    <t>OC([C@H](CCC(N)=O)NC(C)=O)=O</t>
  </si>
  <si>
    <t>2490-97-3</t>
  </si>
  <si>
    <t>C02716</t>
  </si>
  <si>
    <t>HMDB06029</t>
  </si>
  <si>
    <t>N-methylglutamate</t>
  </si>
  <si>
    <t>P47</t>
  </si>
  <si>
    <t>O=C(O)C(NC)CCC(O)=O</t>
  </si>
  <si>
    <t>35989-16-3</t>
  </si>
  <si>
    <t>C01046</t>
  </si>
  <si>
    <t>4-hydroxyglutamate</t>
  </si>
  <si>
    <t>P48</t>
  </si>
  <si>
    <t>OC(C(O)=O)C[C@@H](C(O)=O)N</t>
  </si>
  <si>
    <t>2485-33-8</t>
  </si>
  <si>
    <t>C03079</t>
  </si>
  <si>
    <t>HMDB01344</t>
  </si>
  <si>
    <t>glutamate, gamma-methyl ester</t>
  </si>
  <si>
    <t>P51</t>
  </si>
  <si>
    <t>O=C(CCC(C(O)=O)N)OC</t>
  </si>
  <si>
    <t>1499-55-4;1499-55-4</t>
  </si>
  <si>
    <t>HMDB61715</t>
  </si>
  <si>
    <t>pyroglutamine*</t>
  </si>
  <si>
    <t>P52</t>
  </si>
  <si>
    <t>O=C(CCC1N)NC1=O</t>
  </si>
  <si>
    <t>2353-44-8</t>
  </si>
  <si>
    <t>N-acetyl-aspartyl-glutamate (NAAG)</t>
  </si>
  <si>
    <t>P53</t>
  </si>
  <si>
    <t>CC(NC(C(NC(CCC(O)=O)C(O)=O)=O)CC(O)=O)=O</t>
  </si>
  <si>
    <t>3106-85-2</t>
  </si>
  <si>
    <t>C12270</t>
  </si>
  <si>
    <t>HMDB01067</t>
  </si>
  <si>
    <t>gamma-aminobutyrate (GABA)</t>
  </si>
  <si>
    <t>P55</t>
  </si>
  <si>
    <t>OC(CCCN)=O</t>
  </si>
  <si>
    <t>56-12-2</t>
  </si>
  <si>
    <t>C00334</t>
  </si>
  <si>
    <t>HMDB00112</t>
  </si>
  <si>
    <t>carboxyethyl-GABA</t>
  </si>
  <si>
    <t>P56</t>
  </si>
  <si>
    <t>O=C(CCCNCCC(O)=O)O</t>
  </si>
  <si>
    <t>4386-03-2</t>
  </si>
  <si>
    <t>HMDB02201</t>
  </si>
  <si>
    <t>N-methyl-GABA</t>
  </si>
  <si>
    <t>P57</t>
  </si>
  <si>
    <t>CNCCCC(O)=O</t>
  </si>
  <si>
    <t>1119-48-8</t>
  </si>
  <si>
    <t>C15987</t>
  </si>
  <si>
    <t>S-1-pyrroline-5-carboxylate</t>
  </si>
  <si>
    <t>P60</t>
  </si>
  <si>
    <t>OC(C1CCC=N1)=O</t>
  </si>
  <si>
    <t>2906-39-0</t>
  </si>
  <si>
    <t>C04322</t>
  </si>
  <si>
    <t>HMDB01301</t>
  </si>
  <si>
    <t>succinylglutamine</t>
  </si>
  <si>
    <t>P64</t>
  </si>
  <si>
    <t>O=C(N[C@@H](CCC(N)=O)C(O)=O)CCC(O)=O</t>
  </si>
  <si>
    <t>histidine</t>
  </si>
  <si>
    <t>Histidine Metabolism</t>
  </si>
  <si>
    <t>P66</t>
  </si>
  <si>
    <t>NC(C(O)=O)CC1=CN=CN1</t>
  </si>
  <si>
    <t>5934-29-2</t>
  </si>
  <si>
    <t>C00135</t>
  </si>
  <si>
    <t>HMDB00177</t>
  </si>
  <si>
    <t>1-methylhistidine</t>
  </si>
  <si>
    <t>P67</t>
  </si>
  <si>
    <t>N[C@H](C(O)=O)CC1=CN(C)C=N1</t>
  </si>
  <si>
    <t>332-80-9</t>
  </si>
  <si>
    <t>C01152</t>
  </si>
  <si>
    <t>HMDB00001</t>
  </si>
  <si>
    <t>3-methylhistidine</t>
  </si>
  <si>
    <t>P68</t>
  </si>
  <si>
    <t>N[C@H](C(O)=O)CC1=CN=CN1C</t>
  </si>
  <si>
    <t>368-16-1</t>
  </si>
  <si>
    <t>HMDB00479</t>
  </si>
  <si>
    <t>N-acetylhistidine</t>
  </si>
  <si>
    <t>P69</t>
  </si>
  <si>
    <t>OC([C@@H](NC(C)=O)CC1=CNC=N1)=O</t>
  </si>
  <si>
    <t>39145-52-3</t>
  </si>
  <si>
    <t>C02997</t>
  </si>
  <si>
    <t>HMDB32055</t>
  </si>
  <si>
    <t>N-acetyl-3-methylhistidine*</t>
  </si>
  <si>
    <t>P70</t>
  </si>
  <si>
    <t>O=C(O)C(NC(C)=O)CC1=CN=CN1C</t>
  </si>
  <si>
    <t>37841-04-6</t>
  </si>
  <si>
    <t>N-acetyl-1-methylhistidine*</t>
  </si>
  <si>
    <t>P71</t>
  </si>
  <si>
    <t>OC(C(CC1=CN(C)C=N1)NC(C)=O)=O</t>
  </si>
  <si>
    <t>hydantoin-5-propionate</t>
  </si>
  <si>
    <t>P72</t>
  </si>
  <si>
    <t>O=C1NC(C(CCC(O)=O)N1)=O</t>
  </si>
  <si>
    <t>5624-26-0</t>
  </si>
  <si>
    <t>C05565</t>
  </si>
  <si>
    <t>HMDB01212</t>
  </si>
  <si>
    <t>trans-urocanate</t>
  </si>
  <si>
    <t>P73</t>
  </si>
  <si>
    <t>O=C(O)/C=C/C1=CNC=N1</t>
  </si>
  <si>
    <t>104-98-3</t>
  </si>
  <si>
    <t>C00785</t>
  </si>
  <si>
    <t>HMDB00301</t>
  </si>
  <si>
    <t>imidazole propionate</t>
  </si>
  <si>
    <t>P75</t>
  </si>
  <si>
    <t>OC(CCC1=CN=CN1)=O</t>
  </si>
  <si>
    <t>1074-59-5</t>
  </si>
  <si>
    <t>HMDB02271</t>
  </si>
  <si>
    <t>formiminoglutamate</t>
  </si>
  <si>
    <t>P76</t>
  </si>
  <si>
    <t>OC([C@@H](NC=N)CCC(O)=O)=O</t>
  </si>
  <si>
    <t>816-90-0</t>
  </si>
  <si>
    <t>C00439</t>
  </si>
  <si>
    <t>HMDB00854</t>
  </si>
  <si>
    <t>imidazole lactate</t>
  </si>
  <si>
    <t>P77</t>
  </si>
  <si>
    <t>OC(C(O)=O)CC1=CN=CN1</t>
  </si>
  <si>
    <t>14403-45-3</t>
  </si>
  <si>
    <t>C05568</t>
  </si>
  <si>
    <t>HMDB02320</t>
  </si>
  <si>
    <t>carnosine</t>
  </si>
  <si>
    <t>P78</t>
  </si>
  <si>
    <t>OC([C@H](CC1=CNC=N1)NC(CCN)=O)=O</t>
  </si>
  <si>
    <t>305-84-0</t>
  </si>
  <si>
    <t>C00386</t>
  </si>
  <si>
    <t>HMDB00033</t>
  </si>
  <si>
    <t>anserine</t>
  </si>
  <si>
    <t>P81</t>
  </si>
  <si>
    <t>CN1C=NC=C1C[C@@H]([C@@](O)=O)NC(CCN)=O</t>
  </si>
  <si>
    <t>10030-52-1</t>
  </si>
  <si>
    <t>C01262</t>
  </si>
  <si>
    <t>HMDB00194</t>
  </si>
  <si>
    <t>histamine</t>
  </si>
  <si>
    <t>P82</t>
  </si>
  <si>
    <t>NCCC1=CNC=N1</t>
  </si>
  <si>
    <t>51-45-6</t>
  </si>
  <si>
    <t>C00388</t>
  </si>
  <si>
    <t>HMDB00870</t>
  </si>
  <si>
    <t>1-methylhistamine</t>
  </si>
  <si>
    <t>P84</t>
  </si>
  <si>
    <t>CN1C=C(CCN)N=C1</t>
  </si>
  <si>
    <t>501-75-7</t>
  </si>
  <si>
    <t>C05127</t>
  </si>
  <si>
    <t>HMDB00898</t>
  </si>
  <si>
    <t>1-methyl-4-imidazoleacetate</t>
  </si>
  <si>
    <t>P85</t>
  </si>
  <si>
    <t>O=C(O)CC1=CN(C)C=N1</t>
  </si>
  <si>
    <t>2625-49-2</t>
  </si>
  <si>
    <t>C05828</t>
  </si>
  <si>
    <t>HMDB02820</t>
  </si>
  <si>
    <t>1-methyl-5-imidazoleacetate</t>
  </si>
  <si>
    <t>P86</t>
  </si>
  <si>
    <t>O=C(O)CC1=CN=CN1C</t>
  </si>
  <si>
    <t>4200-48-0</t>
  </si>
  <si>
    <t>HMDB04988</t>
  </si>
  <si>
    <t>4-imidazoleacetate</t>
  </si>
  <si>
    <t>P89</t>
  </si>
  <si>
    <t>O=C(O)CC1=CNC=N1</t>
  </si>
  <si>
    <t>645-65-8</t>
  </si>
  <si>
    <t>C02835</t>
  </si>
  <si>
    <t>HMDB02024</t>
  </si>
  <si>
    <t>N-acetylhistamine</t>
  </si>
  <si>
    <t>P93</t>
  </si>
  <si>
    <t>O=C(C)NCCC1=CNC=N1</t>
  </si>
  <si>
    <t>673-49-4</t>
  </si>
  <si>
    <t>C05135</t>
  </si>
  <si>
    <t>HMDB13253</t>
  </si>
  <si>
    <t>lysine</t>
  </si>
  <si>
    <t>Lysine Metabolism</t>
  </si>
  <si>
    <t>P97</t>
  </si>
  <si>
    <t>NC(C(O)=O)CCCCN</t>
  </si>
  <si>
    <t>56-87-1</t>
  </si>
  <si>
    <t>C00047</t>
  </si>
  <si>
    <t>HMDB00182</t>
  </si>
  <si>
    <t>N2-acetyllysine</t>
  </si>
  <si>
    <t>P98</t>
  </si>
  <si>
    <t>OC([C@H](CCCCN)NC(C)=O)=O</t>
  </si>
  <si>
    <t>1946-82-3</t>
  </si>
  <si>
    <t>C12989</t>
  </si>
  <si>
    <t>HMDB00446</t>
  </si>
  <si>
    <t>N6-acetyllysine</t>
  </si>
  <si>
    <t>P99</t>
  </si>
  <si>
    <t>N[C@@H](CCCCNC(C)=O)C(O)=O</t>
  </si>
  <si>
    <t>692-04-6</t>
  </si>
  <si>
    <t>C02727</t>
  </si>
  <si>
    <t>HMDB00206</t>
  </si>
  <si>
    <t>N6-carboxyethyllysine</t>
  </si>
  <si>
    <t>P105</t>
  </si>
  <si>
    <t>OC(C(C)NCCCCC(C(O)=O)N)=O</t>
  </si>
  <si>
    <t>N6-methyllysine</t>
  </si>
  <si>
    <t>P106</t>
  </si>
  <si>
    <t>O=C([C@H](CCCCNC)N)O</t>
  </si>
  <si>
    <t>1188-07-4</t>
  </si>
  <si>
    <t>C02728</t>
  </si>
  <si>
    <t>HMDB02038</t>
  </si>
  <si>
    <t>N6,N6-dimethyllysine</t>
  </si>
  <si>
    <t>P107</t>
  </si>
  <si>
    <t>OC([C@@H](N)CCCCN(C)C)=O</t>
  </si>
  <si>
    <t>2259-86-1</t>
  </si>
  <si>
    <t>C05545</t>
  </si>
  <si>
    <t>HMDB13287</t>
  </si>
  <si>
    <t>N6,N6,N6-trimethyllysine</t>
  </si>
  <si>
    <t>P108</t>
  </si>
  <si>
    <t>C[N+](C)(CCCCC(C([O-])=O)N)C</t>
  </si>
  <si>
    <t>23284-33-5</t>
  </si>
  <si>
    <t>C03793</t>
  </si>
  <si>
    <t>HMDB01325</t>
  </si>
  <si>
    <t>5-hydroxylysine</t>
  </si>
  <si>
    <t>P110</t>
  </si>
  <si>
    <t>N[C@@H](CCC(O)CN)C(O)=O</t>
  </si>
  <si>
    <t>13204-98-3</t>
  </si>
  <si>
    <t>C16741</t>
  </si>
  <si>
    <t>HMDB00450</t>
  </si>
  <si>
    <t>fructosyllysine</t>
  </si>
  <si>
    <t>P112</t>
  </si>
  <si>
    <t>OC[C@@H](O)[C@@H](O)[C@H](O)C(CNCCCC[C@@H](N)C(O)=O)=O</t>
  </si>
  <si>
    <t>21291-40-7</t>
  </si>
  <si>
    <t>saccharopine</t>
  </si>
  <si>
    <t>P113</t>
  </si>
  <si>
    <t>NC(C(O)=O)CCCCNC(C(O)=O)CCC(O)=O</t>
  </si>
  <si>
    <t>997-68-2</t>
  </si>
  <si>
    <t>C00449</t>
  </si>
  <si>
    <t>HMDB00279</t>
  </si>
  <si>
    <t>2-aminoadipate</t>
  </si>
  <si>
    <t>P114</t>
  </si>
  <si>
    <t>OC(CCCC(N)C(O)=O)=O</t>
  </si>
  <si>
    <t>542-32-5;1118-90-7</t>
  </si>
  <si>
    <t>C00956</t>
  </si>
  <si>
    <t>HMDB00510</t>
  </si>
  <si>
    <t>pipecolate</t>
  </si>
  <si>
    <t>P122</t>
  </si>
  <si>
    <t>OC([C@H]1NCCCC1)=O</t>
  </si>
  <si>
    <t>4043-87-2</t>
  </si>
  <si>
    <t>C00408</t>
  </si>
  <si>
    <t>HMDB00070</t>
  </si>
  <si>
    <t>6-oxopiperidine-2-carboxylate</t>
  </si>
  <si>
    <t>P123</t>
  </si>
  <si>
    <t>OC(C1CCCC(N1)=O)=O</t>
  </si>
  <si>
    <t>34622-39-4</t>
  </si>
  <si>
    <t>HMDB61705</t>
  </si>
  <si>
    <t>cadaverine</t>
  </si>
  <si>
    <t>P124</t>
  </si>
  <si>
    <t>NCCCCCN</t>
  </si>
  <si>
    <t>462-94-2;1476-39-7</t>
  </si>
  <si>
    <t>C01672</t>
  </si>
  <si>
    <t>HMDB02322</t>
  </si>
  <si>
    <t>N-acetyl-cadaverine</t>
  </si>
  <si>
    <t>P125</t>
  </si>
  <si>
    <t>O=C(C)NCCCCCN</t>
  </si>
  <si>
    <t>32343-73-0</t>
  </si>
  <si>
    <t>HMDB02284</t>
  </si>
  <si>
    <t>5-aminovalerate</t>
  </si>
  <si>
    <t>P126</t>
  </si>
  <si>
    <t>OC(CCCCN)=O</t>
  </si>
  <si>
    <t>660-88-8</t>
  </si>
  <si>
    <t>C00431</t>
  </si>
  <si>
    <t>HMDB03355</t>
  </si>
  <si>
    <t>N,N-dimethyl-5-aminovalerate</t>
  </si>
  <si>
    <t>P127</t>
  </si>
  <si>
    <t>N,N,N-trimethyl-5-aminovalerate</t>
  </si>
  <si>
    <t>P128</t>
  </si>
  <si>
    <t>C[N+](C)(C)CCCCC([O-])=O</t>
  </si>
  <si>
    <t>phenylalanine</t>
  </si>
  <si>
    <t>Phenylalanine Metabolism</t>
  </si>
  <si>
    <t>P129</t>
  </si>
  <si>
    <t>NC(C(O)=O)CC1=CC=CC=C1</t>
  </si>
  <si>
    <t>63-91-2</t>
  </si>
  <si>
    <t>C00079</t>
  </si>
  <si>
    <t>HMDB00159</t>
  </si>
  <si>
    <t>N-acetylphenylalanine</t>
  </si>
  <si>
    <t>P130</t>
  </si>
  <si>
    <t>O=C(O)[C@@H](NC(C)=O)CC1=CC=CC=C1</t>
  </si>
  <si>
    <t>2018-61-3</t>
  </si>
  <si>
    <t>C03519</t>
  </si>
  <si>
    <t>HMDB00512</t>
  </si>
  <si>
    <t>N-butyryl-phenylalanine</t>
  </si>
  <si>
    <t>P133</t>
  </si>
  <si>
    <t>CCCC(NC(CC1=CC=CC=C1)C(O)=O)=O</t>
  </si>
  <si>
    <t>1-carboxyethylphenylalanine</t>
  </si>
  <si>
    <t>P135</t>
  </si>
  <si>
    <t>O=C(O)C(NC(C)C(O)=O)CC1=CC=CC=C1</t>
  </si>
  <si>
    <t>N-methylphenylalanine</t>
  </si>
  <si>
    <t>P137</t>
  </si>
  <si>
    <t>OC(C(CC1=CC=CC=C1)NC)=O</t>
  </si>
  <si>
    <t>2566-30-5</t>
  </si>
  <si>
    <t>phenylpyruvate</t>
  </si>
  <si>
    <t>P139</t>
  </si>
  <si>
    <t>O=C(C(O)=O)CC1=CC=CC=C1</t>
  </si>
  <si>
    <t>156-06-9</t>
  </si>
  <si>
    <t>C00166</t>
  </si>
  <si>
    <t>HMDB00205</t>
  </si>
  <si>
    <t>phenyllactate (PLA)</t>
  </si>
  <si>
    <t>P140</t>
  </si>
  <si>
    <t>OC(C(O)=O)CC1=CC=CC=C1</t>
  </si>
  <si>
    <t>828-01-3</t>
  </si>
  <si>
    <t>C05607</t>
  </si>
  <si>
    <t>HMDB00779</t>
  </si>
  <si>
    <t>phenethylamine</t>
  </si>
  <si>
    <t>P143</t>
  </si>
  <si>
    <t>NCCC1=CC=CC=C1</t>
  </si>
  <si>
    <t>64-04-0</t>
  </si>
  <si>
    <t>C05332</t>
  </si>
  <si>
    <t>HMDB02017</t>
  </si>
  <si>
    <t>phenylacetate</t>
  </si>
  <si>
    <t>P144</t>
  </si>
  <si>
    <t>O=C(O)CC1=CC=CC=C1</t>
  </si>
  <si>
    <t>103-82-2</t>
  </si>
  <si>
    <t>C07086</t>
  </si>
  <si>
    <t>HMDB00209</t>
  </si>
  <si>
    <t>3-hydroxyphenylacetate</t>
  </si>
  <si>
    <t>P147</t>
  </si>
  <si>
    <t>OC(CC1=CC=CC(O)=C1)=O</t>
  </si>
  <si>
    <t>621-37-4</t>
  </si>
  <si>
    <t>C05593</t>
  </si>
  <si>
    <t>HMDB00440</t>
  </si>
  <si>
    <t>4-hydroxyphenylacetate</t>
  </si>
  <si>
    <t>P148</t>
  </si>
  <si>
    <t>OC(CC1=CC=C(C=C1)O)=O</t>
  </si>
  <si>
    <t>156-38-7</t>
  </si>
  <si>
    <t>C00642</t>
  </si>
  <si>
    <t>HMDB00020</t>
  </si>
  <si>
    <t>valerylphenylalanine</t>
  </si>
  <si>
    <t>P149</t>
  </si>
  <si>
    <t>CCCCC(NC(C(O)=O)CC1=CC=CC=C1)=O</t>
  </si>
  <si>
    <t>tyrosine</t>
  </si>
  <si>
    <t>Tyrosine Metabolism</t>
  </si>
  <si>
    <t>P151</t>
  </si>
  <si>
    <t>N[C@@H](CC1=CC=C(O)C=C1)C(O)=O</t>
  </si>
  <si>
    <t>60-18-4</t>
  </si>
  <si>
    <t>C00082</t>
  </si>
  <si>
    <t>HMDB00158</t>
  </si>
  <si>
    <t>N-acetyltyrosine</t>
  </si>
  <si>
    <t>P152</t>
  </si>
  <si>
    <t>OC1=CC=C(C[C@@H](C(O)=O)NC(C)=O)C=C1</t>
  </si>
  <si>
    <t>537-55-3</t>
  </si>
  <si>
    <t>HMDB00866</t>
  </si>
  <si>
    <t>tyramine</t>
  </si>
  <si>
    <t>P157</t>
  </si>
  <si>
    <t>OC1=CC=C(CCN)C=C1</t>
  </si>
  <si>
    <t>60-19-5</t>
  </si>
  <si>
    <t>C00483</t>
  </si>
  <si>
    <t>HMDB00306</t>
  </si>
  <si>
    <t>m-tyramine</t>
  </si>
  <si>
    <t>P159</t>
  </si>
  <si>
    <t>OC1=CC=CC(CCN)=C1</t>
  </si>
  <si>
    <t>588-05-6</t>
  </si>
  <si>
    <t>HMDB04989</t>
  </si>
  <si>
    <t>4-hydroxyphenylpyruvate</t>
  </si>
  <si>
    <t>P162</t>
  </si>
  <si>
    <t>OC1=CC=C(CC(C(O)=O)=O)C=C1</t>
  </si>
  <si>
    <t>156-39-8</t>
  </si>
  <si>
    <t>C01179</t>
  </si>
  <si>
    <t>HMDB00707</t>
  </si>
  <si>
    <t>tyrosol</t>
  </si>
  <si>
    <t>P163</t>
  </si>
  <si>
    <t>OC1=CC=C(CCO)C=C1</t>
  </si>
  <si>
    <t>501-94-0</t>
  </si>
  <si>
    <t>C06044</t>
  </si>
  <si>
    <t>HMDB04284</t>
  </si>
  <si>
    <t>homogentisate</t>
  </si>
  <si>
    <t>P165</t>
  </si>
  <si>
    <t>OC(CC(C=C1O)=C(C=C1)O)=O</t>
  </si>
  <si>
    <t>306-08-1;451-13-8</t>
  </si>
  <si>
    <t>C00544</t>
  </si>
  <si>
    <t>HMDB00130</t>
  </si>
  <si>
    <t>3-(4-hydroxyphenyl)lactate (HPLA)</t>
  </si>
  <si>
    <t>P167</t>
  </si>
  <si>
    <t>OC(C(O)=O)CC1=CC=C(O)C=C1</t>
  </si>
  <si>
    <t>6482-98-0</t>
  </si>
  <si>
    <t>C03672</t>
  </si>
  <si>
    <t>HMDB00755</t>
  </si>
  <si>
    <t>phenol sulfate</t>
  </si>
  <si>
    <t>P171</t>
  </si>
  <si>
    <t>OS(OC1=CC=CC=C1)(=O)=O</t>
  </si>
  <si>
    <t>937-34-8</t>
  </si>
  <si>
    <t>C02180</t>
  </si>
  <si>
    <t>HMDB60015</t>
  </si>
  <si>
    <t>dihydroxyphenylalanine (L-DOPA)</t>
  </si>
  <si>
    <t>P173</t>
  </si>
  <si>
    <t>OC([C@@H](N)CC1=CC=C(O)C(O)=C1)=O</t>
  </si>
  <si>
    <t>59-92-7;63-84-3</t>
  </si>
  <si>
    <t>C00355</t>
  </si>
  <si>
    <t>HMDB00181</t>
  </si>
  <si>
    <t>vanillactate</t>
  </si>
  <si>
    <t>P182</t>
  </si>
  <si>
    <t>OC1=C(OC)C=C(CC(C(O)=O)O)C=C1</t>
  </si>
  <si>
    <t>2475-56-1</t>
  </si>
  <si>
    <t>HMDB00913</t>
  </si>
  <si>
    <t>3,4-dihydroxyphenylacetate</t>
  </si>
  <si>
    <t>P188</t>
  </si>
  <si>
    <t>OC(CC1=CC=C(O)C(O)=C1)=O</t>
  </si>
  <si>
    <t>102-32-9</t>
  </si>
  <si>
    <t>C01161</t>
  </si>
  <si>
    <t>HMDB01336</t>
  </si>
  <si>
    <t>o-Tyrosine</t>
  </si>
  <si>
    <t>P197</t>
  </si>
  <si>
    <t>NC(C(O)=O)CC1=CC=CC=C1O</t>
  </si>
  <si>
    <t>2370-61-8</t>
  </si>
  <si>
    <t>HMDB06050</t>
  </si>
  <si>
    <t>gentisate</t>
  </si>
  <si>
    <t>P200</t>
  </si>
  <si>
    <t>O=C(O)C1=CC(O)=CC=C1O</t>
  </si>
  <si>
    <t>490-79-9</t>
  </si>
  <si>
    <t>C00628</t>
  </si>
  <si>
    <t>HMDB00152</t>
  </si>
  <si>
    <t>tyramine O-sulfate</t>
  </si>
  <si>
    <t>P207</t>
  </si>
  <si>
    <t>NCCC1=CC=C(OS(O)(=O)=O)C=C1</t>
  </si>
  <si>
    <t>30223-92-8</t>
  </si>
  <si>
    <t>HMDB06409</t>
  </si>
  <si>
    <t>N-formylphenylalanine</t>
  </si>
  <si>
    <t>P208</t>
  </si>
  <si>
    <t>OC([C@@H](NC=O)CC1=CC=CC=C1)=O</t>
  </si>
  <si>
    <t>13200-85-6</t>
  </si>
  <si>
    <t>isovalerylphenylalanine*</t>
  </si>
  <si>
    <t>P214</t>
  </si>
  <si>
    <t>O=C(O)C(CC1=CC=CC=C1)NC(CC(C)C)=O</t>
  </si>
  <si>
    <t>tryptophan</t>
  </si>
  <si>
    <t>Tryptophan Metabolism</t>
  </si>
  <si>
    <t>P228</t>
  </si>
  <si>
    <t>O=C(O)[C@@H](N)CC1=CNC2=C1C=CC=C2</t>
  </si>
  <si>
    <t>73-22-3</t>
  </si>
  <si>
    <t>C00078</t>
  </si>
  <si>
    <t>HMDB00929</t>
  </si>
  <si>
    <t>N-acetyltryptophan</t>
  </si>
  <si>
    <t>P229</t>
  </si>
  <si>
    <t>O=C(O)[C@@H](NC(C)=O)CC1=CNC2=C1C=CC=C2</t>
  </si>
  <si>
    <t>1218-34-4</t>
  </si>
  <si>
    <t>C03137</t>
  </si>
  <si>
    <t>HMDB13713</t>
  </si>
  <si>
    <t>N-methyltryptophan</t>
  </si>
  <si>
    <t>P230</t>
  </si>
  <si>
    <t>O=C(O)C(NC)CC1=CNC2=CC=CC=C21</t>
  </si>
  <si>
    <t>526-31-8</t>
  </si>
  <si>
    <t>C02983</t>
  </si>
  <si>
    <t>tryptophan betaine</t>
  </si>
  <si>
    <t>P237</t>
  </si>
  <si>
    <t>O=C([O-])[C@@H]([N@+](C)(C)C)CC1=CNC2=C1C=CC=C2</t>
  </si>
  <si>
    <t>20671-76-5</t>
  </si>
  <si>
    <t>C09213</t>
  </si>
  <si>
    <t>HMDB61115</t>
  </si>
  <si>
    <t>N-acetylkynurenine (2)</t>
  </si>
  <si>
    <t>P241</t>
  </si>
  <si>
    <t>kynurenate</t>
  </si>
  <si>
    <t>P243</t>
  </si>
  <si>
    <t>OC1=C(C=CC=C2)C2=NC(C(O)=O)=C1</t>
  </si>
  <si>
    <t>492-27-3</t>
  </si>
  <si>
    <t>C01717</t>
  </si>
  <si>
    <t>HMDB00715</t>
  </si>
  <si>
    <t>N-formylanthranilic acid</t>
  </si>
  <si>
    <t>P245</t>
  </si>
  <si>
    <t>OC(C1=CC=CC=C1N([H])C=O)=O</t>
  </si>
  <si>
    <t>3342-77-6</t>
  </si>
  <si>
    <t>C05653</t>
  </si>
  <si>
    <t>HMDB04089</t>
  </si>
  <si>
    <t>xanthurenate</t>
  </si>
  <si>
    <t>P249</t>
  </si>
  <si>
    <t>OC1=C2C(C(O)=CC(C(O)=O)=N2)=CC=C1</t>
  </si>
  <si>
    <t>59-007</t>
  </si>
  <si>
    <t>C02470</t>
  </si>
  <si>
    <t>HMDB00881</t>
  </si>
  <si>
    <t>picolinate</t>
  </si>
  <si>
    <t>P253</t>
  </si>
  <si>
    <t>O=C(O)C1=NC=CC=C1</t>
  </si>
  <si>
    <t>98-98-6</t>
  </si>
  <si>
    <t>C10164</t>
  </si>
  <si>
    <t>HMDB02243</t>
  </si>
  <si>
    <t>5-hydroxypicolinic acid</t>
  </si>
  <si>
    <t>P256</t>
  </si>
  <si>
    <t>Oc1ccc(C(O)=O)nc1</t>
  </si>
  <si>
    <t>125653-67-0</t>
  </si>
  <si>
    <t>serotonin</t>
  </si>
  <si>
    <t>P258</t>
  </si>
  <si>
    <t>NCCC1=CNC(C=C2)=C1C=C2O</t>
  </si>
  <si>
    <t>153-98-0</t>
  </si>
  <si>
    <t>C00780</t>
  </si>
  <si>
    <t>HMDB00259</t>
  </si>
  <si>
    <t>N-acetylserotonin</t>
  </si>
  <si>
    <t>P259</t>
  </si>
  <si>
    <t>CC(NCCC1=CNC2=CC=C(C=C12)O)=O</t>
  </si>
  <si>
    <t>1210-83-9</t>
  </si>
  <si>
    <t>C00978</t>
  </si>
  <si>
    <t>HMDB01238</t>
  </si>
  <si>
    <t>5-hydroxyindoleacetate</t>
  </si>
  <si>
    <t>P261</t>
  </si>
  <si>
    <t>OC1=CC=C(NC=C2CC(O)=O)C2=C1</t>
  </si>
  <si>
    <t>54-16-0</t>
  </si>
  <si>
    <t>C05635</t>
  </si>
  <si>
    <t>HMDB00763</t>
  </si>
  <si>
    <t>tryptamine</t>
  </si>
  <si>
    <t>P263</t>
  </si>
  <si>
    <t>NCCC1=CNC2=CC=CC=C21</t>
  </si>
  <si>
    <t>61-54-1</t>
  </si>
  <si>
    <t>C00398</t>
  </si>
  <si>
    <t>HMDB00303</t>
  </si>
  <si>
    <t>indolelactate</t>
  </si>
  <si>
    <t>P265</t>
  </si>
  <si>
    <t>OC(C(O)=O)CC1=CNC2=C1C=CC=C2</t>
  </si>
  <si>
    <t>832-97-3</t>
  </si>
  <si>
    <t>C02043</t>
  </si>
  <si>
    <t>HMDB00671</t>
  </si>
  <si>
    <t>indoleacetate</t>
  </si>
  <si>
    <t>P266</t>
  </si>
  <si>
    <t>OC(CC1=CNC2=C1C=CC=C2)=O</t>
  </si>
  <si>
    <t>6505-45-9</t>
  </si>
  <si>
    <t>C00954</t>
  </si>
  <si>
    <t>HMDB00197</t>
  </si>
  <si>
    <t>indolepropionate</t>
  </si>
  <si>
    <t>P269</t>
  </si>
  <si>
    <t>OC(CCC1=CNC2=C1C=CC=C2)=O</t>
  </si>
  <si>
    <t>830-96-6</t>
  </si>
  <si>
    <t>HMDB02302</t>
  </si>
  <si>
    <t>skatol</t>
  </si>
  <si>
    <t>P272</t>
  </si>
  <si>
    <t>CC1=CNC2=C1C=CC=C2</t>
  </si>
  <si>
    <t>83-34-1</t>
  </si>
  <si>
    <t>C08313</t>
  </si>
  <si>
    <t>HMDB00466</t>
  </si>
  <si>
    <t>indole</t>
  </si>
  <si>
    <t>P273</t>
  </si>
  <si>
    <t>C12=C(NC=C2)C=CC=C1</t>
  </si>
  <si>
    <t>120-72-9</t>
  </si>
  <si>
    <t>C00463</t>
  </si>
  <si>
    <t>HMDB00738</t>
  </si>
  <si>
    <t>indole-3-carboxylate</t>
  </si>
  <si>
    <t>P274</t>
  </si>
  <si>
    <t>O=C(C1=CNC2=C1C=CC=C2)O</t>
  </si>
  <si>
    <t>771-50-6</t>
  </si>
  <si>
    <t>C19837</t>
  </si>
  <si>
    <t>HMDB03320</t>
  </si>
  <si>
    <t>2-aminophenol</t>
  </si>
  <si>
    <t>P283</t>
  </si>
  <si>
    <t>NC1=CC=CC=C1O</t>
  </si>
  <si>
    <t>95-55-6</t>
  </si>
  <si>
    <t>C01987</t>
  </si>
  <si>
    <t>leucine</t>
  </si>
  <si>
    <t>Leucine, Isoleucine and Valine Metabolism</t>
  </si>
  <si>
    <t>P288</t>
  </si>
  <si>
    <t>NC(C(O)=O)CC(C)C</t>
  </si>
  <si>
    <t>61-90-5</t>
  </si>
  <si>
    <t>C00123</t>
  </si>
  <si>
    <t>HMDB00687</t>
  </si>
  <si>
    <t>N-acetylleucine</t>
  </si>
  <si>
    <t>P289</t>
  </si>
  <si>
    <t>O=C(O)[C@H](CC(C)C)NC(C)=O</t>
  </si>
  <si>
    <t>1188-21-2</t>
  </si>
  <si>
    <t>C02710</t>
  </si>
  <si>
    <t>HMDB11756</t>
  </si>
  <si>
    <t xml:space="preserve">N-butyryl-leucine </t>
  </si>
  <si>
    <t>P290</t>
  </si>
  <si>
    <t>CCCC(NC(CC(C)C)C(O)=O)=O</t>
  </si>
  <si>
    <t xml:space="preserve">N-succinyl-leucine </t>
  </si>
  <si>
    <t>P292</t>
  </si>
  <si>
    <t>OC(CCC(NC(CC(C)C)C(O)=O)=O)=O</t>
  </si>
  <si>
    <t>1-carboxyethylleucine</t>
  </si>
  <si>
    <t>P293</t>
  </si>
  <si>
    <t>O=C(O)C(NC(C)C(O)=O)CC(C)C</t>
  </si>
  <si>
    <t>N-methylleucine</t>
  </si>
  <si>
    <t>P294</t>
  </si>
  <si>
    <t>OC([C@H](CC(C)C)NC)=O</t>
  </si>
  <si>
    <t>66866-69-1</t>
  </si>
  <si>
    <t>4-methyl-2-oxopentanoate</t>
  </si>
  <si>
    <t>P295</t>
  </si>
  <si>
    <t>CC(C)CC(C(O)=O)=O</t>
  </si>
  <si>
    <t>816-66-0</t>
  </si>
  <si>
    <t>C00233</t>
  </si>
  <si>
    <t>HMDB00695</t>
  </si>
  <si>
    <t>alpha-hydroxyisocaproate</t>
  </si>
  <si>
    <t>P299</t>
  </si>
  <si>
    <t>OC(C(CC(C)C)O)=O</t>
  </si>
  <si>
    <t>10303-64-7</t>
  </si>
  <si>
    <t>C03264</t>
  </si>
  <si>
    <t>HMDB00746</t>
  </si>
  <si>
    <t>isovalerate (C5)</t>
  </si>
  <si>
    <t>P303</t>
  </si>
  <si>
    <t>CC(C)CC(O)=O</t>
  </si>
  <si>
    <t>503-74-2</t>
  </si>
  <si>
    <t>C08262</t>
  </si>
  <si>
    <t>HMDB00718</t>
  </si>
  <si>
    <t>isovalerylglycine</t>
  </si>
  <si>
    <t>P304</t>
  </si>
  <si>
    <t>O=C(O)CNC(CC(C)C)=O</t>
  </si>
  <si>
    <t>16284-60-9</t>
  </si>
  <si>
    <t>HMDB00678</t>
  </si>
  <si>
    <t>beta-hydroxyisovalerate</t>
  </si>
  <si>
    <t>P312</t>
  </si>
  <si>
    <t>CC(C)(O)CC(O)=O</t>
  </si>
  <si>
    <t>625-08-1</t>
  </si>
  <si>
    <t>HMDB00754</t>
  </si>
  <si>
    <t>3-methylglutaconate</t>
  </si>
  <si>
    <t>P315</t>
  </si>
  <si>
    <t>OC(C/C(C)=C/C(O)=O)=O</t>
  </si>
  <si>
    <t>5746-90-7</t>
  </si>
  <si>
    <t>HMDB00522</t>
  </si>
  <si>
    <t>isoleucine</t>
  </si>
  <si>
    <t>P328</t>
  </si>
  <si>
    <t>NC(C(O)=O)C(C)CC</t>
  </si>
  <si>
    <t>73-32-5</t>
  </si>
  <si>
    <t>C00407</t>
  </si>
  <si>
    <t>HMDB00172</t>
  </si>
  <si>
    <t>N-acetylisoleucine</t>
  </si>
  <si>
    <t>P330</t>
  </si>
  <si>
    <t>CC(N[C@H](C(O)=O)C(C)CC)=O</t>
  </si>
  <si>
    <t>3077-46-1</t>
  </si>
  <si>
    <t>HMDB61684</t>
  </si>
  <si>
    <t xml:space="preserve">N-butyryl-isoleucine </t>
  </si>
  <si>
    <t>P331</t>
  </si>
  <si>
    <t>CCCC(NC(C(C)CC)C(O)=O)=O</t>
  </si>
  <si>
    <t>3-methyl-2-oxovalerate</t>
  </si>
  <si>
    <t>P335</t>
  </si>
  <si>
    <t>CCC(C)C(C(O)=O)=O</t>
  </si>
  <si>
    <t>1460-34-0;51829-07-3</t>
  </si>
  <si>
    <t>C00671</t>
  </si>
  <si>
    <t>HMDB03736</t>
  </si>
  <si>
    <t>2-hydroxy-3-methylvalerate</t>
  </si>
  <si>
    <t>P336</t>
  </si>
  <si>
    <t>O=C(C(C(CC)C)O)O</t>
  </si>
  <si>
    <t>488-15-3</t>
  </si>
  <si>
    <t>HMDB00317</t>
  </si>
  <si>
    <t>2-methylbutyrylglycine (C5)</t>
  </si>
  <si>
    <t>P340</t>
  </si>
  <si>
    <t>O=C(O)CNC(C(C)CC)=O</t>
  </si>
  <si>
    <t>52320-67-9</t>
  </si>
  <si>
    <t>HMDB00339</t>
  </si>
  <si>
    <t>3-hydroxy-2-ethylpropionate</t>
  </si>
  <si>
    <t>P344</t>
  </si>
  <si>
    <t>O=C(O)C(CC)CO</t>
  </si>
  <si>
    <t>4374-62-3</t>
  </si>
  <si>
    <t>HMDB00396</t>
  </si>
  <si>
    <t>ethylmalonate</t>
  </si>
  <si>
    <t>P346</t>
  </si>
  <si>
    <t>CCC(C(O)=O)C(O)=O</t>
  </si>
  <si>
    <t>601-75-2</t>
  </si>
  <si>
    <t>HMDB00622</t>
  </si>
  <si>
    <t>methylsuccinate</t>
  </si>
  <si>
    <t>P347</t>
  </si>
  <si>
    <t>CC(C(O)=O)CC(O)=O</t>
  </si>
  <si>
    <t>498-21-5</t>
  </si>
  <si>
    <t>HMDB01844</t>
  </si>
  <si>
    <t>2,3-dimethylsuccinate</t>
  </si>
  <si>
    <t>P351</t>
  </si>
  <si>
    <t>OC(C(C(C(O)=O)C)C)=O</t>
  </si>
  <si>
    <t>13545-04-5</t>
  </si>
  <si>
    <t>valine</t>
  </si>
  <si>
    <t>P353</t>
  </si>
  <si>
    <t>N[C@H](C(O)=O)C(C)C</t>
  </si>
  <si>
    <t>72-18-4</t>
  </si>
  <si>
    <t>C00183</t>
  </si>
  <si>
    <t>HMDB00883</t>
  </si>
  <si>
    <t>N-acetylvaline</t>
  </si>
  <si>
    <t>P354</t>
  </si>
  <si>
    <t>O=C(O)[C@@H](NC(C)=O)C(C)C</t>
  </si>
  <si>
    <t>96-81-1</t>
  </si>
  <si>
    <t>HMDB11757</t>
  </si>
  <si>
    <t>1-carboxyethylvaline</t>
  </si>
  <si>
    <t>P357</t>
  </si>
  <si>
    <t>CC(C)C(NC(C)C(O)=O)C(O)=O</t>
  </si>
  <si>
    <t>3-methyl-2-oxobutyrate</t>
  </si>
  <si>
    <t>P359</t>
  </si>
  <si>
    <t>OC(C(C(C)C)=O)=O</t>
  </si>
  <si>
    <t>3715-29-5</t>
  </si>
  <si>
    <t>C00141</t>
  </si>
  <si>
    <t>HMDB00019</t>
  </si>
  <si>
    <t>alpha-hydroxyisovalerate</t>
  </si>
  <si>
    <t>P360</t>
  </si>
  <si>
    <t>OC(C(O)=O)C(C)C</t>
  </si>
  <si>
    <t>600-37-3</t>
  </si>
  <si>
    <t>HMDB00407</t>
  </si>
  <si>
    <t>isobutyrylglycine (C4)</t>
  </si>
  <si>
    <t>P363</t>
  </si>
  <si>
    <t>O=C(O)CNC(C(C)C)=O</t>
  </si>
  <si>
    <t>15926-18-8</t>
  </si>
  <si>
    <t>HMDB00730</t>
  </si>
  <si>
    <t>methionine</t>
  </si>
  <si>
    <t>Methionine, Cysteine, SAM and Taurine Metabolism</t>
  </si>
  <si>
    <t>P370</t>
  </si>
  <si>
    <t>CSCCC(N)C(O)=O</t>
  </si>
  <si>
    <t>63-68-3</t>
  </si>
  <si>
    <t>C00073</t>
  </si>
  <si>
    <t>HMDB00696</t>
  </si>
  <si>
    <t>N-acetylmethionine</t>
  </si>
  <si>
    <t>P371</t>
  </si>
  <si>
    <t>O=C(O)[C@H](CCSC)NC(C)=O</t>
  </si>
  <si>
    <t>65-82-7</t>
  </si>
  <si>
    <t>C02712</t>
  </si>
  <si>
    <t>HMDB11745</t>
  </si>
  <si>
    <t>N-formylmethionine</t>
  </si>
  <si>
    <t>P372</t>
  </si>
  <si>
    <t>CSCCC(C(O)=O)NC=O</t>
  </si>
  <si>
    <t>4289-98-9</t>
  </si>
  <si>
    <t>C03145</t>
  </si>
  <si>
    <t>HMDB01015</t>
  </si>
  <si>
    <t>methionine sulfone</t>
  </si>
  <si>
    <t>P374</t>
  </si>
  <si>
    <t>O=S(C)(CCC(N)C(O)=O)=O</t>
  </si>
  <si>
    <t>820-10-0</t>
  </si>
  <si>
    <t>methionine sulfoxide</t>
  </si>
  <si>
    <t>P375</t>
  </si>
  <si>
    <t>O=C(O)[C@@H](N)CCS(C)=O</t>
  </si>
  <si>
    <t>3226-65-1</t>
  </si>
  <si>
    <t>C02989</t>
  </si>
  <si>
    <t>HMDB02005</t>
  </si>
  <si>
    <t>N-acetylmethionine sulfoxide</t>
  </si>
  <si>
    <t>P376</t>
  </si>
  <si>
    <t>OC(C(CCS(C)=O)NC(C)=O)=O</t>
  </si>
  <si>
    <t>108646-71-5</t>
  </si>
  <si>
    <t>4-methylthio-2-oxobutanoate</t>
  </si>
  <si>
    <t>P377</t>
  </si>
  <si>
    <t>O=C(C(CCSC)=O)O</t>
  </si>
  <si>
    <t>583-92-6</t>
  </si>
  <si>
    <t>C01180</t>
  </si>
  <si>
    <t>HMDB01553</t>
  </si>
  <si>
    <t>2,3-dihydroxy-5-methylthio-4-pentenoate (DMTPA)*</t>
  </si>
  <si>
    <t>P383</t>
  </si>
  <si>
    <t>OC(C(O)=O)C(O)/C=C/SC</t>
  </si>
  <si>
    <t>2-hydroxy-4-(methylthio)butanoic acid</t>
  </si>
  <si>
    <t>P384</t>
  </si>
  <si>
    <t>CSCCC(O)C(O)=O</t>
  </si>
  <si>
    <t>583-91-5</t>
  </si>
  <si>
    <t>homocysteine</t>
  </si>
  <si>
    <t>P385</t>
  </si>
  <si>
    <t>O=C(C(CCS)N)O</t>
  </si>
  <si>
    <t>454-29-5</t>
  </si>
  <si>
    <t>C00155</t>
  </si>
  <si>
    <t>HMDB00742</t>
  </si>
  <si>
    <t>cysteine</t>
  </si>
  <si>
    <t>P390</t>
  </si>
  <si>
    <t>SC[C@H](N)C(O)=O</t>
  </si>
  <si>
    <t>52-90-4;56-89-3</t>
  </si>
  <si>
    <t>C00097</t>
  </si>
  <si>
    <t>HMDB00574</t>
  </si>
  <si>
    <t>N-acetylcysteine</t>
  </si>
  <si>
    <t>P391</t>
  </si>
  <si>
    <t>OC([C@H](CS)NC(C)=O)=O</t>
  </si>
  <si>
    <t>616-91-1</t>
  </si>
  <si>
    <t>C06809</t>
  </si>
  <si>
    <t>HMDB01890</t>
  </si>
  <si>
    <t>S-methylcysteine</t>
  </si>
  <si>
    <t>P392</t>
  </si>
  <si>
    <t>OC([C@H](CSC)N)=O</t>
  </si>
  <si>
    <t>1187-84-4</t>
  </si>
  <si>
    <t>HMDB02108</t>
  </si>
  <si>
    <t>cysteine s-sulfate</t>
  </si>
  <si>
    <t>P395</t>
  </si>
  <si>
    <t>N[C@H](C(O)=O)CSS(O)(=O)=O</t>
  </si>
  <si>
    <t>1637-71-4</t>
  </si>
  <si>
    <t>C05824</t>
  </si>
  <si>
    <t>HMDB00731</t>
  </si>
  <si>
    <t>cystine</t>
  </si>
  <si>
    <t>P396</t>
  </si>
  <si>
    <t>NC(C(O)=O)CSSCC(N)C(O)=O</t>
  </si>
  <si>
    <t>56-89-3</t>
  </si>
  <si>
    <t>C00491</t>
  </si>
  <si>
    <t>HMDB00192</t>
  </si>
  <si>
    <t>cysteine sulfinic acid</t>
  </si>
  <si>
    <t>P402</t>
  </si>
  <si>
    <t>O=C(C(CS(O)=O)N)O</t>
  </si>
  <si>
    <t>207121-48-0</t>
  </si>
  <si>
    <t>C00606</t>
  </si>
  <si>
    <t>HMDB00996</t>
  </si>
  <si>
    <t>taurine</t>
  </si>
  <si>
    <t>P405</t>
  </si>
  <si>
    <t>NCCS(=O)(O)=O</t>
  </si>
  <si>
    <t>107-35-7</t>
  </si>
  <si>
    <t>C00245</t>
  </si>
  <si>
    <t>HMDB00251</t>
  </si>
  <si>
    <t>N-methyltaurine</t>
  </si>
  <si>
    <t>P406</t>
  </si>
  <si>
    <t>O=S(O)(CCNC)=O</t>
  </si>
  <si>
    <t>107-68-6</t>
  </si>
  <si>
    <t>N-acetyltaurine</t>
  </si>
  <si>
    <t>P407</t>
  </si>
  <si>
    <t>O=S(CCNC(C)=O)(O)=O</t>
  </si>
  <si>
    <t>3-sulfo-L-alanine</t>
  </si>
  <si>
    <t>P411</t>
  </si>
  <si>
    <t>O=C(O)C(N)CS(=O)(O)=O</t>
  </si>
  <si>
    <t>498-40-8</t>
  </si>
  <si>
    <t>C00506</t>
  </si>
  <si>
    <t>HMDB02757</t>
  </si>
  <si>
    <t>arginine</t>
  </si>
  <si>
    <t>Urea cycle; Arginine and Proline Metabolism</t>
  </si>
  <si>
    <t>P413</t>
  </si>
  <si>
    <t>N=C(N)NCCCC(N)C(O)=O</t>
  </si>
  <si>
    <t>1119-34-2</t>
  </si>
  <si>
    <t>C00062</t>
  </si>
  <si>
    <t>HMDB00517</t>
  </si>
  <si>
    <t>methylurea</t>
  </si>
  <si>
    <t>P416</t>
  </si>
  <si>
    <t>NC(NC)=O</t>
  </si>
  <si>
    <t>598-50-5</t>
  </si>
  <si>
    <t>C16363</t>
  </si>
  <si>
    <t>ornithine</t>
  </si>
  <si>
    <t>P417</t>
  </si>
  <si>
    <t>O=C(O)[C@@H](N)CCCN</t>
  </si>
  <si>
    <t>3184-13-2</t>
  </si>
  <si>
    <t>C00077</t>
  </si>
  <si>
    <t>HMDB03374</t>
  </si>
  <si>
    <t>3-amino-2-piperidone</t>
  </si>
  <si>
    <t>P419</t>
  </si>
  <si>
    <t>NC1CCCNC1=O</t>
  </si>
  <si>
    <t>1892-22-4</t>
  </si>
  <si>
    <t>HMDB00323</t>
  </si>
  <si>
    <t>norvaline</t>
  </si>
  <si>
    <t>P420</t>
  </si>
  <si>
    <t>NC(CCC)C(O)=O</t>
  </si>
  <si>
    <t>760-78-1</t>
  </si>
  <si>
    <t>C01826</t>
  </si>
  <si>
    <t>HMDB13716</t>
  </si>
  <si>
    <t>2-oxoarginine*</t>
  </si>
  <si>
    <t>P421</t>
  </si>
  <si>
    <t>OC(C(CCC/N=C(N)/N)=O)=O</t>
  </si>
  <si>
    <t>C03771</t>
  </si>
  <si>
    <t>HMDB04225</t>
  </si>
  <si>
    <t>citrulline</t>
  </si>
  <si>
    <t>P422</t>
  </si>
  <si>
    <t>NC(C(O)=O)CCCNC(N)=O</t>
  </si>
  <si>
    <t>372-75-8</t>
  </si>
  <si>
    <t>C00327</t>
  </si>
  <si>
    <t>HMDB00904</t>
  </si>
  <si>
    <t>homocitrulline</t>
  </si>
  <si>
    <t>P424</t>
  </si>
  <si>
    <t>N[C@H](C(O)=O)CCCCNC(N)=O</t>
  </si>
  <si>
    <t>1190-49-4</t>
  </si>
  <si>
    <t>C02427</t>
  </si>
  <si>
    <t>HMDB00679</t>
  </si>
  <si>
    <t>proline</t>
  </si>
  <si>
    <t>P425</t>
  </si>
  <si>
    <t>OC(C1CCCN1)=O</t>
  </si>
  <si>
    <t>147-85-3</t>
  </si>
  <si>
    <t>C00148</t>
  </si>
  <si>
    <t>HMDB00162</t>
  </si>
  <si>
    <t>dimethylarginine (ADMA + SDMA)</t>
  </si>
  <si>
    <t>P428</t>
  </si>
  <si>
    <t>N[C@@H](CCCNC(N(C)C)=N)C(O)=O</t>
  </si>
  <si>
    <t>102783-24-4</t>
  </si>
  <si>
    <t>C03626</t>
  </si>
  <si>
    <t>HMDB01539</t>
  </si>
  <si>
    <t>N-acetylarginine</t>
  </si>
  <si>
    <t>P429</t>
  </si>
  <si>
    <t>O=C(O)[C@@H](NC(C)=O)CCCNC(N)=N</t>
  </si>
  <si>
    <t>155-84-0</t>
  </si>
  <si>
    <t>C02562</t>
  </si>
  <si>
    <t>HMDB04620</t>
  </si>
  <si>
    <t>N-acetylcitrulline</t>
  </si>
  <si>
    <t>P433</t>
  </si>
  <si>
    <t>OC([C@@H](NC(C)=O)CCCNC(N)=O)=O</t>
  </si>
  <si>
    <t>33965-42-3</t>
  </si>
  <si>
    <t>C15532</t>
  </si>
  <si>
    <t>HMDB00856</t>
  </si>
  <si>
    <t>N-acetylproline</t>
  </si>
  <si>
    <t>P434</t>
  </si>
  <si>
    <t>O=C(O)C(CCC1)N1C(C)=O</t>
  </si>
  <si>
    <t>1074-79-9</t>
  </si>
  <si>
    <t>N-delta-acetylornithine</t>
  </si>
  <si>
    <t>P435</t>
  </si>
  <si>
    <t>CC(NCCCC(N)C(O)=O)=O</t>
  </si>
  <si>
    <t>N-alpha-acetylornithine</t>
  </si>
  <si>
    <t>P436</t>
  </si>
  <si>
    <t>NCCC[C@@H](C(O)=O)NC(C)=O</t>
  </si>
  <si>
    <t>C00437</t>
  </si>
  <si>
    <t>HMDB03357</t>
  </si>
  <si>
    <t>N2,N5-diacetylornithine</t>
  </si>
  <si>
    <t>P437</t>
  </si>
  <si>
    <t>OC(C(CCCNC(C)=O)N([H])C(C)=O)=O</t>
  </si>
  <si>
    <t>39825-23-5</t>
  </si>
  <si>
    <t>N-methylhydroxyproline</t>
  </si>
  <si>
    <t>P439</t>
  </si>
  <si>
    <t>hydroxyproline</t>
  </si>
  <si>
    <t>P440</t>
  </si>
  <si>
    <t>O[C@@H]1C[C@@H](C(O)=O)NC1</t>
  </si>
  <si>
    <t>51-35-4</t>
  </si>
  <si>
    <t>C01157</t>
  </si>
  <si>
    <t>HMDB00725</t>
  </si>
  <si>
    <t>N-methylproline</t>
  </si>
  <si>
    <t>P445</t>
  </si>
  <si>
    <t>O=C(O)C1N(C)CCC1</t>
  </si>
  <si>
    <t>475-11-6</t>
  </si>
  <si>
    <t>N,N,N-trimethyl-alanylproline betaine (TMAP)</t>
  </si>
  <si>
    <t>P446</t>
  </si>
  <si>
    <t>O=C(C([N+](C)(C)C)C)N1CCCC1C([O-])=O</t>
  </si>
  <si>
    <t>argininate*</t>
  </si>
  <si>
    <t>P449</t>
  </si>
  <si>
    <t>N=C(N)NCCC[C@H](O)C(O)=O</t>
  </si>
  <si>
    <t>157-07-3</t>
  </si>
  <si>
    <t>HMDB03148</t>
  </si>
  <si>
    <t>N-acetylhomocitrulline</t>
  </si>
  <si>
    <t>P452</t>
  </si>
  <si>
    <t>OC([C@H](CCCCNC(N)=O)NC(C)=O)=O</t>
  </si>
  <si>
    <t>guanidinoacetate</t>
  </si>
  <si>
    <t>Creatine Metabolism</t>
  </si>
  <si>
    <t>P454</t>
  </si>
  <si>
    <t>NC(NCC(O)=O)=N</t>
  </si>
  <si>
    <t>352-97-6</t>
  </si>
  <si>
    <t>C00581</t>
  </si>
  <si>
    <t>HMDB00128</t>
  </si>
  <si>
    <t>creatine</t>
  </si>
  <si>
    <t>P455</t>
  </si>
  <si>
    <t>CN(C(N)=N)CC(O)=O</t>
  </si>
  <si>
    <t>57-00-1</t>
  </si>
  <si>
    <t>C00300</t>
  </si>
  <si>
    <t>HMDB00064</t>
  </si>
  <si>
    <t>creatinine</t>
  </si>
  <si>
    <t>P456</t>
  </si>
  <si>
    <t>CN(C(N1)=N)CC1=O</t>
  </si>
  <si>
    <t>60-27-5</t>
  </si>
  <si>
    <t>C00791</t>
  </si>
  <si>
    <t>HMDB00562</t>
  </si>
  <si>
    <t>N-methylhydantoin</t>
  </si>
  <si>
    <t>P458</t>
  </si>
  <si>
    <t>O=C(NC1=O)N(C1)C</t>
  </si>
  <si>
    <t>616-04-6</t>
  </si>
  <si>
    <t>C02565</t>
  </si>
  <si>
    <t>HMDB03646</t>
  </si>
  <si>
    <t>N-carbamoylsarcosine</t>
  </si>
  <si>
    <t>P459</t>
  </si>
  <si>
    <t>CN(C(N)=O)CC(O)=O</t>
  </si>
  <si>
    <t>30565-25-4</t>
  </si>
  <si>
    <t>C01043</t>
  </si>
  <si>
    <t>HMDB12265</t>
  </si>
  <si>
    <t>agmatine</t>
  </si>
  <si>
    <t>Polyamine Metabolism</t>
  </si>
  <si>
    <t>P461</t>
  </si>
  <si>
    <t>NCCCCNC(N)=N</t>
  </si>
  <si>
    <t>2482-00-0</t>
  </si>
  <si>
    <t>C00179</t>
  </si>
  <si>
    <t>HMDB01432</t>
  </si>
  <si>
    <t>acetylagmatine</t>
  </si>
  <si>
    <t>P462</t>
  </si>
  <si>
    <t>O=C(C)NCCCCNC(N)=N</t>
  </si>
  <si>
    <t>3031-89-8</t>
  </si>
  <si>
    <t>C02131</t>
  </si>
  <si>
    <t>putrescine</t>
  </si>
  <si>
    <t>P463</t>
  </si>
  <si>
    <t>NCCCCN</t>
  </si>
  <si>
    <t>110-60-1</t>
  </si>
  <si>
    <t>C00134</t>
  </si>
  <si>
    <t>HMDB01414</t>
  </si>
  <si>
    <t>N-acetylputrescine</t>
  </si>
  <si>
    <t>P464</t>
  </si>
  <si>
    <t>CC(NCCCCN)=O</t>
  </si>
  <si>
    <t>18233-70-0</t>
  </si>
  <si>
    <t>C02714</t>
  </si>
  <si>
    <t>HMDB02064</t>
  </si>
  <si>
    <t>N-carbamoylputrescine</t>
  </si>
  <si>
    <t>P466</t>
  </si>
  <si>
    <t>O=C(N)NCCCCN</t>
  </si>
  <si>
    <t>C00436</t>
  </si>
  <si>
    <t>HMDB33458</t>
  </si>
  <si>
    <t>N-acetyl-isoputreanine</t>
  </si>
  <si>
    <t>P468</t>
  </si>
  <si>
    <t>O=C(C)NCCCNCCCC(O)=O</t>
  </si>
  <si>
    <t>spermidine</t>
  </si>
  <si>
    <t>P469</t>
  </si>
  <si>
    <t>NCCCCNCCCN</t>
  </si>
  <si>
    <t>124-20-9</t>
  </si>
  <si>
    <t>C00315</t>
  </si>
  <si>
    <t>HMDB01257</t>
  </si>
  <si>
    <t>diacetylspermidine*</t>
  </si>
  <si>
    <t>P473</t>
  </si>
  <si>
    <t>CC(N(C(C)=O)CCCCNCCCN)=O</t>
  </si>
  <si>
    <t>(N(1) + N(8))-acetylspermidine</t>
  </si>
  <si>
    <t>P474</t>
  </si>
  <si>
    <t>acisoga</t>
  </si>
  <si>
    <t>P475</t>
  </si>
  <si>
    <t>O=C1N(CCCN([H])C(C)=O)CCC1</t>
  </si>
  <si>
    <t>106692-36-8</t>
  </si>
  <si>
    <t>N1,N12-diacetylspermine</t>
  </si>
  <si>
    <t>P478</t>
  </si>
  <si>
    <t>CC(NCCCNCCCCNCCCNC(C)=O)=O</t>
  </si>
  <si>
    <t>61345-83-3</t>
  </si>
  <si>
    <t>C03413</t>
  </si>
  <si>
    <t>HMDB02172</t>
  </si>
  <si>
    <t>4-acetamidobutanoate</t>
  </si>
  <si>
    <t>P483</t>
  </si>
  <si>
    <t>CC(NCCCC(O)=O)=O</t>
  </si>
  <si>
    <t>3025-96-5</t>
  </si>
  <si>
    <t>C02946</t>
  </si>
  <si>
    <t>HMDB03681</t>
  </si>
  <si>
    <t>1-methylguanidine</t>
  </si>
  <si>
    <t>Guanidino and Acetamido Metabolism</t>
  </si>
  <si>
    <t>P484</t>
  </si>
  <si>
    <t>N=C(N)NC</t>
  </si>
  <si>
    <t>22661-87-6</t>
  </si>
  <si>
    <t>C02294</t>
  </si>
  <si>
    <t>HMDB01522</t>
  </si>
  <si>
    <t>4-guanidinobutanoate</t>
  </si>
  <si>
    <t>P485</t>
  </si>
  <si>
    <t>N=C(N)NCCCC(O)=O</t>
  </si>
  <si>
    <t>463-003;463-00-3</t>
  </si>
  <si>
    <t>C01035</t>
  </si>
  <si>
    <t>HMDB03464</t>
  </si>
  <si>
    <t>5-oxoproline</t>
  </si>
  <si>
    <t>Glutathione Metabolism</t>
  </si>
  <si>
    <t>P498</t>
  </si>
  <si>
    <t>O=C1CC[C@@H]([C@@](O)=O)N1</t>
  </si>
  <si>
    <t>98-79-3</t>
  </si>
  <si>
    <t>C01879</t>
  </si>
  <si>
    <t>HMDB00267</t>
  </si>
  <si>
    <t>2-aminobutyrate</t>
  </si>
  <si>
    <t>P499</t>
  </si>
  <si>
    <t>N[C@H](CC)C(O)=O</t>
  </si>
  <si>
    <t>1492-24-6</t>
  </si>
  <si>
    <t>C02261</t>
  </si>
  <si>
    <t>HMDB00650</t>
  </si>
  <si>
    <t>2-hydroxybutyrate/2-hydroxyisobutyrate</t>
  </si>
  <si>
    <t>P501</t>
  </si>
  <si>
    <t>gamma-glutamylalanine</t>
  </si>
  <si>
    <t>Peptide</t>
  </si>
  <si>
    <t>Gamma-glutamyl Amino Acid</t>
  </si>
  <si>
    <t>P547</t>
  </si>
  <si>
    <t>C[C@H](NC(CC[C@H](N)C(O)=O)=O)C(O)=O</t>
  </si>
  <si>
    <t>5875-41-2</t>
  </si>
  <si>
    <t>HMDB29142</t>
  </si>
  <si>
    <t>gamma-glutamylglutamate</t>
  </si>
  <si>
    <t>P549</t>
  </si>
  <si>
    <t>O=C(O)C(N)CCC(NC(C(O)=O)CCC(O)=O)=O</t>
  </si>
  <si>
    <t>1116-22-9</t>
  </si>
  <si>
    <t>C05282</t>
  </si>
  <si>
    <t>HMDB11737</t>
  </si>
  <si>
    <t>gamma-glutamylglutamine</t>
  </si>
  <si>
    <t>P550</t>
  </si>
  <si>
    <t>O=C(N)CC[C@@H](C(O)=O)NC(CC[C@@H](C(O)=O)N)=O</t>
  </si>
  <si>
    <t>10148-81-9</t>
  </si>
  <si>
    <t>C05283</t>
  </si>
  <si>
    <t>HMDB11738</t>
  </si>
  <si>
    <t>gamma-glutamylglycine</t>
  </si>
  <si>
    <t>P551</t>
  </si>
  <si>
    <t>O=C(O)[C@@H](N)CCC(NCC(O)=O)=O</t>
  </si>
  <si>
    <t>1948-29-4</t>
  </si>
  <si>
    <t>HMDB11667</t>
  </si>
  <si>
    <t>gamma-glutamylhistidine</t>
  </si>
  <si>
    <t>P552</t>
  </si>
  <si>
    <t>O=C(O)[C@@H](N)CCC(N[C@@H](CC1=CNC=N1)C(O)=O)=O</t>
  </si>
  <si>
    <t>37460-15-4</t>
  </si>
  <si>
    <t>gamma-glutamylisoleucine*</t>
  </si>
  <si>
    <t>P553</t>
  </si>
  <si>
    <t>CCC(C)[C@@H](C(O)=O)NC(CC[C@@H](C(O)=O)N)=O</t>
  </si>
  <si>
    <t>HMDB11170</t>
  </si>
  <si>
    <t>gamma-glutamylleucine</t>
  </si>
  <si>
    <t>P554</t>
  </si>
  <si>
    <t>CC(C)C[C@@H](C(O)=O)NC(CC[C@@H](C(O)=O)N)=O</t>
  </si>
  <si>
    <t>2566-39-4</t>
  </si>
  <si>
    <t>HMDB11171</t>
  </si>
  <si>
    <t>gamma-glutamyl-alpha-lysine</t>
  </si>
  <si>
    <t>P555</t>
  </si>
  <si>
    <t>O=C(N[C@@H](CCCCN)C(O)=O)CC[C@H](N)C(O)=O</t>
  </si>
  <si>
    <t>gamma-glutamyl-epsilon-lysine</t>
  </si>
  <si>
    <t>P556</t>
  </si>
  <si>
    <t>N[C@H](C(O)=O)CCCCNC(CC[C@@H](C(O)=O)N)=O</t>
  </si>
  <si>
    <t>17105-15-6</t>
  </si>
  <si>
    <t>HMDB03869</t>
  </si>
  <si>
    <t>gamma-glutamylmethionine</t>
  </si>
  <si>
    <t>P557</t>
  </si>
  <si>
    <t>O=C(O)[C@H](CCSC)NC(CC[C@@H](C(O)=O)N)=O</t>
  </si>
  <si>
    <t>17663-87-5</t>
  </si>
  <si>
    <t>HMDB29155</t>
  </si>
  <si>
    <t>gamma-glutamylphenylalanine</t>
  </si>
  <si>
    <t>P558</t>
  </si>
  <si>
    <t>O=C(O)[C@H](CC1=CC=CC=C1)NC(CC[C@@H](C(O)=O)N)=O</t>
  </si>
  <si>
    <t>7432-24-8</t>
  </si>
  <si>
    <t>HMDB00594</t>
  </si>
  <si>
    <t>gamma-glutamylthreonine</t>
  </si>
  <si>
    <t>P559</t>
  </si>
  <si>
    <t>CC(O)[C@@H](C(O)=O)NC(CC[C@@H](C(O)=O)N)=O</t>
  </si>
  <si>
    <t>5652-48-2</t>
  </si>
  <si>
    <t>HMDB29159</t>
  </si>
  <si>
    <t>gamma-glutamyltyrosine</t>
  </si>
  <si>
    <t>P561</t>
  </si>
  <si>
    <t>OC(C=C1)=CC=C1C[C@@H](C(O)=O)NC(CC[C@@H](C(O)=O)N)=O</t>
  </si>
  <si>
    <t>7432-23-7</t>
  </si>
  <si>
    <t>HMDB11741</t>
  </si>
  <si>
    <t>gamma-glutamylvaline</t>
  </si>
  <si>
    <t>P562</t>
  </si>
  <si>
    <t>O=C(N[C@H]([C@@](O)=O)C(C)C)CC[C@@H]([C@](O)=O)N</t>
  </si>
  <si>
    <t>2746-34-1</t>
  </si>
  <si>
    <t>HMDB11172</t>
  </si>
  <si>
    <t>gamma-glutamylcitrulline*</t>
  </si>
  <si>
    <t>P564</t>
  </si>
  <si>
    <t>gamma-glutamyl-2-aminobutyrate</t>
  </si>
  <si>
    <t>P565</t>
  </si>
  <si>
    <t>O=C(O)C(CCC(NC(CC)C(O)=O)=O)N</t>
  </si>
  <si>
    <t>16869-42-4</t>
  </si>
  <si>
    <t>alanylleucine</t>
  </si>
  <si>
    <t>Dipeptide</t>
  </si>
  <si>
    <t>P578</t>
  </si>
  <si>
    <t>NC(C)C(NC(CC(C)C)C(O)=O)=O</t>
  </si>
  <si>
    <t>1638-60-4</t>
  </si>
  <si>
    <t>HMDB28691</t>
  </si>
  <si>
    <t>glycylisoleucine</t>
  </si>
  <si>
    <t>P727</t>
  </si>
  <si>
    <t>OC([C@@H](NC(CN)=O)C(C)CC)=O</t>
  </si>
  <si>
    <t>19461-38-2</t>
  </si>
  <si>
    <t>HMDB28844</t>
  </si>
  <si>
    <t>glycylleucine</t>
  </si>
  <si>
    <t>P728</t>
  </si>
  <si>
    <t>OC([C@@H](NC(CN)=O)CC(C)C)=O</t>
  </si>
  <si>
    <t>869-19-2</t>
  </si>
  <si>
    <t>C02155</t>
  </si>
  <si>
    <t>HMDB00759</t>
  </si>
  <si>
    <t>glycylvaline</t>
  </si>
  <si>
    <t>P738</t>
  </si>
  <si>
    <t>CC(C)[C@@H](C(O)=O)NC(CN)=O</t>
  </si>
  <si>
    <t>1963-21-9</t>
  </si>
  <si>
    <t>HMDB28854</t>
  </si>
  <si>
    <t>isoleucylglycine</t>
  </si>
  <si>
    <t>P762</t>
  </si>
  <si>
    <t>O=C(C(C(CC)C)N)NCC(O)=O</t>
  </si>
  <si>
    <t>868-28-0</t>
  </si>
  <si>
    <t>HMDB28907</t>
  </si>
  <si>
    <t>leucylalanine</t>
  </si>
  <si>
    <t>P776</t>
  </si>
  <si>
    <t>O=C(C(CC(C)C)N)NC(C)C(O)=O</t>
  </si>
  <si>
    <t>7298-84-2</t>
  </si>
  <si>
    <t>HMDB28922</t>
  </si>
  <si>
    <t>leucylglycine</t>
  </si>
  <si>
    <t>P781</t>
  </si>
  <si>
    <t>O=C(C(CC(C)C)N)NCC(O)=O</t>
  </si>
  <si>
    <t>686-50-0</t>
  </si>
  <si>
    <t>HMDB28929</t>
  </si>
  <si>
    <t>lysylleucine</t>
  </si>
  <si>
    <t>P801</t>
  </si>
  <si>
    <t>O=C(C(CCCCN)N)NC(CC(C)C)C(O)=O</t>
  </si>
  <si>
    <t>7369-79-1</t>
  </si>
  <si>
    <t>HMDB28955</t>
  </si>
  <si>
    <t>phenylalanylalanine</t>
  </si>
  <si>
    <t>P830</t>
  </si>
  <si>
    <t>O=C([C@H](C)NC([C@H](CC1=CC=CC=C1)N)=O)O</t>
  </si>
  <si>
    <t>3918-87-4</t>
  </si>
  <si>
    <t>phenylalanylglycine</t>
  </si>
  <si>
    <t>P835</t>
  </si>
  <si>
    <t>O=C(CNC(C(CC1=CC=CC=C1)N)=O)O</t>
  </si>
  <si>
    <t>721-90-4</t>
  </si>
  <si>
    <t>HMDB28995</t>
  </si>
  <si>
    <t>prolylglycine</t>
  </si>
  <si>
    <t>P855</t>
  </si>
  <si>
    <t>O=[C@]([C@H]1NCCC1)NCC(O)=O</t>
  </si>
  <si>
    <t>2578-57-6</t>
  </si>
  <si>
    <t>HMDB11178</t>
  </si>
  <si>
    <t>threonylphenylalanine</t>
  </si>
  <si>
    <t>P893</t>
  </si>
  <si>
    <t>N[C@@H](C(C)O)C(N[C@@H](CC1=CC=CC=C1)C(O)=O)=O</t>
  </si>
  <si>
    <t>16875-27-7</t>
  </si>
  <si>
    <t>HMDB29068</t>
  </si>
  <si>
    <t>tryptophylglycine</t>
  </si>
  <si>
    <t>P904</t>
  </si>
  <si>
    <t>O=C(CNC(C(CC1=CNC2=C1C=CC=C2)N)=O)O</t>
  </si>
  <si>
    <t>7360-09-0</t>
  </si>
  <si>
    <t>HMDB29083</t>
  </si>
  <si>
    <t>tyrosylglycine</t>
  </si>
  <si>
    <t>P920</t>
  </si>
  <si>
    <t>O=C(CNC(C(CC1=CC=C(C=C1)O)N)=O)O</t>
  </si>
  <si>
    <t>673-05-5</t>
  </si>
  <si>
    <t>HMDB29105</t>
  </si>
  <si>
    <t>valylglutamine</t>
  </si>
  <si>
    <t>P937</t>
  </si>
  <si>
    <t>O=C(C(C(C)C)N)NC(CCC(N)=O)C(O)=O</t>
  </si>
  <si>
    <t>42854-54-6</t>
  </si>
  <si>
    <t>HMDB29125</t>
  </si>
  <si>
    <t>valylglycine</t>
  </si>
  <si>
    <t>P938</t>
  </si>
  <si>
    <t>O=C(C(C(C)C)N)NCC(O)=O</t>
  </si>
  <si>
    <t>686-43-1</t>
  </si>
  <si>
    <t>HMDB29127</t>
  </si>
  <si>
    <t>valylleucine</t>
  </si>
  <si>
    <t>P941</t>
  </si>
  <si>
    <t>O=C(C(C(C)C)N)NC(CC(C)C)C(O)=O</t>
  </si>
  <si>
    <t>22906-55-4</t>
  </si>
  <si>
    <t>HMDB29131</t>
  </si>
  <si>
    <t>leucylglutamine*</t>
  </si>
  <si>
    <t>P951</t>
  </si>
  <si>
    <t>O=C(C(CC(C)C)N)NC(CCC(N)=O)C(O)=O</t>
  </si>
  <si>
    <t>HMDB28927</t>
  </si>
  <si>
    <t>phenylacetylglutamate</t>
  </si>
  <si>
    <t>Acetylated Peptides</t>
  </si>
  <si>
    <t>P1034</t>
  </si>
  <si>
    <t>O=C(N[C@H](C(O)=O)CCC(O)=O)CC1=CC=CC=C1</t>
  </si>
  <si>
    <t>HMDB59772</t>
  </si>
  <si>
    <t>phenylacetylglutamine</t>
  </si>
  <si>
    <t>P1035</t>
  </si>
  <si>
    <t>O=C(CC1=CC=CC=C1)N[C@@H](CCC(N)=O)C(O)=O</t>
  </si>
  <si>
    <t>28047-15-6</t>
  </si>
  <si>
    <t>C04148</t>
  </si>
  <si>
    <t>HMDB06344</t>
  </si>
  <si>
    <t>phenylacetyltaurine</t>
  </si>
  <si>
    <t>P1045</t>
  </si>
  <si>
    <t>O=C(NCCS(=O)(O)=O)CC1=CC=CC=C1</t>
  </si>
  <si>
    <t>33953-90-1</t>
  </si>
  <si>
    <t>phenylacetylaspartate</t>
  </si>
  <si>
    <t>P1048</t>
  </si>
  <si>
    <t>O=C(CC1=CC=CC=C1)NC(C(O)=O)CC(O)=O</t>
  </si>
  <si>
    <t>2752-32-1</t>
  </si>
  <si>
    <t>HMDB29355</t>
  </si>
  <si>
    <t>glucose</t>
  </si>
  <si>
    <t>Glycolysis, Gluconeogenesis, and Pyruvate Metabolism</t>
  </si>
  <si>
    <t>P1071</t>
  </si>
  <si>
    <t>O[C@H]1O[C@H](CO)[C@@H](O)[C@H](O)[C@H]1O</t>
  </si>
  <si>
    <t>50-99-7</t>
  </si>
  <si>
    <t>C00031</t>
  </si>
  <si>
    <t>HMDB00122</t>
  </si>
  <si>
    <t>pyruvate</t>
  </si>
  <si>
    <t>P1087</t>
  </si>
  <si>
    <t>CC(C(O)=O)=O</t>
  </si>
  <si>
    <t>127-17-3</t>
  </si>
  <si>
    <t>C00022</t>
  </si>
  <si>
    <t>HMDB00243</t>
  </si>
  <si>
    <t>lactate</t>
  </si>
  <si>
    <t>P1088</t>
  </si>
  <si>
    <t>CC(O)C(O)=O</t>
  </si>
  <si>
    <t>79-33-4</t>
  </si>
  <si>
    <t>C00186</t>
  </si>
  <si>
    <t>HMDB00190</t>
  </si>
  <si>
    <t>glycerate</t>
  </si>
  <si>
    <t>P1091</t>
  </si>
  <si>
    <t>O=C(O)C(O)CO</t>
  </si>
  <si>
    <t>600-19-1</t>
  </si>
  <si>
    <t>C00258</t>
  </si>
  <si>
    <t>HMDB00139</t>
  </si>
  <si>
    <t>ribose</t>
  </si>
  <si>
    <t>Pentose Metabolism</t>
  </si>
  <si>
    <t>P1109</t>
  </si>
  <si>
    <t>O=C[C@@H]([C@@H]([C@@H](CO)O)O)O</t>
  </si>
  <si>
    <t>50-69-1</t>
  </si>
  <si>
    <t>C00121</t>
  </si>
  <si>
    <t>HMDB00283</t>
  </si>
  <si>
    <t>ribitol</t>
  </si>
  <si>
    <t>P1110</t>
  </si>
  <si>
    <t>OC[C@@H](O)[C@@H](O)[C@@H](O)CO</t>
  </si>
  <si>
    <t>488-81-3</t>
  </si>
  <si>
    <t>C00474</t>
  </si>
  <si>
    <t>HMDB00508</t>
  </si>
  <si>
    <t>ribonate</t>
  </si>
  <si>
    <t>P1111</t>
  </si>
  <si>
    <t>OC([C@H](O)[C@H](O)[C@H](O)CO)=O</t>
  </si>
  <si>
    <t>C01685</t>
  </si>
  <si>
    <t>HMDB00867</t>
  </si>
  <si>
    <t>ribulose/xylulose</t>
  </si>
  <si>
    <t>P1112</t>
  </si>
  <si>
    <t>xylose</t>
  </si>
  <si>
    <t>P1115</t>
  </si>
  <si>
    <t>O=C[C@@H]([C@H]([C@@H](CO)O)O)O</t>
  </si>
  <si>
    <t>609-06-3</t>
  </si>
  <si>
    <t>C00181</t>
  </si>
  <si>
    <t>HMDB00098</t>
  </si>
  <si>
    <t>arabinose</t>
  </si>
  <si>
    <t>P1117</t>
  </si>
  <si>
    <t>O[C@@H]1CO[C@@H](O)[C@@H](O)[C@@H]1O</t>
  </si>
  <si>
    <t>28697-53-2</t>
  </si>
  <si>
    <t>C00216</t>
  </si>
  <si>
    <t>HMDB00646</t>
  </si>
  <si>
    <t>arabitol/xylitol</t>
  </si>
  <si>
    <t>P1125</t>
  </si>
  <si>
    <t>C01904</t>
  </si>
  <si>
    <t>2-deoxyribose</t>
  </si>
  <si>
    <t>P1130</t>
  </si>
  <si>
    <t>O[C@@H]1[C@H](O)CO[C@@H](O)C1</t>
  </si>
  <si>
    <t>533-67-5</t>
  </si>
  <si>
    <t>C01801</t>
  </si>
  <si>
    <t>HMDB03224</t>
  </si>
  <si>
    <t>arabonate/xylonate</t>
  </si>
  <si>
    <t>P1131</t>
  </si>
  <si>
    <t>sedoheptulose</t>
  </si>
  <si>
    <t>P1134</t>
  </si>
  <si>
    <t>OCC([C@@H](O)[C@H](O)[C@H](O)[C@H](O)CO)=O</t>
  </si>
  <si>
    <t>3019-74-7</t>
  </si>
  <si>
    <t>HMDB03219</t>
  </si>
  <si>
    <t>ribulonate/xylulonate/lyxonate*</t>
  </si>
  <si>
    <t>P1135</t>
  </si>
  <si>
    <t>maltotriose</t>
  </si>
  <si>
    <t>Glycogen Metabolism</t>
  </si>
  <si>
    <t>P1141</t>
  </si>
  <si>
    <t>O[C@H]1[C@H](O)[C@@H](CO)O[C@H](O[C@@H]2[C@@H](CO)O[C@H](O[C@@H]3[C@@H](CO)OC(O)[C@H](O)[C@H]3O)[C@H](O)[C@H]2O)[C@@H]1O</t>
  </si>
  <si>
    <t>1109-28-0</t>
  </si>
  <si>
    <t>C01835</t>
  </si>
  <si>
    <t>HMDB01262</t>
  </si>
  <si>
    <t>maltose</t>
  </si>
  <si>
    <t>P1144</t>
  </si>
  <si>
    <t>O[C@@H]1[C@H]([C@H](O[C@@H]([C@H]1O)CO)O[C@H]2[C@@H]([C@H]([C@H](O[C@@H]2CO)O)O)O)O</t>
  </si>
  <si>
    <t>6363-53-7</t>
  </si>
  <si>
    <t>C00208</t>
  </si>
  <si>
    <t>HMDB00163</t>
  </si>
  <si>
    <t>sucrose</t>
  </si>
  <si>
    <t>Disaccharides and Oligosaccharides</t>
  </si>
  <si>
    <t>P1170</t>
  </si>
  <si>
    <t>OC[C@]1(O[C@@H]2[C@@H]([C@H]([C@@H]([C@H](O2)CO)O)O)O)[C@H]([C@@H]([C@@H](CO)O1)O)O</t>
  </si>
  <si>
    <t>57-50-1</t>
  </si>
  <si>
    <t>C00089</t>
  </si>
  <si>
    <t>HMDB00258</t>
  </si>
  <si>
    <t>raffinose</t>
  </si>
  <si>
    <t>P1180</t>
  </si>
  <si>
    <t>[H][C@@](OC(CO)([H])[C@]([H])(O)[C@@]([H])1O)(OCC(O[C@]([H])(O[C@]2(C([C@]([H])(O)[C@@](O2)(CO)[H])(O)[H])CO)[C@@]([H])3O)([H])[C@](O)([H])[C@@]3([H])O)[C@@]1([H])O</t>
  </si>
  <si>
    <t>17629-30-0</t>
  </si>
  <si>
    <t>C00492</t>
  </si>
  <si>
    <t>HMDB03213</t>
  </si>
  <si>
    <t>maltitol/lactitol/cellobiotol/palatinol</t>
  </si>
  <si>
    <t>P1186</t>
  </si>
  <si>
    <t>fructose</t>
  </si>
  <si>
    <t>Fructose, Mannose and Galactose Metabolism</t>
  </si>
  <si>
    <t>P1189</t>
  </si>
  <si>
    <t>OC[C@@]1(O)O[C@H](CO)[C@@H](O)[C@@H]1O</t>
  </si>
  <si>
    <t>57-48-7</t>
  </si>
  <si>
    <t>C00095</t>
  </si>
  <si>
    <t>HMDB00660</t>
  </si>
  <si>
    <t>mannitol/sorbitol</t>
  </si>
  <si>
    <t>P1194</t>
  </si>
  <si>
    <t>OCC(O)C(O)C(O)C(O)CO</t>
  </si>
  <si>
    <t>C00794</t>
  </si>
  <si>
    <t>HMDB00247</t>
  </si>
  <si>
    <t>mannose</t>
  </si>
  <si>
    <t>P1195</t>
  </si>
  <si>
    <t>O[C@@H]1C(CO)O[C@@H](O)[C@@H](O)[C@H]1O</t>
  </si>
  <si>
    <t>3458-28-4</t>
  </si>
  <si>
    <t>C00159</t>
  </si>
  <si>
    <t>HMDB00169</t>
  </si>
  <si>
    <t>galactitol (dulcitol)</t>
  </si>
  <si>
    <t>P1205</t>
  </si>
  <si>
    <t>O[C@H]([C@@H](O)CO)[C@@H](O)[C@H](O)CO</t>
  </si>
  <si>
    <t>608-66-2</t>
  </si>
  <si>
    <t>C01697</t>
  </si>
  <si>
    <t>HMDB00107</t>
  </si>
  <si>
    <t>galactonate</t>
  </si>
  <si>
    <t>P1215</t>
  </si>
  <si>
    <t>O[C@H]([C@H]([C@H]([C@@H](CO)O)O)O)C(O)=O</t>
  </si>
  <si>
    <t>299-28-5</t>
  </si>
  <si>
    <t>C00880</t>
  </si>
  <si>
    <t>HMDB00565</t>
  </si>
  <si>
    <t>fucose</t>
  </si>
  <si>
    <t>Aminosugar Metabolism</t>
  </si>
  <si>
    <t>P1240</t>
  </si>
  <si>
    <t>O=C[C@@H]([C@H]([C@H]([C@@H](C)O)O)O)O</t>
  </si>
  <si>
    <t>2438-80-4</t>
  </si>
  <si>
    <t>C01018</t>
  </si>
  <si>
    <t>HMDB00174</t>
  </si>
  <si>
    <t>glucuronate</t>
  </si>
  <si>
    <t>P1247</t>
  </si>
  <si>
    <t>O[C@@H]1O[C@H]([C@](O)=O)[C@@H](O)[C@H](O)[C@H]1O</t>
  </si>
  <si>
    <t>207300-70-7</t>
  </si>
  <si>
    <t>C00191</t>
  </si>
  <si>
    <t>HMDB00127</t>
  </si>
  <si>
    <t>N-acetylneuraminate</t>
  </si>
  <si>
    <t>P1259</t>
  </si>
  <si>
    <t>OC1(C(O)=O)CC(O)C(NC(C)=O)C(C(O)C(O)CO)O1</t>
  </si>
  <si>
    <t>131-48-6</t>
  </si>
  <si>
    <t>C00270</t>
  </si>
  <si>
    <t>HMDB00230</t>
  </si>
  <si>
    <t>N-acetyl-beta-glucosaminylamine</t>
  </si>
  <si>
    <t>P1261</t>
  </si>
  <si>
    <t>N[C@H]1[C@H](NC(C)=O)[C@@H](O)[C@H](O)[C@@H](CO)O1</t>
  </si>
  <si>
    <t>4229-38-3</t>
  </si>
  <si>
    <t>C01239</t>
  </si>
  <si>
    <t>HMDB01104</t>
  </si>
  <si>
    <t>N-acetylmuramate</t>
  </si>
  <si>
    <t>P1262</t>
  </si>
  <si>
    <t>C[C@H](C(O)=O)O[C@H]([C@@H](NC(C)=O)C=O)[C@@H]([C@@H](CO)O)O</t>
  </si>
  <si>
    <t>10597-89-4</t>
  </si>
  <si>
    <t>C02713</t>
  </si>
  <si>
    <t>HMDB60493</t>
  </si>
  <si>
    <t>N-acetylglucosaminylasparagine</t>
  </si>
  <si>
    <t>P1270</t>
  </si>
  <si>
    <t>O[C@H]1[C@H](O)[C@@H](CO)O[C@@H](NC(CC(N)C(O)=O)=O)[C@@H]1NC(C)=O</t>
  </si>
  <si>
    <t>2776-93-4</t>
  </si>
  <si>
    <t>C04540</t>
  </si>
  <si>
    <t>HMDB00489</t>
  </si>
  <si>
    <t>erythronate*</t>
  </si>
  <si>
    <t>P1271</t>
  </si>
  <si>
    <t>OC[C@@H](O)[C@@H](O)C(O)=O</t>
  </si>
  <si>
    <t>88759-55-1</t>
  </si>
  <si>
    <t>HMDB00613</t>
  </si>
  <si>
    <t>N-acetylglucosamine/N-acetylgalactosamine</t>
  </si>
  <si>
    <t>P1273</t>
  </si>
  <si>
    <t>HMDB00215</t>
  </si>
  <si>
    <t>N-glycolylneuraminate</t>
  </si>
  <si>
    <t>P1274</t>
  </si>
  <si>
    <t>OC(C1(O)OC(C(NC(CO)=O)C(C1)O)C(C(CO)O)O)=O</t>
  </si>
  <si>
    <t>1113-83-3</t>
  </si>
  <si>
    <t>C03410</t>
  </si>
  <si>
    <t>HMDB00833</t>
  </si>
  <si>
    <t>N6-carboxymethyllysine</t>
  </si>
  <si>
    <t>Advanced Glycation End-product</t>
  </si>
  <si>
    <t>P1275</t>
  </si>
  <si>
    <t>OC(CNCCCCC(C(O)=O)N)=O</t>
  </si>
  <si>
    <t>citrate</t>
  </si>
  <si>
    <t>TCA Cycle</t>
  </si>
  <si>
    <t>P1279</t>
  </si>
  <si>
    <t>OC(CC(CC(O)=O)(O)C(O)=O)=O</t>
  </si>
  <si>
    <t>77-92-9</t>
  </si>
  <si>
    <t>C00158</t>
  </si>
  <si>
    <t>HMDB00094</t>
  </si>
  <si>
    <t>aconitate [cis or trans]</t>
  </si>
  <si>
    <t>P1281</t>
  </si>
  <si>
    <t>isocitrate</t>
  </si>
  <si>
    <t>P1283</t>
  </si>
  <si>
    <t>OC(C[C@@H]([C@H](O)C(O)=O)[C@@](O)=O)=O</t>
  </si>
  <si>
    <t>20226-99-7</t>
  </si>
  <si>
    <t>C00311</t>
  </si>
  <si>
    <t>HMDB00193</t>
  </si>
  <si>
    <t>alpha-ketoglutarate</t>
  </si>
  <si>
    <t>P1285</t>
  </si>
  <si>
    <t>O=C(C(O)=O)CCC(O)=O</t>
  </si>
  <si>
    <t>305-72-6;328-50-7;22202-68-2</t>
  </si>
  <si>
    <t>C00026</t>
  </si>
  <si>
    <t>HMDB00208</t>
  </si>
  <si>
    <t>succinylcarnitine (C4)</t>
  </si>
  <si>
    <t>P1287</t>
  </si>
  <si>
    <t>[O-]C(CC(C[N+](C)(C)C)OC(CCC(O)=O)=O)=O</t>
  </si>
  <si>
    <t>256928-74-2</t>
  </si>
  <si>
    <t>HMDB61717</t>
  </si>
  <si>
    <t>succinate</t>
  </si>
  <si>
    <t>P1288</t>
  </si>
  <si>
    <t>OC(CCC(O)=O)=O</t>
  </si>
  <si>
    <t>110-15-6</t>
  </si>
  <si>
    <t>C00042</t>
  </si>
  <si>
    <t>HMDB00254</t>
  </si>
  <si>
    <t>fumarate</t>
  </si>
  <si>
    <t>P1289</t>
  </si>
  <si>
    <t>OC(/C=C/C(O)=O)=O</t>
  </si>
  <si>
    <t>100-17-8</t>
  </si>
  <si>
    <t>C00122</t>
  </si>
  <si>
    <t>HMDB00134</t>
  </si>
  <si>
    <t>malate</t>
  </si>
  <si>
    <t>P1291</t>
  </si>
  <si>
    <t>OC(C(O)=O)CC(O)=O</t>
  </si>
  <si>
    <t>6915-15-7</t>
  </si>
  <si>
    <t>C00149</t>
  </si>
  <si>
    <t>HMDB00156</t>
  </si>
  <si>
    <t>tricarballylate</t>
  </si>
  <si>
    <t>P1296</t>
  </si>
  <si>
    <t>OC(CC(C(O)=O)CC(O)=O)=O</t>
  </si>
  <si>
    <t>99-14-9</t>
  </si>
  <si>
    <t>C19806</t>
  </si>
  <si>
    <t>HMDB31193</t>
  </si>
  <si>
    <t>citraconate/glutaconate</t>
  </si>
  <si>
    <t>P1300</t>
  </si>
  <si>
    <t>2-methylcitrate/homocitrate</t>
  </si>
  <si>
    <t>P1301</t>
  </si>
  <si>
    <t>phosphate</t>
  </si>
  <si>
    <t>Oxidative Phosphorylation</t>
  </si>
  <si>
    <t>P1306</t>
  </si>
  <si>
    <t>O=P(O)(O)O</t>
  </si>
  <si>
    <t>7664-38-2</t>
  </si>
  <si>
    <t>C00009</t>
  </si>
  <si>
    <t>HMDB01429</t>
  </si>
  <si>
    <t>malonylcarnitine</t>
  </si>
  <si>
    <t>Lipid</t>
  </si>
  <si>
    <t>Fatty Acid Synthesis</t>
  </si>
  <si>
    <t>P1308</t>
  </si>
  <si>
    <t>O=C(CC(O)=O)OC(CC([O-])=O)C[N+](C)(C)C</t>
  </si>
  <si>
    <t>853728-01-5</t>
  </si>
  <si>
    <t>HMDB02095</t>
  </si>
  <si>
    <t>malonate</t>
  </si>
  <si>
    <t>P1309</t>
  </si>
  <si>
    <t>O=C(O)CC(O)=O</t>
  </si>
  <si>
    <t>141-82-2;26522-22-85-0</t>
  </si>
  <si>
    <t>C00383</t>
  </si>
  <si>
    <t>HMDB00691</t>
  </si>
  <si>
    <t>butyrate (4:0)</t>
  </si>
  <si>
    <t>Short Chain Fatty Acid</t>
  </si>
  <si>
    <t>P1323</t>
  </si>
  <si>
    <t>OC(CCC)=O</t>
  </si>
  <si>
    <t>109-92-6</t>
  </si>
  <si>
    <t>C00246</t>
  </si>
  <si>
    <t>HMDB00039</t>
  </si>
  <si>
    <t>valerate (5:0)</t>
  </si>
  <si>
    <t>P1324</t>
  </si>
  <si>
    <t>OC(CCCC)=O</t>
  </si>
  <si>
    <t>109-52-4</t>
  </si>
  <si>
    <t>C00803</t>
  </si>
  <si>
    <t>HMDB00892</t>
  </si>
  <si>
    <t>caproate (6:0)</t>
  </si>
  <si>
    <t>Medium Chain Fatty Acid</t>
  </si>
  <si>
    <t>P1325</t>
  </si>
  <si>
    <t>CCCCCC(O)=O</t>
  </si>
  <si>
    <t>142-62-1</t>
  </si>
  <si>
    <t>C01585</t>
  </si>
  <si>
    <t>HMDB00535</t>
  </si>
  <si>
    <t>heptanoate (7:0)</t>
  </si>
  <si>
    <t>P1326</t>
  </si>
  <si>
    <t>CCCCCCC(O)=O</t>
  </si>
  <si>
    <t>111-14-8</t>
  </si>
  <si>
    <t>C17714</t>
  </si>
  <si>
    <t>HMDB00666</t>
  </si>
  <si>
    <t>caprylate (8:0)</t>
  </si>
  <si>
    <t>P1327</t>
  </si>
  <si>
    <t>CCCCCCCC(O)=O</t>
  </si>
  <si>
    <t>124-07-2</t>
  </si>
  <si>
    <t>C06423</t>
  </si>
  <si>
    <t>HMDB00482</t>
  </si>
  <si>
    <t>pelargonate (9:0)</t>
  </si>
  <si>
    <t>P1328</t>
  </si>
  <si>
    <t>CCCCCCCCC(O)=O</t>
  </si>
  <si>
    <t>112-05-0</t>
  </si>
  <si>
    <t>C01601</t>
  </si>
  <si>
    <t>HMDB00847</t>
  </si>
  <si>
    <t>caprate (10:0)</t>
  </si>
  <si>
    <t>P1329</t>
  </si>
  <si>
    <t>CCCCCCCCCC(O)=O</t>
  </si>
  <si>
    <t>334-48-5</t>
  </si>
  <si>
    <t>C01571</t>
  </si>
  <si>
    <t>HMDB00511</t>
  </si>
  <si>
    <t>cis-4-decenoate (10:1n6)*</t>
  </si>
  <si>
    <t>P1330</t>
  </si>
  <si>
    <t>OC(CC\C=C/CCCCC)=O</t>
  </si>
  <si>
    <t>505-90-8</t>
  </si>
  <si>
    <t>(2 or 3)-decenoate (10:1n7 or n8)</t>
  </si>
  <si>
    <t>P1331</t>
  </si>
  <si>
    <t>undecanoate (11:0)</t>
  </si>
  <si>
    <t>P1332</t>
  </si>
  <si>
    <t>O=C(O)CCCCCCCCCC</t>
  </si>
  <si>
    <t>C17715</t>
  </si>
  <si>
    <t>HMDB00947</t>
  </si>
  <si>
    <t>10-undecenoate (11:1n1)</t>
  </si>
  <si>
    <t>P1333</t>
  </si>
  <si>
    <t>O=C(CCCCCCCCC=C)O[H]</t>
  </si>
  <si>
    <t>1333-28-4</t>
  </si>
  <si>
    <t>C13910</t>
  </si>
  <si>
    <t>HMDB33724</t>
  </si>
  <si>
    <t>laurate (12:0)</t>
  </si>
  <si>
    <t>P1334</t>
  </si>
  <si>
    <t>O=C(O)CCCCCCCCCCC</t>
  </si>
  <si>
    <t>143-07-7</t>
  </si>
  <si>
    <t>C02679</t>
  </si>
  <si>
    <t>HMDB00638</t>
  </si>
  <si>
    <t>5-dodecenoate (12:1n7)</t>
  </si>
  <si>
    <t>P1335</t>
  </si>
  <si>
    <t>CCCCCC\C=C/CCCC(O)=O</t>
  </si>
  <si>
    <t>2430-94-6</t>
  </si>
  <si>
    <t>HMDB00529</t>
  </si>
  <si>
    <t>myristate (14:0)</t>
  </si>
  <si>
    <t>Long Chain Saturated Fatty Acid</t>
  </si>
  <si>
    <t>P1338</t>
  </si>
  <si>
    <t>OC(CCCCCCCCCCCCC)=O</t>
  </si>
  <si>
    <t>544-63-8</t>
  </si>
  <si>
    <t>C06424</t>
  </si>
  <si>
    <t>HMDB00806</t>
  </si>
  <si>
    <t>pentadecanoate (15:0)</t>
  </si>
  <si>
    <t>P1339</t>
  </si>
  <si>
    <t>O=C(O)CCCCCCCCCCCCCC</t>
  </si>
  <si>
    <t>1002-84-2;10002-84-2</t>
  </si>
  <si>
    <t>C16537</t>
  </si>
  <si>
    <t>HMDB00826</t>
  </si>
  <si>
    <t>palmitate (16:0)</t>
  </si>
  <si>
    <t>P1340</t>
  </si>
  <si>
    <t>OC(CCCCCCCCCCCCCCC)=O</t>
  </si>
  <si>
    <t>57-10-3</t>
  </si>
  <si>
    <t>C00249</t>
  </si>
  <si>
    <t>HMDB00220</t>
  </si>
  <si>
    <t>margarate (17:0)</t>
  </si>
  <si>
    <t>P1341</t>
  </si>
  <si>
    <t>O=C(O)CCCCCCCCCCCCCCCC</t>
  </si>
  <si>
    <t>506-12-7</t>
  </si>
  <si>
    <t>HMDB02259</t>
  </si>
  <si>
    <t>stearate (18:0)</t>
  </si>
  <si>
    <t>P1342</t>
  </si>
  <si>
    <t>CCCCCCCCCCCCCCCCCC(O)=O</t>
  </si>
  <si>
    <t>57-11-4</t>
  </si>
  <si>
    <t>C01530</t>
  </si>
  <si>
    <t>HMDB00827</t>
  </si>
  <si>
    <t>nonadecanoate (19:0)</t>
  </si>
  <si>
    <t>P1343</t>
  </si>
  <si>
    <t>CCCCCCCCCCCCCCCCCCC(O)=O</t>
  </si>
  <si>
    <t>646-30-0</t>
  </si>
  <si>
    <t>C16535</t>
  </si>
  <si>
    <t>HMDB00772</t>
  </si>
  <si>
    <t>arachidate (20:0)</t>
  </si>
  <si>
    <t>P1344</t>
  </si>
  <si>
    <t>CCCCCCCCCCCCCCCCCCCC(O)=O</t>
  </si>
  <si>
    <t>506-30-9</t>
  </si>
  <si>
    <t>C06425</t>
  </si>
  <si>
    <t>HMDB02212</t>
  </si>
  <si>
    <t>myristoleate (14:1n5)</t>
  </si>
  <si>
    <t>Long Chain Monounsaturated Fatty Acid</t>
  </si>
  <si>
    <t>P1351</t>
  </si>
  <si>
    <t>O=C(CCCCCCC/C=C\CCCC)O</t>
  </si>
  <si>
    <t>544-64-9</t>
  </si>
  <si>
    <t>C08322</t>
  </si>
  <si>
    <t>HMDB02000</t>
  </si>
  <si>
    <t>palmitoleate (16:1n7)</t>
  </si>
  <si>
    <t>P1354</t>
  </si>
  <si>
    <t>CCCCCC\C=C/CCCCCCCC(O)=O</t>
  </si>
  <si>
    <t>373-49-9</t>
  </si>
  <si>
    <t>C08362</t>
  </si>
  <si>
    <t>HMDB03229</t>
  </si>
  <si>
    <t>oleate/vaccenate (18:1)</t>
  </si>
  <si>
    <t>P1358</t>
  </si>
  <si>
    <t>10-nonadecenoate (19:1n9)</t>
  </si>
  <si>
    <t>P1364</t>
  </si>
  <si>
    <t>O=C(O)CCCCCCCC/C=C\CCCCCCCC</t>
  </si>
  <si>
    <t>73033-09-7</t>
  </si>
  <si>
    <t>HMDB13622</t>
  </si>
  <si>
    <t>eicosenoate (20:1n9 or 1n11)</t>
  </si>
  <si>
    <t>P1367</t>
  </si>
  <si>
    <t>O=C(O)CCCCCCCCC/C=C\CCCCCCCC</t>
  </si>
  <si>
    <t>C16526</t>
  </si>
  <si>
    <t>HMDB02231</t>
  </si>
  <si>
    <t>erucate (22:1n9)</t>
  </si>
  <si>
    <t>P1371</t>
  </si>
  <si>
    <t>OC(CCCCCCCCCCC\C=C/CCCCCCCC)=O</t>
  </si>
  <si>
    <t>112-86-7</t>
  </si>
  <si>
    <t>C08316</t>
  </si>
  <si>
    <t>HMDB02068</t>
  </si>
  <si>
    <t>tetradecadienoate (14:2)*</t>
  </si>
  <si>
    <t>Long Chain Polyunsaturated Fatty Acid (n3 and n6)</t>
  </si>
  <si>
    <t>P1374</t>
  </si>
  <si>
    <t>OC(CCC/C=C\C/C=C\CCCCC)=O</t>
  </si>
  <si>
    <t>39039-37-7</t>
  </si>
  <si>
    <t>HMDB00560</t>
  </si>
  <si>
    <t>hexadecatrienoate (16:3n3)</t>
  </si>
  <si>
    <t>P1375</t>
  </si>
  <si>
    <t>CC/C=C\C/C=C\C/C=C\CCCCCC(O)=O</t>
  </si>
  <si>
    <t>7561-64-0</t>
  </si>
  <si>
    <t>heptadecatrienoate (17:3)*</t>
  </si>
  <si>
    <t>P1376</t>
  </si>
  <si>
    <t>O=C(CCCCCC/C=C\C/C=C\C/C=C\CC)O</t>
  </si>
  <si>
    <t>C16344</t>
  </si>
  <si>
    <t>omega-3 arachidonate (20:4n3)</t>
  </si>
  <si>
    <t>P1383</t>
  </si>
  <si>
    <t>O=C(O)CCCCCC/C=C\C/C=C\C/C=C\C/C=C\CC</t>
  </si>
  <si>
    <t>24880-40-8</t>
  </si>
  <si>
    <t>HMDB02177</t>
  </si>
  <si>
    <t>eicosapentaenoate (EPA; 20:5n3)</t>
  </si>
  <si>
    <t>P1384</t>
  </si>
  <si>
    <t>O=C(O)CCC\C=C/C/C=C\C/C=C\C/C=C\C/C=C\CC</t>
  </si>
  <si>
    <t>10-2005-9;10417-94-4</t>
  </si>
  <si>
    <t>C06428</t>
  </si>
  <si>
    <t>HMDB01999</t>
  </si>
  <si>
    <t>docosapentaenoate (DPA; 22:5n3)</t>
  </si>
  <si>
    <t>P1386</t>
  </si>
  <si>
    <t>O=C(O)CCCCC/C=C\C/C=C\C/C=C\C/C=C\C/C=C\CC</t>
  </si>
  <si>
    <t>2234-74-4</t>
  </si>
  <si>
    <t>C16513</t>
  </si>
  <si>
    <t>HMDB06528</t>
  </si>
  <si>
    <t>docosahexaenoate (DHA; 22:6n3)</t>
  </si>
  <si>
    <t>P1387</t>
  </si>
  <si>
    <t>CC\C=C/C\C=C/C\C=C/C/C=C\C/C=C\C/C=C\CCC(O)=O</t>
  </si>
  <si>
    <t>6217-54-5</t>
  </si>
  <si>
    <t>C06429</t>
  </si>
  <si>
    <t>HMDB02183</t>
  </si>
  <si>
    <t>hexadecadienoate (16:2n6)</t>
  </si>
  <si>
    <t>P1390</t>
  </si>
  <si>
    <t>CCCCC/C=C\C/C=C\CCCCCC(O)=O</t>
  </si>
  <si>
    <t>28290-73-5</t>
  </si>
  <si>
    <t>HMDB00477</t>
  </si>
  <si>
    <t>linoleate (18:2n6)</t>
  </si>
  <si>
    <t>P1391</t>
  </si>
  <si>
    <t>OC(CCCCCCC/C=C\C/C=C\CCCCC)=O</t>
  </si>
  <si>
    <t>60-33-3</t>
  </si>
  <si>
    <t>C01595</t>
  </si>
  <si>
    <t>HMDB00673</t>
  </si>
  <si>
    <t>linolenate (18:3n3 or 3n6)</t>
  </si>
  <si>
    <t>P1393</t>
  </si>
  <si>
    <t>O=C(O)CCCCCCC/C=C\C/C=C\C/C=C\CC</t>
  </si>
  <si>
    <t>C06426</t>
  </si>
  <si>
    <t>HMDB03073</t>
  </si>
  <si>
    <t>dihomolinoleate (20:2n6)</t>
  </si>
  <si>
    <t>P1394</t>
  </si>
  <si>
    <t>O=C(O)CCCCCCCCC/C=C\C/C=C\CCCCC</t>
  </si>
  <si>
    <t>2091-39-6</t>
  </si>
  <si>
    <t>C16525</t>
  </si>
  <si>
    <t>HMDB05060</t>
  </si>
  <si>
    <t>dihomolinolenate (20:3n3 or 3n6)</t>
  </si>
  <si>
    <t>P1396</t>
  </si>
  <si>
    <t>CC\C=C/C\C=C/C\C=C/CCCCCCCCCC(O)=O</t>
  </si>
  <si>
    <t>17046-59-2</t>
  </si>
  <si>
    <t>C03242</t>
  </si>
  <si>
    <t>HMDB02925</t>
  </si>
  <si>
    <t>arachidonate (20:4n6)</t>
  </si>
  <si>
    <t>P1397</t>
  </si>
  <si>
    <t>CCCCC/C=C\C/C=C\C/C=C\C/C=C\CCCC(O)=O</t>
  </si>
  <si>
    <t>506-32-1</t>
  </si>
  <si>
    <t>C00219</t>
  </si>
  <si>
    <t>HMDB01043</t>
  </si>
  <si>
    <t>adrenate (22:4n6)</t>
  </si>
  <si>
    <t>P1399</t>
  </si>
  <si>
    <t>O=C(CCCCC/C=C/C/C=C/C/C=C/C/C=C/CCCCC)O</t>
  </si>
  <si>
    <t>2091-25-0</t>
  </si>
  <si>
    <t>C16527</t>
  </si>
  <si>
    <t>HMDB02226</t>
  </si>
  <si>
    <t>docosapentaenoate (n6 DPA; 22:5n6)</t>
  </si>
  <si>
    <t>P1400</t>
  </si>
  <si>
    <t>OC(CC/C=C\C/C=C\C/C=C\C/C=C\C/C=C\CCCCC)=O</t>
  </si>
  <si>
    <t>25182-74-5</t>
  </si>
  <si>
    <t>HMDB01976</t>
  </si>
  <si>
    <t>docosadienoate (22:2n6)</t>
  </si>
  <si>
    <t>P1401</t>
  </si>
  <si>
    <t>CCCCC/C=C/C/C=C/CCCCCCCCCCCC(O)=O</t>
  </si>
  <si>
    <t>7370-49-2</t>
  </si>
  <si>
    <t>C16533</t>
  </si>
  <si>
    <t>HMDB61714</t>
  </si>
  <si>
    <t>mead acid (20:3n9)</t>
  </si>
  <si>
    <t>P1403</t>
  </si>
  <si>
    <t>O=C(O)CCC\C=C/C/C=C\C/C=C\CCCCCCCC</t>
  </si>
  <si>
    <t>20590-32-3</t>
  </si>
  <si>
    <t>HMDB10378</t>
  </si>
  <si>
    <t>PAHSA (16:0/OH-18:0)</t>
  </si>
  <si>
    <t>Fatty Acid Hydroxyl Fatty Acid</t>
  </si>
  <si>
    <t>P1447</t>
  </si>
  <si>
    <t>LC/MS Pos Late</t>
  </si>
  <si>
    <t>LAHSA (18:2/OH-18:0)*</t>
  </si>
  <si>
    <t>P1448</t>
  </si>
  <si>
    <t>OAHSA (18:1/OH-18:0)</t>
  </si>
  <si>
    <t>P1449</t>
  </si>
  <si>
    <t>isocaproate (i6:0)</t>
  </si>
  <si>
    <t>Fatty Acid, Branched</t>
  </si>
  <si>
    <t>P1450</t>
  </si>
  <si>
    <t>CC(C)CCC(O)=O</t>
  </si>
  <si>
    <t>646-07-1</t>
  </si>
  <si>
    <t>HMDB00689</t>
  </si>
  <si>
    <t>(12 or 13)-methylmyristate (a15:0 or i15:0)</t>
  </si>
  <si>
    <t>P1456</t>
  </si>
  <si>
    <t>CC(C)CCCCCCCCCCCC(O)=O</t>
  </si>
  <si>
    <t>2485-71-4</t>
  </si>
  <si>
    <t>(14 or 15)-methylpalmitate (a17:0 or i17:0)</t>
  </si>
  <si>
    <t>P1459</t>
  </si>
  <si>
    <t>(16 or 17)-methylstearate (a19:0 or i19:0)</t>
  </si>
  <si>
    <t>P1463</t>
  </si>
  <si>
    <t>OC(CCCCCCCCCCCCCCCC(C)C)=O</t>
  </si>
  <si>
    <t>2724-59-6</t>
  </si>
  <si>
    <t>HMDB37397</t>
  </si>
  <si>
    <t>pristanate</t>
  </si>
  <si>
    <t>P1469</t>
  </si>
  <si>
    <t>CC(C)CCCC(C)CCCC(C)CCCC(C)C(O)=O</t>
  </si>
  <si>
    <t>1189-37-3</t>
  </si>
  <si>
    <t>HMDB00795</t>
  </si>
  <si>
    <t>dimethylmalonic acid</t>
  </si>
  <si>
    <t>Fatty Acid, Dicarboxylate</t>
  </si>
  <si>
    <t>P1478</t>
  </si>
  <si>
    <t>CC(C(O)=O)(C(O)=O)C</t>
  </si>
  <si>
    <t>595-46-0</t>
  </si>
  <si>
    <t>HMDB02001</t>
  </si>
  <si>
    <t>glutarate (C5-DC)</t>
  </si>
  <si>
    <t>P1480</t>
  </si>
  <si>
    <t>OC(CCCC(O)=O)=O</t>
  </si>
  <si>
    <t>110-94-1</t>
  </si>
  <si>
    <t>C00489</t>
  </si>
  <si>
    <t>HMDB00661</t>
  </si>
  <si>
    <t>3-methylglutarate/2-methylglutarate</t>
  </si>
  <si>
    <t>P1483</t>
  </si>
  <si>
    <t>HMDB00752</t>
  </si>
  <si>
    <t>2-hydroxyglutarate</t>
  </si>
  <si>
    <t>P1484</t>
  </si>
  <si>
    <t>O=C(O)CCC(O)C(O)=O</t>
  </si>
  <si>
    <t>40951-21-1</t>
  </si>
  <si>
    <t>C02630</t>
  </si>
  <si>
    <t>HMDB0059655</t>
  </si>
  <si>
    <t>adipate</t>
  </si>
  <si>
    <t>P1486</t>
  </si>
  <si>
    <t>OC(CCCCC(O)=O)=O</t>
  </si>
  <si>
    <t>124-04-9</t>
  </si>
  <si>
    <t>C06104</t>
  </si>
  <si>
    <t>HMDB00448</t>
  </si>
  <si>
    <t>3-carboxyadipate</t>
  </si>
  <si>
    <t>P1487</t>
  </si>
  <si>
    <t>OC(CCC(C(O)=O)CC(O)=O)=O</t>
  </si>
  <si>
    <t>923-42-2</t>
  </si>
  <si>
    <t>3-hydroxyadipate*</t>
  </si>
  <si>
    <t>P1489</t>
  </si>
  <si>
    <t>OC(CC(O)=O)CCC(O)=O</t>
  </si>
  <si>
    <t>HMDB00345</t>
  </si>
  <si>
    <t>3-methyladipate</t>
  </si>
  <si>
    <t>P1490</t>
  </si>
  <si>
    <t>O=C(O)CC(C)CCC(O)=O</t>
  </si>
  <si>
    <t>HMDB00555</t>
  </si>
  <si>
    <t>maleate</t>
  </si>
  <si>
    <t>P1492</t>
  </si>
  <si>
    <t>O=C(C=CC(O)=O)O</t>
  </si>
  <si>
    <t>110-16-7</t>
  </si>
  <si>
    <t>C01384</t>
  </si>
  <si>
    <t>HMDB00176</t>
  </si>
  <si>
    <t>pimelate (C7-DC)</t>
  </si>
  <si>
    <t>P1494</t>
  </si>
  <si>
    <t>OC(CCCCCC(O)=O)=O</t>
  </si>
  <si>
    <t>111-16-0</t>
  </si>
  <si>
    <t>C02656</t>
  </si>
  <si>
    <t>HMDB00857</t>
  </si>
  <si>
    <t>heptenedioate (C7:1-DC)*</t>
  </si>
  <si>
    <t>P1495</t>
  </si>
  <si>
    <t>suberate (C8-DC)</t>
  </si>
  <si>
    <t>P1497</t>
  </si>
  <si>
    <t>OC(CCCCCCC(O)=O)=O</t>
  </si>
  <si>
    <t>505-48-6</t>
  </si>
  <si>
    <t>C08278</t>
  </si>
  <si>
    <t>HMDB00893</t>
  </si>
  <si>
    <t>azelate (nonanedioate; C9)</t>
  </si>
  <si>
    <t>P1500</t>
  </si>
  <si>
    <t>O=C(O)CCCCCCCC(O)=O</t>
  </si>
  <si>
    <t>123-99-9</t>
  </si>
  <si>
    <t>C08261</t>
  </si>
  <si>
    <t>HMDB00784</t>
  </si>
  <si>
    <t>nonenedioate (C9:1-DC)*</t>
  </si>
  <si>
    <t>P1501</t>
  </si>
  <si>
    <t>sebacate (C10-DC)</t>
  </si>
  <si>
    <t>P1502</t>
  </si>
  <si>
    <t>OC(CCCCCCCCC(O)=O)=O</t>
  </si>
  <si>
    <t>111-20-6</t>
  </si>
  <si>
    <t>C08277</t>
  </si>
  <si>
    <t>HMDB00792</t>
  </si>
  <si>
    <t>undecanedioate (C11-DC)</t>
  </si>
  <si>
    <t>P1504</t>
  </si>
  <si>
    <t>O=C(O)CCCCCCCCCC(O)=O</t>
  </si>
  <si>
    <t>1852-04-6</t>
  </si>
  <si>
    <t>HMDB00888</t>
  </si>
  <si>
    <t>tridecanedioate (C13-DC)</t>
  </si>
  <si>
    <t>P1506</t>
  </si>
  <si>
    <t>OC(CCCCCCCCCCCC(O)=O)=O</t>
  </si>
  <si>
    <t>505-52-2</t>
  </si>
  <si>
    <t>HMDB02327</t>
  </si>
  <si>
    <t>dodecanedioate (C12)</t>
  </si>
  <si>
    <t>P1507</t>
  </si>
  <si>
    <t>OC(CCCCCCCCCCC(O)=O)=O</t>
  </si>
  <si>
    <t>693-23-2</t>
  </si>
  <si>
    <t>C02678</t>
  </si>
  <si>
    <t>HMDB00623</t>
  </si>
  <si>
    <t>3-hydroxydodecanedioate*</t>
  </si>
  <si>
    <t>P1508</t>
  </si>
  <si>
    <t>O=C(O)CC(O)CCCCCCCCC(O)=O</t>
  </si>
  <si>
    <t>34574-69-1</t>
  </si>
  <si>
    <t>HMDB00413</t>
  </si>
  <si>
    <t>dodecenedioate (C12:1-DC)*</t>
  </si>
  <si>
    <t>P1509</t>
  </si>
  <si>
    <t>dodecadienoate (12:2)*</t>
  </si>
  <si>
    <t>P1510</t>
  </si>
  <si>
    <t>tridecenedioate (C13:1-DC)*</t>
  </si>
  <si>
    <t>P1511</t>
  </si>
  <si>
    <t>O=C(O)CCCCCC/C=C/CCCC(O)=O</t>
  </si>
  <si>
    <t>tetradecanedioate (C14)</t>
  </si>
  <si>
    <t>P1512</t>
  </si>
  <si>
    <t>O=C(O)CCCCCCCCCCCCC(O)=O</t>
  </si>
  <si>
    <t>821-38-5</t>
  </si>
  <si>
    <t>HMDB00872</t>
  </si>
  <si>
    <t>branched chain 14:0 dicarboxylic acid</t>
  </si>
  <si>
    <t>P1514</t>
  </si>
  <si>
    <t>hexadecanedioate (C16)</t>
  </si>
  <si>
    <t>P1516</t>
  </si>
  <si>
    <t>O=C(O)CCCCCCCCCCCCCCC(O)=O</t>
  </si>
  <si>
    <t>505-54-4</t>
  </si>
  <si>
    <t>C19615</t>
  </si>
  <si>
    <t>HMDB00672</t>
  </si>
  <si>
    <t>hexadecenedioate (C16:1-DC)*</t>
  </si>
  <si>
    <t>P1517</t>
  </si>
  <si>
    <t>octadecanedioate (C18)</t>
  </si>
  <si>
    <t>P1519</t>
  </si>
  <si>
    <t>O=C(O)CCCCCCCCCCCCCCCCC(O)=O</t>
  </si>
  <si>
    <t>871-70-5</t>
  </si>
  <si>
    <t>HMDB00782</t>
  </si>
  <si>
    <t>octadecenedioate (C18:1-DC)*</t>
  </si>
  <si>
    <t>P1520</t>
  </si>
  <si>
    <t>octadecadienedioate (C18:2-DC)*</t>
  </si>
  <si>
    <t>P1521</t>
  </si>
  <si>
    <t>3-carboxy-4-methyl-5-propyl-2-furanpropanoate (CMPF)</t>
  </si>
  <si>
    <t>P1526</t>
  </si>
  <si>
    <t>CCCC1=C(C)C(C(O)=O)=C(CCC(O)=O)O1</t>
  </si>
  <si>
    <t>86879-39-2</t>
  </si>
  <si>
    <t>HMDB61112</t>
  </si>
  <si>
    <t>3-carboxy-4-methyl-5-pentyl-2-furanpropionate (3-CMPFP)</t>
  </si>
  <si>
    <t>P1528</t>
  </si>
  <si>
    <t>OC(C1=C(CCC(O)=O)OC(CCCCC)=C1C)=O</t>
  </si>
  <si>
    <t>2-hydroxysebacate</t>
  </si>
  <si>
    <t>P1530</t>
  </si>
  <si>
    <t>OC(C(O)=O)CCCCCCCC(O)=O</t>
  </si>
  <si>
    <t>103963-71-9</t>
  </si>
  <si>
    <t>HMDB00424</t>
  </si>
  <si>
    <t>2-aminoheptanoate</t>
  </si>
  <si>
    <t>Fatty Acid, Amino</t>
  </si>
  <si>
    <t>P1571</t>
  </si>
  <si>
    <t>OC(C(CCCCC)N([H])[H])=O</t>
  </si>
  <si>
    <t>1115-90-8</t>
  </si>
  <si>
    <t>butyrylglycine (C4)</t>
  </si>
  <si>
    <t>Fatty Acid Metabolism (also BCAA Metabolism)</t>
  </si>
  <si>
    <t>P1590</t>
  </si>
  <si>
    <t>O=C(CNC(CCC)=O)O</t>
  </si>
  <si>
    <t>20208-73-5</t>
  </si>
  <si>
    <t>HMDB00808</t>
  </si>
  <si>
    <t>propionylglycine (C3)</t>
  </si>
  <si>
    <t>P1593</t>
  </si>
  <si>
    <t>O=C(CC)NCC(O)=O</t>
  </si>
  <si>
    <t>21709-90-0</t>
  </si>
  <si>
    <t>HMDB00783</t>
  </si>
  <si>
    <t>methylmalonate (MMA)</t>
  </si>
  <si>
    <t>P1595</t>
  </si>
  <si>
    <t>O=C(C(C(O)=O)C)O</t>
  </si>
  <si>
    <t>516-05-2</t>
  </si>
  <si>
    <t>C02170</t>
  </si>
  <si>
    <t>HMDB00202</t>
  </si>
  <si>
    <t>2-methylmalonylcarnitine (C4-DC)</t>
  </si>
  <si>
    <t>P1595.1</t>
  </si>
  <si>
    <t>[O-]C(CC(C[N+](C)(C)C)OC(C(C)C(O)=O)=O)=O</t>
  </si>
  <si>
    <t>149181-64-6</t>
  </si>
  <si>
    <t>HMDB13133</t>
  </si>
  <si>
    <t>hexanoylglutamine</t>
  </si>
  <si>
    <t>Fatty Acid Metabolism (Acyl Glutamine)</t>
  </si>
  <si>
    <t>P1596</t>
  </si>
  <si>
    <t>O=C(CCCCC)NC(CCC(N)=O)C(O)=O</t>
  </si>
  <si>
    <t>hexanoylglycine (C6)</t>
  </si>
  <si>
    <t>Fatty Acid Metabolism (Acyl Glycine)</t>
  </si>
  <si>
    <t>P1609</t>
  </si>
  <si>
    <t>O=C(O)CNC(CCCCC)=O</t>
  </si>
  <si>
    <t>24003-67-6</t>
  </si>
  <si>
    <t>HMDB00701</t>
  </si>
  <si>
    <t>N-palmitoylglycine</t>
  </si>
  <si>
    <t>P1615</t>
  </si>
  <si>
    <t>O=C(CCCCCCCCCCCCCCC)NCC(O)=O</t>
  </si>
  <si>
    <t>2441-41-0</t>
  </si>
  <si>
    <t>HMDB13034</t>
  </si>
  <si>
    <t>N-oleoylglycine</t>
  </si>
  <si>
    <t>P1617</t>
  </si>
  <si>
    <t>O=C(CCCCCCC/C=C\CCCCCCCC)NCC(O)=O</t>
  </si>
  <si>
    <t>2601-90-3</t>
  </si>
  <si>
    <t>HMDB13631</t>
  </si>
  <si>
    <t>3-hydroxymargaroylglycine</t>
  </si>
  <si>
    <t>P1623</t>
  </si>
  <si>
    <t>CCCCCCCCCCCCCCC(O)CC(NCC(O)=O)=O</t>
  </si>
  <si>
    <t>acetylcarnitine (C2)</t>
  </si>
  <si>
    <t>Fatty Acid Metabolism (Acyl Carnitine, Short Chain)</t>
  </si>
  <si>
    <t>P1629</t>
  </si>
  <si>
    <t>C[N+](C)(C)C[C@H](OC(C)=O)CC([O-])=O</t>
  </si>
  <si>
    <t>5080-50-2</t>
  </si>
  <si>
    <t>C02571</t>
  </si>
  <si>
    <t>HMDB00201</t>
  </si>
  <si>
    <t>palmitoylcarnitine (C16)</t>
  </si>
  <si>
    <t>Fatty Acid Metabolism (Acyl Carnitine, Long Chain Saturated)</t>
  </si>
  <si>
    <t>P1643</t>
  </si>
  <si>
    <t>[O-]C(CC(OC(CCCCCCCCCCCCCCC)=O)C[N+](C)(C)C)=O</t>
  </si>
  <si>
    <t>6865-14-1</t>
  </si>
  <si>
    <t>C02990</t>
  </si>
  <si>
    <t>HMDB00222</t>
  </si>
  <si>
    <t>margaroylcarnitine (C17)*</t>
  </si>
  <si>
    <t>P1644</t>
  </si>
  <si>
    <t>[O-]C(CC(C[N+](C)(C)C)OC(CCCCCCCCCCCCCCCC)=O)=O</t>
  </si>
  <si>
    <t>106182-29-0</t>
  </si>
  <si>
    <t>HMDB06210</t>
  </si>
  <si>
    <t>stearoylcarnitine (C18)</t>
  </si>
  <si>
    <t>P1645</t>
  </si>
  <si>
    <t>[O-]C(C[C@@H](OC(CCCCCCCCCCCCCCCCC)=O)C[N+](C)(C)C)=O</t>
  </si>
  <si>
    <t>18822-91-8</t>
  </si>
  <si>
    <t>HMDB00848</t>
  </si>
  <si>
    <t>arachidoylcarnitine (C20)*</t>
  </si>
  <si>
    <t>P1646</t>
  </si>
  <si>
    <t>O=C(OC(C[N+](C)(C)C)CC([O-])=O)CCCCCCCCCCCCCCCCCCC</t>
  </si>
  <si>
    <t>HMDB06460</t>
  </si>
  <si>
    <t>behenoylcarnitine (C22)*</t>
  </si>
  <si>
    <t>P1647</t>
  </si>
  <si>
    <t>O=C(OC(C[N+](C)(C)C)CC([O-])=O)CCCCCCCCCCCCCCCCCCCCC</t>
  </si>
  <si>
    <t>lignoceroylcarnitine (C24)*</t>
  </si>
  <si>
    <t>P1648</t>
  </si>
  <si>
    <t>cis-4-decenoylcarnitine (C10:1)</t>
  </si>
  <si>
    <t>Fatty Acid Metabolism (Acyl Carnitine, Monounsaturated)</t>
  </si>
  <si>
    <t>P1656</t>
  </si>
  <si>
    <t>O=C([O-])CC(OC(CC/C=C\CCCCC)=O)C[N+](C)(C)C</t>
  </si>
  <si>
    <t>98930-66-6</t>
  </si>
  <si>
    <t>palmitoleoylcarnitine (C16:1)*</t>
  </si>
  <si>
    <t>P1661</t>
  </si>
  <si>
    <t>O=C(OC(CC([O-])=O)C[N+](C)(C)C)CCCCCCC/C=C\CCCCCC</t>
  </si>
  <si>
    <t>oleoylcarnitine (C18)</t>
  </si>
  <si>
    <t>P1662</t>
  </si>
  <si>
    <t>[O-]C(C[C@@H](OC(CCCCCCC/C=C\CCCCCCCC)=O)C[N+](C)(C)C)=O</t>
  </si>
  <si>
    <t>38677-66-6</t>
  </si>
  <si>
    <t>HMDB05065</t>
  </si>
  <si>
    <t>erucoylcarnitine (C22:1)*</t>
  </si>
  <si>
    <t>P1664</t>
  </si>
  <si>
    <t>nervonoylcarnitine (C24:1)*</t>
  </si>
  <si>
    <t>P1665</t>
  </si>
  <si>
    <t>linoleoylcarnitine (C18:2)*</t>
  </si>
  <si>
    <t>Fatty Acid Metabolism (Acyl Carnitine, Polyunsaturated)</t>
  </si>
  <si>
    <t>P1667</t>
  </si>
  <si>
    <t>[O-]C(C[C@H](C[N+](C)(C)C)OC(CCCCCCC/C=C\C/C=C\CCCCC)=O)=O</t>
  </si>
  <si>
    <t>36816-10-1</t>
  </si>
  <si>
    <t>HMDB06469</t>
  </si>
  <si>
    <t>linolenoylcarnitine (C18:3)*</t>
  </si>
  <si>
    <t>P1668</t>
  </si>
  <si>
    <t>(R)-3-hydroxybutyrylcarnitine</t>
  </si>
  <si>
    <t>Fatty Acid Metabolism (Acyl Carnitine, Hydroxy)</t>
  </si>
  <si>
    <t>P1690</t>
  </si>
  <si>
    <t>CC(CC(OC(C[N+](C)(C)C)CC([O-])=O)=O)O</t>
  </si>
  <si>
    <t>HMDB13127</t>
  </si>
  <si>
    <t>(S)-3-hydroxybutyrylcarnitine</t>
  </si>
  <si>
    <t>P1691</t>
  </si>
  <si>
    <t>3-hydroxypalmitoylcarnitine</t>
  </si>
  <si>
    <t>P1696</t>
  </si>
  <si>
    <t>CCCCCCCCCCCCCC(O)CC(OC([N+](C)(C)C)CCC([O-])=O)=O</t>
  </si>
  <si>
    <t>3-hydroxyoleoylcarnitine</t>
  </si>
  <si>
    <t>P1697</t>
  </si>
  <si>
    <t>CCCCCCCC/C=C\CCCCCC(O)CC(O[C@@H](C[N+](C)(C)C)CC([O-])=O)=O</t>
  </si>
  <si>
    <t>deoxycarnitine</t>
  </si>
  <si>
    <t>Carnitine Metabolism</t>
  </si>
  <si>
    <t>P1698</t>
  </si>
  <si>
    <t>C[N+](C)(C)CCCC([O-])=O</t>
  </si>
  <si>
    <t>6249-56-5</t>
  </si>
  <si>
    <t>C01181</t>
  </si>
  <si>
    <t>HMDB01161</t>
  </si>
  <si>
    <t>carnitine</t>
  </si>
  <si>
    <t>P1699</t>
  </si>
  <si>
    <t>[O-]C(C[C@@H](O)C[N+](C)(C)C)=O</t>
  </si>
  <si>
    <t>461-05-2</t>
  </si>
  <si>
    <t>C00318</t>
  </si>
  <si>
    <t>HMDB00062</t>
  </si>
  <si>
    <t>3-hydroxybutyrate (BHBA)</t>
  </si>
  <si>
    <t>Ketone Bodies</t>
  </si>
  <si>
    <t>P1705</t>
  </si>
  <si>
    <t>CC(O)CC(O)=O</t>
  </si>
  <si>
    <t>625-72-9</t>
  </si>
  <si>
    <t>C01089</t>
  </si>
  <si>
    <t>HMDB00357</t>
  </si>
  <si>
    <t>4-hydroxybutyrate (GHB)</t>
  </si>
  <si>
    <t>Fatty Acid, Monohydroxy</t>
  </si>
  <si>
    <t>P1723</t>
  </si>
  <si>
    <t>OC(CCCO)=O</t>
  </si>
  <si>
    <t>502-85-2</t>
  </si>
  <si>
    <t>C00989</t>
  </si>
  <si>
    <t>HMDB00710</t>
  </si>
  <si>
    <t>2-hydroxyheptanoate*</t>
  </si>
  <si>
    <t>P1725</t>
  </si>
  <si>
    <t>OC(C(O)CCCCC)=O</t>
  </si>
  <si>
    <t>2-hydroxydecanoate</t>
  </si>
  <si>
    <t>P1727</t>
  </si>
  <si>
    <t>OC(C(O)=O)CCCCCCCC</t>
  </si>
  <si>
    <t>5393-81-7</t>
  </si>
  <si>
    <t>2-hydroxylaurate</t>
  </si>
  <si>
    <t>P1728</t>
  </si>
  <si>
    <t>OC(C(O)CCCCCCCCCC)=O</t>
  </si>
  <si>
    <t>2984-55-6</t>
  </si>
  <si>
    <t>2-hydroxymyristate</t>
  </si>
  <si>
    <t>P1729</t>
  </si>
  <si>
    <t>OC(C(O)=O)CCCCCCCCCCCC</t>
  </si>
  <si>
    <t>2507-55-3</t>
  </si>
  <si>
    <t>C13790</t>
  </si>
  <si>
    <t>HMDB02261</t>
  </si>
  <si>
    <t>2-hydroxypalmitate</t>
  </si>
  <si>
    <t>P1730</t>
  </si>
  <si>
    <t>O=C(O)C(O)CCCCCCCCCCCCCC</t>
  </si>
  <si>
    <t>764-67-0</t>
  </si>
  <si>
    <t>HMDB31057</t>
  </si>
  <si>
    <t>2-hydroxystearate</t>
  </si>
  <si>
    <t>P1732</t>
  </si>
  <si>
    <t>OC([C@H](O)CCCCCCCCCCCCCCCC)=O</t>
  </si>
  <si>
    <t>629-22-1</t>
  </si>
  <si>
    <t>C03045</t>
  </si>
  <si>
    <t>2-hydroxyarachidate*</t>
  </si>
  <si>
    <t>P1733</t>
  </si>
  <si>
    <t>CCCCCCCCCCCCCCCCCCC(O)C(O)=O</t>
  </si>
  <si>
    <t>2-hydroxybehenate</t>
  </si>
  <si>
    <t>P1734</t>
  </si>
  <si>
    <t>CCCCCCCCCCCCCCCCCCCCC(O)C(O)=O</t>
  </si>
  <si>
    <t>2-hydroxylignocerate*</t>
  </si>
  <si>
    <t>P1735</t>
  </si>
  <si>
    <t>OC(CCCCCCCCCCCCCCCCCCCCCC)C(O)=O</t>
  </si>
  <si>
    <t>C17873</t>
  </si>
  <si>
    <t>HMDB39540</t>
  </si>
  <si>
    <t>2-hydroxynervonate*</t>
  </si>
  <si>
    <t>P1736</t>
  </si>
  <si>
    <t>OC(C(O)=O)CCCCCCCCCCCC/C=C\CCCCCCCC</t>
  </si>
  <si>
    <t>3-hydroxyvalerate</t>
  </si>
  <si>
    <t>P1738</t>
  </si>
  <si>
    <t>CCC(O)CC(O)=O</t>
  </si>
  <si>
    <t>10237-77-1</t>
  </si>
  <si>
    <t>HMDB00531</t>
  </si>
  <si>
    <t>3-hydroxyhexanoate</t>
  </si>
  <si>
    <t>P1739</t>
  </si>
  <si>
    <t>CCCC(O)CC(O)=O</t>
  </si>
  <si>
    <t>10191-24-9</t>
  </si>
  <si>
    <t>3-hydroxyoctanoate</t>
  </si>
  <si>
    <t>P1740</t>
  </si>
  <si>
    <t>OC(CC(O)=O)CCCCC</t>
  </si>
  <si>
    <t>88930-08-9</t>
  </si>
  <si>
    <t>HMDB01954</t>
  </si>
  <si>
    <t>3-hydroxysuberate</t>
  </si>
  <si>
    <t>P1741</t>
  </si>
  <si>
    <t>O=C(O)CCCCC(O)CC(O)=O</t>
  </si>
  <si>
    <t>73141-47-6</t>
  </si>
  <si>
    <t>HMDB00325</t>
  </si>
  <si>
    <t>3-hydroxydecanoate</t>
  </si>
  <si>
    <t>P1742</t>
  </si>
  <si>
    <t>OC(CC(O)=O)CCCCCCC</t>
  </si>
  <si>
    <t>5561-87-5</t>
  </si>
  <si>
    <t>HMDB02203</t>
  </si>
  <si>
    <t>3-hydroxysebacate</t>
  </si>
  <si>
    <t>P1744</t>
  </si>
  <si>
    <t>OC(CC(O)CCCCCCC(O)=O)=O</t>
  </si>
  <si>
    <t>73141-46-5</t>
  </si>
  <si>
    <t>HMDB00350</t>
  </si>
  <si>
    <t>3-hydroxylaurate</t>
  </si>
  <si>
    <t>P1745</t>
  </si>
  <si>
    <t>OC(CC(CCCCCCCCC)O)=O</t>
  </si>
  <si>
    <t>53941-38-1</t>
  </si>
  <si>
    <t>HMDB00387</t>
  </si>
  <si>
    <t>3-hydroxymyristate</t>
  </si>
  <si>
    <t>P1746</t>
  </si>
  <si>
    <t>CCCCCCCCCCCC(O)CC(O)=O</t>
  </si>
  <si>
    <t>3422-31-9</t>
  </si>
  <si>
    <t>3-hydroxypalmitate</t>
  </si>
  <si>
    <t>P1747</t>
  </si>
  <si>
    <t>OC(CC(O)=O)CCCCCCCCCCCCC</t>
  </si>
  <si>
    <t>928-17-6</t>
  </si>
  <si>
    <t>HMDB10734</t>
  </si>
  <si>
    <t>3-hydroxymargarate</t>
  </si>
  <si>
    <t>P1748</t>
  </si>
  <si>
    <t>CCCCCCCCCCCCCCC(O)CC(O)=O</t>
  </si>
  <si>
    <t>40165-89-7</t>
  </si>
  <si>
    <t>5-hydroxyhexanoate</t>
  </si>
  <si>
    <t>P1753</t>
  </si>
  <si>
    <t>CC(O)CCCC(O)=O</t>
  </si>
  <si>
    <t>44843-89-2</t>
  </si>
  <si>
    <t>HMDB00525</t>
  </si>
  <si>
    <t>7-hydroxyoctanoate</t>
  </si>
  <si>
    <t>P1757</t>
  </si>
  <si>
    <t>CC(O)CCCCCC(O)=O</t>
  </si>
  <si>
    <t>17173-14-7</t>
  </si>
  <si>
    <t>HMDB00486</t>
  </si>
  <si>
    <t>8-hydroxyoctanoate</t>
  </si>
  <si>
    <t>P1758</t>
  </si>
  <si>
    <t>OCCCCCCCC(O)=O</t>
  </si>
  <si>
    <t>764-89-6</t>
  </si>
  <si>
    <t>HMDB61914</t>
  </si>
  <si>
    <t>13-HODE + 9-HODE</t>
  </si>
  <si>
    <t>P1764</t>
  </si>
  <si>
    <t>10-hydroxystearate</t>
  </si>
  <si>
    <t>P1775</t>
  </si>
  <si>
    <t>OC(CCCCCCCCC(O)CCCCCCCC)=O</t>
  </si>
  <si>
    <t>HMDB37396</t>
  </si>
  <si>
    <t>3-hydroxystearate</t>
  </si>
  <si>
    <t>P1778</t>
  </si>
  <si>
    <t>OC(CC(O)CCCCCCCCCCCCCCC)=O</t>
  </si>
  <si>
    <t>45261-96-9</t>
  </si>
  <si>
    <t>12,13-DiHOME</t>
  </si>
  <si>
    <t>Fatty Acid, Dihydroxy</t>
  </si>
  <si>
    <t>P1789</t>
  </si>
  <si>
    <t>CCCCCC(C(C/C=C\CCCCCCCC(O)=O)O)O</t>
  </si>
  <si>
    <t>263399-35-5</t>
  </si>
  <si>
    <t>C14829</t>
  </si>
  <si>
    <t>HMDB04705</t>
  </si>
  <si>
    <t>9,10-DiHOME</t>
  </si>
  <si>
    <t>P1790</t>
  </si>
  <si>
    <t>CCCCC/C=C\CC(C(CCCCCCCC(O)=O)O)O</t>
  </si>
  <si>
    <t>263399-34-4</t>
  </si>
  <si>
    <t>C14828</t>
  </si>
  <si>
    <t>HMDB04704</t>
  </si>
  <si>
    <t>2S,3R-dihydroxybutyrate</t>
  </si>
  <si>
    <t>P1792</t>
  </si>
  <si>
    <t>C[C@@H](O)[C@H](O)C(O)=O</t>
  </si>
  <si>
    <t>5057-93-2</t>
  </si>
  <si>
    <t>HMDB02453</t>
  </si>
  <si>
    <t>2R,3R-dihydroxybutyrate</t>
  </si>
  <si>
    <t>P1793</t>
  </si>
  <si>
    <t>OC([C@H](O)[C@H](O)C)=O</t>
  </si>
  <si>
    <t>759-06-8</t>
  </si>
  <si>
    <t>HMDB00498</t>
  </si>
  <si>
    <t>2,4-dihydroxybutyrate</t>
  </si>
  <si>
    <t>P1795</t>
  </si>
  <si>
    <t>OCCC(O)C(O)=O</t>
  </si>
  <si>
    <t>1518-62-3</t>
  </si>
  <si>
    <t>HMDB00360</t>
  </si>
  <si>
    <t>3,4-dihydroxybutyrate</t>
  </si>
  <si>
    <t>P1796</t>
  </si>
  <si>
    <t>O=C(CC(CO)O)O</t>
  </si>
  <si>
    <t>51267-44-8</t>
  </si>
  <si>
    <t>9,10,13-TriHOME</t>
  </si>
  <si>
    <t>Fatty Acid, Trihydroxy</t>
  </si>
  <si>
    <t>P1803</t>
  </si>
  <si>
    <t>OC(CCCCCCCC(O)C(O)/C=C/C(O)CCCCC)=O</t>
  </si>
  <si>
    <t>29907-57-1</t>
  </si>
  <si>
    <t>C14835</t>
  </si>
  <si>
    <t>oleoyl ethanolamide</t>
  </si>
  <si>
    <t>Endocannabinoid</t>
  </si>
  <si>
    <t>P1897</t>
  </si>
  <si>
    <t>O=C(NCCO)CCCCCCC/C=C\CCCCCCCC</t>
  </si>
  <si>
    <t>11-58-0;111-58-0</t>
  </si>
  <si>
    <t>HMDB02088</t>
  </si>
  <si>
    <t>palmitoyl ethanolamide</t>
  </si>
  <si>
    <t>P1900</t>
  </si>
  <si>
    <t>CCCCCCCCCCCCCCCC(NCCO)=O</t>
  </si>
  <si>
    <t>544-31-0</t>
  </si>
  <si>
    <t>C16512</t>
  </si>
  <si>
    <t>HMDB02100</t>
  </si>
  <si>
    <t>stearoyl ethanolamide</t>
  </si>
  <si>
    <t>P1901</t>
  </si>
  <si>
    <t>OCCNC(CCCCCCCCCCCCCCCCC)=O</t>
  </si>
  <si>
    <t>111-57-9</t>
  </si>
  <si>
    <t>HMDB13078</t>
  </si>
  <si>
    <t>hexanoyltaurine</t>
  </si>
  <si>
    <t>P1917</t>
  </si>
  <si>
    <t>CCCCCC(NCCS(=O)(O)=O)=O</t>
  </si>
  <si>
    <t>linoleoyl ethanolamide</t>
  </si>
  <si>
    <t>P1919</t>
  </si>
  <si>
    <t>CCCCC/C=C\C/C=C\CCCCCCCC(NCCO)=O</t>
  </si>
  <si>
    <t>68171-52-8</t>
  </si>
  <si>
    <t>HMDB12252</t>
  </si>
  <si>
    <t>linolenoyl ethanolamide</t>
  </si>
  <si>
    <t>P1920</t>
  </si>
  <si>
    <t>O=C(CCCCCCC/C=C\C/C=C\C/C=C\CC)N([H])CCO</t>
  </si>
  <si>
    <t>57086-93-8</t>
  </si>
  <si>
    <t>HMDB13624</t>
  </si>
  <si>
    <t>arachidoyl ethanolamide (20:0)*</t>
  </si>
  <si>
    <t>P1921</t>
  </si>
  <si>
    <t>O=C(CCCCCCCCCCCCCCCCCCC)N([H])CCO</t>
  </si>
  <si>
    <t>behenoyl ethanolamide (22:0)*</t>
  </si>
  <si>
    <t>P1922</t>
  </si>
  <si>
    <t>O=C(CCCCCCCCCCCCCCCCCCCCC)N([H])CCO</t>
  </si>
  <si>
    <t>lignoceroyl ethanolamide (24:0)*</t>
  </si>
  <si>
    <t>P1925</t>
  </si>
  <si>
    <t>O=C(CCCCCCCCCCCCCCCCCCCCCCC)NCCO</t>
  </si>
  <si>
    <t>myo-inositol</t>
  </si>
  <si>
    <t>Inositol Metabolism</t>
  </si>
  <si>
    <t>P1937</t>
  </si>
  <si>
    <t>O[C@@H]1[C@@H](O)[C@H](O)[C@H](O)[C@H](O)[C@H]1O</t>
  </si>
  <si>
    <t>87-89-8</t>
  </si>
  <si>
    <t>C00137</t>
  </si>
  <si>
    <t>HMDB00211</t>
  </si>
  <si>
    <t>choline</t>
  </si>
  <si>
    <t>Phospholipid Metabolism</t>
  </si>
  <si>
    <t>P1966</t>
  </si>
  <si>
    <t>[O-]CC[N+](C)(C)C</t>
  </si>
  <si>
    <t>67-48-1</t>
  </si>
  <si>
    <t>C00114</t>
  </si>
  <si>
    <t>HMDB00097</t>
  </si>
  <si>
    <t>phosphocholine</t>
  </si>
  <si>
    <t>P1967</t>
  </si>
  <si>
    <t>C[N+](C)(CCOP(O)([O-])=O)C</t>
  </si>
  <si>
    <t>72556-74-2</t>
  </si>
  <si>
    <t>C00588</t>
  </si>
  <si>
    <t>HMDB01565</t>
  </si>
  <si>
    <t>glycerophosphorylcholine (GPC)</t>
  </si>
  <si>
    <t>P1970</t>
  </si>
  <si>
    <t>O=P(OCC[N+](C)(C)C)([O-])OC[C@H](O)CO</t>
  </si>
  <si>
    <t>28319-77-9</t>
  </si>
  <si>
    <t>C00670</t>
  </si>
  <si>
    <t>HMDB00086</t>
  </si>
  <si>
    <t>glycerophosphoethanolamine</t>
  </si>
  <si>
    <t>P1974</t>
  </si>
  <si>
    <t>O=P(OCCN)(O)OCC(CO)O</t>
  </si>
  <si>
    <t>33049-08-0</t>
  </si>
  <si>
    <t>C01233</t>
  </si>
  <si>
    <t>HMDB00114</t>
  </si>
  <si>
    <t>glycerophosphoserine*</t>
  </si>
  <si>
    <t>P1975</t>
  </si>
  <si>
    <t>OC([C@@H](N)COP(OCC(CO)O)(O)=O)=O</t>
  </si>
  <si>
    <t>glycerophosphoinositol*</t>
  </si>
  <si>
    <t>P1976</t>
  </si>
  <si>
    <t>[H]C(C(O)(C(O)([C@](O)1[H])[H])[H])([C@@](OP(O)(OC[C@@]([H])(CO)O)=O)([C@]1(O)[H])[H])O</t>
  </si>
  <si>
    <t>16824-65-0</t>
  </si>
  <si>
    <t>trimethylamine N-oxide</t>
  </si>
  <si>
    <t>P1977</t>
  </si>
  <si>
    <t>C[N+](C)([O-])C</t>
  </si>
  <si>
    <t>1184-78-7</t>
  </si>
  <si>
    <t>C01104</t>
  </si>
  <si>
    <t>HMDB00925</t>
  </si>
  <si>
    <t>1-palmitoyl-2-oleoyl-GPC (16:0/18:1)</t>
  </si>
  <si>
    <t>Phosphatidylcholine (PC)</t>
  </si>
  <si>
    <t>P2015</t>
  </si>
  <si>
    <t>O=C(CCCCCCC/C=C\CCCCCCCC)O[C@@H](COC(CCCCCCCCCCCCCCC)=O)COP(OCC[N+](C)(C)C)([O-])=O</t>
  </si>
  <si>
    <t>26853-31-6;26853-31-6</t>
  </si>
  <si>
    <t>HMDB07972</t>
  </si>
  <si>
    <t>1-palmitoyl-2-linoleoyl-GPC (16:0/18:2)</t>
  </si>
  <si>
    <t>P2018</t>
  </si>
  <si>
    <t>O=P([O-])(OC[C@@H](COC(CCCCCCCCCCCCCCC)=O)OC(CCCCCCC/C=C\C/C=C\CCCCC)=O)OCC[N+](C)(C)C</t>
  </si>
  <si>
    <t>40811-94-7</t>
  </si>
  <si>
    <t>HMDB07973</t>
  </si>
  <si>
    <t>1-stearoyl-2-oleoyl-GPC (18:0/18:1)</t>
  </si>
  <si>
    <t>P2052</t>
  </si>
  <si>
    <t>O=C(CCCCCCCCCCCCCCCCC)OC[C@]([H])(COP(OCC[N+](C)(C)C)([O-])=O)OC(CCCCCCC/C=C\CCCCCCCC)=O</t>
  </si>
  <si>
    <t>56421-10-4</t>
  </si>
  <si>
    <t>HMDB08038</t>
  </si>
  <si>
    <t>1-oleoyl-2-linoleoyl-GPC (18:1/18:2)*</t>
  </si>
  <si>
    <t>P2077</t>
  </si>
  <si>
    <t>1,2-dilinoleoyl-GPC (18:2/18:2)</t>
  </si>
  <si>
    <t>P2088</t>
  </si>
  <si>
    <t>CCCCC/C=C\C/C=C\CCCCCCCC(OC[C@@H](OC(CCCCCCC/C=C\C/C=C\CCCCC)=O)COP([O-])(OCC[N+](C)(C)C)=O)=O</t>
  </si>
  <si>
    <t>998-06-1</t>
  </si>
  <si>
    <t>HMDB08138</t>
  </si>
  <si>
    <t>1-palmitoyl-GPC (16:0)</t>
  </si>
  <si>
    <t>Lysophospholipid</t>
  </si>
  <si>
    <t>P2306</t>
  </si>
  <si>
    <t>O=P(OCC[N+](C)(C)C)([O-])OCC(O)COC(CCCCCCCCCCCCCCC)=O</t>
  </si>
  <si>
    <t>17364-16-8</t>
  </si>
  <si>
    <t>HMDB10382</t>
  </si>
  <si>
    <t>1-stearoyl-GPC (18:0)</t>
  </si>
  <si>
    <t>P2315</t>
  </si>
  <si>
    <t>O[C@H](COC(CCCCCCCCCCCCCCCCC)=O)COP(OCC[N+](C)(C)C)([O-])=O</t>
  </si>
  <si>
    <t>19420-57-6</t>
  </si>
  <si>
    <t>HMDB10384</t>
  </si>
  <si>
    <t>1-oleoyl-GPC (18:1)</t>
  </si>
  <si>
    <t>P2317</t>
  </si>
  <si>
    <t>O[C@H](COC(CCCCCCC/C=C\CCCCCCCC)=O)COP(OCC[N+](C)(C)C)([O-])=O</t>
  </si>
  <si>
    <t>19420-56-5</t>
  </si>
  <si>
    <t>HMDB02815</t>
  </si>
  <si>
    <t>1-linoleoyl-GPC (18:2)</t>
  </si>
  <si>
    <t>P2320</t>
  </si>
  <si>
    <t>O=P(OCC(O)COC(CCCCCCC/C=C\C/C=C\CCCCC)=O)([O-])OCC[N+](C)(C)C</t>
  </si>
  <si>
    <t>C04100</t>
  </si>
  <si>
    <t>HMDB10386</t>
  </si>
  <si>
    <t>1-palmitoyl-GPE (16:0)</t>
  </si>
  <si>
    <t>P2360</t>
  </si>
  <si>
    <t>O=P(OCC[NH3+])([O-])OC[C@H](O)COC(CCCCCCCCCCCCCCC)=O</t>
  </si>
  <si>
    <t>53862-35-4</t>
  </si>
  <si>
    <t>HMDB11503</t>
  </si>
  <si>
    <t>1-stearoyl-GPE (18:0)</t>
  </si>
  <si>
    <t>P2367</t>
  </si>
  <si>
    <t>O=P(OCC[NH3+])([O-])OC[C@H](O)COC(CCCCCCCCCCCCCCCCC)=O</t>
  </si>
  <si>
    <t>69747-55-3</t>
  </si>
  <si>
    <t>HMDB11130</t>
  </si>
  <si>
    <t>1-oleoyl-GPE (18:1)</t>
  </si>
  <si>
    <t>P2369</t>
  </si>
  <si>
    <t>O=P(OCC[NH3+])([O-])OC[C@H](O)COC(CCCCCCC\C=C/CCCCCCCC)=O</t>
  </si>
  <si>
    <t>89576-29-4</t>
  </si>
  <si>
    <t>HMDB11506</t>
  </si>
  <si>
    <t>1-linoleoyl-GPE (18:2)*</t>
  </si>
  <si>
    <t>P2371</t>
  </si>
  <si>
    <t>O=P(OCC(O)COC(CCCCCCC/C=C\C/C=C\CCCCC)=O)(O)OCCN</t>
  </si>
  <si>
    <t>HMDB11507</t>
  </si>
  <si>
    <t>1-stearoyl-GPS (18:0)*</t>
  </si>
  <si>
    <t>P2398</t>
  </si>
  <si>
    <t>O=P(O)(OCC(O)COC(CCCCCCCCCCCCCCCCC)=O)OC[C@@H](C(O)=O)N</t>
  </si>
  <si>
    <t>1-palmitoyl-GPG (16:0)*</t>
  </si>
  <si>
    <t>P2404</t>
  </si>
  <si>
    <t>O=P(OCC(O)CO)(O)OCC(O)COC(CCCCCCCCCCCCCCC)=O</t>
  </si>
  <si>
    <t>1-stearoyl-GPG (18:0)</t>
  </si>
  <si>
    <t>P2406</t>
  </si>
  <si>
    <t>O=P(OCC(O)CO)(O)OC[C@H](O)COC(CCCCCCCCCCCCCCCCC)=O</t>
  </si>
  <si>
    <t>1-palmitoyl-GPI* (16:0)</t>
  </si>
  <si>
    <t>P2411</t>
  </si>
  <si>
    <t>[H]C(C(O)(C(O)([C@](O)1[H])[H])[H])([C@@](OP(O)(OC[C@@]([H])(COC(CCCCCCCCCCCCCCC)=O)O)=O)([C@]1(O)[H])[H])O</t>
  </si>
  <si>
    <t>HMDB61695</t>
  </si>
  <si>
    <t>1-stearoyl-GPI (18:0)</t>
  </si>
  <si>
    <t>P2414</t>
  </si>
  <si>
    <t>[H]C(C(O)(C(O)([C@](O)1[H])[H])[H])([C@@](OP(O)(OC[C@@]([H])(COC(CCCCCCCCCCCCCCCCC)=O)O)=O)([C@]1(O)[H])[H])O</t>
  </si>
  <si>
    <t>796963-93-4</t>
  </si>
  <si>
    <t>HMDB61696</t>
  </si>
  <si>
    <t>1-oleoyl-GPI (18:1)</t>
  </si>
  <si>
    <t>P2416</t>
  </si>
  <si>
    <t>[H]C(C(O)(C(O)([C@](O)1[H])[H])[H])([C@@](OP(O)(OC[C@@]([H])(COC(CCCCCCC/C=C\CCCCCCCC)=O)O)=O)([C@]1(O)[H])[H])O</t>
  </si>
  <si>
    <t>1-(1-enyl-palmitoyl)-GPE (P-16:0)*</t>
  </si>
  <si>
    <t>Lysoplasmalogen</t>
  </si>
  <si>
    <t>P2525</t>
  </si>
  <si>
    <t>O=P(OCC[NH3+])([O-])OC[C@H](O)CO/C=C/CCCCCCCCCCCCCC</t>
  </si>
  <si>
    <t>1-(1-enyl-oleoyl)-GPE (P-18:1)*</t>
  </si>
  <si>
    <t>P2527</t>
  </si>
  <si>
    <t>O=P(OCC[NH3+])([O-])OC[C@H](O)CO/C=C/CCCCCC/C=C/CCCCCCCC</t>
  </si>
  <si>
    <t>1-(1-enyl-stearoyl)-GPE (P-18:0)*</t>
  </si>
  <si>
    <t>P2529</t>
  </si>
  <si>
    <t>O=P(OCC[NH3+])([O-])OC[C@H](O)CO/C=C/CCCCCCCCCCCCCCCC</t>
  </si>
  <si>
    <t>glycerol</t>
  </si>
  <si>
    <t>Glycerolipid Metabolism</t>
  </si>
  <si>
    <t>P2532</t>
  </si>
  <si>
    <t>OC(CO)CO</t>
  </si>
  <si>
    <t>56-81-5</t>
  </si>
  <si>
    <t>C00116</t>
  </si>
  <si>
    <t>HMDB00131</t>
  </si>
  <si>
    <t>glycerol 3-phosphate</t>
  </si>
  <si>
    <t>P2533</t>
  </si>
  <si>
    <t>O=P(O)(OCC(CO)O)O</t>
  </si>
  <si>
    <t>29849-82-9</t>
  </si>
  <si>
    <t>C00093</t>
  </si>
  <si>
    <t>HMDB00126</t>
  </si>
  <si>
    <t>glycerophosphoglycerol</t>
  </si>
  <si>
    <t>P2538</t>
  </si>
  <si>
    <t>OC(CO)COP(O)(OCC(CO)O)=O</t>
  </si>
  <si>
    <t>C03274</t>
  </si>
  <si>
    <t>1-myristoylglycerol (14:0)</t>
  </si>
  <si>
    <t>Monoacylglycerol</t>
  </si>
  <si>
    <t>P2539</t>
  </si>
  <si>
    <t>O=C(CCCCCCCCCCCCC)OCC(O)CO</t>
  </si>
  <si>
    <t>75685-84-6</t>
  </si>
  <si>
    <t>C01885</t>
  </si>
  <si>
    <t>HMDB11561</t>
  </si>
  <si>
    <t>1-pentadecanoylglycerol (15:0)</t>
  </si>
  <si>
    <t>P2541</t>
  </si>
  <si>
    <t>O=C(CCCCCCCCCCCCCC)OCC(O)CO</t>
  </si>
  <si>
    <t>104140-07-0</t>
  </si>
  <si>
    <t>1-palmitoylglycerol (16:0)</t>
  </si>
  <si>
    <t>P2542</t>
  </si>
  <si>
    <t>O=C(CCCCCCCCCCCCCCC)OCC(O)CO</t>
  </si>
  <si>
    <t>542-44-9</t>
  </si>
  <si>
    <t>HMDB31074</t>
  </si>
  <si>
    <t>1-palmitoleoylglycerol (16:1)*</t>
  </si>
  <si>
    <t>P2543</t>
  </si>
  <si>
    <t>HMDB11565</t>
  </si>
  <si>
    <t>1-margaroylglycerol (17:0)</t>
  </si>
  <si>
    <t>P2544</t>
  </si>
  <si>
    <t>OCC(O)COC(CCCCCCCCCCCCCCCC)=O</t>
  </si>
  <si>
    <t>68002-72-2</t>
  </si>
  <si>
    <t>1-oleoylglycerol (18:1)</t>
  </si>
  <si>
    <t>P2546</t>
  </si>
  <si>
    <t>O=C(OCC(O)CO)CCCCCCC/C=C\CCCCCCCC</t>
  </si>
  <si>
    <t>111-03-5</t>
  </si>
  <si>
    <t>HMDB11567</t>
  </si>
  <si>
    <t>1-linoleoylglycerol (18:2)</t>
  </si>
  <si>
    <t>P2547</t>
  </si>
  <si>
    <t>CCCCC/C=C\C/C=C\CCCCCCCC(OCC(O)CO)=O</t>
  </si>
  <si>
    <t>2277-28-3</t>
  </si>
  <si>
    <t>1-linolenoylglycerol (18:3)</t>
  </si>
  <si>
    <t>P2548</t>
  </si>
  <si>
    <t>O=C(OCC(O)CO)CCCC\C=C/C\C=C/C\C=C/CCCCC</t>
  </si>
  <si>
    <t>124151-74-2</t>
  </si>
  <si>
    <t>HMDB11569</t>
  </si>
  <si>
    <t>2-palmitoylglycerol (16:0)</t>
  </si>
  <si>
    <t>P2558</t>
  </si>
  <si>
    <t>OCC(CO)OC(CCCCCCCCCCCCCCC)=O</t>
  </si>
  <si>
    <t>23470-00-0</t>
  </si>
  <si>
    <t>HMDB11533</t>
  </si>
  <si>
    <t>2-oleoylglycerol (18:1)</t>
  </si>
  <si>
    <t>P2561</t>
  </si>
  <si>
    <t>O=C(OC(CO)CO)CCCCCCC/C=C\CCCCCCCC</t>
  </si>
  <si>
    <t>3443-84-3</t>
  </si>
  <si>
    <t>HMDB11537</t>
  </si>
  <si>
    <t>2-linoleoylglycerol (18:2)</t>
  </si>
  <si>
    <t>P2562</t>
  </si>
  <si>
    <t>O=C(OC(CO)CO)CCCCCCC/C=C\C/C=C\CCCCC</t>
  </si>
  <si>
    <t>3443-82-1</t>
  </si>
  <si>
    <t>HMDB11538</t>
  </si>
  <si>
    <t>palmitoyl-linoleoyl-glycerol (16:0/18:2) [2]*</t>
  </si>
  <si>
    <t>Diacylglycerol</t>
  </si>
  <si>
    <t>P2597</t>
  </si>
  <si>
    <t>HMDB07103</t>
  </si>
  <si>
    <t>oleoyl-oleoyl-glycerol (18:1/18:1) [2]*</t>
  </si>
  <si>
    <t>P2613</t>
  </si>
  <si>
    <t>HMDB07218</t>
  </si>
  <si>
    <t>oleoyl-linoleoyl-glycerol (18:1/18:2) [1]</t>
  </si>
  <si>
    <t>P2615</t>
  </si>
  <si>
    <t>CCCCCCCC/C=C\CCCCCCCC(OCC(CO)OC(CCCCCCC/C=C\C/C=C\CCCCC)=O)=O</t>
  </si>
  <si>
    <t>106292-55-1</t>
  </si>
  <si>
    <t>HMDB07219</t>
  </si>
  <si>
    <t>oleoyl-linoleoyl-glycerol (18:1/18:2) [2]</t>
  </si>
  <si>
    <t>P2616</t>
  </si>
  <si>
    <t>CCCCCCCC/C=C\CCCCCCCC(OCC(COC(CCCCCCC/C=C\C/C=C\CCCCC)=O)O)=O</t>
  </si>
  <si>
    <t>104346-53-4</t>
  </si>
  <si>
    <t>oleoyl-linolenoyl-glycerol (18:1/18:3) [2]*</t>
  </si>
  <si>
    <t>P2618</t>
  </si>
  <si>
    <t>HMDB07220</t>
  </si>
  <si>
    <t>linoleoyl-linoleoyl-glycerol (18:2/18:2) [1]*</t>
  </si>
  <si>
    <t>P2620</t>
  </si>
  <si>
    <t>HMDB07248</t>
  </si>
  <si>
    <t>linoleoyl-linoleoyl-glycerol (18:2/18:2) [2]*</t>
  </si>
  <si>
    <t>P2621</t>
  </si>
  <si>
    <t>linoleoyl-linolenoyl-glycerol (18:2/18:3) [1]*</t>
  </si>
  <si>
    <t>P2622</t>
  </si>
  <si>
    <t>HMDB07249</t>
  </si>
  <si>
    <t>linoleoyl-linolenoyl-glycerol (18:2/18:3) [2]*</t>
  </si>
  <si>
    <t>P2623</t>
  </si>
  <si>
    <t>HMDB07250</t>
  </si>
  <si>
    <t>linolenoyl-linolenoyl-glycerol (18:3/18:3) [1]*</t>
  </si>
  <si>
    <t>P2624</t>
  </si>
  <si>
    <t>HMDB07278</t>
  </si>
  <si>
    <t>linolenoyl-linolenoyl-glycerol (18:3/18:3) [2]*</t>
  </si>
  <si>
    <t>P2625</t>
  </si>
  <si>
    <t>galactosylglycerol</t>
  </si>
  <si>
    <t>Galactosyl Glycerolipids</t>
  </si>
  <si>
    <t>P2656</t>
  </si>
  <si>
    <t>O[C@H]1[C@@H](O)[C@@H](CO)O[C@@H](OC[C@H](O)CO)[C@@H]1O</t>
  </si>
  <si>
    <t>16232-91-0</t>
  </si>
  <si>
    <t>C05401</t>
  </si>
  <si>
    <t>HMDB06790</t>
  </si>
  <si>
    <t>1-palmitoyl-2-linoleoyl-digalactosylglycerol (16:0/18:2)*</t>
  </si>
  <si>
    <t>P2659</t>
  </si>
  <si>
    <t>O=C(CCCCCCCCCCCCCCC)OCC(OC(CCCCCCC/C=C/C/C=C/CCCCC)=O)COC(C1O)OC(C(C1O)O)COC(C2O)OC(C(C2O)O)CO</t>
  </si>
  <si>
    <t>1-palmitoyl-2-linoleoyl-galactosylglycerol (16:0/18:2)*</t>
  </si>
  <si>
    <t>P2660</t>
  </si>
  <si>
    <t>CCCCC/C=C\C/C=C\CCCCCCCC(OC[C@@H](OC(CCCCCCCCCCCCCCC)=O)CO[C@H](O[C@@H]1CO)[C@H](O)[C@@H](O)[C@H]1O)=O</t>
  </si>
  <si>
    <t>1-linolenoyl-2-hexadecatrienoyl-galactosylglycerol (18:3/16:3)</t>
  </si>
  <si>
    <t>P2664</t>
  </si>
  <si>
    <t>O=C(CCCCCCC/C=C/C/C=C/C/C=C/CC)OCC(OC(CCCCC/C=C/C/C=C/C/C=C/CC)=O)COC1OC(CO)C(O)C(O)C1O</t>
  </si>
  <si>
    <t>1,2-dilinoleoyl-digalactosylglycerol (18:2/18:2)*</t>
  </si>
  <si>
    <t>P2667</t>
  </si>
  <si>
    <t>O=C(CCCCCCC/C=C/C/C=C/CCCCC)OCC(OC(CCCCCCC/C=C/C/C=C/CCCCC)=O)COC(C1O)OC(C(C1O)O)COC(C2O)OC(C(C2O)O)CO</t>
  </si>
  <si>
    <t>1,2-dilinoleoyl-galactosylglycerol (18:2/18:2)*</t>
  </si>
  <si>
    <t>P2668</t>
  </si>
  <si>
    <t>O[C@H]([C@H]1O)[C@H]([C@@H](CO)O[C@H]1OCC(COC(CCCCCCC/C=C/C/C=C/CCCCC)=O)OC(CCCCCCC/C=C/C/C=C/CCCCC)=O)O</t>
  </si>
  <si>
    <t>1-linoleoyl-2-linolenoyl-galactosylglycerol (18:2/18:3)*</t>
  </si>
  <si>
    <t>P2669</t>
  </si>
  <si>
    <t>1-linoleoyl-2-linolenoyl-digalactosylglycerol (18:2/18:3)*</t>
  </si>
  <si>
    <t>P2670</t>
  </si>
  <si>
    <t>O=C(CCCCCCC/C=C/C/C=C/CCCCC)OCC(OC(CCCCCCC/C=C/C/C=C/C/C=C/CC)=O)COC(C1O)OC(C(C1O)O)COC(C2O)OC(C(C2O)O)CO</t>
  </si>
  <si>
    <t>1,2-dilinolenoyl-galactosylglycerol (18:3/18:3)*</t>
  </si>
  <si>
    <t>P2671</t>
  </si>
  <si>
    <t>O[C@@H]([C@H](OC[C@@H](COC(CCCCCCC/C=C\C/C=C\C/C=C\CC)=O)OC(CCCCCCC/C=C\C/C=C\C/C=C\CC)=O)O[C@H](CO)[C@@H]1O)[C@H]1O</t>
  </si>
  <si>
    <t>C13871</t>
  </si>
  <si>
    <t>1,2-dilinolenoyl-digalactosylglycerol (18:3/18:3)</t>
  </si>
  <si>
    <t>P2672</t>
  </si>
  <si>
    <t>[H][C@](COC(CCCCCCC/C=C\C/C=C\C/C=C\CC)=O)(OC(CCCCCCC/C=C\C/C=C\C/C=C\CC)=O)CO[C@H](O1)[C@H](O)[C@@H](O)[C@H]([C@H]1COC(O2)[C@H](O)[C@@H](O)[C@H]([C@H]2CO)O)O</t>
  </si>
  <si>
    <t>2-palmitoyl-galactosylglycerol (16:0)*</t>
  </si>
  <si>
    <t>P2675</t>
  </si>
  <si>
    <t>1-palmitoyl-galactosylglycerol (16:0)*</t>
  </si>
  <si>
    <t>P2679</t>
  </si>
  <si>
    <t>O[C@H]([C@H]1O)[C@H]([C@@H](CO)O[C@H]1OC[C@@H](COC(CCCCCCCCCCCCCCC)=O)O)O</t>
  </si>
  <si>
    <t>3-ketosphinganine</t>
  </si>
  <si>
    <t>Sphingolipid Synthesis</t>
  </si>
  <si>
    <t>P2684</t>
  </si>
  <si>
    <t>OCC(N)C(CCCCCCCCCCCCCCC)=O</t>
  </si>
  <si>
    <t>18944-28-0</t>
  </si>
  <si>
    <t>C02934</t>
  </si>
  <si>
    <t>HMDB01480</t>
  </si>
  <si>
    <t>sphinganine</t>
  </si>
  <si>
    <t>P2685</t>
  </si>
  <si>
    <t>CCCCCCCCCCCCCCCC(C(CO)N)O</t>
  </si>
  <si>
    <t>3102-56-5</t>
  </si>
  <si>
    <t>C00836</t>
  </si>
  <si>
    <t>HMDB00269</t>
  </si>
  <si>
    <t>phytosphingosine</t>
  </si>
  <si>
    <t>P2688</t>
  </si>
  <si>
    <t>O[C@@H]([C@@H](O)[C@@H](N)CO)CCCCCCCCCCCCCC</t>
  </si>
  <si>
    <t>554-62-1</t>
  </si>
  <si>
    <t>C12144</t>
  </si>
  <si>
    <t>HMDB04610</t>
  </si>
  <si>
    <t>hexadecasphinganine (d16:0)*</t>
  </si>
  <si>
    <t>P2690</t>
  </si>
  <si>
    <t>O[C@H](CCCCCCCCCCCCC)[C@H](CO)N</t>
  </si>
  <si>
    <t>C13915</t>
  </si>
  <si>
    <t>N-palmitoyl-sphinganine (d18:0/16:0)</t>
  </si>
  <si>
    <t>Dihydroceramides</t>
  </si>
  <si>
    <t>P2691</t>
  </si>
  <si>
    <t>[H][C@](NC(CCCCCCCCCCCCCCC)=O)(CO)[C@@](O)([H])CCCCCCCCCCCCCCC</t>
  </si>
  <si>
    <t>5966-29-0</t>
  </si>
  <si>
    <t>HMDB11760</t>
  </si>
  <si>
    <t>N-stearoyl-sphinganine (d18:0/18:0)*</t>
  </si>
  <si>
    <t>P2692</t>
  </si>
  <si>
    <t>CCCCCCCCCCCCCCCCCC(N[C@H]([C@H](O)CCCCCCCCCCCCCCC)CO)=O</t>
  </si>
  <si>
    <t>2304-80-5</t>
  </si>
  <si>
    <t>N-palmitoyl-sphingosine (d18:1/16:0)</t>
  </si>
  <si>
    <t>Ceramides</t>
  </si>
  <si>
    <t>P2699</t>
  </si>
  <si>
    <t>OC[C@@H]([C@H](O)/C=C/CCCCCCCCCCCCC)NC(CCCCCCCCCCCCCCC)=O</t>
  </si>
  <si>
    <t>24696-26-2</t>
  </si>
  <si>
    <t>HMDB04949</t>
  </si>
  <si>
    <t>N-palmitoyl-phytosphingosine (t18:0/16:0)</t>
  </si>
  <si>
    <t>P2700</t>
  </si>
  <si>
    <t>CCCCCCCCCCCCCC[C@@H](O)[C@H]([C@@H](NC(CCCCCCCCCCCCCCC)=O)CO)O</t>
  </si>
  <si>
    <t>N-(2-hydroxypalmitoyl)-sphingosine (d18:1/16:0(2OH))</t>
  </si>
  <si>
    <t>P2701</t>
  </si>
  <si>
    <t>O[C@@H]([C@H](CO)NC(C(O)CCCCCCCCCCCCCC)=O)/C=C/CCCCCCCCCCCCC</t>
  </si>
  <si>
    <t>34839-02-6</t>
  </si>
  <si>
    <t>N-stearoyl-sphingosine (d18:1/18:0)*</t>
  </si>
  <si>
    <t>P2703</t>
  </si>
  <si>
    <t>OC[C@H](NC(CCCCCCCCCCCCCCCCC)=O)[C@H](O)/C=C/CCCCCCCCCCCCC</t>
  </si>
  <si>
    <t>104404-17-3</t>
  </si>
  <si>
    <t>HMDB04950</t>
  </si>
  <si>
    <t>ceramide (d18:1/14:0, d16:1/16:0)*</t>
  </si>
  <si>
    <t>P2725</t>
  </si>
  <si>
    <t>ceramide (d18:1/20:0, d16:1/22:0, d20:1/18:0)*</t>
  </si>
  <si>
    <t>P2728</t>
  </si>
  <si>
    <t>glycosyl-N-palmitoyl-sphingosine (d18:1/16:0)</t>
  </si>
  <si>
    <t>Hexosylceramides (HCER)</t>
  </si>
  <si>
    <t>P2734</t>
  </si>
  <si>
    <t>glycosyl-N-stearoyl-sphingosine (d18:1/18:0)</t>
  </si>
  <si>
    <t>P2735</t>
  </si>
  <si>
    <t>OC1C(CO)OC(OC[C@H](NC(CCCCCCCCCCCCCCCCC)=O)[C@H](O)/C=C/CCCCCCCCCCCCC)C(O)C1O</t>
  </si>
  <si>
    <t>lactosyl-N-palmitoyl-sphingosine (d18:1/16:0)</t>
  </si>
  <si>
    <t>Lactosylceramides (LCER)</t>
  </si>
  <si>
    <t>P2764</t>
  </si>
  <si>
    <t>O=C(CCCCCCCCCCCCCCC)N[C@@]([C@]([H])(O)/C=C/CCCCCCCCCCCCC)([H])CO[C@H](O1)[C@H](O)[C@@H](O)[C@@H]([C@H]1CO)O[C@H](O2)[C@H](O)[C@@H](O)[C@H]([C@H]2CO)O</t>
  </si>
  <si>
    <t>4201-62-1</t>
  </si>
  <si>
    <t>palmitoyl dihydrosphingomyelin (d18:0/16:0)*</t>
  </si>
  <si>
    <t>Dihydrosphingomyelins</t>
  </si>
  <si>
    <t>P2776</t>
  </si>
  <si>
    <t>[H][C@](NC(CCCCCCCCCCCCCCC)=O)(COP(OCC[N+](C)(C)C)([O-])=O)[C@@](O)([H])CCCCCCCCCCCCCCC</t>
  </si>
  <si>
    <t>palmitoyl sphingomyelin (d18:1/16:0)</t>
  </si>
  <si>
    <t>Sphingomyelins</t>
  </si>
  <si>
    <t>P2780</t>
  </si>
  <si>
    <t>CCCCCCCCCCCCCCCC(N[C@@](COP([O-])(OCC[N+](C)(C)C)=O)([C@](O)(/C=C/CCCCCCCCCCCCC)[H])[H])=O</t>
  </si>
  <si>
    <t>6254-89-3</t>
  </si>
  <si>
    <t>sphingosine</t>
  </si>
  <si>
    <t>Sphingosines</t>
  </si>
  <si>
    <t>P2836</t>
  </si>
  <si>
    <t>CCCCCCCCCCCCC/C=C/C(C(CO)N)O</t>
  </si>
  <si>
    <t>123-78-4</t>
  </si>
  <si>
    <t>C00319</t>
  </si>
  <si>
    <t>HMDB00252</t>
  </si>
  <si>
    <t>N-acetylsphingosine</t>
  </si>
  <si>
    <t>P2839</t>
  </si>
  <si>
    <t>OC[C@@H]([C@H](O)/C=C/CCCCCCCCCCCCC)NC(C)=O</t>
  </si>
  <si>
    <t>3102-57-6</t>
  </si>
  <si>
    <t>C00195</t>
  </si>
  <si>
    <t>hexadecasphingosine (d16:1)*</t>
  </si>
  <si>
    <t>P2844</t>
  </si>
  <si>
    <t>OC[C@H](N)[C@H](O)/C=C/CCCCCCCCCCC</t>
  </si>
  <si>
    <t>heptadecasphingosine (d17:1)</t>
  </si>
  <si>
    <t>P2845</t>
  </si>
  <si>
    <t>OC[C@H](N)[C@H](O)/C=C/CCCCCCCCCCCC</t>
  </si>
  <si>
    <t>6918-48-5</t>
  </si>
  <si>
    <t>eicosanoylsphingosine (d20:1)*</t>
  </si>
  <si>
    <t>P2846</t>
  </si>
  <si>
    <t>dehydrophytosphingosine*</t>
  </si>
  <si>
    <t>P2850</t>
  </si>
  <si>
    <t>OC[C@@](N)([H])[C@@](O)([H])[C@]([H])(O)CCC/C=C/CCCCCCCCC</t>
  </si>
  <si>
    <t>3-hydroxy-3-methylglutarate</t>
  </si>
  <si>
    <t>Mevalonate Metabolism</t>
  </si>
  <si>
    <t>P2854</t>
  </si>
  <si>
    <t>CC(CC(O)=O)(CC(O)=O)O</t>
  </si>
  <si>
    <t>503-49-1</t>
  </si>
  <si>
    <t>C03761</t>
  </si>
  <si>
    <t>HMDB00355</t>
  </si>
  <si>
    <t>mevalonate</t>
  </si>
  <si>
    <t>P2855</t>
  </si>
  <si>
    <t>CC(CCO)(CC(O)=O)O</t>
  </si>
  <si>
    <t>96949-03-0</t>
  </si>
  <si>
    <t>C02104</t>
  </si>
  <si>
    <t>HMDB00227</t>
  </si>
  <si>
    <t>mevalonolactone</t>
  </si>
  <si>
    <t>P2856</t>
  </si>
  <si>
    <t>OC(CCO1)(C)CC1=O</t>
  </si>
  <si>
    <t>674-26-0</t>
  </si>
  <si>
    <t>HMDB06024</t>
  </si>
  <si>
    <t>lanosterol</t>
  </si>
  <si>
    <t>Sterol</t>
  </si>
  <si>
    <t>P2866</t>
  </si>
  <si>
    <t>OC1CCC(C(CCC2(C)C3(C)CCC2C(C)CC/C=C(C)\C)=C3CC4)(C)C4C1(C)C</t>
  </si>
  <si>
    <t>79-63-0</t>
  </si>
  <si>
    <t>C01724</t>
  </si>
  <si>
    <t>HMDB01251</t>
  </si>
  <si>
    <t>cholesterol</t>
  </si>
  <si>
    <t>P2869</t>
  </si>
  <si>
    <t>CC1(C2C(C)CCCC(C)C)C(CC2)C(CC=C3C4(CC[C@H](O)C3)C)C4CC1</t>
  </si>
  <si>
    <t>57-88-5</t>
  </si>
  <si>
    <t>C00187</t>
  </si>
  <si>
    <t>HMDB00067</t>
  </si>
  <si>
    <t>coprostanol</t>
  </si>
  <si>
    <t>P2887</t>
  </si>
  <si>
    <t>C[C@@]1(CC2)[C@]([C@H](C)CCCC(C)C)([H])CC[C@]1([C@@](CC3)([H])[C@]2([H])[C@]4(C)[C@]3([H])CCCC4O)[H]</t>
  </si>
  <si>
    <t>360-68-9</t>
  </si>
  <si>
    <t>HMDB00577</t>
  </si>
  <si>
    <t>4-cholesten-3-one</t>
  </si>
  <si>
    <t>P2893</t>
  </si>
  <si>
    <t>CC12C(CCC3C2CCC4(C)C3CCC4C(CCCC(C)C)C)=CC(CC1)=O</t>
  </si>
  <si>
    <t>601-57-0</t>
  </si>
  <si>
    <t>C00599</t>
  </si>
  <si>
    <t>HMDB00921</t>
  </si>
  <si>
    <t>beta-sitosterol</t>
  </si>
  <si>
    <t>P2894</t>
  </si>
  <si>
    <t>C[C@@]1([C@]([C@@H](CC[C@@H]([C@H](C)C)CC)C)([H])CC2)[C@@]2([H])[C@@](CC=C3[C@@]4(CC[C@H](O)C3)C)([H])[C@@]4([H])CC1</t>
  </si>
  <si>
    <t>83-46-5</t>
  </si>
  <si>
    <t>C01753</t>
  </si>
  <si>
    <t>HMDB00852</t>
  </si>
  <si>
    <t>stigmasterol</t>
  </si>
  <si>
    <t>P2895</t>
  </si>
  <si>
    <t>[H][C@]12[C@]3([H])CC=C4C[C@@H](O)CC[C@]4(C)[C@@]3([H])CC[C@]1(C)[C@@H]([C@@H](/C=C/C(CC)C(C)C)C)CC2</t>
  </si>
  <si>
    <t>83-48-7</t>
  </si>
  <si>
    <t>C05442</t>
  </si>
  <si>
    <t>HMDB00937</t>
  </si>
  <si>
    <t>stigmastadienone</t>
  </si>
  <si>
    <t>P2896</t>
  </si>
  <si>
    <t>O=C1CC[C@]2(C)[C@]3([H])[C@](CCC2=C1)([H])[C@@]4([H])[C@@](CC3)(C)[C@]([C@@H](/C=C/[C@@H](CC)C(C)C)C)([H])CC4</t>
  </si>
  <si>
    <t>campesterol</t>
  </si>
  <si>
    <t>P2897</t>
  </si>
  <si>
    <t>C[C@H](CC[C@@H](C)C(C)C)[C@@]1([H])CC[C@@]2([H])[C@]3([H])CC=C4C[C@@H](O)CC[C@]4(C)[C@@]3([H])CC[C@@]21C</t>
  </si>
  <si>
    <t>474-62-4</t>
  </si>
  <si>
    <t>C01789</t>
  </si>
  <si>
    <t>HMDB02869</t>
  </si>
  <si>
    <t>ergosterol</t>
  </si>
  <si>
    <t>P2901</t>
  </si>
  <si>
    <t>O[C@H]1CC[C@]2(C)[C@@]3([H])CC[C@@]4(C)[C@@]([H])(CC[C@@]4([C@@](C)([H])/C=C/[C@@](C)([H])C(C)C)[H])C3=CC=C2C1</t>
  </si>
  <si>
    <t>57-87-4</t>
  </si>
  <si>
    <t>C01694</t>
  </si>
  <si>
    <t>HMDB00878</t>
  </si>
  <si>
    <t>pregnenolone sulfate</t>
  </si>
  <si>
    <t>Pregnenolone Steroids</t>
  </si>
  <si>
    <t>P2916</t>
  </si>
  <si>
    <t>C[C@]12CC[C@H](OS(=O)(O)=O)CC1=CC[C@@]3([H])[C@]4([H])CC[C@H]([C@](C)=O)[C@](C)4CC[C@]23[H]</t>
  </si>
  <si>
    <t>1247-64-9</t>
  </si>
  <si>
    <t>HMDB00774</t>
  </si>
  <si>
    <t>21-hydroxypregnenolone disulfate</t>
  </si>
  <si>
    <t>P2926</t>
  </si>
  <si>
    <t>C[C@@]1([C@H]2[C@@](COS(=O)(O)=O)=O)[C@](CC2)([H])[C@@](CC=C3[C@@]4(CC[C@H](OS(=O)(O)=O)C3)C)([H])[C@@]4([H])CC1</t>
  </si>
  <si>
    <t>1164-98-3</t>
  </si>
  <si>
    <t>21-hydroxypregnanolone monosulfate (1)</t>
  </si>
  <si>
    <t>P2927</t>
  </si>
  <si>
    <t>pregnenediol sulfate (C21H34O5S)*</t>
  </si>
  <si>
    <t>P2932</t>
  </si>
  <si>
    <t>CC(C1CCC2C3CCC4CC(OS(O)(=O)=O)CCC4(C3CCC12C)C)=O</t>
  </si>
  <si>
    <t>pregnen-diol disulfate*</t>
  </si>
  <si>
    <t>P2933</t>
  </si>
  <si>
    <t>C[C@@]12C(CCC3C2CC[C@@]4(C)C3CCC4C(OS(=O)(O)=O)C)=CC(OS(=O)(O)=O)CC1</t>
  </si>
  <si>
    <t>pregnenetriol sulfate*</t>
  </si>
  <si>
    <t>P2934</t>
  </si>
  <si>
    <t>pregnenetriol disulfate*</t>
  </si>
  <si>
    <t>P2935</t>
  </si>
  <si>
    <t>5alpha-pregnan-3beta,20beta-diol monosulfate (1)</t>
  </si>
  <si>
    <t>Progestin Steroids</t>
  </si>
  <si>
    <t>P2944</t>
  </si>
  <si>
    <t>O[C@H]1CC[C@@]2(C)[C@](CCC3C2CC[C@@]4(C)C3CCC4C(C)OS(=O)(O)=O)([H])C1</t>
  </si>
  <si>
    <t>5alpha-pregnan-3beta,20alpha-diol monosulfate (1)</t>
  </si>
  <si>
    <t>P2946</t>
  </si>
  <si>
    <t>O[C@H]1CC[C@@]2(C)[C@](CCC3C2CC[C@@]4(C)C3CCC4[C@](C)([H])OS(=O)(O)=O)([H])C1</t>
  </si>
  <si>
    <t>5alpha-pregnan-3beta,20alpha-diol monosulfate (2)</t>
  </si>
  <si>
    <t>P2947</t>
  </si>
  <si>
    <t>C[C@@]12[C@](CCC3C2CC[C@@]4(C)C3CCC4[C@](C)([H])O)([H])C[C@@H](OS(=O)(O)=O)CC1</t>
  </si>
  <si>
    <t>5alpha-pregnan-3beta,20alpha-diol disulfate</t>
  </si>
  <si>
    <t>P2953</t>
  </si>
  <si>
    <t>C[C@@]12[C@](CCC3C2CC[C@@]4(C)C3CCC4C(OS(=O)(O)=O)C)([H])C[C@@H](OS(=O)(O)=O)CC1</t>
  </si>
  <si>
    <t>5alpha-pregnan-diol disulfate</t>
  </si>
  <si>
    <t>P2954</t>
  </si>
  <si>
    <t>CC(OS(=O)(O)=O)C1CCC2C3CCC4CC(OS(=O)(O)=O)CCC4(C)C3CCC21C</t>
  </si>
  <si>
    <t>11-ketoetiocholanolone sulfate</t>
  </si>
  <si>
    <t>Androgenic Steroids</t>
  </si>
  <si>
    <t>P2997</t>
  </si>
  <si>
    <t>O=C1CCC([C@]1(C)C2)C3CC[C@]4([H])C[C@H](OS(=O)(O)=O)CC[C@]4(C)C3C2=O</t>
  </si>
  <si>
    <t>dehydroepiandrosterone sulfate (DHEA-S)</t>
  </si>
  <si>
    <t>P2999</t>
  </si>
  <si>
    <t>[H][C@@]1(CC[C@]2(C)[C@]3(CCC2=O)[H])[C@@]4(C)C(C[C@H](OS(=O)(O)=O)CC4)=CC[C@]13[H]</t>
  </si>
  <si>
    <t>651-48-9</t>
  </si>
  <si>
    <t>C04555</t>
  </si>
  <si>
    <t>HMDB01032</t>
  </si>
  <si>
    <t>16a-hydroxy DHEA 3-sulfate</t>
  </si>
  <si>
    <t>P3000</t>
  </si>
  <si>
    <t>O=C1[C@H](O)CC2C3CC=C4C[C@@H](OS(=O)(O)=O)CC[C@]4(C)C3CC[C@@]21C</t>
  </si>
  <si>
    <t>epiandrosterone sulfate</t>
  </si>
  <si>
    <t>P3003</t>
  </si>
  <si>
    <t>O=C1CCC2C3CC[C@@]4([H])C[C@@H](OS(=O)(O)=O)CC[C@]4(C)C3CC[C@@]21C</t>
  </si>
  <si>
    <t>22229-22-7</t>
  </si>
  <si>
    <t>androsterone sulfate</t>
  </si>
  <si>
    <t>P3011</t>
  </si>
  <si>
    <t>C[C@]1([C@](CC2)([H])[C@]3([H])CC[C@@]4([H])C[C@H](OS(=O)(O)=O)CC[C@]4(C)[C@@]3([H])CC1)C2=O</t>
  </si>
  <si>
    <t>2479-86-9</t>
  </si>
  <si>
    <t>HMDB02759</t>
  </si>
  <si>
    <t>etiocholanolone sulfate</t>
  </si>
  <si>
    <t>P3013</t>
  </si>
  <si>
    <t>C[C@]1([C@](CC2)([H])[C@]3([H])CC[C@]4([H])C[C@H](OS(=O)(O)=O)CC[C@]4(C)[C@@]3([H])CC1)C2=O</t>
  </si>
  <si>
    <t>53-42-9</t>
  </si>
  <si>
    <t>HMDB13232</t>
  </si>
  <si>
    <t>5alpha-androstan-3alpha,17alpha-diol monosulfate</t>
  </si>
  <si>
    <t>P3015</t>
  </si>
  <si>
    <t>O[C@H]1C2(C)C(CC1)C(CCC3C4(C)CC[C@@H](OS(=O)(O)=O)C3)C4CC2</t>
  </si>
  <si>
    <t>5alpha-androstan-3alpha,17alpha-diol disulfate</t>
  </si>
  <si>
    <t>P3016</t>
  </si>
  <si>
    <t>O=S(O[C@H]1C2(C)C(CC1)C(CCC3C4(C)CC[C@@H](OS(=O)(O)=O)C3)C4CC2)(O)=O</t>
  </si>
  <si>
    <t>androstenediol (3beta,17beta) monosulfate (1)</t>
  </si>
  <si>
    <t>P3017</t>
  </si>
  <si>
    <t>O[C@H]1CCC2C3CCC4=C[C@@H](OS(=O)(O)=O)CC[C@]4(C)C3CC[C@@]21C</t>
  </si>
  <si>
    <t>521-17-5</t>
  </si>
  <si>
    <t>HMDB03818</t>
  </si>
  <si>
    <t>androstenediol (3beta,17beta) monosulfate (2)</t>
  </si>
  <si>
    <t>P3018</t>
  </si>
  <si>
    <t>O[C@H]1CC[C@@]2(C)C(CCC3C2CC[C@@]4(C)C3CC[C@@H]4OS(=O)(O)=O)=C1</t>
  </si>
  <si>
    <t>androstenediol (3beta,17beta) disulfate (1)</t>
  </si>
  <si>
    <t>P3020</t>
  </si>
  <si>
    <t>C[C@@]12C(CCC3C2CC[C@@]4(C)C3CC[C@@H]4OS(=O)(O)=O)=C[C@@H](OS(=O)(O)=O)CC1</t>
  </si>
  <si>
    <t>C04295</t>
  </si>
  <si>
    <t>androstenediol (3beta,17beta) disulfate (2)</t>
  </si>
  <si>
    <t>P3021</t>
  </si>
  <si>
    <t>androstenediol (3alpha, 17alpha) monosulfate (2)</t>
  </si>
  <si>
    <t>P3024</t>
  </si>
  <si>
    <t>O[C@@H]1CCC2C3CCC4=C[C@H](OS(=O)(O)=O)CC[C@]4(C)C3CC[C@@]21C</t>
  </si>
  <si>
    <t>5alpha-androstan-3alpha,17beta-diol monosulfate (1)</t>
  </si>
  <si>
    <t>P3034</t>
  </si>
  <si>
    <t>C[C@@]12[C@](CCC3C2CC[C@@]4(C)C3CC[C@@H]4O)([H])C[C@H](OS(=O)(O)=O)CC1</t>
  </si>
  <si>
    <t>5alpha-androstan-3alpha,17beta-diol disulfate</t>
  </si>
  <si>
    <t>P3036</t>
  </si>
  <si>
    <t>C[C@@]12[C@](CCC3C2CC[C@@]4(C)C3CC[C@@H]4OS(=O)(O)=O)([H])C[C@H](OS(=O)(O)=O)CC1</t>
  </si>
  <si>
    <t>5alpha-androstan-3beta,17beta-diol monosulfate (1)</t>
  </si>
  <si>
    <t>P3040</t>
  </si>
  <si>
    <t>O[C@H]1CCC2C3CC[C@@]4([H])C[C@@H](OS(=O)(O)=O)CC[C@]4(C)C3CC[C@@]21C</t>
  </si>
  <si>
    <t>5alpha-androstan-3beta,17beta-diol disulfate</t>
  </si>
  <si>
    <t>P3042</t>
  </si>
  <si>
    <t>C[C@@]12[C@](CCC3C2CC[C@@]4(C)C3CC[C@@H]4OS(=O)(O)=O)([H])C[C@@H](OS(=O)(O)=O)CC1</t>
  </si>
  <si>
    <t>571-20-0</t>
  </si>
  <si>
    <t>C12525</t>
  </si>
  <si>
    <t>HMDB00493</t>
  </si>
  <si>
    <t>5alpha-androstan-3beta,17alpha-diol monosulfate (1)</t>
  </si>
  <si>
    <t>P3043</t>
  </si>
  <si>
    <t>O[C@@H]1CCC2C3CC[C@@]4([H])C[C@@H](OS(=O)(O)=O)CC[C@]4(C)C3CC[C@@]21C</t>
  </si>
  <si>
    <t>5alpha-androstan-3beta,17alpha-diol disulfate</t>
  </si>
  <si>
    <t>P3045</t>
  </si>
  <si>
    <t>O=S(O[C@@H]1CCC2C3CC[C@@]4([H])C[C@@H](OS(=O)(O)=O)CC[C@]4(C)C3CC[C@@]21C)(O)=O</t>
  </si>
  <si>
    <t>cholate</t>
  </si>
  <si>
    <t>Primary Bile Acid Metabolism</t>
  </si>
  <si>
    <t>P3076</t>
  </si>
  <si>
    <t>O[C@H]1[C@@]2([H])[C@]3([H])CC[C@H]([C@H](C)CCC(O)=O)[C@@]3(C)[C@@H](O)C[C@]2([H])[C@@]4(C)CC[C@@H](O)CC4C1</t>
  </si>
  <si>
    <t>81-25-4</t>
  </si>
  <si>
    <t>C00695</t>
  </si>
  <si>
    <t>HMDB00619</t>
  </si>
  <si>
    <t>glycocholate</t>
  </si>
  <si>
    <t>P3077</t>
  </si>
  <si>
    <t>O=C(CNC(CC[C@H]([C@@H]1[C@@]2(C)[C@@H](O)C[C@]3([H])[C@@]4(C)CC[C@@H](O)C[C@@]4([H])C[C@@H](O)[C@@]3([H])[C@]2([H])CC1)C)=O)O</t>
  </si>
  <si>
    <t>475-31-0;863-57-0</t>
  </si>
  <si>
    <t>C01921</t>
  </si>
  <si>
    <t>HMDB00138</t>
  </si>
  <si>
    <t>taurocholate</t>
  </si>
  <si>
    <t>P3078</t>
  </si>
  <si>
    <t>C[C@@]12[C@@]([H])(CC[C@]2([H])[C@@H](CCC(NCCS(O)(=O)=O)=O)C)[C@@]([C@H](O)C[C@@]3([H])[C@@]4(CC[C@@H](O)C3)C)([H])[C@@]4([H])C[C@@H]1O</t>
  </si>
  <si>
    <t>145-42-6</t>
  </si>
  <si>
    <t>C05122</t>
  </si>
  <si>
    <t>HMDB00036</t>
  </si>
  <si>
    <t>chenodeoxycholate</t>
  </si>
  <si>
    <t>P3079</t>
  </si>
  <si>
    <t>C[C@]12CC[C@]3([H])[C@@]4(C)CC[C@@H](O)C[C@@]4([H])C[C@@H](O)[C@@]3([H])[C@]1([H])CC[C@@]2(C(CCC(O)=O)C)[H]</t>
  </si>
  <si>
    <t>474-24-9;474-25-9</t>
  </si>
  <si>
    <t>C02528</t>
  </si>
  <si>
    <t>HMDB00518</t>
  </si>
  <si>
    <t>chenodeoxycholic acid sulfate (1)</t>
  </si>
  <si>
    <t>P3080</t>
  </si>
  <si>
    <t>chenodeoxycholic acid sulfate (2)</t>
  </si>
  <si>
    <t>P3081</t>
  </si>
  <si>
    <t>glycochenodeoxycholate</t>
  </si>
  <si>
    <t>P3084</t>
  </si>
  <si>
    <t>O=C(NCC(O)=O)CC[C@@H](C)[C@@H]1[C@](CC[C@H]2[C@@]3([H])[C@H](O)C[C@@]4([H])C2(C)CC[C@@H](O)C4)(C)[C@]3([H])CC1</t>
  </si>
  <si>
    <t>16564-43-5</t>
  </si>
  <si>
    <t>C05466</t>
  </si>
  <si>
    <t>HMDB00637</t>
  </si>
  <si>
    <t>taurochenodeoxycholate</t>
  </si>
  <si>
    <t>P3085</t>
  </si>
  <si>
    <t>C[C@@]12[C@@]([H])(CC[C@@]2([C@@H](CCC(NCCS(O)(=O)=O)=O)C)[H])[C@@]([C@@H](C[C@]3([H])C[C@H](O)CC4)O)([H])[C@]([C@]34C)([H])CC1</t>
  </si>
  <si>
    <t>6009-98-9</t>
  </si>
  <si>
    <t>C05465</t>
  </si>
  <si>
    <t>HMDB00951</t>
  </si>
  <si>
    <t>glyco-beta-muricholate</t>
  </si>
  <si>
    <t>P3092</t>
  </si>
  <si>
    <t>cholate sulfate</t>
  </si>
  <si>
    <t>P3093</t>
  </si>
  <si>
    <t>OS(OC1CC2C[C@@H](O)[C@@]3([H])[C@]4([H])CC[C@H]([C@H](C)CCC(O)=O)[C@@]4(C)[C@@H](O)C[C@]3([H])[C@@]2(C)CC1)(=O)=O</t>
  </si>
  <si>
    <t>deoxycholate</t>
  </si>
  <si>
    <t>Secondary Bile Acid Metabolism</t>
  </si>
  <si>
    <t>P3101</t>
  </si>
  <si>
    <t>CC12[C@@]([C@]3([H])CC[C@]4([H])C[C@H](O)CC[C@]4(C)[C@@]3([H])C[C@@H]2O)([H])CC[C@]1([H])[C@]([H])(C)CCC(O)=O</t>
  </si>
  <si>
    <t>83-44-3</t>
  </si>
  <si>
    <t>C04483</t>
  </si>
  <si>
    <t>HMDB00626</t>
  </si>
  <si>
    <t>deoxycholic acid 3-sulfate</t>
  </si>
  <si>
    <t>P3103</t>
  </si>
  <si>
    <t>OS(OC1C[C@@]2([H])CC[C@@]3([H])[C@]4([H])CC[C@@]([C@]([H])(C)CCC(O)=O)([H])C4([C@@H](O)C[C@]3([H])[C@@]2(C)CC1)C)(=O)=O</t>
  </si>
  <si>
    <t>deoxycholic acid (12 or 24)-sulfate*</t>
  </si>
  <si>
    <t>P3104</t>
  </si>
  <si>
    <t>3-dehydrodeoxycholate</t>
  </si>
  <si>
    <t>P3106</t>
  </si>
  <si>
    <t>O[C@@H]1[C@@]([C@]([C@H](C)CCC(O)=O)([H])CC2)(C)[C@]2([H])[C@@]3([H])[C@@](C1)([H])[C@](CCC4=O)(C)[C@](C4)([H])CC3</t>
  </si>
  <si>
    <t>HMDB62742</t>
  </si>
  <si>
    <t>glycodeoxycholate</t>
  </si>
  <si>
    <t>P3107</t>
  </si>
  <si>
    <t>O=C(NCC(O)=O)CC[C@@H](C)[C@@H]1[C@@]2(C)[C@@H](O)C[C@]3([H])[C@@]4(C)CC[C@@H](O)C[C@@]4([H])CC[C@@]3([H])[C@@]2(CC1)[H]</t>
  </si>
  <si>
    <t>360-65-6</t>
  </si>
  <si>
    <t>C05464</t>
  </si>
  <si>
    <t>HMDB00631</t>
  </si>
  <si>
    <t>taurodeoxycholate</t>
  </si>
  <si>
    <t>P3108</t>
  </si>
  <si>
    <t>C[C@@]12[C@@]([H])(CC[C@]2([H])[C@@H](CCC(NCCS(O)(=O)=O)=O)C)[C@@](CC[C@@]3([H])[C@@]4(CC[C@@H](O)C3)C)([H])[C@@]4([H])C[C@@H]1O</t>
  </si>
  <si>
    <t>207737-97-1</t>
  </si>
  <si>
    <t>C05463</t>
  </si>
  <si>
    <t>HMDB00896</t>
  </si>
  <si>
    <t>taurodeoxycholic acid 3-sulfate</t>
  </si>
  <si>
    <t>P3109</t>
  </si>
  <si>
    <t>lithocholate</t>
  </si>
  <si>
    <t>P3112</t>
  </si>
  <si>
    <t>O=C(CCC(C(CCC1C2CCC3CC4O)C1(CCC2C3(CC4)C)C)C)O</t>
  </si>
  <si>
    <t>434-13-9</t>
  </si>
  <si>
    <t>C03990</t>
  </si>
  <si>
    <t>HMDB00761</t>
  </si>
  <si>
    <t>12-ketolithocholate</t>
  </si>
  <si>
    <t>P3114</t>
  </si>
  <si>
    <t>O=C1[C@@]([C@]([C@H](C)CCC(O)=O)([H])CC2)(C)[C@]2([H])[C@@]3([H])[C@@](C1)([H])[C@](CC[C@H]4O)(C)[C@](C4)([H])CC3</t>
  </si>
  <si>
    <t>5130-29-0</t>
  </si>
  <si>
    <t>HMDB00328</t>
  </si>
  <si>
    <t>lithocholate sulfate (1)</t>
  </si>
  <si>
    <t>P3115</t>
  </si>
  <si>
    <t>lithocholic acid sulfate (2)</t>
  </si>
  <si>
    <t>P3116</t>
  </si>
  <si>
    <t>glycolithocholate</t>
  </si>
  <si>
    <t>P3117</t>
  </si>
  <si>
    <t>O[C@@H](C[C@]1(CC[C@]([C@@]([H])2CC3)([H])[C@](CC[C@@]2(C)[C@]3([H])[C@@H](CCC(NCC(O)=O)=O)C)4[H])[H])CC[C@@]14C</t>
  </si>
  <si>
    <t>474-74-8</t>
  </si>
  <si>
    <t>C15557</t>
  </si>
  <si>
    <t>HMDB00698</t>
  </si>
  <si>
    <t>glycolithocholate sulfate*</t>
  </si>
  <si>
    <t>P3118</t>
  </si>
  <si>
    <t>C[C@]12[C@@]([C@@]([C@@](CC2)([H])[C@](CC3)(C)[C@@]4([H])C[C@@H]3OS(=O)(O)=O)(CC4)[H])([H])CC[C@]1([H])[C@H](C)CCC(NCC(O)=O)=O</t>
  </si>
  <si>
    <t>15324-64-8</t>
  </si>
  <si>
    <t>C11301</t>
  </si>
  <si>
    <t>HMDB02639</t>
  </si>
  <si>
    <t>taurolithocholate</t>
  </si>
  <si>
    <t>P3119</t>
  </si>
  <si>
    <t>C[C@]1(CC2)[C@](CC[C@@H]1[C@H](C)CCC(NCCS(O)(=O)=O)=O)([H])[C@@](CC3)([H])[C@]2([H])[C@](CC4)(C)[C@]3([H])C[C@@H]4O</t>
  </si>
  <si>
    <t>516-90-5</t>
  </si>
  <si>
    <t>C02592</t>
  </si>
  <si>
    <t>HMDB00722</t>
  </si>
  <si>
    <t>taurolithocholate 3-sulfate</t>
  </si>
  <si>
    <t>P3120</t>
  </si>
  <si>
    <t>C[C@@]([C@]([C@@](CC1)([H])[C@@]2([H])[C@](CC3)(C)[C@]1([H])C[C@@H]3OS(=O)(O)=O)(CC4)[H])(CC2)[C@]4([H])[C@H](C)CCC(NCCS(O)(=O)=O)=O</t>
  </si>
  <si>
    <t>64936-83-0</t>
  </si>
  <si>
    <t>C03642</t>
  </si>
  <si>
    <t>HMDB02580</t>
  </si>
  <si>
    <t>ursodeoxycholate</t>
  </si>
  <si>
    <t>P3122</t>
  </si>
  <si>
    <t>O[C@@H]1[C@@]2([H])[C@]3([H])CC[C@@]([C@@H](CCC(O)=O)C)([H])[C@@]3(C)CC[C@]2([H])[C@@]4(C)CC[C@@H](O)C[C@@]4([H])C1</t>
  </si>
  <si>
    <t>128-13-2</t>
  </si>
  <si>
    <t>C07880</t>
  </si>
  <si>
    <t>HMDB00946</t>
  </si>
  <si>
    <t>isoursodeoxycholate</t>
  </si>
  <si>
    <t>P3126</t>
  </si>
  <si>
    <t>O=C(O)CC[C@@H](C)[C@H]1CC[C@@]2([H])[C@]3([H])[C@@H](O)C[C@]4([H])C[C@@H](O)CC[C@]4(C)[C@@]3([H])CC[C@@]21C</t>
  </si>
  <si>
    <t>78919-26-3</t>
  </si>
  <si>
    <t>C17662</t>
  </si>
  <si>
    <t>HMDB00686</t>
  </si>
  <si>
    <t>isoursodeoxycholate sulfate (1)</t>
  </si>
  <si>
    <t>P3127</t>
  </si>
  <si>
    <t>glycoursodeoxycholate</t>
  </si>
  <si>
    <t>P3131</t>
  </si>
  <si>
    <t>[H][C@]1([C@H](C)CCC(NCC(O)=O)=O)CC[C@@]2([H])[C@]3([H])[C@@H](O)C[C@]4([H])C[C@H](O)CC[C@]4(C)[C@@]3([H])CC[C@@]21C</t>
  </si>
  <si>
    <t>64480-66-6</t>
  </si>
  <si>
    <t>HMDB00708</t>
  </si>
  <si>
    <t>glycoursodeoxycholic acid sulfate (1)</t>
  </si>
  <si>
    <t>P3133</t>
  </si>
  <si>
    <t>tauroursodeoxycholate</t>
  </si>
  <si>
    <t>P3134</t>
  </si>
  <si>
    <t>O=C(NCCS(=O)(O)=O)CC[C@@H](C)C1CC[C@@]2([H])[C@]3([H])[C@@H](O)CC4C[C@H](O)CC[C@]4(C)[C@@]3([H])CC[C@@]21C</t>
  </si>
  <si>
    <t>14605-22-2</t>
  </si>
  <si>
    <t>HMDB00874</t>
  </si>
  <si>
    <t>tauroursodeoxycholic acid sulfate (1)</t>
  </si>
  <si>
    <t>P3135</t>
  </si>
  <si>
    <t>dehydrolithocholate</t>
  </si>
  <si>
    <t>P3136</t>
  </si>
  <si>
    <t>C[C@H](CCC(O)=O)[C@]1([H])CC[C@@]2([H])[C@]3([H])CC[C@]4([H])CC(CC[C@]4(C)[C@@]3([H])CC[C@]12C)=O</t>
  </si>
  <si>
    <t>1553-56-6</t>
  </si>
  <si>
    <t>HMDB00502</t>
  </si>
  <si>
    <t>7,12-diketolithocholate</t>
  </si>
  <si>
    <t>P3137</t>
  </si>
  <si>
    <t>[H][C@@]([C@H](C)CCC(O)=O)([C@]12C)CC[C@]1([H])[C@]3([H])C(C[C@]4([H])C[C@H](O)CC[C@]4(C)[C@@]3([H])CC2=O)=O</t>
  </si>
  <si>
    <t>517-33-9</t>
  </si>
  <si>
    <t>6-oxolithocholate</t>
  </si>
  <si>
    <t>P3139</t>
  </si>
  <si>
    <t>C[C@H](CCC(O)=O)[C@@]1([H])CC[C@@]2([H])[C@]3([H])CC([C@]4([H])C[C@H](O)CC[C@]4(C)[C@@]3([H])CC[C@]12C)=O</t>
  </si>
  <si>
    <t>2393-61-5</t>
  </si>
  <si>
    <t>7-ketolithocholate</t>
  </si>
  <si>
    <t>P3140</t>
  </si>
  <si>
    <t>CC1(CC2)C(CCC1C(C)CCC(O)=O)C(C(C3)=O)C2C(CC4)(C)[C@]3([H])C[C@@H]4O</t>
  </si>
  <si>
    <t>4651-67-6</t>
  </si>
  <si>
    <t>HMDB00467</t>
  </si>
  <si>
    <t>hyocholate</t>
  </si>
  <si>
    <t>P3141</t>
  </si>
  <si>
    <t>C[C@]12CC[C@@H](O)C[C@@]1([H])[C@@H](O)[C@@H](O)C3C2CC[C@@]4(C)C3CCC4C(CCC(O)=O)C</t>
  </si>
  <si>
    <t>547-75-1</t>
  </si>
  <si>
    <t>C17649</t>
  </si>
  <si>
    <t>HMDB00760</t>
  </si>
  <si>
    <t>3-dehydrocholate</t>
  </si>
  <si>
    <t>P3148</t>
  </si>
  <si>
    <t>C[C@H](CCC(O)=O)[C@]1([H])CC[C@@]2([H])[C@]3([H])[C@H](O)C[C@]4([H])CC(CC[C@]4(C)[C@@]3([H])C[C@H](O)[C@]12C)=O</t>
  </si>
  <si>
    <t>2304-89-4</t>
  </si>
  <si>
    <t>12-dehydrocholate</t>
  </si>
  <si>
    <t>P3149</t>
  </si>
  <si>
    <t>O=C1C[C@@]([C@](CC2)(C)[C@@]3([H])C[C@@H]2O)([H])[C@]([C@H](O)C3)([H])[C@]4([H])CC[C@@]([C@H](C)CCC(O)=O)([H])[C@]41C</t>
  </si>
  <si>
    <t>2458-08-4;2458-08-4</t>
  </si>
  <si>
    <t>HMDB00400</t>
  </si>
  <si>
    <t>glycocholenate sulfate*</t>
  </si>
  <si>
    <t>P3151</t>
  </si>
  <si>
    <t>O=S(OC1CCC2(C)C(CCC3C2CCC4(C)C3CCC4C(CCC(NCC(O)=O)=O)C)=C1)(O)=O</t>
  </si>
  <si>
    <t>taurocholenate sulfate*</t>
  </si>
  <si>
    <t>P3152</t>
  </si>
  <si>
    <t>O=S(OC1CCC2(C)C(CCC3C2CCC4(C)C3CCC4C(CCC(NCCS(=O)(O)=O)=O)C)=C1)(O)=O</t>
  </si>
  <si>
    <t>7-ketodeoxycholate</t>
  </si>
  <si>
    <t>P3153</t>
  </si>
  <si>
    <t>[H][C@]1([C@]2(C)[C@](CC1)([H])[C@]3([H])C(C[C@]4([H])C[C@H](O)CC[C@]4(C)[C@@]3([H])C[C@@H]2O)=O)[C@H](C)CCC(O)=O</t>
  </si>
  <si>
    <t>911-40-0</t>
  </si>
  <si>
    <t>HMDB00391</t>
  </si>
  <si>
    <t>glycodeoxycholate 3-sulfate</t>
  </si>
  <si>
    <t>P3156</t>
  </si>
  <si>
    <t>OS(OC1CC[C@@]2(C)[C@@](CC[C@]3([H])[C@]2([H])C[C@H](O)[C@@]4(C)[C@]3(CC[C@@H]4[C@H](C)CCC(NCC(O)=O)=O)[H])([H])C1)(=O)=O</t>
  </si>
  <si>
    <t>ursodeoxycholate sulfate (1)</t>
  </si>
  <si>
    <t>P3159</t>
  </si>
  <si>
    <t>ursocholate</t>
  </si>
  <si>
    <t>P3162</t>
  </si>
  <si>
    <t>C[C@@]12[C@](CCC2[C@H](C)CCC(O)=O)([H])[C@]3([H])[C@@H](O)C[C@]4([H])C[C@H](O)CC[C@]4(C)[C@@]3([H])C[C@@H]1O</t>
  </si>
  <si>
    <t>2955-27-3</t>
  </si>
  <si>
    <t>inosine</t>
  </si>
  <si>
    <t>Nucleotide</t>
  </si>
  <si>
    <t>Purine Metabolism, (Hypo)Xanthine/Inosine containing</t>
  </si>
  <si>
    <t>P3731</t>
  </si>
  <si>
    <t>O[C@H]1[C@H](N2C(N=CN=C3O)=C3N=C2)O[C@H](CO)[C@H]1O</t>
  </si>
  <si>
    <t>58-63-9</t>
  </si>
  <si>
    <t>C00294</t>
  </si>
  <si>
    <t>HMDB00195</t>
  </si>
  <si>
    <t>hypoxanthine</t>
  </si>
  <si>
    <t>P3732</t>
  </si>
  <si>
    <t>O=C1C(N=CN2)=C2N=CN1</t>
  </si>
  <si>
    <t>68-94-0</t>
  </si>
  <si>
    <t>C00262</t>
  </si>
  <si>
    <t>HMDB00157</t>
  </si>
  <si>
    <t>xanthine</t>
  </si>
  <si>
    <t>P3733</t>
  </si>
  <si>
    <t>O=C(N1)C(N=CN2)=C2NC1=O</t>
  </si>
  <si>
    <t>69-89-6</t>
  </si>
  <si>
    <t>C00385</t>
  </si>
  <si>
    <t>HMDB00292</t>
  </si>
  <si>
    <t>xanthosine</t>
  </si>
  <si>
    <t>P3735</t>
  </si>
  <si>
    <t>OC1=C(N=CN2[C@@]3([H])[C@@](O)([H])[C@@](O)([H])[C@](CO)([H])O3)C2=NC(O)=N1</t>
  </si>
  <si>
    <t>146-80-5</t>
  </si>
  <si>
    <t>C01762</t>
  </si>
  <si>
    <t>HMDB00299</t>
  </si>
  <si>
    <t>2'-deoxyinosine</t>
  </si>
  <si>
    <t>P3739</t>
  </si>
  <si>
    <t>OC[C@@H]1[C@H](C[C@H](N2C=NC3=C2N=CN=C3O)O1)O</t>
  </si>
  <si>
    <t>890-38-0</t>
  </si>
  <si>
    <t>C05512</t>
  </si>
  <si>
    <t>HMDB00071</t>
  </si>
  <si>
    <t>urate</t>
  </si>
  <si>
    <t>P3741</t>
  </si>
  <si>
    <t>O=C1NC(NC(NC2=O)=O)=C2N1</t>
  </si>
  <si>
    <t>69-93-2;120K5305</t>
  </si>
  <si>
    <t>C00366</t>
  </si>
  <si>
    <t>HMDB00289</t>
  </si>
  <si>
    <t>allantoin</t>
  </si>
  <si>
    <t>P3743</t>
  </si>
  <si>
    <t>O=C(N1)C(NC(N)=O)NC1=O</t>
  </si>
  <si>
    <t>97-59-6</t>
  </si>
  <si>
    <t>C02350</t>
  </si>
  <si>
    <t>HMDB00462</t>
  </si>
  <si>
    <t>1-methylhypoxanthine</t>
  </si>
  <si>
    <t>P3746</t>
  </si>
  <si>
    <t>CN1C=NC2=C(C1=O)NC=N2</t>
  </si>
  <si>
    <t>1125-39-9</t>
  </si>
  <si>
    <t>HMDB13141</t>
  </si>
  <si>
    <t>adenosine</t>
  </si>
  <si>
    <t>Purine Metabolism, Adenine containing</t>
  </si>
  <si>
    <t>P3756</t>
  </si>
  <si>
    <t>NC1=NC=NC2=C1N=CN2[C@@]3([H])[C@@](O)([H])[C@@](O)([H])[C@](CO)([H])O3</t>
  </si>
  <si>
    <t>58-61-7</t>
  </si>
  <si>
    <t>C00212</t>
  </si>
  <si>
    <t>HMDB00050</t>
  </si>
  <si>
    <t>adenine</t>
  </si>
  <si>
    <t>P3757</t>
  </si>
  <si>
    <t>NC1=NC=NC2=C1N=CN2</t>
  </si>
  <si>
    <t>73-24-5</t>
  </si>
  <si>
    <t>C00147</t>
  </si>
  <si>
    <t>HMDB00034</t>
  </si>
  <si>
    <t>1-methyladenine</t>
  </si>
  <si>
    <t>P3758</t>
  </si>
  <si>
    <t>CN1C=NC2=C(C1=N)N=CN2</t>
  </si>
  <si>
    <t>5142-22-3</t>
  </si>
  <si>
    <t>C02216</t>
  </si>
  <si>
    <t>HMDB11599</t>
  </si>
  <si>
    <t>1-methyladenosine</t>
  </si>
  <si>
    <t>P3762</t>
  </si>
  <si>
    <t>N=C1C2=C(N([C@@]3([H])[C@@](O)([H])[C@@](O)([H])[C@](CO)([H])O3)C=N2)N=CN1C</t>
  </si>
  <si>
    <t>15763-06-1</t>
  </si>
  <si>
    <t>C02494</t>
  </si>
  <si>
    <t>HMDB03331</t>
  </si>
  <si>
    <t>N6-methyladenosine</t>
  </si>
  <si>
    <t>P3763</t>
  </si>
  <si>
    <t>OC(C1O)C(OC1CO)N(C=N2)C3=C2C(NC)=NC=N3</t>
  </si>
  <si>
    <t>1867-73-8</t>
  </si>
  <si>
    <t>HMDB04044</t>
  </si>
  <si>
    <t>N6-carbamoylthreonyladenosine</t>
  </si>
  <si>
    <t>P3773</t>
  </si>
  <si>
    <t>OC(C)C(C(O)=O)NC(NC1=NC=NC2=C1N=CN2[C@@H]3O[C@H](CO)[C@@H](O)[C@H]3O)=O</t>
  </si>
  <si>
    <t>24719-82-2</t>
  </si>
  <si>
    <t>HMDB41623</t>
  </si>
  <si>
    <t>2'-deoxyadenosine</t>
  </si>
  <si>
    <t>P3778</t>
  </si>
  <si>
    <t>NC1=C(N=CN2C(CC3O)OC3CO)C2=NC=N1</t>
  </si>
  <si>
    <t>16373-93-6</t>
  </si>
  <si>
    <t>C00559</t>
  </si>
  <si>
    <t>HMDB00101</t>
  </si>
  <si>
    <t>guanosine</t>
  </si>
  <si>
    <t>Purine Metabolism, Guanine containing</t>
  </si>
  <si>
    <t>P3791</t>
  </si>
  <si>
    <t>O=C1C(N=CN2[C@@]3([H])[C@@](O)([H])[C@@](O)([H])[C@](CO)([H])O3)=C2N=C(N)N1</t>
  </si>
  <si>
    <t>118-00-3</t>
  </si>
  <si>
    <t>C00387</t>
  </si>
  <si>
    <t>HMDB00133</t>
  </si>
  <si>
    <t>guanine</t>
  </si>
  <si>
    <t>P3792</t>
  </si>
  <si>
    <t>NC(N1)=NC2=C(NC=N2)C1=O</t>
  </si>
  <si>
    <t>73-40-5</t>
  </si>
  <si>
    <t>C00242</t>
  </si>
  <si>
    <t>HMDB00132</t>
  </si>
  <si>
    <t>7-methylguanine</t>
  </si>
  <si>
    <t>P3794</t>
  </si>
  <si>
    <t>O=C1C(N2C)=C(N=C2)N=C(N)N1</t>
  </si>
  <si>
    <t>578-76-7</t>
  </si>
  <si>
    <t>C02242</t>
  </si>
  <si>
    <t>HMDB00897</t>
  </si>
  <si>
    <t>8-hydroxyguanine</t>
  </si>
  <si>
    <t>P3804</t>
  </si>
  <si>
    <t>NC1=NC(NC(N2)=O)=C2C(N1)=O</t>
  </si>
  <si>
    <t>5614-64-2</t>
  </si>
  <si>
    <t>C20155</t>
  </si>
  <si>
    <t>HMDB02032</t>
  </si>
  <si>
    <t>2'-deoxyguanosine</t>
  </si>
  <si>
    <t>P3808</t>
  </si>
  <si>
    <t>OC1=C(N=CN2C(CC3O)OC3CO)C2=NC(N)=N1</t>
  </si>
  <si>
    <t>961-07-9</t>
  </si>
  <si>
    <t>C00330</t>
  </si>
  <si>
    <t>HMDB00085</t>
  </si>
  <si>
    <t>N-carbamoylaspartate</t>
  </si>
  <si>
    <t>Pyrimidine Metabolism, Orotate containing</t>
  </si>
  <si>
    <t>P3811</t>
  </si>
  <si>
    <t>OC([C@H](CC(O)=O)NC(N)=O)=O</t>
  </si>
  <si>
    <t>923-37-5</t>
  </si>
  <si>
    <t>C00438</t>
  </si>
  <si>
    <t>HMDB00828</t>
  </si>
  <si>
    <t>dihydroorotate</t>
  </si>
  <si>
    <t>P3812</t>
  </si>
  <si>
    <t>O=C(C(NC1=O)CC(N1)=O)O</t>
  </si>
  <si>
    <t>155-54-4</t>
  </si>
  <si>
    <t>C00337</t>
  </si>
  <si>
    <t>HMDB03349</t>
  </si>
  <si>
    <t>orotate</t>
  </si>
  <si>
    <t>P3813</t>
  </si>
  <si>
    <t>O=C(C1=CC(O)=NC(O)=N1)O</t>
  </si>
  <si>
    <t>50887-69-9</t>
  </si>
  <si>
    <t>C00295</t>
  </si>
  <si>
    <t>HMDB00226</t>
  </si>
  <si>
    <t>uridine</t>
  </si>
  <si>
    <t>Pyrimidine Metabolism, Uracil containing</t>
  </si>
  <si>
    <t>P3825</t>
  </si>
  <si>
    <t>OC1C(N(C=CC2=O)C(N2)=O)OC(CO)C1O</t>
  </si>
  <si>
    <t>58-96-8</t>
  </si>
  <si>
    <t>C00299</t>
  </si>
  <si>
    <t>HMDB00296</t>
  </si>
  <si>
    <t>uracil</t>
  </si>
  <si>
    <t>P3826</t>
  </si>
  <si>
    <t>O=C(NC=C1)NC1=O</t>
  </si>
  <si>
    <t>66-22-8</t>
  </si>
  <si>
    <t>C00106</t>
  </si>
  <si>
    <t>HMDB00300</t>
  </si>
  <si>
    <t>pseudouridine</t>
  </si>
  <si>
    <t>P3827</t>
  </si>
  <si>
    <t>O[C@]1([H])[C@@](O)([H])[C@](CO)([H])O[C@]1(C2=CNC(NC2=O)=O)[H]</t>
  </si>
  <si>
    <t>1445-07-4</t>
  </si>
  <si>
    <t>C02067</t>
  </si>
  <si>
    <t>HMDB00767</t>
  </si>
  <si>
    <t>5,6-dihydrouridine</t>
  </si>
  <si>
    <t>P3828</t>
  </si>
  <si>
    <t>OC[C@H]1O[C@@H](N2CCC(NC2=O)=O)[C@@H]([C@@H]1O)O</t>
  </si>
  <si>
    <t>2'-O-methyluridine</t>
  </si>
  <si>
    <t>P3829</t>
  </si>
  <si>
    <t>CO[C@@H]1[C@@H]([C@H](O[C@H]1N2C=CC(NC2=O)=O)CO)O</t>
  </si>
  <si>
    <t>2140-76-3</t>
  </si>
  <si>
    <t>5-methyluridine (ribothymidine)</t>
  </si>
  <si>
    <t>P3830</t>
  </si>
  <si>
    <t>O[C@@H]1[C@H](O)[C@@H](CO)O[C@H]1N(C=C2C)C(NC2=O)=O</t>
  </si>
  <si>
    <t>1463-10-1</t>
  </si>
  <si>
    <t>HMDB00884</t>
  </si>
  <si>
    <t>2'-deoxyuridine</t>
  </si>
  <si>
    <t>P3841</t>
  </si>
  <si>
    <t>O=C(NC1=O)N(C=C1)C(CC2O)OC2CO</t>
  </si>
  <si>
    <t>951-78-0</t>
  </si>
  <si>
    <t>C00526</t>
  </si>
  <si>
    <t>HMDB00012</t>
  </si>
  <si>
    <t>4-ureidobutyrate</t>
  </si>
  <si>
    <t>P3842</t>
  </si>
  <si>
    <t>O=C(N)NCCCC(O)=O</t>
  </si>
  <si>
    <t>3-ureidoisobutyrate</t>
  </si>
  <si>
    <t>P3843</t>
  </si>
  <si>
    <t>CC(CNC(N)=O)C(O)=O</t>
  </si>
  <si>
    <t>2905-86-4</t>
  </si>
  <si>
    <t>C05100</t>
  </si>
  <si>
    <t>HMDB02031</t>
  </si>
  <si>
    <t>3-ureidopropionate</t>
  </si>
  <si>
    <t>P3844</t>
  </si>
  <si>
    <t>OC(CCNC(N)=O)=O</t>
  </si>
  <si>
    <t>462-88-4</t>
  </si>
  <si>
    <t>C02642</t>
  </si>
  <si>
    <t>HMDB00026</t>
  </si>
  <si>
    <t>beta-alanine</t>
  </si>
  <si>
    <t>P3845</t>
  </si>
  <si>
    <t>NCCC(O)=O</t>
  </si>
  <si>
    <t>56-41-7;107-95-9</t>
  </si>
  <si>
    <t>C00099</t>
  </si>
  <si>
    <t>HMDB00056</t>
  </si>
  <si>
    <t>N-acetyl-beta-alanine</t>
  </si>
  <si>
    <t>P3846</t>
  </si>
  <si>
    <t>CC(NCCC(O)=O)=O</t>
  </si>
  <si>
    <t>3025-95-4</t>
  </si>
  <si>
    <t>C01073</t>
  </si>
  <si>
    <t>cytidine 2',3'-cyclic monophosphate</t>
  </si>
  <si>
    <t>Pyrimidine Metabolism, Cytidine containing</t>
  </si>
  <si>
    <t>P3855</t>
  </si>
  <si>
    <t>NC1=NC(N(C2OC(C3OP(O)(OC23)=O)CO)C=C1)=O</t>
  </si>
  <si>
    <t>15718-51-1</t>
  </si>
  <si>
    <t>C02354</t>
  </si>
  <si>
    <t>HMDB11691</t>
  </si>
  <si>
    <t>cytidine</t>
  </si>
  <si>
    <t>P3856</t>
  </si>
  <si>
    <t>OC[C@@H]1[C@H]([C@H]([C@H](N2C(N=C(C=C2)N)=O)O1)O)O</t>
  </si>
  <si>
    <t>65-46-3</t>
  </si>
  <si>
    <t>C00475</t>
  </si>
  <si>
    <t>HMDB00089</t>
  </si>
  <si>
    <t>cytosine</t>
  </si>
  <si>
    <t>P3857</t>
  </si>
  <si>
    <t>NC1=NC(NC=C1)=O</t>
  </si>
  <si>
    <t>71-30-7</t>
  </si>
  <si>
    <t>C00380</t>
  </si>
  <si>
    <t>HMDB00630</t>
  </si>
  <si>
    <t>dCMP</t>
  </si>
  <si>
    <t>P3864</t>
  </si>
  <si>
    <t>NC1=NC(N(C2CC(C(O2)COP(O)(O)=O)O)C=C1)=O</t>
  </si>
  <si>
    <t>1032-65-1</t>
  </si>
  <si>
    <t>C00239</t>
  </si>
  <si>
    <t>HMDB01202</t>
  </si>
  <si>
    <t>2'-deoxycytidine</t>
  </si>
  <si>
    <t>P3866</t>
  </si>
  <si>
    <t>[H][C@]1([H])[C@@](O)([H])[C@](CO)([H])O[C@]1(N2C(N=C(N)C=C2)=O)[H]</t>
  </si>
  <si>
    <t>951-77-9</t>
  </si>
  <si>
    <t>C00881</t>
  </si>
  <si>
    <t>HMDB00014</t>
  </si>
  <si>
    <t>thymidine</t>
  </si>
  <si>
    <t>Pyrimidine Metabolism, Thymine containing</t>
  </si>
  <si>
    <t>P3877</t>
  </si>
  <si>
    <t>O=C(NC(C(C)=C1)=O)N1[C@]2([C@@]([C@@]([C@@](CO)(O2)[H])(O)[H])([H])[H])[H]</t>
  </si>
  <si>
    <t>50-89-5</t>
  </si>
  <si>
    <t>C00214</t>
  </si>
  <si>
    <t>HMDB00273</t>
  </si>
  <si>
    <t>thymine</t>
  </si>
  <si>
    <t>P3880</t>
  </si>
  <si>
    <t>O=C1C(C)=CNC(N1)=O</t>
  </si>
  <si>
    <t>65-71-4</t>
  </si>
  <si>
    <t>C00178</t>
  </si>
  <si>
    <t>HMDB00262</t>
  </si>
  <si>
    <t>3-aminoisobutyrate</t>
  </si>
  <si>
    <t>P3883</t>
  </si>
  <si>
    <t>O=C(O)C(C)CN</t>
  </si>
  <si>
    <t>10569-72-9;214139-20-5</t>
  </si>
  <si>
    <t>C05145</t>
  </si>
  <si>
    <t>HMDB03911</t>
  </si>
  <si>
    <t>methylphosphate</t>
  </si>
  <si>
    <t>Purine and Pyrimidine Metabolism</t>
  </si>
  <si>
    <t>P3884</t>
  </si>
  <si>
    <t>O=P(O)(O)OC</t>
  </si>
  <si>
    <t>7023-27-0</t>
  </si>
  <si>
    <t>HMDB61711</t>
  </si>
  <si>
    <t>(3'-5')-adenylylcytidine</t>
  </si>
  <si>
    <t>Dinucleotide</t>
  </si>
  <si>
    <t>P3885</t>
  </si>
  <si>
    <t>O[C@H]([C@@H]1OP(OC[C@H]2O[C@@H](N(C=CC(N)=N3)C3=O)[C@H](O)[C@@H]2O)(O)=O)[C@@H](O[C@@H]1CO)N4C(N=CN=C5N)=C5N=C4</t>
  </si>
  <si>
    <t>4833-63-0</t>
  </si>
  <si>
    <t>(3'-5')-adenylyluridine</t>
  </si>
  <si>
    <t>P3887</t>
  </si>
  <si>
    <t>O[C@H]([C@@H]1OP(OC[C@H]2O[C@@H](N(C=CC3=O)C(N3)=O)[C@H](O)[C@@H]2O)(O)=O)[C@@H](O[C@@H]1CO)N4C(N=CN=C5N)=C5N=C4</t>
  </si>
  <si>
    <t>3051-84-1</t>
  </si>
  <si>
    <t>(3'-5')-adenylyladenosine*</t>
  </si>
  <si>
    <t>P3888</t>
  </si>
  <si>
    <t>O[C@@H]1[C@@H]([C@@H](CO)O[C@H]1N2C3=NC=NC(N([H])[H])=C3N=C2)OP(OC[C@H]([C@H]([C@H]4O)O)O[C@H]4N5C6=NC=NC(N([H])[H])=C6N=C5)(O)=O</t>
  </si>
  <si>
    <t>(3'-5')-cytidylyluridine*</t>
  </si>
  <si>
    <t>P3892</t>
  </si>
  <si>
    <t>(3'-5')-guanylylcytidine</t>
  </si>
  <si>
    <t>P3894</t>
  </si>
  <si>
    <t>O[C@H]([C@@H]1OP(OC[C@H]2O[C@@H](N(C=CC(N)=N3)C3=O)[C@H](O)[C@@H]2O)(O)=O)[C@@H](O[C@@H]1CO)N4C(N=C(N)NC5=O)=C5N=C4</t>
  </si>
  <si>
    <t>4785-04-0</t>
  </si>
  <si>
    <t>(3'-5')-guanylyluridine</t>
  </si>
  <si>
    <t>P3895</t>
  </si>
  <si>
    <t>O[C@H]([C@@H]1OP(OC[C@H]2O[C@@H](N(C=CC3=O)C(N3)=O)[C@H](O)[C@@H]2O)(O)=O)[C@@H](O[C@@H]1CO)N4C(N=C(N)NC5=O)=C5N=C4</t>
  </si>
  <si>
    <t>(3'-5')-uridylylcytidine*</t>
  </si>
  <si>
    <t>P3896</t>
  </si>
  <si>
    <t>(3'-5')-uridylylguanosine</t>
  </si>
  <si>
    <t>P3897</t>
  </si>
  <si>
    <t>O[C@H]([C@@H]1O)[C@@H](O[C@@H]1COP(O[C@@H]([C@H]2O)[C@H](O[C@H]2N(C=CC3=O)C(N3)=O)CO)(O)=O)N4C(N=C(N)NC5=O)=C5N=C4</t>
  </si>
  <si>
    <t>(3'-5')-uridylyluridine</t>
  </si>
  <si>
    <t>P3898</t>
  </si>
  <si>
    <t>O[C@H]1[C@H](N(C=CC2=O)C(N2)=O)O[C@H](CO)[C@H]1OP(OC[C@H]3O[C@@H](N(C=CC4=O)C(N4)=O)[C@H](O)[C@@H]3O)(O)=O</t>
  </si>
  <si>
    <t>2415-43-2</t>
  </si>
  <si>
    <t>quinolinate</t>
  </si>
  <si>
    <t>Cofactors and Vitamins</t>
  </si>
  <si>
    <t>Nicotinate and Nicotinamide Metabolism</t>
  </si>
  <si>
    <t>P3900</t>
  </si>
  <si>
    <t>OC(C(C=CC=N1)=C1C(O)=O)=O</t>
  </si>
  <si>
    <t>89-00-9</t>
  </si>
  <si>
    <t>C03722</t>
  </si>
  <si>
    <t>HMDB00232</t>
  </si>
  <si>
    <t>nicotinate</t>
  </si>
  <si>
    <t>P3901</t>
  </si>
  <si>
    <t>OC(C1=CC=CN=C1)=O</t>
  </si>
  <si>
    <t>59-67-6</t>
  </si>
  <si>
    <t>C00253</t>
  </si>
  <si>
    <t>HMDB01488</t>
  </si>
  <si>
    <t>nicotinate ribonucleoside</t>
  </si>
  <si>
    <t>P3902</t>
  </si>
  <si>
    <t>O[C@H]([C@@H]1O)[C@@H](O[C@@H]1CO)[N@+]2=CC(C([O-])=O)=CC=C2</t>
  </si>
  <si>
    <t>C05841</t>
  </si>
  <si>
    <t>HMDB06809</t>
  </si>
  <si>
    <t>nicotinamide</t>
  </si>
  <si>
    <t>P3904</t>
  </si>
  <si>
    <t>NC(C1=CN=CC=C1)=O</t>
  </si>
  <si>
    <t>98-92-0</t>
  </si>
  <si>
    <t>C00153</t>
  </si>
  <si>
    <t>HMDB01406</t>
  </si>
  <si>
    <t>nicotinamide riboside</t>
  </si>
  <si>
    <t>P3907</t>
  </si>
  <si>
    <t>NC(C1=C[N+](C2C(C(C(C[O-])O2)O)O)=CC=C1)=O</t>
  </si>
  <si>
    <t>1341-23-7</t>
  </si>
  <si>
    <t>C03150</t>
  </si>
  <si>
    <t>HMDB00855</t>
  </si>
  <si>
    <t>1-methylnicotinamide</t>
  </si>
  <si>
    <t>P3916</t>
  </si>
  <si>
    <t>C[N+]1=CC(C([NH-])=O)=CC=C1</t>
  </si>
  <si>
    <t>1005-24-9</t>
  </si>
  <si>
    <t>C02918</t>
  </si>
  <si>
    <t>HMDB00699</t>
  </si>
  <si>
    <t>trigonelline (N'-methylnicotinate)</t>
  </si>
  <si>
    <t>P3921</t>
  </si>
  <si>
    <t>C[N+]1=CC(C([O-])=O)=CC=C1</t>
  </si>
  <si>
    <t>535-83-1</t>
  </si>
  <si>
    <t>C01004</t>
  </si>
  <si>
    <t>HMDB00875</t>
  </si>
  <si>
    <t>N1-Methyl-2-pyridone-5-carboxamide</t>
  </si>
  <si>
    <t>P3923</t>
  </si>
  <si>
    <t>O=C(C1=C([H])N(C(C([H])=C1[H])=O)C([H])([H])[H])N([H])[H]</t>
  </si>
  <si>
    <t>701-44-0</t>
  </si>
  <si>
    <t>C05842</t>
  </si>
  <si>
    <t>HMDB04193</t>
  </si>
  <si>
    <t>riboflavin (Vitamin B2)</t>
  </si>
  <si>
    <t>Riboflavin Metabolism</t>
  </si>
  <si>
    <t>P3929</t>
  </si>
  <si>
    <t>OC(C(O)C(O)CO)CN1C(C=C2C)=C(C=C2C)N=C(C(N3)=O)C1=NC3=O</t>
  </si>
  <si>
    <t>83-88-5</t>
  </si>
  <si>
    <t>C00255</t>
  </si>
  <si>
    <t>HMDB00244</t>
  </si>
  <si>
    <t>FAD</t>
  </si>
  <si>
    <t>P3930</t>
  </si>
  <si>
    <t>OC(C(O)C(O)COP(OP(OC[C@H]1O[C@@H](N(C=N2)C3=C2C(N)=NC=N3)[C@H](O)[C@@H]1O)(O)=O)(O)=O)CN(C(C=C(C)C(C)=C4)=C4N=C5C(N6)=O)C5=NC6=O</t>
  </si>
  <si>
    <t>146-14-5;84366-81-4</t>
  </si>
  <si>
    <t>C00016</t>
  </si>
  <si>
    <t>HMDB01248</t>
  </si>
  <si>
    <t>FMN</t>
  </si>
  <si>
    <t>P3931</t>
  </si>
  <si>
    <t>CC1=C(C)C=C(N(CC(O)C(C(COP(O)(O)=O)O)O)C(C2=N3)=NC(NC2=O)=O)C3=C1</t>
  </si>
  <si>
    <t>130-40-5</t>
  </si>
  <si>
    <t>C00061</t>
  </si>
  <si>
    <t>HMDB01520</t>
  </si>
  <si>
    <t>pantoate</t>
  </si>
  <si>
    <t>Pantothenate and CoA Metabolism</t>
  </si>
  <si>
    <t>P3932</t>
  </si>
  <si>
    <t>OC([C@H](O)C(C)(C)CO)=O</t>
  </si>
  <si>
    <t>470-29-1</t>
  </si>
  <si>
    <t>C00522</t>
  </si>
  <si>
    <t>pantothenate (Vitamin B5)</t>
  </si>
  <si>
    <t>P3933</t>
  </si>
  <si>
    <t>O=C(NCCC(O)=O)[C@H](O)C(C)(C)CO</t>
  </si>
  <si>
    <t>137-08-6</t>
  </si>
  <si>
    <t>C00864</t>
  </si>
  <si>
    <t>HMDB00210</t>
  </si>
  <si>
    <t>pantetheine</t>
  </si>
  <si>
    <t>P3935</t>
  </si>
  <si>
    <t>O=C(NCCC(NCCS)=O)[C@H](O)C(C)(C)CO</t>
  </si>
  <si>
    <t>496-65-1</t>
  </si>
  <si>
    <t>C00831</t>
  </si>
  <si>
    <t>threonate</t>
  </si>
  <si>
    <t>Ascorbate and Aldarate Metabolism</t>
  </si>
  <si>
    <t>P3948</t>
  </si>
  <si>
    <t>O=C(O)C(O)([H])C([H])(O)CO</t>
  </si>
  <si>
    <t>70753-61-6</t>
  </si>
  <si>
    <t>C01620</t>
  </si>
  <si>
    <t>HMDB00943</t>
  </si>
  <si>
    <t>oxalate (ethanedioate)</t>
  </si>
  <si>
    <t>P3951</t>
  </si>
  <si>
    <t>O=C(O)C(O)=O</t>
  </si>
  <si>
    <t>144-62-7</t>
  </si>
  <si>
    <t>C00209</t>
  </si>
  <si>
    <t>HMDB02329</t>
  </si>
  <si>
    <t>gulonate*</t>
  </si>
  <si>
    <t>P3952</t>
  </si>
  <si>
    <t>OC([C@H](O)[C@H](O)[C@H](O)[C@@H](O)CO)=O</t>
  </si>
  <si>
    <t>20246-53-1</t>
  </si>
  <si>
    <t>C00257</t>
  </si>
  <si>
    <t>HMDB03290</t>
  </si>
  <si>
    <t>alpha-tocopherol</t>
  </si>
  <si>
    <t>Tocopherol Metabolism</t>
  </si>
  <si>
    <t>P3954</t>
  </si>
  <si>
    <t>CC1=C2C(O[C@@](CCC[C@H](C)CCC[C@H](C)CCC[C@H](C)C)(C)CC2)=C(C)C(C)=C1O</t>
  </si>
  <si>
    <t>59-02-9;10191-41-0</t>
  </si>
  <si>
    <t>C02477</t>
  </si>
  <si>
    <t>HMDB01893</t>
  </si>
  <si>
    <t>alpha-tocopherol acetate</t>
  </si>
  <si>
    <t>P3955</t>
  </si>
  <si>
    <t>CC(OC1=C(C)C(C)=C(OC(C)(CCCC(C)CCCC(C)CCCC(C)C)CC2)C2=C1C)=O</t>
  </si>
  <si>
    <t>7695-31-2</t>
  </si>
  <si>
    <t>C13202</t>
  </si>
  <si>
    <t>HMDB34227</t>
  </si>
  <si>
    <t>delta-tocopherol</t>
  </si>
  <si>
    <t>P3958</t>
  </si>
  <si>
    <t>OC1=CC(C)=C2O[C@@](CCC[C@H](C)CCC[C@H](C)CCCC(C)C)(C)CCC2=C1</t>
  </si>
  <si>
    <t>119-13-1</t>
  </si>
  <si>
    <t>C14151</t>
  </si>
  <si>
    <t>HMDB02902</t>
  </si>
  <si>
    <t>alpha-tocotrienol</t>
  </si>
  <si>
    <t>P3960</t>
  </si>
  <si>
    <t>OC1=C(C)C(C)=C(O[C@@](CC/C=C(C)/CC/C=C(C)/CC/C=C(C)/C)(C)CC2)C2=C1C</t>
  </si>
  <si>
    <t>58864-81-6</t>
  </si>
  <si>
    <t>C14153</t>
  </si>
  <si>
    <t>HMDB06327</t>
  </si>
  <si>
    <t>gamma-tocotrienol</t>
  </si>
  <si>
    <t>P3961</t>
  </si>
  <si>
    <t>OC1=C(C)C(C)=C(O[C@@](CC/C=C(C)/CC/C=C(C)/CC/C=C(C)/C)(C)CC2)C2=C1</t>
  </si>
  <si>
    <t>14101-61-2</t>
  </si>
  <si>
    <t>C14155</t>
  </si>
  <si>
    <t>HMDB12958</t>
  </si>
  <si>
    <t>gamma-CEHC</t>
  </si>
  <si>
    <t>P3962</t>
  </si>
  <si>
    <t>OC1=C(C)C(C)=C(OC(C)(CCC(O)=O)CC2)C2=C1</t>
  </si>
  <si>
    <t>178167-75-4</t>
  </si>
  <si>
    <t>HMDB01931</t>
  </si>
  <si>
    <t>alpha-CEHC sulfate</t>
  </si>
  <si>
    <t>P3965</t>
  </si>
  <si>
    <t>CC1=C(OS(O)(=O)=O)C(C)=C2C(OC(C)(CCC(O)=O)CC2)=C1C</t>
  </si>
  <si>
    <t>alpha-CEHC</t>
  </si>
  <si>
    <t>P3968</t>
  </si>
  <si>
    <t>OC1=C(C)C(C)=C(OC(C)(CCC(O)=O)CC2)C2=C1C</t>
  </si>
  <si>
    <t>4072-32-6</t>
  </si>
  <si>
    <t>HMDB01518</t>
  </si>
  <si>
    <t>gamma-CEHC sulfate</t>
  </si>
  <si>
    <t>P3973</t>
  </si>
  <si>
    <t>gamma-tocopherol/beta-tocopherol</t>
  </si>
  <si>
    <t>P3976</t>
  </si>
  <si>
    <t>biotin</t>
  </si>
  <si>
    <t>Biotin Metabolism</t>
  </si>
  <si>
    <t>P3978</t>
  </si>
  <si>
    <t>OC(CCCCC(SC1)C(N2)C1NC2=O)=O</t>
  </si>
  <si>
    <t>58-85-5</t>
  </si>
  <si>
    <t>C00120</t>
  </si>
  <si>
    <t>HMDB00030</t>
  </si>
  <si>
    <t>biocytin</t>
  </si>
  <si>
    <t>P3979</t>
  </si>
  <si>
    <t>N[C@@](CCCCNC(CCCC[C@@]1(SC[C@@]2(NC(N[C@]12[H])=O)[H])[H])=O)(C(O)=O)[H]</t>
  </si>
  <si>
    <t>576-19-2</t>
  </si>
  <si>
    <t>7098660;83814</t>
  </si>
  <si>
    <t>pterin</t>
  </si>
  <si>
    <t>Pterin Metabolism</t>
  </si>
  <si>
    <t>P3987</t>
  </si>
  <si>
    <t>NC(N1)=NC2=NC=CN=C2C1=O</t>
  </si>
  <si>
    <t>22363-60-4</t>
  </si>
  <si>
    <t>C00715</t>
  </si>
  <si>
    <t>HMDB00802</t>
  </si>
  <si>
    <t>xanthopterin</t>
  </si>
  <si>
    <t>P3991</t>
  </si>
  <si>
    <t>OC1=C2C(N=CC(O)=N2)=NC(N)=N1</t>
  </si>
  <si>
    <t>bilirubin</t>
  </si>
  <si>
    <t>Hemoglobin and Porphyrin Metabolism</t>
  </si>
  <si>
    <t>P3999</t>
  </si>
  <si>
    <t>CC(C(N\1)=O)=C(C=C)C1=C/C2=C(C)C(CCC(O)=O)=C(CC3=C(CCC(O)=O)C(C)=C(/C=C4NC(C(C=C)=C/4C)=O)N3)N2</t>
  </si>
  <si>
    <t>635-65-4</t>
  </si>
  <si>
    <t>C00486</t>
  </si>
  <si>
    <t>HMDB00054</t>
  </si>
  <si>
    <t>bilirubin (E,E)*</t>
  </si>
  <si>
    <t>P4000</t>
  </si>
  <si>
    <t>CC(C(N/1)=O)=C(C=C)C1=C/C2=C(C)C(CCC(O)=O)=C(CC3=C(CCC(O)=O)C(C)=C(/C=C4NC(C(C=C)=C\4C)=O)N3)N2</t>
  </si>
  <si>
    <t>bilirubin (E,Z or Z,E)*</t>
  </si>
  <si>
    <t>P4001</t>
  </si>
  <si>
    <t>CC(C(N/1)=O)=C(C=C)C1=C/C2=C(C)C(CCC(O)=O)=C(CC3=C(CCC(O)=O)C(C)=C(/C=C4NC(C(C=C)=C/4C)=O)N3)N2</t>
  </si>
  <si>
    <t>HMDB00488</t>
  </si>
  <si>
    <t>biliverdin</t>
  </si>
  <si>
    <t>P4002</t>
  </si>
  <si>
    <t>CC1=C(/C=C(N2)/C(C=C)=C(C)C2=O)NC(/C=C3C(CCC(O)=O)=C(C)C(/C=C(N4)\C(C)=C(C=C)C4=O)=N\3)=C1CCC(O)=O</t>
  </si>
  <si>
    <t>55482-27-4;55482-27-4</t>
  </si>
  <si>
    <t>C00500</t>
  </si>
  <si>
    <t>HMDB01008</t>
  </si>
  <si>
    <t>I-urobilinogen</t>
  </si>
  <si>
    <t>P4003</t>
  </si>
  <si>
    <t>CC1=C(CC(NC2=O)C(CC)=C2C)NC(CC3=C(CCC(O)=O)C(C)=C(CC(NC4=O)C(C)=C4CC)N3)=C1CCC(O)=O</t>
  </si>
  <si>
    <t>14684-37-8</t>
  </si>
  <si>
    <t>C05790</t>
  </si>
  <si>
    <t>HMDB04157</t>
  </si>
  <si>
    <t>D-urobilin</t>
  </si>
  <si>
    <t>P4004</t>
  </si>
  <si>
    <t>OC(CCC1=C(C(CC(C(C)=C2C=C)NC2=O)=N\C1=C/C(NC(CC(C(CC)=C3C)NC3=O)=C4C)=C4CCC(O)=O)C)=O</t>
  </si>
  <si>
    <t>3947-38-4</t>
  </si>
  <si>
    <t>C05795</t>
  </si>
  <si>
    <t>HMDB04161</t>
  </si>
  <si>
    <t>L-urobilin</t>
  </si>
  <si>
    <t>P4005</t>
  </si>
  <si>
    <t>OC(CCC1=C(C(CC(C(C2C)CC)NC2=O)=N/C1=C/C(NC(CC(C(C3CC)C)NC3=O)=C4C)=C4CCC(O)=O)C)=O</t>
  </si>
  <si>
    <t>34217-90-8</t>
  </si>
  <si>
    <t>C05793</t>
  </si>
  <si>
    <t>HMDB04159</t>
  </si>
  <si>
    <t>thiamin (Vitamin B1)</t>
  </si>
  <si>
    <t>Thiamine Metabolism</t>
  </si>
  <si>
    <t>P4011</t>
  </si>
  <si>
    <t>NC1=C(C[N+]2=CSC(CC[O-])=C2C)C=NC(C)=N1</t>
  </si>
  <si>
    <t>59-43-8</t>
  </si>
  <si>
    <t>C00378</t>
  </si>
  <si>
    <t>HMDB00235</t>
  </si>
  <si>
    <t>5-(2-Hydroxyethyl)-4-methylthiazole</t>
  </si>
  <si>
    <t>P4014</t>
  </si>
  <si>
    <t>CC1=C(CCO)SC=N1</t>
  </si>
  <si>
    <t>137-00-8</t>
  </si>
  <si>
    <t>C04294</t>
  </si>
  <si>
    <t>hydroxymethylpyrimidine</t>
  </si>
  <si>
    <t>P4015</t>
  </si>
  <si>
    <t>OCC1=CN=C(C)N=C1N</t>
  </si>
  <si>
    <t>73-67-6</t>
  </si>
  <si>
    <t>C01279</t>
  </si>
  <si>
    <t>carotene diol (1)</t>
  </si>
  <si>
    <t>Vitamin A Metabolism</t>
  </si>
  <si>
    <t>P4021</t>
  </si>
  <si>
    <t>carotene diol (2)</t>
  </si>
  <si>
    <t>P4022</t>
  </si>
  <si>
    <t>carotene diol (3)</t>
  </si>
  <si>
    <t>P4023</t>
  </si>
  <si>
    <t>astaxanthin</t>
  </si>
  <si>
    <t>P4024</t>
  </si>
  <si>
    <t>CC1=C(/C=C/C(C)=C/C=C/C(C)=C/C=C/C=C(C)/C=C/C=C(C)/C=C/C(C(C)(C)C[C@@H]2O)=C(C)C2=O)C(C)(C)C[C@H](O)C1=O</t>
  </si>
  <si>
    <t>472-61-7</t>
  </si>
  <si>
    <t>C08580</t>
  </si>
  <si>
    <t>HMDB02204</t>
  </si>
  <si>
    <t>beta-cryptoxanthin</t>
  </si>
  <si>
    <t>P4025</t>
  </si>
  <si>
    <t>CC1=C(/C=C/C(C)=C/C=C/C(C)=C/C=C/C=C(C)/C=C/C=C(C)/C=C/C2=C(C)CCCC2(C)C)C(C)(C)CC(O)C1</t>
  </si>
  <si>
    <t>472-70-8</t>
  </si>
  <si>
    <t>HMDB33844</t>
  </si>
  <si>
    <t>pyridoxine (Vitamin B6)</t>
  </si>
  <si>
    <t>Vitamin B6 Metabolism</t>
  </si>
  <si>
    <t>P4033</t>
  </si>
  <si>
    <t>OC1=C(C)N=CC(CO)=C1CO</t>
  </si>
  <si>
    <t>58-56-0</t>
  </si>
  <si>
    <t>C00314</t>
  </si>
  <si>
    <t>HMDB02075</t>
  </si>
  <si>
    <t>pyridoxamine</t>
  </si>
  <si>
    <t>P4035</t>
  </si>
  <si>
    <t>NCC(C(O)=C(C)N=C1)=C1CO</t>
  </si>
  <si>
    <t>58052-48-5</t>
  </si>
  <si>
    <t>C00534</t>
  </si>
  <si>
    <t>HMDB01431</t>
  </si>
  <si>
    <t>pyridoxal</t>
  </si>
  <si>
    <t>P4038</t>
  </si>
  <si>
    <t>OC1=C(C)N=CC(CO)=C1C=O</t>
  </si>
  <si>
    <t>65-22-5</t>
  </si>
  <si>
    <t>C00250</t>
  </si>
  <si>
    <t>HMDB01545</t>
  </si>
  <si>
    <t>pyridoxate</t>
  </si>
  <si>
    <t>P4039</t>
  </si>
  <si>
    <t>OC1=C(C(O)=O)C(CO)=CN=C1C</t>
  </si>
  <si>
    <t>82-82-6</t>
  </si>
  <si>
    <t>C00847</t>
  </si>
  <si>
    <t>HMDB00017</t>
  </si>
  <si>
    <t>hippurate</t>
  </si>
  <si>
    <t>Xenobiotics</t>
  </si>
  <si>
    <t>Benzoate Metabolism</t>
  </si>
  <si>
    <t>P4041</t>
  </si>
  <si>
    <t>O=C(C1=CC=CC=C1)NCC(O)=O</t>
  </si>
  <si>
    <t>495-69-2</t>
  </si>
  <si>
    <t>C01586</t>
  </si>
  <si>
    <t>HMDB00714</t>
  </si>
  <si>
    <t>2-hydroxyhippurate (salicylurate)</t>
  </si>
  <si>
    <t>P4045</t>
  </si>
  <si>
    <t>O=C(C1=CC=CC=C1O)NCC(O)=O</t>
  </si>
  <si>
    <t>487-54-7</t>
  </si>
  <si>
    <t>C07588</t>
  </si>
  <si>
    <t>HMDB00840</t>
  </si>
  <si>
    <t>3-hydroxyhippurate</t>
  </si>
  <si>
    <t>P4047</t>
  </si>
  <si>
    <t>O=C(C1=CC=CC(O)=C1)NCC(O)=O</t>
  </si>
  <si>
    <t>1637-75-8</t>
  </si>
  <si>
    <t>HMDB06116</t>
  </si>
  <si>
    <t>4-hydroxyhippurate</t>
  </si>
  <si>
    <t>P4049</t>
  </si>
  <si>
    <t>O=C(NCC(O)=O)C1=CC=C(O)C=C1</t>
  </si>
  <si>
    <t>2482-25-9</t>
  </si>
  <si>
    <t>HMDB13678</t>
  </si>
  <si>
    <t>benzoate</t>
  </si>
  <si>
    <t>P4055</t>
  </si>
  <si>
    <t>OC(C1=CC=CC=C1)=O</t>
  </si>
  <si>
    <t>65-85-0</t>
  </si>
  <si>
    <t>C00180</t>
  </si>
  <si>
    <t>HMDB01870</t>
  </si>
  <si>
    <t>4-hydroxybenzoate</t>
  </si>
  <si>
    <t>P4065</t>
  </si>
  <si>
    <t>OC1=CC=C(C(O)=O)C=C1</t>
  </si>
  <si>
    <t>99-96-7</t>
  </si>
  <si>
    <t>C00156</t>
  </si>
  <si>
    <t>HMDB00500</t>
  </si>
  <si>
    <t>3-hydroxybenzoate</t>
  </si>
  <si>
    <t>P4066</t>
  </si>
  <si>
    <t>O=C(C1=CC=CC(O)=C1)O</t>
  </si>
  <si>
    <t>99-06-9</t>
  </si>
  <si>
    <t>C00587</t>
  </si>
  <si>
    <t>HMDB02466</t>
  </si>
  <si>
    <t>2,4,6-trihydroxybenzoate</t>
  </si>
  <si>
    <t>P4067</t>
  </si>
  <si>
    <t>O=C(O)C1=C(O)C=C(O)C=C1O</t>
  </si>
  <si>
    <t>83-30-7</t>
  </si>
  <si>
    <t>HMDB29649</t>
  </si>
  <si>
    <t>catechol sulfate</t>
  </si>
  <si>
    <t>P4073</t>
  </si>
  <si>
    <t>O=S(OC1=C(O)C=CC=C1)(O)=O</t>
  </si>
  <si>
    <t>4918-96-1</t>
  </si>
  <si>
    <t>HMDB59724</t>
  </si>
  <si>
    <t>4-methylcatechol sulfate</t>
  </si>
  <si>
    <t>P4080</t>
  </si>
  <si>
    <t>OC1=CC(C)=CC=C1OS(O)(=O)=O</t>
  </si>
  <si>
    <t>p-hydroxybenzaldehyde</t>
  </si>
  <si>
    <t>P4083</t>
  </si>
  <si>
    <t>OC1=CC=C(C([H])=O)C=C1</t>
  </si>
  <si>
    <t>123-08-0</t>
  </si>
  <si>
    <t>C00633</t>
  </si>
  <si>
    <t>HMDB11718</t>
  </si>
  <si>
    <t>4-ethylphenyl sulfate</t>
  </si>
  <si>
    <t>P4094</t>
  </si>
  <si>
    <t>O=S(OC1=CC=C(CC)C=C1)(O)=O</t>
  </si>
  <si>
    <t>123-07-9</t>
  </si>
  <si>
    <t>C13637</t>
  </si>
  <si>
    <t>HMDB62551</t>
  </si>
  <si>
    <t>3-(2-hydroxyphenyl)propionate</t>
  </si>
  <si>
    <t>P4107</t>
  </si>
  <si>
    <t>OC1=C(C=CC=C1)CCC(O)=O</t>
  </si>
  <si>
    <t>495-78-3</t>
  </si>
  <si>
    <t>C01198</t>
  </si>
  <si>
    <t>HMDB33752</t>
  </si>
  <si>
    <t>p-cresol</t>
  </si>
  <si>
    <t>P4117</t>
  </si>
  <si>
    <t>OC1=CC=C(C)C=C1</t>
  </si>
  <si>
    <t>106-44-5</t>
  </si>
  <si>
    <t>C01468</t>
  </si>
  <si>
    <t>HMDB01858</t>
  </si>
  <si>
    <t>p-cresol sulfate</t>
  </si>
  <si>
    <t>P4118</t>
  </si>
  <si>
    <t>O=S(OC1=CC=C(C)C=C1)(O)=O</t>
  </si>
  <si>
    <t>3233-57-7</t>
  </si>
  <si>
    <t>HMDB11635</t>
  </si>
  <si>
    <t>phenylpropionylglycine</t>
  </si>
  <si>
    <t>P4126</t>
  </si>
  <si>
    <t>O=C(O)CNC(CCC1=CC=CC=C1)=O</t>
  </si>
  <si>
    <t>56613-60-6</t>
  </si>
  <si>
    <t>HMDB00860</t>
  </si>
  <si>
    <t>2-methylbutyrylphenylalanine</t>
  </si>
  <si>
    <t>P4128</t>
  </si>
  <si>
    <t>O=C(C(C)CC)NC(CC1=CC=CC=C1)C(O)=O</t>
  </si>
  <si>
    <t>3-(3-hydroxyphenyl)propionate sulfate</t>
  </si>
  <si>
    <t>P4129</t>
  </si>
  <si>
    <t>OS(OC1=CC=CC(CCC(O)=O)=C1)(=O)=O</t>
  </si>
  <si>
    <t>86321-32-6</t>
  </si>
  <si>
    <t>2-(4-hydroxyphenyl)propionate</t>
  </si>
  <si>
    <t>P4131</t>
  </si>
  <si>
    <t>CC(C1=CC=C(O)C=C1)C(O)=O</t>
  </si>
  <si>
    <t>938-96-5</t>
  </si>
  <si>
    <t>C03080</t>
  </si>
  <si>
    <t>HMDB41683</t>
  </si>
  <si>
    <t>3-(3-hydroxyphenyl)propionate</t>
  </si>
  <si>
    <t>P4132</t>
  </si>
  <si>
    <t>O=C(CCC1=CC(O)=CC=C1)O</t>
  </si>
  <si>
    <t>621-54-5</t>
  </si>
  <si>
    <t>C11457</t>
  </si>
  <si>
    <t>HMDB00375</t>
  </si>
  <si>
    <t>3-(4-hydroxyphenyl)propionate</t>
  </si>
  <si>
    <t>P4133</t>
  </si>
  <si>
    <t>OC1=CC=C(CCC(O)=O)C=C1</t>
  </si>
  <si>
    <t>501-97-3</t>
  </si>
  <si>
    <t>C01744</t>
  </si>
  <si>
    <t>HMDB02199</t>
  </si>
  <si>
    <t>3-phenylpropionate (hydrocinnamate)</t>
  </si>
  <si>
    <t>P4134</t>
  </si>
  <si>
    <t>OC(CCC1=CC=CC=C1)=O</t>
  </si>
  <si>
    <t>501-52-0</t>
  </si>
  <si>
    <t>C05629</t>
  </si>
  <si>
    <t>HMDB00764</t>
  </si>
  <si>
    <t>caffeine</t>
  </si>
  <si>
    <t>Xanthine Metabolism</t>
  </si>
  <si>
    <t>P4136</t>
  </si>
  <si>
    <t>O=C(N(C)C1=C2N(C)C=N1)N(C)C2=O</t>
  </si>
  <si>
    <t>58-08-2</t>
  </si>
  <si>
    <t>C07481</t>
  </si>
  <si>
    <t>HMDB01847</t>
  </si>
  <si>
    <t>paraxanthine</t>
  </si>
  <si>
    <t>P4137</t>
  </si>
  <si>
    <t>O=C(N2C)NC1=C(N(C)C=N1)C2=O</t>
  </si>
  <si>
    <t>611-59-6</t>
  </si>
  <si>
    <t>C13747</t>
  </si>
  <si>
    <t>HMDB01860</t>
  </si>
  <si>
    <t>theobromine</t>
  </si>
  <si>
    <t>P4138</t>
  </si>
  <si>
    <t>CN1C=NC(N(C(N2)=O)C)=C1C2=O</t>
  </si>
  <si>
    <t>83-67-0</t>
  </si>
  <si>
    <t>C07480</t>
  </si>
  <si>
    <t>HMDB02825</t>
  </si>
  <si>
    <t>theophylline</t>
  </si>
  <si>
    <t>P4139</t>
  </si>
  <si>
    <t>O=C(N1C)C(N=CN2)=C2N(C)C1=O</t>
  </si>
  <si>
    <t>58-55-9</t>
  </si>
  <si>
    <t>C07130</t>
  </si>
  <si>
    <t>HMDB01889</t>
  </si>
  <si>
    <t>1-methylurate</t>
  </si>
  <si>
    <t>P4140</t>
  </si>
  <si>
    <t>CN1C(NC(N2)=C(C1=O)NC2=O)=O</t>
  </si>
  <si>
    <t>708-79-2</t>
  </si>
  <si>
    <t>C16359</t>
  </si>
  <si>
    <t>HMDB03099</t>
  </si>
  <si>
    <t>7-methylurate</t>
  </si>
  <si>
    <t>P4141</t>
  </si>
  <si>
    <t>CN(C1=C(N2)NC(NC1=O)=O)C2=O</t>
  </si>
  <si>
    <t>612-37-3</t>
  </si>
  <si>
    <t>C16355</t>
  </si>
  <si>
    <t>HMDB11107</t>
  </si>
  <si>
    <t>1,3-dimethylurate</t>
  </si>
  <si>
    <t>P4142</t>
  </si>
  <si>
    <t>CN1C(N(C(N2)=C(C1=O)NC2=O)C)=O</t>
  </si>
  <si>
    <t>944-73-0</t>
  </si>
  <si>
    <t>HMDB01857</t>
  </si>
  <si>
    <t>1,7-dimethylurate</t>
  </si>
  <si>
    <t>P4143</t>
  </si>
  <si>
    <t>CN1C(NC(N2)=C(C1=O)N(C)C2=O)=O</t>
  </si>
  <si>
    <t>33868-03-0</t>
  </si>
  <si>
    <t>C16356</t>
  </si>
  <si>
    <t>HMDB11103</t>
  </si>
  <si>
    <t>3,7-dimethylurate</t>
  </si>
  <si>
    <t>P4144</t>
  </si>
  <si>
    <t>CN1C(NC(C(N2C)=C1NC2=O)=O)=O</t>
  </si>
  <si>
    <t>13087-49-5</t>
  </si>
  <si>
    <t>C16360</t>
  </si>
  <si>
    <t>HMDB01982</t>
  </si>
  <si>
    <t>1,3,7-trimethylurate</t>
  </si>
  <si>
    <t>P4145</t>
  </si>
  <si>
    <t>CN(C(N1C)=O)C(NC2=O)=C(N2C)C1=O</t>
  </si>
  <si>
    <t>5415-44-1</t>
  </si>
  <si>
    <t>C16361</t>
  </si>
  <si>
    <t>HMDB02123</t>
  </si>
  <si>
    <t>1-methylxanthine</t>
  </si>
  <si>
    <t>P4146</t>
  </si>
  <si>
    <t>O=C(N1C)NC2=C(NC=N2)C1=O</t>
  </si>
  <si>
    <t>6136-37-4</t>
  </si>
  <si>
    <t>C16358</t>
  </si>
  <si>
    <t>HMDB10738</t>
  </si>
  <si>
    <t>3-methylxanthine</t>
  </si>
  <si>
    <t>P4147</t>
  </si>
  <si>
    <t>O=C1N(C)C2=C(N=CN2)C(N1)=O</t>
  </si>
  <si>
    <t>1076-22-8</t>
  </si>
  <si>
    <t>C16357</t>
  </si>
  <si>
    <t>HMDB01886</t>
  </si>
  <si>
    <t>5-acetylamino-6-amino-3-methyluracil</t>
  </si>
  <si>
    <t>P4149</t>
  </si>
  <si>
    <t>O=C(NC(N)=C1NC(C)=O)N(C)C1=O</t>
  </si>
  <si>
    <t>1196153-01-1</t>
  </si>
  <si>
    <t>C16366</t>
  </si>
  <si>
    <t>HMDB04400</t>
  </si>
  <si>
    <t>5-acetylamino-6-formylamino-3-methyluracil</t>
  </si>
  <si>
    <t>P4150</t>
  </si>
  <si>
    <t>O=C(NC(NC=O)=C1NC(C)=O)N(C)C1=O</t>
  </si>
  <si>
    <t>85438-96-6</t>
  </si>
  <si>
    <t>C16365</t>
  </si>
  <si>
    <t>HMDB11105</t>
  </si>
  <si>
    <t>3-methylurate*</t>
  </si>
  <si>
    <t>P4151</t>
  </si>
  <si>
    <t>O=C1NC(N(C)C(N2)=C1NC2=O)=O</t>
  </si>
  <si>
    <t>605-99-2</t>
  </si>
  <si>
    <t>cotinine</t>
  </si>
  <si>
    <t>Tobacco Metabolite</t>
  </si>
  <si>
    <t>P4152</t>
  </si>
  <si>
    <t>O=C1CC[C@@H]([C@]2=CN=CC=C2)N1C</t>
  </si>
  <si>
    <t>486-56-6</t>
  </si>
  <si>
    <t>HMDB01046</t>
  </si>
  <si>
    <t>piperidine</t>
  </si>
  <si>
    <t>Food Component/Plant</t>
  </si>
  <si>
    <t>P4169</t>
  </si>
  <si>
    <t>C1CNCCC1</t>
  </si>
  <si>
    <t>110-89-4</t>
  </si>
  <si>
    <t>C01746</t>
  </si>
  <si>
    <t>HMDB34301</t>
  </si>
  <si>
    <t>2-piperidinone</t>
  </si>
  <si>
    <t>P4170</t>
  </si>
  <si>
    <t>O=C1CCCCN1</t>
  </si>
  <si>
    <t>675-20-7</t>
  </si>
  <si>
    <t>HMDB11749</t>
  </si>
  <si>
    <t>erythrose</t>
  </si>
  <si>
    <t>P4207</t>
  </si>
  <si>
    <t>O[C@H]1[C@@H](O)[C@H](O)OC1</t>
  </si>
  <si>
    <t>583-50-6</t>
  </si>
  <si>
    <t>C01796</t>
  </si>
  <si>
    <t>HMDB02649</t>
  </si>
  <si>
    <t>sucralose</t>
  </si>
  <si>
    <t>P4208</t>
  </si>
  <si>
    <t>Cl[C@]([C@@](O[C@@](O[C@@]([C@@]1(O)[H])(CCl)O[C@]([C@]1(O)[H])(CCl)[H])([C@]2(O)[H])[H])(CO)[H])([C@]2(O)[H])[H]</t>
  </si>
  <si>
    <t>56038-13-2</t>
  </si>
  <si>
    <t>C12285</t>
  </si>
  <si>
    <t>HMDB31554</t>
  </si>
  <si>
    <t>genistein</t>
  </si>
  <si>
    <t>P4216</t>
  </si>
  <si>
    <t>O=C1C(C(O)=C2)=C(C=C2O)OC=C1C(C=C3)=CC=C3O</t>
  </si>
  <si>
    <t>446-72-0</t>
  </si>
  <si>
    <t>C06563</t>
  </si>
  <si>
    <t>HMDB03217</t>
  </si>
  <si>
    <t>3-dehydroshikimate</t>
  </si>
  <si>
    <t>P4220</t>
  </si>
  <si>
    <t>O=C(C1=CC(C(C(O)C1)O)=O)O</t>
  </si>
  <si>
    <t>2922-42-1</t>
  </si>
  <si>
    <t>C02637</t>
  </si>
  <si>
    <t>epicatechin</t>
  </si>
  <si>
    <t>P4222</t>
  </si>
  <si>
    <t>O[C@H]1[C@@H]([C@@]2=CC=C(O)C(O)=C2)OC(C=C(O)C=C3O)=C3C1</t>
  </si>
  <si>
    <t>490-46-0</t>
  </si>
  <si>
    <t>C09727</t>
  </si>
  <si>
    <t>HMDB01871</t>
  </si>
  <si>
    <t>1-methyl-beta-carboline-3-carboxylic acid</t>
  </si>
  <si>
    <t>P4225</t>
  </si>
  <si>
    <t>OC(C1=NC(C)=C2N([H])C3=CC=CC=C3C2=C1)=O</t>
  </si>
  <si>
    <t>22329-38-0</t>
  </si>
  <si>
    <t>diaminopimelate</t>
  </si>
  <si>
    <t>P4227</t>
  </si>
  <si>
    <t>OC([C@H](N)CCC[C@@H](N)C(O)=O)=O</t>
  </si>
  <si>
    <t>1476-39-7;2577-62-0</t>
  </si>
  <si>
    <t>C00666</t>
  </si>
  <si>
    <t>HMDB01370</t>
  </si>
  <si>
    <t>(15:0)-anacardic acid</t>
  </si>
  <si>
    <t>P4232</t>
  </si>
  <si>
    <t>O=C(C1=C(CCCCCCCCCCCCCCC)C=CC=C1O)O</t>
  </si>
  <si>
    <t>16611-84-0</t>
  </si>
  <si>
    <t>C10759</t>
  </si>
  <si>
    <t>(15:2)-anacardic acid</t>
  </si>
  <si>
    <t>P4233</t>
  </si>
  <si>
    <t>O=C(C1=C(O)C=CC=C1CCCCCCC/C=C\C/C=C\CCC)O</t>
  </si>
  <si>
    <t>11034-77-8</t>
  </si>
  <si>
    <t>HMDB33896</t>
  </si>
  <si>
    <t>levulinate (4-oxovalerate)</t>
  </si>
  <si>
    <t>P4244</t>
  </si>
  <si>
    <t>CC(CCC(O)=O)=O</t>
  </si>
  <si>
    <t>123-76-2</t>
  </si>
  <si>
    <t>HMDB00720</t>
  </si>
  <si>
    <t>vanillate</t>
  </si>
  <si>
    <t>P4249</t>
  </si>
  <si>
    <t>OC1=CC=C(C(O)=O)C=C1OC</t>
  </si>
  <si>
    <t>121-34-6</t>
  </si>
  <si>
    <t>C06672</t>
  </si>
  <si>
    <t>HMDB00484</t>
  </si>
  <si>
    <t>2,3-dihydroxyisovalerate</t>
  </si>
  <si>
    <t>P4257</t>
  </si>
  <si>
    <t>OC(C(O)C(C)(O)C)=O</t>
  </si>
  <si>
    <t>1756-18-9</t>
  </si>
  <si>
    <t>C04039</t>
  </si>
  <si>
    <t>HMDB12141</t>
  </si>
  <si>
    <t>2,8-quinolinediol</t>
  </si>
  <si>
    <t>P4261</t>
  </si>
  <si>
    <t>O=C1C=CC2=CC=CC(O)=C2N1</t>
  </si>
  <si>
    <t>15450-76-7</t>
  </si>
  <si>
    <t>C06342</t>
  </si>
  <si>
    <t>2-isopropylmalate</t>
  </si>
  <si>
    <t>P4265</t>
  </si>
  <si>
    <t>OC(CC(O)=O)(C(C)C)C(O)=O</t>
  </si>
  <si>
    <t>3237-44-3</t>
  </si>
  <si>
    <t>C02504</t>
  </si>
  <si>
    <t>HMDB00402</t>
  </si>
  <si>
    <t>2-oxindole-3-acetate</t>
  </si>
  <si>
    <t>P4266</t>
  </si>
  <si>
    <t>O=C(NC1=C2C=CC=C1)C2CC(O)=O</t>
  </si>
  <si>
    <t>2971-31-5</t>
  </si>
  <si>
    <t>HMDB35514</t>
  </si>
  <si>
    <t>3-formylindole</t>
  </si>
  <si>
    <t>P4270</t>
  </si>
  <si>
    <t>O=CC1=CNC2=CC=CC=C12</t>
  </si>
  <si>
    <t>C08493</t>
  </si>
  <si>
    <t>HMDB29737</t>
  </si>
  <si>
    <t>3,5-dihydroxybenzoic acid</t>
  </si>
  <si>
    <t>P4275</t>
  </si>
  <si>
    <t>OC1=CC(C(O)=O)=CC(O)=C1</t>
  </si>
  <si>
    <t>99-10-5</t>
  </si>
  <si>
    <t>HMDB13677</t>
  </si>
  <si>
    <t>3,5-dihydroxyphenylpropionate</t>
  </si>
  <si>
    <t>P4276</t>
  </si>
  <si>
    <t>Oc1cc(CCC(O)=O)cc(O)c1</t>
  </si>
  <si>
    <t>26539-01-5</t>
  </si>
  <si>
    <t>4-hydroxycyclohexylcarboxylic acid</t>
  </si>
  <si>
    <t>P4285</t>
  </si>
  <si>
    <t>OC1CCC(C(O)=O)CC1</t>
  </si>
  <si>
    <t>17419-81-7</t>
  </si>
  <si>
    <t>C04404</t>
  </si>
  <si>
    <t>HMDB01988</t>
  </si>
  <si>
    <t>5-hydroxymethylfurfural</t>
  </si>
  <si>
    <t>P4290</t>
  </si>
  <si>
    <t>OCC1=CC=C(C([H])=O)O1</t>
  </si>
  <si>
    <t>67-47-0</t>
  </si>
  <si>
    <t>C11101</t>
  </si>
  <si>
    <t>HMDB34355</t>
  </si>
  <si>
    <t>gluconate</t>
  </si>
  <si>
    <t>P4292</t>
  </si>
  <si>
    <t>OC([C@H](O)[C@@H](O)[C@H](O)[C@H](O)CO)=O</t>
  </si>
  <si>
    <t>527-07-1</t>
  </si>
  <si>
    <t>HMDB00625</t>
  </si>
  <si>
    <t>beta-guanidinopropanoate</t>
  </si>
  <si>
    <t>P4315</t>
  </si>
  <si>
    <t>OC(CCNC(N)=N)=O</t>
  </si>
  <si>
    <t>353-09-3</t>
  </si>
  <si>
    <t>C03065</t>
  </si>
  <si>
    <t>HMDB13222</t>
  </si>
  <si>
    <t>caffeate</t>
  </si>
  <si>
    <t>P4318</t>
  </si>
  <si>
    <t>O=C(O)/C=C/C1=CC=C(O)C(O)=C1</t>
  </si>
  <si>
    <t>331-39-5</t>
  </si>
  <si>
    <t>C01197</t>
  </si>
  <si>
    <t>HMDB01964</t>
  </si>
  <si>
    <t>dihydrocaffeate sulfate (2)</t>
  </si>
  <si>
    <t>P4321</t>
  </si>
  <si>
    <t>3-hydroxycinnamate</t>
  </si>
  <si>
    <t>P4323</t>
  </si>
  <si>
    <t>OC1=CC(/C=C/C(O)=O)=CC=C1</t>
  </si>
  <si>
    <t>588-30-7;14755-02-3</t>
  </si>
  <si>
    <t>C12621</t>
  </si>
  <si>
    <t>HMDB01713</t>
  </si>
  <si>
    <t>cinnamate</t>
  </si>
  <si>
    <t>P4338</t>
  </si>
  <si>
    <t>OC(/C=C/C1=CC=CC=C1)=O</t>
  </si>
  <si>
    <t>140-10-3</t>
  </si>
  <si>
    <t>C00423</t>
  </si>
  <si>
    <t>HMDB00930</t>
  </si>
  <si>
    <t>daidzein</t>
  </si>
  <si>
    <t>P4356</t>
  </si>
  <si>
    <t>OC1=CC2=C(C(C(C3=CC=C(O)C=C3)=CO2)=O)C=C1</t>
  </si>
  <si>
    <t>486-66-8</t>
  </si>
  <si>
    <t>C10208</t>
  </si>
  <si>
    <t>HMDB03312</t>
  </si>
  <si>
    <t>deoxymugineic acid</t>
  </si>
  <si>
    <t>P4360</t>
  </si>
  <si>
    <t>O[C@]([C@H]1N(CC1)C[C@@H](O)[C@@H](C(O)=O)NCCCC(O)=O)=O</t>
  </si>
  <si>
    <t>74235-24-8</t>
  </si>
  <si>
    <t>dihydroferulate</t>
  </si>
  <si>
    <t>P4364</t>
  </si>
  <si>
    <t>O=C(CCC1=CC=C(O)C(OC)=C1)O</t>
  </si>
  <si>
    <t>1135-23-5</t>
  </si>
  <si>
    <t>dihydroferulic acid sulfate</t>
  </si>
  <si>
    <t>P4365</t>
  </si>
  <si>
    <t>COC1=C(OS(=O)(O)=O)C=CC(CCC(O)=O)=C1</t>
  </si>
  <si>
    <t>HMDB41724</t>
  </si>
  <si>
    <t>enterolactone</t>
  </si>
  <si>
    <t>P4369</t>
  </si>
  <si>
    <t>O=C1OC[C@H](CC2=CC(O)=CC=C2)[C@H]1CC3=CC(O)=CC=C3</t>
  </si>
  <si>
    <t>78473-71-9</t>
  </si>
  <si>
    <t>eriodictyol</t>
  </si>
  <si>
    <t>P4375</t>
  </si>
  <si>
    <t>OC1=CC(C2CC(C3=C(O)C=C(O)C=C3O2)=O)=CC=C1O</t>
  </si>
  <si>
    <t>552-58-9</t>
  </si>
  <si>
    <t>C05631</t>
  </si>
  <si>
    <t>HMDB05810</t>
  </si>
  <si>
    <t>ferulate</t>
  </si>
  <si>
    <t>P4381</t>
  </si>
  <si>
    <t>COC1=CC(/C=C/C(O)=O)=CC=C1O</t>
  </si>
  <si>
    <t>537-98-4</t>
  </si>
  <si>
    <t>C01494</t>
  </si>
  <si>
    <t>HMDB00954</t>
  </si>
  <si>
    <t>quinate</t>
  </si>
  <si>
    <t>P4385</t>
  </si>
  <si>
    <t>O[C@@]1([C@](O)(C[C@@](C(O)=O)(C[C@]1(O)[H])O)[H])[H]</t>
  </si>
  <si>
    <t>77-95-2</t>
  </si>
  <si>
    <t>C00296</t>
  </si>
  <si>
    <t>HMDB03072</t>
  </si>
  <si>
    <t>galacturonate</t>
  </si>
  <si>
    <t>P4396</t>
  </si>
  <si>
    <t>OC(C(O)C(O)=O)C(O)C(O)C=O</t>
  </si>
  <si>
    <t>91510-62-2</t>
  </si>
  <si>
    <t>C08348</t>
  </si>
  <si>
    <t>HMDB02545</t>
  </si>
  <si>
    <t>hesperetin</t>
  </si>
  <si>
    <t>P4409</t>
  </si>
  <si>
    <t>O=C1C(C(O)=CC(O)=C2)=C2O[C@H]([C@]3=CC(O)=C(OC)C=C3)C1</t>
  </si>
  <si>
    <t>41001-90-5</t>
  </si>
  <si>
    <t>C01709</t>
  </si>
  <si>
    <t>HMDB05782</t>
  </si>
  <si>
    <t>indolin-2-one</t>
  </si>
  <si>
    <t>P4417</t>
  </si>
  <si>
    <t>O=C1CC2=C(N1)C=CC=C2</t>
  </si>
  <si>
    <t>59-48-3</t>
  </si>
  <si>
    <t>C12312</t>
  </si>
  <si>
    <t>hypericine</t>
  </si>
  <si>
    <t>P4416</t>
  </si>
  <si>
    <t>CC1=C(C2=C(C)C=C(O)C3=C2C4=C5C6=C(C7=O)C(O)=CC(O)=C6C8=C(O)C=C(O)C(C3=O)=C84)C5=C7C(O)=C1</t>
  </si>
  <si>
    <t>548-04-9</t>
  </si>
  <si>
    <t>C07606</t>
  </si>
  <si>
    <t>linamarin</t>
  </si>
  <si>
    <t>P4430</t>
  </si>
  <si>
    <t>O[C@H]([C@H]1O)[C@@H]([C@@H](CO)O[C@H]1OC(C)(C#N)C)O</t>
  </si>
  <si>
    <t>554-35-8</t>
  </si>
  <si>
    <t>C01594</t>
  </si>
  <si>
    <t>HMDB33699</t>
  </si>
  <si>
    <t>mannonate*</t>
  </si>
  <si>
    <t>P4436</t>
  </si>
  <si>
    <t>O=C([C@H]([C@H]([C@@H]([C@@H](CO)O)O)O)O)O</t>
  </si>
  <si>
    <t>642-99-9</t>
  </si>
  <si>
    <t>methyl indole-3-acetate</t>
  </si>
  <si>
    <t>P4440</t>
  </si>
  <si>
    <t>O=C(OC)CC1=CNC2=C1C=CC=C2</t>
  </si>
  <si>
    <t>1912-33-0</t>
  </si>
  <si>
    <t>HMDB29738</t>
  </si>
  <si>
    <t>naringenin</t>
  </si>
  <si>
    <t>P4446</t>
  </si>
  <si>
    <t>O=C1C(C(O)=CC(O)=C2)=C2OC(C3=CC=C(O)C=C3)C1</t>
  </si>
  <si>
    <t>67604-48-2</t>
  </si>
  <si>
    <t>C00509</t>
  </si>
  <si>
    <t>HMDB02670</t>
  </si>
  <si>
    <t>nicotianamine</t>
  </si>
  <si>
    <t>P4450</t>
  </si>
  <si>
    <t>O=C([C@H](CCN[C@@H](CCN1[C@@H](CC1)[C@@](O)=O)C(O)=O)N)O</t>
  </si>
  <si>
    <t>34441-14-0</t>
  </si>
  <si>
    <t>C05324</t>
  </si>
  <si>
    <t>oleanolate</t>
  </si>
  <si>
    <t>P4454</t>
  </si>
  <si>
    <t>C[C@@]1(C)CC[C@]2([C@](O)=O)CC[C@@]3(C)[C@]4(C)CC[C@@]5([H])[C@](C)(C)[C@@H](O)CC[C@]5(C)[C@@]4([H])CC=C3[C@]2([H])C1</t>
  </si>
  <si>
    <t>508-02-1</t>
  </si>
  <si>
    <t>C17148</t>
  </si>
  <si>
    <t>HMDB02364</t>
  </si>
  <si>
    <t>pheophorbide A</t>
  </si>
  <si>
    <t>P4461</t>
  </si>
  <si>
    <t>CC(/C(N1)=C/C(C(CC)=C/2C)=NC2=C/C(N3)=C4C=C)=C(C(C5C(OC)=O)=O)C1=C5C(C(C/6C)CCC(O)=O)=NC6=C/C3=C4C</t>
  </si>
  <si>
    <t>15664-29-6</t>
  </si>
  <si>
    <t>C18021</t>
  </si>
  <si>
    <t>pheophytin A</t>
  </si>
  <si>
    <t>P4462</t>
  </si>
  <si>
    <t>O=C1[C@H]([C@](OC)=O)C(C([C@@H](CCC(OC/C=C(C)/CCC[C@@H](C)CCC[C@@H](C)CCCC(C)C)=O)[C@@H]/2C)=NC2=C/C3=C(C)C(C=C)=C4N3)=C(N/C5=C\C(C(CC)=C/6C)=NC6=C/4)C1=C5C</t>
  </si>
  <si>
    <t>603-17-8</t>
  </si>
  <si>
    <t>C05797</t>
  </si>
  <si>
    <t>phytanate</t>
  </si>
  <si>
    <t>P4466</t>
  </si>
  <si>
    <t>CC(CCCC(CCCC(CCCC(C)C)C)C)CC(O)=O</t>
  </si>
  <si>
    <t>14721-66-5</t>
  </si>
  <si>
    <t>C01607</t>
  </si>
  <si>
    <t>HMDB00801</t>
  </si>
  <si>
    <t>pinoresinol</t>
  </si>
  <si>
    <t>P4469</t>
  </si>
  <si>
    <t>OC(C(OC)=C1)=CC=[C@]1[C@H]2OC[C@H]3[C@@H]2CO[C@@H]3[C@]4=CC(OC)=C(O)C=C4</t>
  </si>
  <si>
    <t>487-36-5</t>
  </si>
  <si>
    <t>C05366</t>
  </si>
  <si>
    <t>piperine</t>
  </si>
  <si>
    <t>P4472</t>
  </si>
  <si>
    <t>O=C(N1CCCCC1)/C=C/C=C/C2=CC(OCO3)=C3C=C2</t>
  </si>
  <si>
    <t>94-62-2</t>
  </si>
  <si>
    <t>C03882</t>
  </si>
  <si>
    <t>HMDB29377</t>
  </si>
  <si>
    <t>ponciretin</t>
  </si>
  <si>
    <t>P4493</t>
  </si>
  <si>
    <t>O=C1CC(C2=CC=C(OC)C=C2)OC3=CC(O)=CC(O)=C31</t>
  </si>
  <si>
    <t>480-43-3</t>
  </si>
  <si>
    <t>rosmarinate</t>
  </si>
  <si>
    <t>P4503</t>
  </si>
  <si>
    <t>OC([C@@H](CC1=CC(O)=C(C=C1)O)OC(/C=C/C2=CC(O)=C(C=C2)O)=O)=O</t>
  </si>
  <si>
    <t>537-15-5</t>
  </si>
  <si>
    <t>C01850</t>
  </si>
  <si>
    <t>HMDB03572</t>
  </si>
  <si>
    <t>saccharin</t>
  </si>
  <si>
    <t>P4505</t>
  </si>
  <si>
    <t>O=S(C1=CC=CC=C1C2=O)(N2)=O</t>
  </si>
  <si>
    <t>81-07-2</t>
  </si>
  <si>
    <t>D01085</t>
  </si>
  <si>
    <t>HMDB29723</t>
  </si>
  <si>
    <t>acesulfame</t>
  </si>
  <si>
    <t>P4507</t>
  </si>
  <si>
    <t>CC1=CC(NS(O1)(=O)=O)=O</t>
  </si>
  <si>
    <t>55589-62-3</t>
  </si>
  <si>
    <t>HMDB33585</t>
  </si>
  <si>
    <t>secoisolariciresinol</t>
  </si>
  <si>
    <t>P4509</t>
  </si>
  <si>
    <t>OC1=CC=C(C[C@@H](CO)[C@H](CO)CC2=CC=C(O)C(OC)=C2)C=C1OC</t>
  </si>
  <si>
    <t>29388-59-8</t>
  </si>
  <si>
    <t>C18167</t>
  </si>
  <si>
    <t>HMDB13692</t>
  </si>
  <si>
    <t>secoisolariciresinol diglucoside</t>
  </si>
  <si>
    <t>P4510</t>
  </si>
  <si>
    <t>O[C@H]([C@H]1O)[C@@H](O[C@H](CO)[C@H]1O)OC[C@H](CC(C=C2)=CC(OC)=C2O)[C@@H](CC(C=C3)=CC(OC)=C3O)CO[C@@H]([C@@H]([C@H]4O)O)O[C@H](CO)[C@H]4O</t>
  </si>
  <si>
    <t>148244-82-0</t>
  </si>
  <si>
    <t>sitostanol</t>
  </si>
  <si>
    <t>P4516</t>
  </si>
  <si>
    <t>C[C@@]12[C@](CC[C@@H]2[C@H](C)CC[C@@H](CC)C(C)C)([H])[C@]3([H])CCC4CC(O)CC[C@]4(C)[C@@]3([H])CC1</t>
  </si>
  <si>
    <t>19466-47-8</t>
  </si>
  <si>
    <t>C19644</t>
  </si>
  <si>
    <t>HMDB00494</t>
  </si>
  <si>
    <t>solanidine</t>
  </si>
  <si>
    <t>P4517</t>
  </si>
  <si>
    <t>O[C@H](C1)CC[C@@]2(C)C1=CC[C@]3([H])[C@]2([H])CC[C@@]4(C)[C@@]3([H])C[C@@]5([H])[C@]4([H])[C@H](C)[C@]6([H])N5C[C@@H](C)CC6</t>
  </si>
  <si>
    <t>80-78-4</t>
  </si>
  <si>
    <t>C06543</t>
  </si>
  <si>
    <t>HMDB03236</t>
  </si>
  <si>
    <t>stachydrine</t>
  </si>
  <si>
    <t>P4525</t>
  </si>
  <si>
    <t>C[N+]1(C)[C@H]([C@@]([O-])=O)CCC1</t>
  </si>
  <si>
    <t>4136-37-2</t>
  </si>
  <si>
    <t>C10172</t>
  </si>
  <si>
    <t>HMDB04827</t>
  </si>
  <si>
    <t>3-hydroxystachydrine*</t>
  </si>
  <si>
    <t>P4526</t>
  </si>
  <si>
    <t>O[C@@H]1[C@H](C([O-])=O)[N+](C)(C)CC1</t>
  </si>
  <si>
    <t>syringic acid</t>
  </si>
  <si>
    <t>P4532</t>
  </si>
  <si>
    <t>O=C(C1=CC(OC)=C(O)C(OC)=C1)O</t>
  </si>
  <si>
    <t>530-57-4</t>
  </si>
  <si>
    <t>C10833</t>
  </si>
  <si>
    <t>HMDB02085</t>
  </si>
  <si>
    <t>tartarate</t>
  </si>
  <si>
    <t>P4533</t>
  </si>
  <si>
    <t>OC([C@H](O)[C@@H](O)C(O)=O)=O</t>
  </si>
  <si>
    <t>87-69-4;6106-24-7</t>
  </si>
  <si>
    <t>C00898</t>
  </si>
  <si>
    <t>HMDB00956</t>
  </si>
  <si>
    <t>theanine</t>
  </si>
  <si>
    <t>P4534</t>
  </si>
  <si>
    <t>N[C@@H](CCC(NCC)=O)C(O)=O</t>
  </si>
  <si>
    <t>3081-61-6</t>
  </si>
  <si>
    <t>C01047</t>
  </si>
  <si>
    <t>HMDB34365</t>
  </si>
  <si>
    <t>ursolic acid</t>
  </si>
  <si>
    <t>P4545</t>
  </si>
  <si>
    <t>O=[C@@]([C@]12[C@@H]([C@H]([C@@H](CC2)C)C)[C@@]3=CC[C@H]4[C@](C)([C@@]3(CC1)C)CC[C@@H]5[C@@]4(CC[C@@H](C5(C)C)O)C)O</t>
  </si>
  <si>
    <t>77-52-1</t>
  </si>
  <si>
    <t>C08988</t>
  </si>
  <si>
    <t>HMDB02395</t>
  </si>
  <si>
    <t>ethyl alpha-glucopyranoside</t>
  </si>
  <si>
    <t>P4549</t>
  </si>
  <si>
    <t>CCOC1C(O)C(O)C(O)C(CO)O1</t>
  </si>
  <si>
    <t>34625-23-5</t>
  </si>
  <si>
    <t>methyl glucopyranoside (alpha + beta)</t>
  </si>
  <si>
    <t>P4550</t>
  </si>
  <si>
    <t>hesperidin</t>
  </si>
  <si>
    <t>P4552</t>
  </si>
  <si>
    <t>O=C1C(C(O)=CC(O[C@H]2[C@H](O)[C@@H](O)[C@H](O)C(CO[C@H]3[C@H](O)[C@H](O)[C@@H](O)C(C)O3)O2)=C4)=C4OC(C5=CC(O)=C(OC)C=C5)C1</t>
  </si>
  <si>
    <t>520-26-3</t>
  </si>
  <si>
    <t>C09755</t>
  </si>
  <si>
    <t>HMDB03265</t>
  </si>
  <si>
    <t>enterodiol</t>
  </si>
  <si>
    <t>P4557</t>
  </si>
  <si>
    <t>OCC(CC1=CC(O)=CC=C1)C(CO)CC2=CC(O)=CC=C2</t>
  </si>
  <si>
    <t>80226-00-2</t>
  </si>
  <si>
    <t>narirutin</t>
  </si>
  <si>
    <t>P4562</t>
  </si>
  <si>
    <t>O[C@@H]([C@@H]([C@H]1O)O)[C@@H](CO[C@@H]([C@@H]([C@@H]2O)O)O[C@@H](C)[C@@H]2O)O[C@H]1OC3=CC(O)=C4C(O[C@H]([C@@](C=C5)=CC=C5O)CC4=O)=C3</t>
  </si>
  <si>
    <t>14259-46-2</t>
  </si>
  <si>
    <t>C09793</t>
  </si>
  <si>
    <t>neoponcirin</t>
  </si>
  <si>
    <t>P4563</t>
  </si>
  <si>
    <t>O=C(C1)C(C(O)=CC(O[C@H](O[C@H](CO[C@H](O[C@H]2C)[C@H](O)[C@H](O)[C@H]2O)[C@H]3O)[C@H](O)[C@H]3O)=C4)=C4O[C@@H]1C5=CC=C(OC)C=C5</t>
  </si>
  <si>
    <t>603-61-2;14259-47-3</t>
  </si>
  <si>
    <t>lotaustralin</t>
  </si>
  <si>
    <t>P4564</t>
  </si>
  <si>
    <t>O[C@H]([C@H]1O)[C@@H]([C@@H](CO)O[C@H]1O[C@@](C)(C#N)CC)O</t>
  </si>
  <si>
    <t>534-67-8</t>
  </si>
  <si>
    <t>C08334</t>
  </si>
  <si>
    <t>HMDB33865</t>
  </si>
  <si>
    <t>harmane</t>
  </si>
  <si>
    <t>P4566</t>
  </si>
  <si>
    <t>CC1=NC=CC2=C1NC3=C2C=CC=C3</t>
  </si>
  <si>
    <t>486-84-0</t>
  </si>
  <si>
    <t>C09209</t>
  </si>
  <si>
    <t>HMDB35196</t>
  </si>
  <si>
    <t>diosmetin</t>
  </si>
  <si>
    <t>P4570</t>
  </si>
  <si>
    <t>COC1=C(O)C=C(C2=CC(C3=C(O)C=C(O)C=C3O2)=O)C=C1</t>
  </si>
  <si>
    <t>520-34-3</t>
  </si>
  <si>
    <t>C10038</t>
  </si>
  <si>
    <t>HMDB29676</t>
  </si>
  <si>
    <t>rhoifolin</t>
  </si>
  <si>
    <t>P4572</t>
  </si>
  <si>
    <t>C[C@H]1[C@H](O)[C@@H](O)[C@@H](O)[C@H](O[C@@H]2[C@@H](O)[C@H](O)[C@@H](CO)O[C@H]2OC3=CC(O)=C4C(OC(C5=CC=C(O)C=C5)=CC4=O)=C3)O1</t>
  </si>
  <si>
    <t>17306-46-6</t>
  </si>
  <si>
    <t>C12627</t>
  </si>
  <si>
    <t>pyrraline</t>
  </si>
  <si>
    <t>P4578</t>
  </si>
  <si>
    <t>NC(C(O)=O)CCCCN1C(C=O)=CC=C1CO</t>
  </si>
  <si>
    <t>74509-14-1</t>
  </si>
  <si>
    <t>HMDB33143</t>
  </si>
  <si>
    <t>2-keto-3-deoxy-gluconate</t>
  </si>
  <si>
    <t>P4587</t>
  </si>
  <si>
    <t>OC[C@@H](O)[C@@H](O)CC(C(O)=O)=O</t>
  </si>
  <si>
    <t>17510-99-5</t>
  </si>
  <si>
    <t>C00204</t>
  </si>
  <si>
    <t>HMDB01353</t>
  </si>
  <si>
    <t>eriocitrin</t>
  </si>
  <si>
    <t>P4596</t>
  </si>
  <si>
    <t>Oc1c(O)c[c@@]([C@H]2Cc3c(C(C2)=O)c(O)cc(O[C@@H]4O[C@@H]([C@H]([C@@H]([C@H]4O)O)O)CO[C@@H]5O[C@H]([C@@H]([C@H]([C@H]5O)O)O)O)c3)cc1</t>
  </si>
  <si>
    <t>13463-28-0</t>
  </si>
  <si>
    <t>HMDB05811</t>
  </si>
  <si>
    <t>steviol</t>
  </si>
  <si>
    <t>P4619</t>
  </si>
  <si>
    <t>C[C@@]12CCC[C@@](C)(C(O)=O)[C@H]1CC[C@]34[C@H]2CC[C@](C(C4)=C)(O)C3</t>
  </si>
  <si>
    <t>C20212</t>
  </si>
  <si>
    <t>4-hydroxycinnamate</t>
  </si>
  <si>
    <t>P4637</t>
  </si>
  <si>
    <t>OC(/C=C/C1=CC=C(C=C1)O)=O</t>
  </si>
  <si>
    <t>501-98-4</t>
  </si>
  <si>
    <t>C00811</t>
  </si>
  <si>
    <t>HMDB02035</t>
  </si>
  <si>
    <t>caffeic acid sulfate</t>
  </si>
  <si>
    <t>P4658</t>
  </si>
  <si>
    <t>OS(OC1=CC=C(C=C1O)/C=C/C(O)=O)(=O)=O</t>
  </si>
  <si>
    <t>HMDB41708</t>
  </si>
  <si>
    <t>N-carboxymethylalanine</t>
  </si>
  <si>
    <t>P4664</t>
  </si>
  <si>
    <t>OC(C(C)N([H])CC(O)=O)=O</t>
  </si>
  <si>
    <t>106327-05-3</t>
  </si>
  <si>
    <t>(S)-a-amino-omega-caprolactam</t>
  </si>
  <si>
    <t>P4665</t>
  </si>
  <si>
    <t>O=C1NCCCC[C@H]1N</t>
  </si>
  <si>
    <t>21568-87-6</t>
  </si>
  <si>
    <t>C05328</t>
  </si>
  <si>
    <t>3-indoleglyoxylic acid</t>
  </si>
  <si>
    <t>P4668</t>
  </si>
  <si>
    <t>OC(C(C1=CNC2=C1C=CC=C2)=O)=O</t>
  </si>
  <si>
    <t>1477-49-2</t>
  </si>
  <si>
    <t>vanillic acid glycine</t>
  </si>
  <si>
    <t>P4672</t>
  </si>
  <si>
    <t>OC1=CC=C(C=C1OC)C(NCC(O)=O)=O</t>
  </si>
  <si>
    <t>HMDB60026</t>
  </si>
  <si>
    <t>lactobacillic acid</t>
  </si>
  <si>
    <t>Bacterial/Fungal</t>
  </si>
  <si>
    <t>P4683</t>
  </si>
  <si>
    <t>CCCCCCC1CC1CCCCCCCCCC(O)=O</t>
  </si>
  <si>
    <t>503-06-0</t>
  </si>
  <si>
    <t>2-acetamidobutanoate</t>
  </si>
  <si>
    <t>P4704</t>
  </si>
  <si>
    <t>OC(C(CC)N([H])C(C)=O)=O</t>
  </si>
  <si>
    <t>glutamyl-meso-diaminopimelate</t>
  </si>
  <si>
    <t>P4708</t>
  </si>
  <si>
    <t>OC(C(NC(CCC(N)C(O)=O)=O)CCCC(N)C(O)=O)=O</t>
  </si>
  <si>
    <t>Urolithin A</t>
  </si>
  <si>
    <t>P4714</t>
  </si>
  <si>
    <t>O=c1c2cc(O)ccc2c(ccc(O)c3)c3o1</t>
  </si>
  <si>
    <t>1143-70-0</t>
  </si>
  <si>
    <t>HMDB13695</t>
  </si>
  <si>
    <t>Urolithin B</t>
  </si>
  <si>
    <t>P4716</t>
  </si>
  <si>
    <t>O=c1c(cccc2)c2c(ccc(O)c3)c3o1</t>
  </si>
  <si>
    <t>1139-83-9</t>
  </si>
  <si>
    <t>HMDB13696</t>
  </si>
  <si>
    <t>4-acetamidophenol</t>
  </si>
  <si>
    <t>Drug - Analgesics, Anesthetics</t>
  </si>
  <si>
    <t>P4743</t>
  </si>
  <si>
    <t>OC1=CC=C(NC(C)=O)C=C1</t>
  </si>
  <si>
    <t>103-90-2</t>
  </si>
  <si>
    <t>C06804</t>
  </si>
  <si>
    <t>HMDB01859</t>
  </si>
  <si>
    <t>3-(N-acetyl-L-cystein-S-yl) acetaminophen</t>
  </si>
  <si>
    <t>P4744</t>
  </si>
  <si>
    <t>O=C(C)NC1=CC(SC[C@@H](C(O)=O)NC(C)=O)=C(O)C=C1</t>
  </si>
  <si>
    <t>52372-86-8</t>
  </si>
  <si>
    <t>4-acetaminophen sulfate</t>
  </si>
  <si>
    <t>P4745</t>
  </si>
  <si>
    <t>CC(NC1=CC=C(OS(=O)(O)=O)C=C1)=O</t>
  </si>
  <si>
    <t>10066-90-7;32113-41-0</t>
  </si>
  <si>
    <t>HMDB59911</t>
  </si>
  <si>
    <t>4-aminophenol sulfate (1)</t>
  </si>
  <si>
    <t>P4756</t>
  </si>
  <si>
    <t>ibuprofen</t>
  </si>
  <si>
    <t>P4761</t>
  </si>
  <si>
    <t>CC(C1=CC=C(CC(C)C)C=C1)C(O)=O</t>
  </si>
  <si>
    <t>15687-27-1</t>
  </si>
  <si>
    <t>D00126</t>
  </si>
  <si>
    <t>HMDB01925</t>
  </si>
  <si>
    <t>2-hydroxyibuprofen</t>
  </si>
  <si>
    <t>P4762</t>
  </si>
  <si>
    <t>OC(C)(C)CC(C=C1)=CC=C1C(C(O)=O)C</t>
  </si>
  <si>
    <t>51146-55-5</t>
  </si>
  <si>
    <t>HMDB60920</t>
  </si>
  <si>
    <t>carboxyibuprofen</t>
  </si>
  <si>
    <t>P4764</t>
  </si>
  <si>
    <t>OC(C(CC1=CC=C(C(C(O)=O)C)C=C1)C)=O</t>
  </si>
  <si>
    <t>15935-54-3</t>
  </si>
  <si>
    <t>HMDB60564</t>
  </si>
  <si>
    <t>celecoxib</t>
  </si>
  <si>
    <t>P4777</t>
  </si>
  <si>
    <t>FC(F)(C1=NN(C(C=C2)=CC=C2S(=O)(N)=O)C(C3=CC=C(C)C=C3)=C1)F</t>
  </si>
  <si>
    <t>169590-42-5</t>
  </si>
  <si>
    <t>C07589</t>
  </si>
  <si>
    <t>HMDB05014</t>
  </si>
  <si>
    <t>tramadol</t>
  </si>
  <si>
    <t>P4794</t>
  </si>
  <si>
    <t>CN(C[C@H]1CCCC[C@]1(O)C2=CC(OC)=CC=C2)C</t>
  </si>
  <si>
    <t>27203-92-5</t>
  </si>
  <si>
    <t>C07153</t>
  </si>
  <si>
    <t>HMDB14339</t>
  </si>
  <si>
    <t>O-desmethyltramadol</t>
  </si>
  <si>
    <t>P4795</t>
  </si>
  <si>
    <t>OC1(CCCCC1CN(C)C)c2cccc(O)c2</t>
  </si>
  <si>
    <t>73986-53-5</t>
  </si>
  <si>
    <t>HMDB60997</t>
  </si>
  <si>
    <t>N-desmethyl tramadol</t>
  </si>
  <si>
    <t>P4797</t>
  </si>
  <si>
    <t>O[C@]1(CCCC[C@H]1CNC)[c@]2cccc(OC)c2</t>
  </si>
  <si>
    <t>147762-57-0</t>
  </si>
  <si>
    <t>HMDB61007</t>
  </si>
  <si>
    <t>azithromycin</t>
  </si>
  <si>
    <t>Drug - Antibiotic</t>
  </si>
  <si>
    <t>P4822</t>
  </si>
  <si>
    <t>CC(CC(C)(O)C(OC1OC(C)CC(N(C)C)C1O)C(C)C(OC2OC(C)C(O)C(C)(OC)C2)C3C)CN(C)C(C)C(O)C(O)(C)C(CC)OC3=O</t>
  </si>
  <si>
    <t>83905-01-5</t>
  </si>
  <si>
    <t>C06838</t>
  </si>
  <si>
    <t>HMDB14352</t>
  </si>
  <si>
    <t>3-hydroxyquinine</t>
  </si>
  <si>
    <t>P4856</t>
  </si>
  <si>
    <t>COC1=CC=C(N=CC=C2[C@H]([C@]3(N(C[C@@]4(C=C)O)CC[C@@]4([H])C3)[H])O)C2=C1</t>
  </si>
  <si>
    <t>78549-61-8</t>
  </si>
  <si>
    <t>C07344</t>
  </si>
  <si>
    <t>HMDB01091</t>
  </si>
  <si>
    <t>quinine</t>
  </si>
  <si>
    <t>P4857</t>
  </si>
  <si>
    <t>COC1=CC2=C(N=CC=C2[C@@H](O)C3N(CC4C=C)CCC4C3)C=C1</t>
  </si>
  <si>
    <t>130-95-0</t>
  </si>
  <si>
    <t>metoprolol acid metabolite*</t>
  </si>
  <si>
    <t>Drug - Cardiovascular</t>
  </si>
  <si>
    <t>P4932</t>
  </si>
  <si>
    <t>CC(C)NCC(O)COC1=CC=C(CC(O)=O)C=C1</t>
  </si>
  <si>
    <t>56392-14-4</t>
  </si>
  <si>
    <t>hydrochlorothiazide</t>
  </si>
  <si>
    <t>P4952</t>
  </si>
  <si>
    <t>ClC1=C(C=C2S(=O)(NCNC2=C1)=O)S(=O)(N)=O</t>
  </si>
  <si>
    <t>58-93-5</t>
  </si>
  <si>
    <t>C07041</t>
  </si>
  <si>
    <t>HMDB01928</t>
  </si>
  <si>
    <t>furosemide</t>
  </si>
  <si>
    <t>P4954</t>
  </si>
  <si>
    <t>NS(=O)(C1=C(C=C(C(C(O)=O)=C1)NCC2=CC=CO2)Cl)=O</t>
  </si>
  <si>
    <t>54-31-9</t>
  </si>
  <si>
    <t>D00331</t>
  </si>
  <si>
    <t>HMDB01933</t>
  </si>
  <si>
    <t>candesartan</t>
  </si>
  <si>
    <t>P4957</t>
  </si>
  <si>
    <t>O=C(C1=CC=CC2=C1N(CC(C=C3)=CC=C3C4=CC=CC=C4C5=NN=NN5)C(OCC)=N2)O</t>
  </si>
  <si>
    <t>139481-59-7</t>
  </si>
  <si>
    <t>D00522,C07468</t>
  </si>
  <si>
    <t>HMDB14934</t>
  </si>
  <si>
    <t>olmesartan</t>
  </si>
  <si>
    <t>P4959</t>
  </si>
  <si>
    <t>OC(C)(C)C1=C(C(O)=O)N(CC(C=C2)=CC=C2C(C=CC=C3)=C3C4=NN=NN4)C(CCC)=N1</t>
  </si>
  <si>
    <t>144689-24-7</t>
  </si>
  <si>
    <t>D05246</t>
  </si>
  <si>
    <t>HMDB14420</t>
  </si>
  <si>
    <t>diosmin</t>
  </si>
  <si>
    <t>P4966</t>
  </si>
  <si>
    <t>O=C1c2c(OC(c3cc(O)c(OC)cc3)=C1)cc(O[C@@H]4O[C@@H]([C@H]([C@@H]([C@H]4O)O)O)CO[C@H]5O[C@H](C)[C@H]([C@@H]([C@@H]5O)O)O)cc2O</t>
  </si>
  <si>
    <t>520-27-4</t>
  </si>
  <si>
    <t>loperamide</t>
  </si>
  <si>
    <t>Drug - Gastrointestinal</t>
  </si>
  <si>
    <t>P4973</t>
  </si>
  <si>
    <t>ClC(C=C1)=CC=C1C2(CCN(CC2)CCC(C3=CC=CC=C3)(C4=CC=CC=C4)C(N(C)C)=O)O</t>
  </si>
  <si>
    <t>34552-83-5</t>
  </si>
  <si>
    <t>C07080</t>
  </si>
  <si>
    <t>HMDB04999</t>
  </si>
  <si>
    <t>metformin</t>
  </si>
  <si>
    <t>Drug - Metabolic</t>
  </si>
  <si>
    <t>P4985</t>
  </si>
  <si>
    <t>N=C(N(C)C)NC(N)=N</t>
  </si>
  <si>
    <t>1115-70-4</t>
  </si>
  <si>
    <t>C07151</t>
  </si>
  <si>
    <t>HMDB01921</t>
  </si>
  <si>
    <t>atorvastatin (lipitor)</t>
  </si>
  <si>
    <t>P4993</t>
  </si>
  <si>
    <t>FC(C=C1)=CC=C1C2=C(C3=CC=CC=C3)C(C(NC4=CC=CC=C4)=O)=C(C(C)C)N2CC[C@H](C[C@H](CC(O)=O)O)O</t>
  </si>
  <si>
    <t>134523-03-8</t>
  </si>
  <si>
    <t>D00887</t>
  </si>
  <si>
    <t>HMDB05006</t>
  </si>
  <si>
    <t>atorvastatin lactone</t>
  </si>
  <si>
    <t>P4994</t>
  </si>
  <si>
    <t>CC(C1=C(C(C2=CC=CC=C2)=C(C3=CC=C(C=C3)F)N1CC[C@@H]4C[C@H](CC(O4)=O)O)C(NC5=CC=CC=C5)=O)C</t>
  </si>
  <si>
    <t>125995-03-1</t>
  </si>
  <si>
    <t>o-hydroxyatorvastatin</t>
  </si>
  <si>
    <t>P4995</t>
  </si>
  <si>
    <t>FC1=CC=C(C=C1)C2=C(C3=CC=CC=C3)C(C(N([H])C4=CC=CC=C4O)=O)=C(C(C)C)N2CC[C@H](C[C@H](CC(O)=O)O)O</t>
  </si>
  <si>
    <t>214217-86-4</t>
  </si>
  <si>
    <t>o-hydroxyatorvastatin lactone</t>
  </si>
  <si>
    <t>P4996</t>
  </si>
  <si>
    <t>CC(C1=C(C(C2=CC=CC=C2)=C(C3=CC=C(C=C3)F)N1CCC4CC(CC(O4)=O)O)C(NC5=CC=CC=C5O)=O)C</t>
  </si>
  <si>
    <t>p-hydroxyatorvastatin lactone</t>
  </si>
  <si>
    <t>P4997</t>
  </si>
  <si>
    <t>CC(C1=C(C(C2=CC=CC=C2)=C(C3=CC=C(C=C3)F)N1CCC4CC(CC(O4)=O)O)C(NC5=CC=C(O)C=C5)=O)C</t>
  </si>
  <si>
    <t>p-hydroxyatorvastatin</t>
  </si>
  <si>
    <t>P4998</t>
  </si>
  <si>
    <t>FC1=CC=C(C=C1)C2=C(C3=CC=CC=C3)C(C(N([H])C(C=C4)=CC=C4O)=O)=C(C(C)C)N2CC[C@H](C[C@H](CC(O)=O)O)O</t>
  </si>
  <si>
    <t>265989-44-4</t>
  </si>
  <si>
    <t>rosuvastatin</t>
  </si>
  <si>
    <t>P5000</t>
  </si>
  <si>
    <t>O=S(N(C)C1=NC(C2=CC=C(F)C=C2)=C(/C=C/[C@H](C[C@H](CC(O)=O)O)O)C(C(C)C)=N1)(C)=O</t>
  </si>
  <si>
    <t>147098-20-2</t>
  </si>
  <si>
    <t>D01915</t>
  </si>
  <si>
    <t>HMDB15230</t>
  </si>
  <si>
    <t>N-desmethyl rosuvastatin</t>
  </si>
  <si>
    <t>P5001</t>
  </si>
  <si>
    <t>O[C@@H](C[C@H](CC(O)=O)O)/C=C/C1=C(C2=CC=C(F)C=C2)N=C(NS(=O)(C)=O)N=C1C(C)C</t>
  </si>
  <si>
    <t>rosuvastatin lactone</t>
  </si>
  <si>
    <t>P5002</t>
  </si>
  <si>
    <t>CC(C1=NC(N(S(=O)(C)=O)C)=NC(C2=CC=C(F)C=C2)=C1/C=C/[C@@H]3C[C@@H](O)CC(O3)=O)C</t>
  </si>
  <si>
    <t>503610-43-3</t>
  </si>
  <si>
    <t>oxypurinol</t>
  </si>
  <si>
    <t>P5010</t>
  </si>
  <si>
    <t>O=C(N1)NC2=C(C=NN2)C1=O</t>
  </si>
  <si>
    <t>2465-59-0</t>
  </si>
  <si>
    <t>D02365</t>
  </si>
  <si>
    <t>HMDB00786</t>
  </si>
  <si>
    <t>silibinin</t>
  </si>
  <si>
    <t>P5013</t>
  </si>
  <si>
    <t>COc1c(O)ccc([C@@H]2[C@@H](CO)Oc3c(O2)cc([C@@H]4[C@@H](O)C(c5c(O4)cc(O)cc5O)=O)cc3)c1</t>
  </si>
  <si>
    <t>22888-70-6</t>
  </si>
  <si>
    <t>D08515</t>
  </si>
  <si>
    <t>3-hydroxyisonicotinic acid</t>
  </si>
  <si>
    <t>Drug - Neurological</t>
  </si>
  <si>
    <t>P5020</t>
  </si>
  <si>
    <t>O=C(O)c1ccncc1O</t>
  </si>
  <si>
    <t>10128-71-9</t>
  </si>
  <si>
    <t>lamotrigine</t>
  </si>
  <si>
    <t>P5034</t>
  </si>
  <si>
    <t>NC1=NN=C(C2=C(Cl)C(Cl)=CC=C2)C(N)=N1</t>
  </si>
  <si>
    <t>D00354</t>
  </si>
  <si>
    <t>HMDB14695,HMDB05043</t>
  </si>
  <si>
    <t>pregabalin</t>
  </si>
  <si>
    <t>P5050</t>
  </si>
  <si>
    <t>CC(C)CC(CN)CC(O)=O</t>
  </si>
  <si>
    <t>148553-50-8</t>
  </si>
  <si>
    <t>venlafaxine</t>
  </si>
  <si>
    <t>Drug - Psychoactive</t>
  </si>
  <si>
    <t>P5061</t>
  </si>
  <si>
    <t>COC1=CC=C(C(C2(CCCCC2)O)CN(C)C)C=C1</t>
  </si>
  <si>
    <t>93413-69-5</t>
  </si>
  <si>
    <t>C07187</t>
  </si>
  <si>
    <t>HMDB05016</t>
  </si>
  <si>
    <t>O-desmethylvenlafaxine</t>
  </si>
  <si>
    <t>P5062</t>
  </si>
  <si>
    <t>CN(CC(C1(CCCCC1)O)C2=CC=C(C=C2)O)C</t>
  </si>
  <si>
    <t>300827-87-6</t>
  </si>
  <si>
    <t>D07793</t>
  </si>
  <si>
    <t>HMDB60532</t>
  </si>
  <si>
    <t>desmethylcitalopram*</t>
  </si>
  <si>
    <t>P5068</t>
  </si>
  <si>
    <t>FC1=CC=C(C=C1)C2(CCCNC)OCC3=C2C=CC(C#N)=C3</t>
  </si>
  <si>
    <t>C16608</t>
  </si>
  <si>
    <t>HMDB14021,HMDB60576</t>
  </si>
  <si>
    <t>escitalopram</t>
  </si>
  <si>
    <t>P5074</t>
  </si>
  <si>
    <t>FC1=CC=[C@]([C@]2(CCCN(C)C)OCC3=C2C=CC(C#N)=C3)C=C1</t>
  </si>
  <si>
    <t>219861-08-2</t>
  </si>
  <si>
    <t>D07913</t>
  </si>
  <si>
    <t>HMDB05028</t>
  </si>
  <si>
    <t>THC carboxylic acid</t>
  </si>
  <si>
    <t>P5095</t>
  </si>
  <si>
    <t>CCCCCc1cc(OC(C)(C)C2C3C=C(C(O)=O)CC2)c3c(O)c1</t>
  </si>
  <si>
    <t>fexofenadine</t>
  </si>
  <si>
    <t>Drug - Respiratory</t>
  </si>
  <si>
    <t>P5102</t>
  </si>
  <si>
    <t>O=C(C(C)(C)C1=CC=C(C(CCCN2CCC(C(C3=CC=CC=C3)(C4=CC=CC=C4)O)CC2)O)C=C1)O</t>
  </si>
  <si>
    <t>83799-24-0</t>
  </si>
  <si>
    <t>C06999</t>
  </si>
  <si>
    <t>HMDB05030</t>
  </si>
  <si>
    <t>asmol</t>
  </si>
  <si>
    <t>P5104</t>
  </si>
  <si>
    <t>OCC1=CC(C(CNC(C)(C)C)O)=CC=C1O</t>
  </si>
  <si>
    <t>18559-94-9</t>
  </si>
  <si>
    <t>D02147</t>
  </si>
  <si>
    <t>HMDB01937</t>
  </si>
  <si>
    <t>salicylate</t>
  </si>
  <si>
    <t>Drug - Topical Agents</t>
  </si>
  <si>
    <t>P5114</t>
  </si>
  <si>
    <t>OC1=C(C(O)=O)C=CC=C1</t>
  </si>
  <si>
    <t>69-72-7</t>
  </si>
  <si>
    <t>C00805</t>
  </si>
  <si>
    <t>HMDB01895</t>
  </si>
  <si>
    <t>2,6-dihydroxybenzoic acid</t>
  </si>
  <si>
    <t>P5116</t>
  </si>
  <si>
    <t>OC(C1=C(O)C=CC=C1O)=O</t>
  </si>
  <si>
    <t>303-07-1</t>
  </si>
  <si>
    <t>HMDB13676</t>
  </si>
  <si>
    <t>mirabegron</t>
  </si>
  <si>
    <t>Drug - Other</t>
  </si>
  <si>
    <t>P5123</t>
  </si>
  <si>
    <t>O=C(CC1=CSC(N)=N1)NC(C=C2)=CC=C2CCNC[C@H](O)C3=CC=CC=C3</t>
  </si>
  <si>
    <t>223673-61-8</t>
  </si>
  <si>
    <t>D09535</t>
  </si>
  <si>
    <t>N-carbamoylglutamate</t>
  </si>
  <si>
    <t>P5127</t>
  </si>
  <si>
    <t>OC([C@H](CCC(O)=O)NC(N)=O)=O</t>
  </si>
  <si>
    <t>1188-38-1</t>
  </si>
  <si>
    <t>C05829</t>
  </si>
  <si>
    <t>diglycerol</t>
  </si>
  <si>
    <t>Chemical</t>
  </si>
  <si>
    <t>P5186</t>
  </si>
  <si>
    <t>OCC(COCC(CO)O)O</t>
  </si>
  <si>
    <t>627-82-7</t>
  </si>
  <si>
    <t>3-hydroxypyridine</t>
  </si>
  <si>
    <t>P5190</t>
  </si>
  <si>
    <t>OC1=CC=CN=C1</t>
  </si>
  <si>
    <t>109-00-2</t>
  </si>
  <si>
    <t>sulfate*</t>
  </si>
  <si>
    <t>P5193</t>
  </si>
  <si>
    <t>OS(O)(=O)=O</t>
  </si>
  <si>
    <t>14808-79-8</t>
  </si>
  <si>
    <t>C00059</t>
  </si>
  <si>
    <t>HMDB01448</t>
  </si>
  <si>
    <t>O-sulfo-L-tyrosine</t>
  </si>
  <si>
    <t>P5196</t>
  </si>
  <si>
    <t>OS(OC1=CC=C(C[C@H](N)C(O)=O)C=C1)(=O)=O</t>
  </si>
  <si>
    <t>2-oxo-1-pyrrolidinepropionate</t>
  </si>
  <si>
    <t>P5200</t>
  </si>
  <si>
    <t>O=C1N(CCC(O)=O)CCC1</t>
  </si>
  <si>
    <t>77191-38-9</t>
  </si>
  <si>
    <t>2-aminophenol sulfate</t>
  </si>
  <si>
    <t>P5215</t>
  </si>
  <si>
    <t>NC1=CC=CC=C1OS(O)(=O)=O</t>
  </si>
  <si>
    <t>HMDB61116</t>
  </si>
  <si>
    <t>ectoine</t>
  </si>
  <si>
    <t>P5261</t>
  </si>
  <si>
    <t>O=[C@](O)[C@H]1N=C(C)NCC1</t>
  </si>
  <si>
    <t>96702-03-3</t>
  </si>
  <si>
    <t>C06231</t>
  </si>
  <si>
    <t>HEPES</t>
  </si>
  <si>
    <t>P5270</t>
  </si>
  <si>
    <t>OCCN1CCN(CCS(O)(=O)=O)CC1</t>
  </si>
  <si>
    <t>7365-45-9</t>
  </si>
  <si>
    <t>N-propionylmethionine</t>
  </si>
  <si>
    <t>P5283</t>
  </si>
  <si>
    <t>OC(C(CCSC)NC(CC)=O)=O</t>
  </si>
  <si>
    <t>52811-70-8</t>
  </si>
  <si>
    <t>succinimide</t>
  </si>
  <si>
    <t>P5301</t>
  </si>
  <si>
    <t>O=C1NC(CC1)=O</t>
  </si>
  <si>
    <t>123-56-8</t>
  </si>
  <si>
    <t>C07273</t>
  </si>
  <si>
    <t>trizma acetate</t>
  </si>
  <si>
    <t>P5305</t>
  </si>
  <si>
    <t>NC(CO)(CO)CO</t>
  </si>
  <si>
    <t>6850-28-8</t>
  </si>
  <si>
    <t>C07182</t>
  </si>
  <si>
    <t>2,4-dihydroxyhydrocinnamate</t>
  </si>
  <si>
    <t>P5310</t>
  </si>
  <si>
    <t>O=C(O)CCC1=CC=C(O)C=C1O</t>
  </si>
  <si>
    <t>5631-68-5</t>
  </si>
  <si>
    <t>HMDB0126386</t>
  </si>
  <si>
    <t>4-thiouracil</t>
  </si>
  <si>
    <t>P5315</t>
  </si>
  <si>
    <t>SC1=NC(O)=NC=C1</t>
  </si>
  <si>
    <t>591-28-6</t>
  </si>
  <si>
    <t>gentisic acid-5-glucoside</t>
  </si>
  <si>
    <t>P5323</t>
  </si>
  <si>
    <t>O[C@H]([C@@H](O)[C@@H]1O)[C@@H](O[C@@H]1CO)OC2=CC(C(O)=O)=C(O)C=C2</t>
  </si>
  <si>
    <t>1820-89-9</t>
  </si>
  <si>
    <t>4-acetamidobenzoate</t>
  </si>
  <si>
    <t>P5333</t>
  </si>
  <si>
    <t>CC(NC1=CC=C(C(O)=O)C=C1)=O</t>
  </si>
  <si>
    <t>556-08-1</t>
  </si>
  <si>
    <t>D03836</t>
  </si>
  <si>
    <t>thioproline</t>
  </si>
  <si>
    <t>P5334</t>
  </si>
  <si>
    <t>O=C(O)[C@]1(NCSC1)[H]</t>
  </si>
  <si>
    <t>34592-47-4</t>
  </si>
  <si>
    <t>glucuronide of C10H18O2 (7)*</t>
  </si>
  <si>
    <t>Partially Characterized Molecules</t>
  </si>
  <si>
    <t>P5388</t>
  </si>
  <si>
    <t>pentose acid*</t>
  </si>
  <si>
    <t>P5432</t>
  </si>
  <si>
    <t>branched-chain, straight-chain, or cyclopropyl 10:1 fatty acid (1)*</t>
  </si>
  <si>
    <t>P5438</t>
  </si>
  <si>
    <t>branched-chain, straight-chain, or cyclopropyl 12:1 fatty acid*</t>
  </si>
  <si>
    <t>P5440</t>
  </si>
  <si>
    <t>Healthy mean (Scaled Imputed Data)</t>
  </si>
  <si>
    <t>COPD mean (Scaled Imputed Data)</t>
  </si>
  <si>
    <t>Present</t>
  </si>
  <si>
    <t>N-acetylcadaverine</t>
  </si>
  <si>
    <t>Sample</t>
  </si>
  <si>
    <t>Raw read count</t>
  </si>
  <si>
    <t>Cutadapt % trimmed</t>
  </si>
  <si>
    <t>Trimmomatic % dropped</t>
  </si>
  <si>
    <t>Trimmed % fail QC</t>
  </si>
  <si>
    <t>Final read count</t>
  </si>
  <si>
    <t>BioSample</t>
  </si>
  <si>
    <t>SAMN12649817</t>
  </si>
  <si>
    <t>SAMN12649818</t>
  </si>
  <si>
    <t>SAMN12649819</t>
  </si>
  <si>
    <t>SAMN12649820</t>
  </si>
  <si>
    <t>SAMN12649821</t>
  </si>
  <si>
    <t>SAMN12649822</t>
  </si>
  <si>
    <t>SAMN12649823</t>
  </si>
  <si>
    <t>SAMN12649824</t>
  </si>
  <si>
    <t>SAMN12649825</t>
  </si>
  <si>
    <t>SAMN12649826</t>
  </si>
  <si>
    <t>SAMN12649827</t>
  </si>
  <si>
    <t>SAMN12649828</t>
  </si>
  <si>
    <t>SAMN12649829</t>
  </si>
  <si>
    <t>SAMN12649830</t>
  </si>
  <si>
    <t>SAMN12649831</t>
  </si>
  <si>
    <t>SAMN12649832</t>
  </si>
  <si>
    <t>SAMN12649833</t>
  </si>
  <si>
    <t>SAMN12649834</t>
  </si>
  <si>
    <t>SAMN12649835</t>
  </si>
  <si>
    <t>SAMN12649836</t>
  </si>
  <si>
    <t>SAMN12649837</t>
  </si>
  <si>
    <t>SAMN12649838</t>
  </si>
  <si>
    <t>SAMN12649839</t>
  </si>
  <si>
    <t>SAMN12649840</t>
  </si>
  <si>
    <t>SAMN12649841</t>
  </si>
  <si>
    <t>SAMN12649842</t>
  </si>
  <si>
    <t>SAMN12649843</t>
  </si>
  <si>
    <t>SAMN12649844</t>
  </si>
  <si>
    <t>SAMN12649845</t>
  </si>
  <si>
    <t>SAMN12649846</t>
  </si>
  <si>
    <t>SAMN12649847</t>
  </si>
  <si>
    <t>SAMN12649848</t>
  </si>
  <si>
    <t>SAMN12649849</t>
  </si>
  <si>
    <t>SAMN12649850</t>
  </si>
  <si>
    <t>SAMN12649851</t>
  </si>
  <si>
    <t>SAMN12649852</t>
  </si>
  <si>
    <t>SAMN12649853</t>
  </si>
  <si>
    <t>SAMN12649854</t>
  </si>
  <si>
    <t>SAMN12649855</t>
  </si>
  <si>
    <t>SAMN12649856</t>
  </si>
  <si>
    <t>SAMN12649857</t>
  </si>
  <si>
    <t>SAMN12649858</t>
  </si>
  <si>
    <t>SAMN12649859</t>
  </si>
  <si>
    <t>SAMN12649860</t>
  </si>
  <si>
    <t>SAMN12649861</t>
  </si>
  <si>
    <t>SAMN12649862</t>
  </si>
  <si>
    <t>SAMN12649863</t>
  </si>
  <si>
    <t>SAMN12649864</t>
  </si>
  <si>
    <t>SAMN12649865</t>
  </si>
  <si>
    <t>SAMN12649866</t>
  </si>
  <si>
    <t>SAMN12649867</t>
  </si>
  <si>
    <t>SAMN12649868</t>
  </si>
  <si>
    <t>SAMN12649869</t>
  </si>
  <si>
    <t>SAMN12649870</t>
  </si>
  <si>
    <t>SAMN12649871</t>
  </si>
  <si>
    <t>SAMN12649872</t>
  </si>
  <si>
    <t>SAMN12649873</t>
  </si>
  <si>
    <t>Raw read pairs</t>
  </si>
  <si>
    <t>Non-human read pairs</t>
  </si>
  <si>
    <t>Post-trimming read pairs</t>
  </si>
  <si>
    <t>Estimated human read content</t>
  </si>
  <si>
    <t>Inhaled corticosteroid</t>
  </si>
  <si>
    <t>Inhaled long acting beta-agonist</t>
  </si>
  <si>
    <t>Enriched in COPD samples</t>
  </si>
  <si>
    <t>Enriched in healthy samples</t>
  </si>
  <si>
    <r>
      <t>WBC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</si>
  <si>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r>
      <t>RBC (x10</t>
    </r>
    <r>
      <rPr>
        <vertAlign val="super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/L)</t>
    </r>
  </si>
  <si>
    <t>MCV (fL)</t>
  </si>
  <si>
    <t>MCH (pg)</t>
  </si>
  <si>
    <t>RDW (%)</t>
  </si>
  <si>
    <r>
      <t>Platelets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</si>
  <si>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r>
      <t>Neutrophils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</si>
  <si>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r>
      <t>Lymphocytes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</si>
  <si>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r>
      <t>Monocytes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</si>
  <si>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r>
      <t>Eosinophils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</si>
  <si>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r>
      <t>Basophils (x10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/L)</t>
    </r>
  </si>
  <si>
    <t>Energy (KJ/day)</t>
  </si>
  <si>
    <t>Protein (g/day)</t>
  </si>
  <si>
    <t>Carbohydrate (g/day)</t>
  </si>
  <si>
    <t>Sugars (g/day)</t>
  </si>
  <si>
    <t>Starch (g/day)</t>
  </si>
  <si>
    <t>Fibre (g/day)</t>
  </si>
  <si>
    <t>Fats (g/day)</t>
  </si>
  <si>
    <t>Saturated fat (g/day)</t>
  </si>
  <si>
    <t>Polyunsatured fat (g/day)</t>
  </si>
  <si>
    <t>Monounsaturated fat (g/day)</t>
  </si>
  <si>
    <t>Energy adjusted values are scaled by total energy intake</t>
  </si>
  <si>
    <t>Inhaled anti-cholinergic</t>
  </si>
  <si>
    <t>urolithin</t>
  </si>
  <si>
    <t>MixOmics loading, component 1</t>
  </si>
  <si>
    <t>Study ID</t>
  </si>
  <si>
    <r>
      <t>P value (adj.)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</si>
  <si>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t>P &lt; 0.05</t>
  </si>
  <si>
    <t>Alcohol</t>
  </si>
  <si>
    <t>Spirits</t>
  </si>
  <si>
    <t>Dairy</t>
  </si>
  <si>
    <t>Bread</t>
  </si>
  <si>
    <t>Meat</t>
  </si>
  <si>
    <t>Fish</t>
  </si>
  <si>
    <t>Fruit</t>
  </si>
  <si>
    <t>Beans_Legumes</t>
  </si>
  <si>
    <t>sample</t>
  </si>
  <si>
    <t>Beans</t>
  </si>
  <si>
    <t>Margarine</t>
  </si>
  <si>
    <t>Butter</t>
  </si>
  <si>
    <t>Chocolate</t>
  </si>
  <si>
    <t>Yoghurt</t>
  </si>
  <si>
    <t>Sugar</t>
  </si>
  <si>
    <t>Eggs</t>
  </si>
  <si>
    <t>Branflakes</t>
  </si>
  <si>
    <t>Cornflakes</t>
  </si>
  <si>
    <t>Porridge</t>
  </si>
  <si>
    <t>Muesli</t>
  </si>
  <si>
    <t>Rice</t>
  </si>
  <si>
    <t>Pasta</t>
  </si>
  <si>
    <t>Crackers</t>
  </si>
  <si>
    <t>Cakes</t>
  </si>
  <si>
    <t>Pizza</t>
  </si>
  <si>
    <t>Hamburger</t>
  </si>
  <si>
    <t>Nuts</t>
  </si>
  <si>
    <t>Crisps</t>
  </si>
  <si>
    <t>Jam</t>
  </si>
  <si>
    <t>Vegemite</t>
  </si>
  <si>
    <t>Beef</t>
  </si>
  <si>
    <t>Veal</t>
  </si>
  <si>
    <t>Chicken</t>
  </si>
  <si>
    <t>Lamb</t>
  </si>
  <si>
    <t>Pork</t>
  </si>
  <si>
    <t>Bacon</t>
  </si>
  <si>
    <t>Ham</t>
  </si>
  <si>
    <t>Salami</t>
  </si>
  <si>
    <t>Sausages</t>
  </si>
  <si>
    <t>Oranges</t>
  </si>
  <si>
    <t>Apples</t>
  </si>
  <si>
    <t>Pears</t>
  </si>
  <si>
    <t>Bananas</t>
  </si>
  <si>
    <t>Melon</t>
  </si>
  <si>
    <t>Pineapple</t>
  </si>
  <si>
    <t>Strawberries</t>
  </si>
  <si>
    <t>Apricots</t>
  </si>
  <si>
    <t>Peaches</t>
  </si>
  <si>
    <t>Mango</t>
  </si>
  <si>
    <t>Avocado</t>
  </si>
  <si>
    <t>Chips</t>
  </si>
  <si>
    <t>Potatoes</t>
  </si>
  <si>
    <t>Tomatoes</t>
  </si>
  <si>
    <t>Capsicum</t>
  </si>
  <si>
    <t>Lettuce</t>
  </si>
  <si>
    <t>Cucumber</t>
  </si>
  <si>
    <t>Celery</t>
  </si>
  <si>
    <t>Beetroot</t>
  </si>
  <si>
    <t>Carrots</t>
  </si>
  <si>
    <t>Cabbage</t>
  </si>
  <si>
    <t>Cauliflower</t>
  </si>
  <si>
    <t>Broccoli</t>
  </si>
  <si>
    <t>Spinach</t>
  </si>
  <si>
    <t>Peas</t>
  </si>
  <si>
    <t>Pumpkin</t>
  </si>
  <si>
    <t>Onion</t>
  </si>
  <si>
    <t>Garlic</t>
  </si>
  <si>
    <t>Mushrooms</t>
  </si>
  <si>
    <t>Zucchini</t>
  </si>
  <si>
    <t>Tofu</t>
  </si>
  <si>
    <t>Raw P value</t>
  </si>
  <si>
    <t>Full cream milk</t>
  </si>
  <si>
    <t>Reduced fat milk</t>
  </si>
  <si>
    <t>Skim milk</t>
  </si>
  <si>
    <t>Polyunsaturated margarine</t>
  </si>
  <si>
    <t>Monounsaturated margarine</t>
  </si>
  <si>
    <t>Butter and margarine blends</t>
  </si>
  <si>
    <t>Hard cheese</t>
  </si>
  <si>
    <t>Firm cheese</t>
  </si>
  <si>
    <t>Soft cheese</t>
  </si>
  <si>
    <t>Ricotta or cottage cheese</t>
  </si>
  <si>
    <t>Cream cheese</t>
  </si>
  <si>
    <t>Low fat cheese</t>
  </si>
  <si>
    <t>Flavoured Milk Drink</t>
  </si>
  <si>
    <t>Ice cream</t>
  </si>
  <si>
    <t>High fibre white bread</t>
  </si>
  <si>
    <t>White bread</t>
  </si>
  <si>
    <t>Wholemeal bread</t>
  </si>
  <si>
    <t>Rye bread</t>
  </si>
  <si>
    <t>Multi grain bread</t>
  </si>
  <si>
    <t>All Bran</t>
  </si>
  <si>
    <t>Weet Bix</t>
  </si>
  <si>
    <t>Sweet Biscuits</t>
  </si>
  <si>
    <t>Meat pies</t>
  </si>
  <si>
    <t>Peanut butter</t>
  </si>
  <si>
    <t>Tomato sauce</t>
  </si>
  <si>
    <t>Fried fish</t>
  </si>
  <si>
    <t>Tinned fish</t>
  </si>
  <si>
    <t>Tinned fruit</t>
  </si>
  <si>
    <t>Fruit juice</t>
  </si>
  <si>
    <t>Green beans</t>
  </si>
  <si>
    <t>Bean sprouts</t>
  </si>
  <si>
    <t>Baked beans</t>
  </si>
  <si>
    <t>Other beans</t>
  </si>
  <si>
    <t>Soya milk</t>
  </si>
  <si>
    <t>Light beer</t>
  </si>
  <si>
    <t>Heavy beer</t>
  </si>
  <si>
    <t>Red wine</t>
  </si>
  <si>
    <t>White wine</t>
  </si>
  <si>
    <t>Fortified wines</t>
  </si>
  <si>
    <t>10 (35.7%)</t>
  </si>
  <si>
    <t>4 (13.8%)</t>
  </si>
  <si>
    <t>11 (39.3%)</t>
  </si>
  <si>
    <t>1 (3.45%)</t>
  </si>
  <si>
    <t>3 (10.7%)</t>
  </si>
  <si>
    <t>Proton-pump inhibitor</t>
  </si>
  <si>
    <t>Selective serotonin reuptake inhibitor</t>
  </si>
  <si>
    <t>2 (6.9%)</t>
  </si>
  <si>
    <t>2 (7.1%)</t>
  </si>
  <si>
    <t>5 (17.9%)</t>
  </si>
  <si>
    <t>3 (10.3%)</t>
  </si>
  <si>
    <t>8 (28.6%)</t>
  </si>
  <si>
    <t>Dicarboxylic acids</t>
  </si>
  <si>
    <t>N-acetyltaurine utilization</t>
  </si>
  <si>
    <t>N-acetylglutamate synthesis</t>
  </si>
  <si>
    <r>
      <t xml:space="preserve">dcaA acyl-CoA dehydrogenase </t>
    </r>
    <r>
      <rPr>
        <i/>
        <sz val="11"/>
        <color theme="1"/>
        <rFont val="Arial"/>
        <family val="2"/>
      </rPr>
      <t xml:space="preserve">Acinetobacter </t>
    </r>
    <r>
      <rPr>
        <sz val="11"/>
        <color theme="1"/>
        <rFont val="Arial"/>
        <family val="2"/>
      </rPr>
      <t xml:space="preserve">sp. SE19 AAG10019.1 </t>
    </r>
  </si>
  <si>
    <r>
      <t xml:space="preserve">dcaH probable 3-hydroxyacyl-CoA dehydrogenase </t>
    </r>
    <r>
      <rPr>
        <i/>
        <sz val="11"/>
        <color theme="1"/>
        <rFont val="Arial"/>
        <family val="2"/>
      </rPr>
      <t>Pseudomonas aeruginosa</t>
    </r>
    <r>
      <rPr>
        <sz val="11"/>
        <color theme="1"/>
        <rFont val="Arial"/>
        <family val="2"/>
      </rPr>
      <t>AAG05017.1</t>
    </r>
  </si>
  <si>
    <r>
      <t>naaC' N-acetyltaurine ABC transporter, ATP-binding protein</t>
    </r>
    <r>
      <rPr>
        <i/>
        <sz val="11"/>
        <color theme="1"/>
        <rFont val="Arial"/>
        <family val="2"/>
      </rPr>
      <t xml:space="preserve"> Ruegeria pomeroyi</t>
    </r>
    <r>
      <rPr>
        <sz val="11"/>
        <color theme="1"/>
        <rFont val="Arial"/>
        <family val="2"/>
      </rPr>
      <t xml:space="preserve">  NC_003911</t>
    </r>
  </si>
  <si>
    <r>
      <t xml:space="preserve">naaS N-acetyltaurine amidohydrolase </t>
    </r>
    <r>
      <rPr>
        <i/>
        <sz val="11"/>
        <color theme="1"/>
        <rFont val="Arial"/>
        <family val="2"/>
      </rPr>
      <t xml:space="preserve">Ruegeria pomeroyi </t>
    </r>
    <r>
      <rPr>
        <sz val="11"/>
        <color theme="1"/>
        <rFont val="Arial"/>
        <family val="2"/>
      </rPr>
      <t>AAV93966.1</t>
    </r>
  </si>
  <si>
    <r>
      <t xml:space="preserve">argA N-acetylglutamate synthase </t>
    </r>
    <r>
      <rPr>
        <i/>
        <sz val="11"/>
        <color theme="1"/>
        <rFont val="Arial"/>
        <family val="2"/>
      </rPr>
      <t xml:space="preserve">Escherichia coli </t>
    </r>
    <r>
      <rPr>
        <sz val="11"/>
        <color theme="1"/>
        <rFont val="Arial"/>
        <family val="2"/>
      </rPr>
      <t>NP_417295.1</t>
    </r>
  </si>
  <si>
    <r>
      <t xml:space="preserve">argJ N-acetylglutamate synthase </t>
    </r>
    <r>
      <rPr>
        <i/>
        <sz val="11"/>
        <color theme="1"/>
        <rFont val="Arial"/>
        <family val="2"/>
      </rPr>
      <t xml:space="preserve">Mycobacterium tuberculosis </t>
    </r>
    <r>
      <rPr>
        <sz val="11"/>
        <color theme="1"/>
        <rFont val="Arial"/>
        <family val="2"/>
      </rPr>
      <t>NP_216169.1</t>
    </r>
  </si>
  <si>
    <r>
      <t xml:space="preserve">N-acetylglutamate synthase; N-acetylglutamate kinase </t>
    </r>
    <r>
      <rPr>
        <i/>
        <sz val="11"/>
        <color theme="1"/>
        <rFont val="Arial"/>
        <family val="2"/>
      </rPr>
      <t>Xanthomonas vesicatoria</t>
    </r>
    <r>
      <rPr>
        <sz val="11"/>
        <color theme="1"/>
        <rFont val="Arial"/>
        <family val="2"/>
      </rPr>
      <t xml:space="preserve"> EGD07470.1</t>
    </r>
  </si>
  <si>
    <r>
      <t xml:space="preserve">dcaE enoyl CoA dehydratase </t>
    </r>
    <r>
      <rPr>
        <i/>
        <sz val="11"/>
        <color theme="1"/>
        <rFont val="Arial"/>
        <family val="2"/>
      </rPr>
      <t>Acinetobacter</t>
    </r>
    <r>
      <rPr>
        <sz val="11"/>
        <color theme="1"/>
        <rFont val="Arial"/>
        <family val="2"/>
      </rPr>
      <t xml:space="preserve"> sp. SE19 AAG10018.1</t>
    </r>
  </si>
  <si>
    <r>
      <t xml:space="preserve">N-acetyltransferase </t>
    </r>
    <r>
      <rPr>
        <i/>
        <sz val="11"/>
        <color theme="1"/>
        <rFont val="Arial"/>
        <family val="2"/>
      </rPr>
      <t>Corynebacterium glutamicum</t>
    </r>
    <r>
      <rPr>
        <sz val="11"/>
        <color theme="1"/>
        <rFont val="Arial"/>
        <family val="2"/>
      </rPr>
      <t xml:space="preserve"> NP_600742.1</t>
    </r>
  </si>
  <si>
    <t>Linear model coefficient (healthy+age+ sex+BMI)</t>
  </si>
  <si>
    <t>Linear model coefficient (healthy+age+  sex+BMI+ statins)</t>
  </si>
  <si>
    <t>Linear model coefficient (healthy+age+ sex+BMI+ medication)</t>
  </si>
  <si>
    <t>Higher amongst COPD samples</t>
  </si>
  <si>
    <t>Higher amongst healthy samples</t>
  </si>
  <si>
    <t>Home</t>
  </si>
  <si>
    <t>MAGID</t>
  </si>
  <si>
    <t>Taxonomy (GTDB 04-R89)</t>
  </si>
  <si>
    <t>NCBI organism</t>
  </si>
  <si>
    <t>NCBI isolate name</t>
  </si>
  <si>
    <t>S7091_bin.14</t>
  </si>
  <si>
    <t>Ruminiclostridium sp.</t>
  </si>
  <si>
    <t>COPD348</t>
  </si>
  <si>
    <t>SAMN12905295</t>
  </si>
  <si>
    <t>S7091_bin.19</t>
  </si>
  <si>
    <t>d__Bacteria;p__Bacteroidota;c__Bacteroidia;o__Bacteroidales;f__Bacteroidaceae;g__Prevotella;s__Prevotella sp003447235</t>
  </si>
  <si>
    <t>Prevotella sp.</t>
  </si>
  <si>
    <t>COPD047</t>
  </si>
  <si>
    <t>SAMN12904994</t>
  </si>
  <si>
    <t>Clostridium sp.</t>
  </si>
  <si>
    <t>COPD436</t>
  </si>
  <si>
    <t>SAMN12905383</t>
  </si>
  <si>
    <t>COPD179</t>
  </si>
  <si>
    <t>SAMN12905126</t>
  </si>
  <si>
    <t>Lachnospiraceae bacterium</t>
  </si>
  <si>
    <t>COPD204</t>
  </si>
  <si>
    <t>SAMN12905151</t>
  </si>
  <si>
    <t>S7093_bin.11</t>
  </si>
  <si>
    <t>Agathobacter sp.</t>
  </si>
  <si>
    <t>COPD133</t>
  </si>
  <si>
    <t>SAMN12905080</t>
  </si>
  <si>
    <t>S7093_bin.14</t>
  </si>
  <si>
    <t>d__Bacteria;p__Firmicutes_C;c__Negativicutes;o__Acidaminococcales;f__Acidaminococcaceae;g__Phascolarctobacterium_A;s__Phascolarctobacterium_A succinatutens</t>
  </si>
  <si>
    <t>Phascolarctobacterium succinatutens</t>
  </si>
  <si>
    <t>COPD406</t>
  </si>
  <si>
    <t>SAMN12905353</t>
  </si>
  <si>
    <t>S7093_bin.17</t>
  </si>
  <si>
    <t>COPD048</t>
  </si>
  <si>
    <t>SAMN12904995</t>
  </si>
  <si>
    <t>S7093_bin.18</t>
  </si>
  <si>
    <t>Coprococcus eutactus</t>
  </si>
  <si>
    <t>COPD186</t>
  </si>
  <si>
    <t>SAMN12905133</t>
  </si>
  <si>
    <t>Dialister sp.</t>
  </si>
  <si>
    <t>COPD413</t>
  </si>
  <si>
    <t>SAMN12905360</t>
  </si>
  <si>
    <t>S7093_bin.30</t>
  </si>
  <si>
    <t>d__Bacteria;p__Bacteroidota;c__Bacteroidia;o__Bacteroidales;f__Bacteroidaceae;g__Prevotella;s__Prevotella sp000434515</t>
  </si>
  <si>
    <t>COPD049</t>
  </si>
  <si>
    <t>SAMN12904996</t>
  </si>
  <si>
    <t>S7093_bin.31</t>
  </si>
  <si>
    <t>d__Bacteria;p__Bacteroidota;c__Bacteroidia;o__Bacteroidales;f__Bacteroidaceae;g__Prevotella;s__Prevotella sp900313215</t>
  </si>
  <si>
    <t>COPD058</t>
  </si>
  <si>
    <t>SAMN12905005</t>
  </si>
  <si>
    <t>Oscillospiraceae bacterium</t>
  </si>
  <si>
    <t>COPD282</t>
  </si>
  <si>
    <t>SAMN12905229</t>
  </si>
  <si>
    <t>S7094_bin.1</t>
  </si>
  <si>
    <t>Alistipes putredinis</t>
  </si>
  <si>
    <t>COPD079</t>
  </si>
  <si>
    <t>SAMN12905026</t>
  </si>
  <si>
    <t>S7094_bin.10</t>
  </si>
  <si>
    <t>Faecalibacterium prausnitzii</t>
  </si>
  <si>
    <t>COPD341</t>
  </si>
  <si>
    <t>SAMN12905288</t>
  </si>
  <si>
    <t>S7094_bin.15</t>
  </si>
  <si>
    <t>d__Bacteria;p__Firmicutes_A;c__Clostridia;o__Lachnospirales;f__Lachnospiraceae;g__Faecalicatena;s__Faecalicatena lactaris</t>
  </si>
  <si>
    <t>Faecalicatena sp.</t>
  </si>
  <si>
    <t>COPD225</t>
  </si>
  <si>
    <t>SAMN12905172</t>
  </si>
  <si>
    <t>S7094_bin.16</t>
  </si>
  <si>
    <t>d__Bacteria;p__Proteobacteria;c__Gammaproteobacteria;o__Burkholderiales;f__Burkholderiaceae;g__Parasutterella;s__Parasutterella excrementihominis</t>
  </si>
  <si>
    <t>Parasutterella excrementihominis</t>
  </si>
  <si>
    <t>COPD418</t>
  </si>
  <si>
    <t>SAMN12905365</t>
  </si>
  <si>
    <t>S7094_bin.20</t>
  </si>
  <si>
    <t>Bacteroides uniformis</t>
  </si>
  <si>
    <t>COPD033</t>
  </si>
  <si>
    <t>SAMN12904980</t>
  </si>
  <si>
    <t>COPD134</t>
  </si>
  <si>
    <t>SAMN12905081</t>
  </si>
  <si>
    <t>S7094_bin.25</t>
  </si>
  <si>
    <t>d__Bacteria;p__Firmicutes_A;c__Clostridia;o__Lachnospirales;f__Lachnospiraceae;g__Agathobacter;s__Agathobacter faecis</t>
  </si>
  <si>
    <t>COPD127</t>
  </si>
  <si>
    <t>SAMN12905074</t>
  </si>
  <si>
    <t>S7094_bin.26</t>
  </si>
  <si>
    <t>d__Bacteria;p__Firmicutes_A;c__Clostridia;o__Lachnospirales;f__Lachnospiraceae;g__CAG-45;s__CAG-45 sp900066395</t>
  </si>
  <si>
    <t>COPD161</t>
  </si>
  <si>
    <t>SAMN12905108</t>
  </si>
  <si>
    <t>S7094_bin.28</t>
  </si>
  <si>
    <t>d__Bacteria;p__Firmicutes_A;c__Clostridia;o__Oscillospirales;f__Ruminococcaceae;g__Gemmiger;s__Gemmiger formicilis</t>
  </si>
  <si>
    <t>Gemmiger formicilis</t>
  </si>
  <si>
    <t>COPD378</t>
  </si>
  <si>
    <t>SAMN12905325</t>
  </si>
  <si>
    <t>Gemmiger sp.</t>
  </si>
  <si>
    <t>COPD367</t>
  </si>
  <si>
    <t>SAMN12905314</t>
  </si>
  <si>
    <t>S7095_bin.13</t>
  </si>
  <si>
    <t>COPD297</t>
  </si>
  <si>
    <t>SAMN12905244</t>
  </si>
  <si>
    <t>COPD135</t>
  </si>
  <si>
    <t>SAMN12905082</t>
  </si>
  <si>
    <t>Eisenbergiella massiliensis</t>
  </si>
  <si>
    <t>COPD194</t>
  </si>
  <si>
    <t>SAMN12905141</t>
  </si>
  <si>
    <t>S7096_bin.3</t>
  </si>
  <si>
    <t>d__Bacteria;p__Firmicutes_A;c__Clostridia;o__Oscillospirales;f__Ruminococcaceae;g__Faecalibacterium;s__Faecalibacterium prausnitzii_G</t>
  </si>
  <si>
    <t>COPD340</t>
  </si>
  <si>
    <t>SAMN12905287</t>
  </si>
  <si>
    <t>S7096_bin.4</t>
  </si>
  <si>
    <t>d__Bacteria;p__Bacteroidota;c__Bacteroidia;o__Bacteroidales;f__Bacteroidaceae;g__Bacteroides;s__Bacteroides thetaiotaomicron</t>
  </si>
  <si>
    <t>Bacteroides thetaiotaomicron</t>
  </si>
  <si>
    <t>COPD032</t>
  </si>
  <si>
    <t>SAMN12904979</t>
  </si>
  <si>
    <t>S7096_bin.8</t>
  </si>
  <si>
    <t>Acetatifactor sp.</t>
  </si>
  <si>
    <t>COPD166</t>
  </si>
  <si>
    <t>SAMN12905113</t>
  </si>
  <si>
    <t>S7097_bin.11</t>
  </si>
  <si>
    <t>Faecalibacterium sp.</t>
  </si>
  <si>
    <t>COPD312</t>
  </si>
  <si>
    <t>SAMN12905259</t>
  </si>
  <si>
    <t>Lachnospira sp.</t>
  </si>
  <si>
    <t>COPD209</t>
  </si>
  <si>
    <t>SAMN12905156</t>
  </si>
  <si>
    <t>S7097_bin.17</t>
  </si>
  <si>
    <t>COPD379</t>
  </si>
  <si>
    <t>SAMN12905326</t>
  </si>
  <si>
    <t>S7097_bin.21</t>
  </si>
  <si>
    <t>d__Bacteria;p__Bacteroidota;c__Bacteroidia;o__Bacteroidales;f__Tannerellaceae;g__Parabacteroides;s__Parabacteroides distasonis</t>
  </si>
  <si>
    <t>Parabacteroides distasonis</t>
  </si>
  <si>
    <t>COPD089</t>
  </si>
  <si>
    <t>SAMN12905036</t>
  </si>
  <si>
    <t>Alphaproteobacteria bacterium</t>
  </si>
  <si>
    <t>COPD416</t>
  </si>
  <si>
    <t>SAMN12905363</t>
  </si>
  <si>
    <t>COPD034</t>
  </si>
  <si>
    <t>SAMN12904981</t>
  </si>
  <si>
    <t>S7098_bin.10</t>
  </si>
  <si>
    <t>COPD178</t>
  </si>
  <si>
    <t>SAMN12905125</t>
  </si>
  <si>
    <t>S7098_bin.14</t>
  </si>
  <si>
    <t>d__Bacteria;p__Firmicutes_A;c__Clostridia;o__Oscillospirales;f__Ruminococcaceae;g__;s__</t>
  </si>
  <si>
    <t>Ruminococcaceae bacterium</t>
  </si>
  <si>
    <t>COPD308</t>
  </si>
  <si>
    <t>SAMN12905255</t>
  </si>
  <si>
    <t>S7098_bin.2</t>
  </si>
  <si>
    <t>COPD313</t>
  </si>
  <si>
    <t>SAMN12905260</t>
  </si>
  <si>
    <t>S7098_bin.26</t>
  </si>
  <si>
    <t>COPD080</t>
  </si>
  <si>
    <t>SAMN12905027</t>
  </si>
  <si>
    <t>COPD304</t>
  </si>
  <si>
    <t>SAMN12905251</t>
  </si>
  <si>
    <t>S7098_bin.3</t>
  </si>
  <si>
    <t>d__Bacteria;p__Bacteroidota;c__Bacteroidia;o__Bacteroidales;f__Bacteroidaceae;g__Bacteroides;s__Bacteroides cellulosilyticus</t>
  </si>
  <si>
    <t>Bacteroides cellulosilyticus</t>
  </si>
  <si>
    <t>COPD026</t>
  </si>
  <si>
    <t>SAMN12904973</t>
  </si>
  <si>
    <t>S7098_bin.30</t>
  </si>
  <si>
    <t>COPD349</t>
  </si>
  <si>
    <t>SAMN12905296</t>
  </si>
  <si>
    <t>Muribaculaceae bacterium</t>
  </si>
  <si>
    <t>COPD067</t>
  </si>
  <si>
    <t>SAMN12905014</t>
  </si>
  <si>
    <t>COPD167</t>
  </si>
  <si>
    <t>SAMN12905114</t>
  </si>
  <si>
    <t>COPD164</t>
  </si>
  <si>
    <t>SAMN12905111</t>
  </si>
  <si>
    <t>S7099_bin.12</t>
  </si>
  <si>
    <t>COPD283</t>
  </si>
  <si>
    <t>SAMN12905230</t>
  </si>
  <si>
    <t>S7099_bin.14</t>
  </si>
  <si>
    <t>COPD407</t>
  </si>
  <si>
    <t>SAMN12905354</t>
  </si>
  <si>
    <t>S7099_bin.15</t>
  </si>
  <si>
    <t>d__Bacteria;p__Bacteroidota;c__Bacteroidia;o__Bacteroidales;f__Bacteroidaceae;g__Bacteroides_A;s__Bacteroides_A coprocola</t>
  </si>
  <si>
    <t>Bacteroides coprocola</t>
  </si>
  <si>
    <t>COPD044</t>
  </si>
  <si>
    <t>SAMN12904991</t>
  </si>
  <si>
    <t>S7099_bin.16</t>
  </si>
  <si>
    <t>COPD136</t>
  </si>
  <si>
    <t>SAMN12905083</t>
  </si>
  <si>
    <t>Ruminococcus sp.</t>
  </si>
  <si>
    <t>COPD358</t>
  </si>
  <si>
    <t>SAMN12905305</t>
  </si>
  <si>
    <t>S7099_bin.21</t>
  </si>
  <si>
    <t>Prevotella copri</t>
  </si>
  <si>
    <t>COPD054</t>
  </si>
  <si>
    <t>SAMN12905001</t>
  </si>
  <si>
    <t>Coprococcus sp.</t>
  </si>
  <si>
    <t>COPD182</t>
  </si>
  <si>
    <t>SAMN12905129</t>
  </si>
  <si>
    <t>S7099_bin.4</t>
  </si>
  <si>
    <t>COPD187</t>
  </si>
  <si>
    <t>SAMN12905134</t>
  </si>
  <si>
    <t>COPD081</t>
  </si>
  <si>
    <t>SAMN12905028</t>
  </si>
  <si>
    <t>S7100_bin.2</t>
  </si>
  <si>
    <t>COPD298</t>
  </si>
  <si>
    <t>SAMN12905245</t>
  </si>
  <si>
    <t>Alistipes onderdonkii</t>
  </si>
  <si>
    <t>COPD078</t>
  </si>
  <si>
    <t>SAMN12905025</t>
  </si>
  <si>
    <t>S7100_bin.21</t>
  </si>
  <si>
    <t>COPD035</t>
  </si>
  <si>
    <t>SAMN12904982</t>
  </si>
  <si>
    <t>S7100_bin.3</t>
  </si>
  <si>
    <t>COPD380</t>
  </si>
  <si>
    <t>SAMN12905327</t>
  </si>
  <si>
    <t>S7100_bin.7</t>
  </si>
  <si>
    <t>d__Bacteria;p__Firmicutes_A;c__Clostridia;o__Lachnospirales;f__Lachnospiraceae;g__Roseburia;s__Roseburia inulinivorans</t>
  </si>
  <si>
    <t>Roseburia inulinivorans</t>
  </si>
  <si>
    <t>COPD217</t>
  </si>
  <si>
    <t>SAMN12905164</t>
  </si>
  <si>
    <t>S7100_bin.9</t>
  </si>
  <si>
    <t>d__Bacteria;p__Bacteroidota;c__Bacteroidia;o__Bacteroidales;f__Barnesiellaceae;g__Barnesiella;s__Barnesiella intestinihominis</t>
  </si>
  <si>
    <t>Barnesiella intestinihominis</t>
  </si>
  <si>
    <t>COPD060</t>
  </si>
  <si>
    <t>SAMN12905007</t>
  </si>
  <si>
    <t>COPD210</t>
  </si>
  <si>
    <t>SAMN12905157</t>
  </si>
  <si>
    <t>COPD188</t>
  </si>
  <si>
    <t>SAMN12905135</t>
  </si>
  <si>
    <t>S7101_bin.3</t>
  </si>
  <si>
    <t>d__Bacteria;p__Proteobacteria;c__Gammaproteobacteria;o__Enterobacterales;f__Enterobacteriaceae;g__Klebsiella_B;s__Klebsiella_B aerogenes</t>
  </si>
  <si>
    <t>Klebsiella aerogenes</t>
  </si>
  <si>
    <t>COPD423</t>
  </si>
  <si>
    <t>SAMN12905370</t>
  </si>
  <si>
    <t>S7101_bin.5</t>
  </si>
  <si>
    <t>d__Bacteria;p__Bacteroidota;c__Bacteroidia;o__Bacteroidales;f__Bacteroidaceae;g__Prevotella;s__Prevotella sp000435635</t>
  </si>
  <si>
    <t>COPD050</t>
  </si>
  <si>
    <t>SAMN12904997</t>
  </si>
  <si>
    <t>S7101_bin.8</t>
  </si>
  <si>
    <t>Clostridia bacterium</t>
  </si>
  <si>
    <t>COPD234</t>
  </si>
  <si>
    <t>SAMN12905181</t>
  </si>
  <si>
    <t>S7101_bin.9</t>
  </si>
  <si>
    <t>COPD082</t>
  </si>
  <si>
    <t>SAMN12905029</t>
  </si>
  <si>
    <t>S7102_bin.1</t>
  </si>
  <si>
    <t>COPD137</t>
  </si>
  <si>
    <t>SAMN12905084</t>
  </si>
  <si>
    <t>COPD359</t>
  </si>
  <si>
    <t>SAMN12905306</t>
  </si>
  <si>
    <t>S7102_bin.12</t>
  </si>
  <si>
    <t>COPD036</t>
  </si>
  <si>
    <t>SAMN12904983</t>
  </si>
  <si>
    <t>S7102_bin.13</t>
  </si>
  <si>
    <t>d__Bacteria;p__Bacteroidota;c__Bacteroidia;o__Bacteroidales;f__Rikenellaceae;g__Tidjanibacter;s__Tidjanibacter inops</t>
  </si>
  <si>
    <t>Tidjanibacter sp.</t>
  </si>
  <si>
    <t>COPD077</t>
  </si>
  <si>
    <t>SAMN12905024</t>
  </si>
  <si>
    <t>S7102_bin.14</t>
  </si>
  <si>
    <t>d__Bacteria;p__Firmicutes_A;c__Clostridia;o__Lachnospirales;f__Lachnospiraceae;g__Eubacterium_F;s__Eubacterium_F sp003491505</t>
  </si>
  <si>
    <t>Eubacterium sp.</t>
  </si>
  <si>
    <t>COPD195</t>
  </si>
  <si>
    <t>SAMN12905142</t>
  </si>
  <si>
    <t>COPD284</t>
  </si>
  <si>
    <t>SAMN12905231</t>
  </si>
  <si>
    <t>S7102_bin.17</t>
  </si>
  <si>
    <t>COPD299</t>
  </si>
  <si>
    <t>SAMN12905246</t>
  </si>
  <si>
    <t>S7102_bin.19</t>
  </si>
  <si>
    <t>COPD070</t>
  </si>
  <si>
    <t>SAMN12905017</t>
  </si>
  <si>
    <t>S7102_bin.2</t>
  </si>
  <si>
    <t>d__Bacteria;p__Bacteroidota;c__Bacteroidia;o__Bacteroidales;f__UBA932;g__RC9;s__</t>
  </si>
  <si>
    <t>Bacteroidales bacterium</t>
  </si>
  <si>
    <t>COPD084</t>
  </si>
  <si>
    <t>SAMN12905031</t>
  </si>
  <si>
    <t>Christensenellaceae bacterium</t>
  </si>
  <si>
    <t>COPD114</t>
  </si>
  <si>
    <t>SAMN12905061</t>
  </si>
  <si>
    <t>COPD211</t>
  </si>
  <si>
    <t>SAMN12905158</t>
  </si>
  <si>
    <t>COPD314</t>
  </si>
  <si>
    <t>SAMN12905261</t>
  </si>
  <si>
    <t>S7102_bin.34</t>
  </si>
  <si>
    <t>COPD168</t>
  </si>
  <si>
    <t>SAMN12905115</t>
  </si>
  <si>
    <t>S7102_bin.36</t>
  </si>
  <si>
    <t>COPD332</t>
  </si>
  <si>
    <t>SAMN12905279</t>
  </si>
  <si>
    <t>S7102_bin.37</t>
  </si>
  <si>
    <t>COPD162</t>
  </si>
  <si>
    <t>SAMN12905109</t>
  </si>
  <si>
    <t>S7102_bin.4</t>
  </si>
  <si>
    <t>COPD061</t>
  </si>
  <si>
    <t>SAMN12905008</t>
  </si>
  <si>
    <t>S7102_bin.7</t>
  </si>
  <si>
    <t>COPD128</t>
  </si>
  <si>
    <t>SAMN12905075</t>
  </si>
  <si>
    <t>S7103_bin.10</t>
  </si>
  <si>
    <t>d__Bacteria;p__Firmicutes_C;c__Negativicutes;o__Acidaminococcales;f__Acidaminococcaceae;g__Phascolarctobacterium_A;s__Phascolarctobacterium_A succinatutens_A</t>
  </si>
  <si>
    <t>COPD102</t>
  </si>
  <si>
    <t>SAMN12905049</t>
  </si>
  <si>
    <t>S7103_bin.2</t>
  </si>
  <si>
    <t>COPD315</t>
  </si>
  <si>
    <t>SAMN12905262</t>
  </si>
  <si>
    <t>COPD415</t>
  </si>
  <si>
    <t>SAMN12905362</t>
  </si>
  <si>
    <t>S7103_bin.9</t>
  </si>
  <si>
    <t>d__Bacteria;p__Bacteroidota;c__Bacteroidia;o__Bacteroidales;f__Tannerellaceae;g__Parabacteroides;s__Parabacteroides merdae</t>
  </si>
  <si>
    <t>Parabacteroides merdae</t>
  </si>
  <si>
    <t>COPD090</t>
  </si>
  <si>
    <t>SAMN12905037</t>
  </si>
  <si>
    <t>S7104_bin.10</t>
  </si>
  <si>
    <t>d__Bacteria;p__Firmicutes_A;c__Clostridia;o__Oscillospirales;f__Acutalibacteraceae;g__Ruminococcus_E;s__Ruminococcus_E sp003526955</t>
  </si>
  <si>
    <t>COPD268</t>
  </si>
  <si>
    <t>SAMN12905215</t>
  </si>
  <si>
    <t>COPD360</t>
  </si>
  <si>
    <t>SAMN12905307</t>
  </si>
  <si>
    <t>COPD333</t>
  </si>
  <si>
    <t>SAMN12905280</t>
  </si>
  <si>
    <t>S7104_bin.6</t>
  </si>
  <si>
    <t>COPD115</t>
  </si>
  <si>
    <t>SAMN12905062</t>
  </si>
  <si>
    <t>COPD116</t>
  </si>
  <si>
    <t>SAMN12905063</t>
  </si>
  <si>
    <t>S7105_bin.18</t>
  </si>
  <si>
    <t>COPD051</t>
  </si>
  <si>
    <t>SAMN12904998</t>
  </si>
  <si>
    <t>COPD285</t>
  </si>
  <si>
    <t>SAMN12905232</t>
  </si>
  <si>
    <t>S7105_bin.24</t>
  </si>
  <si>
    <t>COPD381</t>
  </si>
  <si>
    <t>SAMN12905328</t>
  </si>
  <si>
    <t>S7105_bin.25</t>
  </si>
  <si>
    <t>COPD174</t>
  </si>
  <si>
    <t>SAMN12905121</t>
  </si>
  <si>
    <t>S7105_bin.26</t>
  </si>
  <si>
    <t>d__Bacteria;p__Firmicutes_A;c__Clostridia;o__4C28d-15;f__CAG-314;g__CAG-314;s__CAG-314 sp000437915</t>
  </si>
  <si>
    <t>COPD103</t>
  </si>
  <si>
    <t>SAMN12905050</t>
  </si>
  <si>
    <t>S7105_bin.29</t>
  </si>
  <si>
    <t>COPD350</t>
  </si>
  <si>
    <t>SAMN12905297</t>
  </si>
  <si>
    <t>COPD295</t>
  </si>
  <si>
    <t>SAMN12905242</t>
  </si>
  <si>
    <t>S7105_bin.5</t>
  </si>
  <si>
    <t>Akkermansia muciniphila</t>
  </si>
  <si>
    <t>COPD426</t>
  </si>
  <si>
    <t>SAMN12905373</t>
  </si>
  <si>
    <t>[Clostridium] bolteae</t>
  </si>
  <si>
    <t>COPD181</t>
  </si>
  <si>
    <t>SAMN12905128</t>
  </si>
  <si>
    <t>S7106_bin.10</t>
  </si>
  <si>
    <t>d__Bacteria;p__Actinobacteriota;c__Coriobacteriia;o__Coriobacteriales;f__Coriobacteriaceae;g__Collinsella;s__Collinsella tanakaei</t>
  </si>
  <si>
    <t>Collinsella sp.</t>
  </si>
  <si>
    <t>COPD008</t>
  </si>
  <si>
    <t>SAMN12904955</t>
  </si>
  <si>
    <t>S7106_bin.14</t>
  </si>
  <si>
    <t>COPD382</t>
  </si>
  <si>
    <t>SAMN12905329</t>
  </si>
  <si>
    <t>S7106_bin.15</t>
  </si>
  <si>
    <t>d__Bacteria;p__Firmicutes_A;c__Clostridia;o__Lachnospirales;f__Lachnospiraceae;g__Faecalicatena;s__Faecalicatena torques</t>
  </si>
  <si>
    <t>COPD226</t>
  </si>
  <si>
    <t>SAMN12905173</t>
  </si>
  <si>
    <t>COPD368</t>
  </si>
  <si>
    <t>SAMN12905315</t>
  </si>
  <si>
    <t>COPD223</t>
  </si>
  <si>
    <t>SAMN12905170</t>
  </si>
  <si>
    <t>S7106_bin.3</t>
  </si>
  <si>
    <t>COPD222</t>
  </si>
  <si>
    <t>SAMN12905169</t>
  </si>
  <si>
    <t>Absiella sp.</t>
  </si>
  <si>
    <t>COPD092</t>
  </si>
  <si>
    <t>SAMN12905039</t>
  </si>
  <si>
    <t>SA9238_bin.1</t>
  </si>
  <si>
    <t>d__Bacteria;p__Firmicutes_A;c__Clostridia;o__Oscillospirales;f__Oscillospiraceae;g__CAG-103;s__CAG-103 sp000432375</t>
  </si>
  <si>
    <t>COPD275</t>
  </si>
  <si>
    <t>SAMN12905222</t>
  </si>
  <si>
    <t>SA9238_bin.11</t>
  </si>
  <si>
    <t>COPD300</t>
  </si>
  <si>
    <t>SAMN12905247</t>
  </si>
  <si>
    <t>SA9238_bin.17</t>
  </si>
  <si>
    <t>d__Bacteria;p__Firmicutes_A;c__Clostridia;o__Oscillospirales;f__Ruminococcaceae;g__Gemmiger;s__</t>
  </si>
  <si>
    <t>COPD392</t>
  </si>
  <si>
    <t>SAMN12905339</t>
  </si>
  <si>
    <t>Bacilli bacterium</t>
  </si>
  <si>
    <t>COPD097</t>
  </si>
  <si>
    <t>SAMN12905044</t>
  </si>
  <si>
    <t>SA9239_bin.17</t>
  </si>
  <si>
    <t>COPD427</t>
  </si>
  <si>
    <t>SAMN12905374</t>
  </si>
  <si>
    <t>SA9239_bin.18</t>
  </si>
  <si>
    <t>COPD138</t>
  </si>
  <si>
    <t>SAMN12905085</t>
  </si>
  <si>
    <t>SA9239_bin.20</t>
  </si>
  <si>
    <t>COPD189</t>
  </si>
  <si>
    <t>SAMN12905136</t>
  </si>
  <si>
    <t>COPD183</t>
  </si>
  <si>
    <t>SAMN12905130</t>
  </si>
  <si>
    <t>SA9239_bin.24</t>
  </si>
  <si>
    <t>d__Bacteria;p__Firmicutes_A;c__Clostridia;o__Lachnospirales;f__Lachnospiraceae;g__Bacteroides_F;s__Bacteroides_F pectinophilus</t>
  </si>
  <si>
    <t>[Bacteroides] pectinophilus</t>
  </si>
  <si>
    <t>COPD154</t>
  </si>
  <si>
    <t>SAMN12905101</t>
  </si>
  <si>
    <t>SA9239_bin.35</t>
  </si>
  <si>
    <t>d__Bacteria;p__Firmicutes_A;c__Clostridia;o__Oscillospirales;f__Ruminococcaceae;g__Ruminiclostridium_E;s__Ruminiclostridium_E sp003512525</t>
  </si>
  <si>
    <t>COPD347</t>
  </si>
  <si>
    <t>SAMN12905294</t>
  </si>
  <si>
    <t>SA9239_bin.7</t>
  </si>
  <si>
    <t>COPD117</t>
  </si>
  <si>
    <t>SAMN12905064</t>
  </si>
  <si>
    <t>SA9239_bin.8</t>
  </si>
  <si>
    <t>d__Bacteria;p__Firmicutes_A;c__Clostridia;o__Oscillospirales;f__Oscillospiraceae;g__CAG-83;s__CAG-83 sp001916855</t>
  </si>
  <si>
    <t>COPD291</t>
  </si>
  <si>
    <t>SAMN12905238</t>
  </si>
  <si>
    <t>SA9240_bin.13</t>
  </si>
  <si>
    <t>COPD011</t>
  </si>
  <si>
    <t>SAMN12904958</t>
  </si>
  <si>
    <t>Bifidobacterium longum</t>
  </si>
  <si>
    <t>COPD002</t>
  </si>
  <si>
    <t>SAMN12904949</t>
  </si>
  <si>
    <t>SA9240_bin.17</t>
  </si>
  <si>
    <t>d__Bacteria;p__Firmicutes_A;c__Clostridia;o__Oscillospirales;f__Acutalibacteraceae;g__Ruminococcus_E;s__Ruminococcus_E bromii_B</t>
  </si>
  <si>
    <t>Ruminococcus bromii</t>
  </si>
  <si>
    <t>COPD259</t>
  </si>
  <si>
    <t>SAMN12905206</t>
  </si>
  <si>
    <t>SA9240_bin.18</t>
  </si>
  <si>
    <t>COPD104</t>
  </si>
  <si>
    <t>SAMN12905051</t>
  </si>
  <si>
    <t>SA9240_bin.22</t>
  </si>
  <si>
    <t>COPD139</t>
  </si>
  <si>
    <t>SAMN12905086</t>
  </si>
  <si>
    <t>Fusicatenibacter saccharivorans</t>
  </si>
  <si>
    <t>COPD201</t>
  </si>
  <si>
    <t>SAMN12905148</t>
  </si>
  <si>
    <t>SA9240_bin.24</t>
  </si>
  <si>
    <t>d__Bacteria;p__Firmicutes;c__Bacilli;o__RF39;f__CAG-611;g__CAG-988;s__CAG-988 sp003149915</t>
  </si>
  <si>
    <t>COPD101</t>
  </si>
  <si>
    <t>SAMN12905048</t>
  </si>
  <si>
    <t>SA9240_bin.27</t>
  </si>
  <si>
    <t>d__Bacteria;p__Actinobacteriota;c__Coriobacteriia;o__Coriobacteriales;f__Eggerthellaceae;g__CAG-1427;s__CAG-1427 sp000435675</t>
  </si>
  <si>
    <t>Eggerthellaceae bacterium</t>
  </si>
  <si>
    <t>COPD023</t>
  </si>
  <si>
    <t>SAMN12904970</t>
  </si>
  <si>
    <t>SA9240_bin.28</t>
  </si>
  <si>
    <t>COPD383</t>
  </si>
  <si>
    <t>SAMN12905330</t>
  </si>
  <si>
    <t>SA9241_bin.1</t>
  </si>
  <si>
    <t>COPD334</t>
  </si>
  <si>
    <t>SAMN12905281</t>
  </si>
  <si>
    <t>SA9241_bin.12</t>
  </si>
  <si>
    <t>d__Bacteria;p__Firmicutes_A;c__Clostridia;o__Oscillospirales;f__Butyricicoccaceae;g__Agathobaculum;s__Agathobaculum butyriciproducens</t>
  </si>
  <si>
    <t>Agathobaculum butyriciproducens</t>
  </si>
  <si>
    <t>COPD227</t>
  </si>
  <si>
    <t>SAMN12905174</t>
  </si>
  <si>
    <t>SA9241_bin.13</t>
  </si>
  <si>
    <t>d__Bacteria;p__Firmicutes_A;c__Clostridia;o__Oscillospirales;f__Acutalibacteraceae;g__CAG-177;s__CAG-177 sp003514385</t>
  </si>
  <si>
    <t>COPD232</t>
  </si>
  <si>
    <t>SAMN12905179</t>
  </si>
  <si>
    <t>SA9241_bin.15</t>
  </si>
  <si>
    <t>d__Bacteria;p__Firmicutes_A;c__Clostridia;o__Oscillospirales;f__Oscillospiraceae;g__CAG-103;s__</t>
  </si>
  <si>
    <t>COPD271</t>
  </si>
  <si>
    <t>SAMN12905218</t>
  </si>
  <si>
    <t>SA9241_bin.16</t>
  </si>
  <si>
    <t>d__Bacteria;p__Firmicutes_A;c__Clostridia;o__Oscillospirales;f__Acutalibacteraceae;g__CAG-217;s__CAG-217 sp000436335</t>
  </si>
  <si>
    <t>COPD240</t>
  </si>
  <si>
    <t>SAMN12905187</t>
  </si>
  <si>
    <t>SA9241_bin.17</t>
  </si>
  <si>
    <t>COPD260</t>
  </si>
  <si>
    <t>SAMN12905207</t>
  </si>
  <si>
    <t>COPD369</t>
  </si>
  <si>
    <t>SAMN12905316</t>
  </si>
  <si>
    <t>SA9241_bin.22</t>
  </si>
  <si>
    <t>COPD408</t>
  </si>
  <si>
    <t>SAMN12905355</t>
  </si>
  <si>
    <t>SA9241_bin.26</t>
  </si>
  <si>
    <t>COPD055</t>
  </si>
  <si>
    <t>SAMN12905002</t>
  </si>
  <si>
    <t>COPD361</t>
  </si>
  <si>
    <t>SAMN12905308</t>
  </si>
  <si>
    <t>SA9241_bin.33</t>
  </si>
  <si>
    <t>COPD301</t>
  </si>
  <si>
    <t>SAMN12905248</t>
  </si>
  <si>
    <t>Holdemanella biformis</t>
  </si>
  <si>
    <t>COPD093</t>
  </si>
  <si>
    <t>SAMN12905040</t>
  </si>
  <si>
    <t>SA9241_bin.5</t>
  </si>
  <si>
    <t>COPD052</t>
  </si>
  <si>
    <t>SAMN12904999</t>
  </si>
  <si>
    <t>SA9241_bin.9</t>
  </si>
  <si>
    <t>COPD393</t>
  </si>
  <si>
    <t>SAMN12905340</t>
  </si>
  <si>
    <t>SA9242_bin.11</t>
  </si>
  <si>
    <t>d__Bacteria;p__Firmicutes_A;c__Clostridia;o__Oscillospirales;f__Oscillospiraceae;g__CAG-103;s__CAG-103 sp900317855</t>
  </si>
  <si>
    <t>COPD276</t>
  </si>
  <si>
    <t>SAMN12905223</t>
  </si>
  <si>
    <t>COPD064</t>
  </si>
  <si>
    <t>SAMN12905011</t>
  </si>
  <si>
    <t>SA9242_bin.16</t>
  </si>
  <si>
    <t>COPD342</t>
  </si>
  <si>
    <t>SAMN12905289</t>
  </si>
  <si>
    <t>SA9242_bin.25</t>
  </si>
  <si>
    <t>COPD009</t>
  </si>
  <si>
    <t>SAMN12904956</t>
  </si>
  <si>
    <t>Akkermansia sp.</t>
  </si>
  <si>
    <t>COPD424</t>
  </si>
  <si>
    <t>SAMN12905371</t>
  </si>
  <si>
    <t>SA9242_bin.7</t>
  </si>
  <si>
    <t>d__Bacteria;p__Firmicutes;c__Bacilli;o__Lactobacillales;f__Lactobacillaceae;g__Lactobacillus;s__Lactobacillus johnsonii</t>
  </si>
  <si>
    <t>Lactobacillus johnsonii</t>
  </si>
  <si>
    <t>COPD094</t>
  </si>
  <si>
    <t>SAMN12905041</t>
  </si>
  <si>
    <t>SA9243_bin.11</t>
  </si>
  <si>
    <t>d__Bacteria;p__Firmicutes_A;c__Clostridia;o__Oscillospirales;f__Ruminococcaceae;g__Faecalibacterium;s__Faecalibacterium prausnitzii_D</t>
  </si>
  <si>
    <t>COPD316</t>
  </si>
  <si>
    <t>SAMN12905263</t>
  </si>
  <si>
    <t>SA9243_bin.18</t>
  </si>
  <si>
    <t>COPD428</t>
  </si>
  <si>
    <t>SAMN12905375</t>
  </si>
  <si>
    <t>SA9243_bin.21</t>
  </si>
  <si>
    <t>COPD272</t>
  </si>
  <si>
    <t>SAMN12905219</t>
  </si>
  <si>
    <t>SA9243_bin.22</t>
  </si>
  <si>
    <t>d__Bacteria;p__Proteobacteria;c__Gammaproteobacteria;o__Enterobacterales;f__Enterobacteriaceae;g__Escherichia;s__Escherichia coli</t>
  </si>
  <si>
    <t>Escherichia coli</t>
  </si>
  <si>
    <t>COPD419</t>
  </si>
  <si>
    <t>SAMN12905366</t>
  </si>
  <si>
    <t>Porphyromonas sp.</t>
  </si>
  <si>
    <t>COPD073</t>
  </si>
  <si>
    <t>SAMN12905020</t>
  </si>
  <si>
    <t>Collinsella intestinalis</t>
  </si>
  <si>
    <t>COPD019</t>
  </si>
  <si>
    <t>SAMN12904966</t>
  </si>
  <si>
    <t>SA9243_bin.7</t>
  </si>
  <si>
    <t>d__Bacteria;p__Bacteroidota;c__Bacteroidia;o__Bacteroidales;f__Bacteroidaceae;g__Bacteroides;s__Bacteroides stercoris</t>
  </si>
  <si>
    <t>Bacteroides stercoris</t>
  </si>
  <si>
    <t>COPD030</t>
  </si>
  <si>
    <t>SAMN12904977</t>
  </si>
  <si>
    <t>SA9243_bin.8</t>
  </si>
  <si>
    <t>d__Bacteria;p__Firmicutes_A;c__Clostridia;o__Tissierellales;f__Ezakiellaceae;g__Fenollaria;s__</t>
  </si>
  <si>
    <t>Fenollaria sp.</t>
  </si>
  <si>
    <t>COPD403</t>
  </si>
  <si>
    <t>SAMN12905350</t>
  </si>
  <si>
    <t>SA9244_bin.11</t>
  </si>
  <si>
    <t>COPD317</t>
  </si>
  <si>
    <t>SAMN12905264</t>
  </si>
  <si>
    <t>SA9244_bin.17</t>
  </si>
  <si>
    <t>d__Bacteria;p__Firmicutes_A;c__Clostridia;o__Lachnospirales;f__Lachnospiraceae;g__Eisenbergiella;s__Eisenbergiella sp900066775</t>
  </si>
  <si>
    <t>Eisenbergiella sp.</t>
  </si>
  <si>
    <t>COPD159</t>
  </si>
  <si>
    <t>SAMN12905106</t>
  </si>
  <si>
    <t>SA9244_bin.26</t>
  </si>
  <si>
    <t>d__Bacteria;p__Firmicutes_A;c__Clostridia;o__Oscillospirales;f__Ruminococcaceae;g__Faecalibacterium;s__Faecalibacterium prausnitzii_A</t>
  </si>
  <si>
    <t>COPD335</t>
  </si>
  <si>
    <t>SAMN12905282</t>
  </si>
  <si>
    <t>SA9244_bin.29</t>
  </si>
  <si>
    <t>COPD218</t>
  </si>
  <si>
    <t>SAMN12905165</t>
  </si>
  <si>
    <t>SA9244_bin.3</t>
  </si>
  <si>
    <t>COPD429</t>
  </si>
  <si>
    <t>SAMN12905376</t>
  </si>
  <si>
    <t>SA9245_bin.13</t>
  </si>
  <si>
    <t>COPD012</t>
  </si>
  <si>
    <t>SAMN12904959</t>
  </si>
  <si>
    <t>SA9245_bin.17</t>
  </si>
  <si>
    <t>COPD020</t>
  </si>
  <si>
    <t>SAMN12904967</t>
  </si>
  <si>
    <t>SA9245_bin.20</t>
  </si>
  <si>
    <t>d__Bacteria;p__Firmicutes_A;c__Clostridia;o__Oscillospirales;f__UBA644;g__;s__</t>
  </si>
  <si>
    <t>COPD400</t>
  </si>
  <si>
    <t>SAMN12905347</t>
  </si>
  <si>
    <t>SA9245_bin.27</t>
  </si>
  <si>
    <t>d__Bacteria;p__Firmicutes_A;c__Clostridia;o__Oscillospirales;f__CAG-272;g__;s__</t>
  </si>
  <si>
    <t>COPD401</t>
  </si>
  <si>
    <t>SAMN12905348</t>
  </si>
  <si>
    <t>SA9245_bin.4</t>
  </si>
  <si>
    <t>d__Bacteria;p__Firmicutes_A;c__Clostridia;o__Oscillospirales;f__Oscillospiraceae;g__CAG-83;s__CAG-83 sp003487665</t>
  </si>
  <si>
    <t>COPD294</t>
  </si>
  <si>
    <t>SAMN12905241</t>
  </si>
  <si>
    <t>SA9245_bin.5</t>
  </si>
  <si>
    <t>d__Bacteria;p__Firmicutes_A;c__Clostridia;o__Oscillospirales;f__Oscillospiraceae;g__UBA738;s__UBA738 sp003522945</t>
  </si>
  <si>
    <t>COPD307</t>
  </si>
  <si>
    <t>SAMN12905254</t>
  </si>
  <si>
    <t>SA9245_bin.8</t>
  </si>
  <si>
    <t>COPD111</t>
  </si>
  <si>
    <t>SAMN12905058</t>
  </si>
  <si>
    <t>SA9246_bin.11</t>
  </si>
  <si>
    <t>COPD384</t>
  </si>
  <si>
    <t>SAMN12905331</t>
  </si>
  <si>
    <t>SA9246_bin.14</t>
  </si>
  <si>
    <t>COPD083</t>
  </si>
  <si>
    <t>SAMN12905030</t>
  </si>
  <si>
    <t>SA9246_bin.26</t>
  </si>
  <si>
    <t>COPD160</t>
  </si>
  <si>
    <t>SAMN12905107</t>
  </si>
  <si>
    <t>SA9246_bin.6</t>
  </si>
  <si>
    <t>d__Bacteria;p__Bacteroidota;c__Bacteroidia;o__Bacteroidales;f__Muribaculaceae;g__Paramuribaculum;s__Paramuribaculum sp000431155</t>
  </si>
  <si>
    <t>Paramuribaculum sp.</t>
  </si>
  <si>
    <t>COPD065</t>
  </si>
  <si>
    <t>SAMN12905012</t>
  </si>
  <si>
    <t>SA9246_bin.8</t>
  </si>
  <si>
    <t>COPD318</t>
  </si>
  <si>
    <t>SAMN12905265</t>
  </si>
  <si>
    <t>SA9247_bin.12</t>
  </si>
  <si>
    <t>d__Bacteria;p__Bacteroidota;c__Bacteroidia;o__Bacteroidales;f__Rikenellaceae;g__Alistipes;s__Alistipes sp000434235</t>
  </si>
  <si>
    <t>Alistipes sp.</t>
  </si>
  <si>
    <t>COPD074</t>
  </si>
  <si>
    <t>SAMN12905021</t>
  </si>
  <si>
    <t>SA9247_bin.19</t>
  </si>
  <si>
    <t>COPD343</t>
  </si>
  <si>
    <t>SAMN12905290</t>
  </si>
  <si>
    <t>SA9247_bin.22</t>
  </si>
  <si>
    <t>COPD241</t>
  </si>
  <si>
    <t>SAMN12905188</t>
  </si>
  <si>
    <t>Bifidobacterium bifidum</t>
  </si>
  <si>
    <t>COPD001</t>
  </si>
  <si>
    <t>SAMN12904948</t>
  </si>
  <si>
    <t>SA9247_bin.6</t>
  </si>
  <si>
    <t>COPD385</t>
  </si>
  <si>
    <t>SAMN12905332</t>
  </si>
  <si>
    <t>SA9247_bin.9</t>
  </si>
  <si>
    <t>COPD261</t>
  </si>
  <si>
    <t>SAMN12905208</t>
  </si>
  <si>
    <t>SA9248_bin.13</t>
  </si>
  <si>
    <t>COPD169</t>
  </si>
  <si>
    <t>SAMN12905116</t>
  </si>
  <si>
    <t>SA9248_bin.16</t>
  </si>
  <si>
    <t>COPD351</t>
  </si>
  <si>
    <t>SAMN12905298</t>
  </si>
  <si>
    <t>SA9248_bin.19</t>
  </si>
  <si>
    <t>COPD196</t>
  </si>
  <si>
    <t>SAMN12905143</t>
  </si>
  <si>
    <t>SA9248_bin.3</t>
  </si>
  <si>
    <t>d__Bacteria;p__Bacteroidota;c__Bacteroidia;o__Bacteroidales;f__Bacteroidaceae;g__Bacteroides_B;s__Bacteroides_B dorei</t>
  </si>
  <si>
    <t>Bacteroides dorei</t>
  </si>
  <si>
    <t>COPD045</t>
  </si>
  <si>
    <t>SAMN12904992</t>
  </si>
  <si>
    <t>SA9248_bin.7</t>
  </si>
  <si>
    <t>COPD262</t>
  </si>
  <si>
    <t>SAMN12905209</t>
  </si>
  <si>
    <t>SA9248_bin.8</t>
  </si>
  <si>
    <t>COPD386</t>
  </si>
  <si>
    <t>SAMN12905333</t>
  </si>
  <si>
    <t>SA9249_bin.10</t>
  </si>
  <si>
    <t>COPD430</t>
  </si>
  <si>
    <t>SAMN12905377</t>
  </si>
  <si>
    <t>Ruthenibacterium sp.</t>
  </si>
  <si>
    <t>COPD398</t>
  </si>
  <si>
    <t>SAMN12905345</t>
  </si>
  <si>
    <t>SA9249_bin.16</t>
  </si>
  <si>
    <t>d__Bacteria;p__Firmicutes_A;c__Clostridia;o__Oscillospirales;f__Acutalibacteraceae;g__;s__</t>
  </si>
  <si>
    <t>COPD230</t>
  </si>
  <si>
    <t>SAMN12905177</t>
  </si>
  <si>
    <t>COPD175</t>
  </si>
  <si>
    <t>SAMN12905122</t>
  </si>
  <si>
    <t>SA9249_bin.20</t>
  </si>
  <si>
    <t>d__Bacteria;p__Firmicutes_C;c__Negativicutes;o__Acidaminococcales;f__Acidaminococcaceae;g__Acidaminococcus;s__Acidaminococcus intestini</t>
  </si>
  <si>
    <t>Acidaminococcus intestini</t>
  </si>
  <si>
    <t>COPD404</t>
  </si>
  <si>
    <t>SAMN12905351</t>
  </si>
  <si>
    <t>SA9249_bin.3</t>
  </si>
  <si>
    <t>COPD129</t>
  </si>
  <si>
    <t>SAMN12905076</t>
  </si>
  <si>
    <t>SA9249_bin.4</t>
  </si>
  <si>
    <t>COPD277</t>
  </si>
  <si>
    <t>SAMN12905224</t>
  </si>
  <si>
    <t>SA9249_bin.8</t>
  </si>
  <si>
    <t>COPD319</t>
  </si>
  <si>
    <t>SAMN12905266</t>
  </si>
  <si>
    <t>COPD370</t>
  </si>
  <si>
    <t>SAMN12905317</t>
  </si>
  <si>
    <t>COPD235</t>
  </si>
  <si>
    <t>SAMN12905182</t>
  </si>
  <si>
    <t>SA9250_bin.20</t>
  </si>
  <si>
    <t>d__Bacteria;p__Firmicutes_A;c__Clostridia;o__Lachnospirales;f__Lachnospiraceae;g__Coprococcus_B;s__Coprococcus_B comes</t>
  </si>
  <si>
    <t>Coprococcus comes</t>
  </si>
  <si>
    <t>COPD192</t>
  </si>
  <si>
    <t>SAMN12905139</t>
  </si>
  <si>
    <t>Lactobacillus reuteri</t>
  </si>
  <si>
    <t>COPD095</t>
  </si>
  <si>
    <t>SAMN12905042</t>
  </si>
  <si>
    <t>SA9250_bin.7</t>
  </si>
  <si>
    <t>COPD130</t>
  </si>
  <si>
    <t>SAMN12905077</t>
  </si>
  <si>
    <t>COPD003</t>
  </si>
  <si>
    <t>SAMN12904950</t>
  </si>
  <si>
    <t>SA9251_bin.10</t>
  </si>
  <si>
    <t>COPD269</t>
  </si>
  <si>
    <t>SAMN12905216</t>
  </si>
  <si>
    <t>SA9251_bin.11</t>
  </si>
  <si>
    <t>d__Bacteria;p__Firmicutes_C;c__Negativicutes;o__Veillonellales;f__Dialisteraceae;g__Dialister;s__Dialister invisus</t>
  </si>
  <si>
    <t>Dialister invisus</t>
  </si>
  <si>
    <t>COPD411</t>
  </si>
  <si>
    <t>SAMN12905358</t>
  </si>
  <si>
    <t>SA9251_bin.14</t>
  </si>
  <si>
    <t>d__Bacteria;p__Bacteroidota;c__Bacteroidia;o__Bacteroidales;f__Bacteroidaceae;g__Bacteroides_B;s__Bacteroides_B vulgatus</t>
  </si>
  <si>
    <t>Bacteroides vulgatus</t>
  </si>
  <si>
    <t>COPD046</t>
  </si>
  <si>
    <t>SAMN12904993</t>
  </si>
  <si>
    <t>SA9251_bin.21</t>
  </si>
  <si>
    <t>d__Bacteria;p__Bacteroidota;c__Bacteroidia;o__Bacteroidales;f__Bacteroidaceae;g__Bacteroides;s__</t>
  </si>
  <si>
    <t>Bacteroides sp.</t>
  </si>
  <si>
    <t>COPD024</t>
  </si>
  <si>
    <t>SAMN12904971</t>
  </si>
  <si>
    <t>COPD362</t>
  </si>
  <si>
    <t>SAMN12905309</t>
  </si>
  <si>
    <t>COPD425</t>
  </si>
  <si>
    <t>SAMN12905372</t>
  </si>
  <si>
    <t>SA9252_bin.15</t>
  </si>
  <si>
    <t>COPD320</t>
  </si>
  <si>
    <t>SAMN12905267</t>
  </si>
  <si>
    <t>SA9252_bin.16</t>
  </si>
  <si>
    <t>d__Bacteria;p__Firmicutes_C;c__Negativicutes;o__Veillonellales;f__Veillonellaceae;g__Veillonella;s__Veillonella parvula_A</t>
  </si>
  <si>
    <t>Veillonella parvula</t>
  </si>
  <si>
    <t>COPD414</t>
  </si>
  <si>
    <t>SAMN12905361</t>
  </si>
  <si>
    <t>SA9252_bin.22</t>
  </si>
  <si>
    <t>COPD321</t>
  </si>
  <si>
    <t>SAMN12905268</t>
  </si>
  <si>
    <t>SA9253_bin.1</t>
  </si>
  <si>
    <t>COPD292</t>
  </si>
  <si>
    <t>SAMN12905239</t>
  </si>
  <si>
    <t>SA9253_bin.10</t>
  </si>
  <si>
    <t>COPD387</t>
  </si>
  <si>
    <t>SAMN12905334</t>
  </si>
  <si>
    <t>COPD399</t>
  </si>
  <si>
    <t>SAMN12905346</t>
  </si>
  <si>
    <t>COPD140</t>
  </si>
  <si>
    <t>SAMN12905087</t>
  </si>
  <si>
    <t>SA9253_bin.15</t>
  </si>
  <si>
    <t>d__Bacteria;p__Firmicutes_A;c__Clostridia;o__Christensenellales;f__CAG-138;g__;s__</t>
  </si>
  <si>
    <t>COPD108</t>
  </si>
  <si>
    <t>SAMN12905055</t>
  </si>
  <si>
    <t>Blautia wexlerae</t>
  </si>
  <si>
    <t>COPD156</t>
  </si>
  <si>
    <t>SAMN12905103</t>
  </si>
  <si>
    <t>SA9253_bin.9</t>
  </si>
  <si>
    <t>COPD263</t>
  </si>
  <si>
    <t>SAMN12905210</t>
  </si>
  <si>
    <t>COPD306</t>
  </si>
  <si>
    <t>SAMN12905253</t>
  </si>
  <si>
    <t>SA9254_bin.10</t>
  </si>
  <si>
    <t>COPD037</t>
  </si>
  <si>
    <t>SAMN12904984</t>
  </si>
  <si>
    <t>SA9254_bin.12</t>
  </si>
  <si>
    <t>COPD170</t>
  </si>
  <si>
    <t>SAMN12905117</t>
  </si>
  <si>
    <t>SA9254_bin.16</t>
  </si>
  <si>
    <t>COPD388</t>
  </si>
  <si>
    <t>SAMN12905335</t>
  </si>
  <si>
    <t>SA9254_bin.17</t>
  </si>
  <si>
    <t>COPD270</t>
  </si>
  <si>
    <t>SAMN12905217</t>
  </si>
  <si>
    <t>Streptococcus thermophilus</t>
  </si>
  <si>
    <t>COPD096</t>
  </si>
  <si>
    <t>SAMN12905043</t>
  </si>
  <si>
    <t>COPD371</t>
  </si>
  <si>
    <t>SAMN12905318</t>
  </si>
  <si>
    <t>Roseburia hominis</t>
  </si>
  <si>
    <t>COPD214</t>
  </si>
  <si>
    <t>SAMN12905161</t>
  </si>
  <si>
    <t>SA9254_bin.33</t>
  </si>
  <si>
    <t>d__Bacteria;p__Bacteroidota;c__Bacteroidia;o__Bacteroidales;f__Bacteroidaceae;g__Bacteroides;s__Bacteroides ovatus</t>
  </si>
  <si>
    <t>Bacteroides ovatus</t>
  </si>
  <si>
    <t>COPD029</t>
  </si>
  <si>
    <t>SAMN12904976</t>
  </si>
  <si>
    <t>COPD075</t>
  </si>
  <si>
    <t>SAMN12905022</t>
  </si>
  <si>
    <t>SA9254_bin.6</t>
  </si>
  <si>
    <t>COPD322</t>
  </si>
  <si>
    <t>SAMN12905269</t>
  </si>
  <si>
    <t>Blautia sp.</t>
  </si>
  <si>
    <t>COPD155</t>
  </si>
  <si>
    <t>SAMN12905102</t>
  </si>
  <si>
    <t>COPD352</t>
  </si>
  <si>
    <t>SAMN12905299</t>
  </si>
  <si>
    <t>SA9255_bin.19</t>
  </si>
  <si>
    <t>COPD323</t>
  </si>
  <si>
    <t>SAMN12905270</t>
  </si>
  <si>
    <t>COPD141</t>
  </si>
  <si>
    <t>SAMN12905088</t>
  </si>
  <si>
    <t>SA9255_bin.25</t>
  </si>
  <si>
    <t>COPD394</t>
  </si>
  <si>
    <t>SAMN12905341</t>
  </si>
  <si>
    <t>SA9255_bin.26</t>
  </si>
  <si>
    <t>COPD324</t>
  </si>
  <si>
    <t>SAMN12905271</t>
  </si>
  <si>
    <t>SA9255_bin.29</t>
  </si>
  <si>
    <t>COPD228</t>
  </si>
  <si>
    <t>SAMN12905175</t>
  </si>
  <si>
    <t>COPD372</t>
  </si>
  <si>
    <t>SAMN12905319</t>
  </si>
  <si>
    <t>SA9255_bin.4</t>
  </si>
  <si>
    <t>COPD219</t>
  </si>
  <si>
    <t>SAMN12905166</t>
  </si>
  <si>
    <t>COPD004</t>
  </si>
  <si>
    <t>SAMN12904951</t>
  </si>
  <si>
    <t>COPD221</t>
  </si>
  <si>
    <t>SAMN12905168</t>
  </si>
  <si>
    <t>COPD176</t>
  </si>
  <si>
    <t>SAMN12905123</t>
  </si>
  <si>
    <t>SA9256_bin.14</t>
  </si>
  <si>
    <t>COPD038</t>
  </si>
  <si>
    <t>SAMN12904985</t>
  </si>
  <si>
    <t>SA9256_bin.17</t>
  </si>
  <si>
    <t>COPD353</t>
  </si>
  <si>
    <t>SAMN12905300</t>
  </si>
  <si>
    <t>SA9256_bin.18</t>
  </si>
  <si>
    <t>COPD013</t>
  </si>
  <si>
    <t>SAMN12904960</t>
  </si>
  <si>
    <t>COPD236</t>
  </si>
  <si>
    <t>SAMN12905183</t>
  </si>
  <si>
    <t>SA9256_bin.3</t>
  </si>
  <si>
    <t>COPD163</t>
  </si>
  <si>
    <t>SAMN12905110</t>
  </si>
  <si>
    <t>COPD021</t>
  </si>
  <si>
    <t>SAMN12904968</t>
  </si>
  <si>
    <t>SA9256_bin.36</t>
  </si>
  <si>
    <t>d__Bacteria;p__Actinobacteriota;c__Actinobacteria;o__Actinomycetales;f__Bifidobacteriaceae;g__Bifidobacterium;s__Bifidobacterium adolescentis</t>
  </si>
  <si>
    <t>Bifidobacterium adolescentis</t>
  </si>
  <si>
    <t>COPD007</t>
  </si>
  <si>
    <t>SAMN12904954</t>
  </si>
  <si>
    <t>SA9257_bin.10</t>
  </si>
  <si>
    <t>COPD014</t>
  </si>
  <si>
    <t>SAMN12904961</t>
  </si>
  <si>
    <t>SA9257_bin.12</t>
  </si>
  <si>
    <t>d__Bacteria;p__Firmicutes_A;c__Clostridia;o__Oscillospirales;f__Acutalibacteraceae;g__Clostridium_A;s__Clostridium_A leptum</t>
  </si>
  <si>
    <t>[Clostridium] leptum</t>
  </si>
  <si>
    <t>COPD244</t>
  </si>
  <si>
    <t>SAMN12905191</t>
  </si>
  <si>
    <t>SA9257_bin.17</t>
  </si>
  <si>
    <t>COPD264</t>
  </si>
  <si>
    <t>SAMN12905211</t>
  </si>
  <si>
    <t>SA9257_bin.21</t>
  </si>
  <si>
    <t>d__Bacteria;p__Firmicutes_A;c__Clostridia;o__Lachnospirales;f__Lachnospiraceae;g__Anaerostipes;s__Anaerostipes hadrus</t>
  </si>
  <si>
    <t>Anaerostipes hadrus</t>
  </si>
  <si>
    <t>COPD151</t>
  </si>
  <si>
    <t>SAMN12905098</t>
  </si>
  <si>
    <t>Acutalibacter sp.</t>
  </si>
  <si>
    <t>COPD254</t>
  </si>
  <si>
    <t>SAMN12905201</t>
  </si>
  <si>
    <t>SA9257_bin.6</t>
  </si>
  <si>
    <t>COPD142</t>
  </si>
  <si>
    <t>SAMN12905089</t>
  </si>
  <si>
    <t>SA9258_bin.11</t>
  </si>
  <si>
    <t>COPD143</t>
  </si>
  <si>
    <t>SAMN12905090</t>
  </si>
  <si>
    <t>COPD336</t>
  </si>
  <si>
    <t>SAMN12905283</t>
  </si>
  <si>
    <t>SA9258_bin.6</t>
  </si>
  <si>
    <t>COPD344</t>
  </si>
  <si>
    <t>SAMN12905291</t>
  </si>
  <si>
    <t>SA9259_bin.18</t>
  </si>
  <si>
    <t>d__Bacteria;p__Firmicutes_A;c__Clostridia;o__Lachnospirales;f__Lachnospiraceae;g__Faecalicatena;s__Faecalicatena gnavus</t>
  </si>
  <si>
    <t>COPD224</t>
  </si>
  <si>
    <t>SAMN12905171</t>
  </si>
  <si>
    <t>COPD109</t>
  </si>
  <si>
    <t>SAMN12905056</t>
  </si>
  <si>
    <t>SA9259_bin.25</t>
  </si>
  <si>
    <t>COPD237</t>
  </si>
  <si>
    <t>SAMN12905184</t>
  </si>
  <si>
    <t>COPD231</t>
  </si>
  <si>
    <t>SAMN12905178</t>
  </si>
  <si>
    <t>SA9259_bin.27</t>
  </si>
  <si>
    <t>d__Bacteria;p__Proteobacteria;c__Gammaproteobacteria;o__Enterobacterales;f__Enterobacteriaceae;g__Escherichia;s__</t>
  </si>
  <si>
    <t>Escherichia sp.</t>
  </si>
  <si>
    <t>COPD422</t>
  </si>
  <si>
    <t>SAMN12905369</t>
  </si>
  <si>
    <t>SA9259_bin.4</t>
  </si>
  <si>
    <t>COPD278</t>
  </si>
  <si>
    <t>SAMN12905225</t>
  </si>
  <si>
    <t>SA9259_bin.5</t>
  </si>
  <si>
    <t>d__Bacteria;p__Firmicutes_A;c__Clostridia;o__Oscillospirales;f__Acutalibacteraceae;g__Ruminococcus_E;s__Ruminococcus_E bromii</t>
  </si>
  <si>
    <t>COPD256</t>
  </si>
  <si>
    <t>SAMN12905203</t>
  </si>
  <si>
    <t>Angelakisella sp.</t>
  </si>
  <si>
    <t>COPD309</t>
  </si>
  <si>
    <t>SAMN12905256</t>
  </si>
  <si>
    <t>COPD100</t>
  </si>
  <si>
    <t>SAMN12905047</t>
  </si>
  <si>
    <t>SA9260_bin.11</t>
  </si>
  <si>
    <t>COPD257</t>
  </si>
  <si>
    <t>SAMN12905204</t>
  </si>
  <si>
    <t>SA9260_bin.13</t>
  </si>
  <si>
    <t>COPD015</t>
  </si>
  <si>
    <t>SAMN12904962</t>
  </si>
  <si>
    <t>SA9260_bin.14</t>
  </si>
  <si>
    <t>COPD395</t>
  </si>
  <si>
    <t>SAMN12905342</t>
  </si>
  <si>
    <t>SA9260_bin.2</t>
  </si>
  <si>
    <t>COPD242</t>
  </si>
  <si>
    <t>SAMN12905189</t>
  </si>
  <si>
    <t>SA9260_bin.3</t>
  </si>
  <si>
    <t>COPD345</t>
  </si>
  <si>
    <t>SAMN12905292</t>
  </si>
  <si>
    <t>COPD202</t>
  </si>
  <si>
    <t>SAMN12905149</t>
  </si>
  <si>
    <t>SA9260_bin.6</t>
  </si>
  <si>
    <t>COPD144</t>
  </si>
  <si>
    <t>SAMN12905091</t>
  </si>
  <si>
    <t>SA9260_bin.7</t>
  </si>
  <si>
    <t>COPD325</t>
  </si>
  <si>
    <t>SAMN12905272</t>
  </si>
  <si>
    <t>COPD373</t>
  </si>
  <si>
    <t>SAMN12905320</t>
  </si>
  <si>
    <t>COPD085</t>
  </si>
  <si>
    <t>SAMN12905032</t>
  </si>
  <si>
    <t>SA9261_bin.18</t>
  </si>
  <si>
    <t>COPD326</t>
  </si>
  <si>
    <t>SAMN12905273</t>
  </si>
  <si>
    <t>SA9261_bin.31</t>
  </si>
  <si>
    <t>COPD245</t>
  </si>
  <si>
    <t>SAMN12905192</t>
  </si>
  <si>
    <t>SA9261_bin.33</t>
  </si>
  <si>
    <t>COPD354</t>
  </si>
  <si>
    <t>SAMN12905301</t>
  </si>
  <si>
    <t>SA9261_bin.8</t>
  </si>
  <si>
    <t>COPD118</t>
  </si>
  <si>
    <t>SAMN12905065</t>
  </si>
  <si>
    <t>SA9262_bin.1</t>
  </si>
  <si>
    <t>COPD346</t>
  </si>
  <si>
    <t>SAMN12905293</t>
  </si>
  <si>
    <t>SA9262_bin.12</t>
  </si>
  <si>
    <t>COPD279</t>
  </si>
  <si>
    <t>SAMN12905226</t>
  </si>
  <si>
    <t>COPD071</t>
  </si>
  <si>
    <t>SAMN12905018</t>
  </si>
  <si>
    <t>SA9262_bin.2</t>
  </si>
  <si>
    <t>COPD327</t>
  </si>
  <si>
    <t>SAMN12905274</t>
  </si>
  <si>
    <t>SA9262_bin.26</t>
  </si>
  <si>
    <t>COPD131</t>
  </si>
  <si>
    <t>SAMN12905078</t>
  </si>
  <si>
    <t>COPD258</t>
  </si>
  <si>
    <t>SAMN12905205</t>
  </si>
  <si>
    <t>SA9262_bin.33</t>
  </si>
  <si>
    <t>COPD119</t>
  </si>
  <si>
    <t>SAMN12905066</t>
  </si>
  <si>
    <t>SA9262_bin.7</t>
  </si>
  <si>
    <t>COPD068</t>
  </si>
  <si>
    <t>SAMN12905015</t>
  </si>
  <si>
    <t>SA9262_bin.8</t>
  </si>
  <si>
    <t>COPD374</t>
  </si>
  <si>
    <t>SAMN12905321</t>
  </si>
  <si>
    <t>Desulfovibrio piger</t>
  </si>
  <si>
    <t>COPD091</t>
  </si>
  <si>
    <t>SAMN12905038</t>
  </si>
  <si>
    <t>SB1777_bin.13</t>
  </si>
  <si>
    <t>COPD431</t>
  </si>
  <si>
    <t>SAMN12905378</t>
  </si>
  <si>
    <t>COPD302</t>
  </si>
  <si>
    <t>SAMN12905249</t>
  </si>
  <si>
    <t>SB1777_bin.17</t>
  </si>
  <si>
    <t>COPD280</t>
  </si>
  <si>
    <t>SAMN12905227</t>
  </si>
  <si>
    <t>SB1777_bin.20</t>
  </si>
  <si>
    <t>COPD152</t>
  </si>
  <si>
    <t>SAMN12905099</t>
  </si>
  <si>
    <t>SB1777_bin.24</t>
  </si>
  <si>
    <t>d__Bacteria;p__Firmicutes_A;c__Clostridia;o__Oscillospirales;f__Ruminococcaceae;g__Faecalibacterium;s__Faecalibacterium prausnitzii_J</t>
  </si>
  <si>
    <t>COPD337</t>
  </si>
  <si>
    <t>SAMN12905284</t>
  </si>
  <si>
    <t>COPD396</t>
  </si>
  <si>
    <t>SAMN12905343</t>
  </si>
  <si>
    <t>SB1777_bin.26</t>
  </si>
  <si>
    <t>COPD246</t>
  </si>
  <si>
    <t>SAMN12905193</t>
  </si>
  <si>
    <t>Phascolarctobacterium faecium</t>
  </si>
  <si>
    <t>COPD405</t>
  </si>
  <si>
    <t>SAMN12905352</t>
  </si>
  <si>
    <t>SB1777_bin.35</t>
  </si>
  <si>
    <t>COPD145</t>
  </si>
  <si>
    <t>SAMN12905092</t>
  </si>
  <si>
    <t>Duncaniella sp.</t>
  </si>
  <si>
    <t>COPD066</t>
  </si>
  <si>
    <t>SAMN12905013</t>
  </si>
  <si>
    <t>SB1777_bin.39</t>
  </si>
  <si>
    <t>COPD025</t>
  </si>
  <si>
    <t>SAMN12904972</t>
  </si>
  <si>
    <t>SB1777_bin.4</t>
  </si>
  <si>
    <t>COPD197</t>
  </si>
  <si>
    <t>SAMN12905144</t>
  </si>
  <si>
    <t>SB1778_bin.14</t>
  </si>
  <si>
    <t>d__Bacteria;p__Actinobacteriota;c__Coriobacteriia;o__Coriobacteriales;f__Coriobacteriaceae;g__Collinsella;s__Collinsella aerofaciens_F</t>
  </si>
  <si>
    <t>Collinsella aerofaciens</t>
  </si>
  <si>
    <t>COPD016</t>
  </si>
  <si>
    <t>SAMN12904963</t>
  </si>
  <si>
    <t>COPD005</t>
  </si>
  <si>
    <t>SAMN12904952</t>
  </si>
  <si>
    <t>COPD375</t>
  </si>
  <si>
    <t>SAMN12905322</t>
  </si>
  <si>
    <t>COPD203</t>
  </si>
  <si>
    <t>SAMN12905150</t>
  </si>
  <si>
    <t>COPD220</t>
  </si>
  <si>
    <t>SAMN12905167</t>
  </si>
  <si>
    <t>SB1778_bin.24</t>
  </si>
  <si>
    <t>d__Bacteria;p__Firmicutes_A;c__Clostridia;o__Oscillospirales;f__Ruminococcaceae;g__Ruthenibacterium;s__Ruthenibacterium lactatiformans</t>
  </si>
  <si>
    <t>Ruthenibacterium lactatiformans</t>
  </si>
  <si>
    <t>COPD366</t>
  </si>
  <si>
    <t>SAMN12905313</t>
  </si>
  <si>
    <t>SB1778_bin.25</t>
  </si>
  <si>
    <t>COPD265</t>
  </si>
  <si>
    <t>SAMN12905212</t>
  </si>
  <si>
    <t>SB1778_bin.5</t>
  </si>
  <si>
    <t>COPD363</t>
  </si>
  <si>
    <t>SAMN12905310</t>
  </si>
  <si>
    <t>COPD286</t>
  </si>
  <si>
    <t>SAMN12905233</t>
  </si>
  <si>
    <t>SB1778_bin.9</t>
  </si>
  <si>
    <t>d__Bacteria;p__Firmicutes_A;c__Clostridia;o__Oscillospirales;f__Acutalibacteraceae;g__Eubacterium_R;s__Eubacterium_R sp000436835</t>
  </si>
  <si>
    <t>COPD251</t>
  </si>
  <si>
    <t>SAMN12905198</t>
  </si>
  <si>
    <t>SB1779_bin.1</t>
  </si>
  <si>
    <t>COPD215</t>
  </si>
  <si>
    <t>SAMN12905162</t>
  </si>
  <si>
    <t>Collinsella stercoris</t>
  </si>
  <si>
    <t>COPD010</t>
  </si>
  <si>
    <t>SAMN12904957</t>
  </si>
  <si>
    <t>SB1779_bin.13</t>
  </si>
  <si>
    <t>COPD266</t>
  </si>
  <si>
    <t>SAMN12905213</t>
  </si>
  <si>
    <t>SB1779_bin.14</t>
  </si>
  <si>
    <t>COPD105</t>
  </si>
  <si>
    <t>SAMN12905052</t>
  </si>
  <si>
    <t>SB1779_bin.15</t>
  </si>
  <si>
    <t>COPD412</t>
  </si>
  <si>
    <t>SAMN12905359</t>
  </si>
  <si>
    <t>COPD402</t>
  </si>
  <si>
    <t>SAMN12905349</t>
  </si>
  <si>
    <t>COPD200</t>
  </si>
  <si>
    <t>SAMN12905147</t>
  </si>
  <si>
    <t>SB1779_bin.19</t>
  </si>
  <si>
    <t>COPD153</t>
  </si>
  <si>
    <t>SAMN12905100</t>
  </si>
  <si>
    <t>SB1779_bin.30</t>
  </si>
  <si>
    <t>COPD252</t>
  </si>
  <si>
    <t>SAMN12905199</t>
  </si>
  <si>
    <t>COPD432</t>
  </si>
  <si>
    <t>SAMN12905379</t>
  </si>
  <si>
    <t>SB1779_bin.4</t>
  </si>
  <si>
    <t>d__Archaea;p__Euryarchaeota;c__Methanobacteria;o__Methanobacteriales;f__Methanobacteriaceae;g__Methanobrevibacter_A;s__Methanobrevibacter_A smithii</t>
  </si>
  <si>
    <t>Methanobrevibacter smithii</t>
  </si>
  <si>
    <t>COPD437</t>
  </si>
  <si>
    <t>SAMN12905384</t>
  </si>
  <si>
    <t>SB1780_bin.1</t>
  </si>
  <si>
    <t>d__Bacteria;p__Firmicutes_A;c__Clostridia;o__Lachnospirales;f__Lachnospiraceae;g__Lachnospira;s__</t>
  </si>
  <si>
    <t>COPD206</t>
  </si>
  <si>
    <t>SAMN12905153</t>
  </si>
  <si>
    <t>COPD238</t>
  </si>
  <si>
    <t>SAMN12905185</t>
  </si>
  <si>
    <t>COPD376</t>
  </si>
  <si>
    <t>SAMN12905323</t>
  </si>
  <si>
    <t>COPD056</t>
  </si>
  <si>
    <t>SAMN12905003</t>
  </si>
  <si>
    <t>SB1780_bin.3</t>
  </si>
  <si>
    <t>COPD072</t>
  </si>
  <si>
    <t>SAMN12905019</t>
  </si>
  <si>
    <t>COPD165</t>
  </si>
  <si>
    <t>SAMN12905112</t>
  </si>
  <si>
    <t>SB1781_bin.11</t>
  </si>
  <si>
    <t>COPD120</t>
  </si>
  <si>
    <t>SAMN12905067</t>
  </si>
  <si>
    <t>SB1781_bin.15</t>
  </si>
  <si>
    <t>COPD293</t>
  </si>
  <si>
    <t>SAMN12905240</t>
  </si>
  <si>
    <t>Bacteroides eggerthii</t>
  </si>
  <si>
    <t>COPD027</t>
  </si>
  <si>
    <t>SAMN12904974</t>
  </si>
  <si>
    <t>COPD098</t>
  </si>
  <si>
    <t>SAMN12905045</t>
  </si>
  <si>
    <t>SB1781_bin.5</t>
  </si>
  <si>
    <t>COPD062</t>
  </si>
  <si>
    <t>SAMN12905009</t>
  </si>
  <si>
    <t>SB1782_bin.11</t>
  </si>
  <si>
    <t>COPD328</t>
  </si>
  <si>
    <t>SAMN12905275</t>
  </si>
  <si>
    <t>COPD212</t>
  </si>
  <si>
    <t>SAMN12905159</t>
  </si>
  <si>
    <t>SB1782_bin.17</t>
  </si>
  <si>
    <t>COPD031</t>
  </si>
  <si>
    <t>SAMN12904978</t>
  </si>
  <si>
    <t>Megamonas funiformis</t>
  </si>
  <si>
    <t>COPD409</t>
  </si>
  <si>
    <t>SAMN12905356</t>
  </si>
  <si>
    <t>COPD247</t>
  </si>
  <si>
    <t>SAMN12905194</t>
  </si>
  <si>
    <t>SB1782_bin.6</t>
  </si>
  <si>
    <t>COPD146</t>
  </si>
  <si>
    <t>SAMN12905093</t>
  </si>
  <si>
    <t>COPD207</t>
  </si>
  <si>
    <t>SAMN12905154</t>
  </si>
  <si>
    <t>SB1782_bin.9</t>
  </si>
  <si>
    <t>COPD329</t>
  </si>
  <si>
    <t>SAMN12905276</t>
  </si>
  <si>
    <t>SB1783_bin.10</t>
  </si>
  <si>
    <t>COPD338</t>
  </si>
  <si>
    <t>SAMN12905285</t>
  </si>
  <si>
    <t>SB1783_bin.12</t>
  </si>
  <si>
    <t>d__Bacteria;p__Firmicutes_A;c__Clostridia;o__Lachnospirales;f__Lachnospiraceae;g__CAG-127;s__CAG-127 sp900319515</t>
  </si>
  <si>
    <t>COPD157</t>
  </si>
  <si>
    <t>SAMN12905104</t>
  </si>
  <si>
    <t>SB1783_bin.13</t>
  </si>
  <si>
    <t>d__Bacteria;p__Firmicutes_A;c__Clostridia;o__Oscillospirales;f__Oscillospiraceae;g__ER4;s__ER4 sp003522105</t>
  </si>
  <si>
    <t>COPD296</t>
  </si>
  <si>
    <t>SAMN12905243</t>
  </si>
  <si>
    <t>SB1783_bin.16</t>
  </si>
  <si>
    <t>COPD039</t>
  </si>
  <si>
    <t>SAMN12904986</t>
  </si>
  <si>
    <t>COPD364</t>
  </si>
  <si>
    <t>SAMN12905311</t>
  </si>
  <si>
    <t>SB1783_bin.18</t>
  </si>
  <si>
    <t>COPD287</t>
  </si>
  <si>
    <t>SAMN12905234</t>
  </si>
  <si>
    <t>SB1783_bin.21</t>
  </si>
  <si>
    <t>COPD063</t>
  </si>
  <si>
    <t>SAMN12905010</t>
  </si>
  <si>
    <t>SB1784_bin.10</t>
  </si>
  <si>
    <t>COPD057</t>
  </si>
  <si>
    <t>SAMN12905004</t>
  </si>
  <si>
    <t>SB1784_bin.14</t>
  </si>
  <si>
    <t>COPD198</t>
  </si>
  <si>
    <t>SAMN12905145</t>
  </si>
  <si>
    <t>SB1784_bin.15</t>
  </si>
  <si>
    <t>d__Bacteria;p__Bacteroidota;c__Bacteroidia;o__Bacteroidales;f__Bacteroidaceae;g__Prevotella;s__Prevotella sp000834015</t>
  </si>
  <si>
    <t>COPD059</t>
  </si>
  <si>
    <t>SAMN12905006</t>
  </si>
  <si>
    <t>SB1784_bin.17</t>
  </si>
  <si>
    <t>COPD355</t>
  </si>
  <si>
    <t>SAMN12905302</t>
  </si>
  <si>
    <t>SB1784_bin.18</t>
  </si>
  <si>
    <t>COPD303</t>
  </si>
  <si>
    <t>SAMN12905250</t>
  </si>
  <si>
    <t>COPD248</t>
  </si>
  <si>
    <t>SAMN12905195</t>
  </si>
  <si>
    <t>SB1784_bin.26</t>
  </si>
  <si>
    <t>COPD017</t>
  </si>
  <si>
    <t>SAMN12904964</t>
  </si>
  <si>
    <t>SB1784_bin.27</t>
  </si>
  <si>
    <t>COPD158</t>
  </si>
  <si>
    <t>SAMN12905105</t>
  </si>
  <si>
    <t>COPD365</t>
  </si>
  <si>
    <t>SAMN12905312</t>
  </si>
  <si>
    <t>SB1784_bin.3</t>
  </si>
  <si>
    <t>d__Bacteria;p__Firmicutes_A;c__Clostridia;o__Lachnospirales;f__Lachnospiraceae;g__;s__</t>
  </si>
  <si>
    <t>COPD126</t>
  </si>
  <si>
    <t>SAMN12905073</t>
  </si>
  <si>
    <t>COPD397</t>
  </si>
  <si>
    <t>SAMN12905344</t>
  </si>
  <si>
    <t>COPD205</t>
  </si>
  <si>
    <t>SAMN12905152</t>
  </si>
  <si>
    <t>SB1784_bin.41</t>
  </si>
  <si>
    <t>COPD171</t>
  </si>
  <si>
    <t>SAMN12905118</t>
  </si>
  <si>
    <t>COPD106</t>
  </si>
  <si>
    <t>SAMN12905053</t>
  </si>
  <si>
    <t>COPD121</t>
  </si>
  <si>
    <t>SAMN12905068</t>
  </si>
  <si>
    <t>SB1785_bin.15</t>
  </si>
  <si>
    <t>COPD389</t>
  </si>
  <si>
    <t>SAMN12905336</t>
  </si>
  <si>
    <t>SB1785_bin.18</t>
  </si>
  <si>
    <t>d__Bacteria;p__Bacteroidota;c__Bacteroidia;o__Bacteroidales;f__Bacteroidaceae;g__Bacteroides;s__Bacteroides massiliensis</t>
  </si>
  <si>
    <t>Bacteroides massiliensis</t>
  </si>
  <si>
    <t>COPD028</t>
  </si>
  <si>
    <t>SAMN12904975</t>
  </si>
  <si>
    <t>COPD069</t>
  </si>
  <si>
    <t>SAMN12905016</t>
  </si>
  <si>
    <t>COPD122</t>
  </si>
  <si>
    <t>SAMN12905069</t>
  </si>
  <si>
    <t>COPD310</t>
  </si>
  <si>
    <t>SAMN12905257</t>
  </si>
  <si>
    <t>SB1785_bin.24</t>
  </si>
  <si>
    <t>COPD190</t>
  </si>
  <si>
    <t>SAMN12905137</t>
  </si>
  <si>
    <t>SB1785_bin.25</t>
  </si>
  <si>
    <t>COPD040</t>
  </si>
  <si>
    <t>SAMN12904987</t>
  </si>
  <si>
    <t>COPD357</t>
  </si>
  <si>
    <t>SAMN12905304</t>
  </si>
  <si>
    <t>SB1785_bin.3</t>
  </si>
  <si>
    <t>COPD243</t>
  </si>
  <si>
    <t>SAMN12905190</t>
  </si>
  <si>
    <t>SB1785_bin.31</t>
  </si>
  <si>
    <t>d__Bacteria;p__Bacteroidota;c__Bacteroidia;o__Bacteroidales;f__Bacteroidaceae;g__Bacteroides_A;s__Bacteroides_A barnesiae</t>
  </si>
  <si>
    <t>Bacteroides barnesiae</t>
  </si>
  <si>
    <t>COPD043</t>
  </si>
  <si>
    <t>SAMN12904990</t>
  </si>
  <si>
    <t>COPD172</t>
  </si>
  <si>
    <t>SAMN12905119</t>
  </si>
  <si>
    <t>SB1785_bin.41</t>
  </si>
  <si>
    <t>COPD273</t>
  </si>
  <si>
    <t>SAMN12905220</t>
  </si>
  <si>
    <t>SB1785_bin.43</t>
  </si>
  <si>
    <t>COPD288</t>
  </si>
  <si>
    <t>SAMN12905235</t>
  </si>
  <si>
    <t>SB1786_bin.1</t>
  </si>
  <si>
    <t>COPD147</t>
  </si>
  <si>
    <t>SAMN12905094</t>
  </si>
  <si>
    <t>SB1786_bin.11</t>
  </si>
  <si>
    <t>COPD267</t>
  </si>
  <si>
    <t>SAMN12905214</t>
  </si>
  <si>
    <t>COPD331</t>
  </si>
  <si>
    <t>SAMN12905278</t>
  </si>
  <si>
    <t>COPD377</t>
  </si>
  <si>
    <t>SAMN12905324</t>
  </si>
  <si>
    <t>COPD185</t>
  </si>
  <si>
    <t>SAMN12905132</t>
  </si>
  <si>
    <t>COPD086</t>
  </si>
  <si>
    <t>SAMN12905033</t>
  </si>
  <si>
    <t>SB1786_bin.3</t>
  </si>
  <si>
    <t>d__Bacteria;p__Bacteroidota;c__Bacteroidia;o__Bacteroidales;f__UBA932;g__RC9;s__RC9 sp000432515</t>
  </si>
  <si>
    <t>COPD087</t>
  </si>
  <si>
    <t>SAMN12905034</t>
  </si>
  <si>
    <t>COPD216</t>
  </si>
  <si>
    <t>SAMN12905163</t>
  </si>
  <si>
    <t>SB1786_bin.39</t>
  </si>
  <si>
    <t>COPD123</t>
  </si>
  <si>
    <t>SAMN12905070</t>
  </si>
  <si>
    <t>SB1786_bin.5</t>
  </si>
  <si>
    <t>COPD356</t>
  </si>
  <si>
    <t>SAMN12905303</t>
  </si>
  <si>
    <t>SB1787_bin.1</t>
  </si>
  <si>
    <t>COPD433</t>
  </si>
  <si>
    <t>SAMN12905380</t>
  </si>
  <si>
    <t>SB1787_bin.12</t>
  </si>
  <si>
    <t>COPD173</t>
  </si>
  <si>
    <t>SAMN12905120</t>
  </si>
  <si>
    <t>COPD249</t>
  </si>
  <si>
    <t>SAMN12905196</t>
  </si>
  <si>
    <t>COPD213</t>
  </si>
  <si>
    <t>SAMN12905160</t>
  </si>
  <si>
    <t>SB1787_bin.19</t>
  </si>
  <si>
    <t>COPD289</t>
  </si>
  <si>
    <t>SAMN12905236</t>
  </si>
  <si>
    <t>SB1787_bin.21</t>
  </si>
  <si>
    <t>COPD041</t>
  </si>
  <si>
    <t>SAMN12904988</t>
  </si>
  <si>
    <t>SB1787_bin.22</t>
  </si>
  <si>
    <t>COPD390</t>
  </si>
  <si>
    <t>SAMN12905337</t>
  </si>
  <si>
    <t>SB1787_bin.3</t>
  </si>
  <si>
    <t>d__Bacteria;p__Bacteroidota;c__Bacteroidia;o__Bacteroidales;f__Bacteroidaceae;g__Bacteroides;s__Bacteroides xylanisolvens</t>
  </si>
  <si>
    <t>Bacteroides xylanisolvens</t>
  </si>
  <si>
    <t>COPD042</t>
  </si>
  <si>
    <t>SAMN12904989</t>
  </si>
  <si>
    <t>COPD148</t>
  </si>
  <si>
    <t>SAMN12905095</t>
  </si>
  <si>
    <t>COPD410</t>
  </si>
  <si>
    <t>SAMN12905357</t>
  </si>
  <si>
    <t>SB1788_bin.12</t>
  </si>
  <si>
    <t>COPD339</t>
  </si>
  <si>
    <t>SAMN12905286</t>
  </si>
  <si>
    <t>SB1788_bin.15</t>
  </si>
  <si>
    <t>COPD391</t>
  </si>
  <si>
    <t>SAMN12905338</t>
  </si>
  <si>
    <t>SB1788_bin.23</t>
  </si>
  <si>
    <t>COPD229</t>
  </si>
  <si>
    <t>SAMN12905176</t>
  </si>
  <si>
    <t>SB1788_bin.27</t>
  </si>
  <si>
    <t>COPD420</t>
  </si>
  <si>
    <t>SAMN12905367</t>
  </si>
  <si>
    <t>SB1788_bin.31</t>
  </si>
  <si>
    <t>COPD253</t>
  </si>
  <si>
    <t>SAMN12905200</t>
  </si>
  <si>
    <t>COPD018</t>
  </si>
  <si>
    <t>SAMN12904965</t>
  </si>
  <si>
    <t>COPD149</t>
  </si>
  <si>
    <t>SAMN12905096</t>
  </si>
  <si>
    <t>COPD311</t>
  </si>
  <si>
    <t>SAMN12905258</t>
  </si>
  <si>
    <t>SB1789_bin.17</t>
  </si>
  <si>
    <t>COPD421</t>
  </si>
  <si>
    <t>SAMN12905368</t>
  </si>
  <si>
    <t>COPD177</t>
  </si>
  <si>
    <t>SAMN12905124</t>
  </si>
  <si>
    <t>SB1789_bin.21</t>
  </si>
  <si>
    <t>COPD124</t>
  </si>
  <si>
    <t>SAMN12905071</t>
  </si>
  <si>
    <t>COPD290</t>
  </si>
  <si>
    <t>SAMN12905237</t>
  </si>
  <si>
    <t>COPD184</t>
  </si>
  <si>
    <t>SAMN12905131</t>
  </si>
  <si>
    <t>COPD088</t>
  </si>
  <si>
    <t>SAMN12905035</t>
  </si>
  <si>
    <t>SB1790_bin.1</t>
  </si>
  <si>
    <t>COPD150</t>
  </si>
  <si>
    <t>SAMN12905097</t>
  </si>
  <si>
    <t>COPD250</t>
  </si>
  <si>
    <t>SAMN12905197</t>
  </si>
  <si>
    <t>SB1790_bin.13</t>
  </si>
  <si>
    <t>d__Bacteria;p__Firmicutes_A;c__Clostridia;o__Christensenellales;f__CAG-138;g__PeH17;s__PeH17 sp000435055</t>
  </si>
  <si>
    <t>COPD110</t>
  </si>
  <si>
    <t>SAMN12905057</t>
  </si>
  <si>
    <t>COPD112</t>
  </si>
  <si>
    <t>SAMN12905059</t>
  </si>
  <si>
    <t>SB1790_bin.23</t>
  </si>
  <si>
    <t>COPD022</t>
  </si>
  <si>
    <t>SAMN12904969</t>
  </si>
  <si>
    <t>COPD125</t>
  </si>
  <si>
    <t>SAMN12905072</t>
  </si>
  <si>
    <t>COPD305</t>
  </si>
  <si>
    <t>SAMN12905252</t>
  </si>
  <si>
    <t>SB1790_bin.3</t>
  </si>
  <si>
    <t>COPD233</t>
  </si>
  <si>
    <t>SAMN12905180</t>
  </si>
  <si>
    <t>COPD099</t>
  </si>
  <si>
    <t>SAMN12905046</t>
  </si>
  <si>
    <t>SB1790_bin.34</t>
  </si>
  <si>
    <t>d__Bacteria;p__Firmicutes_A;c__Clostridia;o__Oscillospirales;f__Acutalibacteraceae;g__UBA1417;s__UBA1417 sp003531055</t>
  </si>
  <si>
    <t>COPD255</t>
  </si>
  <si>
    <t>SAMN12905202</t>
  </si>
  <si>
    <t>SB1790_bin.35</t>
  </si>
  <si>
    <t>COPD191</t>
  </si>
  <si>
    <t>SAMN12905138</t>
  </si>
  <si>
    <t>SB1790_bin.36</t>
  </si>
  <si>
    <t>COPD053</t>
  </si>
  <si>
    <t>SAMN12905000</t>
  </si>
  <si>
    <t>SB1790_bin.37</t>
  </si>
  <si>
    <t>COPD274</t>
  </si>
  <si>
    <t>SAMN12905221</t>
  </si>
  <si>
    <t>COPD113</t>
  </si>
  <si>
    <t>SAMN12905060</t>
  </si>
  <si>
    <t>COPD180</t>
  </si>
  <si>
    <t>SAMN12905127</t>
  </si>
  <si>
    <t>SB1791_bin.12</t>
  </si>
  <si>
    <t>COPD330</t>
  </si>
  <si>
    <t>SAMN12905277</t>
  </si>
  <si>
    <t>SB1791_bin.13</t>
  </si>
  <si>
    <t>COPD107</t>
  </si>
  <si>
    <t>SAMN12905054</t>
  </si>
  <si>
    <t>SB1791_bin.14</t>
  </si>
  <si>
    <t>d__Bacteria;p__Proteobacteria;c__Alphaproteobacteria;o__RF32;f__CAG-239;g__CAG-495;s__CAG-495 sp000436375</t>
  </si>
  <si>
    <t>COPD417</t>
  </si>
  <si>
    <t>SAMN12905364</t>
  </si>
  <si>
    <t>Eubacterium ramulus</t>
  </si>
  <si>
    <t>COPD199</t>
  </si>
  <si>
    <t>SAMN12905146</t>
  </si>
  <si>
    <t>SB1791_bin.18</t>
  </si>
  <si>
    <t>COPD281</t>
  </si>
  <si>
    <t>SAMN12905228</t>
  </si>
  <si>
    <t>SB1791_bin.19</t>
  </si>
  <si>
    <t>COPD434</t>
  </si>
  <si>
    <t>SAMN12905381</t>
  </si>
  <si>
    <t>SB1791_bin.25</t>
  </si>
  <si>
    <t>COPD132</t>
  </si>
  <si>
    <t>SAMN12905079</t>
  </si>
  <si>
    <t>Alistipes finegoldii</t>
  </si>
  <si>
    <t>COPD076</t>
  </si>
  <si>
    <t>SAMN12905023</t>
  </si>
  <si>
    <t>Dorea sp.</t>
  </si>
  <si>
    <t>COPD193</t>
  </si>
  <si>
    <t>SAMN12905140</t>
  </si>
  <si>
    <t>COPD006</t>
  </si>
  <si>
    <t>SAMN12904953</t>
  </si>
  <si>
    <t>COPD208</t>
  </si>
  <si>
    <t>SAMN12905155</t>
  </si>
  <si>
    <t>SB1792_bin.3</t>
  </si>
  <si>
    <t>d__Bacteria;p__Firmicutes_A;c__Clostridia;o__Oscillospirales;f__Acutalibacteraceae;g__CAG-180;s__</t>
  </si>
  <si>
    <t>COPD239</t>
  </si>
  <si>
    <t>SAMN12905186</t>
  </si>
  <si>
    <t>SB1792_bin.6</t>
  </si>
  <si>
    <t>COPD435</t>
  </si>
  <si>
    <t>SAMN12905382</t>
  </si>
  <si>
    <t>Healthy controls</t>
  </si>
  <si>
    <t>COPD patients</t>
  </si>
  <si>
    <t>Validation cohort</t>
  </si>
  <si>
    <t>69 ± 7.6</t>
  </si>
  <si>
    <t>63.2 ± 9.2</t>
  </si>
  <si>
    <t>8 (50%)</t>
  </si>
  <si>
    <t>14 (64%)</t>
  </si>
  <si>
    <t>28.3 ± 5.9</t>
  </si>
  <si>
    <t>25.6 ± 4.9</t>
  </si>
  <si>
    <t>UC</t>
  </si>
  <si>
    <t>UC = genome not &gt;0.05% relative abundance in &gt;1 sample in validation cohort</t>
  </si>
  <si>
    <t>Study cohort</t>
  </si>
  <si>
    <t>Log2FC &lt; -1.5</t>
  </si>
  <si>
    <t>Log2FC ≥ 1.5</t>
  </si>
  <si>
    <t>Domain</t>
  </si>
  <si>
    <t>log2FC</t>
  </si>
  <si>
    <t>UC = domain count not &gt;0.05% relative abundance in &gt;1 sample in validation cohort</t>
  </si>
  <si>
    <t>BBG4853</t>
  </si>
  <si>
    <t>BBG4854</t>
  </si>
  <si>
    <t>BBG4856</t>
  </si>
  <si>
    <t>BBG4857</t>
  </si>
  <si>
    <t>BBG4859</t>
  </si>
  <si>
    <t>BBG4860</t>
  </si>
  <si>
    <t>BBG4861</t>
  </si>
  <si>
    <t>BBG4862</t>
  </si>
  <si>
    <t>BBG4863</t>
  </si>
  <si>
    <t>BBG4864</t>
  </si>
  <si>
    <t>BBG4865</t>
  </si>
  <si>
    <t>BBG4866</t>
  </si>
  <si>
    <t>BBG4867</t>
  </si>
  <si>
    <t>BBG4869</t>
  </si>
  <si>
    <t>BBG4870</t>
  </si>
  <si>
    <t>BBG4871</t>
  </si>
  <si>
    <t>BBG4872</t>
  </si>
  <si>
    <t>BBG4873</t>
  </si>
  <si>
    <t>BBG4874</t>
  </si>
  <si>
    <t>BBG4875</t>
  </si>
  <si>
    <t>BBG4877</t>
  </si>
  <si>
    <t>BBG4879</t>
  </si>
  <si>
    <t>BBG4880</t>
  </si>
  <si>
    <t>BBG4882</t>
  </si>
  <si>
    <t>BBG4884</t>
  </si>
  <si>
    <t>BBG4885</t>
  </si>
  <si>
    <t>BBG4887</t>
  </si>
  <si>
    <t>BBG4889</t>
  </si>
  <si>
    <t>BBG4890</t>
  </si>
  <si>
    <t>BBG4892</t>
  </si>
  <si>
    <t>BBG4893</t>
  </si>
  <si>
    <t>BBG4894</t>
  </si>
  <si>
    <t>BBG4895</t>
  </si>
  <si>
    <t>BBG4896</t>
  </si>
  <si>
    <t>BBG4897</t>
  </si>
  <si>
    <t>BBG4898</t>
  </si>
  <si>
    <t>BBG4899</t>
  </si>
  <si>
    <t>BBG4900</t>
  </si>
  <si>
    <t>VC09</t>
  </si>
  <si>
    <t>VC10</t>
  </si>
  <si>
    <t>VC11</t>
  </si>
  <si>
    <t>VC13</t>
  </si>
  <si>
    <t>VH14</t>
  </si>
  <si>
    <t>VH15</t>
  </si>
  <si>
    <t>VC16</t>
  </si>
  <si>
    <t>VH17</t>
  </si>
  <si>
    <t>VH19</t>
  </si>
  <si>
    <t>VH20</t>
  </si>
  <si>
    <t>VH21</t>
  </si>
  <si>
    <t>VH22</t>
  </si>
  <si>
    <t>VC23</t>
  </si>
  <si>
    <t>VH24</t>
  </si>
  <si>
    <t>VH25</t>
  </si>
  <si>
    <t>VH26</t>
  </si>
  <si>
    <t>VC27</t>
  </si>
  <si>
    <t>VH28</t>
  </si>
  <si>
    <t>VH29</t>
  </si>
  <si>
    <t>VC30</t>
  </si>
  <si>
    <t>VC31</t>
  </si>
  <si>
    <t>VH32</t>
  </si>
  <si>
    <t>VC33</t>
  </si>
  <si>
    <t>VC34</t>
  </si>
  <si>
    <t>VH35</t>
  </si>
  <si>
    <t>VC36</t>
  </si>
  <si>
    <t>VC37</t>
  </si>
  <si>
    <t>VH38</t>
  </si>
  <si>
    <t>VC39</t>
  </si>
  <si>
    <t>VH40</t>
  </si>
  <si>
    <t>VH41</t>
  </si>
  <si>
    <t>VH42</t>
  </si>
  <si>
    <t>VH43</t>
  </si>
  <si>
    <t>VH44</t>
  </si>
  <si>
    <t>VC45</t>
  </si>
  <si>
    <t>VH46</t>
  </si>
  <si>
    <t>VH47</t>
  </si>
  <si>
    <t>VC48</t>
  </si>
  <si>
    <t>SAMN15889603</t>
  </si>
  <si>
    <t>SAMN15889604</t>
  </si>
  <si>
    <t>SAMN15889605</t>
  </si>
  <si>
    <t>SAMN15889606</t>
  </si>
  <si>
    <t>SAMN15889607</t>
  </si>
  <si>
    <t>SAMN15889608</t>
  </si>
  <si>
    <t>SAMN15889609</t>
  </si>
  <si>
    <t>SAMN15889610</t>
  </si>
  <si>
    <t>SAMN15889611</t>
  </si>
  <si>
    <t>SAMN15889612</t>
  </si>
  <si>
    <t>SAMN15889613</t>
  </si>
  <si>
    <t>SAMN15889614</t>
  </si>
  <si>
    <t>SAMN15889615</t>
  </si>
  <si>
    <t>SAMN15889616</t>
  </si>
  <si>
    <t>SAMN15889617</t>
  </si>
  <si>
    <t>SAMN15889618</t>
  </si>
  <si>
    <t>SAMN15889619</t>
  </si>
  <si>
    <t>SAMN15889620</t>
  </si>
  <si>
    <t>SAMN15889621</t>
  </si>
  <si>
    <t>SAMN15889622</t>
  </si>
  <si>
    <t>SAMN15889623</t>
  </si>
  <si>
    <t>SAMN15889624</t>
  </si>
  <si>
    <t>SAMN15889625</t>
  </si>
  <si>
    <t>SAMN15889626</t>
  </si>
  <si>
    <t>SAMN15889627</t>
  </si>
  <si>
    <t>SAMN15889628</t>
  </si>
  <si>
    <t>SAMN15889629</t>
  </si>
  <si>
    <t>SAMN15889630</t>
  </si>
  <si>
    <t>SAMN15889631</t>
  </si>
  <si>
    <t>SAMN15889632</t>
  </si>
  <si>
    <t>SAMN15889633</t>
  </si>
  <si>
    <t>SAMN15889634</t>
  </si>
  <si>
    <t>SAMN15889635</t>
  </si>
  <si>
    <t>SAMN15889636</t>
  </si>
  <si>
    <t>SAMN15889637</t>
  </si>
  <si>
    <t>SAMN15889638</t>
  </si>
  <si>
    <t>SAMN15889639</t>
  </si>
  <si>
    <t>SAMN15889640</t>
  </si>
  <si>
    <t>Disease-associated gut microbiome and metabolome changes in patients with chronic obstructive pulmonary disease</t>
  </si>
  <si>
    <t>P value*</t>
  </si>
  <si>
    <t>*From PERMANOVA of Bray-Curtis distances</t>
  </si>
  <si>
    <t>padj*</t>
  </si>
  <si>
    <t>padj* BMI+age+sex+group</t>
  </si>
  <si>
    <t>Adj. P value*</t>
  </si>
  <si>
    <t>Test*</t>
  </si>
  <si>
    <t>*Student's t and Wilcoxon tests conducted as two-sided</t>
  </si>
  <si>
    <t>* P values from Wald test (two-sided) implemented with DESeq2 with Benjamini-Hochberg adjustment for multiple comparisons</t>
  </si>
  <si>
    <t>Wald test (two-sided) P value &lt;0.001 considered significant. Adjusted for multiple comparisons using Benjamini-Hochberg method.</t>
  </si>
  <si>
    <t>*P value obtained from Fisher’s exact test (two-sided) with Benjamini-Hochberg adjustment for multiple comparisons</t>
  </si>
  <si>
    <t>*P values represent Wilcoxon rank sum test (two-sided) between COPD and healthy, p&lt;0.05 considered significant</t>
  </si>
  <si>
    <t># Wald test (two-sided) with Benjamini-Hochberg adjustment for multiple comparisions.</t>
  </si>
  <si>
    <t>* P value derived from Wilcoxon rank sum test (two-sided) with Benjamini-Hochberg adjustment for multiple comparisons</t>
  </si>
  <si>
    <t xml:space="preserve">Wilcoxon rank sum (two-sided) </t>
  </si>
  <si>
    <t>P value &lt;0.001 (Wald test (two-sided) with Benjamini-Hochberg adj.)</t>
  </si>
  <si>
    <t>FEV % predict</t>
  </si>
  <si>
    <t>FEV/FVC ratio predict</t>
  </si>
  <si>
    <t>Hemoglobin</t>
  </si>
  <si>
    <t>P value &lt; 0.05</t>
  </si>
  <si>
    <t>P values obtained from Student’s t test (two-sided) with Benjamini-Hochberg adjustment for multiple comparisons</t>
  </si>
  <si>
    <t>P125 N acetyl cadaverine</t>
  </si>
  <si>
    <t>P407 N acetyltaurine</t>
  </si>
  <si>
    <t>P5104 asmol</t>
  </si>
  <si>
    <t>P4664 N carboxymethylalanine</t>
  </si>
  <si>
    <t>P4152 cotinine</t>
  </si>
  <si>
    <t>P45 N acetylglutamate</t>
  </si>
  <si>
    <t>P123 6 oxopiperidine 2 carboxylate</t>
  </si>
  <si>
    <t>P434 N acetylproline</t>
  </si>
  <si>
    <t xml:space="preserve">P1497 suberate  C8 DC </t>
  </si>
  <si>
    <t xml:space="preserve">P1502 sebacate  C10 DC </t>
  </si>
  <si>
    <t xml:space="preserve">P1507 dodecanedioate  C12 </t>
  </si>
  <si>
    <t xml:space="preserve">P1504 undecanedioate  C11 DC </t>
  </si>
  <si>
    <t xml:space="preserve">P2675 2 palmitoyl galactosylglycerol  16 0  </t>
  </si>
  <si>
    <t xml:space="preserve">P2541 1 pentadecanoylglycerol  15 0 </t>
  </si>
  <si>
    <t>P5127 N carbamoylglutamate</t>
  </si>
  <si>
    <t>P4566 harmane</t>
  </si>
  <si>
    <t>WGS accession</t>
  </si>
  <si>
    <t>BioSample accession</t>
  </si>
  <si>
    <t>WHFJ00000000</t>
  </si>
  <si>
    <t>WGTU00000000</t>
  </si>
  <si>
    <t>WHIT00000000</t>
  </si>
  <si>
    <t>WGYW00000000</t>
  </si>
  <si>
    <t>WGZV00000000</t>
  </si>
  <si>
    <t>WGXC00000000</t>
  </si>
  <si>
    <t>WHHP00000000</t>
  </si>
  <si>
    <t>WGTV00000000</t>
  </si>
  <si>
    <t>WGZD00000000</t>
  </si>
  <si>
    <t>WHHW00000000</t>
  </si>
  <si>
    <t>WGTW00000000</t>
  </si>
  <si>
    <t>WGUF00000000</t>
  </si>
  <si>
    <t>WHCV00000000</t>
  </si>
  <si>
    <t>WGVA00000000</t>
  </si>
  <si>
    <t>WHFC00000000</t>
  </si>
  <si>
    <t>WHAQ00000000</t>
  </si>
  <si>
    <t>WHIB00000000</t>
  </si>
  <si>
    <t>WGTG00000000</t>
  </si>
  <si>
    <t>WGXD00000000</t>
  </si>
  <si>
    <t>WGWW00000000</t>
  </si>
  <si>
    <t>WGYE00000000</t>
  </si>
  <si>
    <t>WHGN00000000</t>
  </si>
  <si>
    <t>WHGC00000000</t>
  </si>
  <si>
    <t>WHDK00000000</t>
  </si>
  <si>
    <t>WGXE00000000</t>
  </si>
  <si>
    <t>WGZL00000000</t>
  </si>
  <si>
    <t>WHFB00000000</t>
  </si>
  <si>
    <t>WGTF00000000</t>
  </si>
  <si>
    <t>WGYJ00000000</t>
  </si>
  <si>
    <t>WHDZ00000000</t>
  </si>
  <si>
    <t>WHAA00000000</t>
  </si>
  <si>
    <t>WHGO00000000</t>
  </si>
  <si>
    <t>WGVK00000000</t>
  </si>
  <si>
    <t>WHHZ00000000</t>
  </si>
  <si>
    <t>WGTH00000000</t>
  </si>
  <si>
    <t>WGYV00000000</t>
  </si>
  <si>
    <t>WHDV00000000</t>
  </si>
  <si>
    <t>WHEA00000000</t>
  </si>
  <si>
    <t>WGVB00000000</t>
  </si>
  <si>
    <t>WHDR00000000</t>
  </si>
  <si>
    <t>WGSZ00000000</t>
  </si>
  <si>
    <t>WHFK00000000</t>
  </si>
  <si>
    <t>WGUO00000000</t>
  </si>
  <si>
    <t>WGYK00000000</t>
  </si>
  <si>
    <t>WGYH00000000</t>
  </si>
  <si>
    <t>WHCW00000000</t>
  </si>
  <si>
    <t>WHHQ00000000</t>
  </si>
  <si>
    <t>WGTR00000000</t>
  </si>
  <si>
    <t>WGXF00000000</t>
  </si>
  <si>
    <t>WHFT00000000</t>
  </si>
  <si>
    <t>WGUB00000000</t>
  </si>
  <si>
    <t>WGYZ00000000</t>
  </si>
  <si>
    <t>WGZE00000000</t>
  </si>
  <si>
    <t>WGVC00000000</t>
  </si>
  <si>
    <t>WHDL00000000</t>
  </si>
  <si>
    <t>WGUZ00000000</t>
  </si>
  <si>
    <t>WGTI00000000</t>
  </si>
  <si>
    <t>WHGP00000000</t>
  </si>
  <si>
    <t>WHAI00000000</t>
  </si>
  <si>
    <t>WGUH00000000</t>
  </si>
  <si>
    <t>WHAB00000000</t>
  </si>
  <si>
    <t>WGZF00000000</t>
  </si>
  <si>
    <t>WHIG00000000</t>
  </si>
  <si>
    <t>WGTX00000000</t>
  </si>
  <si>
    <t>WHAZ00000000</t>
  </si>
  <si>
    <t>WGVD00000000</t>
  </si>
  <si>
    <t>WGXG00000000</t>
  </si>
  <si>
    <t>WHFU00000000</t>
  </si>
  <si>
    <t>WGTJ00000000</t>
  </si>
  <si>
    <t>WGUY00000000</t>
  </si>
  <si>
    <t>WGZM00000000</t>
  </si>
  <si>
    <t>WHCX00000000</t>
  </si>
  <si>
    <t>WHDM00000000</t>
  </si>
  <si>
    <t>WGUR00000000</t>
  </si>
  <si>
    <t>WGVF00000000</t>
  </si>
  <si>
    <t>WGWJ00000000</t>
  </si>
  <si>
    <t>WHAC00000000</t>
  </si>
  <si>
    <t>WHEB00000000</t>
  </si>
  <si>
    <t>WGYL00000000</t>
  </si>
  <si>
    <t>WHET00000000</t>
  </si>
  <si>
    <t>WGYF00000000</t>
  </si>
  <si>
    <t>WGUI00000000</t>
  </si>
  <si>
    <t>WGWX00000000</t>
  </si>
  <si>
    <t>WGVX00000000</t>
  </si>
  <si>
    <t>WHEC00000000</t>
  </si>
  <si>
    <t>WHHY00000000</t>
  </si>
  <si>
    <t>WGVL00000000</t>
  </si>
  <si>
    <t>WHCH00000000</t>
  </si>
  <si>
    <t>WHFV00000000</t>
  </si>
  <si>
    <t>WHEU00000000</t>
  </si>
  <si>
    <t>WGWK00000000</t>
  </si>
  <si>
    <t>WGWL00000000</t>
  </si>
  <si>
    <t>WGTY00000000</t>
  </si>
  <si>
    <t>WHCY00000000</t>
  </si>
  <si>
    <t>WHGQ00000000</t>
  </si>
  <si>
    <t>WGYR00000000</t>
  </si>
  <si>
    <t>WGVY00000000</t>
  </si>
  <si>
    <t>WHFL00000000</t>
  </si>
  <si>
    <t>WHDI00000000</t>
  </si>
  <si>
    <t>WHIJ00000000</t>
  </si>
  <si>
    <t>WGYY00000000</t>
  </si>
  <si>
    <t>WGSH00000000</t>
  </si>
  <si>
    <t>WHGR00000000</t>
  </si>
  <si>
    <t>WHAR00000000</t>
  </si>
  <si>
    <t>WHGD00000000</t>
  </si>
  <si>
    <t>WHAO00000000</t>
  </si>
  <si>
    <t>WHAN00000000</t>
  </si>
  <si>
    <t>WGVN00000000</t>
  </si>
  <si>
    <t>WHCO00000000</t>
  </si>
  <si>
    <t>WHDN00000000</t>
  </si>
  <si>
    <t>WHHB00000000</t>
  </si>
  <si>
    <t>WGVS00000000</t>
  </si>
  <si>
    <t>WHIK00000000</t>
  </si>
  <si>
    <t>WGXH00000000</t>
  </si>
  <si>
    <t>WGZG00000000</t>
  </si>
  <si>
    <t>WGZA00000000</t>
  </si>
  <si>
    <t>WGXX00000000</t>
  </si>
  <si>
    <t>WHFI00000000</t>
  </si>
  <si>
    <t>WGWM00000000</t>
  </si>
  <si>
    <t>WHDE00000000</t>
  </si>
  <si>
    <t>WGSK00000000</t>
  </si>
  <si>
    <t>WGSB00000000</t>
  </si>
  <si>
    <t>WHBY00000000</t>
  </si>
  <si>
    <t>WGVZ00000000</t>
  </si>
  <si>
    <t>WGXI00000000</t>
  </si>
  <si>
    <t>WGZS00000000</t>
  </si>
  <si>
    <t>WGVW00000000</t>
  </si>
  <si>
    <t>WGSW00000000</t>
  </si>
  <si>
    <t>WHGS00000000</t>
  </si>
  <si>
    <t>WHEV00000000</t>
  </si>
  <si>
    <t>WHAS00000000</t>
  </si>
  <si>
    <t>WHAX00000000</t>
  </si>
  <si>
    <t>WHCK00000000</t>
  </si>
  <si>
    <t>WHBF00000000</t>
  </si>
  <si>
    <t>WHBZ00000000</t>
  </si>
  <si>
    <t>WHGE00000000</t>
  </si>
  <si>
    <t>WHHR00000000</t>
  </si>
  <si>
    <t>WGUC00000000</t>
  </si>
  <si>
    <t>WHFW00000000</t>
  </si>
  <si>
    <t>WHDO00000000</t>
  </si>
  <si>
    <t>WGVO00000000</t>
  </si>
  <si>
    <t>WGTZ00000000</t>
  </si>
  <si>
    <t>WHHC00000000</t>
  </si>
  <si>
    <t>WHCP00000000</t>
  </si>
  <si>
    <t>WGUL00000000</t>
  </si>
  <si>
    <t>WHFD00000000</t>
  </si>
  <si>
    <t>WGSI00000000</t>
  </si>
  <si>
    <t>WHIH00000000</t>
  </si>
  <si>
    <t>WGVP00000000</t>
  </si>
  <si>
    <t>WHED00000000</t>
  </si>
  <si>
    <t>WHIL00000000</t>
  </si>
  <si>
    <t>WHCL00000000</t>
  </si>
  <si>
    <t>WHIC00000000</t>
  </si>
  <si>
    <t>WGUU00000000</t>
  </si>
  <si>
    <t>WGSS00000000</t>
  </si>
  <si>
    <t>WGTD00000000</t>
  </si>
  <si>
    <t>WHHM00000000</t>
  </si>
  <si>
    <t>WHEE00000000</t>
  </si>
  <si>
    <t>WGYC00000000</t>
  </si>
  <si>
    <t>WHEW00000000</t>
  </si>
  <si>
    <t>WHAJ00000000</t>
  </si>
  <si>
    <t>WHIM00000000</t>
  </si>
  <si>
    <t>WGSL00000000</t>
  </si>
  <si>
    <t>WGST00000000</t>
  </si>
  <si>
    <t>WHHJ00000000</t>
  </si>
  <si>
    <t>WHHK00000000</t>
  </si>
  <si>
    <t>WHDH00000000</t>
  </si>
  <si>
    <t>WHDU00000000</t>
  </si>
  <si>
    <t>WGWG00000000</t>
  </si>
  <si>
    <t>WHGT00000000</t>
  </si>
  <si>
    <t>WGVE00000000</t>
  </si>
  <si>
    <t>WGYD00000000</t>
  </si>
  <si>
    <t>WGUM00000000</t>
  </si>
  <si>
    <t>WHEF00000000</t>
  </si>
  <si>
    <t>WGUV00000000</t>
  </si>
  <si>
    <t>WHFE00000000</t>
  </si>
  <si>
    <t>WHBG00000000</t>
  </si>
  <si>
    <t>WGSA00000000</t>
  </si>
  <si>
    <t>WHGU00000000</t>
  </si>
  <si>
    <t>WHCA00000000</t>
  </si>
  <si>
    <t>WGYM00000000</t>
  </si>
  <si>
    <t>WHFM00000000</t>
  </si>
  <si>
    <t>WGZN00000000</t>
  </si>
  <si>
    <t>WGTS00000000</t>
  </si>
  <si>
    <t>WHCB00000000</t>
  </si>
  <si>
    <t>WHGV00000000</t>
  </si>
  <si>
    <t>WHIN00000000</t>
  </si>
  <si>
    <t>WHHH00000000</t>
  </si>
  <si>
    <t>WHAV00000000</t>
  </si>
  <si>
    <t>WGYS00000000</t>
  </si>
  <si>
    <t>WHHN00000000</t>
  </si>
  <si>
    <t>WGWY00000000</t>
  </si>
  <si>
    <t>WHCQ00000000</t>
  </si>
  <si>
    <t>WHEG00000000</t>
  </si>
  <si>
    <t>WHGF00000000</t>
  </si>
  <si>
    <t>WHBA00000000</t>
  </si>
  <si>
    <t>WGZJ00000000</t>
  </si>
  <si>
    <t>WGVQ00000000</t>
  </si>
  <si>
    <t>WGWZ00000000</t>
  </si>
  <si>
    <t>WGSC00000000</t>
  </si>
  <si>
    <t>WHCI00000000</t>
  </si>
  <si>
    <t>WHHU00000000</t>
  </si>
  <si>
    <t>WGTT00000000</t>
  </si>
  <si>
    <t>WGSX00000000</t>
  </si>
  <si>
    <t>WHFX00000000</t>
  </si>
  <si>
    <t>WHII00000000</t>
  </si>
  <si>
    <t>WHEH00000000</t>
  </si>
  <si>
    <t>WHHX00000000</t>
  </si>
  <si>
    <t>WHEI00000000</t>
  </si>
  <si>
    <t>WHDF00000000</t>
  </si>
  <si>
    <t>WHGW00000000</t>
  </si>
  <si>
    <t>WHHI00000000</t>
  </si>
  <si>
    <t>WGXJ00000000</t>
  </si>
  <si>
    <t>WGWD00000000</t>
  </si>
  <si>
    <t>WGXZ00000000</t>
  </si>
  <si>
    <t>WHCC00000000</t>
  </si>
  <si>
    <t>WHDT00000000</t>
  </si>
  <si>
    <t>WGTK00000000</t>
  </si>
  <si>
    <t>WGYN00000000</t>
  </si>
  <si>
    <t>WHGX00000000</t>
  </si>
  <si>
    <t>WHCJ00000000</t>
  </si>
  <si>
    <t>WGVR00000000</t>
  </si>
  <si>
    <t>WHGG00000000</t>
  </si>
  <si>
    <t>WHAF00000000</t>
  </si>
  <si>
    <t>WGTC00000000</t>
  </si>
  <si>
    <t>WGUW00000000</t>
  </si>
  <si>
    <t>WHEJ00000000</t>
  </si>
  <si>
    <t>WGXY00000000</t>
  </si>
  <si>
    <t>WHFN00000000</t>
  </si>
  <si>
    <t>WHEK00000000</t>
  </si>
  <si>
    <t>WGXK00000000</t>
  </si>
  <si>
    <t>WHHD00000000</t>
  </si>
  <si>
    <t>WHEL00000000</t>
  </si>
  <si>
    <t>WHAT00000000</t>
  </si>
  <si>
    <t>WHGH00000000</t>
  </si>
  <si>
    <t>WHAK00000000</t>
  </si>
  <si>
    <t>WGSD00000000</t>
  </si>
  <si>
    <t>WHAM00000000</t>
  </si>
  <si>
    <t>WGYT00000000</t>
  </si>
  <si>
    <t>WGTL00000000</t>
  </si>
  <si>
    <t>WHFO00000000</t>
  </si>
  <si>
    <t>WGSM00000000</t>
  </si>
  <si>
    <t>WHBB00000000</t>
  </si>
  <si>
    <t>WGYG00000000</t>
  </si>
  <si>
    <t>WGSU00000000</t>
  </si>
  <si>
    <t>WGSG00000000</t>
  </si>
  <si>
    <t>WGSN00000000</t>
  </si>
  <si>
    <t>WHBJ00000000</t>
  </si>
  <si>
    <t>WHCD00000000</t>
  </si>
  <si>
    <t>WGXU00000000</t>
  </si>
  <si>
    <t>WHBT00000000</t>
  </si>
  <si>
    <t>WGXL00000000</t>
  </si>
  <si>
    <t>WGXM00000000</t>
  </si>
  <si>
    <t>WHEX00000000</t>
  </si>
  <si>
    <t>WHFF00000000</t>
  </si>
  <si>
    <t>WHAP00000000</t>
  </si>
  <si>
    <t>WGWE00000000</t>
  </si>
  <si>
    <t>WHBC00000000</t>
  </si>
  <si>
    <t>WHAW00000000</t>
  </si>
  <si>
    <t>WHIF00000000</t>
  </si>
  <si>
    <t>WHCR00000000</t>
  </si>
  <si>
    <t>WHBV00000000</t>
  </si>
  <si>
    <t>WHDW00000000</t>
  </si>
  <si>
    <t>WGVV00000000</t>
  </si>
  <si>
    <t>WHBW00000000</t>
  </si>
  <si>
    <t>WGSO00000000</t>
  </si>
  <si>
    <t>WHHE00000000</t>
  </si>
  <si>
    <t>WHBH00000000</t>
  </si>
  <si>
    <t>WHFG00000000</t>
  </si>
  <si>
    <t>WGZT00000000</t>
  </si>
  <si>
    <t>WGXN00000000</t>
  </si>
  <si>
    <t>WHEM00000000</t>
  </si>
  <si>
    <t>WHGI00000000</t>
  </si>
  <si>
    <t>WGVG00000000</t>
  </si>
  <si>
    <t>WHEN00000000</t>
  </si>
  <si>
    <t>WHBK00000000</t>
  </si>
  <si>
    <t>WHFP00000000</t>
  </si>
  <si>
    <t>WGWN00000000</t>
  </si>
  <si>
    <t>WHFH00000000</t>
  </si>
  <si>
    <t>WHCS00000000</t>
  </si>
  <si>
    <t>WGUS00000000</t>
  </si>
  <si>
    <t>WHEO00000000</t>
  </si>
  <si>
    <t>WGXA00000000</t>
  </si>
  <si>
    <t>WHBX00000000</t>
  </si>
  <si>
    <t>WGWO00000000</t>
  </si>
  <si>
    <t>WGUP00000000</t>
  </si>
  <si>
    <t>WHGJ00000000</t>
  </si>
  <si>
    <t>WGVM00000000</t>
  </si>
  <si>
    <t>WHIO00000000</t>
  </si>
  <si>
    <t>WHDP00000000</t>
  </si>
  <si>
    <t>WHCT00000000</t>
  </si>
  <si>
    <t>WGXV00000000</t>
  </si>
  <si>
    <t>WHEY00000000</t>
  </si>
  <si>
    <t>WHHF00000000</t>
  </si>
  <si>
    <t>WHBL00000000</t>
  </si>
  <si>
    <t>WHHO00000000</t>
  </si>
  <si>
    <t>WGXO00000000</t>
  </si>
  <si>
    <t>WGUN00000000</t>
  </si>
  <si>
    <t>WGSY00000000</t>
  </si>
  <si>
    <t>WGZO00000000</t>
  </si>
  <si>
    <t>WGSP00000000</t>
  </si>
  <si>
    <t>WGSE00000000</t>
  </si>
  <si>
    <t>WHGK00000000</t>
  </si>
  <si>
    <t>WGZU00000000</t>
  </si>
  <si>
    <t>WHAL00000000</t>
  </si>
  <si>
    <t>WHGB00000000</t>
  </si>
  <si>
    <t>WHCE00000000</t>
  </si>
  <si>
    <t>WHFY00000000</t>
  </si>
  <si>
    <t>WHCZ00000000</t>
  </si>
  <si>
    <t>WHBQ00000000</t>
  </si>
  <si>
    <t>WHAG00000000</t>
  </si>
  <si>
    <t>WGSJ00000000</t>
  </si>
  <si>
    <t>WHCF00000000</t>
  </si>
  <si>
    <t>WGWA00000000</t>
  </si>
  <si>
    <t>WHHV00000000</t>
  </si>
  <si>
    <t>WHHL00000000</t>
  </si>
  <si>
    <t>WGZR00000000</t>
  </si>
  <si>
    <t>WGXW00000000</t>
  </si>
  <si>
    <t>WHBR00000000</t>
  </si>
  <si>
    <t>WHIP00000000</t>
  </si>
  <si>
    <t>WHIU00000000</t>
  </si>
  <si>
    <t>WGZX00000000</t>
  </si>
  <si>
    <t>WHBD00000000</t>
  </si>
  <si>
    <t>WHGL00000000</t>
  </si>
  <si>
    <t>WGUD00000000</t>
  </si>
  <si>
    <t>WGUT00000000</t>
  </si>
  <si>
    <t>WGYI00000000</t>
  </si>
  <si>
    <t>WGWP00000000</t>
  </si>
  <si>
    <t>WHDG00000000</t>
  </si>
  <si>
    <t>WGTA00000000</t>
  </si>
  <si>
    <t>WGVT00000000</t>
  </si>
  <si>
    <t>WGUJ00000000</t>
  </si>
  <si>
    <t>WHEP00000000</t>
  </si>
  <si>
    <t>WHAD00000000</t>
  </si>
  <si>
    <t>WGTE00000000</t>
  </si>
  <si>
    <t>WHHS00000000</t>
  </si>
  <si>
    <t>WHBM00000000</t>
  </si>
  <si>
    <t>WGXP00000000</t>
  </si>
  <si>
    <t>WGZY00000000</t>
  </si>
  <si>
    <t>WHEQ00000000</t>
  </si>
  <si>
    <t>WHEZ00000000</t>
  </si>
  <si>
    <t>WGYA00000000</t>
  </si>
  <si>
    <t>WHDJ00000000</t>
  </si>
  <si>
    <t>WGTM00000000</t>
  </si>
  <si>
    <t>WHFZ00000000</t>
  </si>
  <si>
    <t>WHDA00000000</t>
  </si>
  <si>
    <t>WGUK00000000</t>
  </si>
  <si>
    <t>WGUE00000000</t>
  </si>
  <si>
    <t>WGZP00000000</t>
  </si>
  <si>
    <t>WGUG00000000</t>
  </si>
  <si>
    <t>WHFQ00000000</t>
  </si>
  <si>
    <t>WHDQ00000000</t>
  </si>
  <si>
    <t>WHBN00000000</t>
  </si>
  <si>
    <t>WGSQ00000000</t>
  </si>
  <si>
    <t>WGYB00000000</t>
  </si>
  <si>
    <t>WHGA00000000</t>
  </si>
  <si>
    <t>WGWV00000000</t>
  </si>
  <si>
    <t>WHHG00000000</t>
  </si>
  <si>
    <t>WGZW00000000</t>
  </si>
  <si>
    <t>WGYO00000000</t>
  </si>
  <si>
    <t>WGWB00000000</t>
  </si>
  <si>
    <t>WGWQ00000000</t>
  </si>
  <si>
    <t>WHGY00000000</t>
  </si>
  <si>
    <t>WGTB00000000</t>
  </si>
  <si>
    <t>WGUQ00000000</t>
  </si>
  <si>
    <t>WGWR00000000</t>
  </si>
  <si>
    <t>WHDX00000000</t>
  </si>
  <si>
    <t>WGZH00000000</t>
  </si>
  <si>
    <t>WGTN00000000</t>
  </si>
  <si>
    <t>WHFS00000000</t>
  </si>
  <si>
    <t>WHBI00000000</t>
  </si>
  <si>
    <t>WGTQ00000000</t>
  </si>
  <si>
    <t>WGYP00000000</t>
  </si>
  <si>
    <t>WHCM00000000</t>
  </si>
  <si>
    <t>WHDB00000000</t>
  </si>
  <si>
    <t>WGXQ00000000</t>
  </si>
  <si>
    <t>WHCG00000000</t>
  </si>
  <si>
    <t>WHES00000000</t>
  </si>
  <si>
    <t>WHGM00000000</t>
  </si>
  <si>
    <t>WGZC00000000</t>
  </si>
  <si>
    <t>WGVH00000000</t>
  </si>
  <si>
    <t>WGVI00000000</t>
  </si>
  <si>
    <t>WHAH00000000</t>
  </si>
  <si>
    <t>WGWS00000000</t>
  </si>
  <si>
    <t>WHFR00000000</t>
  </si>
  <si>
    <t>WHIQ00000000</t>
  </si>
  <si>
    <t>WGYQ00000000</t>
  </si>
  <si>
    <t>WHBO00000000</t>
  </si>
  <si>
    <t>WHAE00000000</t>
  </si>
  <si>
    <t>WHDC00000000</t>
  </si>
  <si>
    <t>WGTO00000000</t>
  </si>
  <si>
    <t>WHGZ00000000</t>
  </si>
  <si>
    <t>WGTP00000000</t>
  </si>
  <si>
    <t>WGXR00000000</t>
  </si>
  <si>
    <t>WHHT00000000</t>
  </si>
  <si>
    <t>WHFA00000000</t>
  </si>
  <si>
    <t>WHHA00000000</t>
  </si>
  <si>
    <t>WHAU00000000</t>
  </si>
  <si>
    <t>WHID00000000</t>
  </si>
  <si>
    <t>WHBS00000000</t>
  </si>
  <si>
    <t>WGSR00000000</t>
  </si>
  <si>
    <t>WGXS00000000</t>
  </si>
  <si>
    <t>WHDY00000000</t>
  </si>
  <si>
    <t>WHIE00000000</t>
  </si>
  <si>
    <t>WGYU00000000</t>
  </si>
  <si>
    <t>WGWT00000000</t>
  </si>
  <si>
    <t>WHDD00000000</t>
  </si>
  <si>
    <t>WGZB00000000</t>
  </si>
  <si>
    <t>WGVJ00000000</t>
  </si>
  <si>
    <t>WGXT00000000</t>
  </si>
  <si>
    <t>WHBP00000000</t>
  </si>
  <si>
    <t>WGWF00000000</t>
  </si>
  <si>
    <t>WGWH00000000</t>
  </si>
  <si>
    <t>WGSV00000000</t>
  </si>
  <si>
    <t>WGWU00000000</t>
  </si>
  <si>
    <t>WHDS00000000</t>
  </si>
  <si>
    <t>WHAY00000000</t>
  </si>
  <si>
    <t>WGVU00000000</t>
  </si>
  <si>
    <t>WHBU00000000</t>
  </si>
  <si>
    <t>WGZI00000000</t>
  </si>
  <si>
    <t>WGUA00000000</t>
  </si>
  <si>
    <t>WHCN00000000</t>
  </si>
  <si>
    <t>WGWI00000000</t>
  </si>
  <si>
    <t>WGYX00000000</t>
  </si>
  <si>
    <t>WHER00000000</t>
  </si>
  <si>
    <t>WGWC00000000</t>
  </si>
  <si>
    <t>WHIA00000000</t>
  </si>
  <si>
    <t>WGZQ00000000</t>
  </si>
  <si>
    <t>WHCU00000000</t>
  </si>
  <si>
    <t>WHIR00000000</t>
  </si>
  <si>
    <t>WGXB00000000</t>
  </si>
  <si>
    <t>WGUX00000000</t>
  </si>
  <si>
    <t>WGZK00000000</t>
  </si>
  <si>
    <t>WGSF00000000</t>
  </si>
  <si>
    <t>WGZZ00000000</t>
  </si>
  <si>
    <t>WHBE00000000</t>
  </si>
  <si>
    <t>WHIS00000000</t>
  </si>
  <si>
    <t>Supplementary Data 1. Patient characteristics, group comparisons</t>
  </si>
  <si>
    <t>Supplementary Data 2. Patient characteristics, medications</t>
  </si>
  <si>
    <t>Supplementary Data 3. Patient characteristics, blood count</t>
  </si>
  <si>
    <t>Supplementary Data 4. Patient characteristics, lung function</t>
  </si>
  <si>
    <t>Supplementary Data 5. Patient characteristics, nutritional data</t>
  </si>
  <si>
    <t>Supplementary Data 6. Comparison of COPD and healthy gut microbiome via simple and extended adonis model</t>
  </si>
  <si>
    <t>Supplementary Data 7. Relative abundance of sequence variants identified from 16S rRNA gene sequencing as contributing to separation between COPD and healthy faecal samples</t>
  </si>
  <si>
    <t>Supplementary Data 8. Comparison of COPD and healthy gut microbiome as measured using metagenomics sequencing via simple and extended adonis model</t>
  </si>
  <si>
    <t>Supplementary Data 9. Relative abundance of bacterial families significantly differential between COPD and healthy based on metagenomic sequencing of faecal samples</t>
  </si>
  <si>
    <t>Supplementary Data 10. Genomes identified as significantly differential between COPD and healthy samples assessed using metagenomic sequencing</t>
  </si>
  <si>
    <t>Supplementary Data 11. Genomes identified as significantly differential between COPD and healthy samples using DESeq2 with inclusion of additional variables</t>
  </si>
  <si>
    <t>Supplementary Data 12. DESeq2 analysis of read counts from Pfam annotation</t>
  </si>
  <si>
    <t>Supplementary Data 13. DESeq2 analysis of read counts from TIGRFAM annotation</t>
  </si>
  <si>
    <t>Supplementary Data 14. DESeq2 analysis of read counts from KEGG annotation</t>
  </si>
  <si>
    <t>Supplementary Data 15. DESeq2 analysis of read counts from CAZy annotation</t>
  </si>
  <si>
    <t>Supplementary Data 16. Genome-based read mapping counts using reads annotated with Pfam PF02324</t>
  </si>
  <si>
    <t>Supplementary Data 17. Genome-based read mapping counts using reads annotated with TIGRFAM TIGR04035</t>
  </si>
  <si>
    <t>Supplementary Data 18. Genome-based read mapping counts using reads annotated with KO K00689</t>
  </si>
  <si>
    <t>Supplementary Data 19. Genome-based read mapping counts using reads annotated with CAZy GH70</t>
  </si>
  <si>
    <t>Supplementary Data 20. Genome-based read mapping counts using reads annotated with KO K12472</t>
  </si>
  <si>
    <t>Supplementary Data 21. Genome-based read mapping counts using reads annotated with TIGRFAM TIGR04225</t>
  </si>
  <si>
    <t>Supplementary Data 22. KEGG orthology enrichment analysis</t>
  </si>
  <si>
    <t>Supplementary Data 23. KEGG module completeness across genomes enriched in COPD or healthy individuals</t>
  </si>
  <si>
    <t xml:space="preserve">Supplementary Data 24. Metabolomics raw data </t>
  </si>
  <si>
    <t>Supplementary Data 25. Comparison of metabolites between COPD and healthy individuals from mixOmics and covariate adjusted linear models</t>
  </si>
  <si>
    <t>Supplementary Data 26. BLAST analysis of genes of interest within enriched genomes related to enriched metabolites</t>
  </si>
  <si>
    <t>Supplementary Data 27. Dietary questionnaire responses</t>
  </si>
  <si>
    <t>Supplementary Data 28. 16S rRNA gene amplicon sequencing read counts</t>
  </si>
  <si>
    <t>Supplementary Data 29. Metagenomic sequencing data</t>
  </si>
  <si>
    <t>Supplementary Data 30. Metagenome-assembled genomes recovered</t>
  </si>
  <si>
    <t>Supplementary Data 31. Patient characteristics, validation cohort</t>
  </si>
  <si>
    <t>Supplementary Data 32. Genomes identified as significantly differentiating between COPD and healthy samples in the study cohort and replicated in the validation cohort</t>
  </si>
  <si>
    <t>Supplementary Data 33. Functional domains identified as significantly differentiating between COPD and healthy samples in the study cohort compared to the validation cohort</t>
  </si>
  <si>
    <t>Supplementary Data 34. P values associated with correlation matrix contained in Figure 3</t>
  </si>
  <si>
    <t>Supplementary Data 35. P values associated with correlation matrix contained in Figure 5</t>
  </si>
  <si>
    <t>Supplementary Data 24. Metabolomics raw data</t>
  </si>
  <si>
    <t>VegeData</t>
  </si>
  <si>
    <t>VegeDatas</t>
  </si>
  <si>
    <t>Supplementary Data 31. Patient characteristics validation cohort</t>
  </si>
  <si>
    <t>Supplementary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</si>
</sst>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0" xfId="0" applyFont="1"/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0" fontId="0" fillId="0" borderId="1" xfId="0" applyNumberFormat="1" applyBorder="1" applyAlignment="1">
      <alignment horizontal="center" vertical="center"/>
    </xf>
    <xf numFmtId="10" fontId="0" fillId="0" borderId="1" xfId="0" applyNumberFormat="1" applyBorder="1"/>
    <xf numFmtId="10" fontId="0" fillId="0" borderId="4" xfId="0" applyNumberFormat="1" applyBorder="1"/>
    <xf numFmtId="10" fontId="0" fillId="0" borderId="5" xfId="0" applyNumberFormat="1" applyBorder="1"/>
    <xf numFmtId="0" fontId="0" fillId="0" borderId="2" xfId="0" applyBorder="1"/>
    <xf numFmtId="0" fontId="0" fillId="0" borderId="2" xfId="0" applyBorder="1" applyAlignment="1">
      <alignment horizontal="center" vertical="top"/>
    </xf>
    <xf numFmtId="10" fontId="0" fillId="0" borderId="2" xfId="0" applyNumberFormat="1" applyBorder="1" applyAlignment="1">
      <alignment horizontal="center" vertical="center"/>
    </xf>
    <xf numFmtId="10" fontId="0" fillId="0" borderId="2" xfId="0" applyNumberFormat="1" applyBorder="1"/>
    <xf numFmtId="10" fontId="0" fillId="0" borderId="6" xfId="0" applyNumberFormat="1" applyBorder="1"/>
    <xf numFmtId="10" fontId="0" fillId="0" borderId="7" xfId="0" applyNumberFormat="1" applyBorder="1"/>
    <xf numFmtId="0" fontId="0" fillId="0" borderId="3" xfId="0" applyBorder="1"/>
    <xf numFmtId="0" fontId="0" fillId="0" borderId="3" xfId="0" applyBorder="1" applyAlignment="1">
      <alignment horizontal="center" vertical="top"/>
    </xf>
    <xf numFmtId="10" fontId="0" fillId="0" borderId="3" xfId="0" applyNumberFormat="1" applyBorder="1" applyAlignment="1">
      <alignment horizontal="center" vertical="center"/>
    </xf>
    <xf numFmtId="10" fontId="0" fillId="0" borderId="3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165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textRotation="90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3" borderId="1" xfId="0" applyFill="1" applyBorder="1"/>
    <xf numFmtId="11" fontId="0" fillId="0" borderId="1" xfId="0" applyNumberFormat="1" applyBorder="1"/>
    <xf numFmtId="9" fontId="0" fillId="0" borderId="1" xfId="0" applyNumberFormat="1" applyBorder="1"/>
    <xf numFmtId="0" fontId="0" fillId="3" borderId="2" xfId="0" applyFill="1" applyBorder="1"/>
    <xf numFmtId="11" fontId="0" fillId="0" borderId="2" xfId="0" applyNumberFormat="1" applyBorder="1"/>
    <xf numFmtId="9" fontId="0" fillId="0" borderId="2" xfId="0" applyNumberFormat="1" applyBorder="1"/>
    <xf numFmtId="0" fontId="0" fillId="4" borderId="3" xfId="0" applyFill="1" applyBorder="1"/>
    <xf numFmtId="11" fontId="0" fillId="0" borderId="3" xfId="0" applyNumberFormat="1" applyBorder="1"/>
    <xf numFmtId="9" fontId="0" fillId="0" borderId="3" xfId="0" applyNumberFormat="1" applyBorder="1"/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11" fontId="0" fillId="2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textRotation="90"/>
    </xf>
    <xf numFmtId="0" fontId="0" fillId="0" borderId="1" xfId="0" applyFill="1" applyBorder="1" applyAlignment="1">
      <alignment horizontal="center" textRotation="90"/>
    </xf>
    <xf numFmtId="0" fontId="0" fillId="0" borderId="0" xfId="0" applyAlignment="1">
      <alignment textRotation="90"/>
    </xf>
    <xf numFmtId="0" fontId="0" fillId="5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0" fontId="0" fillId="0" borderId="0" xfId="0" applyFill="1" applyBorder="1"/>
    <xf numFmtId="0" fontId="0" fillId="7" borderId="1" xfId="0" applyFill="1" applyBorder="1"/>
    <xf numFmtId="0" fontId="0" fillId="6" borderId="1" xfId="0" applyFill="1" applyBorder="1"/>
    <xf numFmtId="1" fontId="0" fillId="0" borderId="0" xfId="0" applyNumberForma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" fontId="4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1" xfId="0" applyFont="1" applyBorder="1"/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textRotation="90"/>
    </xf>
    <xf numFmtId="0" fontId="8" fillId="0" borderId="1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167" fontId="0" fillId="0" borderId="1" xfId="0" applyNumberFormat="1" applyBorder="1"/>
    <xf numFmtId="0" fontId="0" fillId="10" borderId="0" xfId="0" applyFill="1"/>
    <xf numFmtId="0" fontId="0" fillId="8" borderId="0" xfId="0" applyFill="1"/>
    <xf numFmtId="0" fontId="0" fillId="9" borderId="0" xfId="0" applyFill="1"/>
    <xf numFmtId="0" fontId="0" fillId="0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9" fillId="0" borderId="1" xfId="0" applyFont="1" applyBorder="1"/>
    <xf numFmtId="0" fontId="15" fillId="0" borderId="1" xfId="0" applyFont="1" applyBorder="1"/>
    <xf numFmtId="0" fontId="9" fillId="0" borderId="1" xfId="0" applyFont="1" applyFill="1" applyBorder="1"/>
    <xf numFmtId="0" fontId="6" fillId="0" borderId="0" xfId="1" applyFill="1"/>
    <xf numFmtId="0" fontId="6" fillId="0" borderId="0" xfId="1"/>
    <xf numFmtId="0" fontId="0" fillId="5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/>
    <xf numFmtId="166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12" borderId="1" xfId="0" applyFont="1" applyFill="1" applyBorder="1"/>
    <xf numFmtId="11" fontId="1" fillId="0" borderId="1" xfId="0" applyNumberFormat="1" applyFont="1" applyBorder="1"/>
    <xf numFmtId="10" fontId="1" fillId="0" borderId="1" xfId="0" applyNumberFormat="1" applyFont="1" applyBorder="1"/>
    <xf numFmtId="9" fontId="1" fillId="0" borderId="1" xfId="0" applyNumberFormat="1" applyFont="1" applyBorder="1"/>
    <xf numFmtId="166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1" fillId="12" borderId="2" xfId="0" applyFont="1" applyFill="1" applyBorder="1"/>
    <xf numFmtId="10" fontId="1" fillId="0" borderId="2" xfId="0" applyNumberFormat="1" applyFont="1" applyBorder="1"/>
    <xf numFmtId="9" fontId="1" fillId="0" borderId="2" xfId="0" applyNumberFormat="1" applyFont="1" applyBorder="1"/>
    <xf numFmtId="0" fontId="1" fillId="0" borderId="3" xfId="0" applyFont="1" applyBorder="1"/>
    <xf numFmtId="0" fontId="1" fillId="13" borderId="3" xfId="0" applyFont="1" applyFill="1" applyBorder="1"/>
    <xf numFmtId="10" fontId="1" fillId="0" borderId="3" xfId="0" applyNumberFormat="1" applyFont="1" applyBorder="1"/>
    <xf numFmtId="9" fontId="1" fillId="0" borderId="3" xfId="0" applyNumberFormat="1" applyFont="1" applyBorder="1"/>
    <xf numFmtId="0" fontId="1" fillId="13" borderId="1" xfId="0" applyFont="1" applyFill="1" applyBorder="1"/>
    <xf numFmtId="0" fontId="1" fillId="0" borderId="0" xfId="0" applyFont="1"/>
    <xf numFmtId="166" fontId="1" fillId="0" borderId="0" xfId="0" applyNumberFormat="1" applyFont="1"/>
    <xf numFmtId="11" fontId="1" fillId="0" borderId="2" xfId="0" applyNumberFormat="1" applyFont="1" applyBorder="1"/>
    <xf numFmtId="166" fontId="1" fillId="0" borderId="0" xfId="0" applyNumberFormat="1" applyFont="1" applyBorder="1"/>
    <xf numFmtId="0" fontId="1" fillId="14" borderId="0" xfId="0" applyFont="1" applyFill="1"/>
    <xf numFmtId="0" fontId="1" fillId="8" borderId="0" xfId="0" applyFont="1" applyFill="1"/>
    <xf numFmtId="0" fontId="1" fillId="11" borderId="0" xfId="0" applyFont="1" applyFill="1"/>
    <xf numFmtId="166" fontId="0" fillId="0" borderId="0" xfId="0" applyNumberFormat="1" applyAlignment="1">
      <alignment horizontal="right"/>
    </xf>
    <xf numFmtId="166" fontId="0" fillId="0" borderId="1" xfId="0" applyNumberFormat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1" fontId="0" fillId="2" borderId="1" xfId="0" applyNumberFormat="1" applyFill="1" applyBorder="1" applyAlignment="1">
      <alignment horizontal="right" vertical="center"/>
    </xf>
    <xf numFmtId="0" fontId="0" fillId="14" borderId="0" xfId="0" applyFill="1"/>
    <xf numFmtId="0" fontId="1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0" xfId="0" applyFont="1"/>
    <xf numFmtId="166" fontId="1" fillId="11" borderId="0" xfId="0" applyNumberFormat="1" applyFont="1" applyFill="1"/>
    <xf numFmtId="166" fontId="0" fillId="2" borderId="0" xfId="0" applyNumberFormat="1" applyFill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0" fillId="11" borderId="0" xfId="0" applyFill="1"/>
    <xf numFmtId="0" fontId="0" fillId="5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166" fontId="1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13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ill>
        <patternFill>
          <bgColor rgb="FFB4C6E7"/>
        </patternFill>
      </fill>
    </dxf>
    <dxf>
      <fill>
        <patternFill>
          <bgColor rgb="FFE2EFDA"/>
        </patternFill>
      </fill>
    </dxf>
    <dxf>
      <fill>
        <patternFill patternType="none">
          <bgColor auto="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9AF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E\COPD\human\genomes\COPD_vs_healthy_ko_enrich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E\COPD\human\metabolomics\COPD_human_metabolomics_imputed_log_lm_type_age_bmi_sex_coeffici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D_vs_Healthy_gvg_results.fis"/>
      <sheetName val="Sheet1"/>
    </sheetNames>
    <sheetDataSet>
      <sheetData sheetId="0"/>
      <sheetData sheetId="1">
        <row r="1">
          <cell r="B1" t="str">
            <v>annotation</v>
          </cell>
          <cell r="C1" t="str">
            <v>group_1</v>
          </cell>
          <cell r="D1" t="str">
            <v>group_2</v>
          </cell>
          <cell r="E1" t="str">
            <v>group_1_true</v>
          </cell>
          <cell r="F1" t="str">
            <v>group_1_false</v>
          </cell>
          <cell r="G1" t="str">
            <v>group_2_true</v>
          </cell>
          <cell r="H1" t="str">
            <v>group_2_false</v>
          </cell>
          <cell r="I1" t="str">
            <v>score</v>
          </cell>
          <cell r="J1" t="str">
            <v>Healthy %</v>
          </cell>
        </row>
        <row r="2">
          <cell r="B2" t="str">
            <v>K00873</v>
          </cell>
          <cell r="C2" t="str">
            <v>Healthy</v>
          </cell>
          <cell r="D2" t="str">
            <v>COPD</v>
          </cell>
          <cell r="E2">
            <v>12</v>
          </cell>
          <cell r="F2">
            <v>13</v>
          </cell>
          <cell r="G2">
            <v>33</v>
          </cell>
          <cell r="H2">
            <v>2</v>
          </cell>
          <cell r="I2">
            <v>5.5944055944055902E-2</v>
          </cell>
          <cell r="J2">
            <v>0.48</v>
          </cell>
        </row>
        <row r="3">
          <cell r="B3" t="str">
            <v>K01689</v>
          </cell>
          <cell r="C3" t="str">
            <v>Healthy</v>
          </cell>
          <cell r="D3" t="str">
            <v>COPD</v>
          </cell>
          <cell r="E3">
            <v>16</v>
          </cell>
          <cell r="F3">
            <v>9</v>
          </cell>
          <cell r="G3">
            <v>34</v>
          </cell>
          <cell r="H3">
            <v>1</v>
          </cell>
          <cell r="I3">
            <v>5.22875816993464E-2</v>
          </cell>
          <cell r="J3">
            <v>0.64</v>
          </cell>
        </row>
        <row r="4">
          <cell r="B4" t="str">
            <v>K00616</v>
          </cell>
          <cell r="C4" t="str">
            <v>Healthy</v>
          </cell>
          <cell r="D4" t="str">
            <v>COPD</v>
          </cell>
          <cell r="E4">
            <v>2</v>
          </cell>
          <cell r="F4">
            <v>23</v>
          </cell>
          <cell r="G4">
            <v>20</v>
          </cell>
          <cell r="H4">
            <v>15</v>
          </cell>
          <cell r="I4">
            <v>6.5217391304347797E-2</v>
          </cell>
          <cell r="J4">
            <v>0.08</v>
          </cell>
        </row>
        <row r="5">
          <cell r="B5" t="str">
            <v>K01807</v>
          </cell>
          <cell r="C5" t="str">
            <v>Healthy</v>
          </cell>
          <cell r="D5" t="str">
            <v>COPD</v>
          </cell>
          <cell r="E5">
            <v>1</v>
          </cell>
          <cell r="F5">
            <v>24</v>
          </cell>
          <cell r="G5">
            <v>12</v>
          </cell>
          <cell r="H5">
            <v>23</v>
          </cell>
          <cell r="I5">
            <v>7.9861111111111105E-2</v>
          </cell>
          <cell r="J5">
            <v>0.04</v>
          </cell>
        </row>
        <row r="6">
          <cell r="B6" t="str">
            <v>K00948</v>
          </cell>
          <cell r="C6" t="str">
            <v>Healthy</v>
          </cell>
          <cell r="D6" t="str">
            <v>COPD</v>
          </cell>
          <cell r="E6">
            <v>16</v>
          </cell>
          <cell r="F6">
            <v>9</v>
          </cell>
          <cell r="G6">
            <v>35</v>
          </cell>
          <cell r="H6">
            <v>0</v>
          </cell>
          <cell r="I6">
            <v>0</v>
          </cell>
          <cell r="J6">
            <v>0.64</v>
          </cell>
        </row>
        <row r="7">
          <cell r="B7" t="str">
            <v>K00382</v>
          </cell>
          <cell r="C7" t="str">
            <v>Healthy</v>
          </cell>
          <cell r="D7" t="str">
            <v>COPD</v>
          </cell>
          <cell r="E7">
            <v>7</v>
          </cell>
          <cell r="F7">
            <v>18</v>
          </cell>
          <cell r="G7">
            <v>24</v>
          </cell>
          <cell r="H7">
            <v>11</v>
          </cell>
          <cell r="I7">
            <v>0.17824074074074001</v>
          </cell>
          <cell r="J7">
            <v>0.28000000000000003</v>
          </cell>
        </row>
        <row r="8">
          <cell r="B8" t="str">
            <v>K01647</v>
          </cell>
          <cell r="C8" t="str">
            <v>Healthy</v>
          </cell>
          <cell r="D8" t="str">
            <v>COPD</v>
          </cell>
          <cell r="E8">
            <v>7</v>
          </cell>
          <cell r="F8">
            <v>18</v>
          </cell>
          <cell r="G8">
            <v>26</v>
          </cell>
          <cell r="H8">
            <v>9</v>
          </cell>
          <cell r="I8">
            <v>0.134615384615384</v>
          </cell>
          <cell r="J8">
            <v>0.28000000000000003</v>
          </cell>
        </row>
        <row r="9">
          <cell r="B9" t="str">
            <v>K00286</v>
          </cell>
          <cell r="C9" t="str">
            <v>Healthy</v>
          </cell>
          <cell r="D9" t="str">
            <v>COPD</v>
          </cell>
          <cell r="E9">
            <v>12</v>
          </cell>
          <cell r="F9">
            <v>13</v>
          </cell>
          <cell r="G9">
            <v>35</v>
          </cell>
          <cell r="H9">
            <v>0</v>
          </cell>
          <cell r="I9">
            <v>0</v>
          </cell>
          <cell r="J9">
            <v>0.48</v>
          </cell>
        </row>
        <row r="10">
          <cell r="B10" t="str">
            <v>K00931</v>
          </cell>
          <cell r="C10" t="str">
            <v>Healthy</v>
          </cell>
          <cell r="D10" t="str">
            <v>COPD</v>
          </cell>
          <cell r="E10">
            <v>7</v>
          </cell>
          <cell r="F10">
            <v>18</v>
          </cell>
          <cell r="G10">
            <v>27</v>
          </cell>
          <cell r="H10">
            <v>8</v>
          </cell>
          <cell r="I10">
            <v>0.11522633744855899</v>
          </cell>
          <cell r="J10">
            <v>0.28000000000000003</v>
          </cell>
        </row>
        <row r="11">
          <cell r="B11" t="str">
            <v>K00215</v>
          </cell>
          <cell r="C11" t="str">
            <v>Healthy</v>
          </cell>
          <cell r="D11" t="str">
            <v>COPD</v>
          </cell>
          <cell r="E11">
            <v>12</v>
          </cell>
          <cell r="F11">
            <v>13</v>
          </cell>
          <cell r="G11">
            <v>34</v>
          </cell>
          <cell r="H11">
            <v>1</v>
          </cell>
          <cell r="I11">
            <v>2.7149321266968299E-2</v>
          </cell>
          <cell r="J11">
            <v>0.48</v>
          </cell>
        </row>
        <row r="12">
          <cell r="B12" t="str">
            <v>K00821</v>
          </cell>
          <cell r="C12" t="str">
            <v>Healthy</v>
          </cell>
          <cell r="D12" t="str">
            <v>COPD</v>
          </cell>
          <cell r="E12">
            <v>9</v>
          </cell>
          <cell r="F12">
            <v>16</v>
          </cell>
          <cell r="G12">
            <v>28</v>
          </cell>
          <cell r="H12">
            <v>7</v>
          </cell>
          <cell r="I12">
            <v>0.140625</v>
          </cell>
          <cell r="J12">
            <v>0.36</v>
          </cell>
        </row>
        <row r="13">
          <cell r="B13" t="str">
            <v>K01586</v>
          </cell>
          <cell r="C13" t="str">
            <v>Healthy</v>
          </cell>
          <cell r="D13" t="str">
            <v>COPD</v>
          </cell>
          <cell r="E13">
            <v>13</v>
          </cell>
          <cell r="F13">
            <v>12</v>
          </cell>
          <cell r="G13">
            <v>34</v>
          </cell>
          <cell r="H13">
            <v>1</v>
          </cell>
          <cell r="I13">
            <v>3.18627450980392E-2</v>
          </cell>
          <cell r="J13">
            <v>0.52</v>
          </cell>
        </row>
        <row r="14">
          <cell r="B14" t="str">
            <v>K01714</v>
          </cell>
          <cell r="C14" t="str">
            <v>Healthy</v>
          </cell>
          <cell r="D14" t="str">
            <v>COPD</v>
          </cell>
          <cell r="E14">
            <v>17</v>
          </cell>
          <cell r="F14">
            <v>8</v>
          </cell>
          <cell r="G14">
            <v>35</v>
          </cell>
          <cell r="H14">
            <v>0</v>
          </cell>
          <cell r="I14">
            <v>0</v>
          </cell>
          <cell r="J14">
            <v>0.68</v>
          </cell>
        </row>
        <row r="15">
          <cell r="B15" t="str">
            <v>K00003</v>
          </cell>
          <cell r="C15" t="str">
            <v>Healthy</v>
          </cell>
          <cell r="D15" t="str">
            <v>COPD</v>
          </cell>
          <cell r="E15">
            <v>13</v>
          </cell>
          <cell r="F15">
            <v>12</v>
          </cell>
          <cell r="G15">
            <v>33</v>
          </cell>
          <cell r="H15">
            <v>2</v>
          </cell>
          <cell r="I15">
            <v>6.5656565656565594E-2</v>
          </cell>
          <cell r="J15">
            <v>0.52</v>
          </cell>
        </row>
        <row r="16">
          <cell r="B16" t="str">
            <v>K00549</v>
          </cell>
          <cell r="C16" t="str">
            <v>Healthy</v>
          </cell>
          <cell r="D16" t="str">
            <v>COPD</v>
          </cell>
          <cell r="E16">
            <v>2</v>
          </cell>
          <cell r="F16">
            <v>23</v>
          </cell>
          <cell r="G16">
            <v>16</v>
          </cell>
          <cell r="H16">
            <v>19</v>
          </cell>
          <cell r="I16">
            <v>0.103260869565217</v>
          </cell>
          <cell r="J16">
            <v>0.08</v>
          </cell>
        </row>
        <row r="17">
          <cell r="B17" t="str">
            <v>K00651</v>
          </cell>
          <cell r="C17" t="str">
            <v>Healthy</v>
          </cell>
          <cell r="D17" t="str">
            <v>COPD</v>
          </cell>
          <cell r="E17">
            <v>5</v>
          </cell>
          <cell r="F17">
            <v>20</v>
          </cell>
          <cell r="G17">
            <v>30</v>
          </cell>
          <cell r="H17">
            <v>5</v>
          </cell>
          <cell r="I17">
            <v>4.1666666666666602E-2</v>
          </cell>
          <cell r="J17">
            <v>0.2</v>
          </cell>
        </row>
        <row r="18">
          <cell r="B18" t="str">
            <v>K01739</v>
          </cell>
          <cell r="C18" t="str">
            <v>Healthy</v>
          </cell>
          <cell r="D18" t="str">
            <v>COPD</v>
          </cell>
          <cell r="E18">
            <v>0</v>
          </cell>
          <cell r="F18">
            <v>25</v>
          </cell>
          <cell r="G18">
            <v>14</v>
          </cell>
          <cell r="H18">
            <v>21</v>
          </cell>
          <cell r="I18">
            <v>0</v>
          </cell>
          <cell r="J18">
            <v>0</v>
          </cell>
        </row>
        <row r="19">
          <cell r="B19" t="str">
            <v>K01733</v>
          </cell>
          <cell r="C19" t="str">
            <v>Healthy</v>
          </cell>
          <cell r="D19" t="str">
            <v>COPD</v>
          </cell>
          <cell r="E19">
            <v>14</v>
          </cell>
          <cell r="F19">
            <v>11</v>
          </cell>
          <cell r="G19">
            <v>34</v>
          </cell>
          <cell r="H19">
            <v>1</v>
          </cell>
          <cell r="I19">
            <v>3.7433155080213901E-2</v>
          </cell>
          <cell r="J19">
            <v>0.56000000000000005</v>
          </cell>
        </row>
        <row r="20">
          <cell r="B20" t="str">
            <v>K00053</v>
          </cell>
          <cell r="C20" t="str">
            <v>Healthy</v>
          </cell>
          <cell r="D20" t="str">
            <v>COPD</v>
          </cell>
          <cell r="E20">
            <v>5</v>
          </cell>
          <cell r="F20">
            <v>20</v>
          </cell>
          <cell r="G20">
            <v>33</v>
          </cell>
          <cell r="H20">
            <v>2</v>
          </cell>
          <cell r="I20">
            <v>1.51515151515151E-2</v>
          </cell>
          <cell r="J20">
            <v>0.2</v>
          </cell>
        </row>
        <row r="21">
          <cell r="B21" t="str">
            <v>K00826</v>
          </cell>
          <cell r="C21" t="str">
            <v>Healthy</v>
          </cell>
          <cell r="D21" t="str">
            <v>COPD</v>
          </cell>
          <cell r="E21">
            <v>13</v>
          </cell>
          <cell r="F21">
            <v>12</v>
          </cell>
          <cell r="G21">
            <v>35</v>
          </cell>
          <cell r="H21">
            <v>0</v>
          </cell>
          <cell r="I21">
            <v>0</v>
          </cell>
          <cell r="J21">
            <v>0.52</v>
          </cell>
        </row>
        <row r="22">
          <cell r="B22" t="str">
            <v>K01652</v>
          </cell>
          <cell r="C22" t="str">
            <v>Healthy</v>
          </cell>
          <cell r="D22" t="str">
            <v>COPD</v>
          </cell>
          <cell r="E22">
            <v>5</v>
          </cell>
          <cell r="F22">
            <v>20</v>
          </cell>
          <cell r="G22">
            <v>34</v>
          </cell>
          <cell r="H22">
            <v>1</v>
          </cell>
          <cell r="I22">
            <v>7.3529411764705803E-3</v>
          </cell>
          <cell r="J22">
            <v>0.2</v>
          </cell>
        </row>
        <row r="23">
          <cell r="B23" t="str">
            <v>K01653</v>
          </cell>
          <cell r="C23" t="str">
            <v>Healthy</v>
          </cell>
          <cell r="D23" t="str">
            <v>COPD</v>
          </cell>
          <cell r="E23">
            <v>6</v>
          </cell>
          <cell r="F23">
            <v>19</v>
          </cell>
          <cell r="G23">
            <v>33</v>
          </cell>
          <cell r="H23">
            <v>2</v>
          </cell>
          <cell r="I23">
            <v>1.9138755980861202E-2</v>
          </cell>
          <cell r="J23">
            <v>0.24</v>
          </cell>
        </row>
        <row r="24">
          <cell r="B24" t="str">
            <v>K01687</v>
          </cell>
          <cell r="C24" t="str">
            <v>Healthy</v>
          </cell>
          <cell r="D24" t="str">
            <v>COPD</v>
          </cell>
          <cell r="E24">
            <v>8</v>
          </cell>
          <cell r="F24">
            <v>17</v>
          </cell>
          <cell r="G24">
            <v>33</v>
          </cell>
          <cell r="H24">
            <v>2</v>
          </cell>
          <cell r="I24">
            <v>2.8520499108734401E-2</v>
          </cell>
          <cell r="J24">
            <v>0.32</v>
          </cell>
        </row>
        <row r="25">
          <cell r="B25" t="str">
            <v>K00640</v>
          </cell>
          <cell r="C25" t="str">
            <v>Healthy</v>
          </cell>
          <cell r="D25" t="str">
            <v>COPD</v>
          </cell>
          <cell r="E25">
            <v>14</v>
          </cell>
          <cell r="F25">
            <v>11</v>
          </cell>
          <cell r="G25">
            <v>34</v>
          </cell>
          <cell r="H25">
            <v>1</v>
          </cell>
          <cell r="I25">
            <v>3.7433155080213901E-2</v>
          </cell>
          <cell r="J25">
            <v>0.56000000000000005</v>
          </cell>
        </row>
        <row r="26">
          <cell r="B26" t="str">
            <v>K01738</v>
          </cell>
          <cell r="C26" t="str">
            <v>Healthy</v>
          </cell>
          <cell r="D26" t="str">
            <v>COPD</v>
          </cell>
          <cell r="E26">
            <v>16</v>
          </cell>
          <cell r="F26">
            <v>9</v>
          </cell>
          <cell r="G26">
            <v>35</v>
          </cell>
          <cell r="H26">
            <v>0</v>
          </cell>
          <cell r="I26">
            <v>0</v>
          </cell>
          <cell r="J26">
            <v>0.64</v>
          </cell>
        </row>
        <row r="27">
          <cell r="B27" t="str">
            <v>K00800</v>
          </cell>
          <cell r="C27" t="str">
            <v>Healthy</v>
          </cell>
          <cell r="D27" t="str">
            <v>COPD</v>
          </cell>
          <cell r="E27">
            <v>14</v>
          </cell>
          <cell r="F27">
            <v>11</v>
          </cell>
          <cell r="G27">
            <v>35</v>
          </cell>
          <cell r="H27">
            <v>0</v>
          </cell>
          <cell r="I27">
            <v>0</v>
          </cell>
          <cell r="J27">
            <v>0.56000000000000005</v>
          </cell>
        </row>
        <row r="28">
          <cell r="B28" t="str">
            <v>K00891</v>
          </cell>
          <cell r="C28" t="str">
            <v>Healthy</v>
          </cell>
          <cell r="D28" t="str">
            <v>COPD</v>
          </cell>
          <cell r="E28">
            <v>13</v>
          </cell>
          <cell r="F28">
            <v>12</v>
          </cell>
          <cell r="G28">
            <v>33</v>
          </cell>
          <cell r="H28">
            <v>2</v>
          </cell>
          <cell r="I28">
            <v>6.5656565656565594E-2</v>
          </cell>
          <cell r="J28">
            <v>0.52</v>
          </cell>
        </row>
        <row r="29">
          <cell r="B29" t="str">
            <v>K01626</v>
          </cell>
          <cell r="C29" t="str">
            <v>Healthy</v>
          </cell>
          <cell r="D29" t="str">
            <v>COPD</v>
          </cell>
          <cell r="E29">
            <v>7</v>
          </cell>
          <cell r="F29">
            <v>18</v>
          </cell>
          <cell r="G29">
            <v>24</v>
          </cell>
          <cell r="H29">
            <v>11</v>
          </cell>
          <cell r="I29">
            <v>0.17824074074074001</v>
          </cell>
          <cell r="J29">
            <v>0.28000000000000003</v>
          </cell>
        </row>
        <row r="30">
          <cell r="B30" t="str">
            <v>K01736</v>
          </cell>
          <cell r="C30" t="str">
            <v>Healthy</v>
          </cell>
          <cell r="D30" t="str">
            <v>COPD</v>
          </cell>
          <cell r="E30">
            <v>17</v>
          </cell>
          <cell r="F30">
            <v>8</v>
          </cell>
          <cell r="G30">
            <v>34</v>
          </cell>
          <cell r="H30">
            <v>1</v>
          </cell>
          <cell r="I30">
            <v>6.25E-2</v>
          </cell>
          <cell r="J30">
            <v>0.68</v>
          </cell>
        </row>
        <row r="31">
          <cell r="B31" t="str">
            <v>K03785</v>
          </cell>
          <cell r="C31" t="str">
            <v>Healthy</v>
          </cell>
          <cell r="D31" t="str">
            <v>COPD</v>
          </cell>
          <cell r="E31">
            <v>2</v>
          </cell>
          <cell r="F31">
            <v>23</v>
          </cell>
          <cell r="G31">
            <v>24</v>
          </cell>
          <cell r="H31">
            <v>11</v>
          </cell>
          <cell r="I31">
            <v>3.9855072463768099E-2</v>
          </cell>
          <cell r="J31">
            <v>0.08</v>
          </cell>
        </row>
        <row r="32">
          <cell r="B32" t="str">
            <v>K00766</v>
          </cell>
          <cell r="C32" t="str">
            <v>Healthy</v>
          </cell>
          <cell r="D32" t="str">
            <v>COPD</v>
          </cell>
          <cell r="E32">
            <v>1</v>
          </cell>
          <cell r="F32">
            <v>24</v>
          </cell>
          <cell r="G32">
            <v>23</v>
          </cell>
          <cell r="H32">
            <v>12</v>
          </cell>
          <cell r="I32">
            <v>2.1739130434782601E-2</v>
          </cell>
          <cell r="J32">
            <v>0.04</v>
          </cell>
        </row>
        <row r="33">
          <cell r="B33" t="str">
            <v>K01609</v>
          </cell>
          <cell r="C33" t="str">
            <v>Healthy</v>
          </cell>
          <cell r="D33" t="str">
            <v>COPD</v>
          </cell>
          <cell r="E33">
            <v>5</v>
          </cell>
          <cell r="F33">
            <v>20</v>
          </cell>
          <cell r="G33">
            <v>25</v>
          </cell>
          <cell r="H33">
            <v>10</v>
          </cell>
          <cell r="I33">
            <v>0.1</v>
          </cell>
          <cell r="J33">
            <v>0.2</v>
          </cell>
        </row>
        <row r="34">
          <cell r="B34" t="str">
            <v>K01657</v>
          </cell>
          <cell r="C34" t="str">
            <v>Healthy</v>
          </cell>
          <cell r="D34" t="str">
            <v>COPD</v>
          </cell>
          <cell r="E34">
            <v>5</v>
          </cell>
          <cell r="F34">
            <v>20</v>
          </cell>
          <cell r="G34">
            <v>23</v>
          </cell>
          <cell r="H34">
            <v>12</v>
          </cell>
          <cell r="I34">
            <v>0.13043478260869501</v>
          </cell>
          <cell r="J34">
            <v>0.2</v>
          </cell>
        </row>
        <row r="35">
          <cell r="B35" t="str">
            <v>K01658</v>
          </cell>
          <cell r="C35" t="str">
            <v>Healthy</v>
          </cell>
          <cell r="D35" t="str">
            <v>COPD</v>
          </cell>
          <cell r="E35">
            <v>1</v>
          </cell>
          <cell r="F35">
            <v>24</v>
          </cell>
          <cell r="G35">
            <v>17</v>
          </cell>
          <cell r="H35">
            <v>18</v>
          </cell>
          <cell r="I35">
            <v>4.4117647058823498E-2</v>
          </cell>
          <cell r="J35">
            <v>0.04</v>
          </cell>
        </row>
        <row r="36">
          <cell r="B36" t="str">
            <v>K01695</v>
          </cell>
          <cell r="C36" t="str">
            <v>Healthy</v>
          </cell>
          <cell r="D36" t="str">
            <v>COPD</v>
          </cell>
          <cell r="E36">
            <v>5</v>
          </cell>
          <cell r="F36">
            <v>20</v>
          </cell>
          <cell r="G36">
            <v>26</v>
          </cell>
          <cell r="H36">
            <v>9</v>
          </cell>
          <cell r="I36">
            <v>8.6538461538461495E-2</v>
          </cell>
          <cell r="J36">
            <v>0.2</v>
          </cell>
        </row>
        <row r="37">
          <cell r="B37" t="str">
            <v>K01696</v>
          </cell>
          <cell r="C37" t="str">
            <v>Healthy</v>
          </cell>
          <cell r="D37" t="str">
            <v>COPD</v>
          </cell>
          <cell r="E37">
            <v>5</v>
          </cell>
          <cell r="F37">
            <v>20</v>
          </cell>
          <cell r="G37">
            <v>25</v>
          </cell>
          <cell r="H37">
            <v>10</v>
          </cell>
          <cell r="I37">
            <v>0.1</v>
          </cell>
          <cell r="J37">
            <v>0.2</v>
          </cell>
        </row>
        <row r="38">
          <cell r="B38" t="str">
            <v>K01817</v>
          </cell>
          <cell r="C38" t="str">
            <v>Healthy</v>
          </cell>
          <cell r="D38" t="str">
            <v>COPD</v>
          </cell>
          <cell r="E38">
            <v>3</v>
          </cell>
          <cell r="F38">
            <v>22</v>
          </cell>
          <cell r="G38">
            <v>23</v>
          </cell>
          <cell r="H38">
            <v>12</v>
          </cell>
          <cell r="I38">
            <v>7.1146245059288502E-2</v>
          </cell>
          <cell r="J38">
            <v>0.12</v>
          </cell>
        </row>
        <row r="39">
          <cell r="B39" t="str">
            <v>K04517</v>
          </cell>
          <cell r="C39" t="str">
            <v>Healthy</v>
          </cell>
          <cell r="D39" t="str">
            <v>COPD</v>
          </cell>
          <cell r="E39">
            <v>16</v>
          </cell>
          <cell r="F39">
            <v>9</v>
          </cell>
          <cell r="G39">
            <v>34</v>
          </cell>
          <cell r="H39">
            <v>1</v>
          </cell>
          <cell r="I39">
            <v>5.22875816993464E-2</v>
          </cell>
          <cell r="J39">
            <v>0.64</v>
          </cell>
        </row>
        <row r="40">
          <cell r="B40" t="str">
            <v>K00817</v>
          </cell>
          <cell r="C40" t="str">
            <v>Healthy</v>
          </cell>
          <cell r="D40" t="str">
            <v>COPD</v>
          </cell>
          <cell r="E40">
            <v>9</v>
          </cell>
          <cell r="F40">
            <v>16</v>
          </cell>
          <cell r="G40">
            <v>27</v>
          </cell>
          <cell r="H40">
            <v>8</v>
          </cell>
          <cell r="I40">
            <v>0.16666666666666599</v>
          </cell>
          <cell r="J40">
            <v>0.36</v>
          </cell>
        </row>
        <row r="41">
          <cell r="B41" t="str">
            <v>K01693</v>
          </cell>
          <cell r="C41" t="str">
            <v>Healthy</v>
          </cell>
          <cell r="D41" t="str">
            <v>COPD</v>
          </cell>
          <cell r="E41">
            <v>4</v>
          </cell>
          <cell r="F41">
            <v>21</v>
          </cell>
          <cell r="G41">
            <v>24</v>
          </cell>
          <cell r="H41">
            <v>11</v>
          </cell>
          <cell r="I41">
            <v>8.7301587301587297E-2</v>
          </cell>
          <cell r="J41">
            <v>0.16</v>
          </cell>
        </row>
        <row r="42">
          <cell r="B42" t="str">
            <v>K01814</v>
          </cell>
          <cell r="C42" t="str">
            <v>Healthy</v>
          </cell>
          <cell r="D42" t="str">
            <v>COPD</v>
          </cell>
          <cell r="E42">
            <v>9</v>
          </cell>
          <cell r="F42">
            <v>16</v>
          </cell>
          <cell r="G42">
            <v>27</v>
          </cell>
          <cell r="H42">
            <v>8</v>
          </cell>
          <cell r="I42">
            <v>0.16666666666666599</v>
          </cell>
          <cell r="J42">
            <v>0.36</v>
          </cell>
        </row>
        <row r="43">
          <cell r="B43" t="str">
            <v>K02502</v>
          </cell>
          <cell r="C43" t="str">
            <v>Healthy</v>
          </cell>
          <cell r="D43" t="str">
            <v>COPD</v>
          </cell>
          <cell r="E43">
            <v>3</v>
          </cell>
          <cell r="F43">
            <v>22</v>
          </cell>
          <cell r="G43">
            <v>19</v>
          </cell>
          <cell r="H43">
            <v>16</v>
          </cell>
          <cell r="I43">
            <v>0.11483253588516699</v>
          </cell>
          <cell r="J43">
            <v>0.12</v>
          </cell>
        </row>
        <row r="44">
          <cell r="B44" t="str">
            <v>K00620</v>
          </cell>
          <cell r="C44" t="str">
            <v>Healthy</v>
          </cell>
          <cell r="D44" t="str">
            <v>COPD</v>
          </cell>
          <cell r="E44">
            <v>5</v>
          </cell>
          <cell r="F44">
            <v>20</v>
          </cell>
          <cell r="G44">
            <v>26</v>
          </cell>
          <cell r="H44">
            <v>9</v>
          </cell>
          <cell r="I44">
            <v>8.6538461538461495E-2</v>
          </cell>
          <cell r="J44">
            <v>0.2</v>
          </cell>
        </row>
        <row r="45">
          <cell r="B45" t="str">
            <v>K00930</v>
          </cell>
          <cell r="C45" t="str">
            <v>Healthy</v>
          </cell>
          <cell r="D45" t="str">
            <v>COPD</v>
          </cell>
          <cell r="E45">
            <v>10</v>
          </cell>
          <cell r="F45">
            <v>15</v>
          </cell>
          <cell r="G45">
            <v>28</v>
          </cell>
          <cell r="H45">
            <v>7</v>
          </cell>
          <cell r="I45">
            <v>0.16666666666666599</v>
          </cell>
          <cell r="J45">
            <v>0.4</v>
          </cell>
        </row>
        <row r="46">
          <cell r="B46" t="str">
            <v>K00611</v>
          </cell>
          <cell r="C46" t="str">
            <v>Healthy</v>
          </cell>
          <cell r="D46" t="str">
            <v>COPD</v>
          </cell>
          <cell r="E46">
            <v>7</v>
          </cell>
          <cell r="F46">
            <v>18</v>
          </cell>
          <cell r="G46">
            <v>30</v>
          </cell>
          <cell r="H46">
            <v>5</v>
          </cell>
          <cell r="I46">
            <v>6.4814814814814797E-2</v>
          </cell>
          <cell r="J46">
            <v>0.28000000000000003</v>
          </cell>
        </row>
        <row r="47">
          <cell r="B47" t="str">
            <v>K01940</v>
          </cell>
          <cell r="C47" t="str">
            <v>Healthy</v>
          </cell>
          <cell r="D47" t="str">
            <v>COPD</v>
          </cell>
          <cell r="E47">
            <v>10</v>
          </cell>
          <cell r="F47">
            <v>15</v>
          </cell>
          <cell r="G47">
            <v>29</v>
          </cell>
          <cell r="H47">
            <v>6</v>
          </cell>
          <cell r="I47">
            <v>0.13793103448275801</v>
          </cell>
          <cell r="J47">
            <v>0.4</v>
          </cell>
        </row>
        <row r="48">
          <cell r="B48" t="str">
            <v>K07130</v>
          </cell>
          <cell r="C48" t="str">
            <v>Healthy</v>
          </cell>
          <cell r="D48" t="str">
            <v>COPD</v>
          </cell>
          <cell r="E48">
            <v>2</v>
          </cell>
          <cell r="F48">
            <v>23</v>
          </cell>
          <cell r="G48">
            <v>18</v>
          </cell>
          <cell r="H48">
            <v>17</v>
          </cell>
          <cell r="I48">
            <v>8.2125603864734303E-2</v>
          </cell>
          <cell r="J48">
            <v>0.08</v>
          </cell>
        </row>
        <row r="49">
          <cell r="B49" t="str">
            <v>K00602</v>
          </cell>
          <cell r="C49" t="str">
            <v>Healthy</v>
          </cell>
          <cell r="D49" t="str">
            <v>COPD</v>
          </cell>
          <cell r="E49">
            <v>10</v>
          </cell>
          <cell r="F49">
            <v>15</v>
          </cell>
          <cell r="G49">
            <v>35</v>
          </cell>
          <cell r="H49">
            <v>0</v>
          </cell>
          <cell r="I49">
            <v>0</v>
          </cell>
          <cell r="J49">
            <v>0.4</v>
          </cell>
        </row>
        <row r="50">
          <cell r="B50" t="str">
            <v>K00764</v>
          </cell>
          <cell r="C50" t="str">
            <v>Healthy</v>
          </cell>
          <cell r="D50" t="str">
            <v>COPD</v>
          </cell>
          <cell r="E50">
            <v>13</v>
          </cell>
          <cell r="F50">
            <v>12</v>
          </cell>
          <cell r="G50">
            <v>34</v>
          </cell>
          <cell r="H50">
            <v>1</v>
          </cell>
          <cell r="I50">
            <v>3.18627450980392E-2</v>
          </cell>
          <cell r="J50">
            <v>0.52</v>
          </cell>
        </row>
        <row r="51">
          <cell r="B51" t="str">
            <v>K01588</v>
          </cell>
          <cell r="C51" t="str">
            <v>Healthy</v>
          </cell>
          <cell r="D51" t="str">
            <v>COPD</v>
          </cell>
          <cell r="E51">
            <v>11</v>
          </cell>
          <cell r="F51">
            <v>14</v>
          </cell>
          <cell r="G51">
            <v>34</v>
          </cell>
          <cell r="H51">
            <v>1</v>
          </cell>
          <cell r="I51">
            <v>2.3109243697478899E-2</v>
          </cell>
          <cell r="J51">
            <v>0.44</v>
          </cell>
        </row>
        <row r="52">
          <cell r="B52" t="str">
            <v>K01589</v>
          </cell>
          <cell r="C52" t="str">
            <v>Healthy</v>
          </cell>
          <cell r="D52" t="str">
            <v>COPD</v>
          </cell>
          <cell r="E52">
            <v>0</v>
          </cell>
          <cell r="F52">
            <v>25</v>
          </cell>
          <cell r="G52">
            <v>14</v>
          </cell>
          <cell r="H52">
            <v>21</v>
          </cell>
          <cell r="I52">
            <v>0</v>
          </cell>
          <cell r="J52">
            <v>0</v>
          </cell>
        </row>
        <row r="53">
          <cell r="B53" t="str">
            <v>K01756</v>
          </cell>
          <cell r="C53" t="str">
            <v>Healthy</v>
          </cell>
          <cell r="D53" t="str">
            <v>COPD</v>
          </cell>
          <cell r="E53">
            <v>16</v>
          </cell>
          <cell r="F53">
            <v>9</v>
          </cell>
          <cell r="G53">
            <v>35</v>
          </cell>
          <cell r="H53">
            <v>0</v>
          </cell>
          <cell r="I53">
            <v>0</v>
          </cell>
          <cell r="J53">
            <v>0.64</v>
          </cell>
        </row>
        <row r="54">
          <cell r="B54" t="str">
            <v>K01923</v>
          </cell>
          <cell r="C54" t="str">
            <v>Healthy</v>
          </cell>
          <cell r="D54" t="str">
            <v>COPD</v>
          </cell>
          <cell r="E54">
            <v>14</v>
          </cell>
          <cell r="F54">
            <v>11</v>
          </cell>
          <cell r="G54">
            <v>34</v>
          </cell>
          <cell r="H54">
            <v>1</v>
          </cell>
          <cell r="I54">
            <v>3.7433155080213901E-2</v>
          </cell>
          <cell r="J54">
            <v>0.56000000000000005</v>
          </cell>
        </row>
        <row r="55">
          <cell r="B55" t="str">
            <v>K01933</v>
          </cell>
          <cell r="C55" t="str">
            <v>Healthy</v>
          </cell>
          <cell r="D55" t="str">
            <v>COPD</v>
          </cell>
          <cell r="E55">
            <v>10</v>
          </cell>
          <cell r="F55">
            <v>15</v>
          </cell>
          <cell r="G55">
            <v>34</v>
          </cell>
          <cell r="H55">
            <v>1</v>
          </cell>
          <cell r="I55">
            <v>1.9607843137254902E-2</v>
          </cell>
          <cell r="J55">
            <v>0.4</v>
          </cell>
        </row>
        <row r="56">
          <cell r="B56" t="str">
            <v>K01945</v>
          </cell>
          <cell r="C56" t="str">
            <v>Healthy</v>
          </cell>
          <cell r="D56" t="str">
            <v>COPD</v>
          </cell>
          <cell r="E56">
            <v>10</v>
          </cell>
          <cell r="F56">
            <v>15</v>
          </cell>
          <cell r="G56">
            <v>35</v>
          </cell>
          <cell r="H56">
            <v>0</v>
          </cell>
          <cell r="I56">
            <v>0</v>
          </cell>
          <cell r="J56">
            <v>0.4</v>
          </cell>
        </row>
        <row r="57">
          <cell r="B57" t="str">
            <v>K01952</v>
          </cell>
          <cell r="C57" t="str">
            <v>Healthy</v>
          </cell>
          <cell r="D57" t="str">
            <v>COPD</v>
          </cell>
          <cell r="E57">
            <v>12</v>
          </cell>
          <cell r="F57">
            <v>13</v>
          </cell>
          <cell r="G57">
            <v>34</v>
          </cell>
          <cell r="H57">
            <v>1</v>
          </cell>
          <cell r="I57">
            <v>2.7149321266968299E-2</v>
          </cell>
          <cell r="J57">
            <v>0.48</v>
          </cell>
        </row>
        <row r="58">
          <cell r="B58" t="str">
            <v>K11175</v>
          </cell>
          <cell r="C58" t="str">
            <v>Healthy</v>
          </cell>
          <cell r="D58" t="str">
            <v>COPD</v>
          </cell>
          <cell r="E58">
            <v>14</v>
          </cell>
          <cell r="F58">
            <v>11</v>
          </cell>
          <cell r="G58">
            <v>34</v>
          </cell>
          <cell r="H58">
            <v>1</v>
          </cell>
          <cell r="I58">
            <v>3.7433155080213901E-2</v>
          </cell>
          <cell r="J58">
            <v>0.56000000000000005</v>
          </cell>
        </row>
        <row r="59">
          <cell r="B59" t="str">
            <v>K01939</v>
          </cell>
          <cell r="C59" t="str">
            <v>Healthy</v>
          </cell>
          <cell r="D59" t="str">
            <v>COPD</v>
          </cell>
          <cell r="E59">
            <v>15</v>
          </cell>
          <cell r="F59">
            <v>10</v>
          </cell>
          <cell r="G59">
            <v>35</v>
          </cell>
          <cell r="H59">
            <v>0</v>
          </cell>
          <cell r="I59">
            <v>0</v>
          </cell>
          <cell r="J59">
            <v>0.6</v>
          </cell>
        </row>
        <row r="60">
          <cell r="B60" t="str">
            <v>K00609</v>
          </cell>
          <cell r="C60" t="str">
            <v>Healthy</v>
          </cell>
          <cell r="D60" t="str">
            <v>COPD</v>
          </cell>
          <cell r="E60">
            <v>11</v>
          </cell>
          <cell r="F60">
            <v>14</v>
          </cell>
          <cell r="G60">
            <v>35</v>
          </cell>
          <cell r="H60">
            <v>0</v>
          </cell>
          <cell r="I60">
            <v>0</v>
          </cell>
          <cell r="J60">
            <v>0.44</v>
          </cell>
        </row>
        <row r="61">
          <cell r="B61" t="str">
            <v>K00762</v>
          </cell>
          <cell r="C61" t="str">
            <v>Healthy</v>
          </cell>
          <cell r="D61" t="str">
            <v>COPD</v>
          </cell>
          <cell r="E61">
            <v>14</v>
          </cell>
          <cell r="F61">
            <v>11</v>
          </cell>
          <cell r="G61">
            <v>35</v>
          </cell>
          <cell r="H61">
            <v>0</v>
          </cell>
          <cell r="I61">
            <v>0</v>
          </cell>
          <cell r="J61">
            <v>0.56000000000000005</v>
          </cell>
        </row>
        <row r="62">
          <cell r="B62" t="str">
            <v>K01465</v>
          </cell>
          <cell r="C62" t="str">
            <v>Healthy</v>
          </cell>
          <cell r="D62" t="str">
            <v>COPD</v>
          </cell>
          <cell r="E62">
            <v>10</v>
          </cell>
          <cell r="F62">
            <v>15</v>
          </cell>
          <cell r="G62">
            <v>35</v>
          </cell>
          <cell r="H62">
            <v>0</v>
          </cell>
          <cell r="I62">
            <v>0</v>
          </cell>
          <cell r="J62">
            <v>0.4</v>
          </cell>
        </row>
        <row r="63">
          <cell r="B63" t="str">
            <v>K01591</v>
          </cell>
          <cell r="C63" t="str">
            <v>Healthy</v>
          </cell>
          <cell r="D63" t="str">
            <v>COPD</v>
          </cell>
          <cell r="E63">
            <v>12</v>
          </cell>
          <cell r="F63">
            <v>13</v>
          </cell>
          <cell r="G63">
            <v>35</v>
          </cell>
          <cell r="H63">
            <v>0</v>
          </cell>
          <cell r="I63">
            <v>0</v>
          </cell>
          <cell r="J63">
            <v>0.48</v>
          </cell>
        </row>
        <row r="64">
          <cell r="B64" t="str">
            <v>K01955</v>
          </cell>
          <cell r="C64" t="str">
            <v>Healthy</v>
          </cell>
          <cell r="D64" t="str">
            <v>COPD</v>
          </cell>
          <cell r="E64">
            <v>13</v>
          </cell>
          <cell r="F64">
            <v>12</v>
          </cell>
          <cell r="G64">
            <v>34</v>
          </cell>
          <cell r="H64">
            <v>1</v>
          </cell>
          <cell r="I64">
            <v>3.18627450980392E-2</v>
          </cell>
          <cell r="J64">
            <v>0.52</v>
          </cell>
        </row>
        <row r="65">
          <cell r="B65" t="str">
            <v>K01956</v>
          </cell>
          <cell r="C65" t="str">
            <v>Healthy</v>
          </cell>
          <cell r="D65" t="str">
            <v>COPD</v>
          </cell>
          <cell r="E65">
            <v>9</v>
          </cell>
          <cell r="F65">
            <v>16</v>
          </cell>
          <cell r="G65">
            <v>33</v>
          </cell>
          <cell r="H65">
            <v>2</v>
          </cell>
          <cell r="I65">
            <v>3.4090909090908998E-2</v>
          </cell>
          <cell r="J65">
            <v>0.36</v>
          </cell>
        </row>
        <row r="66">
          <cell r="B66" t="str">
            <v>K17828</v>
          </cell>
          <cell r="C66" t="str">
            <v>Healthy</v>
          </cell>
          <cell r="D66" t="str">
            <v>COPD</v>
          </cell>
          <cell r="E66">
            <v>9</v>
          </cell>
          <cell r="F66">
            <v>16</v>
          </cell>
          <cell r="G66">
            <v>30</v>
          </cell>
          <cell r="H66">
            <v>5</v>
          </cell>
          <cell r="I66">
            <v>9.375E-2</v>
          </cell>
          <cell r="J66">
            <v>0.36</v>
          </cell>
        </row>
        <row r="67">
          <cell r="B67" t="str">
            <v>K00525</v>
          </cell>
          <cell r="C67" t="str">
            <v>Healthy</v>
          </cell>
          <cell r="D67" t="str">
            <v>COPD</v>
          </cell>
          <cell r="E67">
            <v>3</v>
          </cell>
          <cell r="F67">
            <v>22</v>
          </cell>
          <cell r="G67">
            <v>25</v>
          </cell>
          <cell r="H67">
            <v>10</v>
          </cell>
          <cell r="I67">
            <v>5.4545454545454501E-2</v>
          </cell>
          <cell r="J67">
            <v>0.12</v>
          </cell>
        </row>
        <row r="68">
          <cell r="B68" t="str">
            <v>K00526</v>
          </cell>
          <cell r="C68" t="str">
            <v>Healthy</v>
          </cell>
          <cell r="D68" t="str">
            <v>COPD</v>
          </cell>
          <cell r="E68">
            <v>1</v>
          </cell>
          <cell r="F68">
            <v>24</v>
          </cell>
          <cell r="G68">
            <v>16</v>
          </cell>
          <cell r="H68">
            <v>19</v>
          </cell>
          <cell r="I68">
            <v>4.9479166666666602E-2</v>
          </cell>
          <cell r="J68">
            <v>0.04</v>
          </cell>
        </row>
        <row r="69">
          <cell r="B69" t="str">
            <v>K00645</v>
          </cell>
          <cell r="C69" t="str">
            <v>Healthy</v>
          </cell>
          <cell r="D69" t="str">
            <v>COPD</v>
          </cell>
          <cell r="E69">
            <v>13</v>
          </cell>
          <cell r="F69">
            <v>12</v>
          </cell>
          <cell r="G69">
            <v>33</v>
          </cell>
          <cell r="H69">
            <v>2</v>
          </cell>
          <cell r="I69">
            <v>6.5656565656565594E-2</v>
          </cell>
          <cell r="J69">
            <v>0.52</v>
          </cell>
        </row>
        <row r="70">
          <cell r="B70" t="str">
            <v>K00648</v>
          </cell>
          <cell r="C70" t="str">
            <v>Healthy</v>
          </cell>
          <cell r="D70" t="str">
            <v>COPD</v>
          </cell>
          <cell r="E70">
            <v>13</v>
          </cell>
          <cell r="F70">
            <v>12</v>
          </cell>
          <cell r="G70">
            <v>33</v>
          </cell>
          <cell r="H70">
            <v>2</v>
          </cell>
          <cell r="I70">
            <v>6.5656565656565594E-2</v>
          </cell>
          <cell r="J70">
            <v>0.52</v>
          </cell>
        </row>
        <row r="71">
          <cell r="B71" t="str">
            <v>K01961</v>
          </cell>
          <cell r="C71" t="str">
            <v>Healthy</v>
          </cell>
          <cell r="D71" t="str">
            <v>COPD</v>
          </cell>
          <cell r="E71">
            <v>7</v>
          </cell>
          <cell r="F71">
            <v>18</v>
          </cell>
          <cell r="G71">
            <v>30</v>
          </cell>
          <cell r="H71">
            <v>5</v>
          </cell>
          <cell r="I71">
            <v>6.4814814814814797E-2</v>
          </cell>
          <cell r="J71">
            <v>0.28000000000000003</v>
          </cell>
        </row>
        <row r="72">
          <cell r="B72" t="str">
            <v>K02160</v>
          </cell>
          <cell r="C72" t="str">
            <v>Healthy</v>
          </cell>
          <cell r="D72" t="str">
            <v>COPD</v>
          </cell>
          <cell r="E72">
            <v>6</v>
          </cell>
          <cell r="F72">
            <v>19</v>
          </cell>
          <cell r="G72">
            <v>28</v>
          </cell>
          <cell r="H72">
            <v>7</v>
          </cell>
          <cell r="I72">
            <v>7.8947368421052599E-2</v>
          </cell>
          <cell r="J72">
            <v>0.24</v>
          </cell>
        </row>
        <row r="73">
          <cell r="B73" t="str">
            <v>K02371</v>
          </cell>
          <cell r="C73" t="str">
            <v>Healthy</v>
          </cell>
          <cell r="D73" t="str">
            <v>COPD</v>
          </cell>
          <cell r="E73">
            <v>8</v>
          </cell>
          <cell r="F73">
            <v>17</v>
          </cell>
          <cell r="G73">
            <v>29</v>
          </cell>
          <cell r="H73">
            <v>6</v>
          </cell>
          <cell r="I73">
            <v>9.7363083164300201E-2</v>
          </cell>
          <cell r="J73">
            <v>0.32</v>
          </cell>
        </row>
        <row r="74">
          <cell r="B74" t="str">
            <v>K02372</v>
          </cell>
          <cell r="C74" t="str">
            <v>Healthy</v>
          </cell>
          <cell r="D74" t="str">
            <v>COPD</v>
          </cell>
          <cell r="E74">
            <v>12</v>
          </cell>
          <cell r="F74">
            <v>13</v>
          </cell>
          <cell r="G74">
            <v>30</v>
          </cell>
          <cell r="H74">
            <v>5</v>
          </cell>
          <cell r="I74">
            <v>0.15384615384615299</v>
          </cell>
          <cell r="J74">
            <v>0.48</v>
          </cell>
        </row>
        <row r="75">
          <cell r="B75" t="str">
            <v>K09458</v>
          </cell>
          <cell r="C75" t="str">
            <v>Healthy</v>
          </cell>
          <cell r="D75" t="str">
            <v>COPD</v>
          </cell>
          <cell r="E75">
            <v>12</v>
          </cell>
          <cell r="F75">
            <v>13</v>
          </cell>
          <cell r="G75">
            <v>33</v>
          </cell>
          <cell r="H75">
            <v>2</v>
          </cell>
          <cell r="I75">
            <v>5.5944055944055902E-2</v>
          </cell>
          <cell r="J75">
            <v>0.48</v>
          </cell>
        </row>
        <row r="76">
          <cell r="B76" t="str">
            <v>K01641</v>
          </cell>
          <cell r="C76" t="str">
            <v>Healthy</v>
          </cell>
          <cell r="D76" t="str">
            <v>COPD</v>
          </cell>
          <cell r="E76">
            <v>0</v>
          </cell>
          <cell r="F76">
            <v>25</v>
          </cell>
          <cell r="G76">
            <v>11</v>
          </cell>
          <cell r="H76">
            <v>24</v>
          </cell>
          <cell r="I76">
            <v>0</v>
          </cell>
          <cell r="J76">
            <v>0</v>
          </cell>
        </row>
        <row r="77">
          <cell r="B77" t="str">
            <v>K00655</v>
          </cell>
          <cell r="C77" t="str">
            <v>Healthy</v>
          </cell>
          <cell r="D77" t="str">
            <v>COPD</v>
          </cell>
          <cell r="E77">
            <v>13</v>
          </cell>
          <cell r="F77">
            <v>12</v>
          </cell>
          <cell r="G77">
            <v>35</v>
          </cell>
          <cell r="H77">
            <v>0</v>
          </cell>
          <cell r="I77">
            <v>0</v>
          </cell>
          <cell r="J77">
            <v>0.52</v>
          </cell>
        </row>
        <row r="78">
          <cell r="B78" t="str">
            <v>K08591</v>
          </cell>
          <cell r="C78" t="str">
            <v>Healthy</v>
          </cell>
          <cell r="D78" t="str">
            <v>COPD</v>
          </cell>
          <cell r="E78">
            <v>14</v>
          </cell>
          <cell r="F78">
            <v>11</v>
          </cell>
          <cell r="G78">
            <v>33</v>
          </cell>
          <cell r="H78">
            <v>2</v>
          </cell>
          <cell r="I78">
            <v>7.7134986225895305E-2</v>
          </cell>
          <cell r="J78">
            <v>0.56000000000000005</v>
          </cell>
        </row>
        <row r="79">
          <cell r="B79" t="str">
            <v>K00869</v>
          </cell>
          <cell r="C79" t="str">
            <v>Healthy</v>
          </cell>
          <cell r="D79" t="str">
            <v>COPD</v>
          </cell>
          <cell r="E79">
            <v>0</v>
          </cell>
          <cell r="F79">
            <v>25</v>
          </cell>
          <cell r="G79">
            <v>11</v>
          </cell>
          <cell r="H79">
            <v>24</v>
          </cell>
          <cell r="I79">
            <v>0</v>
          </cell>
          <cell r="J79">
            <v>0</v>
          </cell>
        </row>
        <row r="80">
          <cell r="B80" t="str">
            <v>K00938</v>
          </cell>
          <cell r="C80" t="str">
            <v>Healthy</v>
          </cell>
          <cell r="D80" t="str">
            <v>COPD</v>
          </cell>
          <cell r="E80">
            <v>0</v>
          </cell>
          <cell r="F80">
            <v>25</v>
          </cell>
          <cell r="G80">
            <v>11</v>
          </cell>
          <cell r="H80">
            <v>24</v>
          </cell>
          <cell r="I80">
            <v>0</v>
          </cell>
          <cell r="J80">
            <v>0</v>
          </cell>
        </row>
        <row r="81">
          <cell r="B81" t="str">
            <v>K01597</v>
          </cell>
          <cell r="C81" t="str">
            <v>Healthy</v>
          </cell>
          <cell r="D81" t="str">
            <v>COPD</v>
          </cell>
          <cell r="E81">
            <v>0</v>
          </cell>
          <cell r="F81">
            <v>25</v>
          </cell>
          <cell r="G81">
            <v>11</v>
          </cell>
          <cell r="H81">
            <v>24</v>
          </cell>
          <cell r="I81">
            <v>0</v>
          </cell>
          <cell r="J81">
            <v>0</v>
          </cell>
        </row>
        <row r="82">
          <cell r="B82" t="str">
            <v>K00969</v>
          </cell>
          <cell r="C82" t="str">
            <v>Healthy</v>
          </cell>
          <cell r="D82" t="str">
            <v>COPD</v>
          </cell>
          <cell r="E82">
            <v>16</v>
          </cell>
          <cell r="F82">
            <v>9</v>
          </cell>
          <cell r="G82">
            <v>34</v>
          </cell>
          <cell r="H82">
            <v>1</v>
          </cell>
          <cell r="I82">
            <v>5.22875816993464E-2</v>
          </cell>
          <cell r="J82">
            <v>0.64</v>
          </cell>
        </row>
        <row r="83">
          <cell r="B83" t="str">
            <v>K01916</v>
          </cell>
          <cell r="C83" t="str">
            <v>Healthy</v>
          </cell>
          <cell r="D83" t="str">
            <v>COPD</v>
          </cell>
          <cell r="E83">
            <v>2</v>
          </cell>
          <cell r="F83">
            <v>23</v>
          </cell>
          <cell r="G83">
            <v>16</v>
          </cell>
          <cell r="H83">
            <v>19</v>
          </cell>
          <cell r="I83">
            <v>0.103260869565217</v>
          </cell>
          <cell r="J83">
            <v>0.08</v>
          </cell>
        </row>
        <row r="84">
          <cell r="B84" t="str">
            <v>K01919</v>
          </cell>
          <cell r="C84" t="str">
            <v>Healthy</v>
          </cell>
          <cell r="D84" t="str">
            <v>COPD</v>
          </cell>
          <cell r="E84">
            <v>0</v>
          </cell>
          <cell r="F84">
            <v>25</v>
          </cell>
          <cell r="G84">
            <v>11</v>
          </cell>
          <cell r="H84">
            <v>24</v>
          </cell>
          <cell r="I84">
            <v>0</v>
          </cell>
          <cell r="J84">
            <v>0</v>
          </cell>
        </row>
        <row r="85">
          <cell r="B85" t="str">
            <v>K00859</v>
          </cell>
          <cell r="C85" t="str">
            <v>Healthy</v>
          </cell>
          <cell r="D85" t="str">
            <v>COPD</v>
          </cell>
          <cell r="E85">
            <v>14</v>
          </cell>
          <cell r="F85">
            <v>11</v>
          </cell>
          <cell r="G85">
            <v>34</v>
          </cell>
          <cell r="H85">
            <v>1</v>
          </cell>
          <cell r="I85">
            <v>3.7433155080213901E-2</v>
          </cell>
          <cell r="J85">
            <v>0.56000000000000005</v>
          </cell>
        </row>
        <row r="86">
          <cell r="B86" t="str">
            <v>K00867</v>
          </cell>
          <cell r="C86" t="str">
            <v>Healthy</v>
          </cell>
          <cell r="D86" t="str">
            <v>COPD</v>
          </cell>
          <cell r="E86">
            <v>0</v>
          </cell>
          <cell r="F86">
            <v>25</v>
          </cell>
          <cell r="G86">
            <v>14</v>
          </cell>
          <cell r="H86">
            <v>21</v>
          </cell>
          <cell r="I86">
            <v>0</v>
          </cell>
          <cell r="J86">
            <v>0</v>
          </cell>
        </row>
        <row r="87">
          <cell r="B87" t="str">
            <v>K00954</v>
          </cell>
          <cell r="C87" t="str">
            <v>Healthy</v>
          </cell>
          <cell r="D87" t="str">
            <v>COPD</v>
          </cell>
          <cell r="E87">
            <v>17</v>
          </cell>
          <cell r="F87">
            <v>8</v>
          </cell>
          <cell r="G87">
            <v>35</v>
          </cell>
          <cell r="H87">
            <v>0</v>
          </cell>
          <cell r="I87">
            <v>0</v>
          </cell>
          <cell r="J87">
            <v>0.68</v>
          </cell>
        </row>
        <row r="88">
          <cell r="B88" t="str">
            <v>K01598</v>
          </cell>
          <cell r="C88" t="str">
            <v>Healthy</v>
          </cell>
          <cell r="D88" t="str">
            <v>COPD</v>
          </cell>
          <cell r="E88">
            <v>0</v>
          </cell>
          <cell r="F88">
            <v>25</v>
          </cell>
          <cell r="G88">
            <v>11</v>
          </cell>
          <cell r="H88">
            <v>24</v>
          </cell>
          <cell r="I88">
            <v>0</v>
          </cell>
          <cell r="J88">
            <v>0</v>
          </cell>
        </row>
        <row r="89">
          <cell r="B89" t="str">
            <v>K01599</v>
          </cell>
          <cell r="C89" t="str">
            <v>Healthy</v>
          </cell>
          <cell r="D89" t="str">
            <v>COPD</v>
          </cell>
          <cell r="E89">
            <v>0</v>
          </cell>
          <cell r="F89">
            <v>25</v>
          </cell>
          <cell r="G89">
            <v>23</v>
          </cell>
          <cell r="H89">
            <v>12</v>
          </cell>
          <cell r="I89">
            <v>0</v>
          </cell>
          <cell r="J89">
            <v>0</v>
          </cell>
        </row>
        <row r="90">
          <cell r="B90" t="str">
            <v>K19221</v>
          </cell>
          <cell r="C90" t="str">
            <v>Healthy</v>
          </cell>
          <cell r="D90" t="str">
            <v>COPD</v>
          </cell>
          <cell r="E90">
            <v>3</v>
          </cell>
          <cell r="F90">
            <v>22</v>
          </cell>
          <cell r="G90">
            <v>19</v>
          </cell>
          <cell r="H90">
            <v>16</v>
          </cell>
          <cell r="I90">
            <v>0.11483253588516699</v>
          </cell>
          <cell r="J90">
            <v>0.12</v>
          </cell>
        </row>
        <row r="91">
          <cell r="B91" t="str">
            <v>K11753</v>
          </cell>
          <cell r="C91" t="str">
            <v>Healthy</v>
          </cell>
          <cell r="D91" t="str">
            <v>COPD</v>
          </cell>
          <cell r="E91">
            <v>15</v>
          </cell>
          <cell r="F91">
            <v>10</v>
          </cell>
          <cell r="G91">
            <v>35</v>
          </cell>
          <cell r="H91">
            <v>0</v>
          </cell>
          <cell r="I91">
            <v>0</v>
          </cell>
          <cell r="J91">
            <v>0.6</v>
          </cell>
        </row>
        <row r="92">
          <cell r="B92" t="str">
            <v>K00796</v>
          </cell>
          <cell r="C92" t="str">
            <v>Healthy</v>
          </cell>
          <cell r="D92" t="str">
            <v>COPD</v>
          </cell>
          <cell r="E92">
            <v>7</v>
          </cell>
          <cell r="F92">
            <v>18</v>
          </cell>
          <cell r="G92">
            <v>25</v>
          </cell>
          <cell r="H92">
            <v>10</v>
          </cell>
          <cell r="I92">
            <v>0.155555555555555</v>
          </cell>
          <cell r="J92">
            <v>0.28000000000000003</v>
          </cell>
        </row>
        <row r="93">
          <cell r="B93" t="str">
            <v>K11754</v>
          </cell>
          <cell r="C93" t="str">
            <v>Healthy</v>
          </cell>
          <cell r="D93" t="str">
            <v>COPD</v>
          </cell>
          <cell r="E93">
            <v>12</v>
          </cell>
          <cell r="F93">
            <v>13</v>
          </cell>
          <cell r="G93">
            <v>32</v>
          </cell>
          <cell r="H93">
            <v>3</v>
          </cell>
          <cell r="I93">
            <v>8.6538461538461495E-2</v>
          </cell>
          <cell r="J93">
            <v>0.48</v>
          </cell>
        </row>
        <row r="94">
          <cell r="B94" t="str">
            <v>K13940</v>
          </cell>
          <cell r="C94" t="str">
            <v>Healthy</v>
          </cell>
          <cell r="D94" t="str">
            <v>COPD</v>
          </cell>
          <cell r="E94">
            <v>1</v>
          </cell>
          <cell r="F94">
            <v>24</v>
          </cell>
          <cell r="G94">
            <v>12</v>
          </cell>
          <cell r="H94">
            <v>23</v>
          </cell>
          <cell r="I94">
            <v>7.9861111111111105E-2</v>
          </cell>
          <cell r="J94">
            <v>0.04</v>
          </cell>
        </row>
        <row r="95">
          <cell r="B95" t="str">
            <v>K00878</v>
          </cell>
          <cell r="C95" t="str">
            <v>Healthy</v>
          </cell>
          <cell r="D95" t="str">
            <v>COPD</v>
          </cell>
          <cell r="E95">
            <v>3</v>
          </cell>
          <cell r="F95">
            <v>22</v>
          </cell>
          <cell r="G95">
            <v>21</v>
          </cell>
          <cell r="H95">
            <v>14</v>
          </cell>
          <cell r="I95">
            <v>9.0909090909090898E-2</v>
          </cell>
          <cell r="J95">
            <v>0.12</v>
          </cell>
        </row>
        <row r="96">
          <cell r="B96" t="str">
            <v>K00963</v>
          </cell>
          <cell r="C96" t="str">
            <v>Healthy</v>
          </cell>
          <cell r="D96" t="str">
            <v>COPD</v>
          </cell>
          <cell r="E96">
            <v>5</v>
          </cell>
          <cell r="F96">
            <v>20</v>
          </cell>
          <cell r="G96">
            <v>21</v>
          </cell>
          <cell r="H96">
            <v>14</v>
          </cell>
          <cell r="I96">
            <v>0.16666666666666599</v>
          </cell>
          <cell r="J96">
            <v>0.2</v>
          </cell>
        </row>
        <row r="97">
          <cell r="B97" t="str">
            <v>K01595</v>
          </cell>
          <cell r="C97" t="str">
            <v>Healthy</v>
          </cell>
          <cell r="D97" t="str">
            <v>COPD</v>
          </cell>
          <cell r="E97">
            <v>0</v>
          </cell>
          <cell r="F97">
            <v>25</v>
          </cell>
          <cell r="G97">
            <v>12</v>
          </cell>
          <cell r="H97">
            <v>23</v>
          </cell>
          <cell r="I97">
            <v>0</v>
          </cell>
          <cell r="J97">
            <v>0</v>
          </cell>
        </row>
        <row r="98">
          <cell r="B98" t="str">
            <v>K02907</v>
          </cell>
          <cell r="C98" t="str">
            <v>Healthy</v>
          </cell>
          <cell r="D98" t="str">
            <v>COPD</v>
          </cell>
          <cell r="E98">
            <v>10</v>
          </cell>
          <cell r="F98">
            <v>15</v>
          </cell>
          <cell r="G98">
            <v>33</v>
          </cell>
          <cell r="H98">
            <v>2</v>
          </cell>
          <cell r="I98">
            <v>4.0404040404040401E-2</v>
          </cell>
          <cell r="J98">
            <v>0.4</v>
          </cell>
        </row>
        <row r="99">
          <cell r="B99" t="str">
            <v>K02916</v>
          </cell>
          <cell r="C99" t="str">
            <v>Healthy</v>
          </cell>
          <cell r="D99" t="str">
            <v>COPD</v>
          </cell>
          <cell r="E99">
            <v>17</v>
          </cell>
          <cell r="F99">
            <v>8</v>
          </cell>
          <cell r="G99">
            <v>34</v>
          </cell>
          <cell r="H99">
            <v>1</v>
          </cell>
          <cell r="I99">
            <v>6.25E-2</v>
          </cell>
          <cell r="J99">
            <v>0.68</v>
          </cell>
        </row>
        <row r="100">
          <cell r="B100" t="str">
            <v>K02935</v>
          </cell>
          <cell r="C100" t="str">
            <v>Healthy</v>
          </cell>
          <cell r="D100" t="str">
            <v>COPD</v>
          </cell>
          <cell r="E100">
            <v>19</v>
          </cell>
          <cell r="F100">
            <v>6</v>
          </cell>
          <cell r="G100">
            <v>35</v>
          </cell>
          <cell r="H100">
            <v>0</v>
          </cell>
          <cell r="I100">
            <v>0</v>
          </cell>
          <cell r="J100">
            <v>0.76</v>
          </cell>
        </row>
        <row r="101">
          <cell r="B101" t="str">
            <v>K02945</v>
          </cell>
          <cell r="C101" t="str">
            <v>Healthy</v>
          </cell>
          <cell r="D101" t="str">
            <v>COPD</v>
          </cell>
          <cell r="E101">
            <v>12</v>
          </cell>
          <cell r="F101">
            <v>13</v>
          </cell>
          <cell r="G101">
            <v>33</v>
          </cell>
          <cell r="H101">
            <v>2</v>
          </cell>
          <cell r="I101">
            <v>5.5944055944055902E-2</v>
          </cell>
          <cell r="J101">
            <v>0.48</v>
          </cell>
        </row>
        <row r="102">
          <cell r="B102" t="str">
            <v>K03048</v>
          </cell>
          <cell r="C102" t="str">
            <v>Healthy</v>
          </cell>
          <cell r="D102" t="str">
            <v>COPD</v>
          </cell>
          <cell r="E102">
            <v>0</v>
          </cell>
          <cell r="F102">
            <v>25</v>
          </cell>
          <cell r="G102">
            <v>10</v>
          </cell>
          <cell r="H102">
            <v>25</v>
          </cell>
          <cell r="I102">
            <v>0</v>
          </cell>
          <cell r="J102">
            <v>0</v>
          </cell>
        </row>
        <row r="103">
          <cell r="B103" t="str">
            <v>K03060</v>
          </cell>
          <cell r="C103" t="str">
            <v>Healthy</v>
          </cell>
          <cell r="D103" t="str">
            <v>COPD</v>
          </cell>
          <cell r="E103">
            <v>10</v>
          </cell>
          <cell r="F103">
            <v>15</v>
          </cell>
          <cell r="G103">
            <v>30</v>
          </cell>
          <cell r="H103">
            <v>5</v>
          </cell>
          <cell r="I103">
            <v>0.11111111111111099</v>
          </cell>
          <cell r="J103">
            <v>0.4</v>
          </cell>
        </row>
        <row r="104">
          <cell r="B104" t="str">
            <v>K10112</v>
          </cell>
          <cell r="C104" t="str">
            <v>Healthy</v>
          </cell>
          <cell r="D104" t="str">
            <v>COPD</v>
          </cell>
          <cell r="E104">
            <v>10</v>
          </cell>
          <cell r="F104">
            <v>15</v>
          </cell>
          <cell r="G104">
            <v>29</v>
          </cell>
          <cell r="H104">
            <v>6</v>
          </cell>
          <cell r="I104">
            <v>0.13793103448275801</v>
          </cell>
          <cell r="J104">
            <v>0.4</v>
          </cell>
        </row>
        <row r="105">
          <cell r="B105" t="str">
            <v>K05847</v>
          </cell>
          <cell r="C105" t="str">
            <v>Healthy</v>
          </cell>
          <cell r="D105" t="str">
            <v>COPD</v>
          </cell>
          <cell r="E105">
            <v>0</v>
          </cell>
          <cell r="F105">
            <v>25</v>
          </cell>
          <cell r="G105">
            <v>24</v>
          </cell>
          <cell r="H105">
            <v>11</v>
          </cell>
          <cell r="I105">
            <v>0</v>
          </cell>
          <cell r="J105">
            <v>0</v>
          </cell>
        </row>
        <row r="106">
          <cell r="B106" t="str">
            <v>K10439</v>
          </cell>
          <cell r="C106" t="str">
            <v>Healthy</v>
          </cell>
          <cell r="D106" t="str">
            <v>COPD</v>
          </cell>
          <cell r="E106">
            <v>6</v>
          </cell>
          <cell r="F106">
            <v>19</v>
          </cell>
          <cell r="G106">
            <v>24</v>
          </cell>
          <cell r="H106">
            <v>11</v>
          </cell>
          <cell r="I106">
            <v>0.144736842105263</v>
          </cell>
          <cell r="J106">
            <v>0.24</v>
          </cell>
        </row>
        <row r="107">
          <cell r="B107" t="str">
            <v>K02036</v>
          </cell>
          <cell r="C107" t="str">
            <v>Healthy</v>
          </cell>
          <cell r="D107" t="str">
            <v>COPD</v>
          </cell>
          <cell r="E107">
            <v>14</v>
          </cell>
          <cell r="F107">
            <v>11</v>
          </cell>
          <cell r="G107">
            <v>33</v>
          </cell>
          <cell r="H107">
            <v>2</v>
          </cell>
          <cell r="I107">
            <v>7.7134986225895305E-2</v>
          </cell>
          <cell r="J107">
            <v>0.56000000000000005</v>
          </cell>
        </row>
        <row r="108">
          <cell r="B108" t="str">
            <v>K02037</v>
          </cell>
          <cell r="C108" t="str">
            <v>Healthy</v>
          </cell>
          <cell r="D108" t="str">
            <v>COPD</v>
          </cell>
          <cell r="E108">
            <v>14</v>
          </cell>
          <cell r="F108">
            <v>11</v>
          </cell>
          <cell r="G108">
            <v>32</v>
          </cell>
          <cell r="H108">
            <v>3</v>
          </cell>
          <cell r="I108">
            <v>0.119318181818181</v>
          </cell>
          <cell r="J108">
            <v>0.56000000000000005</v>
          </cell>
        </row>
        <row r="109">
          <cell r="B109" t="str">
            <v>K02038</v>
          </cell>
          <cell r="C109" t="str">
            <v>Healthy</v>
          </cell>
          <cell r="D109" t="str">
            <v>COPD</v>
          </cell>
          <cell r="E109">
            <v>13</v>
          </cell>
          <cell r="F109">
            <v>12</v>
          </cell>
          <cell r="G109">
            <v>33</v>
          </cell>
          <cell r="H109">
            <v>2</v>
          </cell>
          <cell r="I109">
            <v>6.5656565656565594E-2</v>
          </cell>
          <cell r="J109">
            <v>0.52</v>
          </cell>
        </row>
        <row r="110">
          <cell r="B110" t="str">
            <v>K02040</v>
          </cell>
          <cell r="C110" t="str">
            <v>Healthy</v>
          </cell>
          <cell r="D110" t="str">
            <v>COPD</v>
          </cell>
          <cell r="E110">
            <v>11</v>
          </cell>
          <cell r="F110">
            <v>14</v>
          </cell>
          <cell r="G110">
            <v>32</v>
          </cell>
          <cell r="H110">
            <v>3</v>
          </cell>
          <cell r="I110">
            <v>7.3660714285714204E-2</v>
          </cell>
          <cell r="J110">
            <v>0.44</v>
          </cell>
        </row>
        <row r="111">
          <cell r="B111" t="str">
            <v>K02028</v>
          </cell>
          <cell r="C111" t="str">
            <v>Healthy</v>
          </cell>
          <cell r="D111" t="str">
            <v>COPD</v>
          </cell>
          <cell r="E111">
            <v>15</v>
          </cell>
          <cell r="F111">
            <v>10</v>
          </cell>
          <cell r="G111">
            <v>33</v>
          </cell>
          <cell r="H111">
            <v>2</v>
          </cell>
          <cell r="I111">
            <v>9.0909090909090898E-2</v>
          </cell>
          <cell r="J111">
            <v>0.6</v>
          </cell>
        </row>
        <row r="112">
          <cell r="B112" t="str">
            <v>K02006</v>
          </cell>
          <cell r="C112" t="str">
            <v>Healthy</v>
          </cell>
          <cell r="D112" t="str">
            <v>COPD</v>
          </cell>
          <cell r="E112">
            <v>4</v>
          </cell>
          <cell r="F112">
            <v>21</v>
          </cell>
          <cell r="G112">
            <v>21</v>
          </cell>
          <cell r="H112">
            <v>14</v>
          </cell>
          <cell r="I112">
            <v>0.12698412698412601</v>
          </cell>
          <cell r="J112">
            <v>0.16</v>
          </cell>
        </row>
        <row r="113">
          <cell r="B113" t="str">
            <v>K02007</v>
          </cell>
          <cell r="C113" t="str">
            <v>Healthy</v>
          </cell>
          <cell r="D113" t="str">
            <v>COPD</v>
          </cell>
          <cell r="E113">
            <v>3</v>
          </cell>
          <cell r="F113">
            <v>22</v>
          </cell>
          <cell r="G113">
            <v>21</v>
          </cell>
          <cell r="H113">
            <v>14</v>
          </cell>
          <cell r="I113">
            <v>9.0909090909090898E-2</v>
          </cell>
          <cell r="J113">
            <v>0.12</v>
          </cell>
        </row>
        <row r="114">
          <cell r="B114" t="str">
            <v>K02008</v>
          </cell>
          <cell r="C114" t="str">
            <v>Healthy</v>
          </cell>
          <cell r="D114" t="str">
            <v>COPD</v>
          </cell>
          <cell r="E114">
            <v>3</v>
          </cell>
          <cell r="F114">
            <v>22</v>
          </cell>
          <cell r="G114">
            <v>21</v>
          </cell>
          <cell r="H114">
            <v>14</v>
          </cell>
          <cell r="I114">
            <v>9.0909090909090898E-2</v>
          </cell>
          <cell r="J114">
            <v>0.12</v>
          </cell>
        </row>
        <row r="115">
          <cell r="B115" t="str">
            <v>K02340</v>
          </cell>
          <cell r="C115" t="str">
            <v>Healthy</v>
          </cell>
          <cell r="D115" t="str">
            <v>COPD</v>
          </cell>
          <cell r="E115">
            <v>12</v>
          </cell>
          <cell r="F115">
            <v>13</v>
          </cell>
          <cell r="G115">
            <v>33</v>
          </cell>
          <cell r="H115">
            <v>2</v>
          </cell>
          <cell r="I115">
            <v>5.5944055944055902E-2</v>
          </cell>
          <cell r="J115">
            <v>0.48</v>
          </cell>
        </row>
        <row r="116">
          <cell r="B116" t="str">
            <v>K02341</v>
          </cell>
          <cell r="C116" t="str">
            <v>Healthy</v>
          </cell>
          <cell r="D116" t="str">
            <v>COPD</v>
          </cell>
          <cell r="E116">
            <v>19</v>
          </cell>
          <cell r="F116">
            <v>6</v>
          </cell>
          <cell r="G116">
            <v>35</v>
          </cell>
          <cell r="H116">
            <v>0</v>
          </cell>
          <cell r="I116">
            <v>0</v>
          </cell>
          <cell r="J116">
            <v>0.76</v>
          </cell>
        </row>
        <row r="117">
          <cell r="B117" t="str">
            <v>K02759</v>
          </cell>
          <cell r="C117" t="str">
            <v>Healthy</v>
          </cell>
          <cell r="D117" t="str">
            <v>COPD</v>
          </cell>
          <cell r="E117">
            <v>0</v>
          </cell>
          <cell r="F117">
            <v>25</v>
          </cell>
          <cell r="G117">
            <v>12</v>
          </cell>
          <cell r="H117">
            <v>23</v>
          </cell>
          <cell r="I117">
            <v>0</v>
          </cell>
          <cell r="J117">
            <v>0</v>
          </cell>
        </row>
        <row r="118">
          <cell r="B118" t="str">
            <v>K02760</v>
          </cell>
          <cell r="C118" t="str">
            <v>Healthy</v>
          </cell>
          <cell r="D118" t="str">
            <v>COPD</v>
          </cell>
          <cell r="E118">
            <v>0</v>
          </cell>
          <cell r="F118">
            <v>25</v>
          </cell>
          <cell r="G118">
            <v>11</v>
          </cell>
          <cell r="H118">
            <v>24</v>
          </cell>
          <cell r="I118">
            <v>0</v>
          </cell>
          <cell r="J118">
            <v>0</v>
          </cell>
        </row>
        <row r="119">
          <cell r="B119" t="str">
            <v>K02761</v>
          </cell>
          <cell r="C119" t="str">
            <v>Healthy</v>
          </cell>
          <cell r="D119" t="str">
            <v>COPD</v>
          </cell>
          <cell r="E119">
            <v>0</v>
          </cell>
          <cell r="F119">
            <v>25</v>
          </cell>
          <cell r="G119">
            <v>17</v>
          </cell>
          <cell r="H119">
            <v>18</v>
          </cell>
          <cell r="I119">
            <v>0</v>
          </cell>
          <cell r="J119">
            <v>0</v>
          </cell>
        </row>
        <row r="120">
          <cell r="B120" t="str">
            <v>K02795</v>
          </cell>
          <cell r="C120" t="str">
            <v>Healthy</v>
          </cell>
          <cell r="D120" t="str">
            <v>COPD</v>
          </cell>
          <cell r="E120">
            <v>1</v>
          </cell>
          <cell r="F120">
            <v>24</v>
          </cell>
          <cell r="G120">
            <v>19</v>
          </cell>
          <cell r="H120">
            <v>16</v>
          </cell>
          <cell r="I120">
            <v>3.5087719298245598E-2</v>
          </cell>
          <cell r="J120">
            <v>0.04</v>
          </cell>
        </row>
        <row r="121">
          <cell r="B121" t="str">
            <v>K02796</v>
          </cell>
          <cell r="C121" t="str">
            <v>Healthy</v>
          </cell>
          <cell r="D121" t="str">
            <v>COPD</v>
          </cell>
          <cell r="E121">
            <v>0</v>
          </cell>
          <cell r="F121">
            <v>25</v>
          </cell>
          <cell r="G121">
            <v>19</v>
          </cell>
          <cell r="H121">
            <v>16</v>
          </cell>
          <cell r="I121">
            <v>0</v>
          </cell>
          <cell r="J121">
            <v>0</v>
          </cell>
        </row>
        <row r="122">
          <cell r="B122" t="str">
            <v>K00161</v>
          </cell>
          <cell r="C122" t="str">
            <v>Healthy</v>
          </cell>
          <cell r="D122" t="str">
            <v>COPD</v>
          </cell>
          <cell r="E122">
            <v>0</v>
          </cell>
          <cell r="F122">
            <v>25</v>
          </cell>
          <cell r="G122">
            <v>14</v>
          </cell>
          <cell r="H122">
            <v>21</v>
          </cell>
          <cell r="I122">
            <v>0</v>
          </cell>
          <cell r="J122">
            <v>0</v>
          </cell>
        </row>
        <row r="123">
          <cell r="B123" t="str">
            <v>K00162</v>
          </cell>
          <cell r="C123" t="str">
            <v>Healthy</v>
          </cell>
          <cell r="D123" t="str">
            <v>COPD</v>
          </cell>
          <cell r="E123">
            <v>0</v>
          </cell>
          <cell r="F123">
            <v>25</v>
          </cell>
          <cell r="G123">
            <v>14</v>
          </cell>
          <cell r="H123">
            <v>21</v>
          </cell>
          <cell r="I123">
            <v>0</v>
          </cell>
          <cell r="J123">
            <v>0</v>
          </cell>
        </row>
        <row r="124">
          <cell r="B124" t="str">
            <v>K03073</v>
          </cell>
          <cell r="C124" t="str">
            <v>Healthy</v>
          </cell>
          <cell r="D124" t="str">
            <v>COPD</v>
          </cell>
          <cell r="E124">
            <v>5</v>
          </cell>
          <cell r="F124">
            <v>20</v>
          </cell>
          <cell r="G124">
            <v>27</v>
          </cell>
          <cell r="H124">
            <v>8</v>
          </cell>
          <cell r="I124">
            <v>7.4074074074074001E-2</v>
          </cell>
          <cell r="J124">
            <v>0.2</v>
          </cell>
        </row>
        <row r="125">
          <cell r="B125" t="str">
            <v>K03075</v>
          </cell>
          <cell r="C125" t="str">
            <v>Healthy</v>
          </cell>
          <cell r="D125" t="str">
            <v>COPD</v>
          </cell>
          <cell r="E125">
            <v>6</v>
          </cell>
          <cell r="F125">
            <v>19</v>
          </cell>
          <cell r="G125">
            <v>33</v>
          </cell>
          <cell r="H125">
            <v>2</v>
          </cell>
          <cell r="I125">
            <v>1.9138755980861202E-2</v>
          </cell>
          <cell r="J125">
            <v>0.24</v>
          </cell>
        </row>
        <row r="126">
          <cell r="B126" t="str">
            <v>K03210</v>
          </cell>
          <cell r="C126" t="str">
            <v>Healthy</v>
          </cell>
          <cell r="D126" t="str">
            <v>COPD</v>
          </cell>
          <cell r="E126">
            <v>9</v>
          </cell>
          <cell r="F126">
            <v>16</v>
          </cell>
          <cell r="G126">
            <v>30</v>
          </cell>
          <cell r="H126">
            <v>5</v>
          </cell>
          <cell r="I126">
            <v>9.375E-2</v>
          </cell>
          <cell r="J126">
            <v>0.36</v>
          </cell>
        </row>
        <row r="127">
          <cell r="B127" t="str">
            <v>K03217</v>
          </cell>
          <cell r="C127" t="str">
            <v>Healthy</v>
          </cell>
          <cell r="D127" t="str">
            <v>COPD</v>
          </cell>
          <cell r="E127">
            <v>17</v>
          </cell>
          <cell r="F127">
            <v>8</v>
          </cell>
          <cell r="G127">
            <v>34</v>
          </cell>
          <cell r="H127">
            <v>1</v>
          </cell>
          <cell r="I127">
            <v>6.25E-2</v>
          </cell>
          <cell r="J127">
            <v>0.68</v>
          </cell>
        </row>
        <row r="128">
          <cell r="B128" t="str">
            <v>K01878</v>
          </cell>
          <cell r="C128" t="str">
            <v>Healthy</v>
          </cell>
          <cell r="D128" t="str">
            <v>COPD</v>
          </cell>
          <cell r="E128">
            <v>0</v>
          </cell>
          <cell r="F128">
            <v>25</v>
          </cell>
          <cell r="G128">
            <v>13</v>
          </cell>
          <cell r="H128">
            <v>22</v>
          </cell>
          <cell r="I128">
            <v>0</v>
          </cell>
          <cell r="J128">
            <v>0</v>
          </cell>
        </row>
        <row r="129">
          <cell r="B129" t="str">
            <v>K01879</v>
          </cell>
          <cell r="C129" t="str">
            <v>Healthy</v>
          </cell>
          <cell r="D129" t="str">
            <v>COPD</v>
          </cell>
          <cell r="E129">
            <v>1</v>
          </cell>
          <cell r="F129">
            <v>24</v>
          </cell>
          <cell r="G129">
            <v>13</v>
          </cell>
          <cell r="H129">
            <v>22</v>
          </cell>
          <cell r="I129">
            <v>7.0512820512820498E-2</v>
          </cell>
          <cell r="J129">
            <v>0.04</v>
          </cell>
        </row>
        <row r="130">
          <cell r="B130" t="str">
            <v>K09698</v>
          </cell>
          <cell r="C130" t="str">
            <v>Healthy</v>
          </cell>
          <cell r="D130" t="str">
            <v>COPD</v>
          </cell>
          <cell r="E130">
            <v>0</v>
          </cell>
          <cell r="F130">
            <v>25</v>
          </cell>
          <cell r="G130">
            <v>11</v>
          </cell>
          <cell r="H130">
            <v>24</v>
          </cell>
          <cell r="I130">
            <v>0</v>
          </cell>
          <cell r="J130">
            <v>0</v>
          </cell>
        </row>
        <row r="131">
          <cell r="B131" t="str">
            <v>K00965</v>
          </cell>
          <cell r="C131" t="str">
            <v>Healthy</v>
          </cell>
          <cell r="D131" t="str">
            <v>COPD</v>
          </cell>
          <cell r="E131">
            <v>5</v>
          </cell>
          <cell r="F131">
            <v>20</v>
          </cell>
          <cell r="G131">
            <v>27</v>
          </cell>
          <cell r="H131">
            <v>8</v>
          </cell>
          <cell r="I131">
            <v>7.4074074074074001E-2</v>
          </cell>
          <cell r="J131">
            <v>0.2</v>
          </cell>
        </row>
        <row r="132">
          <cell r="B132" t="str">
            <v>K04042</v>
          </cell>
          <cell r="C132" t="str">
            <v>Healthy</v>
          </cell>
          <cell r="D132" t="str">
            <v>COPD</v>
          </cell>
          <cell r="E132">
            <v>6</v>
          </cell>
          <cell r="F132">
            <v>19</v>
          </cell>
          <cell r="G132">
            <v>22</v>
          </cell>
          <cell r="H132">
            <v>13</v>
          </cell>
          <cell r="I132">
            <v>0.18660287081339699</v>
          </cell>
          <cell r="J132">
            <v>0.24</v>
          </cell>
        </row>
        <row r="133">
          <cell r="B133" t="str">
            <v>K00297</v>
          </cell>
          <cell r="C133" t="str">
            <v>Healthy</v>
          </cell>
          <cell r="D133" t="str">
            <v>COPD</v>
          </cell>
          <cell r="E133">
            <v>7</v>
          </cell>
          <cell r="F133">
            <v>18</v>
          </cell>
          <cell r="G133">
            <v>28</v>
          </cell>
          <cell r="H133">
            <v>7</v>
          </cell>
          <cell r="I133">
            <v>9.7222222222222196E-2</v>
          </cell>
          <cell r="J133">
            <v>0.28000000000000003</v>
          </cell>
        </row>
        <row r="134">
          <cell r="B134" t="str">
            <v>K02237</v>
          </cell>
          <cell r="C134" t="str">
            <v>Healthy</v>
          </cell>
          <cell r="D134" t="str">
            <v>COPD</v>
          </cell>
          <cell r="E134">
            <v>4</v>
          </cell>
          <cell r="F134">
            <v>21</v>
          </cell>
          <cell r="G134">
            <v>20</v>
          </cell>
          <cell r="H134">
            <v>15</v>
          </cell>
          <cell r="I134">
            <v>0.14285714285714199</v>
          </cell>
          <cell r="J134">
            <v>0.16</v>
          </cell>
        </row>
        <row r="135">
          <cell r="B135" t="str">
            <v>K02240</v>
          </cell>
          <cell r="C135" t="str">
            <v>Healthy</v>
          </cell>
          <cell r="D135" t="str">
            <v>COPD</v>
          </cell>
          <cell r="E135">
            <v>0</v>
          </cell>
          <cell r="F135">
            <v>25</v>
          </cell>
          <cell r="G135">
            <v>11</v>
          </cell>
          <cell r="H135">
            <v>24</v>
          </cell>
          <cell r="I135">
            <v>0</v>
          </cell>
          <cell r="J135">
            <v>0</v>
          </cell>
        </row>
        <row r="136">
          <cell r="B136" t="str">
            <v>K02243</v>
          </cell>
          <cell r="C136" t="str">
            <v>Healthy</v>
          </cell>
          <cell r="D136" t="str">
            <v>COPD</v>
          </cell>
          <cell r="E136">
            <v>0</v>
          </cell>
          <cell r="F136">
            <v>25</v>
          </cell>
          <cell r="G136">
            <v>10</v>
          </cell>
          <cell r="H136">
            <v>25</v>
          </cell>
          <cell r="I136">
            <v>0</v>
          </cell>
          <cell r="J136">
            <v>0</v>
          </cell>
        </row>
        <row r="137">
          <cell r="B137" t="str">
            <v>K02244</v>
          </cell>
          <cell r="C137" t="str">
            <v>Healthy</v>
          </cell>
          <cell r="D137" t="str">
            <v>COPD</v>
          </cell>
          <cell r="E137">
            <v>0</v>
          </cell>
          <cell r="F137">
            <v>25</v>
          </cell>
          <cell r="G137">
            <v>10</v>
          </cell>
          <cell r="H137">
            <v>25</v>
          </cell>
          <cell r="I137">
            <v>0</v>
          </cell>
          <cell r="J137">
            <v>0</v>
          </cell>
        </row>
        <row r="138">
          <cell r="B138" t="str">
            <v>K02245</v>
          </cell>
          <cell r="C138" t="str">
            <v>Healthy</v>
          </cell>
          <cell r="D138" t="str">
            <v>COPD</v>
          </cell>
          <cell r="E138">
            <v>0</v>
          </cell>
          <cell r="F138">
            <v>25</v>
          </cell>
          <cell r="G138">
            <v>11</v>
          </cell>
          <cell r="H138">
            <v>24</v>
          </cell>
          <cell r="I138">
            <v>0</v>
          </cell>
          <cell r="J138">
            <v>0</v>
          </cell>
        </row>
        <row r="139">
          <cell r="B139" t="str">
            <v>K02246</v>
          </cell>
          <cell r="C139" t="str">
            <v>Healthy</v>
          </cell>
          <cell r="D139" t="str">
            <v>COPD</v>
          </cell>
          <cell r="E139">
            <v>0</v>
          </cell>
          <cell r="F139">
            <v>25</v>
          </cell>
          <cell r="G139">
            <v>11</v>
          </cell>
          <cell r="H139">
            <v>24</v>
          </cell>
          <cell r="I139">
            <v>0</v>
          </cell>
          <cell r="J139">
            <v>0</v>
          </cell>
        </row>
        <row r="140">
          <cell r="B140" t="str">
            <v>K02248</v>
          </cell>
          <cell r="C140" t="str">
            <v>Healthy</v>
          </cell>
          <cell r="D140" t="str">
            <v>COPD</v>
          </cell>
          <cell r="E140">
            <v>0</v>
          </cell>
          <cell r="F140">
            <v>25</v>
          </cell>
          <cell r="G140">
            <v>11</v>
          </cell>
          <cell r="H140">
            <v>24</v>
          </cell>
          <cell r="I140">
            <v>0</v>
          </cell>
          <cell r="J140">
            <v>0</v>
          </cell>
        </row>
        <row r="141">
          <cell r="B141" t="str">
            <v>K00052</v>
          </cell>
          <cell r="C141" t="str">
            <v>Healthy</v>
          </cell>
          <cell r="D141" t="str">
            <v>COPD</v>
          </cell>
          <cell r="E141">
            <v>9</v>
          </cell>
          <cell r="F141">
            <v>16</v>
          </cell>
          <cell r="G141">
            <v>34</v>
          </cell>
          <cell r="H141">
            <v>1</v>
          </cell>
          <cell r="I141">
            <v>1.6544117647058799E-2</v>
          </cell>
          <cell r="J141">
            <v>0.36</v>
          </cell>
        </row>
        <row r="142">
          <cell r="B142" t="str">
            <v>K01649</v>
          </cell>
          <cell r="C142" t="str">
            <v>Healthy</v>
          </cell>
          <cell r="D142" t="str">
            <v>COPD</v>
          </cell>
          <cell r="E142">
            <v>9</v>
          </cell>
          <cell r="F142">
            <v>16</v>
          </cell>
          <cell r="G142">
            <v>33</v>
          </cell>
          <cell r="H142">
            <v>2</v>
          </cell>
          <cell r="I142">
            <v>3.4090909090908998E-2</v>
          </cell>
          <cell r="J142">
            <v>0.36</v>
          </cell>
        </row>
        <row r="143">
          <cell r="B143" t="str">
            <v>K01703</v>
          </cell>
          <cell r="C143" t="str">
            <v>Healthy</v>
          </cell>
          <cell r="D143" t="str">
            <v>COPD</v>
          </cell>
          <cell r="E143">
            <v>10</v>
          </cell>
          <cell r="F143">
            <v>15</v>
          </cell>
          <cell r="G143">
            <v>35</v>
          </cell>
          <cell r="H143">
            <v>0</v>
          </cell>
          <cell r="I143">
            <v>0</v>
          </cell>
          <cell r="J143">
            <v>0.4</v>
          </cell>
        </row>
        <row r="144">
          <cell r="B144" t="str">
            <v>K01704</v>
          </cell>
          <cell r="C144" t="str">
            <v>Healthy</v>
          </cell>
          <cell r="D144" t="str">
            <v>COPD</v>
          </cell>
          <cell r="E144">
            <v>10</v>
          </cell>
          <cell r="F144">
            <v>15</v>
          </cell>
          <cell r="G144">
            <v>35</v>
          </cell>
          <cell r="H144">
            <v>0</v>
          </cell>
          <cell r="I144">
            <v>0</v>
          </cell>
          <cell r="J144">
            <v>0.4</v>
          </cell>
        </row>
        <row r="145">
          <cell r="B145" t="str">
            <v>K15581</v>
          </cell>
          <cell r="C145" t="str">
            <v>Healthy</v>
          </cell>
          <cell r="D145" t="str">
            <v>COPD</v>
          </cell>
          <cell r="E145">
            <v>5</v>
          </cell>
          <cell r="F145">
            <v>20</v>
          </cell>
          <cell r="G145">
            <v>21</v>
          </cell>
          <cell r="H145">
            <v>14</v>
          </cell>
          <cell r="I145">
            <v>0.16666666666666599</v>
          </cell>
          <cell r="J145">
            <v>0.2</v>
          </cell>
        </row>
        <row r="146">
          <cell r="B146" t="str">
            <v>K15582</v>
          </cell>
          <cell r="C146" t="str">
            <v>Healthy</v>
          </cell>
          <cell r="D146" t="str">
            <v>COPD</v>
          </cell>
          <cell r="E146">
            <v>5</v>
          </cell>
          <cell r="F146">
            <v>20</v>
          </cell>
          <cell r="G146">
            <v>21</v>
          </cell>
          <cell r="H146">
            <v>14</v>
          </cell>
          <cell r="I146">
            <v>0.16666666666666599</v>
          </cell>
          <cell r="J146">
            <v>0.2</v>
          </cell>
        </row>
        <row r="147">
          <cell r="B147" t="str">
            <v>K15598</v>
          </cell>
          <cell r="C147" t="str">
            <v>Healthy</v>
          </cell>
          <cell r="D147" t="str">
            <v>COPD</v>
          </cell>
          <cell r="E147">
            <v>0</v>
          </cell>
          <cell r="F147">
            <v>25</v>
          </cell>
          <cell r="G147">
            <v>11</v>
          </cell>
          <cell r="H147">
            <v>24</v>
          </cell>
          <cell r="I147">
            <v>0</v>
          </cell>
          <cell r="J147">
            <v>0</v>
          </cell>
        </row>
        <row r="148">
          <cell r="B148" t="str">
            <v>K15599</v>
          </cell>
          <cell r="C148" t="str">
            <v>Healthy</v>
          </cell>
          <cell r="D148" t="str">
            <v>COPD</v>
          </cell>
          <cell r="E148">
            <v>0</v>
          </cell>
          <cell r="F148">
            <v>25</v>
          </cell>
          <cell r="G148">
            <v>12</v>
          </cell>
          <cell r="H148">
            <v>23</v>
          </cell>
          <cell r="I148">
            <v>0</v>
          </cell>
          <cell r="J148">
            <v>0</v>
          </cell>
        </row>
        <row r="149">
          <cell r="B149" t="str">
            <v>K15600</v>
          </cell>
          <cell r="C149" t="str">
            <v>Healthy</v>
          </cell>
          <cell r="D149" t="str">
            <v>COPD</v>
          </cell>
          <cell r="E149">
            <v>0</v>
          </cell>
          <cell r="F149">
            <v>25</v>
          </cell>
          <cell r="G149">
            <v>11</v>
          </cell>
          <cell r="H149">
            <v>24</v>
          </cell>
          <cell r="I149">
            <v>0</v>
          </cell>
          <cell r="J149">
            <v>0</v>
          </cell>
        </row>
        <row r="150">
          <cell r="B150" t="str">
            <v>K07652</v>
          </cell>
          <cell r="C150" t="str">
            <v>Healthy</v>
          </cell>
          <cell r="D150" t="str">
            <v>COPD</v>
          </cell>
          <cell r="E150">
            <v>1</v>
          </cell>
          <cell r="F150">
            <v>24</v>
          </cell>
          <cell r="G150">
            <v>14</v>
          </cell>
          <cell r="H150">
            <v>21</v>
          </cell>
          <cell r="I150">
            <v>6.25E-2</v>
          </cell>
          <cell r="J150">
            <v>0.04</v>
          </cell>
        </row>
        <row r="151">
          <cell r="B151" t="str">
            <v>K07668</v>
          </cell>
          <cell r="C151" t="str">
            <v>Healthy</v>
          </cell>
          <cell r="D151" t="str">
            <v>COPD</v>
          </cell>
          <cell r="E151">
            <v>11</v>
          </cell>
          <cell r="F151">
            <v>14</v>
          </cell>
          <cell r="G151">
            <v>29</v>
          </cell>
          <cell r="H151">
            <v>6</v>
          </cell>
          <cell r="I151">
            <v>0.16256157635467899</v>
          </cell>
          <cell r="J151">
            <v>0.44</v>
          </cell>
        </row>
        <row r="152">
          <cell r="B152" t="str">
            <v>K07669</v>
          </cell>
          <cell r="C152" t="str">
            <v>Healthy</v>
          </cell>
          <cell r="D152" t="str">
            <v>COPD</v>
          </cell>
          <cell r="E152">
            <v>0</v>
          </cell>
          <cell r="F152">
            <v>25</v>
          </cell>
          <cell r="G152">
            <v>18</v>
          </cell>
          <cell r="H152">
            <v>17</v>
          </cell>
          <cell r="I152">
            <v>0</v>
          </cell>
          <cell r="J152">
            <v>0</v>
          </cell>
        </row>
        <row r="153">
          <cell r="B153" t="str">
            <v>K07778</v>
          </cell>
          <cell r="C153" t="str">
            <v>Healthy</v>
          </cell>
          <cell r="D153" t="str">
            <v>COPD</v>
          </cell>
          <cell r="E153">
            <v>0</v>
          </cell>
          <cell r="F153">
            <v>25</v>
          </cell>
          <cell r="G153">
            <v>12</v>
          </cell>
          <cell r="H153">
            <v>23</v>
          </cell>
          <cell r="I153">
            <v>0</v>
          </cell>
          <cell r="J153">
            <v>0</v>
          </cell>
        </row>
        <row r="154">
          <cell r="B154" t="str">
            <v>K11617</v>
          </cell>
          <cell r="C154" t="str">
            <v>Healthy</v>
          </cell>
          <cell r="D154" t="str">
            <v>COPD</v>
          </cell>
          <cell r="E154">
            <v>0</v>
          </cell>
          <cell r="F154">
            <v>25</v>
          </cell>
          <cell r="G154">
            <v>10</v>
          </cell>
          <cell r="H154">
            <v>25</v>
          </cell>
          <cell r="I154">
            <v>0</v>
          </cell>
          <cell r="J154">
            <v>0</v>
          </cell>
        </row>
        <row r="155">
          <cell r="B155" t="str">
            <v>K15770</v>
          </cell>
          <cell r="C155" t="str">
            <v>Healthy</v>
          </cell>
          <cell r="D155" t="str">
            <v>COPD</v>
          </cell>
          <cell r="E155">
            <v>3</v>
          </cell>
          <cell r="F155">
            <v>22</v>
          </cell>
          <cell r="G155">
            <v>21</v>
          </cell>
          <cell r="H155">
            <v>14</v>
          </cell>
          <cell r="I155">
            <v>9.0909090909090898E-2</v>
          </cell>
          <cell r="J155">
            <v>0.12</v>
          </cell>
        </row>
        <row r="156">
          <cell r="B156" t="str">
            <v>K07707</v>
          </cell>
          <cell r="C156" t="str">
            <v>Healthy</v>
          </cell>
          <cell r="D156" t="str">
            <v>COPD</v>
          </cell>
          <cell r="E156">
            <v>0</v>
          </cell>
          <cell r="F156">
            <v>25</v>
          </cell>
          <cell r="G156">
            <v>12</v>
          </cell>
          <cell r="H156">
            <v>23</v>
          </cell>
          <cell r="I156">
            <v>0</v>
          </cell>
          <cell r="J156">
            <v>0</v>
          </cell>
        </row>
        <row r="157">
          <cell r="B157" t="str">
            <v>K14982</v>
          </cell>
          <cell r="C157" t="str">
            <v>Healthy</v>
          </cell>
          <cell r="D157" t="str">
            <v>COPD</v>
          </cell>
          <cell r="E157">
            <v>0</v>
          </cell>
          <cell r="F157">
            <v>25</v>
          </cell>
          <cell r="G157">
            <v>12</v>
          </cell>
          <cell r="H157">
            <v>23</v>
          </cell>
          <cell r="I157">
            <v>0</v>
          </cell>
          <cell r="J157">
            <v>0</v>
          </cell>
        </row>
        <row r="158">
          <cell r="B158" t="str">
            <v>K00841</v>
          </cell>
          <cell r="C158" t="str">
            <v>Healthy</v>
          </cell>
          <cell r="D158" t="str">
            <v>COPD</v>
          </cell>
          <cell r="E158">
            <v>0</v>
          </cell>
          <cell r="F158">
            <v>25</v>
          </cell>
          <cell r="G158">
            <v>11</v>
          </cell>
          <cell r="H158">
            <v>24</v>
          </cell>
          <cell r="I158">
            <v>0</v>
          </cell>
          <cell r="J158">
            <v>0</v>
          </cell>
        </row>
        <row r="159">
          <cell r="B159" t="str">
            <v>K01821</v>
          </cell>
          <cell r="C159" t="str">
            <v>Healthy</v>
          </cell>
          <cell r="D159" t="str">
            <v>COPD</v>
          </cell>
          <cell r="E159">
            <v>1</v>
          </cell>
          <cell r="F159">
            <v>24</v>
          </cell>
          <cell r="G159">
            <v>15</v>
          </cell>
          <cell r="H159">
            <v>20</v>
          </cell>
          <cell r="I159">
            <v>5.5555555555555497E-2</v>
          </cell>
          <cell r="J159">
            <v>0.04</v>
          </cell>
        </row>
        <row r="160">
          <cell r="B160" t="str">
            <v>K01754</v>
          </cell>
          <cell r="C160" t="str">
            <v>Healthy</v>
          </cell>
          <cell r="D160" t="str">
            <v>COPD</v>
          </cell>
          <cell r="E160">
            <v>6</v>
          </cell>
          <cell r="F160">
            <v>19</v>
          </cell>
          <cell r="G160">
            <v>29</v>
          </cell>
          <cell r="H160">
            <v>6</v>
          </cell>
          <cell r="I160">
            <v>6.5335753176043496E-2</v>
          </cell>
          <cell r="J160">
            <v>0.24</v>
          </cell>
        </row>
        <row r="161">
          <cell r="B161" t="str">
            <v>K03523</v>
          </cell>
          <cell r="C161" t="str">
            <v>Healthy</v>
          </cell>
          <cell r="D161" t="str">
            <v>COPD</v>
          </cell>
          <cell r="E161">
            <v>11</v>
          </cell>
          <cell r="F161">
            <v>14</v>
          </cell>
          <cell r="G161">
            <v>33</v>
          </cell>
          <cell r="H161">
            <v>2</v>
          </cell>
          <cell r="I161">
            <v>4.7619047619047603E-2</v>
          </cell>
          <cell r="J161">
            <v>0.44</v>
          </cell>
        </row>
        <row r="162">
          <cell r="B162" t="str">
            <v>K16785</v>
          </cell>
          <cell r="C162" t="str">
            <v>Healthy</v>
          </cell>
          <cell r="D162" t="str">
            <v>COPD</v>
          </cell>
          <cell r="E162">
            <v>15</v>
          </cell>
          <cell r="F162">
            <v>10</v>
          </cell>
          <cell r="G162">
            <v>33</v>
          </cell>
          <cell r="H162">
            <v>2</v>
          </cell>
          <cell r="I162">
            <v>9.0909090909090898E-2</v>
          </cell>
          <cell r="J162">
            <v>0.6</v>
          </cell>
        </row>
        <row r="163">
          <cell r="B163" t="str">
            <v>K16923</v>
          </cell>
          <cell r="C163" t="str">
            <v>Healthy</v>
          </cell>
          <cell r="D163" t="str">
            <v>COPD</v>
          </cell>
          <cell r="E163">
            <v>0</v>
          </cell>
          <cell r="F163">
            <v>25</v>
          </cell>
          <cell r="G163">
            <v>16</v>
          </cell>
          <cell r="H163">
            <v>19</v>
          </cell>
          <cell r="I163">
            <v>0</v>
          </cell>
          <cell r="J163">
            <v>0</v>
          </cell>
        </row>
        <row r="164">
          <cell r="B164" t="str">
            <v>K16926</v>
          </cell>
          <cell r="C164" t="str">
            <v>Healthy</v>
          </cell>
          <cell r="D164" t="str">
            <v>COPD</v>
          </cell>
          <cell r="E164">
            <v>0</v>
          </cell>
          <cell r="F164">
            <v>25</v>
          </cell>
          <cell r="G164">
            <v>26</v>
          </cell>
          <cell r="H164">
            <v>9</v>
          </cell>
          <cell r="I164">
            <v>0</v>
          </cell>
          <cell r="J164">
            <v>0</v>
          </cell>
        </row>
        <row r="165">
          <cell r="B165" t="str">
            <v>K07173</v>
          </cell>
          <cell r="C165" t="str">
            <v>Healthy</v>
          </cell>
          <cell r="D165" t="str">
            <v>COPD</v>
          </cell>
          <cell r="E165">
            <v>6</v>
          </cell>
          <cell r="F165">
            <v>19</v>
          </cell>
          <cell r="G165">
            <v>28</v>
          </cell>
          <cell r="H165">
            <v>7</v>
          </cell>
          <cell r="I165">
            <v>7.8947368421052599E-2</v>
          </cell>
          <cell r="J165">
            <v>0.24</v>
          </cell>
        </row>
        <row r="166">
          <cell r="B166" t="str">
            <v>K02171</v>
          </cell>
          <cell r="C166" t="str">
            <v>Healthy</v>
          </cell>
          <cell r="D166" t="str">
            <v>COPD</v>
          </cell>
          <cell r="E166">
            <v>5</v>
          </cell>
          <cell r="F166">
            <v>20</v>
          </cell>
          <cell r="G166">
            <v>27</v>
          </cell>
          <cell r="H166">
            <v>8</v>
          </cell>
          <cell r="I166">
            <v>7.4074074074074001E-2</v>
          </cell>
          <cell r="J166">
            <v>0.2</v>
          </cell>
        </row>
        <row r="167">
          <cell r="B167" t="str">
            <v>K02172</v>
          </cell>
          <cell r="C167" t="str">
            <v>Healthy</v>
          </cell>
          <cell r="D167" t="str">
            <v>COPD</v>
          </cell>
          <cell r="E167">
            <v>0</v>
          </cell>
          <cell r="F167">
            <v>25</v>
          </cell>
          <cell r="G167">
            <v>11</v>
          </cell>
          <cell r="H167">
            <v>24</v>
          </cell>
          <cell r="I167">
            <v>0</v>
          </cell>
          <cell r="J167">
            <v>0</v>
          </cell>
        </row>
        <row r="168">
          <cell r="B168" t="str">
            <v>K01467</v>
          </cell>
          <cell r="C168" t="str">
            <v>Healthy</v>
          </cell>
          <cell r="D168" t="str">
            <v>COPD</v>
          </cell>
          <cell r="E168">
            <v>0</v>
          </cell>
          <cell r="F168">
            <v>25</v>
          </cell>
          <cell r="G168">
            <v>10</v>
          </cell>
          <cell r="H168">
            <v>25</v>
          </cell>
          <cell r="I168">
            <v>0</v>
          </cell>
          <cell r="J168">
            <v>0</v>
          </cell>
        </row>
        <row r="169">
          <cell r="B169" t="str">
            <v>K01785</v>
          </cell>
          <cell r="C169" t="str">
            <v>Healthy</v>
          </cell>
          <cell r="D169" t="str">
            <v>COPD</v>
          </cell>
          <cell r="E169">
            <v>14</v>
          </cell>
          <cell r="F169">
            <v>11</v>
          </cell>
          <cell r="G169">
            <v>32</v>
          </cell>
          <cell r="H169">
            <v>3</v>
          </cell>
          <cell r="I169">
            <v>0.119318181818181</v>
          </cell>
          <cell r="J169">
            <v>0.56000000000000005</v>
          </cell>
        </row>
        <row r="170">
          <cell r="B170" t="str">
            <v>K03577</v>
          </cell>
          <cell r="C170" t="str">
            <v>Healthy</v>
          </cell>
          <cell r="D170" t="str">
            <v>COPD</v>
          </cell>
          <cell r="E170">
            <v>1</v>
          </cell>
          <cell r="F170">
            <v>24</v>
          </cell>
          <cell r="G170">
            <v>16</v>
          </cell>
          <cell r="H170">
            <v>19</v>
          </cell>
          <cell r="I170">
            <v>4.9479166666666602E-2</v>
          </cell>
          <cell r="J170">
            <v>0.04</v>
          </cell>
        </row>
        <row r="171">
          <cell r="B171" t="str">
            <v>K18887</v>
          </cell>
          <cell r="C171" t="str">
            <v>Healthy</v>
          </cell>
          <cell r="D171" t="str">
            <v>COPD</v>
          </cell>
          <cell r="E171">
            <v>0</v>
          </cell>
          <cell r="F171">
            <v>25</v>
          </cell>
          <cell r="G171">
            <v>12</v>
          </cell>
          <cell r="H171">
            <v>23</v>
          </cell>
          <cell r="I171">
            <v>0</v>
          </cell>
          <cell r="J171">
            <v>0</v>
          </cell>
        </row>
        <row r="172">
          <cell r="B172" t="str">
            <v>K18888</v>
          </cell>
          <cell r="C172" t="str">
            <v>Healthy</v>
          </cell>
          <cell r="D172" t="str">
            <v>COPD</v>
          </cell>
          <cell r="E172">
            <v>0</v>
          </cell>
          <cell r="F172">
            <v>25</v>
          </cell>
          <cell r="G172">
            <v>12</v>
          </cell>
          <cell r="H172">
            <v>23</v>
          </cell>
          <cell r="I172">
            <v>0</v>
          </cell>
          <cell r="J172">
            <v>0</v>
          </cell>
        </row>
        <row r="173">
          <cell r="B173" t="str">
            <v>K18926</v>
          </cell>
          <cell r="C173" t="str">
            <v>Healthy</v>
          </cell>
          <cell r="D173" t="str">
            <v>COPD</v>
          </cell>
          <cell r="E173">
            <v>0</v>
          </cell>
          <cell r="F173">
            <v>25</v>
          </cell>
          <cell r="G173">
            <v>11</v>
          </cell>
          <cell r="H173">
            <v>24</v>
          </cell>
          <cell r="I173">
            <v>0</v>
          </cell>
          <cell r="J173">
            <v>0</v>
          </cell>
        </row>
        <row r="174">
          <cell r="B174" t="str">
            <v>K03739</v>
          </cell>
          <cell r="C174" t="str">
            <v>Healthy</v>
          </cell>
          <cell r="D174" t="str">
            <v>COPD</v>
          </cell>
          <cell r="E174">
            <v>0</v>
          </cell>
          <cell r="F174">
            <v>25</v>
          </cell>
          <cell r="G174">
            <v>13</v>
          </cell>
          <cell r="H174">
            <v>22</v>
          </cell>
          <cell r="I174">
            <v>0</v>
          </cell>
          <cell r="J174">
            <v>0</v>
          </cell>
        </row>
        <row r="175">
          <cell r="B175" t="str">
            <v>K03740</v>
          </cell>
          <cell r="C175" t="str">
            <v>Healthy</v>
          </cell>
          <cell r="D175" t="str">
            <v>COPD</v>
          </cell>
          <cell r="E175">
            <v>0</v>
          </cell>
          <cell r="F175">
            <v>25</v>
          </cell>
          <cell r="G175">
            <v>12</v>
          </cell>
          <cell r="H175">
            <v>23</v>
          </cell>
          <cell r="I175">
            <v>0</v>
          </cell>
          <cell r="J175">
            <v>0</v>
          </cell>
        </row>
        <row r="176">
          <cell r="B176" t="str">
            <v>K14188</v>
          </cell>
          <cell r="C176" t="str">
            <v>Healthy</v>
          </cell>
          <cell r="D176" t="str">
            <v>COPD</v>
          </cell>
          <cell r="E176">
            <v>0</v>
          </cell>
          <cell r="F176">
            <v>25</v>
          </cell>
          <cell r="G176">
            <v>13</v>
          </cell>
          <cell r="H176">
            <v>22</v>
          </cell>
          <cell r="I176">
            <v>0</v>
          </cell>
          <cell r="J176">
            <v>0</v>
          </cell>
        </row>
        <row r="177">
          <cell r="B177" t="str">
            <v>K03799</v>
          </cell>
          <cell r="C177" t="str">
            <v>Healthy</v>
          </cell>
          <cell r="D177" t="str">
            <v>COPD</v>
          </cell>
          <cell r="E177">
            <v>1</v>
          </cell>
          <cell r="F177">
            <v>24</v>
          </cell>
          <cell r="G177">
            <v>14</v>
          </cell>
          <cell r="H177">
            <v>21</v>
          </cell>
          <cell r="I177">
            <v>6.25E-2</v>
          </cell>
          <cell r="J177">
            <v>0.04</v>
          </cell>
        </row>
        <row r="178">
          <cell r="B178" t="str">
            <v>K19309</v>
          </cell>
          <cell r="C178" t="str">
            <v>Healthy</v>
          </cell>
          <cell r="D178" t="str">
            <v>COPD</v>
          </cell>
          <cell r="E178">
            <v>0</v>
          </cell>
          <cell r="F178">
            <v>25</v>
          </cell>
          <cell r="G178">
            <v>11</v>
          </cell>
          <cell r="H178">
            <v>24</v>
          </cell>
          <cell r="I178">
            <v>0</v>
          </cell>
          <cell r="J178">
            <v>0</v>
          </cell>
        </row>
        <row r="179">
          <cell r="B179" t="str">
            <v>K10830</v>
          </cell>
          <cell r="C179" t="str">
            <v>Healthy</v>
          </cell>
          <cell r="D179" t="str">
            <v>COPD</v>
          </cell>
          <cell r="E179">
            <v>0</v>
          </cell>
          <cell r="F179">
            <v>25</v>
          </cell>
          <cell r="G179">
            <v>10</v>
          </cell>
          <cell r="H179">
            <v>25</v>
          </cell>
          <cell r="I179">
            <v>0</v>
          </cell>
          <cell r="J179">
            <v>0</v>
          </cell>
        </row>
        <row r="180">
          <cell r="B180" t="str">
            <v>K19971</v>
          </cell>
          <cell r="C180" t="str">
            <v>Healthy</v>
          </cell>
          <cell r="D180" t="str">
            <v>COPD</v>
          </cell>
          <cell r="E180">
            <v>0</v>
          </cell>
          <cell r="F180">
            <v>25</v>
          </cell>
          <cell r="G180">
            <v>10</v>
          </cell>
          <cell r="H180">
            <v>25</v>
          </cell>
          <cell r="I180">
            <v>0</v>
          </cell>
          <cell r="J180">
            <v>0</v>
          </cell>
        </row>
        <row r="181">
          <cell r="B181" t="str">
            <v>K19972</v>
          </cell>
          <cell r="C181" t="str">
            <v>Healthy</v>
          </cell>
          <cell r="D181" t="str">
            <v>COPD</v>
          </cell>
          <cell r="E181">
            <v>0</v>
          </cell>
          <cell r="F181">
            <v>25</v>
          </cell>
          <cell r="G181">
            <v>10</v>
          </cell>
          <cell r="H181">
            <v>25</v>
          </cell>
          <cell r="I181">
            <v>0</v>
          </cell>
          <cell r="J181">
            <v>0</v>
          </cell>
        </row>
        <row r="182">
          <cell r="B182" t="str">
            <v>K20459</v>
          </cell>
          <cell r="C182" t="str">
            <v>Healthy</v>
          </cell>
          <cell r="D182" t="str">
            <v>COPD</v>
          </cell>
          <cell r="E182">
            <v>2</v>
          </cell>
          <cell r="F182">
            <v>23</v>
          </cell>
          <cell r="G182">
            <v>18</v>
          </cell>
          <cell r="H182">
            <v>17</v>
          </cell>
          <cell r="I182">
            <v>8.2125603864734303E-2</v>
          </cell>
          <cell r="J182">
            <v>0.08</v>
          </cell>
        </row>
        <row r="183">
          <cell r="B183" t="str">
            <v>K20460</v>
          </cell>
          <cell r="C183" t="str">
            <v>Healthy</v>
          </cell>
          <cell r="D183" t="str">
            <v>COPD</v>
          </cell>
          <cell r="E183">
            <v>2</v>
          </cell>
          <cell r="F183">
            <v>23</v>
          </cell>
          <cell r="G183">
            <v>18</v>
          </cell>
          <cell r="H183">
            <v>17</v>
          </cell>
          <cell r="I183">
            <v>8.2125603864734303E-2</v>
          </cell>
          <cell r="J183">
            <v>0.08</v>
          </cell>
        </row>
        <row r="184">
          <cell r="B184" t="str">
            <v>K20461</v>
          </cell>
          <cell r="C184" t="str">
            <v>Healthy</v>
          </cell>
          <cell r="D184" t="str">
            <v>COPD</v>
          </cell>
          <cell r="E184">
            <v>2</v>
          </cell>
          <cell r="F184">
            <v>23</v>
          </cell>
          <cell r="G184">
            <v>18</v>
          </cell>
          <cell r="H184">
            <v>17</v>
          </cell>
          <cell r="I184">
            <v>8.2125603864734303E-2</v>
          </cell>
          <cell r="J184">
            <v>0.08</v>
          </cell>
        </row>
        <row r="185">
          <cell r="B185" t="str">
            <v>K20487</v>
          </cell>
          <cell r="C185" t="str">
            <v>Healthy</v>
          </cell>
          <cell r="D185" t="str">
            <v>COPD</v>
          </cell>
          <cell r="E185">
            <v>2</v>
          </cell>
          <cell r="F185">
            <v>23</v>
          </cell>
          <cell r="G185">
            <v>24</v>
          </cell>
          <cell r="H185">
            <v>11</v>
          </cell>
          <cell r="I185">
            <v>3.9855072463768099E-2</v>
          </cell>
          <cell r="J185">
            <v>0.08</v>
          </cell>
        </row>
        <row r="186">
          <cell r="B186" t="str">
            <v>K20488</v>
          </cell>
          <cell r="C186" t="str">
            <v>Healthy</v>
          </cell>
          <cell r="D186" t="str">
            <v>COPD</v>
          </cell>
          <cell r="E186">
            <v>2</v>
          </cell>
          <cell r="F186">
            <v>23</v>
          </cell>
          <cell r="G186">
            <v>26</v>
          </cell>
          <cell r="H186">
            <v>9</v>
          </cell>
          <cell r="I186">
            <v>3.0100334448160501E-2</v>
          </cell>
          <cell r="J186">
            <v>0.08</v>
          </cell>
        </row>
        <row r="187">
          <cell r="B187" t="str">
            <v>K20490</v>
          </cell>
          <cell r="C187" t="str">
            <v>Healthy</v>
          </cell>
          <cell r="D187" t="str">
            <v>COPD</v>
          </cell>
          <cell r="E187">
            <v>0</v>
          </cell>
          <cell r="F187">
            <v>25</v>
          </cell>
          <cell r="G187">
            <v>10</v>
          </cell>
          <cell r="H187">
            <v>25</v>
          </cell>
          <cell r="I187">
            <v>0</v>
          </cell>
          <cell r="J187">
            <v>0</v>
          </cell>
        </row>
        <row r="188">
          <cell r="B188" t="str">
            <v>K00001</v>
          </cell>
          <cell r="C188" t="str">
            <v>Healthy</v>
          </cell>
          <cell r="D188" t="str">
            <v>COPD</v>
          </cell>
          <cell r="E188">
            <v>4</v>
          </cell>
          <cell r="F188">
            <v>21</v>
          </cell>
          <cell r="G188">
            <v>23</v>
          </cell>
          <cell r="H188">
            <v>12</v>
          </cell>
          <cell r="I188">
            <v>9.9378881987577605E-2</v>
          </cell>
          <cell r="J188">
            <v>0.16</v>
          </cell>
        </row>
        <row r="189">
          <cell r="B189" t="str">
            <v>K00005</v>
          </cell>
          <cell r="C189" t="str">
            <v>Healthy</v>
          </cell>
          <cell r="D189" t="str">
            <v>COPD</v>
          </cell>
          <cell r="E189">
            <v>1</v>
          </cell>
          <cell r="F189">
            <v>24</v>
          </cell>
          <cell r="G189">
            <v>17</v>
          </cell>
          <cell r="H189">
            <v>18</v>
          </cell>
          <cell r="I189">
            <v>4.4117647058823498E-2</v>
          </cell>
          <cell r="J189">
            <v>0.04</v>
          </cell>
        </row>
        <row r="190">
          <cell r="B190" t="str">
            <v>K00016</v>
          </cell>
          <cell r="C190" t="str">
            <v>Healthy</v>
          </cell>
          <cell r="D190" t="str">
            <v>COPD</v>
          </cell>
          <cell r="E190">
            <v>8</v>
          </cell>
          <cell r="F190">
            <v>17</v>
          </cell>
          <cell r="G190">
            <v>30</v>
          </cell>
          <cell r="H190">
            <v>5</v>
          </cell>
          <cell r="I190">
            <v>7.8431372549019607E-2</v>
          </cell>
          <cell r="J190">
            <v>0.32</v>
          </cell>
        </row>
        <row r="191">
          <cell r="B191" t="str">
            <v>K00054</v>
          </cell>
          <cell r="C191" t="str">
            <v>Healthy</v>
          </cell>
          <cell r="D191" t="str">
            <v>COPD</v>
          </cell>
          <cell r="E191">
            <v>0</v>
          </cell>
          <cell r="F191">
            <v>25</v>
          </cell>
          <cell r="G191">
            <v>11</v>
          </cell>
          <cell r="H191">
            <v>24</v>
          </cell>
          <cell r="I191">
            <v>0</v>
          </cell>
          <cell r="J191">
            <v>0</v>
          </cell>
        </row>
        <row r="192">
          <cell r="B192" t="str">
            <v>K00057</v>
          </cell>
          <cell r="C192" t="str">
            <v>Healthy</v>
          </cell>
          <cell r="D192" t="str">
            <v>COPD</v>
          </cell>
          <cell r="E192">
            <v>19</v>
          </cell>
          <cell r="F192">
            <v>6</v>
          </cell>
          <cell r="G192">
            <v>35</v>
          </cell>
          <cell r="H192">
            <v>0</v>
          </cell>
          <cell r="I192">
            <v>0</v>
          </cell>
          <cell r="J192">
            <v>0.76</v>
          </cell>
        </row>
        <row r="193">
          <cell r="B193" t="str">
            <v>K00078</v>
          </cell>
          <cell r="C193" t="str">
            <v>Healthy</v>
          </cell>
          <cell r="D193" t="str">
            <v>COPD</v>
          </cell>
          <cell r="E193">
            <v>2</v>
          </cell>
          <cell r="F193">
            <v>23</v>
          </cell>
          <cell r="G193">
            <v>16</v>
          </cell>
          <cell r="H193">
            <v>19</v>
          </cell>
          <cell r="I193">
            <v>0.103260869565217</v>
          </cell>
          <cell r="J193">
            <v>0.08</v>
          </cell>
        </row>
        <row r="194">
          <cell r="B194" t="str">
            <v>K00243</v>
          </cell>
          <cell r="C194" t="str">
            <v>Healthy</v>
          </cell>
          <cell r="D194" t="str">
            <v>COPD</v>
          </cell>
          <cell r="E194">
            <v>2</v>
          </cell>
          <cell r="F194">
            <v>23</v>
          </cell>
          <cell r="G194">
            <v>23</v>
          </cell>
          <cell r="H194">
            <v>12</v>
          </cell>
          <cell r="I194">
            <v>4.5368620037807103E-2</v>
          </cell>
          <cell r="J194">
            <v>0.08</v>
          </cell>
        </row>
        <row r="195">
          <cell r="B195" t="str">
            <v>K00259</v>
          </cell>
          <cell r="C195" t="str">
            <v>Healthy</v>
          </cell>
          <cell r="D195" t="str">
            <v>COPD</v>
          </cell>
          <cell r="E195">
            <v>2</v>
          </cell>
          <cell r="F195">
            <v>23</v>
          </cell>
          <cell r="G195">
            <v>15</v>
          </cell>
          <cell r="H195">
            <v>20</v>
          </cell>
          <cell r="I195">
            <v>0.115942028985507</v>
          </cell>
          <cell r="J195">
            <v>0.08</v>
          </cell>
        </row>
        <row r="196">
          <cell r="B196" t="str">
            <v>K00285</v>
          </cell>
          <cell r="C196" t="str">
            <v>Healthy</v>
          </cell>
          <cell r="D196" t="str">
            <v>COPD</v>
          </cell>
          <cell r="E196">
            <v>0</v>
          </cell>
          <cell r="F196">
            <v>25</v>
          </cell>
          <cell r="G196">
            <v>11</v>
          </cell>
          <cell r="H196">
            <v>24</v>
          </cell>
          <cell r="I196">
            <v>0</v>
          </cell>
          <cell r="J196">
            <v>0</v>
          </cell>
        </row>
        <row r="197">
          <cell r="B197" t="str">
            <v>K00355</v>
          </cell>
          <cell r="C197" t="str">
            <v>Healthy</v>
          </cell>
          <cell r="D197" t="str">
            <v>COPD</v>
          </cell>
          <cell r="E197">
            <v>0</v>
          </cell>
          <cell r="F197">
            <v>25</v>
          </cell>
          <cell r="G197">
            <v>10</v>
          </cell>
          <cell r="H197">
            <v>25</v>
          </cell>
          <cell r="I197">
            <v>0</v>
          </cell>
          <cell r="J197">
            <v>0</v>
          </cell>
        </row>
        <row r="198">
          <cell r="B198" t="str">
            <v>K00375</v>
          </cell>
          <cell r="C198" t="str">
            <v>Healthy</v>
          </cell>
          <cell r="D198" t="str">
            <v>COPD</v>
          </cell>
          <cell r="E198">
            <v>5</v>
          </cell>
          <cell r="F198">
            <v>20</v>
          </cell>
          <cell r="G198">
            <v>24</v>
          </cell>
          <cell r="H198">
            <v>11</v>
          </cell>
          <cell r="I198">
            <v>0.114583333333333</v>
          </cell>
          <cell r="J198">
            <v>0.2</v>
          </cell>
        </row>
        <row r="199">
          <cell r="B199" t="str">
            <v>K00383</v>
          </cell>
          <cell r="C199" t="str">
            <v>Healthy</v>
          </cell>
          <cell r="D199" t="str">
            <v>COPD</v>
          </cell>
          <cell r="E199">
            <v>0</v>
          </cell>
          <cell r="F199">
            <v>25</v>
          </cell>
          <cell r="G199">
            <v>12</v>
          </cell>
          <cell r="H199">
            <v>23</v>
          </cell>
          <cell r="I199">
            <v>0</v>
          </cell>
          <cell r="J199">
            <v>0</v>
          </cell>
        </row>
        <row r="200">
          <cell r="B200" t="str">
            <v>K00432</v>
          </cell>
          <cell r="C200" t="str">
            <v>Healthy</v>
          </cell>
          <cell r="D200" t="str">
            <v>COPD</v>
          </cell>
          <cell r="E200">
            <v>0</v>
          </cell>
          <cell r="F200">
            <v>25</v>
          </cell>
          <cell r="G200">
            <v>11</v>
          </cell>
          <cell r="H200">
            <v>24</v>
          </cell>
          <cell r="I200">
            <v>0</v>
          </cell>
          <cell r="J200">
            <v>0</v>
          </cell>
        </row>
        <row r="201">
          <cell r="B201" t="str">
            <v>K00433</v>
          </cell>
          <cell r="C201" t="str">
            <v>Healthy</v>
          </cell>
          <cell r="D201" t="str">
            <v>COPD</v>
          </cell>
          <cell r="E201">
            <v>0</v>
          </cell>
          <cell r="F201">
            <v>25</v>
          </cell>
          <cell r="G201">
            <v>18</v>
          </cell>
          <cell r="H201">
            <v>17</v>
          </cell>
          <cell r="I201">
            <v>0</v>
          </cell>
          <cell r="J201">
            <v>0</v>
          </cell>
        </row>
        <row r="202">
          <cell r="B202" t="str">
            <v>K00537</v>
          </cell>
          <cell r="C202" t="str">
            <v>Healthy</v>
          </cell>
          <cell r="D202" t="str">
            <v>COPD</v>
          </cell>
          <cell r="E202">
            <v>11</v>
          </cell>
          <cell r="F202">
            <v>14</v>
          </cell>
          <cell r="G202">
            <v>32</v>
          </cell>
          <cell r="H202">
            <v>3</v>
          </cell>
          <cell r="I202">
            <v>7.3660714285714204E-2</v>
          </cell>
          <cell r="J202">
            <v>0.44</v>
          </cell>
        </row>
        <row r="203">
          <cell r="B203" t="str">
            <v>K00557</v>
          </cell>
          <cell r="C203" t="str">
            <v>Healthy</v>
          </cell>
          <cell r="D203" t="str">
            <v>COPD</v>
          </cell>
          <cell r="E203">
            <v>2</v>
          </cell>
          <cell r="F203">
            <v>23</v>
          </cell>
          <cell r="G203">
            <v>24</v>
          </cell>
          <cell r="H203">
            <v>11</v>
          </cell>
          <cell r="I203">
            <v>3.9855072463768099E-2</v>
          </cell>
          <cell r="J203">
            <v>0.08</v>
          </cell>
        </row>
        <row r="204">
          <cell r="B204" t="str">
            <v>K00571</v>
          </cell>
          <cell r="C204" t="str">
            <v>Healthy</v>
          </cell>
          <cell r="D204" t="str">
            <v>COPD</v>
          </cell>
          <cell r="E204">
            <v>9</v>
          </cell>
          <cell r="F204">
            <v>16</v>
          </cell>
          <cell r="G204">
            <v>27</v>
          </cell>
          <cell r="H204">
            <v>8</v>
          </cell>
          <cell r="I204">
            <v>0.16666666666666599</v>
          </cell>
          <cell r="J204">
            <v>0.36</v>
          </cell>
        </row>
        <row r="205">
          <cell r="B205" t="str">
            <v>K00656</v>
          </cell>
          <cell r="C205" t="str">
            <v>Healthy</v>
          </cell>
          <cell r="D205" t="str">
            <v>COPD</v>
          </cell>
          <cell r="E205">
            <v>9</v>
          </cell>
          <cell r="F205">
            <v>16</v>
          </cell>
          <cell r="G205">
            <v>28</v>
          </cell>
          <cell r="H205">
            <v>7</v>
          </cell>
          <cell r="I205">
            <v>0.140625</v>
          </cell>
          <cell r="J205">
            <v>0.36</v>
          </cell>
        </row>
        <row r="206">
          <cell r="B206" t="str">
            <v>K00661</v>
          </cell>
          <cell r="C206" t="str">
            <v>Healthy</v>
          </cell>
          <cell r="D206" t="str">
            <v>COPD</v>
          </cell>
          <cell r="E206">
            <v>12</v>
          </cell>
          <cell r="F206">
            <v>13</v>
          </cell>
          <cell r="G206">
            <v>33</v>
          </cell>
          <cell r="H206">
            <v>2</v>
          </cell>
          <cell r="I206">
            <v>5.5944055944055902E-2</v>
          </cell>
          <cell r="J206">
            <v>0.48</v>
          </cell>
        </row>
        <row r="207">
          <cell r="B207" t="str">
            <v>K00687</v>
          </cell>
          <cell r="C207" t="str">
            <v>Healthy</v>
          </cell>
          <cell r="D207" t="str">
            <v>COPD</v>
          </cell>
          <cell r="E207">
            <v>0</v>
          </cell>
          <cell r="F207">
            <v>25</v>
          </cell>
          <cell r="G207">
            <v>10</v>
          </cell>
          <cell r="H207">
            <v>25</v>
          </cell>
          <cell r="I207">
            <v>0</v>
          </cell>
          <cell r="J207">
            <v>0</v>
          </cell>
        </row>
        <row r="208">
          <cell r="B208" t="str">
            <v>K00712</v>
          </cell>
          <cell r="C208" t="str">
            <v>Healthy</v>
          </cell>
          <cell r="D208" t="str">
            <v>COPD</v>
          </cell>
          <cell r="E208">
            <v>0</v>
          </cell>
          <cell r="F208">
            <v>25</v>
          </cell>
          <cell r="G208">
            <v>11</v>
          </cell>
          <cell r="H208">
            <v>24</v>
          </cell>
          <cell r="I208">
            <v>0</v>
          </cell>
          <cell r="J208">
            <v>0</v>
          </cell>
        </row>
        <row r="209">
          <cell r="B209" t="str">
            <v>K00760</v>
          </cell>
          <cell r="C209" t="str">
            <v>Healthy</v>
          </cell>
          <cell r="D209" t="str">
            <v>COPD</v>
          </cell>
          <cell r="E209">
            <v>14</v>
          </cell>
          <cell r="F209">
            <v>11</v>
          </cell>
          <cell r="G209">
            <v>35</v>
          </cell>
          <cell r="H209">
            <v>0</v>
          </cell>
          <cell r="I209">
            <v>0</v>
          </cell>
          <cell r="J209">
            <v>0.56000000000000005</v>
          </cell>
        </row>
        <row r="210">
          <cell r="B210" t="str">
            <v>K00763</v>
          </cell>
          <cell r="C210" t="str">
            <v>Healthy</v>
          </cell>
          <cell r="D210" t="str">
            <v>COPD</v>
          </cell>
          <cell r="E210">
            <v>14</v>
          </cell>
          <cell r="F210">
            <v>11</v>
          </cell>
          <cell r="G210">
            <v>33</v>
          </cell>
          <cell r="H210">
            <v>2</v>
          </cell>
          <cell r="I210">
            <v>7.7134986225895305E-2</v>
          </cell>
          <cell r="J210">
            <v>0.56000000000000005</v>
          </cell>
        </row>
        <row r="211">
          <cell r="B211" t="str">
            <v>K00847</v>
          </cell>
          <cell r="C211" t="str">
            <v>Healthy</v>
          </cell>
          <cell r="D211" t="str">
            <v>COPD</v>
          </cell>
          <cell r="E211">
            <v>12</v>
          </cell>
          <cell r="F211">
            <v>13</v>
          </cell>
          <cell r="G211">
            <v>33</v>
          </cell>
          <cell r="H211">
            <v>2</v>
          </cell>
          <cell r="I211">
            <v>5.5944055944055902E-2</v>
          </cell>
          <cell r="J211">
            <v>0.48</v>
          </cell>
        </row>
        <row r="212">
          <cell r="B212" t="str">
            <v>K00858</v>
          </cell>
          <cell r="C212" t="str">
            <v>Healthy</v>
          </cell>
          <cell r="D212" t="str">
            <v>COPD</v>
          </cell>
          <cell r="E212">
            <v>17</v>
          </cell>
          <cell r="F212">
            <v>8</v>
          </cell>
          <cell r="G212">
            <v>35</v>
          </cell>
          <cell r="H212">
            <v>0</v>
          </cell>
          <cell r="I212">
            <v>0</v>
          </cell>
          <cell r="J212">
            <v>0.68</v>
          </cell>
        </row>
        <row r="213">
          <cell r="B213" t="str">
            <v>K00868</v>
          </cell>
          <cell r="C213" t="str">
            <v>Healthy</v>
          </cell>
          <cell r="D213" t="str">
            <v>COPD</v>
          </cell>
          <cell r="E213">
            <v>8</v>
          </cell>
          <cell r="F213">
            <v>17</v>
          </cell>
          <cell r="G213">
            <v>29</v>
          </cell>
          <cell r="H213">
            <v>6</v>
          </cell>
          <cell r="I213">
            <v>9.7363083164300201E-2</v>
          </cell>
          <cell r="J213">
            <v>0.32</v>
          </cell>
        </row>
        <row r="214">
          <cell r="B214" t="str">
            <v>K00882</v>
          </cell>
          <cell r="C214" t="str">
            <v>Healthy</v>
          </cell>
          <cell r="D214" t="str">
            <v>COPD</v>
          </cell>
          <cell r="E214">
            <v>7</v>
          </cell>
          <cell r="F214">
            <v>18</v>
          </cell>
          <cell r="G214">
            <v>29</v>
          </cell>
          <cell r="H214">
            <v>6</v>
          </cell>
          <cell r="I214">
            <v>8.04597701149425E-2</v>
          </cell>
          <cell r="J214">
            <v>0.28000000000000003</v>
          </cell>
        </row>
        <row r="215">
          <cell r="B215" t="str">
            <v>K00996</v>
          </cell>
          <cell r="C215" t="str">
            <v>Healthy</v>
          </cell>
          <cell r="D215" t="str">
            <v>COPD</v>
          </cell>
          <cell r="E215">
            <v>4</v>
          </cell>
          <cell r="F215">
            <v>21</v>
          </cell>
          <cell r="G215">
            <v>21</v>
          </cell>
          <cell r="H215">
            <v>14</v>
          </cell>
          <cell r="I215">
            <v>0.12698412698412601</v>
          </cell>
          <cell r="J215">
            <v>0.16</v>
          </cell>
        </row>
        <row r="216">
          <cell r="B216" t="str">
            <v>K01096</v>
          </cell>
          <cell r="C216" t="str">
            <v>Healthy</v>
          </cell>
          <cell r="D216" t="str">
            <v>COPD</v>
          </cell>
          <cell r="E216">
            <v>0</v>
          </cell>
          <cell r="F216">
            <v>25</v>
          </cell>
          <cell r="G216">
            <v>13</v>
          </cell>
          <cell r="H216">
            <v>22</v>
          </cell>
          <cell r="I216">
            <v>0</v>
          </cell>
          <cell r="J216">
            <v>0</v>
          </cell>
        </row>
        <row r="217">
          <cell r="B217" t="str">
            <v>K01104</v>
          </cell>
          <cell r="C217" t="str">
            <v>Healthy</v>
          </cell>
          <cell r="D217" t="str">
            <v>COPD</v>
          </cell>
          <cell r="E217">
            <v>16</v>
          </cell>
          <cell r="F217">
            <v>9</v>
          </cell>
          <cell r="G217">
            <v>34</v>
          </cell>
          <cell r="H217">
            <v>1</v>
          </cell>
          <cell r="I217">
            <v>5.22875816993464E-2</v>
          </cell>
          <cell r="J217">
            <v>0.64</v>
          </cell>
        </row>
        <row r="218">
          <cell r="B218" t="str">
            <v>K01142</v>
          </cell>
          <cell r="C218" t="str">
            <v>Healthy</v>
          </cell>
          <cell r="D218" t="str">
            <v>COPD</v>
          </cell>
          <cell r="E218">
            <v>15</v>
          </cell>
          <cell r="F218">
            <v>10</v>
          </cell>
          <cell r="G218">
            <v>33</v>
          </cell>
          <cell r="H218">
            <v>2</v>
          </cell>
          <cell r="I218">
            <v>9.0909090909090898E-2</v>
          </cell>
          <cell r="J218">
            <v>0.6</v>
          </cell>
        </row>
        <row r="219">
          <cell r="B219" t="str">
            <v>K01185</v>
          </cell>
          <cell r="C219" t="str">
            <v>Healthy</v>
          </cell>
          <cell r="D219" t="str">
            <v>COPD</v>
          </cell>
          <cell r="E219">
            <v>1</v>
          </cell>
          <cell r="F219">
            <v>24</v>
          </cell>
          <cell r="G219">
            <v>12</v>
          </cell>
          <cell r="H219">
            <v>23</v>
          </cell>
          <cell r="I219">
            <v>7.9861111111111105E-2</v>
          </cell>
          <cell r="J219">
            <v>0.04</v>
          </cell>
        </row>
        <row r="220">
          <cell r="B220" t="str">
            <v>K01193</v>
          </cell>
          <cell r="C220" t="str">
            <v>Healthy</v>
          </cell>
          <cell r="D220" t="str">
            <v>COPD</v>
          </cell>
          <cell r="E220">
            <v>3</v>
          </cell>
          <cell r="F220">
            <v>22</v>
          </cell>
          <cell r="G220">
            <v>26</v>
          </cell>
          <cell r="H220">
            <v>9</v>
          </cell>
          <cell r="I220">
            <v>4.72027972027972E-2</v>
          </cell>
          <cell r="J220">
            <v>0.12</v>
          </cell>
        </row>
        <row r="221">
          <cell r="B221" t="str">
            <v>K01215</v>
          </cell>
          <cell r="C221" t="str">
            <v>Healthy</v>
          </cell>
          <cell r="D221" t="str">
            <v>COPD</v>
          </cell>
          <cell r="E221">
            <v>0</v>
          </cell>
          <cell r="F221">
            <v>25</v>
          </cell>
          <cell r="G221">
            <v>15</v>
          </cell>
          <cell r="H221">
            <v>20</v>
          </cell>
          <cell r="I221">
            <v>0</v>
          </cell>
          <cell r="J221">
            <v>0</v>
          </cell>
        </row>
        <row r="222">
          <cell r="B222" t="str">
            <v>K01223</v>
          </cell>
          <cell r="C222" t="str">
            <v>Healthy</v>
          </cell>
          <cell r="D222" t="str">
            <v>COPD</v>
          </cell>
          <cell r="E222">
            <v>0</v>
          </cell>
          <cell r="F222">
            <v>25</v>
          </cell>
          <cell r="G222">
            <v>23</v>
          </cell>
          <cell r="H222">
            <v>12</v>
          </cell>
          <cell r="I222">
            <v>0</v>
          </cell>
          <cell r="J222">
            <v>0</v>
          </cell>
        </row>
        <row r="223">
          <cell r="B223" t="str">
            <v>K01226</v>
          </cell>
          <cell r="C223" t="str">
            <v>Healthy</v>
          </cell>
          <cell r="D223" t="str">
            <v>COPD</v>
          </cell>
          <cell r="E223">
            <v>0</v>
          </cell>
          <cell r="F223">
            <v>25</v>
          </cell>
          <cell r="G223">
            <v>21</v>
          </cell>
          <cell r="H223">
            <v>14</v>
          </cell>
          <cell r="I223">
            <v>0</v>
          </cell>
          <cell r="J223">
            <v>0</v>
          </cell>
        </row>
        <row r="224">
          <cell r="B224" t="str">
            <v>K01246</v>
          </cell>
          <cell r="C224" t="str">
            <v>Healthy</v>
          </cell>
          <cell r="D224" t="str">
            <v>COPD</v>
          </cell>
          <cell r="E224">
            <v>6</v>
          </cell>
          <cell r="F224">
            <v>19</v>
          </cell>
          <cell r="G224">
            <v>23</v>
          </cell>
          <cell r="H224">
            <v>12</v>
          </cell>
          <cell r="I224">
            <v>0.164759725400457</v>
          </cell>
          <cell r="J224">
            <v>0.24</v>
          </cell>
        </row>
        <row r="225">
          <cell r="B225" t="str">
            <v>K01256</v>
          </cell>
          <cell r="C225" t="str">
            <v>Healthy</v>
          </cell>
          <cell r="D225" t="str">
            <v>COPD</v>
          </cell>
          <cell r="E225">
            <v>0</v>
          </cell>
          <cell r="F225">
            <v>25</v>
          </cell>
          <cell r="G225">
            <v>14</v>
          </cell>
          <cell r="H225">
            <v>21</v>
          </cell>
          <cell r="I225">
            <v>0</v>
          </cell>
          <cell r="J225">
            <v>0</v>
          </cell>
        </row>
        <row r="226">
          <cell r="B226" t="str">
            <v>K01261</v>
          </cell>
          <cell r="C226" t="str">
            <v>Healthy</v>
          </cell>
          <cell r="D226" t="str">
            <v>COPD</v>
          </cell>
          <cell r="E226">
            <v>1</v>
          </cell>
          <cell r="F226">
            <v>24</v>
          </cell>
          <cell r="G226">
            <v>12</v>
          </cell>
          <cell r="H226">
            <v>23</v>
          </cell>
          <cell r="I226">
            <v>7.9861111111111105E-2</v>
          </cell>
          <cell r="J226">
            <v>0.04</v>
          </cell>
        </row>
        <row r="227">
          <cell r="B227" t="str">
            <v>K01420</v>
          </cell>
          <cell r="C227" t="str">
            <v>Healthy</v>
          </cell>
          <cell r="D227" t="str">
            <v>COPD</v>
          </cell>
          <cell r="E227">
            <v>1</v>
          </cell>
          <cell r="F227">
            <v>24</v>
          </cell>
          <cell r="G227">
            <v>21</v>
          </cell>
          <cell r="H227">
            <v>14</v>
          </cell>
          <cell r="I227">
            <v>2.77777777777777E-2</v>
          </cell>
          <cell r="J227">
            <v>0.04</v>
          </cell>
        </row>
        <row r="228">
          <cell r="B228" t="str">
            <v>K01421</v>
          </cell>
          <cell r="C228" t="str">
            <v>Healthy</v>
          </cell>
          <cell r="D228" t="str">
            <v>COPD</v>
          </cell>
          <cell r="E228">
            <v>3</v>
          </cell>
          <cell r="F228">
            <v>22</v>
          </cell>
          <cell r="G228">
            <v>19</v>
          </cell>
          <cell r="H228">
            <v>16</v>
          </cell>
          <cell r="I228">
            <v>0.11483253588516699</v>
          </cell>
          <cell r="J228">
            <v>0.12</v>
          </cell>
        </row>
        <row r="229">
          <cell r="B229" t="str">
            <v>K01443</v>
          </cell>
          <cell r="C229" t="str">
            <v>Healthy</v>
          </cell>
          <cell r="D229" t="str">
            <v>COPD</v>
          </cell>
          <cell r="E229">
            <v>10</v>
          </cell>
          <cell r="F229">
            <v>15</v>
          </cell>
          <cell r="G229">
            <v>29</v>
          </cell>
          <cell r="H229">
            <v>6</v>
          </cell>
          <cell r="I229">
            <v>0.13793103448275801</v>
          </cell>
          <cell r="J229">
            <v>0.4</v>
          </cell>
        </row>
        <row r="230">
          <cell r="B230" t="str">
            <v>K01488</v>
          </cell>
          <cell r="C230" t="str">
            <v>Healthy</v>
          </cell>
          <cell r="D230" t="str">
            <v>COPD</v>
          </cell>
          <cell r="E230">
            <v>2</v>
          </cell>
          <cell r="F230">
            <v>23</v>
          </cell>
          <cell r="G230">
            <v>16</v>
          </cell>
          <cell r="H230">
            <v>19</v>
          </cell>
          <cell r="I230">
            <v>0.103260869565217</v>
          </cell>
          <cell r="J230">
            <v>0.08</v>
          </cell>
        </row>
        <row r="231">
          <cell r="B231" t="str">
            <v>K01512</v>
          </cell>
          <cell r="C231" t="str">
            <v>Healthy</v>
          </cell>
          <cell r="D231" t="str">
            <v>COPD</v>
          </cell>
          <cell r="E231">
            <v>3</v>
          </cell>
          <cell r="F231">
            <v>22</v>
          </cell>
          <cell r="G231">
            <v>26</v>
          </cell>
          <cell r="H231">
            <v>9</v>
          </cell>
          <cell r="I231">
            <v>4.72027972027972E-2</v>
          </cell>
          <cell r="J231">
            <v>0.12</v>
          </cell>
        </row>
        <row r="232">
          <cell r="B232" t="str">
            <v>K01515</v>
          </cell>
          <cell r="C232" t="str">
            <v>Healthy</v>
          </cell>
          <cell r="D232" t="str">
            <v>COPD</v>
          </cell>
          <cell r="E232">
            <v>11</v>
          </cell>
          <cell r="F232">
            <v>14</v>
          </cell>
          <cell r="G232">
            <v>34</v>
          </cell>
          <cell r="H232">
            <v>1</v>
          </cell>
          <cell r="I232">
            <v>2.3109243697478899E-2</v>
          </cell>
          <cell r="J232">
            <v>0.44</v>
          </cell>
        </row>
        <row r="233">
          <cell r="B233" t="str">
            <v>K01531</v>
          </cell>
          <cell r="C233" t="str">
            <v>Healthy</v>
          </cell>
          <cell r="D233" t="str">
            <v>COPD</v>
          </cell>
          <cell r="E233">
            <v>2</v>
          </cell>
          <cell r="F233">
            <v>23</v>
          </cell>
          <cell r="G233">
            <v>16</v>
          </cell>
          <cell r="H233">
            <v>19</v>
          </cell>
          <cell r="I233">
            <v>0.103260869565217</v>
          </cell>
          <cell r="J233">
            <v>0.08</v>
          </cell>
        </row>
        <row r="234">
          <cell r="B234" t="str">
            <v>K01537</v>
          </cell>
          <cell r="C234" t="str">
            <v>Healthy</v>
          </cell>
          <cell r="D234" t="str">
            <v>COPD</v>
          </cell>
          <cell r="E234">
            <v>10</v>
          </cell>
          <cell r="F234">
            <v>15</v>
          </cell>
          <cell r="G234">
            <v>30</v>
          </cell>
          <cell r="H234">
            <v>5</v>
          </cell>
          <cell r="I234">
            <v>0.11111111111111099</v>
          </cell>
          <cell r="J234">
            <v>0.4</v>
          </cell>
        </row>
        <row r="235">
          <cell r="B235" t="str">
            <v>K01575</v>
          </cell>
          <cell r="C235" t="str">
            <v>Healthy</v>
          </cell>
          <cell r="D235" t="str">
            <v>COPD</v>
          </cell>
          <cell r="E235">
            <v>0</v>
          </cell>
          <cell r="F235">
            <v>25</v>
          </cell>
          <cell r="G235">
            <v>14</v>
          </cell>
          <cell r="H235">
            <v>21</v>
          </cell>
          <cell r="I235">
            <v>0</v>
          </cell>
          <cell r="J235">
            <v>0</v>
          </cell>
        </row>
        <row r="236">
          <cell r="B236" t="str">
            <v>K01740</v>
          </cell>
          <cell r="C236" t="str">
            <v>Healthy</v>
          </cell>
          <cell r="D236" t="str">
            <v>COPD</v>
          </cell>
          <cell r="E236">
            <v>7</v>
          </cell>
          <cell r="F236">
            <v>18</v>
          </cell>
          <cell r="G236">
            <v>29</v>
          </cell>
          <cell r="H236">
            <v>6</v>
          </cell>
          <cell r="I236">
            <v>8.04597701149425E-2</v>
          </cell>
          <cell r="J236">
            <v>0.28000000000000003</v>
          </cell>
        </row>
        <row r="237">
          <cell r="B237" t="str">
            <v>K01759</v>
          </cell>
          <cell r="C237" t="str">
            <v>Healthy</v>
          </cell>
          <cell r="D237" t="str">
            <v>COPD</v>
          </cell>
          <cell r="E237">
            <v>10</v>
          </cell>
          <cell r="F237">
            <v>15</v>
          </cell>
          <cell r="G237">
            <v>32</v>
          </cell>
          <cell r="H237">
            <v>3</v>
          </cell>
          <cell r="I237">
            <v>6.25E-2</v>
          </cell>
          <cell r="J237">
            <v>0.4</v>
          </cell>
        </row>
        <row r="238">
          <cell r="B238" t="str">
            <v>K01775</v>
          </cell>
          <cell r="C238" t="str">
            <v>Healthy</v>
          </cell>
          <cell r="D238" t="str">
            <v>COPD</v>
          </cell>
          <cell r="E238">
            <v>17</v>
          </cell>
          <cell r="F238">
            <v>8</v>
          </cell>
          <cell r="G238">
            <v>34</v>
          </cell>
          <cell r="H238">
            <v>1</v>
          </cell>
          <cell r="I238">
            <v>6.25E-2</v>
          </cell>
          <cell r="J238">
            <v>0.68</v>
          </cell>
        </row>
        <row r="239">
          <cell r="B239" t="str">
            <v>K01854</v>
          </cell>
          <cell r="C239" t="str">
            <v>Healthy</v>
          </cell>
          <cell r="D239" t="str">
            <v>COPD</v>
          </cell>
          <cell r="E239">
            <v>8</v>
          </cell>
          <cell r="F239">
            <v>17</v>
          </cell>
          <cell r="G239">
            <v>27</v>
          </cell>
          <cell r="H239">
            <v>8</v>
          </cell>
          <cell r="I239">
            <v>0.13943355119825701</v>
          </cell>
          <cell r="J239">
            <v>0.32</v>
          </cell>
        </row>
        <row r="240">
          <cell r="B240" t="str">
            <v>K01912</v>
          </cell>
          <cell r="C240" t="str">
            <v>Healthy</v>
          </cell>
          <cell r="D240" t="str">
            <v>COPD</v>
          </cell>
          <cell r="E240">
            <v>5</v>
          </cell>
          <cell r="F240">
            <v>20</v>
          </cell>
          <cell r="G240">
            <v>23</v>
          </cell>
          <cell r="H240">
            <v>12</v>
          </cell>
          <cell r="I240">
            <v>0.13043478260869501</v>
          </cell>
          <cell r="J240">
            <v>0.2</v>
          </cell>
        </row>
        <row r="241">
          <cell r="B241" t="str">
            <v>K01915</v>
          </cell>
          <cell r="C241" t="str">
            <v>Healthy</v>
          </cell>
          <cell r="D241" t="str">
            <v>COPD</v>
          </cell>
          <cell r="E241">
            <v>18</v>
          </cell>
          <cell r="F241">
            <v>7</v>
          </cell>
          <cell r="G241">
            <v>35</v>
          </cell>
          <cell r="H241">
            <v>0</v>
          </cell>
          <cell r="I241">
            <v>0</v>
          </cell>
          <cell r="J241">
            <v>0.72</v>
          </cell>
        </row>
        <row r="242">
          <cell r="B242" t="str">
            <v>K01934</v>
          </cell>
          <cell r="C242" t="str">
            <v>Healthy</v>
          </cell>
          <cell r="D242" t="str">
            <v>COPD</v>
          </cell>
          <cell r="E242">
            <v>9</v>
          </cell>
          <cell r="F242">
            <v>16</v>
          </cell>
          <cell r="G242">
            <v>35</v>
          </cell>
          <cell r="H242">
            <v>0</v>
          </cell>
          <cell r="I242">
            <v>0</v>
          </cell>
          <cell r="J242">
            <v>0.36</v>
          </cell>
        </row>
        <row r="243">
          <cell r="B243" t="str">
            <v>K01975</v>
          </cell>
          <cell r="C243" t="str">
            <v>Healthy</v>
          </cell>
          <cell r="D243" t="str">
            <v>COPD</v>
          </cell>
          <cell r="E243">
            <v>1</v>
          </cell>
          <cell r="F243">
            <v>24</v>
          </cell>
          <cell r="G243">
            <v>12</v>
          </cell>
          <cell r="H243">
            <v>23</v>
          </cell>
          <cell r="I243">
            <v>7.9861111111111105E-2</v>
          </cell>
          <cell r="J243">
            <v>0.04</v>
          </cell>
        </row>
        <row r="244">
          <cell r="B244" t="str">
            <v>K02039</v>
          </cell>
          <cell r="C244" t="str">
            <v>Healthy</v>
          </cell>
          <cell r="D244" t="str">
            <v>COPD</v>
          </cell>
          <cell r="E244">
            <v>14</v>
          </cell>
          <cell r="F244">
            <v>11</v>
          </cell>
          <cell r="G244">
            <v>33</v>
          </cell>
          <cell r="H244">
            <v>2</v>
          </cell>
          <cell r="I244">
            <v>7.7134986225895305E-2</v>
          </cell>
          <cell r="J244">
            <v>0.56000000000000005</v>
          </cell>
        </row>
        <row r="245">
          <cell r="B245" t="str">
            <v>K02078</v>
          </cell>
          <cell r="C245" t="str">
            <v>Healthy</v>
          </cell>
          <cell r="D245" t="str">
            <v>COPD</v>
          </cell>
          <cell r="E245">
            <v>17</v>
          </cell>
          <cell r="F245">
            <v>8</v>
          </cell>
          <cell r="G245">
            <v>35</v>
          </cell>
          <cell r="H245">
            <v>0</v>
          </cell>
          <cell r="I245">
            <v>0</v>
          </cell>
          <cell r="J245">
            <v>0.68</v>
          </cell>
        </row>
        <row r="246">
          <cell r="B246" t="str">
            <v>K02099</v>
          </cell>
          <cell r="C246" t="str">
            <v>Healthy</v>
          </cell>
          <cell r="D246" t="str">
            <v>COPD</v>
          </cell>
          <cell r="E246">
            <v>3</v>
          </cell>
          <cell r="F246">
            <v>22</v>
          </cell>
          <cell r="G246">
            <v>18</v>
          </cell>
          <cell r="H246">
            <v>17</v>
          </cell>
          <cell r="I246">
            <v>0.12878787878787801</v>
          </cell>
          <cell r="J246">
            <v>0.12</v>
          </cell>
        </row>
        <row r="247">
          <cell r="B247" t="str">
            <v>K02346</v>
          </cell>
          <cell r="C247" t="str">
            <v>Healthy</v>
          </cell>
          <cell r="D247" t="str">
            <v>COPD</v>
          </cell>
          <cell r="E247">
            <v>9</v>
          </cell>
          <cell r="F247">
            <v>16</v>
          </cell>
          <cell r="G247">
            <v>32</v>
          </cell>
          <cell r="H247">
            <v>3</v>
          </cell>
          <cell r="I247">
            <v>5.2734375E-2</v>
          </cell>
          <cell r="J247">
            <v>0.36</v>
          </cell>
        </row>
        <row r="248">
          <cell r="B248" t="str">
            <v>K02358</v>
          </cell>
          <cell r="C248" t="str">
            <v>Healthy</v>
          </cell>
          <cell r="D248" t="str">
            <v>COPD</v>
          </cell>
          <cell r="E248">
            <v>16</v>
          </cell>
          <cell r="F248">
            <v>9</v>
          </cell>
          <cell r="G248">
            <v>35</v>
          </cell>
          <cell r="H248">
            <v>0</v>
          </cell>
          <cell r="I248">
            <v>0</v>
          </cell>
          <cell r="J248">
            <v>0.64</v>
          </cell>
        </row>
        <row r="249">
          <cell r="B249" t="str">
            <v>K02435</v>
          </cell>
          <cell r="C249" t="str">
            <v>Healthy</v>
          </cell>
          <cell r="D249" t="str">
            <v>COPD</v>
          </cell>
          <cell r="E249">
            <v>8</v>
          </cell>
          <cell r="F249">
            <v>17</v>
          </cell>
          <cell r="G249">
            <v>27</v>
          </cell>
          <cell r="H249">
            <v>8</v>
          </cell>
          <cell r="I249">
            <v>0.13943355119825701</v>
          </cell>
          <cell r="J249">
            <v>0.32</v>
          </cell>
        </row>
        <row r="250">
          <cell r="B250" t="str">
            <v>K02440</v>
          </cell>
          <cell r="C250" t="str">
            <v>Healthy</v>
          </cell>
          <cell r="D250" t="str">
            <v>COPD</v>
          </cell>
          <cell r="E250">
            <v>2</v>
          </cell>
          <cell r="F250">
            <v>23</v>
          </cell>
          <cell r="G250">
            <v>16</v>
          </cell>
          <cell r="H250">
            <v>19</v>
          </cell>
          <cell r="I250">
            <v>0.103260869565217</v>
          </cell>
          <cell r="J250">
            <v>0.08</v>
          </cell>
        </row>
        <row r="251">
          <cell r="B251" t="str">
            <v>K02483</v>
          </cell>
          <cell r="C251" t="str">
            <v>Healthy</v>
          </cell>
          <cell r="D251" t="str">
            <v>COPD</v>
          </cell>
          <cell r="E251">
            <v>11</v>
          </cell>
          <cell r="F251">
            <v>14</v>
          </cell>
          <cell r="G251">
            <v>29</v>
          </cell>
          <cell r="H251">
            <v>6</v>
          </cell>
          <cell r="I251">
            <v>0.16256157635467899</v>
          </cell>
          <cell r="J251">
            <v>0.44</v>
          </cell>
        </row>
        <row r="252">
          <cell r="B252" t="str">
            <v>K02614</v>
          </cell>
          <cell r="C252" t="str">
            <v>Healthy</v>
          </cell>
          <cell r="D252" t="str">
            <v>COPD</v>
          </cell>
          <cell r="E252">
            <v>4</v>
          </cell>
          <cell r="F252">
            <v>21</v>
          </cell>
          <cell r="G252">
            <v>20</v>
          </cell>
          <cell r="H252">
            <v>15</v>
          </cell>
          <cell r="I252">
            <v>0.14285714285714199</v>
          </cell>
          <cell r="J252">
            <v>0.16</v>
          </cell>
        </row>
        <row r="253">
          <cell r="B253" t="str">
            <v>K02687</v>
          </cell>
          <cell r="C253" t="str">
            <v>Healthy</v>
          </cell>
          <cell r="D253" t="str">
            <v>COPD</v>
          </cell>
          <cell r="E253">
            <v>14</v>
          </cell>
          <cell r="F253">
            <v>11</v>
          </cell>
          <cell r="G253">
            <v>32</v>
          </cell>
          <cell r="H253">
            <v>3</v>
          </cell>
          <cell r="I253">
            <v>0.119318181818181</v>
          </cell>
          <cell r="J253">
            <v>0.56000000000000005</v>
          </cell>
        </row>
        <row r="254">
          <cell r="B254" t="str">
            <v>K02823</v>
          </cell>
          <cell r="C254" t="str">
            <v>Healthy</v>
          </cell>
          <cell r="D254" t="str">
            <v>COPD</v>
          </cell>
          <cell r="E254">
            <v>8</v>
          </cell>
          <cell r="F254">
            <v>17</v>
          </cell>
          <cell r="G254">
            <v>30</v>
          </cell>
          <cell r="H254">
            <v>5</v>
          </cell>
          <cell r="I254">
            <v>7.8431372549019607E-2</v>
          </cell>
          <cell r="J254">
            <v>0.32</v>
          </cell>
        </row>
        <row r="255">
          <cell r="B255" t="str">
            <v>K03095</v>
          </cell>
          <cell r="C255" t="str">
            <v>Healthy</v>
          </cell>
          <cell r="D255" t="str">
            <v>COPD</v>
          </cell>
          <cell r="E255">
            <v>0</v>
          </cell>
          <cell r="F255">
            <v>25</v>
          </cell>
          <cell r="G255">
            <v>10</v>
          </cell>
          <cell r="H255">
            <v>25</v>
          </cell>
          <cell r="I255">
            <v>0</v>
          </cell>
          <cell r="J255">
            <v>0</v>
          </cell>
        </row>
        <row r="256">
          <cell r="B256" t="str">
            <v>K03152</v>
          </cell>
          <cell r="C256" t="str">
            <v>Healthy</v>
          </cell>
          <cell r="D256" t="str">
            <v>COPD</v>
          </cell>
          <cell r="E256">
            <v>9</v>
          </cell>
          <cell r="F256">
            <v>16</v>
          </cell>
          <cell r="G256">
            <v>28</v>
          </cell>
          <cell r="H256">
            <v>7</v>
          </cell>
          <cell r="I256">
            <v>0.140625</v>
          </cell>
          <cell r="J256">
            <v>0.36</v>
          </cell>
        </row>
        <row r="257">
          <cell r="B257" t="str">
            <v>K03216</v>
          </cell>
          <cell r="C257" t="str">
            <v>Healthy</v>
          </cell>
          <cell r="D257" t="str">
            <v>COPD</v>
          </cell>
          <cell r="E257">
            <v>19</v>
          </cell>
          <cell r="F257">
            <v>6</v>
          </cell>
          <cell r="G257">
            <v>35</v>
          </cell>
          <cell r="H257">
            <v>0</v>
          </cell>
          <cell r="I257">
            <v>0</v>
          </cell>
          <cell r="J257">
            <v>0.76</v>
          </cell>
        </row>
        <row r="258">
          <cell r="B258" t="str">
            <v>K03218</v>
          </cell>
          <cell r="C258" t="str">
            <v>Healthy</v>
          </cell>
          <cell r="D258" t="str">
            <v>COPD</v>
          </cell>
          <cell r="E258">
            <v>16</v>
          </cell>
          <cell r="F258">
            <v>9</v>
          </cell>
          <cell r="G258">
            <v>34</v>
          </cell>
          <cell r="H258">
            <v>1</v>
          </cell>
          <cell r="I258">
            <v>5.22875816993464E-2</v>
          </cell>
          <cell r="J258">
            <v>0.64</v>
          </cell>
        </row>
        <row r="259">
          <cell r="B259" t="str">
            <v>K03284</v>
          </cell>
          <cell r="C259" t="str">
            <v>Healthy</v>
          </cell>
          <cell r="D259" t="str">
            <v>COPD</v>
          </cell>
          <cell r="E259">
            <v>8</v>
          </cell>
          <cell r="F259">
            <v>17</v>
          </cell>
          <cell r="G259">
            <v>33</v>
          </cell>
          <cell r="H259">
            <v>2</v>
          </cell>
          <cell r="I259">
            <v>2.8520499108734401E-2</v>
          </cell>
          <cell r="J259">
            <v>0.32</v>
          </cell>
        </row>
        <row r="260">
          <cell r="B260" t="str">
            <v>K03293</v>
          </cell>
          <cell r="C260" t="str">
            <v>Healthy</v>
          </cell>
          <cell r="D260" t="str">
            <v>COPD</v>
          </cell>
          <cell r="E260">
            <v>0</v>
          </cell>
          <cell r="F260">
            <v>25</v>
          </cell>
          <cell r="G260">
            <v>15</v>
          </cell>
          <cell r="H260">
            <v>20</v>
          </cell>
          <cell r="I260">
            <v>0</v>
          </cell>
          <cell r="J260">
            <v>0</v>
          </cell>
        </row>
        <row r="261">
          <cell r="B261" t="str">
            <v>K03310</v>
          </cell>
          <cell r="C261" t="str">
            <v>Healthy</v>
          </cell>
          <cell r="D261" t="str">
            <v>COPD</v>
          </cell>
          <cell r="E261">
            <v>11</v>
          </cell>
          <cell r="F261">
            <v>14</v>
          </cell>
          <cell r="G261">
            <v>33</v>
          </cell>
          <cell r="H261">
            <v>2</v>
          </cell>
          <cell r="I261">
            <v>4.7619047619047603E-2</v>
          </cell>
          <cell r="J261">
            <v>0.44</v>
          </cell>
        </row>
        <row r="262">
          <cell r="B262" t="str">
            <v>K03316</v>
          </cell>
          <cell r="C262" t="str">
            <v>Healthy</v>
          </cell>
          <cell r="D262" t="str">
            <v>COPD</v>
          </cell>
          <cell r="E262">
            <v>0</v>
          </cell>
          <cell r="F262">
            <v>25</v>
          </cell>
          <cell r="G262">
            <v>14</v>
          </cell>
          <cell r="H262">
            <v>21</v>
          </cell>
          <cell r="I262">
            <v>0</v>
          </cell>
          <cell r="J262">
            <v>0</v>
          </cell>
        </row>
        <row r="263">
          <cell r="B263" t="str">
            <v>K03322</v>
          </cell>
          <cell r="C263" t="str">
            <v>Healthy</v>
          </cell>
          <cell r="D263" t="str">
            <v>COPD</v>
          </cell>
          <cell r="E263">
            <v>1</v>
          </cell>
          <cell r="F263">
            <v>24</v>
          </cell>
          <cell r="G263">
            <v>13</v>
          </cell>
          <cell r="H263">
            <v>22</v>
          </cell>
          <cell r="I263">
            <v>7.0512820512820498E-2</v>
          </cell>
          <cell r="J263">
            <v>0.04</v>
          </cell>
        </row>
        <row r="264">
          <cell r="B264" t="str">
            <v>K03328</v>
          </cell>
          <cell r="C264" t="str">
            <v>Healthy</v>
          </cell>
          <cell r="D264" t="str">
            <v>COPD</v>
          </cell>
          <cell r="E264">
            <v>1</v>
          </cell>
          <cell r="F264">
            <v>24</v>
          </cell>
          <cell r="G264">
            <v>15</v>
          </cell>
          <cell r="H264">
            <v>20</v>
          </cell>
          <cell r="I264">
            <v>5.5555555555555497E-2</v>
          </cell>
          <cell r="J264">
            <v>0.04</v>
          </cell>
        </row>
        <row r="265">
          <cell r="B265" t="str">
            <v>K03342</v>
          </cell>
          <cell r="C265" t="str">
            <v>Healthy</v>
          </cell>
          <cell r="D265" t="str">
            <v>COPD</v>
          </cell>
          <cell r="E265">
            <v>0</v>
          </cell>
          <cell r="F265">
            <v>25</v>
          </cell>
          <cell r="G265">
            <v>10</v>
          </cell>
          <cell r="H265">
            <v>25</v>
          </cell>
          <cell r="I265">
            <v>0</v>
          </cell>
          <cell r="J265">
            <v>0</v>
          </cell>
        </row>
        <row r="266">
          <cell r="B266" t="str">
            <v>K03366</v>
          </cell>
          <cell r="C266" t="str">
            <v>Healthy</v>
          </cell>
          <cell r="D266" t="str">
            <v>COPD</v>
          </cell>
          <cell r="E266">
            <v>1</v>
          </cell>
          <cell r="F266">
            <v>24</v>
          </cell>
          <cell r="G266">
            <v>15</v>
          </cell>
          <cell r="H266">
            <v>20</v>
          </cell>
          <cell r="I266">
            <v>5.5555555555555497E-2</v>
          </cell>
          <cell r="J266">
            <v>0.04</v>
          </cell>
        </row>
        <row r="267">
          <cell r="B267" t="str">
            <v>K03386</v>
          </cell>
          <cell r="C267" t="str">
            <v>Healthy</v>
          </cell>
          <cell r="D267" t="str">
            <v>COPD</v>
          </cell>
          <cell r="E267">
            <v>4</v>
          </cell>
          <cell r="F267">
            <v>21</v>
          </cell>
          <cell r="G267">
            <v>21</v>
          </cell>
          <cell r="H267">
            <v>14</v>
          </cell>
          <cell r="I267">
            <v>0.12698412698412601</v>
          </cell>
          <cell r="J267">
            <v>0.16</v>
          </cell>
        </row>
        <row r="268">
          <cell r="B268" t="str">
            <v>K03402</v>
          </cell>
          <cell r="C268" t="str">
            <v>Healthy</v>
          </cell>
          <cell r="D268" t="str">
            <v>COPD</v>
          </cell>
          <cell r="E268">
            <v>17</v>
          </cell>
          <cell r="F268">
            <v>8</v>
          </cell>
          <cell r="G268">
            <v>34</v>
          </cell>
          <cell r="H268">
            <v>1</v>
          </cell>
          <cell r="I268">
            <v>6.25E-2</v>
          </cell>
          <cell r="J268">
            <v>0.68</v>
          </cell>
        </row>
        <row r="269">
          <cell r="B269" t="str">
            <v>K03430</v>
          </cell>
          <cell r="C269" t="str">
            <v>Healthy</v>
          </cell>
          <cell r="D269" t="str">
            <v>COPD</v>
          </cell>
          <cell r="E269">
            <v>0</v>
          </cell>
          <cell r="F269">
            <v>25</v>
          </cell>
          <cell r="G269">
            <v>11</v>
          </cell>
          <cell r="H269">
            <v>24</v>
          </cell>
          <cell r="I269">
            <v>0</v>
          </cell>
          <cell r="J269">
            <v>0</v>
          </cell>
        </row>
        <row r="270">
          <cell r="B270" t="str">
            <v>K03436</v>
          </cell>
          <cell r="C270" t="str">
            <v>Healthy</v>
          </cell>
          <cell r="D270" t="str">
            <v>COPD</v>
          </cell>
          <cell r="E270">
            <v>3</v>
          </cell>
          <cell r="F270">
            <v>22</v>
          </cell>
          <cell r="G270">
            <v>26</v>
          </cell>
          <cell r="H270">
            <v>9</v>
          </cell>
          <cell r="I270">
            <v>4.72027972027972E-2</v>
          </cell>
          <cell r="J270">
            <v>0.12</v>
          </cell>
        </row>
        <row r="271">
          <cell r="B271" t="str">
            <v>K03458</v>
          </cell>
          <cell r="C271" t="str">
            <v>Healthy</v>
          </cell>
          <cell r="D271" t="str">
            <v>COPD</v>
          </cell>
          <cell r="E271">
            <v>2</v>
          </cell>
          <cell r="F271">
            <v>23</v>
          </cell>
          <cell r="G271">
            <v>17</v>
          </cell>
          <cell r="H271">
            <v>18</v>
          </cell>
          <cell r="I271">
            <v>9.2071611253196906E-2</v>
          </cell>
          <cell r="J271">
            <v>0.08</v>
          </cell>
        </row>
        <row r="272">
          <cell r="B272" t="str">
            <v>K03484</v>
          </cell>
          <cell r="C272" t="str">
            <v>Healthy</v>
          </cell>
          <cell r="D272" t="str">
            <v>COPD</v>
          </cell>
          <cell r="E272">
            <v>2</v>
          </cell>
          <cell r="F272">
            <v>23</v>
          </cell>
          <cell r="G272">
            <v>25</v>
          </cell>
          <cell r="H272">
            <v>10</v>
          </cell>
          <cell r="I272">
            <v>3.4782608695652098E-2</v>
          </cell>
          <cell r="J272">
            <v>0.08</v>
          </cell>
        </row>
        <row r="273">
          <cell r="B273" t="str">
            <v>K03486</v>
          </cell>
          <cell r="C273" t="str">
            <v>Healthy</v>
          </cell>
          <cell r="D273" t="str">
            <v>COPD</v>
          </cell>
          <cell r="E273">
            <v>0</v>
          </cell>
          <cell r="F273">
            <v>25</v>
          </cell>
          <cell r="G273">
            <v>17</v>
          </cell>
          <cell r="H273">
            <v>18</v>
          </cell>
          <cell r="I273">
            <v>0</v>
          </cell>
          <cell r="J273">
            <v>0</v>
          </cell>
        </row>
        <row r="274">
          <cell r="B274" t="str">
            <v>K03488</v>
          </cell>
          <cell r="C274" t="str">
            <v>Healthy</v>
          </cell>
          <cell r="D274" t="str">
            <v>COPD</v>
          </cell>
          <cell r="E274">
            <v>0</v>
          </cell>
          <cell r="F274">
            <v>25</v>
          </cell>
          <cell r="G274">
            <v>16</v>
          </cell>
          <cell r="H274">
            <v>19</v>
          </cell>
          <cell r="I274">
            <v>0</v>
          </cell>
          <cell r="J274">
            <v>0</v>
          </cell>
        </row>
        <row r="275">
          <cell r="B275" t="str">
            <v>K03498</v>
          </cell>
          <cell r="C275" t="str">
            <v>Healthy</v>
          </cell>
          <cell r="D275" t="str">
            <v>COPD</v>
          </cell>
          <cell r="E275">
            <v>19</v>
          </cell>
          <cell r="F275">
            <v>6</v>
          </cell>
          <cell r="G275">
            <v>35</v>
          </cell>
          <cell r="H275">
            <v>0</v>
          </cell>
          <cell r="I275">
            <v>0</v>
          </cell>
          <cell r="J275">
            <v>0.76</v>
          </cell>
        </row>
        <row r="276">
          <cell r="B276" t="str">
            <v>K03500</v>
          </cell>
          <cell r="C276" t="str">
            <v>Healthy</v>
          </cell>
          <cell r="D276" t="str">
            <v>COPD</v>
          </cell>
          <cell r="E276">
            <v>15</v>
          </cell>
          <cell r="F276">
            <v>10</v>
          </cell>
          <cell r="G276">
            <v>34</v>
          </cell>
          <cell r="H276">
            <v>1</v>
          </cell>
          <cell r="I276">
            <v>4.4117647058823498E-2</v>
          </cell>
          <cell r="J276">
            <v>0.6</v>
          </cell>
        </row>
        <row r="277">
          <cell r="B277" t="str">
            <v>K03524</v>
          </cell>
          <cell r="C277" t="str">
            <v>Healthy</v>
          </cell>
          <cell r="D277" t="str">
            <v>COPD</v>
          </cell>
          <cell r="E277">
            <v>19</v>
          </cell>
          <cell r="F277">
            <v>6</v>
          </cell>
          <cell r="G277">
            <v>35</v>
          </cell>
          <cell r="H277">
            <v>0</v>
          </cell>
          <cell r="I277">
            <v>0</v>
          </cell>
          <cell r="J277">
            <v>0.76</v>
          </cell>
        </row>
        <row r="278">
          <cell r="B278" t="str">
            <v>K03546</v>
          </cell>
          <cell r="C278" t="str">
            <v>Healthy</v>
          </cell>
          <cell r="D278" t="str">
            <v>COPD</v>
          </cell>
          <cell r="E278">
            <v>4</v>
          </cell>
          <cell r="F278">
            <v>21</v>
          </cell>
          <cell r="G278">
            <v>24</v>
          </cell>
          <cell r="H278">
            <v>11</v>
          </cell>
          <cell r="I278">
            <v>8.7301587301587297E-2</v>
          </cell>
          <cell r="J278">
            <v>0.16</v>
          </cell>
        </row>
        <row r="279">
          <cell r="B279" t="str">
            <v>K03547</v>
          </cell>
          <cell r="C279" t="str">
            <v>Healthy</v>
          </cell>
          <cell r="D279" t="str">
            <v>COPD</v>
          </cell>
          <cell r="E279">
            <v>10</v>
          </cell>
          <cell r="F279">
            <v>15</v>
          </cell>
          <cell r="G279">
            <v>30</v>
          </cell>
          <cell r="H279">
            <v>5</v>
          </cell>
          <cell r="I279">
            <v>0.11111111111111099</v>
          </cell>
          <cell r="J279">
            <v>0.4</v>
          </cell>
        </row>
        <row r="280">
          <cell r="B280" t="str">
            <v>K03550</v>
          </cell>
          <cell r="C280" t="str">
            <v>Healthy</v>
          </cell>
          <cell r="D280" t="str">
            <v>COPD</v>
          </cell>
          <cell r="E280">
            <v>19</v>
          </cell>
          <cell r="F280">
            <v>6</v>
          </cell>
          <cell r="G280">
            <v>35</v>
          </cell>
          <cell r="H280">
            <v>0</v>
          </cell>
          <cell r="I280">
            <v>0</v>
          </cell>
          <cell r="J280">
            <v>0.76</v>
          </cell>
        </row>
        <row r="281">
          <cell r="B281" t="str">
            <v>K03571</v>
          </cell>
          <cell r="C281" t="str">
            <v>Healthy</v>
          </cell>
          <cell r="D281" t="str">
            <v>COPD</v>
          </cell>
          <cell r="E281">
            <v>1</v>
          </cell>
          <cell r="F281">
            <v>24</v>
          </cell>
          <cell r="G281">
            <v>23</v>
          </cell>
          <cell r="H281">
            <v>12</v>
          </cell>
          <cell r="I281">
            <v>2.1739130434782601E-2</v>
          </cell>
          <cell r="J281">
            <v>0.04</v>
          </cell>
        </row>
        <row r="282">
          <cell r="B282" t="str">
            <v>K03602</v>
          </cell>
          <cell r="C282" t="str">
            <v>Healthy</v>
          </cell>
          <cell r="D282" t="str">
            <v>COPD</v>
          </cell>
          <cell r="E282">
            <v>6</v>
          </cell>
          <cell r="F282">
            <v>19</v>
          </cell>
          <cell r="G282">
            <v>24</v>
          </cell>
          <cell r="H282">
            <v>11</v>
          </cell>
          <cell r="I282">
            <v>0.144736842105263</v>
          </cell>
          <cell r="J282">
            <v>0.24</v>
          </cell>
        </row>
        <row r="283">
          <cell r="B283" t="str">
            <v>K03608</v>
          </cell>
          <cell r="C283" t="str">
            <v>Healthy</v>
          </cell>
          <cell r="D283" t="str">
            <v>COPD</v>
          </cell>
          <cell r="E283">
            <v>1</v>
          </cell>
          <cell r="F283">
            <v>24</v>
          </cell>
          <cell r="G283">
            <v>13</v>
          </cell>
          <cell r="H283">
            <v>22</v>
          </cell>
          <cell r="I283">
            <v>7.0512820512820498E-2</v>
          </cell>
          <cell r="J283">
            <v>0.04</v>
          </cell>
        </row>
        <row r="284">
          <cell r="B284" t="str">
            <v>K03610</v>
          </cell>
          <cell r="C284" t="str">
            <v>Healthy</v>
          </cell>
          <cell r="D284" t="str">
            <v>COPD</v>
          </cell>
          <cell r="E284">
            <v>0</v>
          </cell>
          <cell r="F284">
            <v>25</v>
          </cell>
          <cell r="G284">
            <v>11</v>
          </cell>
          <cell r="H284">
            <v>24</v>
          </cell>
          <cell r="I284">
            <v>0</v>
          </cell>
          <cell r="J284">
            <v>0</v>
          </cell>
        </row>
        <row r="285">
          <cell r="B285" t="str">
            <v>K03631</v>
          </cell>
          <cell r="C285" t="str">
            <v>Healthy</v>
          </cell>
          <cell r="D285" t="str">
            <v>COPD</v>
          </cell>
          <cell r="E285">
            <v>18</v>
          </cell>
          <cell r="F285">
            <v>7</v>
          </cell>
          <cell r="G285">
            <v>35</v>
          </cell>
          <cell r="H285">
            <v>0</v>
          </cell>
          <cell r="I285">
            <v>0</v>
          </cell>
          <cell r="J285">
            <v>0.72</v>
          </cell>
        </row>
        <row r="286">
          <cell r="B286" t="str">
            <v>K03637</v>
          </cell>
          <cell r="C286" t="str">
            <v>Healthy</v>
          </cell>
          <cell r="D286" t="str">
            <v>COPD</v>
          </cell>
          <cell r="E286">
            <v>3</v>
          </cell>
          <cell r="F286">
            <v>22</v>
          </cell>
          <cell r="G286">
            <v>17</v>
          </cell>
          <cell r="H286">
            <v>18</v>
          </cell>
          <cell r="I286">
            <v>0.14438502673796699</v>
          </cell>
          <cell r="J286">
            <v>0.12</v>
          </cell>
        </row>
        <row r="287">
          <cell r="B287" t="str">
            <v>K03639</v>
          </cell>
          <cell r="C287" t="str">
            <v>Healthy</v>
          </cell>
          <cell r="D287" t="str">
            <v>COPD</v>
          </cell>
          <cell r="E287">
            <v>3</v>
          </cell>
          <cell r="F287">
            <v>22</v>
          </cell>
          <cell r="G287">
            <v>18</v>
          </cell>
          <cell r="H287">
            <v>17</v>
          </cell>
          <cell r="I287">
            <v>0.12878787878787801</v>
          </cell>
          <cell r="J287">
            <v>0.12</v>
          </cell>
        </row>
        <row r="288">
          <cell r="B288" t="str">
            <v>K03647</v>
          </cell>
          <cell r="C288" t="str">
            <v>Healthy</v>
          </cell>
          <cell r="D288" t="str">
            <v>COPD</v>
          </cell>
          <cell r="E288">
            <v>0</v>
          </cell>
          <cell r="F288">
            <v>25</v>
          </cell>
          <cell r="G288">
            <v>14</v>
          </cell>
          <cell r="H288">
            <v>21</v>
          </cell>
          <cell r="I288">
            <v>0</v>
          </cell>
          <cell r="J288">
            <v>0</v>
          </cell>
        </row>
        <row r="289">
          <cell r="B289" t="str">
            <v>K03693</v>
          </cell>
          <cell r="C289" t="str">
            <v>Healthy</v>
          </cell>
          <cell r="D289" t="str">
            <v>COPD</v>
          </cell>
          <cell r="E289">
            <v>0</v>
          </cell>
          <cell r="F289">
            <v>25</v>
          </cell>
          <cell r="G289">
            <v>10</v>
          </cell>
          <cell r="H289">
            <v>25</v>
          </cell>
          <cell r="I289">
            <v>0</v>
          </cell>
          <cell r="J289">
            <v>0</v>
          </cell>
        </row>
        <row r="290">
          <cell r="B290" t="str">
            <v>K03699</v>
          </cell>
          <cell r="C290" t="str">
            <v>Healthy</v>
          </cell>
          <cell r="D290" t="str">
            <v>COPD</v>
          </cell>
          <cell r="E290">
            <v>17</v>
          </cell>
          <cell r="F290">
            <v>8</v>
          </cell>
          <cell r="G290">
            <v>34</v>
          </cell>
          <cell r="H290">
            <v>1</v>
          </cell>
          <cell r="I290">
            <v>6.25E-2</v>
          </cell>
          <cell r="J290">
            <v>0.68</v>
          </cell>
        </row>
        <row r="291">
          <cell r="B291" t="str">
            <v>K03700</v>
          </cell>
          <cell r="C291" t="str">
            <v>Healthy</v>
          </cell>
          <cell r="D291" t="str">
            <v>COPD</v>
          </cell>
          <cell r="E291">
            <v>5</v>
          </cell>
          <cell r="F291">
            <v>20</v>
          </cell>
          <cell r="G291">
            <v>22</v>
          </cell>
          <cell r="H291">
            <v>13</v>
          </cell>
          <cell r="I291">
            <v>0.14772727272727201</v>
          </cell>
          <cell r="J291">
            <v>0.2</v>
          </cell>
        </row>
        <row r="292">
          <cell r="B292" t="str">
            <v>K03706</v>
          </cell>
          <cell r="C292" t="str">
            <v>Healthy</v>
          </cell>
          <cell r="D292" t="str">
            <v>COPD</v>
          </cell>
          <cell r="E292">
            <v>1</v>
          </cell>
          <cell r="F292">
            <v>24</v>
          </cell>
          <cell r="G292">
            <v>22</v>
          </cell>
          <cell r="H292">
            <v>13</v>
          </cell>
          <cell r="I292">
            <v>2.4621212121212099E-2</v>
          </cell>
          <cell r="J292">
            <v>0.04</v>
          </cell>
        </row>
        <row r="293">
          <cell r="B293" t="str">
            <v>K03713</v>
          </cell>
          <cell r="C293" t="str">
            <v>Healthy</v>
          </cell>
          <cell r="D293" t="str">
            <v>COPD</v>
          </cell>
          <cell r="E293">
            <v>0</v>
          </cell>
          <cell r="F293">
            <v>25</v>
          </cell>
          <cell r="G293">
            <v>10</v>
          </cell>
          <cell r="H293">
            <v>25</v>
          </cell>
          <cell r="I293">
            <v>0</v>
          </cell>
          <cell r="J293">
            <v>0</v>
          </cell>
        </row>
        <row r="294">
          <cell r="B294" t="str">
            <v>K03722</v>
          </cell>
          <cell r="C294" t="str">
            <v>Healthy</v>
          </cell>
          <cell r="D294" t="str">
            <v>COPD</v>
          </cell>
          <cell r="E294">
            <v>0</v>
          </cell>
          <cell r="F294">
            <v>25</v>
          </cell>
          <cell r="G294">
            <v>18</v>
          </cell>
          <cell r="H294">
            <v>17</v>
          </cell>
          <cell r="I294">
            <v>0</v>
          </cell>
          <cell r="J294">
            <v>0</v>
          </cell>
        </row>
        <row r="295">
          <cell r="B295" t="str">
            <v>K03742</v>
          </cell>
          <cell r="C295" t="str">
            <v>Healthy</v>
          </cell>
          <cell r="D295" t="str">
            <v>COPD</v>
          </cell>
          <cell r="E295">
            <v>9</v>
          </cell>
          <cell r="F295">
            <v>16</v>
          </cell>
          <cell r="G295">
            <v>26</v>
          </cell>
          <cell r="H295">
            <v>9</v>
          </cell>
          <cell r="I295">
            <v>0.19471153846153799</v>
          </cell>
          <cell r="J295">
            <v>0.36</v>
          </cell>
        </row>
        <row r="296">
          <cell r="B296" t="str">
            <v>K03767</v>
          </cell>
          <cell r="C296" t="str">
            <v>Healthy</v>
          </cell>
          <cell r="D296" t="str">
            <v>COPD</v>
          </cell>
          <cell r="E296">
            <v>0</v>
          </cell>
          <cell r="F296">
            <v>25</v>
          </cell>
          <cell r="G296">
            <v>13</v>
          </cell>
          <cell r="H296">
            <v>22</v>
          </cell>
          <cell r="I296">
            <v>0</v>
          </cell>
          <cell r="J296">
            <v>0</v>
          </cell>
        </row>
        <row r="297">
          <cell r="B297" t="str">
            <v>K03816</v>
          </cell>
          <cell r="C297" t="str">
            <v>Healthy</v>
          </cell>
          <cell r="D297" t="str">
            <v>COPD</v>
          </cell>
          <cell r="E297">
            <v>7</v>
          </cell>
          <cell r="F297">
            <v>18</v>
          </cell>
          <cell r="G297">
            <v>28</v>
          </cell>
          <cell r="H297">
            <v>7</v>
          </cell>
          <cell r="I297">
            <v>9.7222222222222196E-2</v>
          </cell>
          <cell r="J297">
            <v>0.28000000000000003</v>
          </cell>
        </row>
        <row r="298">
          <cell r="B298" t="str">
            <v>K03823</v>
          </cell>
          <cell r="C298" t="str">
            <v>Healthy</v>
          </cell>
          <cell r="D298" t="str">
            <v>COPD</v>
          </cell>
          <cell r="E298">
            <v>8</v>
          </cell>
          <cell r="F298">
            <v>17</v>
          </cell>
          <cell r="G298">
            <v>27</v>
          </cell>
          <cell r="H298">
            <v>8</v>
          </cell>
          <cell r="I298">
            <v>0.13943355119825701</v>
          </cell>
          <cell r="J298">
            <v>0.32</v>
          </cell>
        </row>
        <row r="299">
          <cell r="B299" t="str">
            <v>K03830</v>
          </cell>
          <cell r="C299" t="str">
            <v>Healthy</v>
          </cell>
          <cell r="D299" t="str">
            <v>COPD</v>
          </cell>
          <cell r="E299">
            <v>1</v>
          </cell>
          <cell r="F299">
            <v>24</v>
          </cell>
          <cell r="G299">
            <v>13</v>
          </cell>
          <cell r="H299">
            <v>22</v>
          </cell>
          <cell r="I299">
            <v>7.0512820512820498E-2</v>
          </cell>
          <cell r="J299">
            <v>0.04</v>
          </cell>
        </row>
        <row r="300">
          <cell r="B300" t="str">
            <v>K03930</v>
          </cell>
          <cell r="C300" t="str">
            <v>Healthy</v>
          </cell>
          <cell r="D300" t="str">
            <v>COPD</v>
          </cell>
          <cell r="E300">
            <v>3</v>
          </cell>
          <cell r="F300">
            <v>22</v>
          </cell>
          <cell r="G300">
            <v>18</v>
          </cell>
          <cell r="H300">
            <v>17</v>
          </cell>
          <cell r="I300">
            <v>0.12878787878787801</v>
          </cell>
          <cell r="J300">
            <v>0.12</v>
          </cell>
        </row>
        <row r="301">
          <cell r="B301" t="str">
            <v>K03976</v>
          </cell>
          <cell r="C301" t="str">
            <v>Healthy</v>
          </cell>
          <cell r="D301" t="str">
            <v>COPD</v>
          </cell>
          <cell r="E301">
            <v>17</v>
          </cell>
          <cell r="F301">
            <v>8</v>
          </cell>
          <cell r="G301">
            <v>35</v>
          </cell>
          <cell r="H301">
            <v>0</v>
          </cell>
          <cell r="I301">
            <v>0</v>
          </cell>
          <cell r="J301">
            <v>0.68</v>
          </cell>
        </row>
        <row r="302">
          <cell r="B302" t="str">
            <v>K04047</v>
          </cell>
          <cell r="C302" t="str">
            <v>Healthy</v>
          </cell>
          <cell r="D302" t="str">
            <v>COPD</v>
          </cell>
          <cell r="E302">
            <v>2</v>
          </cell>
          <cell r="F302">
            <v>23</v>
          </cell>
          <cell r="G302">
            <v>15</v>
          </cell>
          <cell r="H302">
            <v>20</v>
          </cell>
          <cell r="I302">
            <v>0.115942028985507</v>
          </cell>
          <cell r="J302">
            <v>0.08</v>
          </cell>
        </row>
        <row r="303">
          <cell r="B303" t="str">
            <v>K04069</v>
          </cell>
          <cell r="C303" t="str">
            <v>Healthy</v>
          </cell>
          <cell r="D303" t="str">
            <v>COPD</v>
          </cell>
          <cell r="E303">
            <v>13</v>
          </cell>
          <cell r="F303">
            <v>12</v>
          </cell>
          <cell r="G303">
            <v>31</v>
          </cell>
          <cell r="H303">
            <v>4</v>
          </cell>
          <cell r="I303">
            <v>0.13978494623655899</v>
          </cell>
          <cell r="J303">
            <v>0.52</v>
          </cell>
        </row>
        <row r="304">
          <cell r="B304" t="str">
            <v>K04083</v>
          </cell>
          <cell r="C304" t="str">
            <v>Healthy</v>
          </cell>
          <cell r="D304" t="str">
            <v>COPD</v>
          </cell>
          <cell r="E304">
            <v>12</v>
          </cell>
          <cell r="F304">
            <v>13</v>
          </cell>
          <cell r="G304">
            <v>31</v>
          </cell>
          <cell r="H304">
            <v>4</v>
          </cell>
          <cell r="I304">
            <v>0.119106699751861</v>
          </cell>
          <cell r="J304">
            <v>0.48</v>
          </cell>
        </row>
        <row r="305">
          <cell r="B305" t="str">
            <v>K04086</v>
          </cell>
          <cell r="C305" t="str">
            <v>Healthy</v>
          </cell>
          <cell r="D305" t="str">
            <v>COPD</v>
          </cell>
          <cell r="E305">
            <v>0</v>
          </cell>
          <cell r="F305">
            <v>25</v>
          </cell>
          <cell r="G305">
            <v>11</v>
          </cell>
          <cell r="H305">
            <v>24</v>
          </cell>
          <cell r="I305">
            <v>0</v>
          </cell>
          <cell r="J305">
            <v>0</v>
          </cell>
        </row>
        <row r="306">
          <cell r="B306" t="str">
            <v>K04487</v>
          </cell>
          <cell r="C306" t="str">
            <v>Healthy</v>
          </cell>
          <cell r="D306" t="str">
            <v>COPD</v>
          </cell>
          <cell r="E306">
            <v>17</v>
          </cell>
          <cell r="F306">
            <v>8</v>
          </cell>
          <cell r="G306">
            <v>35</v>
          </cell>
          <cell r="H306">
            <v>0</v>
          </cell>
          <cell r="I306">
            <v>0</v>
          </cell>
          <cell r="J306">
            <v>0.68</v>
          </cell>
        </row>
        <row r="307">
          <cell r="B307" t="str">
            <v>K04751</v>
          </cell>
          <cell r="C307" t="str">
            <v>Healthy</v>
          </cell>
          <cell r="D307" t="str">
            <v>COPD</v>
          </cell>
          <cell r="E307">
            <v>1</v>
          </cell>
          <cell r="F307">
            <v>24</v>
          </cell>
          <cell r="G307">
            <v>16</v>
          </cell>
          <cell r="H307">
            <v>19</v>
          </cell>
          <cell r="I307">
            <v>4.9479166666666602E-2</v>
          </cell>
          <cell r="J307">
            <v>0.04</v>
          </cell>
        </row>
        <row r="308">
          <cell r="B308" t="str">
            <v>K05275</v>
          </cell>
          <cell r="C308" t="str">
            <v>Healthy</v>
          </cell>
          <cell r="D308" t="str">
            <v>COPD</v>
          </cell>
          <cell r="E308">
            <v>1</v>
          </cell>
          <cell r="F308">
            <v>24</v>
          </cell>
          <cell r="G308">
            <v>16</v>
          </cell>
          <cell r="H308">
            <v>19</v>
          </cell>
          <cell r="I308">
            <v>4.9479166666666602E-2</v>
          </cell>
          <cell r="J308">
            <v>0.04</v>
          </cell>
        </row>
        <row r="309">
          <cell r="B309" t="str">
            <v>K05306</v>
          </cell>
          <cell r="C309" t="str">
            <v>Healthy</v>
          </cell>
          <cell r="D309" t="str">
            <v>COPD</v>
          </cell>
          <cell r="E309">
            <v>0</v>
          </cell>
          <cell r="F309">
            <v>25</v>
          </cell>
          <cell r="G309">
            <v>12</v>
          </cell>
          <cell r="H309">
            <v>23</v>
          </cell>
          <cell r="I309">
            <v>0</v>
          </cell>
          <cell r="J309">
            <v>0</v>
          </cell>
        </row>
        <row r="310">
          <cell r="B310" t="str">
            <v>K05339</v>
          </cell>
          <cell r="C310" t="str">
            <v>Healthy</v>
          </cell>
          <cell r="D310" t="str">
            <v>COPD</v>
          </cell>
          <cell r="E310">
            <v>3</v>
          </cell>
          <cell r="F310">
            <v>22</v>
          </cell>
          <cell r="G310">
            <v>25</v>
          </cell>
          <cell r="H310">
            <v>10</v>
          </cell>
          <cell r="I310">
            <v>5.4545454545454501E-2</v>
          </cell>
          <cell r="J310">
            <v>0.12</v>
          </cell>
        </row>
        <row r="311">
          <cell r="B311" t="str">
            <v>K05593</v>
          </cell>
          <cell r="C311" t="str">
            <v>Healthy</v>
          </cell>
          <cell r="D311" t="str">
            <v>COPD</v>
          </cell>
          <cell r="E311">
            <v>1</v>
          </cell>
          <cell r="F311">
            <v>24</v>
          </cell>
          <cell r="G311">
            <v>14</v>
          </cell>
          <cell r="H311">
            <v>21</v>
          </cell>
          <cell r="I311">
            <v>6.25E-2</v>
          </cell>
          <cell r="J311">
            <v>0.04</v>
          </cell>
        </row>
        <row r="312">
          <cell r="B312" t="str">
            <v>K05878</v>
          </cell>
          <cell r="C312" t="str">
            <v>Healthy</v>
          </cell>
          <cell r="D312" t="str">
            <v>COPD</v>
          </cell>
          <cell r="E312">
            <v>2</v>
          </cell>
          <cell r="F312">
            <v>23</v>
          </cell>
          <cell r="G312">
            <v>15</v>
          </cell>
          <cell r="H312">
            <v>20</v>
          </cell>
          <cell r="I312">
            <v>0.115942028985507</v>
          </cell>
          <cell r="J312">
            <v>0.08</v>
          </cell>
        </row>
        <row r="313">
          <cell r="B313" t="str">
            <v>K05879</v>
          </cell>
          <cell r="C313" t="str">
            <v>Healthy</v>
          </cell>
          <cell r="D313" t="str">
            <v>COPD</v>
          </cell>
          <cell r="E313">
            <v>2</v>
          </cell>
          <cell r="F313">
            <v>23</v>
          </cell>
          <cell r="G313">
            <v>16</v>
          </cell>
          <cell r="H313">
            <v>19</v>
          </cell>
          <cell r="I313">
            <v>0.103260869565217</v>
          </cell>
          <cell r="J313">
            <v>0.08</v>
          </cell>
        </row>
        <row r="314">
          <cell r="B314" t="str">
            <v>K05895</v>
          </cell>
          <cell r="C314" t="str">
            <v>Healthy</v>
          </cell>
          <cell r="D314" t="str">
            <v>COPD</v>
          </cell>
          <cell r="E314">
            <v>1</v>
          </cell>
          <cell r="F314">
            <v>24</v>
          </cell>
          <cell r="G314">
            <v>12</v>
          </cell>
          <cell r="H314">
            <v>23</v>
          </cell>
          <cell r="I314">
            <v>7.9861111111111105E-2</v>
          </cell>
          <cell r="J314">
            <v>0.04</v>
          </cell>
        </row>
        <row r="315">
          <cell r="B315" t="str">
            <v>K05910</v>
          </cell>
          <cell r="C315" t="str">
            <v>Healthy</v>
          </cell>
          <cell r="D315" t="str">
            <v>COPD</v>
          </cell>
          <cell r="E315">
            <v>0</v>
          </cell>
          <cell r="F315">
            <v>25</v>
          </cell>
          <cell r="G315">
            <v>12</v>
          </cell>
          <cell r="H315">
            <v>23</v>
          </cell>
          <cell r="I315">
            <v>0</v>
          </cell>
          <cell r="J315">
            <v>0</v>
          </cell>
        </row>
        <row r="316">
          <cell r="B316" t="str">
            <v>K06131</v>
          </cell>
          <cell r="C316" t="str">
            <v>Healthy</v>
          </cell>
          <cell r="D316" t="str">
            <v>COPD</v>
          </cell>
          <cell r="E316">
            <v>14</v>
          </cell>
          <cell r="F316">
            <v>11</v>
          </cell>
          <cell r="G316">
            <v>33</v>
          </cell>
          <cell r="H316">
            <v>2</v>
          </cell>
          <cell r="I316">
            <v>7.7134986225895305E-2</v>
          </cell>
          <cell r="J316">
            <v>0.56000000000000005</v>
          </cell>
        </row>
        <row r="317">
          <cell r="B317" t="str">
            <v>K06148</v>
          </cell>
          <cell r="C317" t="str">
            <v>Healthy</v>
          </cell>
          <cell r="D317" t="str">
            <v>COPD</v>
          </cell>
          <cell r="E317">
            <v>3</v>
          </cell>
          <cell r="F317">
            <v>22</v>
          </cell>
          <cell r="G317">
            <v>24</v>
          </cell>
          <cell r="H317">
            <v>11</v>
          </cell>
          <cell r="I317">
            <v>6.25E-2</v>
          </cell>
          <cell r="J317">
            <v>0.12</v>
          </cell>
        </row>
        <row r="318">
          <cell r="B318" t="str">
            <v>K06182</v>
          </cell>
          <cell r="C318" t="str">
            <v>Healthy</v>
          </cell>
          <cell r="D318" t="str">
            <v>COPD</v>
          </cell>
          <cell r="E318">
            <v>1</v>
          </cell>
          <cell r="F318">
            <v>24</v>
          </cell>
          <cell r="G318">
            <v>12</v>
          </cell>
          <cell r="H318">
            <v>23</v>
          </cell>
          <cell r="I318">
            <v>7.9861111111111105E-2</v>
          </cell>
          <cell r="J318">
            <v>0.04</v>
          </cell>
        </row>
        <row r="319">
          <cell r="B319" t="str">
            <v>K06183</v>
          </cell>
          <cell r="C319" t="str">
            <v>Healthy</v>
          </cell>
          <cell r="D319" t="str">
            <v>COPD</v>
          </cell>
          <cell r="E319">
            <v>11</v>
          </cell>
          <cell r="F319">
            <v>14</v>
          </cell>
          <cell r="G319">
            <v>30</v>
          </cell>
          <cell r="H319">
            <v>5</v>
          </cell>
          <cell r="I319">
            <v>0.13095238095237999</v>
          </cell>
          <cell r="J319">
            <v>0.44</v>
          </cell>
        </row>
        <row r="320">
          <cell r="B320" t="str">
            <v>K06191</v>
          </cell>
          <cell r="C320" t="str">
            <v>Healthy</v>
          </cell>
          <cell r="D320" t="str">
            <v>COPD</v>
          </cell>
          <cell r="E320">
            <v>0</v>
          </cell>
          <cell r="F320">
            <v>25</v>
          </cell>
          <cell r="G320">
            <v>14</v>
          </cell>
          <cell r="H320">
            <v>21</v>
          </cell>
          <cell r="I320">
            <v>0</v>
          </cell>
          <cell r="J320">
            <v>0</v>
          </cell>
        </row>
        <row r="321">
          <cell r="B321" t="str">
            <v>K06193</v>
          </cell>
          <cell r="C321" t="str">
            <v>Healthy</v>
          </cell>
          <cell r="D321" t="str">
            <v>COPD</v>
          </cell>
          <cell r="E321">
            <v>0</v>
          </cell>
          <cell r="F321">
            <v>25</v>
          </cell>
          <cell r="G321">
            <v>13</v>
          </cell>
          <cell r="H321">
            <v>22</v>
          </cell>
          <cell r="I321">
            <v>0</v>
          </cell>
          <cell r="J321">
            <v>0</v>
          </cell>
        </row>
        <row r="322">
          <cell r="B322" t="str">
            <v>K06196</v>
          </cell>
          <cell r="C322" t="str">
            <v>Healthy</v>
          </cell>
          <cell r="D322" t="str">
            <v>COPD</v>
          </cell>
          <cell r="E322">
            <v>1</v>
          </cell>
          <cell r="F322">
            <v>24</v>
          </cell>
          <cell r="G322">
            <v>14</v>
          </cell>
          <cell r="H322">
            <v>21</v>
          </cell>
          <cell r="I322">
            <v>6.25E-2</v>
          </cell>
          <cell r="J322">
            <v>0.04</v>
          </cell>
        </row>
        <row r="323">
          <cell r="B323" t="str">
            <v>K06198</v>
          </cell>
          <cell r="C323" t="str">
            <v>Healthy</v>
          </cell>
          <cell r="D323" t="str">
            <v>COPD</v>
          </cell>
          <cell r="E323">
            <v>0</v>
          </cell>
          <cell r="F323">
            <v>25</v>
          </cell>
          <cell r="G323">
            <v>11</v>
          </cell>
          <cell r="H323">
            <v>24</v>
          </cell>
          <cell r="I323">
            <v>0</v>
          </cell>
          <cell r="J323">
            <v>0</v>
          </cell>
        </row>
        <row r="324">
          <cell r="B324" t="str">
            <v>K06199</v>
          </cell>
          <cell r="C324" t="str">
            <v>Healthy</v>
          </cell>
          <cell r="D324" t="str">
            <v>COPD</v>
          </cell>
          <cell r="E324">
            <v>2</v>
          </cell>
          <cell r="F324">
            <v>23</v>
          </cell>
          <cell r="G324">
            <v>16</v>
          </cell>
          <cell r="H324">
            <v>19</v>
          </cell>
          <cell r="I324">
            <v>0.103260869565217</v>
          </cell>
          <cell r="J324">
            <v>0.08</v>
          </cell>
        </row>
        <row r="325">
          <cell r="B325" t="str">
            <v>K06221</v>
          </cell>
          <cell r="C325" t="str">
            <v>Healthy</v>
          </cell>
          <cell r="D325" t="str">
            <v>COPD</v>
          </cell>
          <cell r="E325">
            <v>6</v>
          </cell>
          <cell r="F325">
            <v>19</v>
          </cell>
          <cell r="G325">
            <v>35</v>
          </cell>
          <cell r="H325">
            <v>0</v>
          </cell>
          <cell r="I325">
            <v>0</v>
          </cell>
          <cell r="J325">
            <v>0.24</v>
          </cell>
        </row>
        <row r="326">
          <cell r="B326" t="str">
            <v>K06286</v>
          </cell>
          <cell r="C326" t="str">
            <v>Healthy</v>
          </cell>
          <cell r="D326" t="str">
            <v>COPD</v>
          </cell>
          <cell r="E326">
            <v>0</v>
          </cell>
          <cell r="F326">
            <v>25</v>
          </cell>
          <cell r="G326">
            <v>11</v>
          </cell>
          <cell r="H326">
            <v>24</v>
          </cell>
          <cell r="I326">
            <v>0</v>
          </cell>
          <cell r="J326">
            <v>0</v>
          </cell>
        </row>
        <row r="327">
          <cell r="B327" t="str">
            <v>K06346</v>
          </cell>
          <cell r="C327" t="str">
            <v>Healthy</v>
          </cell>
          <cell r="D327" t="str">
            <v>COPD</v>
          </cell>
          <cell r="E327">
            <v>13</v>
          </cell>
          <cell r="F327">
            <v>12</v>
          </cell>
          <cell r="G327">
            <v>32</v>
          </cell>
          <cell r="H327">
            <v>3</v>
          </cell>
          <cell r="I327">
            <v>0.1015625</v>
          </cell>
          <cell r="J327">
            <v>0.52</v>
          </cell>
        </row>
        <row r="328">
          <cell r="B328" t="str">
            <v>K06403</v>
          </cell>
          <cell r="C328" t="str">
            <v>Healthy</v>
          </cell>
          <cell r="D328" t="str">
            <v>COPD</v>
          </cell>
          <cell r="E328">
            <v>1</v>
          </cell>
          <cell r="F328">
            <v>24</v>
          </cell>
          <cell r="G328">
            <v>12</v>
          </cell>
          <cell r="H328">
            <v>23</v>
          </cell>
          <cell r="I328">
            <v>7.9861111111111105E-2</v>
          </cell>
          <cell r="J328">
            <v>0.04</v>
          </cell>
        </row>
        <row r="329">
          <cell r="B329" t="str">
            <v>K06404</v>
          </cell>
          <cell r="C329" t="str">
            <v>Healthy</v>
          </cell>
          <cell r="D329" t="str">
            <v>COPD</v>
          </cell>
          <cell r="E329">
            <v>1</v>
          </cell>
          <cell r="F329">
            <v>24</v>
          </cell>
          <cell r="G329">
            <v>12</v>
          </cell>
          <cell r="H329">
            <v>23</v>
          </cell>
          <cell r="I329">
            <v>7.9861111111111105E-2</v>
          </cell>
          <cell r="J329">
            <v>0.04</v>
          </cell>
        </row>
        <row r="330">
          <cell r="B330" t="str">
            <v>K06442</v>
          </cell>
          <cell r="C330" t="str">
            <v>Healthy</v>
          </cell>
          <cell r="D330" t="str">
            <v>COPD</v>
          </cell>
          <cell r="E330">
            <v>13</v>
          </cell>
          <cell r="F330">
            <v>12</v>
          </cell>
          <cell r="G330">
            <v>33</v>
          </cell>
          <cell r="H330">
            <v>2</v>
          </cell>
          <cell r="I330">
            <v>6.5656565656565594E-2</v>
          </cell>
          <cell r="J330">
            <v>0.52</v>
          </cell>
        </row>
        <row r="331">
          <cell r="B331" t="str">
            <v>K06518</v>
          </cell>
          <cell r="C331" t="str">
            <v>Healthy</v>
          </cell>
          <cell r="D331" t="str">
            <v>COPD</v>
          </cell>
          <cell r="E331">
            <v>3</v>
          </cell>
          <cell r="F331">
            <v>22</v>
          </cell>
          <cell r="G331">
            <v>24</v>
          </cell>
          <cell r="H331">
            <v>11</v>
          </cell>
          <cell r="I331">
            <v>6.25E-2</v>
          </cell>
          <cell r="J331">
            <v>0.12</v>
          </cell>
        </row>
        <row r="332">
          <cell r="B332" t="str">
            <v>K06924</v>
          </cell>
          <cell r="C332" t="str">
            <v>Healthy</v>
          </cell>
          <cell r="D332" t="str">
            <v>COPD</v>
          </cell>
          <cell r="E332">
            <v>1</v>
          </cell>
          <cell r="F332">
            <v>24</v>
          </cell>
          <cell r="G332">
            <v>12</v>
          </cell>
          <cell r="H332">
            <v>23</v>
          </cell>
          <cell r="I332">
            <v>7.9861111111111105E-2</v>
          </cell>
          <cell r="J332">
            <v>0.04</v>
          </cell>
        </row>
        <row r="333">
          <cell r="B333" t="str">
            <v>K06929</v>
          </cell>
          <cell r="C333" t="str">
            <v>Healthy</v>
          </cell>
          <cell r="D333" t="str">
            <v>COPD</v>
          </cell>
          <cell r="E333">
            <v>1</v>
          </cell>
          <cell r="F333">
            <v>24</v>
          </cell>
          <cell r="G333">
            <v>13</v>
          </cell>
          <cell r="H333">
            <v>22</v>
          </cell>
          <cell r="I333">
            <v>7.0512820512820498E-2</v>
          </cell>
          <cell r="J333">
            <v>0.04</v>
          </cell>
        </row>
        <row r="334">
          <cell r="B334" t="str">
            <v>K06940</v>
          </cell>
          <cell r="C334" t="str">
            <v>Healthy</v>
          </cell>
          <cell r="D334" t="str">
            <v>COPD</v>
          </cell>
          <cell r="E334">
            <v>4</v>
          </cell>
          <cell r="F334">
            <v>21</v>
          </cell>
          <cell r="G334">
            <v>25</v>
          </cell>
          <cell r="H334">
            <v>10</v>
          </cell>
          <cell r="I334">
            <v>7.6190476190476197E-2</v>
          </cell>
          <cell r="J334">
            <v>0.16</v>
          </cell>
        </row>
        <row r="335">
          <cell r="B335" t="str">
            <v>K06958</v>
          </cell>
          <cell r="C335" t="str">
            <v>Healthy</v>
          </cell>
          <cell r="D335" t="str">
            <v>COPD</v>
          </cell>
          <cell r="E335">
            <v>12</v>
          </cell>
          <cell r="F335">
            <v>13</v>
          </cell>
          <cell r="G335">
            <v>34</v>
          </cell>
          <cell r="H335">
            <v>1</v>
          </cell>
          <cell r="I335">
            <v>2.7149321266968299E-2</v>
          </cell>
          <cell r="J335">
            <v>0.48</v>
          </cell>
        </row>
        <row r="336">
          <cell r="B336" t="str">
            <v>K06960</v>
          </cell>
          <cell r="C336" t="str">
            <v>Healthy</v>
          </cell>
          <cell r="D336" t="str">
            <v>COPD</v>
          </cell>
          <cell r="E336">
            <v>14</v>
          </cell>
          <cell r="F336">
            <v>11</v>
          </cell>
          <cell r="G336">
            <v>33</v>
          </cell>
          <cell r="H336">
            <v>2</v>
          </cell>
          <cell r="I336">
            <v>7.7134986225895305E-2</v>
          </cell>
          <cell r="J336">
            <v>0.56000000000000005</v>
          </cell>
        </row>
        <row r="337">
          <cell r="B337" t="str">
            <v>K06997</v>
          </cell>
          <cell r="C337" t="str">
            <v>Healthy</v>
          </cell>
          <cell r="D337" t="str">
            <v>COPD</v>
          </cell>
          <cell r="E337">
            <v>15</v>
          </cell>
          <cell r="F337">
            <v>10</v>
          </cell>
          <cell r="G337">
            <v>34</v>
          </cell>
          <cell r="H337">
            <v>1</v>
          </cell>
          <cell r="I337">
            <v>4.4117647058823498E-2</v>
          </cell>
          <cell r="J337">
            <v>0.6</v>
          </cell>
        </row>
        <row r="338">
          <cell r="B338" t="str">
            <v>K07010</v>
          </cell>
          <cell r="C338" t="str">
            <v>Healthy</v>
          </cell>
          <cell r="D338" t="str">
            <v>COPD</v>
          </cell>
          <cell r="E338">
            <v>8</v>
          </cell>
          <cell r="F338">
            <v>17</v>
          </cell>
          <cell r="G338">
            <v>27</v>
          </cell>
          <cell r="H338">
            <v>8</v>
          </cell>
          <cell r="I338">
            <v>0.13943355119825701</v>
          </cell>
          <cell r="J338">
            <v>0.32</v>
          </cell>
        </row>
        <row r="339">
          <cell r="B339" t="str">
            <v>K07017</v>
          </cell>
          <cell r="C339" t="str">
            <v>Healthy</v>
          </cell>
          <cell r="D339" t="str">
            <v>COPD</v>
          </cell>
          <cell r="E339">
            <v>2</v>
          </cell>
          <cell r="F339">
            <v>23</v>
          </cell>
          <cell r="G339">
            <v>20</v>
          </cell>
          <cell r="H339">
            <v>15</v>
          </cell>
          <cell r="I339">
            <v>6.5217391304347797E-2</v>
          </cell>
          <cell r="J339">
            <v>0.08</v>
          </cell>
        </row>
        <row r="340">
          <cell r="B340" t="str">
            <v>K07029</v>
          </cell>
          <cell r="C340" t="str">
            <v>Healthy</v>
          </cell>
          <cell r="D340" t="str">
            <v>COPD</v>
          </cell>
          <cell r="E340">
            <v>10</v>
          </cell>
          <cell r="F340">
            <v>15</v>
          </cell>
          <cell r="G340">
            <v>29</v>
          </cell>
          <cell r="H340">
            <v>6</v>
          </cell>
          <cell r="I340">
            <v>0.13793103448275801</v>
          </cell>
          <cell r="J340">
            <v>0.4</v>
          </cell>
        </row>
        <row r="341">
          <cell r="B341" t="str">
            <v>K07030</v>
          </cell>
          <cell r="C341" t="str">
            <v>Healthy</v>
          </cell>
          <cell r="D341" t="str">
            <v>COPD</v>
          </cell>
          <cell r="E341">
            <v>12</v>
          </cell>
          <cell r="F341">
            <v>13</v>
          </cell>
          <cell r="G341">
            <v>33</v>
          </cell>
          <cell r="H341">
            <v>2</v>
          </cell>
          <cell r="I341">
            <v>5.5944055944055902E-2</v>
          </cell>
          <cell r="J341">
            <v>0.48</v>
          </cell>
        </row>
        <row r="342">
          <cell r="B342" t="str">
            <v>K07033</v>
          </cell>
          <cell r="C342" t="str">
            <v>Healthy</v>
          </cell>
          <cell r="D342" t="str">
            <v>COPD</v>
          </cell>
          <cell r="E342">
            <v>3</v>
          </cell>
          <cell r="F342">
            <v>22</v>
          </cell>
          <cell r="G342">
            <v>20</v>
          </cell>
          <cell r="H342">
            <v>15</v>
          </cell>
          <cell r="I342">
            <v>0.102272727272727</v>
          </cell>
          <cell r="J342">
            <v>0.12</v>
          </cell>
        </row>
        <row r="343">
          <cell r="B343" t="str">
            <v>K07040</v>
          </cell>
          <cell r="C343" t="str">
            <v>Healthy</v>
          </cell>
          <cell r="D343" t="str">
            <v>COPD</v>
          </cell>
          <cell r="E343">
            <v>10</v>
          </cell>
          <cell r="F343">
            <v>15</v>
          </cell>
          <cell r="G343">
            <v>35</v>
          </cell>
          <cell r="H343">
            <v>0</v>
          </cell>
          <cell r="I343">
            <v>0</v>
          </cell>
          <cell r="J343">
            <v>0.4</v>
          </cell>
        </row>
        <row r="344">
          <cell r="B344" t="str">
            <v>K07052</v>
          </cell>
          <cell r="C344" t="str">
            <v>Healthy</v>
          </cell>
          <cell r="D344" t="str">
            <v>COPD</v>
          </cell>
          <cell r="E344">
            <v>7</v>
          </cell>
          <cell r="F344">
            <v>18</v>
          </cell>
          <cell r="G344">
            <v>29</v>
          </cell>
          <cell r="H344">
            <v>6</v>
          </cell>
          <cell r="I344">
            <v>8.04597701149425E-2</v>
          </cell>
          <cell r="J344">
            <v>0.28000000000000003</v>
          </cell>
        </row>
        <row r="345">
          <cell r="B345" t="str">
            <v>K07058</v>
          </cell>
          <cell r="C345" t="str">
            <v>Healthy</v>
          </cell>
          <cell r="D345" t="str">
            <v>COPD</v>
          </cell>
          <cell r="E345">
            <v>11</v>
          </cell>
          <cell r="F345">
            <v>14</v>
          </cell>
          <cell r="G345">
            <v>29</v>
          </cell>
          <cell r="H345">
            <v>6</v>
          </cell>
          <cell r="I345">
            <v>0.16256157635467899</v>
          </cell>
          <cell r="J345">
            <v>0.44</v>
          </cell>
        </row>
        <row r="346">
          <cell r="B346" t="str">
            <v>K07088</v>
          </cell>
          <cell r="C346" t="str">
            <v>Healthy</v>
          </cell>
          <cell r="D346" t="str">
            <v>COPD</v>
          </cell>
          <cell r="E346">
            <v>11</v>
          </cell>
          <cell r="F346">
            <v>14</v>
          </cell>
          <cell r="G346">
            <v>32</v>
          </cell>
          <cell r="H346">
            <v>3</v>
          </cell>
          <cell r="I346">
            <v>7.3660714285714204E-2</v>
          </cell>
          <cell r="J346">
            <v>0.44</v>
          </cell>
        </row>
        <row r="347">
          <cell r="B347" t="str">
            <v>K07089</v>
          </cell>
          <cell r="C347" t="str">
            <v>Healthy</v>
          </cell>
          <cell r="D347" t="str">
            <v>COPD</v>
          </cell>
          <cell r="E347">
            <v>7</v>
          </cell>
          <cell r="F347">
            <v>18</v>
          </cell>
          <cell r="G347">
            <v>25</v>
          </cell>
          <cell r="H347">
            <v>10</v>
          </cell>
          <cell r="I347">
            <v>0.155555555555555</v>
          </cell>
          <cell r="J347">
            <v>0.28000000000000003</v>
          </cell>
        </row>
        <row r="348">
          <cell r="B348" t="str">
            <v>K07105</v>
          </cell>
          <cell r="C348" t="str">
            <v>Healthy</v>
          </cell>
          <cell r="D348" t="str">
            <v>COPD</v>
          </cell>
          <cell r="E348">
            <v>3</v>
          </cell>
          <cell r="F348">
            <v>22</v>
          </cell>
          <cell r="G348">
            <v>18</v>
          </cell>
          <cell r="H348">
            <v>17</v>
          </cell>
          <cell r="I348">
            <v>0.12878787878787801</v>
          </cell>
          <cell r="J348">
            <v>0.12</v>
          </cell>
        </row>
        <row r="349">
          <cell r="B349" t="str">
            <v>K07146</v>
          </cell>
          <cell r="C349" t="str">
            <v>Healthy</v>
          </cell>
          <cell r="D349" t="str">
            <v>COPD</v>
          </cell>
          <cell r="E349">
            <v>0</v>
          </cell>
          <cell r="F349">
            <v>25</v>
          </cell>
          <cell r="G349">
            <v>13</v>
          </cell>
          <cell r="H349">
            <v>22</v>
          </cell>
          <cell r="I349">
            <v>0</v>
          </cell>
          <cell r="J349">
            <v>0</v>
          </cell>
        </row>
        <row r="350">
          <cell r="B350" t="str">
            <v>K07150</v>
          </cell>
          <cell r="C350" t="str">
            <v>Healthy</v>
          </cell>
          <cell r="D350" t="str">
            <v>COPD</v>
          </cell>
          <cell r="E350">
            <v>4</v>
          </cell>
          <cell r="F350">
            <v>21</v>
          </cell>
          <cell r="G350">
            <v>19</v>
          </cell>
          <cell r="H350">
            <v>16</v>
          </cell>
          <cell r="I350">
            <v>0.16040100250626499</v>
          </cell>
          <cell r="J350">
            <v>0.16</v>
          </cell>
        </row>
        <row r="351">
          <cell r="B351" t="str">
            <v>K07166</v>
          </cell>
          <cell r="C351" t="str">
            <v>Healthy</v>
          </cell>
          <cell r="D351" t="str">
            <v>COPD</v>
          </cell>
          <cell r="E351">
            <v>10</v>
          </cell>
          <cell r="F351">
            <v>15</v>
          </cell>
          <cell r="G351">
            <v>30</v>
          </cell>
          <cell r="H351">
            <v>5</v>
          </cell>
          <cell r="I351">
            <v>0.11111111111111099</v>
          </cell>
          <cell r="J351">
            <v>0.4</v>
          </cell>
        </row>
        <row r="352">
          <cell r="B352" t="str">
            <v>K07224</v>
          </cell>
          <cell r="C352" t="str">
            <v>Healthy</v>
          </cell>
          <cell r="D352" t="str">
            <v>COPD</v>
          </cell>
          <cell r="E352">
            <v>0</v>
          </cell>
          <cell r="F352">
            <v>25</v>
          </cell>
          <cell r="G352">
            <v>11</v>
          </cell>
          <cell r="H352">
            <v>24</v>
          </cell>
          <cell r="I352">
            <v>0</v>
          </cell>
          <cell r="J352">
            <v>0</v>
          </cell>
        </row>
        <row r="353">
          <cell r="B353" t="str">
            <v>K07243</v>
          </cell>
          <cell r="C353" t="str">
            <v>Healthy</v>
          </cell>
          <cell r="D353" t="str">
            <v>COPD</v>
          </cell>
          <cell r="E353">
            <v>0</v>
          </cell>
          <cell r="F353">
            <v>25</v>
          </cell>
          <cell r="G353">
            <v>12</v>
          </cell>
          <cell r="H353">
            <v>23</v>
          </cell>
          <cell r="I353">
            <v>0</v>
          </cell>
          <cell r="J353">
            <v>0</v>
          </cell>
        </row>
        <row r="354">
          <cell r="B354" t="str">
            <v>K07272</v>
          </cell>
          <cell r="C354" t="str">
            <v>Healthy</v>
          </cell>
          <cell r="D354" t="str">
            <v>COPD</v>
          </cell>
          <cell r="E354">
            <v>0</v>
          </cell>
          <cell r="F354">
            <v>25</v>
          </cell>
          <cell r="G354">
            <v>10</v>
          </cell>
          <cell r="H354">
            <v>25</v>
          </cell>
          <cell r="I354">
            <v>0</v>
          </cell>
          <cell r="J354">
            <v>0</v>
          </cell>
        </row>
        <row r="355">
          <cell r="B355" t="str">
            <v>K07284</v>
          </cell>
          <cell r="C355" t="str">
            <v>Healthy</v>
          </cell>
          <cell r="D355" t="str">
            <v>COPD</v>
          </cell>
          <cell r="E355">
            <v>8</v>
          </cell>
          <cell r="F355">
            <v>17</v>
          </cell>
          <cell r="G355">
            <v>26</v>
          </cell>
          <cell r="H355">
            <v>9</v>
          </cell>
          <cell r="I355">
            <v>0.16289592760180899</v>
          </cell>
          <cell r="J355">
            <v>0.32</v>
          </cell>
        </row>
        <row r="356">
          <cell r="B356" t="str">
            <v>K07444</v>
          </cell>
          <cell r="C356" t="str">
            <v>Healthy</v>
          </cell>
          <cell r="D356" t="str">
            <v>COPD</v>
          </cell>
          <cell r="E356">
            <v>11</v>
          </cell>
          <cell r="F356">
            <v>14</v>
          </cell>
          <cell r="G356">
            <v>30</v>
          </cell>
          <cell r="H356">
            <v>5</v>
          </cell>
          <cell r="I356">
            <v>0.13095238095237999</v>
          </cell>
          <cell r="J356">
            <v>0.44</v>
          </cell>
        </row>
        <row r="357">
          <cell r="B357" t="str">
            <v>K07461</v>
          </cell>
          <cell r="C357" t="str">
            <v>Healthy</v>
          </cell>
          <cell r="D357" t="str">
            <v>COPD</v>
          </cell>
          <cell r="E357">
            <v>4</v>
          </cell>
          <cell r="F357">
            <v>21</v>
          </cell>
          <cell r="G357">
            <v>25</v>
          </cell>
          <cell r="H357">
            <v>10</v>
          </cell>
          <cell r="I357">
            <v>7.6190476190476197E-2</v>
          </cell>
          <cell r="J357">
            <v>0.16</v>
          </cell>
        </row>
        <row r="358">
          <cell r="B358" t="str">
            <v>K07467</v>
          </cell>
          <cell r="C358" t="str">
            <v>Healthy</v>
          </cell>
          <cell r="D358" t="str">
            <v>COPD</v>
          </cell>
          <cell r="E358">
            <v>0</v>
          </cell>
          <cell r="F358">
            <v>25</v>
          </cell>
          <cell r="G358">
            <v>12</v>
          </cell>
          <cell r="H358">
            <v>23</v>
          </cell>
          <cell r="I358">
            <v>0</v>
          </cell>
          <cell r="J358">
            <v>0</v>
          </cell>
        </row>
        <row r="359">
          <cell r="B359" t="str">
            <v>K07483</v>
          </cell>
          <cell r="C359" t="str">
            <v>Healthy</v>
          </cell>
          <cell r="D359" t="str">
            <v>COPD</v>
          </cell>
          <cell r="E359">
            <v>1</v>
          </cell>
          <cell r="F359">
            <v>24</v>
          </cell>
          <cell r="G359">
            <v>21</v>
          </cell>
          <cell r="H359">
            <v>14</v>
          </cell>
          <cell r="I359">
            <v>2.77777777777777E-2</v>
          </cell>
          <cell r="J359">
            <v>0.04</v>
          </cell>
        </row>
        <row r="360">
          <cell r="B360" t="str">
            <v>K07484</v>
          </cell>
          <cell r="C360" t="str">
            <v>Healthy</v>
          </cell>
          <cell r="D360" t="str">
            <v>COPD</v>
          </cell>
          <cell r="E360">
            <v>0</v>
          </cell>
          <cell r="F360">
            <v>25</v>
          </cell>
          <cell r="G360">
            <v>11</v>
          </cell>
          <cell r="H360">
            <v>24</v>
          </cell>
          <cell r="I360">
            <v>0</v>
          </cell>
          <cell r="J360">
            <v>0</v>
          </cell>
        </row>
        <row r="361">
          <cell r="B361" t="str">
            <v>K07493</v>
          </cell>
          <cell r="C361" t="str">
            <v>Healthy</v>
          </cell>
          <cell r="D361" t="str">
            <v>COPD</v>
          </cell>
          <cell r="E361">
            <v>2</v>
          </cell>
          <cell r="F361">
            <v>23</v>
          </cell>
          <cell r="G361">
            <v>15</v>
          </cell>
          <cell r="H361">
            <v>20</v>
          </cell>
          <cell r="I361">
            <v>0.115942028985507</v>
          </cell>
          <cell r="J361">
            <v>0.08</v>
          </cell>
        </row>
        <row r="362">
          <cell r="B362" t="str">
            <v>K07497</v>
          </cell>
          <cell r="C362" t="str">
            <v>Healthy</v>
          </cell>
          <cell r="D362" t="str">
            <v>COPD</v>
          </cell>
          <cell r="E362">
            <v>6</v>
          </cell>
          <cell r="F362">
            <v>19</v>
          </cell>
          <cell r="G362">
            <v>27</v>
          </cell>
          <cell r="H362">
            <v>8</v>
          </cell>
          <cell r="I362">
            <v>9.3567251461988299E-2</v>
          </cell>
          <cell r="J362">
            <v>0.24</v>
          </cell>
        </row>
        <row r="363">
          <cell r="B363" t="str">
            <v>K07533</v>
          </cell>
          <cell r="C363" t="str">
            <v>Healthy</v>
          </cell>
          <cell r="D363" t="str">
            <v>COPD</v>
          </cell>
          <cell r="E363">
            <v>2</v>
          </cell>
          <cell r="F363">
            <v>23</v>
          </cell>
          <cell r="G363">
            <v>22</v>
          </cell>
          <cell r="H363">
            <v>13</v>
          </cell>
          <cell r="I363">
            <v>5.1383399209486098E-2</v>
          </cell>
          <cell r="J363">
            <v>0.08</v>
          </cell>
        </row>
        <row r="364">
          <cell r="B364" t="str">
            <v>K07574</v>
          </cell>
          <cell r="C364" t="str">
            <v>Healthy</v>
          </cell>
          <cell r="D364" t="str">
            <v>COPD</v>
          </cell>
          <cell r="E364">
            <v>10</v>
          </cell>
          <cell r="F364">
            <v>15</v>
          </cell>
          <cell r="G364">
            <v>31</v>
          </cell>
          <cell r="H364">
            <v>4</v>
          </cell>
          <cell r="I364">
            <v>8.6021505376343996E-2</v>
          </cell>
          <cell r="J364">
            <v>0.4</v>
          </cell>
        </row>
        <row r="365">
          <cell r="B365" t="str">
            <v>K07727</v>
          </cell>
          <cell r="C365" t="str">
            <v>Healthy</v>
          </cell>
          <cell r="D365" t="str">
            <v>COPD</v>
          </cell>
          <cell r="E365">
            <v>11</v>
          </cell>
          <cell r="F365">
            <v>14</v>
          </cell>
          <cell r="G365">
            <v>29</v>
          </cell>
          <cell r="H365">
            <v>6</v>
          </cell>
          <cell r="I365">
            <v>0.16256157635467899</v>
          </cell>
          <cell r="J365">
            <v>0.44</v>
          </cell>
        </row>
        <row r="366">
          <cell r="B366" t="str">
            <v>K07729</v>
          </cell>
          <cell r="C366" t="str">
            <v>Healthy</v>
          </cell>
          <cell r="D366" t="str">
            <v>COPD</v>
          </cell>
          <cell r="E366">
            <v>7</v>
          </cell>
          <cell r="F366">
            <v>18</v>
          </cell>
          <cell r="G366">
            <v>28</v>
          </cell>
          <cell r="H366">
            <v>7</v>
          </cell>
          <cell r="I366">
            <v>9.7222222222222196E-2</v>
          </cell>
          <cell r="J366">
            <v>0.28000000000000003</v>
          </cell>
        </row>
        <row r="367">
          <cell r="B367" t="str">
            <v>K07738</v>
          </cell>
          <cell r="C367" t="str">
            <v>Healthy</v>
          </cell>
          <cell r="D367" t="str">
            <v>COPD</v>
          </cell>
          <cell r="E367">
            <v>14</v>
          </cell>
          <cell r="F367">
            <v>11</v>
          </cell>
          <cell r="G367">
            <v>34</v>
          </cell>
          <cell r="H367">
            <v>1</v>
          </cell>
          <cell r="I367">
            <v>3.7433155080213901E-2</v>
          </cell>
          <cell r="J367">
            <v>0.56000000000000005</v>
          </cell>
        </row>
        <row r="368">
          <cell r="B368" t="str">
            <v>K07816</v>
          </cell>
          <cell r="C368" t="str">
            <v>Healthy</v>
          </cell>
          <cell r="D368" t="str">
            <v>COPD</v>
          </cell>
          <cell r="E368">
            <v>7</v>
          </cell>
          <cell r="F368">
            <v>18</v>
          </cell>
          <cell r="G368">
            <v>25</v>
          </cell>
          <cell r="H368">
            <v>10</v>
          </cell>
          <cell r="I368">
            <v>0.155555555555555</v>
          </cell>
          <cell r="J368">
            <v>0.28000000000000003</v>
          </cell>
        </row>
        <row r="369">
          <cell r="B369" t="str">
            <v>K07862</v>
          </cell>
          <cell r="C369" t="str">
            <v>Healthy</v>
          </cell>
          <cell r="D369" t="str">
            <v>COPD</v>
          </cell>
          <cell r="E369">
            <v>3</v>
          </cell>
          <cell r="F369">
            <v>22</v>
          </cell>
          <cell r="G369">
            <v>18</v>
          </cell>
          <cell r="H369">
            <v>17</v>
          </cell>
          <cell r="I369">
            <v>0.12878787878787801</v>
          </cell>
          <cell r="J369">
            <v>0.12</v>
          </cell>
        </row>
        <row r="370">
          <cell r="B370" t="str">
            <v>K08161</v>
          </cell>
          <cell r="C370" t="str">
            <v>Healthy</v>
          </cell>
          <cell r="D370" t="str">
            <v>COPD</v>
          </cell>
          <cell r="E370">
            <v>0</v>
          </cell>
          <cell r="F370">
            <v>25</v>
          </cell>
          <cell r="G370">
            <v>12</v>
          </cell>
          <cell r="H370">
            <v>23</v>
          </cell>
          <cell r="I370">
            <v>0</v>
          </cell>
          <cell r="J370">
            <v>0</v>
          </cell>
        </row>
        <row r="371">
          <cell r="B371" t="str">
            <v>K08217</v>
          </cell>
          <cell r="C371" t="str">
            <v>Healthy</v>
          </cell>
          <cell r="D371" t="str">
            <v>COPD</v>
          </cell>
          <cell r="E371">
            <v>0</v>
          </cell>
          <cell r="F371">
            <v>25</v>
          </cell>
          <cell r="G371">
            <v>13</v>
          </cell>
          <cell r="H371">
            <v>22</v>
          </cell>
          <cell r="I371">
            <v>0</v>
          </cell>
          <cell r="J371">
            <v>0</v>
          </cell>
        </row>
        <row r="372">
          <cell r="B372" t="str">
            <v>K08234</v>
          </cell>
          <cell r="C372" t="str">
            <v>Healthy</v>
          </cell>
          <cell r="D372" t="str">
            <v>COPD</v>
          </cell>
          <cell r="E372">
            <v>0</v>
          </cell>
          <cell r="F372">
            <v>25</v>
          </cell>
          <cell r="G372">
            <v>12</v>
          </cell>
          <cell r="H372">
            <v>23</v>
          </cell>
          <cell r="I372">
            <v>0</v>
          </cell>
          <cell r="J372">
            <v>0</v>
          </cell>
        </row>
        <row r="373">
          <cell r="B373" t="str">
            <v>K08483</v>
          </cell>
          <cell r="C373" t="str">
            <v>Healthy</v>
          </cell>
          <cell r="D373" t="str">
            <v>COPD</v>
          </cell>
          <cell r="E373">
            <v>5</v>
          </cell>
          <cell r="F373">
            <v>20</v>
          </cell>
          <cell r="G373">
            <v>31</v>
          </cell>
          <cell r="H373">
            <v>4</v>
          </cell>
          <cell r="I373">
            <v>3.2258064516128997E-2</v>
          </cell>
          <cell r="J373">
            <v>0.2</v>
          </cell>
        </row>
        <row r="374">
          <cell r="B374" t="str">
            <v>K08968</v>
          </cell>
          <cell r="C374" t="str">
            <v>Healthy</v>
          </cell>
          <cell r="D374" t="str">
            <v>COPD</v>
          </cell>
          <cell r="E374">
            <v>2</v>
          </cell>
          <cell r="F374">
            <v>23</v>
          </cell>
          <cell r="G374">
            <v>15</v>
          </cell>
          <cell r="H374">
            <v>20</v>
          </cell>
          <cell r="I374">
            <v>0.115942028985507</v>
          </cell>
          <cell r="J374">
            <v>0.08</v>
          </cell>
        </row>
        <row r="375">
          <cell r="B375" t="str">
            <v>K08986</v>
          </cell>
          <cell r="C375" t="str">
            <v>Healthy</v>
          </cell>
          <cell r="D375" t="str">
            <v>COPD</v>
          </cell>
          <cell r="E375">
            <v>0</v>
          </cell>
          <cell r="F375">
            <v>25</v>
          </cell>
          <cell r="G375">
            <v>10</v>
          </cell>
          <cell r="H375">
            <v>25</v>
          </cell>
          <cell r="I375">
            <v>0</v>
          </cell>
          <cell r="J375">
            <v>0</v>
          </cell>
        </row>
        <row r="376">
          <cell r="B376" t="str">
            <v>K08987</v>
          </cell>
          <cell r="C376" t="str">
            <v>Healthy</v>
          </cell>
          <cell r="D376" t="str">
            <v>COPD</v>
          </cell>
          <cell r="E376">
            <v>0</v>
          </cell>
          <cell r="F376">
            <v>25</v>
          </cell>
          <cell r="G376">
            <v>14</v>
          </cell>
          <cell r="H376">
            <v>21</v>
          </cell>
          <cell r="I376">
            <v>0</v>
          </cell>
          <cell r="J376">
            <v>0</v>
          </cell>
        </row>
        <row r="377">
          <cell r="B377" t="str">
            <v>K09013</v>
          </cell>
          <cell r="C377" t="str">
            <v>Healthy</v>
          </cell>
          <cell r="D377" t="str">
            <v>COPD</v>
          </cell>
          <cell r="E377">
            <v>16</v>
          </cell>
          <cell r="F377">
            <v>9</v>
          </cell>
          <cell r="G377">
            <v>35</v>
          </cell>
          <cell r="H377">
            <v>0</v>
          </cell>
          <cell r="I377">
            <v>0</v>
          </cell>
          <cell r="J377">
            <v>0.64</v>
          </cell>
        </row>
        <row r="378">
          <cell r="B378" t="str">
            <v>K09153</v>
          </cell>
          <cell r="C378" t="str">
            <v>Healthy</v>
          </cell>
          <cell r="D378" t="str">
            <v>COPD</v>
          </cell>
          <cell r="E378">
            <v>12</v>
          </cell>
          <cell r="F378">
            <v>13</v>
          </cell>
          <cell r="G378">
            <v>30</v>
          </cell>
          <cell r="H378">
            <v>5</v>
          </cell>
          <cell r="I378">
            <v>0.15384615384615299</v>
          </cell>
          <cell r="J378">
            <v>0.48</v>
          </cell>
        </row>
        <row r="379">
          <cell r="B379" t="str">
            <v>K09155</v>
          </cell>
          <cell r="C379" t="str">
            <v>Healthy</v>
          </cell>
          <cell r="D379" t="str">
            <v>COPD</v>
          </cell>
          <cell r="E379">
            <v>0</v>
          </cell>
          <cell r="F379">
            <v>25</v>
          </cell>
          <cell r="G379">
            <v>11</v>
          </cell>
          <cell r="H379">
            <v>24</v>
          </cell>
          <cell r="I379">
            <v>0</v>
          </cell>
          <cell r="J379">
            <v>0</v>
          </cell>
        </row>
        <row r="380">
          <cell r="B380" t="str">
            <v>K09157</v>
          </cell>
          <cell r="C380" t="str">
            <v>Healthy</v>
          </cell>
          <cell r="D380" t="str">
            <v>COPD</v>
          </cell>
          <cell r="E380">
            <v>11</v>
          </cell>
          <cell r="F380">
            <v>14</v>
          </cell>
          <cell r="G380">
            <v>29</v>
          </cell>
          <cell r="H380">
            <v>6</v>
          </cell>
          <cell r="I380">
            <v>0.16256157635467899</v>
          </cell>
          <cell r="J380">
            <v>0.44</v>
          </cell>
        </row>
        <row r="381">
          <cell r="B381" t="str">
            <v>K09681</v>
          </cell>
          <cell r="C381" t="str">
            <v>Healthy</v>
          </cell>
          <cell r="D381" t="str">
            <v>COPD</v>
          </cell>
          <cell r="E381">
            <v>1</v>
          </cell>
          <cell r="F381">
            <v>24</v>
          </cell>
          <cell r="G381">
            <v>13</v>
          </cell>
          <cell r="H381">
            <v>22</v>
          </cell>
          <cell r="I381">
            <v>7.0512820512820498E-2</v>
          </cell>
          <cell r="J381">
            <v>0.04</v>
          </cell>
        </row>
        <row r="382">
          <cell r="B382" t="str">
            <v>K09710</v>
          </cell>
          <cell r="C382" t="str">
            <v>Healthy</v>
          </cell>
          <cell r="D382" t="str">
            <v>COPD</v>
          </cell>
          <cell r="E382">
            <v>18</v>
          </cell>
          <cell r="F382">
            <v>7</v>
          </cell>
          <cell r="G382">
            <v>35</v>
          </cell>
          <cell r="H382">
            <v>0</v>
          </cell>
          <cell r="I382">
            <v>0</v>
          </cell>
          <cell r="J382">
            <v>0.72</v>
          </cell>
        </row>
        <row r="383">
          <cell r="B383" t="str">
            <v>K09790</v>
          </cell>
          <cell r="C383" t="str">
            <v>Healthy</v>
          </cell>
          <cell r="D383" t="str">
            <v>COPD</v>
          </cell>
          <cell r="E383">
            <v>1</v>
          </cell>
          <cell r="F383">
            <v>24</v>
          </cell>
          <cell r="G383">
            <v>18</v>
          </cell>
          <cell r="H383">
            <v>17</v>
          </cell>
          <cell r="I383">
            <v>3.9351851851851798E-2</v>
          </cell>
          <cell r="J383">
            <v>0.04</v>
          </cell>
        </row>
        <row r="384">
          <cell r="B384" t="str">
            <v>K09825</v>
          </cell>
          <cell r="C384" t="str">
            <v>Healthy</v>
          </cell>
          <cell r="D384" t="str">
            <v>COPD</v>
          </cell>
          <cell r="E384">
            <v>13</v>
          </cell>
          <cell r="F384">
            <v>12</v>
          </cell>
          <cell r="G384">
            <v>31</v>
          </cell>
          <cell r="H384">
            <v>4</v>
          </cell>
          <cell r="I384">
            <v>0.13978494623655899</v>
          </cell>
          <cell r="J384">
            <v>0.52</v>
          </cell>
        </row>
        <row r="385">
          <cell r="B385" t="str">
            <v>K09861</v>
          </cell>
          <cell r="C385" t="str">
            <v>Healthy</v>
          </cell>
          <cell r="D385" t="str">
            <v>COPD</v>
          </cell>
          <cell r="E385">
            <v>1</v>
          </cell>
          <cell r="F385">
            <v>24</v>
          </cell>
          <cell r="G385">
            <v>31</v>
          </cell>
          <cell r="H385">
            <v>4</v>
          </cell>
          <cell r="I385">
            <v>5.3763440860214997E-3</v>
          </cell>
          <cell r="J385">
            <v>0.04</v>
          </cell>
        </row>
        <row r="386">
          <cell r="B386" t="str">
            <v>K09903</v>
          </cell>
          <cell r="C386" t="str">
            <v>Healthy</v>
          </cell>
          <cell r="D386" t="str">
            <v>COPD</v>
          </cell>
          <cell r="E386">
            <v>19</v>
          </cell>
          <cell r="F386">
            <v>6</v>
          </cell>
          <cell r="G386">
            <v>35</v>
          </cell>
          <cell r="H386">
            <v>0</v>
          </cell>
          <cell r="I386">
            <v>0</v>
          </cell>
          <cell r="J386">
            <v>0.76</v>
          </cell>
        </row>
        <row r="387">
          <cell r="B387" t="str">
            <v>K09976</v>
          </cell>
          <cell r="C387" t="str">
            <v>Healthy</v>
          </cell>
          <cell r="D387" t="str">
            <v>COPD</v>
          </cell>
          <cell r="E387">
            <v>0</v>
          </cell>
          <cell r="F387">
            <v>25</v>
          </cell>
          <cell r="G387">
            <v>11</v>
          </cell>
          <cell r="H387">
            <v>24</v>
          </cell>
          <cell r="I387">
            <v>0</v>
          </cell>
          <cell r="J387">
            <v>0</v>
          </cell>
        </row>
        <row r="388">
          <cell r="B388" t="str">
            <v>K10947</v>
          </cell>
          <cell r="C388" t="str">
            <v>Healthy</v>
          </cell>
          <cell r="D388" t="str">
            <v>COPD</v>
          </cell>
          <cell r="E388">
            <v>13</v>
          </cell>
          <cell r="F388">
            <v>12</v>
          </cell>
          <cell r="G388">
            <v>31</v>
          </cell>
          <cell r="H388">
            <v>4</v>
          </cell>
          <cell r="I388">
            <v>0.13978494623655899</v>
          </cell>
          <cell r="J388">
            <v>0.52</v>
          </cell>
        </row>
        <row r="389">
          <cell r="B389" t="str">
            <v>K11041</v>
          </cell>
          <cell r="C389" t="str">
            <v>Healthy</v>
          </cell>
          <cell r="D389" t="str">
            <v>COPD</v>
          </cell>
          <cell r="E389">
            <v>0</v>
          </cell>
          <cell r="F389">
            <v>25</v>
          </cell>
          <cell r="G389">
            <v>12</v>
          </cell>
          <cell r="H389">
            <v>23</v>
          </cell>
          <cell r="I389">
            <v>0</v>
          </cell>
          <cell r="J389">
            <v>0</v>
          </cell>
        </row>
        <row r="390">
          <cell r="B390" t="str">
            <v>K11068</v>
          </cell>
          <cell r="C390" t="str">
            <v>Healthy</v>
          </cell>
          <cell r="D390" t="str">
            <v>COPD</v>
          </cell>
          <cell r="E390">
            <v>7</v>
          </cell>
          <cell r="F390">
            <v>18</v>
          </cell>
          <cell r="G390">
            <v>28</v>
          </cell>
          <cell r="H390">
            <v>7</v>
          </cell>
          <cell r="I390">
            <v>9.7222222222222196E-2</v>
          </cell>
          <cell r="J390">
            <v>0.28000000000000003</v>
          </cell>
        </row>
        <row r="391">
          <cell r="B391" t="str">
            <v>K11184</v>
          </cell>
          <cell r="C391" t="str">
            <v>Healthy</v>
          </cell>
          <cell r="D391" t="str">
            <v>COPD</v>
          </cell>
          <cell r="E391">
            <v>1</v>
          </cell>
          <cell r="F391">
            <v>24</v>
          </cell>
          <cell r="G391">
            <v>12</v>
          </cell>
          <cell r="H391">
            <v>23</v>
          </cell>
          <cell r="I391">
            <v>7.9861111111111105E-2</v>
          </cell>
          <cell r="J391">
            <v>0.04</v>
          </cell>
        </row>
        <row r="392">
          <cell r="B392" t="str">
            <v>K11189</v>
          </cell>
          <cell r="C392" t="str">
            <v>Healthy</v>
          </cell>
          <cell r="D392" t="str">
            <v>COPD</v>
          </cell>
          <cell r="E392">
            <v>11</v>
          </cell>
          <cell r="F392">
            <v>14</v>
          </cell>
          <cell r="G392">
            <v>34</v>
          </cell>
          <cell r="H392">
            <v>1</v>
          </cell>
          <cell r="I392">
            <v>2.3109243697478899E-2</v>
          </cell>
          <cell r="J392">
            <v>0.44</v>
          </cell>
        </row>
        <row r="393">
          <cell r="B393" t="str">
            <v>K11209</v>
          </cell>
          <cell r="C393" t="str">
            <v>Healthy</v>
          </cell>
          <cell r="D393" t="str">
            <v>COPD</v>
          </cell>
          <cell r="E393">
            <v>0</v>
          </cell>
          <cell r="F393">
            <v>25</v>
          </cell>
          <cell r="G393">
            <v>11</v>
          </cell>
          <cell r="H393">
            <v>24</v>
          </cell>
          <cell r="I393">
            <v>0</v>
          </cell>
          <cell r="J393">
            <v>0</v>
          </cell>
        </row>
        <row r="394">
          <cell r="B394" t="str">
            <v>K11924</v>
          </cell>
          <cell r="C394" t="str">
            <v>Healthy</v>
          </cell>
          <cell r="D394" t="str">
            <v>COPD</v>
          </cell>
          <cell r="E394">
            <v>1</v>
          </cell>
          <cell r="F394">
            <v>24</v>
          </cell>
          <cell r="G394">
            <v>16</v>
          </cell>
          <cell r="H394">
            <v>19</v>
          </cell>
          <cell r="I394">
            <v>4.9479166666666602E-2</v>
          </cell>
          <cell r="J394">
            <v>0.04</v>
          </cell>
        </row>
        <row r="395">
          <cell r="B395" t="str">
            <v>K12296</v>
          </cell>
          <cell r="C395" t="str">
            <v>Healthy</v>
          </cell>
          <cell r="D395" t="str">
            <v>COPD</v>
          </cell>
          <cell r="E395">
            <v>0</v>
          </cell>
          <cell r="F395">
            <v>25</v>
          </cell>
          <cell r="G395">
            <v>10</v>
          </cell>
          <cell r="H395">
            <v>25</v>
          </cell>
          <cell r="I395">
            <v>0</v>
          </cell>
          <cell r="J395">
            <v>0</v>
          </cell>
        </row>
        <row r="396">
          <cell r="B396" t="str">
            <v>K12510</v>
          </cell>
          <cell r="C396" t="str">
            <v>Healthy</v>
          </cell>
          <cell r="D396" t="str">
            <v>COPD</v>
          </cell>
          <cell r="E396">
            <v>1</v>
          </cell>
          <cell r="F396">
            <v>24</v>
          </cell>
          <cell r="G396">
            <v>18</v>
          </cell>
          <cell r="H396">
            <v>17</v>
          </cell>
          <cell r="I396">
            <v>3.9351851851851798E-2</v>
          </cell>
          <cell r="J396">
            <v>0.04</v>
          </cell>
        </row>
        <row r="397">
          <cell r="B397" t="str">
            <v>K12554</v>
          </cell>
          <cell r="C397" t="str">
            <v>Healthy</v>
          </cell>
          <cell r="D397" t="str">
            <v>COPD</v>
          </cell>
          <cell r="E397">
            <v>0</v>
          </cell>
          <cell r="F397">
            <v>25</v>
          </cell>
          <cell r="G397">
            <v>10</v>
          </cell>
          <cell r="H397">
            <v>25</v>
          </cell>
          <cell r="I397">
            <v>0</v>
          </cell>
          <cell r="J397">
            <v>0</v>
          </cell>
        </row>
        <row r="398">
          <cell r="B398" t="str">
            <v>K12555</v>
          </cell>
          <cell r="C398" t="str">
            <v>Healthy</v>
          </cell>
          <cell r="D398" t="str">
            <v>COPD</v>
          </cell>
          <cell r="E398">
            <v>0</v>
          </cell>
          <cell r="F398">
            <v>25</v>
          </cell>
          <cell r="G398">
            <v>16</v>
          </cell>
          <cell r="H398">
            <v>19</v>
          </cell>
          <cell r="I398">
            <v>0</v>
          </cell>
          <cell r="J398">
            <v>0</v>
          </cell>
        </row>
        <row r="399">
          <cell r="B399" t="str">
            <v>K12556</v>
          </cell>
          <cell r="C399" t="str">
            <v>Healthy</v>
          </cell>
          <cell r="D399" t="str">
            <v>COPD</v>
          </cell>
          <cell r="E399">
            <v>0</v>
          </cell>
          <cell r="F399">
            <v>25</v>
          </cell>
          <cell r="G399">
            <v>10</v>
          </cell>
          <cell r="H399">
            <v>25</v>
          </cell>
          <cell r="I399">
            <v>0</v>
          </cell>
          <cell r="J399">
            <v>0</v>
          </cell>
        </row>
        <row r="400">
          <cell r="B400" t="str">
            <v>K12952</v>
          </cell>
          <cell r="C400" t="str">
            <v>Healthy</v>
          </cell>
          <cell r="D400" t="str">
            <v>COPD</v>
          </cell>
          <cell r="E400">
            <v>7</v>
          </cell>
          <cell r="F400">
            <v>18</v>
          </cell>
          <cell r="G400">
            <v>27</v>
          </cell>
          <cell r="H400">
            <v>8</v>
          </cell>
          <cell r="I400">
            <v>0.11522633744855899</v>
          </cell>
          <cell r="J400">
            <v>0.28000000000000003</v>
          </cell>
        </row>
        <row r="401">
          <cell r="B401" t="str">
            <v>K13052</v>
          </cell>
          <cell r="C401" t="str">
            <v>Healthy</v>
          </cell>
          <cell r="D401" t="str">
            <v>COPD</v>
          </cell>
          <cell r="E401">
            <v>0</v>
          </cell>
          <cell r="F401">
            <v>25</v>
          </cell>
          <cell r="G401">
            <v>13</v>
          </cell>
          <cell r="H401">
            <v>22</v>
          </cell>
          <cell r="I401">
            <v>0</v>
          </cell>
          <cell r="J401">
            <v>0</v>
          </cell>
        </row>
        <row r="402">
          <cell r="B402" t="str">
            <v>K13953</v>
          </cell>
          <cell r="C402" t="str">
            <v>Healthy</v>
          </cell>
          <cell r="D402" t="str">
            <v>COPD</v>
          </cell>
          <cell r="E402">
            <v>0</v>
          </cell>
          <cell r="F402">
            <v>25</v>
          </cell>
          <cell r="G402">
            <v>15</v>
          </cell>
          <cell r="H402">
            <v>20</v>
          </cell>
          <cell r="I402">
            <v>0</v>
          </cell>
          <cell r="J402">
            <v>0</v>
          </cell>
        </row>
        <row r="403">
          <cell r="B403" t="str">
            <v>K14260</v>
          </cell>
          <cell r="C403" t="str">
            <v>Healthy</v>
          </cell>
          <cell r="D403" t="str">
            <v>COPD</v>
          </cell>
          <cell r="E403">
            <v>3</v>
          </cell>
          <cell r="F403">
            <v>22</v>
          </cell>
          <cell r="G403">
            <v>20</v>
          </cell>
          <cell r="H403">
            <v>15</v>
          </cell>
          <cell r="I403">
            <v>0.102272727272727</v>
          </cell>
          <cell r="J403">
            <v>0.12</v>
          </cell>
        </row>
        <row r="404">
          <cell r="B404" t="str">
            <v>K15051</v>
          </cell>
          <cell r="C404" t="str">
            <v>Healthy</v>
          </cell>
          <cell r="D404" t="str">
            <v>COPD</v>
          </cell>
          <cell r="E404">
            <v>4</v>
          </cell>
          <cell r="F404">
            <v>21</v>
          </cell>
          <cell r="G404">
            <v>22</v>
          </cell>
          <cell r="H404">
            <v>13</v>
          </cell>
          <cell r="I404">
            <v>0.112554112554112</v>
          </cell>
          <cell r="J404">
            <v>0.16</v>
          </cell>
        </row>
        <row r="405">
          <cell r="B405" t="str">
            <v>K15738</v>
          </cell>
          <cell r="C405" t="str">
            <v>Healthy</v>
          </cell>
          <cell r="D405" t="str">
            <v>COPD</v>
          </cell>
          <cell r="E405">
            <v>9</v>
          </cell>
          <cell r="F405">
            <v>16</v>
          </cell>
          <cell r="G405">
            <v>26</v>
          </cell>
          <cell r="H405">
            <v>9</v>
          </cell>
          <cell r="I405">
            <v>0.19471153846153799</v>
          </cell>
          <cell r="J405">
            <v>0.36</v>
          </cell>
        </row>
        <row r="406">
          <cell r="B406" t="str">
            <v>K15973</v>
          </cell>
          <cell r="C406" t="str">
            <v>Healthy</v>
          </cell>
          <cell r="D406" t="str">
            <v>COPD</v>
          </cell>
          <cell r="E406">
            <v>0</v>
          </cell>
          <cell r="F406">
            <v>25</v>
          </cell>
          <cell r="G406">
            <v>10</v>
          </cell>
          <cell r="H406">
            <v>25</v>
          </cell>
          <cell r="I406">
            <v>0</v>
          </cell>
          <cell r="J406">
            <v>0</v>
          </cell>
        </row>
        <row r="407">
          <cell r="B407" t="str">
            <v>K16066</v>
          </cell>
          <cell r="C407" t="str">
            <v>Healthy</v>
          </cell>
          <cell r="D407" t="str">
            <v>COPD</v>
          </cell>
          <cell r="E407">
            <v>0</v>
          </cell>
          <cell r="F407">
            <v>25</v>
          </cell>
          <cell r="G407">
            <v>13</v>
          </cell>
          <cell r="H407">
            <v>22</v>
          </cell>
          <cell r="I407">
            <v>0</v>
          </cell>
          <cell r="J407">
            <v>0</v>
          </cell>
        </row>
        <row r="408">
          <cell r="B408" t="str">
            <v>K16169</v>
          </cell>
          <cell r="C408" t="str">
            <v>Healthy</v>
          </cell>
          <cell r="D408" t="str">
            <v>COPD</v>
          </cell>
          <cell r="E408">
            <v>0</v>
          </cell>
          <cell r="F408">
            <v>25</v>
          </cell>
          <cell r="G408">
            <v>11</v>
          </cell>
          <cell r="H408">
            <v>24</v>
          </cell>
          <cell r="I408">
            <v>0</v>
          </cell>
          <cell r="J408">
            <v>0</v>
          </cell>
        </row>
        <row r="409">
          <cell r="B409" t="str">
            <v>K16264</v>
          </cell>
          <cell r="C409" t="str">
            <v>Healthy</v>
          </cell>
          <cell r="D409" t="str">
            <v>COPD</v>
          </cell>
          <cell r="E409">
            <v>0</v>
          </cell>
          <cell r="F409">
            <v>25</v>
          </cell>
          <cell r="G409">
            <v>14</v>
          </cell>
          <cell r="H409">
            <v>21</v>
          </cell>
          <cell r="I409">
            <v>0</v>
          </cell>
          <cell r="J409">
            <v>0</v>
          </cell>
        </row>
        <row r="410">
          <cell r="B410" t="str">
            <v>K16301</v>
          </cell>
          <cell r="C410" t="str">
            <v>Healthy</v>
          </cell>
          <cell r="D410" t="str">
            <v>COPD</v>
          </cell>
          <cell r="E410">
            <v>0</v>
          </cell>
          <cell r="F410">
            <v>25</v>
          </cell>
          <cell r="G410">
            <v>12</v>
          </cell>
          <cell r="H410">
            <v>23</v>
          </cell>
          <cell r="I410">
            <v>0</v>
          </cell>
          <cell r="J410">
            <v>0</v>
          </cell>
        </row>
        <row r="411">
          <cell r="B411" t="str">
            <v>K16509</v>
          </cell>
          <cell r="C411" t="str">
            <v>Healthy</v>
          </cell>
          <cell r="D411" t="str">
            <v>COPD</v>
          </cell>
          <cell r="E411">
            <v>0</v>
          </cell>
          <cell r="F411">
            <v>25</v>
          </cell>
          <cell r="G411">
            <v>11</v>
          </cell>
          <cell r="H411">
            <v>24</v>
          </cell>
          <cell r="I411">
            <v>0</v>
          </cell>
          <cell r="J411">
            <v>0</v>
          </cell>
        </row>
        <row r="412">
          <cell r="B412" t="str">
            <v>K16511</v>
          </cell>
          <cell r="C412" t="str">
            <v>Healthy</v>
          </cell>
          <cell r="D412" t="str">
            <v>COPD</v>
          </cell>
          <cell r="E412">
            <v>1</v>
          </cell>
          <cell r="F412">
            <v>24</v>
          </cell>
          <cell r="G412">
            <v>23</v>
          </cell>
          <cell r="H412">
            <v>12</v>
          </cell>
          <cell r="I412">
            <v>2.1739130434782601E-2</v>
          </cell>
          <cell r="J412">
            <v>0.04</v>
          </cell>
        </row>
        <row r="413">
          <cell r="B413" t="str">
            <v>K16868</v>
          </cell>
          <cell r="C413" t="str">
            <v>Healthy</v>
          </cell>
          <cell r="D413" t="str">
            <v>COPD</v>
          </cell>
          <cell r="E413">
            <v>0</v>
          </cell>
          <cell r="F413">
            <v>25</v>
          </cell>
          <cell r="G413">
            <v>11</v>
          </cell>
          <cell r="H413">
            <v>24</v>
          </cell>
          <cell r="I413">
            <v>0</v>
          </cell>
          <cell r="J413">
            <v>0</v>
          </cell>
        </row>
        <row r="414">
          <cell r="B414" t="str">
            <v>K16899</v>
          </cell>
          <cell r="C414" t="str">
            <v>Healthy</v>
          </cell>
          <cell r="D414" t="str">
            <v>COPD</v>
          </cell>
          <cell r="E414">
            <v>10</v>
          </cell>
          <cell r="F414">
            <v>15</v>
          </cell>
          <cell r="G414">
            <v>28</v>
          </cell>
          <cell r="H414">
            <v>7</v>
          </cell>
          <cell r="I414">
            <v>0.16666666666666599</v>
          </cell>
          <cell r="J414">
            <v>0.4</v>
          </cell>
        </row>
        <row r="415">
          <cell r="B415" t="str">
            <v>K16904</v>
          </cell>
          <cell r="C415" t="str">
            <v>Healthy</v>
          </cell>
          <cell r="D415" t="str">
            <v>COPD</v>
          </cell>
          <cell r="E415">
            <v>0</v>
          </cell>
          <cell r="F415">
            <v>25</v>
          </cell>
          <cell r="G415">
            <v>10</v>
          </cell>
          <cell r="H415">
            <v>25</v>
          </cell>
          <cell r="I415">
            <v>0</v>
          </cell>
          <cell r="J415">
            <v>0</v>
          </cell>
        </row>
        <row r="416">
          <cell r="B416" t="str">
            <v>K17686</v>
          </cell>
          <cell r="C416" t="str">
            <v>Healthy</v>
          </cell>
          <cell r="D416" t="str">
            <v>COPD</v>
          </cell>
          <cell r="E416">
            <v>9</v>
          </cell>
          <cell r="F416">
            <v>16</v>
          </cell>
          <cell r="G416">
            <v>27</v>
          </cell>
          <cell r="H416">
            <v>8</v>
          </cell>
          <cell r="I416">
            <v>0.16666666666666599</v>
          </cell>
          <cell r="J416">
            <v>0.36</v>
          </cell>
        </row>
        <row r="417">
          <cell r="B417" t="str">
            <v>K18220</v>
          </cell>
          <cell r="C417" t="str">
            <v>Healthy</v>
          </cell>
          <cell r="D417" t="str">
            <v>COPD</v>
          </cell>
          <cell r="E417">
            <v>4</v>
          </cell>
          <cell r="F417">
            <v>21</v>
          </cell>
          <cell r="G417">
            <v>24</v>
          </cell>
          <cell r="H417">
            <v>11</v>
          </cell>
          <cell r="I417">
            <v>8.7301587301587297E-2</v>
          </cell>
          <cell r="J417">
            <v>0.16</v>
          </cell>
        </row>
        <row r="418">
          <cell r="B418" t="str">
            <v>K18369</v>
          </cell>
          <cell r="C418" t="str">
            <v>Healthy</v>
          </cell>
          <cell r="D418" t="str">
            <v>COPD</v>
          </cell>
          <cell r="E418">
            <v>3</v>
          </cell>
          <cell r="F418">
            <v>22</v>
          </cell>
          <cell r="G418">
            <v>20</v>
          </cell>
          <cell r="H418">
            <v>15</v>
          </cell>
          <cell r="I418">
            <v>0.102272727272727</v>
          </cell>
          <cell r="J418">
            <v>0.12</v>
          </cell>
        </row>
        <row r="419">
          <cell r="B419" t="str">
            <v>K18474</v>
          </cell>
          <cell r="C419" t="str">
            <v>Healthy</v>
          </cell>
          <cell r="D419" t="str">
            <v>COPD</v>
          </cell>
          <cell r="E419">
            <v>0</v>
          </cell>
          <cell r="F419">
            <v>25</v>
          </cell>
          <cell r="G419">
            <v>10</v>
          </cell>
          <cell r="H419">
            <v>25</v>
          </cell>
          <cell r="I419">
            <v>0</v>
          </cell>
          <cell r="J419">
            <v>0</v>
          </cell>
        </row>
        <row r="420">
          <cell r="B420" t="str">
            <v>K18692</v>
          </cell>
          <cell r="C420" t="str">
            <v>Healthy</v>
          </cell>
          <cell r="D420" t="str">
            <v>COPD</v>
          </cell>
          <cell r="E420">
            <v>0</v>
          </cell>
          <cell r="F420">
            <v>25</v>
          </cell>
          <cell r="G420">
            <v>11</v>
          </cell>
          <cell r="H420">
            <v>24</v>
          </cell>
          <cell r="I420">
            <v>0</v>
          </cell>
          <cell r="J420">
            <v>0</v>
          </cell>
        </row>
        <row r="421">
          <cell r="B421" t="str">
            <v>K18979</v>
          </cell>
          <cell r="C421" t="str">
            <v>Healthy</v>
          </cell>
          <cell r="D421" t="str">
            <v>COPD</v>
          </cell>
          <cell r="E421">
            <v>1</v>
          </cell>
          <cell r="F421">
            <v>24</v>
          </cell>
          <cell r="G421">
            <v>15</v>
          </cell>
          <cell r="H421">
            <v>20</v>
          </cell>
          <cell r="I421">
            <v>5.5555555555555497E-2</v>
          </cell>
          <cell r="J421">
            <v>0.04</v>
          </cell>
        </row>
        <row r="422">
          <cell r="B422" t="str">
            <v>K19002</v>
          </cell>
          <cell r="C422" t="str">
            <v>Healthy</v>
          </cell>
          <cell r="D422" t="str">
            <v>COPD</v>
          </cell>
          <cell r="E422">
            <v>3</v>
          </cell>
          <cell r="F422">
            <v>22</v>
          </cell>
          <cell r="G422">
            <v>18</v>
          </cell>
          <cell r="H422">
            <v>17</v>
          </cell>
          <cell r="I422">
            <v>0.12878787878787801</v>
          </cell>
          <cell r="J422">
            <v>0.12</v>
          </cell>
        </row>
        <row r="423">
          <cell r="B423" t="str">
            <v>K19225</v>
          </cell>
          <cell r="C423" t="str">
            <v>Healthy</v>
          </cell>
          <cell r="D423" t="str">
            <v>COPD</v>
          </cell>
          <cell r="E423">
            <v>4</v>
          </cell>
          <cell r="F423">
            <v>21</v>
          </cell>
          <cell r="G423">
            <v>20</v>
          </cell>
          <cell r="H423">
            <v>15</v>
          </cell>
          <cell r="I423">
            <v>0.14285714285714199</v>
          </cell>
          <cell r="J423">
            <v>0.16</v>
          </cell>
        </row>
        <row r="424">
          <cell r="B424" t="str">
            <v>K19267</v>
          </cell>
          <cell r="C424" t="str">
            <v>Healthy</v>
          </cell>
          <cell r="D424" t="str">
            <v>COPD</v>
          </cell>
          <cell r="E424">
            <v>0</v>
          </cell>
          <cell r="F424">
            <v>25</v>
          </cell>
          <cell r="G424">
            <v>10</v>
          </cell>
          <cell r="H424">
            <v>25</v>
          </cell>
          <cell r="I424">
            <v>0</v>
          </cell>
          <cell r="J424">
            <v>0</v>
          </cell>
        </row>
        <row r="425">
          <cell r="B425" t="str">
            <v>K20073</v>
          </cell>
          <cell r="C425" t="str">
            <v>Healthy</v>
          </cell>
          <cell r="D425" t="str">
            <v>COPD</v>
          </cell>
          <cell r="E425">
            <v>0</v>
          </cell>
          <cell r="F425">
            <v>25</v>
          </cell>
          <cell r="G425">
            <v>10</v>
          </cell>
          <cell r="H425">
            <v>25</v>
          </cell>
          <cell r="I425">
            <v>0</v>
          </cell>
          <cell r="J425">
            <v>0</v>
          </cell>
        </row>
        <row r="426">
          <cell r="B426" t="str">
            <v>K20861</v>
          </cell>
          <cell r="C426" t="str">
            <v>Healthy</v>
          </cell>
          <cell r="D426" t="str">
            <v>COPD</v>
          </cell>
          <cell r="E426">
            <v>2</v>
          </cell>
          <cell r="F426">
            <v>23</v>
          </cell>
          <cell r="G426">
            <v>20</v>
          </cell>
          <cell r="H426">
            <v>15</v>
          </cell>
          <cell r="I426">
            <v>6.5217391304347797E-2</v>
          </cell>
          <cell r="J426">
            <v>0.08</v>
          </cell>
        </row>
        <row r="427">
          <cell r="B427" t="str">
            <v>K00174</v>
          </cell>
          <cell r="C427" t="str">
            <v>Healthy</v>
          </cell>
          <cell r="D427" t="str">
            <v>COPD</v>
          </cell>
          <cell r="E427">
            <v>13</v>
          </cell>
          <cell r="F427">
            <v>12</v>
          </cell>
          <cell r="G427">
            <v>5</v>
          </cell>
          <cell r="H427">
            <v>30</v>
          </cell>
          <cell r="I427">
            <v>6.5</v>
          </cell>
          <cell r="J427">
            <v>0.52</v>
          </cell>
        </row>
        <row r="428">
          <cell r="B428" t="str">
            <v>K00175</v>
          </cell>
          <cell r="C428" t="str">
            <v>Healthy</v>
          </cell>
          <cell r="D428" t="str">
            <v>COPD</v>
          </cell>
          <cell r="E428">
            <v>13</v>
          </cell>
          <cell r="F428">
            <v>12</v>
          </cell>
          <cell r="G428">
            <v>5</v>
          </cell>
          <cell r="H428">
            <v>30</v>
          </cell>
          <cell r="I428">
            <v>6.5</v>
          </cell>
          <cell r="J428">
            <v>0.52</v>
          </cell>
        </row>
        <row r="429">
          <cell r="B429" t="str">
            <v>K00176</v>
          </cell>
          <cell r="C429" t="str">
            <v>Healthy</v>
          </cell>
          <cell r="D429" t="str">
            <v>COPD</v>
          </cell>
          <cell r="E429">
            <v>11</v>
          </cell>
          <cell r="F429">
            <v>14</v>
          </cell>
          <cell r="G429">
            <v>3</v>
          </cell>
          <cell r="H429">
            <v>32</v>
          </cell>
          <cell r="I429">
            <v>8.3809523809523796</v>
          </cell>
          <cell r="J429">
            <v>0.44</v>
          </cell>
        </row>
        <row r="430">
          <cell r="B430" t="str">
            <v>K00177</v>
          </cell>
          <cell r="C430" t="str">
            <v>Healthy</v>
          </cell>
          <cell r="D430" t="str">
            <v>COPD</v>
          </cell>
          <cell r="E430">
            <v>14</v>
          </cell>
          <cell r="F430">
            <v>11</v>
          </cell>
          <cell r="G430">
            <v>5</v>
          </cell>
          <cell r="H430">
            <v>30</v>
          </cell>
          <cell r="I430">
            <v>7.6363636363636296</v>
          </cell>
          <cell r="J430">
            <v>0.56000000000000005</v>
          </cell>
        </row>
        <row r="431">
          <cell r="B431" t="str">
            <v>K00702</v>
          </cell>
          <cell r="C431" t="str">
            <v>Healthy</v>
          </cell>
          <cell r="D431" t="str">
            <v>COPD</v>
          </cell>
          <cell r="E431">
            <v>7</v>
          </cell>
          <cell r="F431">
            <v>18</v>
          </cell>
          <cell r="G431">
            <v>0</v>
          </cell>
          <cell r="H431">
            <v>35</v>
          </cell>
          <cell r="I431" t="str">
            <v>inf</v>
          </cell>
          <cell r="J431">
            <v>0.28000000000000003</v>
          </cell>
        </row>
        <row r="432">
          <cell r="B432" t="str">
            <v>K01006</v>
          </cell>
          <cell r="C432" t="str">
            <v>Healthy</v>
          </cell>
          <cell r="D432" t="str">
            <v>COPD</v>
          </cell>
          <cell r="E432">
            <v>24</v>
          </cell>
          <cell r="F432">
            <v>1</v>
          </cell>
          <cell r="G432">
            <v>23</v>
          </cell>
          <cell r="H432">
            <v>12</v>
          </cell>
          <cell r="I432">
            <v>12.5217391304347</v>
          </cell>
          <cell r="J432">
            <v>0.96</v>
          </cell>
        </row>
        <row r="433">
          <cell r="B433" t="str">
            <v>K01192</v>
          </cell>
          <cell r="C433" t="str">
            <v>Healthy</v>
          </cell>
          <cell r="D433" t="str">
            <v>COPD</v>
          </cell>
          <cell r="E433">
            <v>6</v>
          </cell>
          <cell r="F433">
            <v>19</v>
          </cell>
          <cell r="G433">
            <v>0</v>
          </cell>
          <cell r="H433">
            <v>35</v>
          </cell>
          <cell r="I433" t="str">
            <v>inf</v>
          </cell>
          <cell r="J433">
            <v>0.24</v>
          </cell>
        </row>
        <row r="434">
          <cell r="B434" t="str">
            <v>K01338</v>
          </cell>
          <cell r="C434" t="str">
            <v>Healthy</v>
          </cell>
          <cell r="D434" t="str">
            <v>COPD</v>
          </cell>
          <cell r="E434">
            <v>24</v>
          </cell>
          <cell r="F434">
            <v>1</v>
          </cell>
          <cell r="G434">
            <v>19</v>
          </cell>
          <cell r="H434">
            <v>16</v>
          </cell>
          <cell r="I434">
            <v>20.210526315789402</v>
          </cell>
          <cell r="J434">
            <v>0.96</v>
          </cell>
        </row>
        <row r="435">
          <cell r="B435" t="str">
            <v>K01613</v>
          </cell>
          <cell r="C435" t="str">
            <v>Healthy</v>
          </cell>
          <cell r="D435" t="str">
            <v>COPD</v>
          </cell>
          <cell r="E435">
            <v>11</v>
          </cell>
          <cell r="F435">
            <v>14</v>
          </cell>
          <cell r="G435">
            <v>3</v>
          </cell>
          <cell r="H435">
            <v>32</v>
          </cell>
          <cell r="I435">
            <v>8.3809523809523796</v>
          </cell>
          <cell r="J435">
            <v>0.44</v>
          </cell>
        </row>
        <row r="436">
          <cell r="B436" t="str">
            <v>K01808</v>
          </cell>
          <cell r="C436" t="str">
            <v>Healthy</v>
          </cell>
          <cell r="D436" t="str">
            <v>COPD</v>
          </cell>
          <cell r="E436">
            <v>24</v>
          </cell>
          <cell r="F436">
            <v>1</v>
          </cell>
          <cell r="G436">
            <v>22</v>
          </cell>
          <cell r="H436">
            <v>13</v>
          </cell>
          <cell r="I436">
            <v>14.1818181818181</v>
          </cell>
          <cell r="J436">
            <v>0.96</v>
          </cell>
        </row>
        <row r="437">
          <cell r="B437" t="str">
            <v>K01885</v>
          </cell>
          <cell r="C437" t="str">
            <v>Healthy</v>
          </cell>
          <cell r="D437" t="str">
            <v>COPD</v>
          </cell>
          <cell r="E437">
            <v>25</v>
          </cell>
          <cell r="F437">
            <v>0</v>
          </cell>
          <cell r="G437">
            <v>23</v>
          </cell>
          <cell r="H437">
            <v>12</v>
          </cell>
          <cell r="I437" t="str">
            <v>inf</v>
          </cell>
          <cell r="J437">
            <v>1</v>
          </cell>
        </row>
        <row r="438">
          <cell r="B438" t="str">
            <v>K03568</v>
          </cell>
          <cell r="C438" t="str">
            <v>Healthy</v>
          </cell>
          <cell r="D438" t="str">
            <v>COPD</v>
          </cell>
          <cell r="E438">
            <v>11</v>
          </cell>
          <cell r="F438">
            <v>14</v>
          </cell>
          <cell r="G438">
            <v>3</v>
          </cell>
          <cell r="H438">
            <v>32</v>
          </cell>
          <cell r="I438">
            <v>8.3809523809523796</v>
          </cell>
          <cell r="J438">
            <v>0.44</v>
          </cell>
        </row>
        <row r="439">
          <cell r="B439" t="str">
            <v>K03592</v>
          </cell>
          <cell r="C439" t="str">
            <v>Healthy</v>
          </cell>
          <cell r="D439" t="str">
            <v>COPD</v>
          </cell>
          <cell r="E439">
            <v>10</v>
          </cell>
          <cell r="F439">
            <v>15</v>
          </cell>
          <cell r="G439">
            <v>2</v>
          </cell>
          <cell r="H439">
            <v>33</v>
          </cell>
          <cell r="I439">
            <v>11</v>
          </cell>
          <cell r="J439">
            <v>0.4</v>
          </cell>
        </row>
        <row r="440">
          <cell r="B440" t="str">
            <v>K03787</v>
          </cell>
          <cell r="C440" t="str">
            <v>Healthy</v>
          </cell>
          <cell r="D440" t="str">
            <v>COPD</v>
          </cell>
          <cell r="E440">
            <v>12</v>
          </cell>
          <cell r="F440">
            <v>13</v>
          </cell>
          <cell r="G440">
            <v>4</v>
          </cell>
          <cell r="H440">
            <v>31</v>
          </cell>
          <cell r="I440">
            <v>7.1538461538461497</v>
          </cell>
          <cell r="J440">
            <v>0.48</v>
          </cell>
        </row>
        <row r="441">
          <cell r="B441" t="str">
            <v>K04076</v>
          </cell>
          <cell r="C441" t="str">
            <v>Healthy</v>
          </cell>
          <cell r="D441" t="str">
            <v>COPD</v>
          </cell>
          <cell r="E441">
            <v>7</v>
          </cell>
          <cell r="F441">
            <v>18</v>
          </cell>
          <cell r="G441">
            <v>0</v>
          </cell>
          <cell r="H441">
            <v>35</v>
          </cell>
          <cell r="I441" t="str">
            <v>inf</v>
          </cell>
          <cell r="J441">
            <v>0.28000000000000003</v>
          </cell>
        </row>
        <row r="442">
          <cell r="B442" t="str">
            <v>K04079</v>
          </cell>
          <cell r="C442" t="str">
            <v>Healthy</v>
          </cell>
          <cell r="D442" t="str">
            <v>COPD</v>
          </cell>
          <cell r="E442">
            <v>23</v>
          </cell>
          <cell r="F442">
            <v>2</v>
          </cell>
          <cell r="G442">
            <v>20</v>
          </cell>
          <cell r="H442">
            <v>15</v>
          </cell>
          <cell r="I442">
            <v>8.625</v>
          </cell>
          <cell r="J442">
            <v>0.92</v>
          </cell>
        </row>
        <row r="443">
          <cell r="B443" t="str">
            <v>K05350</v>
          </cell>
          <cell r="C443" t="str">
            <v>Healthy</v>
          </cell>
          <cell r="D443" t="str">
            <v>COPD</v>
          </cell>
          <cell r="E443">
            <v>8</v>
          </cell>
          <cell r="F443">
            <v>17</v>
          </cell>
          <cell r="G443">
            <v>1</v>
          </cell>
          <cell r="H443">
            <v>34</v>
          </cell>
          <cell r="I443">
            <v>16</v>
          </cell>
          <cell r="J443">
            <v>0.32</v>
          </cell>
        </row>
        <row r="444">
          <cell r="B444" t="str">
            <v>K06168</v>
          </cell>
          <cell r="C444" t="str">
            <v>Healthy</v>
          </cell>
          <cell r="D444" t="str">
            <v>COPD</v>
          </cell>
          <cell r="E444">
            <v>25</v>
          </cell>
          <cell r="F444">
            <v>0</v>
          </cell>
          <cell r="G444">
            <v>24</v>
          </cell>
          <cell r="H444">
            <v>11</v>
          </cell>
          <cell r="I444" t="str">
            <v>inf</v>
          </cell>
          <cell r="J444">
            <v>1</v>
          </cell>
        </row>
        <row r="445">
          <cell r="B445" t="str">
            <v>K06295</v>
          </cell>
          <cell r="C445" t="str">
            <v>Healthy</v>
          </cell>
          <cell r="D445" t="str">
            <v>COPD</v>
          </cell>
          <cell r="E445">
            <v>15</v>
          </cell>
          <cell r="F445">
            <v>10</v>
          </cell>
          <cell r="G445">
            <v>6</v>
          </cell>
          <cell r="H445">
            <v>29</v>
          </cell>
          <cell r="I445">
            <v>7.25</v>
          </cell>
          <cell r="J445">
            <v>0.6</v>
          </cell>
        </row>
        <row r="446">
          <cell r="B446" t="str">
            <v>K07037</v>
          </cell>
          <cell r="C446" t="str">
            <v>Healthy</v>
          </cell>
          <cell r="D446" t="str">
            <v>COPD</v>
          </cell>
          <cell r="E446">
            <v>10</v>
          </cell>
          <cell r="F446">
            <v>15</v>
          </cell>
          <cell r="G446">
            <v>2</v>
          </cell>
          <cell r="H446">
            <v>33</v>
          </cell>
          <cell r="I446">
            <v>11</v>
          </cell>
          <cell r="J446">
            <v>0.4</v>
          </cell>
        </row>
        <row r="447">
          <cell r="B447" t="str">
            <v>K07106</v>
          </cell>
          <cell r="C447" t="str">
            <v>Healthy</v>
          </cell>
          <cell r="D447" t="str">
            <v>COPD</v>
          </cell>
          <cell r="E447">
            <v>10</v>
          </cell>
          <cell r="F447">
            <v>15</v>
          </cell>
          <cell r="G447">
            <v>1</v>
          </cell>
          <cell r="H447">
            <v>34</v>
          </cell>
          <cell r="I447">
            <v>22.6666666666666</v>
          </cell>
          <cell r="J447">
            <v>0.4</v>
          </cell>
        </row>
        <row r="448">
          <cell r="B448" t="str">
            <v>K07301</v>
          </cell>
          <cell r="C448" t="str">
            <v>Healthy</v>
          </cell>
          <cell r="D448" t="str">
            <v>COPD</v>
          </cell>
          <cell r="E448">
            <v>17</v>
          </cell>
          <cell r="F448">
            <v>8</v>
          </cell>
          <cell r="G448">
            <v>6</v>
          </cell>
          <cell r="H448">
            <v>29</v>
          </cell>
          <cell r="I448">
            <v>10.2708333333333</v>
          </cell>
          <cell r="J448">
            <v>0.68</v>
          </cell>
        </row>
        <row r="449">
          <cell r="B449" t="str">
            <v>K07507</v>
          </cell>
          <cell r="C449" t="str">
            <v>Healthy</v>
          </cell>
          <cell r="D449" t="str">
            <v>COPD</v>
          </cell>
          <cell r="E449">
            <v>11</v>
          </cell>
          <cell r="F449">
            <v>14</v>
          </cell>
          <cell r="G449">
            <v>3</v>
          </cell>
          <cell r="H449">
            <v>32</v>
          </cell>
          <cell r="I449">
            <v>8.3809523809523796</v>
          </cell>
          <cell r="J449">
            <v>0.44</v>
          </cell>
        </row>
        <row r="450">
          <cell r="B450" t="str">
            <v>K09765</v>
          </cell>
          <cell r="C450" t="str">
            <v>Healthy</v>
          </cell>
          <cell r="D450" t="str">
            <v>COPD</v>
          </cell>
          <cell r="E450">
            <v>22</v>
          </cell>
          <cell r="F450">
            <v>3</v>
          </cell>
          <cell r="G450">
            <v>15</v>
          </cell>
          <cell r="H450">
            <v>20</v>
          </cell>
          <cell r="I450">
            <v>9.7777777777777697</v>
          </cell>
          <cell r="J450">
            <v>0.88</v>
          </cell>
        </row>
        <row r="451">
          <cell r="B451" t="str">
            <v>K09810</v>
          </cell>
          <cell r="C451" t="str">
            <v>Healthy</v>
          </cell>
          <cell r="D451" t="str">
            <v>COPD</v>
          </cell>
          <cell r="E451">
            <v>8</v>
          </cell>
          <cell r="F451">
            <v>17</v>
          </cell>
          <cell r="G451">
            <v>1</v>
          </cell>
          <cell r="H451">
            <v>34</v>
          </cell>
          <cell r="I451">
            <v>16</v>
          </cell>
          <cell r="J451">
            <v>0.32</v>
          </cell>
        </row>
        <row r="452">
          <cell r="B452" t="str">
            <v>K12340</v>
          </cell>
          <cell r="C452" t="str">
            <v>Healthy</v>
          </cell>
          <cell r="D452" t="str">
            <v>COPD</v>
          </cell>
          <cell r="E452">
            <v>8</v>
          </cell>
          <cell r="F452">
            <v>17</v>
          </cell>
          <cell r="G452">
            <v>1</v>
          </cell>
          <cell r="H452">
            <v>34</v>
          </cell>
          <cell r="I452">
            <v>16</v>
          </cell>
          <cell r="J452">
            <v>0.32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D_human_metabolomics_imputed"/>
      <sheetName val="lms"/>
    </sheetNames>
    <sheetDataSet>
      <sheetData sheetId="0" refreshError="1"/>
      <sheetData sheetId="1">
        <row r="1">
          <cell r="B1" t="str">
            <v>type+age+bmi+sex</v>
          </cell>
          <cell r="C1" t="str">
            <v>adjpval</v>
          </cell>
          <cell r="D1" t="str">
            <v>type+age+bmi+sex+SSRI</v>
          </cell>
          <cell r="E1" t="str">
            <v>adjpval</v>
          </cell>
          <cell r="F1" t="str">
            <v>type+age+bmi+sex+PPI</v>
          </cell>
          <cell r="G1" t="str">
            <v>adjpval</v>
          </cell>
          <cell r="H1" t="str">
            <v>type+age+bmi+sex+statin</v>
          </cell>
        </row>
        <row r="2">
          <cell r="A2" t="str">
            <v>P1</v>
          </cell>
          <cell r="B2">
            <v>-0.107376197444711</v>
          </cell>
          <cell r="C2">
            <v>0.72419108603099602</v>
          </cell>
          <cell r="D2">
            <v>-0.19066408711976099</v>
          </cell>
          <cell r="E2">
            <v>0.46481839584923201</v>
          </cell>
          <cell r="F2">
            <v>-0.10038429421961</v>
          </cell>
          <cell r="G2">
            <v>0.75967019635629196</v>
          </cell>
          <cell r="H2">
            <v>-6.6059049152275201E-2</v>
          </cell>
        </row>
        <row r="3">
          <cell r="A3" t="str">
            <v>P2</v>
          </cell>
          <cell r="B3">
            <v>5.3115397590312502E-2</v>
          </cell>
          <cell r="C3">
            <v>0.89472715481428999</v>
          </cell>
          <cell r="D3">
            <v>-5.5577728885037897E-2</v>
          </cell>
          <cell r="E3">
            <v>0.873805068229909</v>
          </cell>
          <cell r="F3">
            <v>5.6549544255026897E-3</v>
          </cell>
          <cell r="G3">
            <v>0.98893944295798297</v>
          </cell>
          <cell r="H3">
            <v>7.1137023793517204E-2</v>
          </cell>
        </row>
        <row r="4">
          <cell r="A4" t="str">
            <v>P4</v>
          </cell>
          <cell r="B4">
            <v>-0.21532170267870199</v>
          </cell>
          <cell r="C4">
            <v>0.68509827555159697</v>
          </cell>
          <cell r="D4">
            <v>-0.33339011824866899</v>
          </cell>
          <cell r="E4">
            <v>0.49141070789188501</v>
          </cell>
          <cell r="F4">
            <v>-0.29946244580242798</v>
          </cell>
          <cell r="G4">
            <v>0.56593833687929596</v>
          </cell>
          <cell r="H4">
            <v>-0.24283105348539699</v>
          </cell>
        </row>
        <row r="5">
          <cell r="A5" t="str">
            <v>P5</v>
          </cell>
          <cell r="B5">
            <v>0.28629747773012298</v>
          </cell>
          <cell r="C5">
            <v>0.38729705341090598</v>
          </cell>
          <cell r="D5">
            <v>0.22956434117226701</v>
          </cell>
          <cell r="E5">
            <v>0.51973361010168595</v>
          </cell>
          <cell r="F5">
            <v>0.274663018487734</v>
          </cell>
          <cell r="G5">
            <v>0.43392321754522001</v>
          </cell>
          <cell r="H5">
            <v>0.24074986129593501</v>
          </cell>
        </row>
        <row r="6">
          <cell r="A6" t="str">
            <v>P6</v>
          </cell>
          <cell r="B6">
            <v>0.193683453986117</v>
          </cell>
          <cell r="C6">
            <v>0.80642600138563902</v>
          </cell>
          <cell r="D6">
            <v>0.19015188013318499</v>
          </cell>
          <cell r="E6">
            <v>0.800771679522991</v>
          </cell>
          <cell r="F6">
            <v>0.18191883038637199</v>
          </cell>
          <cell r="G6">
            <v>0.840723570531835</v>
          </cell>
          <cell r="H6">
            <v>0.236378914310169</v>
          </cell>
        </row>
        <row r="7">
          <cell r="A7" t="str">
            <v>P9</v>
          </cell>
          <cell r="B7">
            <v>-0.134083949895341</v>
          </cell>
          <cell r="C7">
            <v>0.55603251714844204</v>
          </cell>
          <cell r="D7">
            <v>-0.181163878256762</v>
          </cell>
          <cell r="E7">
            <v>0.41013284325404797</v>
          </cell>
          <cell r="F7">
            <v>-0.113010227222386</v>
          </cell>
          <cell r="G7">
            <v>0.66230822164999503</v>
          </cell>
          <cell r="H7">
            <v>-9.6625875178725701E-2</v>
          </cell>
        </row>
        <row r="8">
          <cell r="A8" t="str">
            <v>P10</v>
          </cell>
          <cell r="B8">
            <v>4.4568297511421301E-2</v>
          </cell>
          <cell r="C8">
            <v>0.91562128321576797</v>
          </cell>
          <cell r="D8">
            <v>-1.35422002678832E-3</v>
          </cell>
          <cell r="E8">
            <v>0.99888764309364397</v>
          </cell>
          <cell r="F8">
            <v>1.6798143444696899E-2</v>
          </cell>
          <cell r="G8">
            <v>0.97576373458420396</v>
          </cell>
          <cell r="H8">
            <v>6.5126953055341899E-2</v>
          </cell>
        </row>
        <row r="9">
          <cell r="A9" t="str">
            <v>P16</v>
          </cell>
          <cell r="B9">
            <v>-0.162877431423574</v>
          </cell>
          <cell r="C9">
            <v>0.48136398834702399</v>
          </cell>
          <cell r="D9">
            <v>-0.21990333525151301</v>
          </cell>
          <cell r="E9">
            <v>0.30400434037746299</v>
          </cell>
          <cell r="F9">
            <v>-0.14024490845072801</v>
          </cell>
          <cell r="G9">
            <v>0.58063611925988801</v>
          </cell>
          <cell r="H9">
            <v>-0.12570092683855799</v>
          </cell>
        </row>
        <row r="10">
          <cell r="A10" t="str">
            <v>P17</v>
          </cell>
          <cell r="B10">
            <v>0.45314001274739002</v>
          </cell>
          <cell r="C10">
            <v>0.298912344731739</v>
          </cell>
          <cell r="D10">
            <v>0.259304334023782</v>
          </cell>
          <cell r="E10">
            <v>0.56147336914634105</v>
          </cell>
          <cell r="F10">
            <v>0.43140099920060998</v>
          </cell>
          <cell r="G10">
            <v>0.35428654188018899</v>
          </cell>
          <cell r="H10">
            <v>0.42860956386087801</v>
          </cell>
        </row>
        <row r="11">
          <cell r="A11" t="str">
            <v>P18</v>
          </cell>
          <cell r="B11">
            <v>-0.82673369423334198</v>
          </cell>
          <cell r="C11">
            <v>7.4578681403195304E-2</v>
          </cell>
          <cell r="D11">
            <v>-0.93355418703020498</v>
          </cell>
          <cell r="E11">
            <v>5.92493358323972E-2</v>
          </cell>
          <cell r="F11">
            <v>-0.88460037801287195</v>
          </cell>
          <cell r="G11">
            <v>6.7178496150641101E-2</v>
          </cell>
          <cell r="H11">
            <v>-0.68317566022799703</v>
          </cell>
        </row>
        <row r="12">
          <cell r="A12" t="str">
            <v>P21</v>
          </cell>
          <cell r="B12">
            <v>-5.3208314846200602E-2</v>
          </cell>
          <cell r="C12">
            <v>0.91562128321576797</v>
          </cell>
          <cell r="D12">
            <v>-8.9229371494041101E-2</v>
          </cell>
          <cell r="E12">
            <v>0.84055250778921198</v>
          </cell>
          <cell r="F12">
            <v>-7.3136394644281205E-2</v>
          </cell>
          <cell r="G12">
            <v>0.90463292290103903</v>
          </cell>
          <cell r="H12">
            <v>-0.14380044264621999</v>
          </cell>
        </row>
        <row r="13">
          <cell r="A13" t="str">
            <v>P28</v>
          </cell>
          <cell r="B13">
            <v>-6.2076408996405701E-2</v>
          </cell>
          <cell r="C13">
            <v>0.787455220637997</v>
          </cell>
          <cell r="D13">
            <v>-0.128883624960341</v>
          </cell>
          <cell r="E13">
            <v>0.49141070789188501</v>
          </cell>
          <cell r="F13">
            <v>-5.8209493923756198E-2</v>
          </cell>
          <cell r="G13">
            <v>0.82797029883130702</v>
          </cell>
          <cell r="H13">
            <v>-3.4825198986690599E-2</v>
          </cell>
        </row>
        <row r="14">
          <cell r="A14" t="str">
            <v>P30</v>
          </cell>
          <cell r="B14">
            <v>-0.18028738689391199</v>
          </cell>
          <cell r="C14">
            <v>0.583896525083613</v>
          </cell>
          <cell r="D14">
            <v>-0.19936134074862699</v>
          </cell>
          <cell r="E14">
            <v>0.58241010797538895</v>
          </cell>
          <cell r="F14">
            <v>-0.194376526564843</v>
          </cell>
          <cell r="G14">
            <v>0.60410172928878303</v>
          </cell>
          <cell r="H14">
            <v>-0.16607410383322399</v>
          </cell>
        </row>
        <row r="15">
          <cell r="A15" t="str">
            <v>P31</v>
          </cell>
          <cell r="B15">
            <v>-7.1474241712085204E-2</v>
          </cell>
          <cell r="C15">
            <v>0.8897534094863</v>
          </cell>
          <cell r="D15">
            <v>-0.16820619605442799</v>
          </cell>
          <cell r="E15">
            <v>0.69202905645023705</v>
          </cell>
          <cell r="F15">
            <v>-2.7748122350626101E-2</v>
          </cell>
          <cell r="G15">
            <v>0.96249027801215903</v>
          </cell>
          <cell r="H15">
            <v>-6.8467897841155798E-2</v>
          </cell>
        </row>
        <row r="16">
          <cell r="A16" t="str">
            <v>P32</v>
          </cell>
          <cell r="B16">
            <v>0.14207506957468999</v>
          </cell>
          <cell r="C16">
            <v>0.91562128321576797</v>
          </cell>
          <cell r="D16">
            <v>0.15340704865431601</v>
          </cell>
          <cell r="E16">
            <v>0.91140062017762002</v>
          </cell>
          <cell r="F16">
            <v>0.170088755903781</v>
          </cell>
          <cell r="G16">
            <v>0.91924661446456202</v>
          </cell>
          <cell r="H16">
            <v>0.12766960885741599</v>
          </cell>
        </row>
        <row r="17">
          <cell r="A17" t="str">
            <v>P33</v>
          </cell>
          <cell r="B17">
            <v>-0.33963169623692602</v>
          </cell>
          <cell r="C17">
            <v>0.57692162708133099</v>
          </cell>
          <cell r="D17">
            <v>-0.33553971497971202</v>
          </cell>
          <cell r="E17">
            <v>0.62302222374835003</v>
          </cell>
          <cell r="F17">
            <v>-0.27409907030122399</v>
          </cell>
          <cell r="G17">
            <v>0.69223267139200195</v>
          </cell>
          <cell r="H17">
            <v>-0.28303095725150101</v>
          </cell>
        </row>
        <row r="18">
          <cell r="A18" t="str">
            <v>P34</v>
          </cell>
          <cell r="B18">
            <v>1.85422224158561E-2</v>
          </cell>
          <cell r="C18">
            <v>0.98816528537773696</v>
          </cell>
          <cell r="D18">
            <v>7.5618286013397207E-2</v>
          </cell>
          <cell r="E18">
            <v>0.91288413888207998</v>
          </cell>
          <cell r="F18">
            <v>-3.50741048282096E-2</v>
          </cell>
          <cell r="G18">
            <v>0.96249027801215903</v>
          </cell>
          <cell r="H18">
            <v>-7.2476053926485706E-2</v>
          </cell>
        </row>
        <row r="19">
          <cell r="A19" t="str">
            <v>P35</v>
          </cell>
          <cell r="B19">
            <v>0.14662704212124</v>
          </cell>
          <cell r="C19">
            <v>0.58121167495834203</v>
          </cell>
          <cell r="D19">
            <v>9.3080047419483794E-2</v>
          </cell>
          <cell r="E19">
            <v>0.74908961324928702</v>
          </cell>
          <cell r="F19">
            <v>0.18206416352462701</v>
          </cell>
          <cell r="G19">
            <v>0.52404893868123203</v>
          </cell>
          <cell r="H19">
            <v>0.19684770211858399</v>
          </cell>
        </row>
        <row r="20">
          <cell r="A20" t="str">
            <v>P36</v>
          </cell>
          <cell r="B20">
            <v>8.3115623563994004E-2</v>
          </cell>
          <cell r="C20">
            <v>0.900243976742229</v>
          </cell>
          <cell r="D20">
            <v>0.108332815929249</v>
          </cell>
          <cell r="E20">
            <v>0.85877184932234996</v>
          </cell>
          <cell r="F20">
            <v>0.14805924463838399</v>
          </cell>
          <cell r="G20">
            <v>0.82562426344294204</v>
          </cell>
          <cell r="H20">
            <v>5.65737869122315E-2</v>
          </cell>
        </row>
        <row r="21">
          <cell r="A21" t="str">
            <v>P39</v>
          </cell>
          <cell r="B21">
            <v>-0.36468560216356499</v>
          </cell>
          <cell r="C21">
            <v>0.71531053682981705</v>
          </cell>
          <cell r="D21">
            <v>-0.30340348452864802</v>
          </cell>
          <cell r="E21">
            <v>0.75879967503454704</v>
          </cell>
          <cell r="F21">
            <v>-0.34460823679019598</v>
          </cell>
          <cell r="G21">
            <v>0.74842867032745297</v>
          </cell>
          <cell r="H21">
            <v>-0.374521402595902</v>
          </cell>
        </row>
        <row r="22">
          <cell r="A22" t="str">
            <v>P40</v>
          </cell>
          <cell r="B22">
            <v>-0.21944191886892001</v>
          </cell>
          <cell r="C22">
            <v>0.58385010241583801</v>
          </cell>
          <cell r="D22">
            <v>-0.19486061553039999</v>
          </cell>
          <cell r="E22">
            <v>0.67210351300246396</v>
          </cell>
          <cell r="F22">
            <v>-0.171025889230626</v>
          </cell>
          <cell r="G22">
            <v>0.71716691987963499</v>
          </cell>
          <cell r="H22">
            <v>-0.1749004216884</v>
          </cell>
        </row>
        <row r="23">
          <cell r="A23" t="str">
            <v>P42</v>
          </cell>
          <cell r="B23">
            <v>0.17420147557448801</v>
          </cell>
          <cell r="C23">
            <v>0.37303207376141401</v>
          </cell>
          <cell r="D23">
            <v>0.108479578615442</v>
          </cell>
          <cell r="E23">
            <v>0.60637059658943704</v>
          </cell>
          <cell r="F23">
            <v>0.18150436083752799</v>
          </cell>
          <cell r="G23">
            <v>0.37213148357722597</v>
          </cell>
          <cell r="H23">
            <v>0.19817677548660201</v>
          </cell>
        </row>
        <row r="24">
          <cell r="A24" t="str">
            <v>P43</v>
          </cell>
          <cell r="B24">
            <v>-6.7284757554754299E-2</v>
          </cell>
          <cell r="C24">
            <v>0.84376259983316604</v>
          </cell>
          <cell r="D24">
            <v>-0.100993860237998</v>
          </cell>
          <cell r="E24">
            <v>0.72964412763875497</v>
          </cell>
          <cell r="F24">
            <v>-2.6110218987460701E-2</v>
          </cell>
          <cell r="G24">
            <v>0.949277654891581</v>
          </cell>
          <cell r="H24">
            <v>-1.9597826117376999E-2</v>
          </cell>
        </row>
        <row r="25">
          <cell r="A25" t="str">
            <v>P45</v>
          </cell>
          <cell r="B25">
            <v>0.77725091921784495</v>
          </cell>
          <cell r="C25">
            <v>1.03207621322955E-2</v>
          </cell>
          <cell r="D25">
            <v>0.70444140192489302</v>
          </cell>
          <cell r="E25">
            <v>3.6492930341440001E-2</v>
          </cell>
          <cell r="F25">
            <v>0.74120063354672405</v>
          </cell>
          <cell r="G25">
            <v>1.5501931296730999E-2</v>
          </cell>
          <cell r="H25">
            <v>0.76516775668584402</v>
          </cell>
        </row>
        <row r="26">
          <cell r="A26" t="str">
            <v>P46</v>
          </cell>
          <cell r="B26">
            <v>-0.38025392707903899</v>
          </cell>
          <cell r="C26">
            <v>0.280996257051155</v>
          </cell>
          <cell r="D26">
            <v>-0.40450178552106902</v>
          </cell>
          <cell r="E26">
            <v>0.24967866181100001</v>
          </cell>
          <cell r="F26">
            <v>-0.36134149511177799</v>
          </cell>
          <cell r="G26">
            <v>0.34066564753512901</v>
          </cell>
          <cell r="H26">
            <v>-0.39527752710245101</v>
          </cell>
        </row>
        <row r="27">
          <cell r="A27" t="str">
            <v>P47</v>
          </cell>
          <cell r="B27">
            <v>4.8295153559946699E-3</v>
          </cell>
          <cell r="C27">
            <v>0.99554403798969104</v>
          </cell>
          <cell r="D27">
            <v>-7.5355418138855004E-2</v>
          </cell>
          <cell r="E27">
            <v>0.84349956767988798</v>
          </cell>
          <cell r="F27">
            <v>-1.4085153969464999E-2</v>
          </cell>
          <cell r="G27">
            <v>0.98241945548044596</v>
          </cell>
          <cell r="H27">
            <v>2.5143071044417001E-2</v>
          </cell>
        </row>
        <row r="28">
          <cell r="A28" t="str">
            <v>P48</v>
          </cell>
          <cell r="B28">
            <v>-0.399188873485956</v>
          </cell>
          <cell r="C28">
            <v>0.407542712117478</v>
          </cell>
          <cell r="D28">
            <v>-0.43707157252703099</v>
          </cell>
          <cell r="E28">
            <v>0.37570300460901601</v>
          </cell>
          <cell r="F28">
            <v>-0.419432657858682</v>
          </cell>
          <cell r="G28">
            <v>0.389239933423421</v>
          </cell>
          <cell r="H28">
            <v>-0.34559151951248801</v>
          </cell>
        </row>
        <row r="29">
          <cell r="A29" t="str">
            <v>P51</v>
          </cell>
          <cell r="B29">
            <v>0.49757682726629199</v>
          </cell>
          <cell r="C29">
            <v>6.2578145213526198E-2</v>
          </cell>
          <cell r="D29">
            <v>0.43874146726528501</v>
          </cell>
          <cell r="E29">
            <v>0.11576435830338699</v>
          </cell>
          <cell r="F29">
            <v>0.48895393462113002</v>
          </cell>
          <cell r="G29">
            <v>8.6241844266750398E-2</v>
          </cell>
          <cell r="H29">
            <v>0.44568703681172001</v>
          </cell>
        </row>
        <row r="30">
          <cell r="A30" t="str">
            <v>P52</v>
          </cell>
          <cell r="B30">
            <v>-2.71010263454959E-2</v>
          </cell>
          <cell r="C30">
            <v>0.967130167853818</v>
          </cell>
          <cell r="D30">
            <v>-0.113825456330303</v>
          </cell>
          <cell r="E30">
            <v>0.80094677047040397</v>
          </cell>
          <cell r="F30">
            <v>-4.3063372650421698E-2</v>
          </cell>
          <cell r="G30">
            <v>0.94711418760426003</v>
          </cell>
          <cell r="H30">
            <v>-1.0716899840207E-2</v>
          </cell>
        </row>
        <row r="31">
          <cell r="A31" t="str">
            <v>P53</v>
          </cell>
          <cell r="B31">
            <v>0.41902567093687298</v>
          </cell>
          <cell r="C31">
            <v>0.338498106876857</v>
          </cell>
          <cell r="D31">
            <v>0.333591441834729</v>
          </cell>
          <cell r="E31">
            <v>0.46732660309545998</v>
          </cell>
          <cell r="F31">
            <v>0.44288135949086799</v>
          </cell>
          <cell r="G31">
            <v>0.339421556750862</v>
          </cell>
          <cell r="H31">
            <v>0.46484940602978497</v>
          </cell>
        </row>
        <row r="32">
          <cell r="A32" t="str">
            <v>P55</v>
          </cell>
          <cell r="B32">
            <v>-0.269156573208993</v>
          </cell>
          <cell r="C32">
            <v>0.65513370916306402</v>
          </cell>
          <cell r="D32">
            <v>-0.266276013519338</v>
          </cell>
          <cell r="E32">
            <v>0.67879545801887597</v>
          </cell>
          <cell r="F32">
            <v>-0.29829312008509801</v>
          </cell>
          <cell r="G32">
            <v>0.645485191166424</v>
          </cell>
          <cell r="H32">
            <v>-0.17210099615857699</v>
          </cell>
        </row>
        <row r="33">
          <cell r="A33" t="str">
            <v>P56</v>
          </cell>
          <cell r="B33">
            <v>0.75481816333415697</v>
          </cell>
          <cell r="C33">
            <v>6.2578145213526198E-2</v>
          </cell>
          <cell r="D33">
            <v>0.75209114573684399</v>
          </cell>
          <cell r="E33">
            <v>8.2534567414913801E-2</v>
          </cell>
          <cell r="F33">
            <v>0.78693620460731595</v>
          </cell>
          <cell r="G33">
            <v>6.18133787835436E-2</v>
          </cell>
          <cell r="H33">
            <v>0.69047069314217402</v>
          </cell>
        </row>
        <row r="34">
          <cell r="A34" t="str">
            <v>P57</v>
          </cell>
          <cell r="B34">
            <v>4.8428457074769296E-3</v>
          </cell>
          <cell r="C34">
            <v>0.99701568396186102</v>
          </cell>
          <cell r="D34">
            <v>0.107934615451518</v>
          </cell>
          <cell r="E34">
            <v>0.94047648802327299</v>
          </cell>
          <cell r="F34">
            <v>-7.4975090051853502E-2</v>
          </cell>
          <cell r="G34">
            <v>0.95866515907576799</v>
          </cell>
          <cell r="H34">
            <v>0.10150604659413601</v>
          </cell>
        </row>
        <row r="35">
          <cell r="A35" t="str">
            <v>P60</v>
          </cell>
          <cell r="B35">
            <v>-3.7271043429421197E-2</v>
          </cell>
          <cell r="C35">
            <v>0.88230532890555302</v>
          </cell>
          <cell r="D35">
            <v>-8.7042792127979801E-2</v>
          </cell>
          <cell r="E35">
            <v>0.67879545801887597</v>
          </cell>
          <cell r="F35">
            <v>-8.9546654404128907E-3</v>
          </cell>
          <cell r="G35">
            <v>0.98130299566081902</v>
          </cell>
          <cell r="H35">
            <v>-1.7960908493244401E-2</v>
          </cell>
        </row>
        <row r="36">
          <cell r="A36" t="str">
            <v>P64</v>
          </cell>
          <cell r="B36">
            <v>0.16963740726337001</v>
          </cell>
          <cell r="C36">
            <v>0.86338805201269897</v>
          </cell>
          <cell r="D36">
            <v>4.5661047712897999E-3</v>
          </cell>
          <cell r="E36">
            <v>0.99888764309364397</v>
          </cell>
          <cell r="F36">
            <v>0.18796452388347701</v>
          </cell>
          <cell r="G36">
            <v>0.86198953054459404</v>
          </cell>
          <cell r="H36">
            <v>0.289945694553226</v>
          </cell>
        </row>
        <row r="37">
          <cell r="A37" t="str">
            <v>P66</v>
          </cell>
          <cell r="B37">
            <v>-0.13462701799311499</v>
          </cell>
          <cell r="C37">
            <v>0.77831053758039304</v>
          </cell>
          <cell r="D37">
            <v>-0.206325199859035</v>
          </cell>
          <cell r="E37">
            <v>0.65501696809650101</v>
          </cell>
          <cell r="F37">
            <v>-8.1759118079571799E-2</v>
          </cell>
          <cell r="G37">
            <v>0.89829117692743099</v>
          </cell>
          <cell r="H37">
            <v>-9.2546372255190898E-2</v>
          </cell>
        </row>
        <row r="38">
          <cell r="A38" t="str">
            <v>P67</v>
          </cell>
          <cell r="B38">
            <v>-7.6641463290318707E-2</v>
          </cell>
          <cell r="C38">
            <v>0.91562128321576797</v>
          </cell>
          <cell r="D38">
            <v>-0.15553490287574501</v>
          </cell>
          <cell r="E38">
            <v>0.80353673529992298</v>
          </cell>
          <cell r="F38">
            <v>-0.14066080699623401</v>
          </cell>
          <cell r="G38">
            <v>0.85685393269023302</v>
          </cell>
          <cell r="H38">
            <v>-8.6675020344605405E-2</v>
          </cell>
        </row>
        <row r="39">
          <cell r="A39" t="str">
            <v>P68</v>
          </cell>
          <cell r="B39">
            <v>-0.29765078131365302</v>
          </cell>
          <cell r="C39">
            <v>0.69975920344005305</v>
          </cell>
          <cell r="D39">
            <v>-0.44840689249517701</v>
          </cell>
          <cell r="E39">
            <v>0.54246490692986404</v>
          </cell>
          <cell r="F39">
            <v>-0.25411074389223398</v>
          </cell>
          <cell r="G39">
            <v>0.76386989101432601</v>
          </cell>
          <cell r="H39">
            <v>-0.31057096216857999</v>
          </cell>
        </row>
        <row r="40">
          <cell r="A40" t="str">
            <v>P69</v>
          </cell>
          <cell r="B40">
            <v>-0.24323717126140099</v>
          </cell>
          <cell r="C40">
            <v>0.50962693001097403</v>
          </cell>
          <cell r="D40">
            <v>-0.28562245293185901</v>
          </cell>
          <cell r="E40">
            <v>0.430744737716516</v>
          </cell>
          <cell r="F40">
            <v>-0.25125068199565898</v>
          </cell>
          <cell r="G40">
            <v>0.522306018893126</v>
          </cell>
          <cell r="H40">
            <v>-0.26862943497618402</v>
          </cell>
        </row>
        <row r="41">
          <cell r="A41" t="str">
            <v>P70</v>
          </cell>
          <cell r="B41">
            <v>-0.21785068117148099</v>
          </cell>
          <cell r="C41">
            <v>0.831890943079856</v>
          </cell>
          <cell r="D41">
            <v>-0.47489371773461098</v>
          </cell>
          <cell r="E41">
            <v>0.558880447367051</v>
          </cell>
          <cell r="F41">
            <v>-0.184606459402781</v>
          </cell>
          <cell r="G41">
            <v>0.87632305054980097</v>
          </cell>
          <cell r="H41">
            <v>-0.11575817591301001</v>
          </cell>
        </row>
        <row r="42">
          <cell r="A42" t="str">
            <v>P71</v>
          </cell>
          <cell r="B42">
            <v>-0.71311492976957003</v>
          </cell>
          <cell r="C42">
            <v>0.298912344731739</v>
          </cell>
          <cell r="D42">
            <v>-0.773294915776364</v>
          </cell>
          <cell r="E42">
            <v>0.24967866181100001</v>
          </cell>
          <cell r="F42">
            <v>-0.71439146708441204</v>
          </cell>
          <cell r="G42">
            <v>0.33240778144917399</v>
          </cell>
          <cell r="H42">
            <v>-0.84487410719728895</v>
          </cell>
        </row>
        <row r="43">
          <cell r="A43" t="str">
            <v>P72</v>
          </cell>
          <cell r="B43">
            <v>-0.29051238954853997</v>
          </cell>
          <cell r="C43">
            <v>0.57948404776020301</v>
          </cell>
          <cell r="D43">
            <v>-0.38168353114560499</v>
          </cell>
          <cell r="E43">
            <v>0.46943426633360602</v>
          </cell>
          <cell r="F43">
            <v>-0.35979004313092799</v>
          </cell>
          <cell r="G43">
            <v>0.522306018893126</v>
          </cell>
          <cell r="H43">
            <v>-0.30286173951193202</v>
          </cell>
        </row>
        <row r="44">
          <cell r="A44" t="str">
            <v>P73</v>
          </cell>
          <cell r="B44">
            <v>5.0119384131181E-2</v>
          </cell>
          <cell r="C44">
            <v>0.90188021707773103</v>
          </cell>
          <cell r="D44">
            <v>6.2215760500092802E-2</v>
          </cell>
          <cell r="E44">
            <v>0.87262280797602498</v>
          </cell>
          <cell r="F44">
            <v>7.7616040011725699E-3</v>
          </cell>
          <cell r="G44">
            <v>0.98631679303731701</v>
          </cell>
          <cell r="H44">
            <v>3.5509246244107097E-2</v>
          </cell>
        </row>
        <row r="45">
          <cell r="A45" t="str">
            <v>P75</v>
          </cell>
          <cell r="B45">
            <v>2.1155362987577999E-2</v>
          </cell>
          <cell r="C45">
            <v>0.98829742493112405</v>
          </cell>
          <cell r="D45">
            <v>2.4189241780683698E-2</v>
          </cell>
          <cell r="E45">
            <v>0.99726229651842302</v>
          </cell>
          <cell r="F45">
            <v>0.146288139194859</v>
          </cell>
          <cell r="G45">
            <v>0.90291273195530397</v>
          </cell>
          <cell r="H45">
            <v>0.120160467665583</v>
          </cell>
        </row>
        <row r="46">
          <cell r="A46" t="str">
            <v>P76</v>
          </cell>
          <cell r="B46">
            <v>0.36344438937879803</v>
          </cell>
          <cell r="C46">
            <v>0.57692162708133099</v>
          </cell>
          <cell r="D46">
            <v>0.20085554747050899</v>
          </cell>
          <cell r="E46">
            <v>0.76747205633415605</v>
          </cell>
          <cell r="F46">
            <v>0.37313016893059298</v>
          </cell>
          <cell r="G46">
            <v>0.61273739872069799</v>
          </cell>
          <cell r="H46">
            <v>0.423563751882433</v>
          </cell>
        </row>
        <row r="47">
          <cell r="A47" t="str">
            <v>P77</v>
          </cell>
          <cell r="B47">
            <v>6.9253054245950907E-2</v>
          </cell>
          <cell r="C47">
            <v>0.89335465472915099</v>
          </cell>
          <cell r="D47">
            <v>-4.1121937417065199E-2</v>
          </cell>
          <cell r="E47">
            <v>0.944191811359959</v>
          </cell>
          <cell r="F47">
            <v>5.3539426652736498E-2</v>
          </cell>
          <cell r="G47">
            <v>0.93470969951224803</v>
          </cell>
          <cell r="H47">
            <v>7.6874053131091594E-2</v>
          </cell>
        </row>
        <row r="48">
          <cell r="A48" t="str">
            <v>P78</v>
          </cell>
          <cell r="B48">
            <v>0.517771482441026</v>
          </cell>
          <cell r="C48">
            <v>0.678056142224021</v>
          </cell>
          <cell r="D48">
            <v>0.48000878820169501</v>
          </cell>
          <cell r="E48">
            <v>0.70686680668700497</v>
          </cell>
          <cell r="F48">
            <v>0.505744927127733</v>
          </cell>
          <cell r="G48">
            <v>0.69647403203487501</v>
          </cell>
          <cell r="H48">
            <v>0.51740325723175495</v>
          </cell>
        </row>
        <row r="49">
          <cell r="A49" t="str">
            <v>P81</v>
          </cell>
          <cell r="B49">
            <v>-0.47936276949483703</v>
          </cell>
          <cell r="C49">
            <v>0.42764907909371203</v>
          </cell>
          <cell r="D49">
            <v>-0.52236246860771596</v>
          </cell>
          <cell r="E49">
            <v>0.391795507442878</v>
          </cell>
          <cell r="F49">
            <v>-0.51088358574174197</v>
          </cell>
          <cell r="G49">
            <v>0.403102508435212</v>
          </cell>
          <cell r="H49">
            <v>-0.47893115555774701</v>
          </cell>
        </row>
        <row r="50">
          <cell r="A50" t="str">
            <v>P82</v>
          </cell>
          <cell r="B50">
            <v>-0.65595253819467003</v>
          </cell>
          <cell r="C50">
            <v>0.51833531835894897</v>
          </cell>
          <cell r="D50">
            <v>-0.56674923385797304</v>
          </cell>
          <cell r="E50">
            <v>0.60310923413687501</v>
          </cell>
          <cell r="F50">
            <v>-0.598487012605872</v>
          </cell>
          <cell r="G50">
            <v>0.58063611925988801</v>
          </cell>
          <cell r="H50">
            <v>-0.61805668327427599</v>
          </cell>
        </row>
        <row r="51">
          <cell r="A51" t="str">
            <v>P84</v>
          </cell>
          <cell r="B51">
            <v>5.84074635366214E-2</v>
          </cell>
          <cell r="C51">
            <v>0.94262611339171698</v>
          </cell>
          <cell r="D51">
            <v>-5.0747591474169197E-4</v>
          </cell>
          <cell r="E51">
            <v>0.99888764309364397</v>
          </cell>
          <cell r="F51">
            <v>5.5895862158416298E-2</v>
          </cell>
          <cell r="G51">
            <v>0.94711418760426003</v>
          </cell>
          <cell r="H51">
            <v>4.0112637719490599E-2</v>
          </cell>
        </row>
        <row r="52">
          <cell r="A52" t="str">
            <v>P85</v>
          </cell>
          <cell r="B52">
            <v>-0.21164957028324</v>
          </cell>
          <cell r="C52">
            <v>0.70052262393344999</v>
          </cell>
          <cell r="D52">
            <v>-0.25678584393801202</v>
          </cell>
          <cell r="E52">
            <v>0.65577070629046297</v>
          </cell>
          <cell r="F52">
            <v>-0.250552909348913</v>
          </cell>
          <cell r="G52">
            <v>0.66230822164999503</v>
          </cell>
          <cell r="H52">
            <v>-0.136077014351867</v>
          </cell>
        </row>
        <row r="53">
          <cell r="A53" t="str">
            <v>P86</v>
          </cell>
          <cell r="B53">
            <v>9.10172059037265E-2</v>
          </cell>
          <cell r="C53">
            <v>0.88230532890555302</v>
          </cell>
          <cell r="D53">
            <v>6.5145361149603995E-2</v>
          </cell>
          <cell r="E53">
            <v>0.919481678243531</v>
          </cell>
          <cell r="F53">
            <v>7.4956099249858896E-2</v>
          </cell>
          <cell r="G53">
            <v>0.92733444214012395</v>
          </cell>
          <cell r="H53">
            <v>6.4830615175494793E-2</v>
          </cell>
        </row>
        <row r="54">
          <cell r="A54" t="str">
            <v>P89</v>
          </cell>
          <cell r="B54">
            <v>-0.19089742554007</v>
          </cell>
          <cell r="C54">
            <v>0.77225247298316102</v>
          </cell>
          <cell r="D54">
            <v>-0.19082278771977901</v>
          </cell>
          <cell r="E54">
            <v>0.75879967503454704</v>
          </cell>
          <cell r="F54">
            <v>-9.8628831970802203E-2</v>
          </cell>
          <cell r="G54">
            <v>0.910625652881078</v>
          </cell>
          <cell r="H54">
            <v>-7.5334751166819994E-2</v>
          </cell>
        </row>
        <row r="55">
          <cell r="A55" t="str">
            <v>P93</v>
          </cell>
          <cell r="B55">
            <v>-1.1785519143774801</v>
          </cell>
          <cell r="C55">
            <v>0.43576066062500801</v>
          </cell>
          <cell r="D55">
            <v>-1.1438385851736099</v>
          </cell>
          <cell r="E55">
            <v>0.46481839584923201</v>
          </cell>
          <cell r="F55">
            <v>-0.86117166148387403</v>
          </cell>
          <cell r="G55">
            <v>0.60164217213272597</v>
          </cell>
          <cell r="H55">
            <v>-0.95959979874449497</v>
          </cell>
        </row>
        <row r="56">
          <cell r="A56" t="str">
            <v>P97</v>
          </cell>
          <cell r="B56">
            <v>-0.167317375607243</v>
          </cell>
          <cell r="C56">
            <v>0.54969051605110097</v>
          </cell>
          <cell r="D56">
            <v>-0.21623220460615</v>
          </cell>
          <cell r="E56">
            <v>0.420833366865492</v>
          </cell>
          <cell r="F56">
            <v>-0.13928459722292999</v>
          </cell>
          <cell r="G56">
            <v>0.65594862351600702</v>
          </cell>
          <cell r="H56">
            <v>-0.170707899737712</v>
          </cell>
        </row>
        <row r="57">
          <cell r="A57" t="str">
            <v>P98</v>
          </cell>
          <cell r="B57">
            <v>0.119388172845021</v>
          </cell>
          <cell r="C57">
            <v>0.71411015560708802</v>
          </cell>
          <cell r="D57">
            <v>7.4671676265246303E-2</v>
          </cell>
          <cell r="E57">
            <v>0.83103413704723905</v>
          </cell>
          <cell r="F57">
            <v>8.9455574631211399E-2</v>
          </cell>
          <cell r="G57">
            <v>0.81896543575848002</v>
          </cell>
          <cell r="H57">
            <v>9.8702645907997405E-2</v>
          </cell>
        </row>
        <row r="58">
          <cell r="A58" t="str">
            <v>P99</v>
          </cell>
          <cell r="B58">
            <v>3.0685837051288599E-2</v>
          </cell>
          <cell r="C58">
            <v>0.94853646291545002</v>
          </cell>
          <cell r="D58">
            <v>-3.27906630057112E-2</v>
          </cell>
          <cell r="E58">
            <v>0.944191811359959</v>
          </cell>
          <cell r="F58">
            <v>2.6445435782750399E-2</v>
          </cell>
          <cell r="G58">
            <v>0.95866515907576799</v>
          </cell>
          <cell r="H58">
            <v>3.1968721077880201E-2</v>
          </cell>
        </row>
        <row r="59">
          <cell r="A59" t="str">
            <v>P105</v>
          </cell>
          <cell r="B59">
            <v>-0.12276434131590599</v>
          </cell>
          <cell r="C59">
            <v>0.84376259983316604</v>
          </cell>
          <cell r="D59">
            <v>-0.16976555849710101</v>
          </cell>
          <cell r="E59">
            <v>0.74908961324928702</v>
          </cell>
          <cell r="F59">
            <v>-8.5257263600453798E-2</v>
          </cell>
          <cell r="G59">
            <v>0.910625652881078</v>
          </cell>
          <cell r="H59">
            <v>-5.1806915732762797E-2</v>
          </cell>
        </row>
        <row r="60">
          <cell r="A60" t="str">
            <v>P106</v>
          </cell>
          <cell r="B60">
            <v>-6.5263515147689494E-2</v>
          </cell>
          <cell r="C60">
            <v>0.91738142735351402</v>
          </cell>
          <cell r="D60">
            <v>-0.13380954929583699</v>
          </cell>
          <cell r="E60">
            <v>0.81010592055927599</v>
          </cell>
          <cell r="F60">
            <v>-3.2475740610996097E-2</v>
          </cell>
          <cell r="G60">
            <v>0.96249027801215903</v>
          </cell>
          <cell r="H60">
            <v>-0.146243666425315</v>
          </cell>
        </row>
        <row r="61">
          <cell r="A61" t="str">
            <v>P107</v>
          </cell>
          <cell r="B61">
            <v>-4.5591836102307798E-2</v>
          </cell>
          <cell r="C61">
            <v>0.967130167853818</v>
          </cell>
          <cell r="D61">
            <v>3.8421219948496302E-2</v>
          </cell>
          <cell r="E61">
            <v>0.97477829144831596</v>
          </cell>
          <cell r="F61">
            <v>-8.6797496309994199E-3</v>
          </cell>
          <cell r="G61">
            <v>0.99212061121753803</v>
          </cell>
          <cell r="H61">
            <v>-6.9021846907105194E-2</v>
          </cell>
        </row>
        <row r="62">
          <cell r="A62" t="str">
            <v>P108</v>
          </cell>
          <cell r="B62">
            <v>-3.6085065805469503E-2</v>
          </cell>
          <cell r="C62">
            <v>0.98806859795742097</v>
          </cell>
          <cell r="D62">
            <v>-8.4790181585917099E-2</v>
          </cell>
          <cell r="E62">
            <v>0.94299024621699501</v>
          </cell>
          <cell r="F62">
            <v>2.6148235286318301E-2</v>
          </cell>
          <cell r="G62">
            <v>0.98537533940776201</v>
          </cell>
          <cell r="H62">
            <v>-0.19134480829426501</v>
          </cell>
        </row>
        <row r="63">
          <cell r="A63" t="str">
            <v>P110</v>
          </cell>
          <cell r="B63">
            <v>-0.22260495400470501</v>
          </cell>
          <cell r="C63">
            <v>0.74746420162630101</v>
          </cell>
          <cell r="D63">
            <v>-0.28802253466090499</v>
          </cell>
          <cell r="E63">
            <v>0.67601493574623694</v>
          </cell>
          <cell r="F63">
            <v>-0.261802545373235</v>
          </cell>
          <cell r="G63">
            <v>0.71289177126221903</v>
          </cell>
          <cell r="H63">
            <v>-0.21160059960678701</v>
          </cell>
        </row>
        <row r="64">
          <cell r="A64" t="str">
            <v>P112</v>
          </cell>
          <cell r="B64">
            <v>-0.18779312314035401</v>
          </cell>
          <cell r="C64">
            <v>0.75334977585895102</v>
          </cell>
          <cell r="D64">
            <v>-0.26023830705210799</v>
          </cell>
          <cell r="E64">
            <v>0.66189697147795201</v>
          </cell>
          <cell r="F64">
            <v>-0.151672037179897</v>
          </cell>
          <cell r="G64">
            <v>0.83481690058591596</v>
          </cell>
          <cell r="H64">
            <v>-0.211795449237005</v>
          </cell>
        </row>
        <row r="65">
          <cell r="A65" t="str">
            <v>P113</v>
          </cell>
          <cell r="B65">
            <v>0.91396984614481702</v>
          </cell>
          <cell r="C65">
            <v>0.24082465789589999</v>
          </cell>
          <cell r="D65">
            <v>0.809773174784153</v>
          </cell>
          <cell r="E65">
            <v>0.31770756465105099</v>
          </cell>
          <cell r="F65">
            <v>0.87905744217573001</v>
          </cell>
          <cell r="G65">
            <v>0.30137132639542702</v>
          </cell>
          <cell r="H65">
            <v>0.90597891989845503</v>
          </cell>
        </row>
        <row r="66">
          <cell r="A66" t="str">
            <v>P114</v>
          </cell>
          <cell r="B66">
            <v>-8.4627352471909903E-2</v>
          </cell>
          <cell r="C66">
            <v>0.88230532890555302</v>
          </cell>
          <cell r="D66">
            <v>-5.3996021598295398E-2</v>
          </cell>
          <cell r="E66">
            <v>0.93771088002912195</v>
          </cell>
          <cell r="F66">
            <v>-6.5567566826146895E-2</v>
          </cell>
          <cell r="G66">
            <v>0.93317461965947601</v>
          </cell>
          <cell r="H66">
            <v>-2.4572885961996901E-2</v>
          </cell>
        </row>
        <row r="67">
          <cell r="A67" t="str">
            <v>P122</v>
          </cell>
          <cell r="B67">
            <v>-0.59077092896727901</v>
          </cell>
          <cell r="C67">
            <v>0.39882673844830802</v>
          </cell>
          <cell r="D67">
            <v>-0.63040438083510397</v>
          </cell>
          <cell r="E67">
            <v>0.38017477352275297</v>
          </cell>
          <cell r="F67">
            <v>-0.53702247445794404</v>
          </cell>
          <cell r="G67">
            <v>0.47351045094044603</v>
          </cell>
          <cell r="H67">
            <v>-0.57454177123154504</v>
          </cell>
        </row>
        <row r="68">
          <cell r="A68" t="str">
            <v>P123</v>
          </cell>
          <cell r="B68">
            <v>0.73267556355579999</v>
          </cell>
          <cell r="C68">
            <v>3.9213952130524497E-2</v>
          </cell>
          <cell r="D68">
            <v>0.77371445780886094</v>
          </cell>
          <cell r="E68">
            <v>4.9068362963200302E-2</v>
          </cell>
          <cell r="F68">
            <v>0.715981533860925</v>
          </cell>
          <cell r="G68">
            <v>5.2732537154180699E-2</v>
          </cell>
          <cell r="H68">
            <v>0.661388323369969</v>
          </cell>
        </row>
        <row r="69">
          <cell r="A69" t="str">
            <v>P124</v>
          </cell>
          <cell r="B69">
            <v>0.317703787992762</v>
          </cell>
          <cell r="C69">
            <v>0.84639612554418198</v>
          </cell>
          <cell r="D69">
            <v>0.25295635442908199</v>
          </cell>
          <cell r="E69">
            <v>0.873805068229909</v>
          </cell>
          <cell r="F69">
            <v>0.43421018138758899</v>
          </cell>
          <cell r="G69">
            <v>0.78096098977154005</v>
          </cell>
          <cell r="H69">
            <v>0.14069127931436601</v>
          </cell>
        </row>
        <row r="70">
          <cell r="A70" t="str">
            <v>P125</v>
          </cell>
          <cell r="B70">
            <v>-1.57326598467686</v>
          </cell>
          <cell r="C70">
            <v>4.1201660291963801E-2</v>
          </cell>
          <cell r="D70">
            <v>-1.56591780648485</v>
          </cell>
          <cell r="E70">
            <v>5.92493358323972E-2</v>
          </cell>
          <cell r="F70">
            <v>-1.4111957586163499</v>
          </cell>
          <cell r="G70">
            <v>6.18133787835436E-2</v>
          </cell>
          <cell r="H70">
            <v>-1.59638491887759</v>
          </cell>
        </row>
        <row r="71">
          <cell r="A71" t="str">
            <v>P126</v>
          </cell>
          <cell r="B71">
            <v>0.11259985236454099</v>
          </cell>
          <cell r="C71">
            <v>0.85046836850573704</v>
          </cell>
          <cell r="D71">
            <v>9.2867144632211105E-3</v>
          </cell>
          <cell r="E71">
            <v>0.99874457787658699</v>
          </cell>
          <cell r="F71">
            <v>9.5120776513092795E-2</v>
          </cell>
          <cell r="G71">
            <v>0.89829117692743099</v>
          </cell>
          <cell r="H71">
            <v>0.205349250330848</v>
          </cell>
        </row>
        <row r="72">
          <cell r="A72" t="str">
            <v>P127</v>
          </cell>
          <cell r="B72">
            <v>-0.83632186890885296</v>
          </cell>
          <cell r="C72">
            <v>0.33566981494092502</v>
          </cell>
          <cell r="D72">
            <v>-0.98649737885246302</v>
          </cell>
          <cell r="E72">
            <v>0.23218401376115</v>
          </cell>
          <cell r="F72">
            <v>-0.94354593264481801</v>
          </cell>
          <cell r="G72">
            <v>0.29867057945765002</v>
          </cell>
          <cell r="H72">
            <v>-0.89888705179297901</v>
          </cell>
        </row>
        <row r="73">
          <cell r="A73" t="str">
            <v>P128</v>
          </cell>
          <cell r="B73">
            <v>-9.5633432167509705E-2</v>
          </cell>
          <cell r="C73">
            <v>0.84376259983316604</v>
          </cell>
          <cell r="D73">
            <v>-9.4592526567951404E-2</v>
          </cell>
          <cell r="E73">
            <v>0.83103413704723905</v>
          </cell>
          <cell r="F73">
            <v>-7.4937863752193995E-2</v>
          </cell>
          <cell r="G73">
            <v>0.89954810491377901</v>
          </cell>
          <cell r="H73">
            <v>-7.11144639363432E-2</v>
          </cell>
        </row>
        <row r="74">
          <cell r="A74" t="str">
            <v>P129</v>
          </cell>
          <cell r="B74">
            <v>-8.3406983756221298E-2</v>
          </cell>
          <cell r="C74">
            <v>0.69975920344005305</v>
          </cell>
          <cell r="D74">
            <v>-0.13281783223063401</v>
          </cell>
          <cell r="E74">
            <v>0.49402136481485698</v>
          </cell>
          <cell r="F74">
            <v>-6.5614544668842895E-2</v>
          </cell>
          <cell r="G74">
            <v>0.78928261022093504</v>
          </cell>
          <cell r="H74">
            <v>-5.7986322686438101E-2</v>
          </cell>
        </row>
        <row r="75">
          <cell r="A75" t="str">
            <v>P130</v>
          </cell>
          <cell r="B75">
            <v>-0.29044462282101902</v>
          </cell>
          <cell r="C75">
            <v>0.42764907909371203</v>
          </cell>
          <cell r="D75">
            <v>-0.36263915988289602</v>
          </cell>
          <cell r="E75">
            <v>0.28875317198675898</v>
          </cell>
          <cell r="F75">
            <v>-0.33146000993872698</v>
          </cell>
          <cell r="G75">
            <v>0.36849662534578997</v>
          </cell>
          <cell r="H75">
            <v>-0.28955532605798101</v>
          </cell>
        </row>
        <row r="76">
          <cell r="A76" t="str">
            <v>P133</v>
          </cell>
          <cell r="B76">
            <v>-0.44869145072049399</v>
          </cell>
          <cell r="C76">
            <v>0.44670033778679202</v>
          </cell>
          <cell r="D76">
            <v>-0.55518051648455902</v>
          </cell>
          <cell r="E76">
            <v>0.31770756465105099</v>
          </cell>
          <cell r="F76">
            <v>-0.498239014901663</v>
          </cell>
          <cell r="G76">
            <v>0.389239933423421</v>
          </cell>
          <cell r="H76">
            <v>-0.42813005276035498</v>
          </cell>
        </row>
        <row r="77">
          <cell r="A77" t="str">
            <v>P135</v>
          </cell>
          <cell r="B77">
            <v>-0.47938758153368299</v>
          </cell>
          <cell r="C77">
            <v>0.46538197660194602</v>
          </cell>
          <cell r="D77">
            <v>-0.46819935375222399</v>
          </cell>
          <cell r="E77">
            <v>0.49059837510426102</v>
          </cell>
          <cell r="F77">
            <v>-0.60667217038219401</v>
          </cell>
          <cell r="G77">
            <v>0.34066564753512901</v>
          </cell>
          <cell r="H77">
            <v>-0.54739601802725601</v>
          </cell>
        </row>
        <row r="78">
          <cell r="A78" t="str">
            <v>P137</v>
          </cell>
          <cell r="B78">
            <v>0.737580949167705</v>
          </cell>
          <cell r="C78">
            <v>0.25927433558556601</v>
          </cell>
          <cell r="D78">
            <v>0.818450779681407</v>
          </cell>
          <cell r="E78">
            <v>0.20275455454942101</v>
          </cell>
          <cell r="F78">
            <v>0.66207034163565703</v>
          </cell>
          <cell r="G78">
            <v>0.34445460295147201</v>
          </cell>
          <cell r="H78">
            <v>0.67617388628910602</v>
          </cell>
        </row>
        <row r="79">
          <cell r="A79" t="str">
            <v>P139</v>
          </cell>
          <cell r="B79">
            <v>2.28795521492852E-2</v>
          </cell>
          <cell r="C79">
            <v>0.98816528537773696</v>
          </cell>
          <cell r="D79">
            <v>-1.11826396824377E-2</v>
          </cell>
          <cell r="E79">
            <v>0.99874457787658699</v>
          </cell>
          <cell r="F79">
            <v>8.3491314688584201E-2</v>
          </cell>
          <cell r="G79">
            <v>0.92733444214012395</v>
          </cell>
          <cell r="H79">
            <v>8.6547616494676197E-2</v>
          </cell>
        </row>
        <row r="80">
          <cell r="A80" t="str">
            <v>P140</v>
          </cell>
          <cell r="B80">
            <v>0.10247639737341301</v>
          </cell>
          <cell r="C80">
            <v>0.87785672573203499</v>
          </cell>
          <cell r="D80">
            <v>-3.21650590841479E-2</v>
          </cell>
          <cell r="E80">
            <v>0.96556768986620201</v>
          </cell>
          <cell r="F80">
            <v>6.9300856306111006E-2</v>
          </cell>
          <cell r="G80">
            <v>0.93470969951224803</v>
          </cell>
          <cell r="H80">
            <v>8.5059042320417305E-2</v>
          </cell>
        </row>
        <row r="81">
          <cell r="A81" t="str">
            <v>P143</v>
          </cell>
          <cell r="B81">
            <v>-0.14693222270728901</v>
          </cell>
          <cell r="C81">
            <v>0.77831053758039304</v>
          </cell>
          <cell r="D81">
            <v>-0.22593840523052899</v>
          </cell>
          <cell r="E81">
            <v>0.65577070629046297</v>
          </cell>
          <cell r="F81">
            <v>-0.12760793220901101</v>
          </cell>
          <cell r="G81">
            <v>0.840723570531835</v>
          </cell>
          <cell r="H81">
            <v>-0.141646197468803</v>
          </cell>
        </row>
        <row r="82">
          <cell r="A82" t="str">
            <v>P144</v>
          </cell>
          <cell r="B82">
            <v>9.0529330185551801E-2</v>
          </cell>
          <cell r="C82">
            <v>0.77099652817363196</v>
          </cell>
          <cell r="D82">
            <v>0.107519658205786</v>
          </cell>
          <cell r="E82">
            <v>0.724180822882591</v>
          </cell>
          <cell r="F82">
            <v>0.104865572026487</v>
          </cell>
          <cell r="G82">
            <v>0.74244057984315603</v>
          </cell>
          <cell r="H82">
            <v>9.9298587919325304E-2</v>
          </cell>
        </row>
        <row r="83">
          <cell r="A83" t="str">
            <v>P147</v>
          </cell>
          <cell r="B83">
            <v>0.97943116282268095</v>
          </cell>
          <cell r="C83">
            <v>0.14450518842202101</v>
          </cell>
          <cell r="D83">
            <v>0.78192615592038295</v>
          </cell>
          <cell r="E83">
            <v>0.24967866181100001</v>
          </cell>
          <cell r="F83">
            <v>0.98732980127978198</v>
          </cell>
          <cell r="G83">
            <v>0.172889233903084</v>
          </cell>
          <cell r="H83">
            <v>0.76029075391777201</v>
          </cell>
        </row>
        <row r="84">
          <cell r="A84" t="str">
            <v>P148</v>
          </cell>
          <cell r="B84">
            <v>-0.251617122303884</v>
          </cell>
          <cell r="C84">
            <v>0.62558717963384303</v>
          </cell>
          <cell r="D84">
            <v>-0.35672014185603401</v>
          </cell>
          <cell r="E84">
            <v>0.47641991545282197</v>
          </cell>
          <cell r="F84">
            <v>-0.24213540153771199</v>
          </cell>
          <cell r="G84">
            <v>0.67187222437727101</v>
          </cell>
          <cell r="H84">
            <v>-0.29298565443006602</v>
          </cell>
        </row>
        <row r="85">
          <cell r="A85" t="str">
            <v>P149</v>
          </cell>
          <cell r="B85">
            <v>-0.53002489545988196</v>
          </cell>
          <cell r="C85">
            <v>0.34833396878512601</v>
          </cell>
          <cell r="D85">
            <v>-0.65903368234377102</v>
          </cell>
          <cell r="E85">
            <v>0.211801176032588</v>
          </cell>
          <cell r="F85">
            <v>-0.55691480587737696</v>
          </cell>
          <cell r="G85">
            <v>0.34445460295147201</v>
          </cell>
          <cell r="H85">
            <v>-0.52535117072924098</v>
          </cell>
        </row>
        <row r="86">
          <cell r="A86" t="str">
            <v>P151</v>
          </cell>
          <cell r="B86">
            <v>-1.1388253381147E-2</v>
          </cell>
          <cell r="C86">
            <v>0.98806859795742097</v>
          </cell>
          <cell r="D86">
            <v>-4.1715142623898097E-2</v>
          </cell>
          <cell r="E86">
            <v>0.88796099836203501</v>
          </cell>
          <cell r="F86">
            <v>1.5691627018791E-2</v>
          </cell>
          <cell r="G86">
            <v>0.96249027801215903</v>
          </cell>
          <cell r="H86">
            <v>2.1446916956312501E-2</v>
          </cell>
        </row>
        <row r="87">
          <cell r="A87" t="str">
            <v>P152</v>
          </cell>
          <cell r="B87">
            <v>3.3823063330166797E-2</v>
          </cell>
          <cell r="C87">
            <v>0.94984839590246495</v>
          </cell>
          <cell r="D87">
            <v>-2.6303788307662598E-2</v>
          </cell>
          <cell r="E87">
            <v>0.96217097307603305</v>
          </cell>
          <cell r="F87">
            <v>6.5096812048984496E-3</v>
          </cell>
          <cell r="G87">
            <v>0.98893944295798297</v>
          </cell>
          <cell r="H87">
            <v>7.1549537954963702E-2</v>
          </cell>
        </row>
        <row r="88">
          <cell r="A88" t="str">
            <v>P157</v>
          </cell>
          <cell r="B88">
            <v>-0.36322492422427799</v>
          </cell>
          <cell r="C88">
            <v>0.68474147099861604</v>
          </cell>
          <cell r="D88">
            <v>-0.54631545778275203</v>
          </cell>
          <cell r="E88">
            <v>0.49672869099741501</v>
          </cell>
          <cell r="F88">
            <v>-0.290210924444326</v>
          </cell>
          <cell r="G88">
            <v>0.76386989101432601</v>
          </cell>
          <cell r="H88">
            <v>-0.310312518336127</v>
          </cell>
        </row>
        <row r="89">
          <cell r="A89" t="str">
            <v>P159</v>
          </cell>
          <cell r="B89">
            <v>0.32288416241596102</v>
          </cell>
          <cell r="C89">
            <v>0.55651725237648997</v>
          </cell>
          <cell r="D89">
            <v>0.26890653484737498</v>
          </cell>
          <cell r="E89">
            <v>0.66529552953010196</v>
          </cell>
          <cell r="F89">
            <v>0.34185038059350098</v>
          </cell>
          <cell r="G89">
            <v>0.57180281913043796</v>
          </cell>
          <cell r="H89">
            <v>0.26191978127597698</v>
          </cell>
        </row>
        <row r="90">
          <cell r="A90" t="str">
            <v>P162</v>
          </cell>
          <cell r="B90">
            <v>0.103008033508074</v>
          </cell>
          <cell r="C90">
            <v>0.79152988102650201</v>
          </cell>
          <cell r="D90">
            <v>0.104947133184476</v>
          </cell>
          <cell r="E90">
            <v>0.77668932889343001</v>
          </cell>
          <cell r="F90">
            <v>0.15636520976556001</v>
          </cell>
          <cell r="G90">
            <v>0.67312271947399405</v>
          </cell>
          <cell r="H90">
            <v>0.15357062592965701</v>
          </cell>
        </row>
        <row r="91">
          <cell r="A91" t="str">
            <v>P163</v>
          </cell>
          <cell r="B91">
            <v>-9.191409368424E-2</v>
          </cell>
          <cell r="C91">
            <v>0.77831053758039304</v>
          </cell>
          <cell r="D91">
            <v>-0.13139815725044199</v>
          </cell>
          <cell r="E91">
            <v>0.67602177843741995</v>
          </cell>
          <cell r="F91">
            <v>-5.0688211008154099E-2</v>
          </cell>
          <cell r="G91">
            <v>0.90929258656136702</v>
          </cell>
          <cell r="H91">
            <v>-9.7692839568835899E-2</v>
          </cell>
        </row>
        <row r="92">
          <cell r="A92" t="str">
            <v>P165</v>
          </cell>
          <cell r="B92">
            <v>0.35673724104867599</v>
          </cell>
          <cell r="C92">
            <v>0.38373509412457002</v>
          </cell>
          <cell r="D92">
            <v>0.42660860899584702</v>
          </cell>
          <cell r="E92">
            <v>0.28138520936754702</v>
          </cell>
          <cell r="F92">
            <v>0.36548969127740399</v>
          </cell>
          <cell r="G92">
            <v>0.38601535491025102</v>
          </cell>
          <cell r="H92">
            <v>0.36799748514790698</v>
          </cell>
        </row>
        <row r="93">
          <cell r="A93" t="str">
            <v>P167</v>
          </cell>
          <cell r="B93">
            <v>0.19927613718395301</v>
          </cell>
          <cell r="C93">
            <v>0.74746420162630101</v>
          </cell>
          <cell r="D93">
            <v>7.7369236317933604E-2</v>
          </cell>
          <cell r="E93">
            <v>0.91288413888207998</v>
          </cell>
          <cell r="F93">
            <v>0.19674994585067801</v>
          </cell>
          <cell r="G93">
            <v>0.76386989101432601</v>
          </cell>
          <cell r="H93">
            <v>0.17136686106156099</v>
          </cell>
        </row>
        <row r="94">
          <cell r="A94" t="str">
            <v>P171</v>
          </cell>
          <cell r="B94">
            <v>0.31800405006047999</v>
          </cell>
          <cell r="C94">
            <v>0.69292672133181599</v>
          </cell>
          <cell r="D94">
            <v>0.24394520422013399</v>
          </cell>
          <cell r="E94">
            <v>0.75879967503454704</v>
          </cell>
          <cell r="F94">
            <v>0.358456905115351</v>
          </cell>
          <cell r="G94">
            <v>0.66651176680039903</v>
          </cell>
          <cell r="H94">
            <v>0.328064534362353</v>
          </cell>
        </row>
        <row r="95">
          <cell r="A95" t="str">
            <v>P173</v>
          </cell>
          <cell r="B95">
            <v>0.300811983294756</v>
          </cell>
          <cell r="C95">
            <v>0.65661920299285903</v>
          </cell>
          <cell r="D95">
            <v>0.34620165093395799</v>
          </cell>
          <cell r="E95">
            <v>0.624418191706264</v>
          </cell>
          <cell r="F95">
            <v>0.31167263048176502</v>
          </cell>
          <cell r="G95">
            <v>0.66467583070243696</v>
          </cell>
          <cell r="H95">
            <v>0.33760625625586899</v>
          </cell>
        </row>
        <row r="96">
          <cell r="A96" t="str">
            <v>P182</v>
          </cell>
          <cell r="B96">
            <v>-0.139870384141382</v>
          </cell>
          <cell r="C96">
            <v>0.83111326381385298</v>
          </cell>
          <cell r="D96">
            <v>-0.13949251404728899</v>
          </cell>
          <cell r="E96">
            <v>0.81010592055927599</v>
          </cell>
          <cell r="F96">
            <v>-0.167318591227753</v>
          </cell>
          <cell r="G96">
            <v>0.79383263636261203</v>
          </cell>
          <cell r="H96">
            <v>-0.192331591537719</v>
          </cell>
        </row>
        <row r="97">
          <cell r="A97" t="str">
            <v>P188</v>
          </cell>
          <cell r="B97">
            <v>-0.21731325685191299</v>
          </cell>
          <cell r="C97">
            <v>0.84376259983316604</v>
          </cell>
          <cell r="D97">
            <v>-0.31424214457966398</v>
          </cell>
          <cell r="E97">
            <v>0.741198777388135</v>
          </cell>
          <cell r="F97">
            <v>-0.12619810152101399</v>
          </cell>
          <cell r="G97">
            <v>0.93166745201927503</v>
          </cell>
          <cell r="H97">
            <v>-0.32904180658076498</v>
          </cell>
        </row>
        <row r="98">
          <cell r="A98" t="str">
            <v>P197</v>
          </cell>
          <cell r="B98">
            <v>2.02464053038416E-2</v>
          </cell>
          <cell r="C98">
            <v>0.97413359332482197</v>
          </cell>
          <cell r="D98">
            <v>-5.8859041433894102E-2</v>
          </cell>
          <cell r="E98">
            <v>0.88168177060279695</v>
          </cell>
          <cell r="F98">
            <v>4.7016569682227297E-2</v>
          </cell>
          <cell r="G98">
            <v>0.93467539272955502</v>
          </cell>
          <cell r="H98">
            <v>4.3745427846313099E-2</v>
          </cell>
        </row>
        <row r="99">
          <cell r="A99" t="str">
            <v>P200</v>
          </cell>
          <cell r="B99">
            <v>-0.15548689124902701</v>
          </cell>
          <cell r="C99">
            <v>0.88230532890555302</v>
          </cell>
          <cell r="D99">
            <v>-0.27893508569021502</v>
          </cell>
          <cell r="E99">
            <v>0.74908961324928702</v>
          </cell>
          <cell r="F99">
            <v>-0.21050713878417901</v>
          </cell>
          <cell r="G99">
            <v>0.856566810983594</v>
          </cell>
          <cell r="H99">
            <v>-0.27630701080199399</v>
          </cell>
        </row>
        <row r="100">
          <cell r="A100" t="str">
            <v>P207</v>
          </cell>
          <cell r="B100">
            <v>2.8063818772149401E-2</v>
          </cell>
          <cell r="C100">
            <v>0.98829742493112405</v>
          </cell>
          <cell r="D100">
            <v>-4.6836143645586102E-2</v>
          </cell>
          <cell r="E100">
            <v>0.98468599556403802</v>
          </cell>
          <cell r="F100">
            <v>9.3937975055724807E-2</v>
          </cell>
          <cell r="G100">
            <v>0.956009506950253</v>
          </cell>
          <cell r="H100">
            <v>1.8571923046011699E-2</v>
          </cell>
        </row>
        <row r="101">
          <cell r="A101" t="str">
            <v>P208</v>
          </cell>
          <cell r="B101">
            <v>0.13313986090102201</v>
          </cell>
          <cell r="C101">
            <v>0.68691804961662195</v>
          </cell>
          <cell r="D101">
            <v>0.109931287478911</v>
          </cell>
          <cell r="E101">
            <v>0.74764395880591406</v>
          </cell>
          <cell r="F101">
            <v>9.1334430637514896E-2</v>
          </cell>
          <cell r="G101">
            <v>0.81896543575848002</v>
          </cell>
          <cell r="H101">
            <v>6.3311162474676802E-2</v>
          </cell>
        </row>
        <row r="102">
          <cell r="A102" t="str">
            <v>P214</v>
          </cell>
          <cell r="B102">
            <v>-0.130793793373708</v>
          </cell>
          <cell r="C102">
            <v>0.82108415242562305</v>
          </cell>
          <cell r="D102">
            <v>-0.112401943157072</v>
          </cell>
          <cell r="E102">
            <v>0.83322046354198698</v>
          </cell>
          <cell r="F102">
            <v>-5.1257340721444299E-2</v>
          </cell>
          <cell r="G102">
            <v>0.94694295703271303</v>
          </cell>
          <cell r="H102">
            <v>-2.4888126607939199E-2</v>
          </cell>
        </row>
        <row r="103">
          <cell r="A103" t="str">
            <v>P228</v>
          </cell>
          <cell r="B103">
            <v>-0.19509811715692099</v>
          </cell>
          <cell r="C103">
            <v>0.42257034942433402</v>
          </cell>
          <cell r="D103">
            <v>-0.24299448221919201</v>
          </cell>
          <cell r="E103">
            <v>0.28209489678530297</v>
          </cell>
          <cell r="F103">
            <v>-0.160426911779606</v>
          </cell>
          <cell r="G103">
            <v>0.542310811978992</v>
          </cell>
          <cell r="H103">
            <v>-0.15692082335968099</v>
          </cell>
        </row>
        <row r="104">
          <cell r="A104" t="str">
            <v>P229</v>
          </cell>
          <cell r="B104">
            <v>-0.55435118652188597</v>
          </cell>
          <cell r="C104">
            <v>0.12656560671438399</v>
          </cell>
          <cell r="D104">
            <v>-0.56444015149113502</v>
          </cell>
          <cell r="E104">
            <v>0.14613830182156801</v>
          </cell>
          <cell r="F104">
            <v>-0.55708650185193898</v>
          </cell>
          <cell r="G104">
            <v>0.15948813078747401</v>
          </cell>
          <cell r="H104">
            <v>-0.53991067443308105</v>
          </cell>
        </row>
        <row r="105">
          <cell r="A105" t="str">
            <v>P230</v>
          </cell>
          <cell r="B105">
            <v>-0.28568143188797901</v>
          </cell>
          <cell r="C105">
            <v>0.68474147099861604</v>
          </cell>
          <cell r="D105">
            <v>-0.29029719400496901</v>
          </cell>
          <cell r="E105">
            <v>0.68232553355572501</v>
          </cell>
          <cell r="F105">
            <v>-0.24001082550122499</v>
          </cell>
          <cell r="G105">
            <v>0.74997910222776498</v>
          </cell>
          <cell r="H105">
            <v>-0.22733058776613799</v>
          </cell>
        </row>
        <row r="106">
          <cell r="A106" t="str">
            <v>P237</v>
          </cell>
          <cell r="B106">
            <v>-2.87437177958581E-2</v>
          </cell>
          <cell r="C106">
            <v>0.98816528537773696</v>
          </cell>
          <cell r="D106">
            <v>6.4343062156470898E-2</v>
          </cell>
          <cell r="E106">
            <v>0.96217097307603305</v>
          </cell>
          <cell r="F106">
            <v>-0.113180259455162</v>
          </cell>
          <cell r="G106">
            <v>0.93687290462331096</v>
          </cell>
          <cell r="H106">
            <v>-9.2274501815745494E-2</v>
          </cell>
        </row>
        <row r="107">
          <cell r="A107" t="str">
            <v>P241</v>
          </cell>
          <cell r="B107">
            <v>-0.42704107278709103</v>
          </cell>
          <cell r="C107">
            <v>0.10894473446452201</v>
          </cell>
          <cell r="D107">
            <v>-0.38539093859069201</v>
          </cell>
          <cell r="E107">
            <v>0.17224082979615299</v>
          </cell>
          <cell r="F107">
            <v>-0.47752146690970299</v>
          </cell>
          <cell r="G107">
            <v>7.6038141330773398E-2</v>
          </cell>
          <cell r="H107">
            <v>-0.46072461408795101</v>
          </cell>
        </row>
        <row r="108">
          <cell r="A108" t="str">
            <v>P243</v>
          </cell>
          <cell r="B108">
            <v>0.54568830482571395</v>
          </cell>
          <cell r="C108">
            <v>0.47941503616061298</v>
          </cell>
          <cell r="D108">
            <v>0.46527947062535202</v>
          </cell>
          <cell r="E108">
            <v>0.57556129255045396</v>
          </cell>
          <cell r="F108">
            <v>0.55344759650928199</v>
          </cell>
          <cell r="G108">
            <v>0.50108212595980905</v>
          </cell>
          <cell r="H108">
            <v>0.63539670641355095</v>
          </cell>
        </row>
        <row r="109">
          <cell r="A109" t="str">
            <v>P245</v>
          </cell>
          <cell r="B109">
            <v>-0.18132330841594199</v>
          </cell>
          <cell r="C109">
            <v>0.57692162708133099</v>
          </cell>
          <cell r="D109">
            <v>-0.268181069301835</v>
          </cell>
          <cell r="E109">
            <v>0.384289305427096</v>
          </cell>
          <cell r="F109">
            <v>-0.18612112355413701</v>
          </cell>
          <cell r="G109">
            <v>0.61273739872069799</v>
          </cell>
          <cell r="H109">
            <v>-0.181363454544513</v>
          </cell>
        </row>
        <row r="110">
          <cell r="A110" t="str">
            <v>P249</v>
          </cell>
          <cell r="B110">
            <v>-9.9805126080992401E-2</v>
          </cell>
          <cell r="C110">
            <v>0.92755431273097999</v>
          </cell>
          <cell r="D110">
            <v>-6.9038377097754206E-2</v>
          </cell>
          <cell r="E110">
            <v>0.95579682760208096</v>
          </cell>
          <cell r="F110">
            <v>-8.7591806547282297E-2</v>
          </cell>
          <cell r="G110">
            <v>0.94711418760426003</v>
          </cell>
          <cell r="H110">
            <v>1.7841727114230502E-2</v>
          </cell>
        </row>
        <row r="111">
          <cell r="A111" t="str">
            <v>P253</v>
          </cell>
          <cell r="B111">
            <v>-0.411916110325866</v>
          </cell>
          <cell r="C111">
            <v>0.395157716263001</v>
          </cell>
          <cell r="D111">
            <v>-0.52546683438417097</v>
          </cell>
          <cell r="E111">
            <v>0.242824929538458</v>
          </cell>
          <cell r="F111">
            <v>-0.47997727157831099</v>
          </cell>
          <cell r="G111">
            <v>0.33240778144917399</v>
          </cell>
          <cell r="H111">
            <v>-0.49582503365742497</v>
          </cell>
        </row>
        <row r="112">
          <cell r="A112" t="str">
            <v>P256</v>
          </cell>
          <cell r="B112">
            <v>-8.3297869686447798E-2</v>
          </cell>
          <cell r="C112">
            <v>0.90207236852906403</v>
          </cell>
          <cell r="D112">
            <v>-9.5995581432277002E-2</v>
          </cell>
          <cell r="E112">
            <v>0.87944190009880896</v>
          </cell>
          <cell r="F112">
            <v>-0.14177682430071001</v>
          </cell>
          <cell r="G112">
            <v>0.840723570531835</v>
          </cell>
          <cell r="H112">
            <v>-0.23384893588526201</v>
          </cell>
        </row>
        <row r="113">
          <cell r="A113" t="str">
            <v>P258</v>
          </cell>
          <cell r="B113">
            <v>-0.175921221477357</v>
          </cell>
          <cell r="C113">
            <v>0.76587699082701</v>
          </cell>
          <cell r="D113">
            <v>-8.1208286710361594E-2</v>
          </cell>
          <cell r="E113">
            <v>0.90095387000682603</v>
          </cell>
          <cell r="F113">
            <v>-0.182583697991584</v>
          </cell>
          <cell r="G113">
            <v>0.76567337180950101</v>
          </cell>
          <cell r="H113">
            <v>-0.15346225476790801</v>
          </cell>
        </row>
        <row r="114">
          <cell r="A114" t="str">
            <v>P259</v>
          </cell>
          <cell r="B114">
            <v>0.373047893567519</v>
          </cell>
          <cell r="C114">
            <v>0.50962693001097403</v>
          </cell>
          <cell r="D114">
            <v>0.43545416622329902</v>
          </cell>
          <cell r="E114">
            <v>0.43336357352730198</v>
          </cell>
          <cell r="F114">
            <v>0.38892083122403198</v>
          </cell>
          <cell r="G114">
            <v>0.522306018893126</v>
          </cell>
          <cell r="H114">
            <v>0.38611952552288398</v>
          </cell>
        </row>
        <row r="115">
          <cell r="A115" t="str">
            <v>P261</v>
          </cell>
          <cell r="B115">
            <v>-0.39359736333908302</v>
          </cell>
          <cell r="C115">
            <v>0.57623784052063698</v>
          </cell>
          <cell r="D115">
            <v>-0.57608370862248204</v>
          </cell>
          <cell r="E115">
            <v>0.38017477352275297</v>
          </cell>
          <cell r="F115">
            <v>-0.42133372944091801</v>
          </cell>
          <cell r="G115">
            <v>0.57837110343979903</v>
          </cell>
          <cell r="H115">
            <v>-0.32677212488288598</v>
          </cell>
        </row>
        <row r="116">
          <cell r="A116" t="str">
            <v>P263</v>
          </cell>
          <cell r="B116">
            <v>-0.31283530874726201</v>
          </cell>
          <cell r="C116">
            <v>0.831890943079856</v>
          </cell>
          <cell r="D116">
            <v>-0.58008559161794004</v>
          </cell>
          <cell r="E116">
            <v>0.65223287416865305</v>
          </cell>
          <cell r="F116">
            <v>-0.41451212082934003</v>
          </cell>
          <cell r="G116">
            <v>0.76386989101432601</v>
          </cell>
          <cell r="H116">
            <v>-0.30473115573848603</v>
          </cell>
        </row>
        <row r="117">
          <cell r="A117" t="str">
            <v>P265</v>
          </cell>
          <cell r="B117">
            <v>0.35862835496386197</v>
          </cell>
          <cell r="C117">
            <v>0.548421451048414</v>
          </cell>
          <cell r="D117">
            <v>0.21608623763901699</v>
          </cell>
          <cell r="E117">
            <v>0.72964412763875497</v>
          </cell>
          <cell r="F117">
            <v>0.31141051102633799</v>
          </cell>
          <cell r="G117">
            <v>0.63454985259420005</v>
          </cell>
          <cell r="H117">
            <v>0.32936599927066601</v>
          </cell>
        </row>
        <row r="118">
          <cell r="A118" t="str">
            <v>P266</v>
          </cell>
          <cell r="B118">
            <v>-0.74206168821590002</v>
          </cell>
          <cell r="C118">
            <v>0.17056648058983001</v>
          </cell>
          <cell r="D118">
            <v>-0.81979836701244202</v>
          </cell>
          <cell r="E118">
            <v>0.14613830182156801</v>
          </cell>
          <cell r="F118">
            <v>-0.74454643757418504</v>
          </cell>
          <cell r="G118">
            <v>0.208435194438471</v>
          </cell>
          <cell r="H118">
            <v>-0.85394342109548305</v>
          </cell>
        </row>
        <row r="119">
          <cell r="A119" t="str">
            <v>P269</v>
          </cell>
          <cell r="B119">
            <v>-3.9988906308676901E-2</v>
          </cell>
          <cell r="C119">
            <v>0.95577895191521001</v>
          </cell>
          <cell r="D119">
            <v>-0.122609560301346</v>
          </cell>
          <cell r="E119">
            <v>0.81010592055927599</v>
          </cell>
          <cell r="F119">
            <v>-3.2229273391983899E-2</v>
          </cell>
          <cell r="G119">
            <v>0.96249027801215903</v>
          </cell>
          <cell r="H119">
            <v>-8.9233991745038696E-2</v>
          </cell>
        </row>
        <row r="120">
          <cell r="A120" t="str">
            <v>P272</v>
          </cell>
          <cell r="B120">
            <v>-6.7747749081193007E-2</v>
          </cell>
          <cell r="C120">
            <v>0.95757260526495702</v>
          </cell>
          <cell r="D120">
            <v>3.4317853791714502E-2</v>
          </cell>
          <cell r="E120">
            <v>0.988302069982673</v>
          </cell>
          <cell r="F120">
            <v>-0.179391587914187</v>
          </cell>
          <cell r="G120">
            <v>0.89070238017176795</v>
          </cell>
          <cell r="H120">
            <v>-0.12945334742082101</v>
          </cell>
        </row>
        <row r="121">
          <cell r="A121" t="str">
            <v>P273</v>
          </cell>
          <cell r="B121">
            <v>-0.6767304373038</v>
          </cell>
          <cell r="C121">
            <v>0.25148024110884498</v>
          </cell>
          <cell r="D121">
            <v>-0.58202471125770605</v>
          </cell>
          <cell r="E121">
            <v>0.35634744403707103</v>
          </cell>
          <cell r="F121">
            <v>-0.58685958074672995</v>
          </cell>
          <cell r="G121">
            <v>0.355232504951834</v>
          </cell>
          <cell r="H121">
            <v>-0.56606868972540703</v>
          </cell>
        </row>
        <row r="122">
          <cell r="A122" t="str">
            <v>P274</v>
          </cell>
          <cell r="B122">
            <v>-0.26593390493031199</v>
          </cell>
          <cell r="C122">
            <v>0.46833247851158599</v>
          </cell>
          <cell r="D122">
            <v>-0.31884563860512299</v>
          </cell>
          <cell r="E122">
            <v>0.38081271376788101</v>
          </cell>
          <cell r="F122">
            <v>-0.28324182360054401</v>
          </cell>
          <cell r="G122">
            <v>0.45937516688204899</v>
          </cell>
          <cell r="H122">
            <v>-0.22772039302907099</v>
          </cell>
        </row>
        <row r="123">
          <cell r="A123" t="str">
            <v>P283</v>
          </cell>
          <cell r="B123">
            <v>0.30976957730612198</v>
          </cell>
          <cell r="C123">
            <v>0.190643103834226</v>
          </cell>
          <cell r="D123">
            <v>0.29674692842505901</v>
          </cell>
          <cell r="E123">
            <v>0.23218401376115</v>
          </cell>
          <cell r="F123">
            <v>0.27602935373292098</v>
          </cell>
          <cell r="G123">
            <v>0.30109177526960701</v>
          </cell>
          <cell r="H123">
            <v>0.28824149083695599</v>
          </cell>
        </row>
        <row r="124">
          <cell r="A124" t="str">
            <v>P288</v>
          </cell>
          <cell r="B124">
            <v>-6.7119404486097795E-2</v>
          </cell>
          <cell r="C124">
            <v>0.74746420162630101</v>
          </cell>
          <cell r="D124">
            <v>-0.11632150559365199</v>
          </cell>
          <cell r="E124">
            <v>0.53754571300514198</v>
          </cell>
          <cell r="F124">
            <v>-5.6628046248700603E-2</v>
          </cell>
          <cell r="G124">
            <v>0.81896543575848002</v>
          </cell>
          <cell r="H124">
            <v>-4.1973879736841802E-2</v>
          </cell>
        </row>
        <row r="125">
          <cell r="A125" t="str">
            <v>P289</v>
          </cell>
          <cell r="B125">
            <v>-0.32351534588620501</v>
          </cell>
          <cell r="C125">
            <v>0.49413425169660102</v>
          </cell>
          <cell r="D125">
            <v>-0.44900411529699702</v>
          </cell>
          <cell r="E125">
            <v>0.28875317198675898</v>
          </cell>
          <cell r="F125">
            <v>-0.37074336377311901</v>
          </cell>
          <cell r="G125">
            <v>0.43535291149170602</v>
          </cell>
          <cell r="H125">
            <v>-0.283264091128486</v>
          </cell>
        </row>
        <row r="126">
          <cell r="A126" t="str">
            <v>P290</v>
          </cell>
          <cell r="B126">
            <v>-0.68166547041010905</v>
          </cell>
          <cell r="C126">
            <v>0.16234725711940601</v>
          </cell>
          <cell r="D126">
            <v>-0.78080443112755404</v>
          </cell>
          <cell r="E126">
            <v>0.11348414510386</v>
          </cell>
          <cell r="F126">
            <v>-0.712027427506431</v>
          </cell>
          <cell r="G126">
            <v>0.16443683966240499</v>
          </cell>
          <cell r="H126">
            <v>-0.61779758470053603</v>
          </cell>
        </row>
        <row r="127">
          <cell r="A127" t="str">
            <v>P292</v>
          </cell>
          <cell r="B127">
            <v>-0.195640324441549</v>
          </cell>
          <cell r="C127">
            <v>0.68691804961662195</v>
          </cell>
          <cell r="D127">
            <v>-0.316085289376483</v>
          </cell>
          <cell r="E127">
            <v>0.46732660309545998</v>
          </cell>
          <cell r="F127">
            <v>-0.22181341933634799</v>
          </cell>
          <cell r="G127">
            <v>0.66230822164999503</v>
          </cell>
          <cell r="H127">
            <v>-6.4798389665116807E-2</v>
          </cell>
        </row>
        <row r="128">
          <cell r="A128" t="str">
            <v>P293</v>
          </cell>
          <cell r="B128">
            <v>-0.36245229082620201</v>
          </cell>
          <cell r="C128">
            <v>0.57692162708133099</v>
          </cell>
          <cell r="D128">
            <v>-0.28461608509471298</v>
          </cell>
          <cell r="E128">
            <v>0.69157727539460101</v>
          </cell>
          <cell r="F128">
            <v>-0.45936505796948401</v>
          </cell>
          <cell r="G128">
            <v>0.49303846202503498</v>
          </cell>
          <cell r="H128">
            <v>-0.448560928962974</v>
          </cell>
        </row>
        <row r="129">
          <cell r="A129" t="str">
            <v>P294</v>
          </cell>
          <cell r="B129">
            <v>9.2835239158116298E-2</v>
          </cell>
          <cell r="C129">
            <v>0.881258666333531</v>
          </cell>
          <cell r="D129">
            <v>0.16499270928413501</v>
          </cell>
          <cell r="E129">
            <v>0.74246788084031901</v>
          </cell>
          <cell r="F129">
            <v>0.16635298507710899</v>
          </cell>
          <cell r="G129">
            <v>0.75367478035640301</v>
          </cell>
          <cell r="H129">
            <v>5.2029606309396098E-2</v>
          </cell>
        </row>
        <row r="130">
          <cell r="A130" t="str">
            <v>P295</v>
          </cell>
          <cell r="B130">
            <v>-0.19810369662107899</v>
          </cell>
          <cell r="C130">
            <v>0.69267235346739797</v>
          </cell>
          <cell r="D130">
            <v>-0.25105756480588298</v>
          </cell>
          <cell r="E130">
            <v>0.62302222374835003</v>
          </cell>
          <cell r="F130">
            <v>-0.152344036754506</v>
          </cell>
          <cell r="G130">
            <v>0.78989553923538502</v>
          </cell>
          <cell r="H130">
            <v>-0.15941746950289801</v>
          </cell>
        </row>
        <row r="131">
          <cell r="A131" t="str">
            <v>P299</v>
          </cell>
          <cell r="B131">
            <v>5.8619715911900398E-2</v>
          </cell>
          <cell r="C131">
            <v>0.94853646291545002</v>
          </cell>
          <cell r="D131">
            <v>-0.11242928231213301</v>
          </cell>
          <cell r="E131">
            <v>0.86445123348255704</v>
          </cell>
          <cell r="F131">
            <v>2.28419969668682E-2</v>
          </cell>
          <cell r="G131">
            <v>0.98241945548044596</v>
          </cell>
          <cell r="H131">
            <v>0.11832915725861901</v>
          </cell>
        </row>
        <row r="132">
          <cell r="A132" t="str">
            <v>P303</v>
          </cell>
          <cell r="B132">
            <v>0.52116248878843396</v>
          </cell>
          <cell r="C132">
            <v>0.125277411736785</v>
          </cell>
          <cell r="D132">
            <v>0.52441744810146296</v>
          </cell>
          <cell r="E132">
            <v>0.14613830182156801</v>
          </cell>
          <cell r="F132">
            <v>0.55674229673351905</v>
          </cell>
          <cell r="G132">
            <v>0.12322308735284</v>
          </cell>
          <cell r="H132">
            <v>0.53538970710025902</v>
          </cell>
        </row>
        <row r="133">
          <cell r="A133" t="str">
            <v>P304</v>
          </cell>
          <cell r="B133">
            <v>2.1094257840321401E-2</v>
          </cell>
          <cell r="C133">
            <v>0.98394483332717397</v>
          </cell>
          <cell r="D133">
            <v>3.5067887592780199E-2</v>
          </cell>
          <cell r="E133">
            <v>0.95579682760208096</v>
          </cell>
          <cell r="F133">
            <v>-4.09251225222374E-2</v>
          </cell>
          <cell r="G133">
            <v>0.94831059173014998</v>
          </cell>
          <cell r="H133">
            <v>-7.9179557287411606E-2</v>
          </cell>
        </row>
        <row r="134">
          <cell r="A134" t="str">
            <v>P312</v>
          </cell>
          <cell r="B134">
            <v>0.355615459389235</v>
          </cell>
          <cell r="C134">
            <v>0.24868418410249099</v>
          </cell>
          <cell r="D134">
            <v>0.26529114941665</v>
          </cell>
          <cell r="E134">
            <v>0.41652728897826102</v>
          </cell>
          <cell r="F134">
            <v>0.32891323896574998</v>
          </cell>
          <cell r="G134">
            <v>0.33240778144917399</v>
          </cell>
          <cell r="H134">
            <v>0.32735339394568003</v>
          </cell>
        </row>
        <row r="135">
          <cell r="A135" t="str">
            <v>P315</v>
          </cell>
          <cell r="B135">
            <v>-7.8975656553849596E-2</v>
          </cell>
          <cell r="C135">
            <v>0.91738142735351402</v>
          </cell>
          <cell r="D135">
            <v>2.7011366406269E-2</v>
          </cell>
          <cell r="E135">
            <v>0.98468599556403802</v>
          </cell>
          <cell r="F135">
            <v>-5.11816538589E-2</v>
          </cell>
          <cell r="G135">
            <v>0.95866515907576799</v>
          </cell>
          <cell r="H135">
            <v>-0.17311314642404901</v>
          </cell>
        </row>
        <row r="136">
          <cell r="A136" t="str">
            <v>P328</v>
          </cell>
          <cell r="B136">
            <v>-5.1330202017659601E-2</v>
          </cell>
          <cell r="C136">
            <v>0.85735174453943896</v>
          </cell>
          <cell r="D136">
            <v>-8.5194859745838306E-2</v>
          </cell>
          <cell r="E136">
            <v>0.73403834582519001</v>
          </cell>
          <cell r="F136">
            <v>-3.4964051172120703E-2</v>
          </cell>
          <cell r="G136">
            <v>0.92733444214012395</v>
          </cell>
          <cell r="H136">
            <v>-6.6438427195870106E-2</v>
          </cell>
        </row>
        <row r="137">
          <cell r="A137" t="str">
            <v>P330</v>
          </cell>
          <cell r="B137">
            <v>-0.40372964734103001</v>
          </cell>
          <cell r="C137">
            <v>0.34833396878512601</v>
          </cell>
          <cell r="D137">
            <v>-0.51563587366097097</v>
          </cell>
          <cell r="E137">
            <v>0.19113569600979699</v>
          </cell>
          <cell r="F137">
            <v>-0.459602537347373</v>
          </cell>
          <cell r="G137">
            <v>0.30704211124201802</v>
          </cell>
          <cell r="H137">
            <v>-0.37359785314086902</v>
          </cell>
        </row>
        <row r="138">
          <cell r="A138" t="str">
            <v>P331</v>
          </cell>
          <cell r="B138">
            <v>-0.62041840588307395</v>
          </cell>
          <cell r="C138">
            <v>0.24411592576848301</v>
          </cell>
          <cell r="D138">
            <v>-0.731149594501182</v>
          </cell>
          <cell r="E138">
            <v>0.16438042243267301</v>
          </cell>
          <cell r="F138">
            <v>-0.65413893150574798</v>
          </cell>
          <cell r="G138">
            <v>0.26370496899506202</v>
          </cell>
          <cell r="H138">
            <v>-0.56923140846675802</v>
          </cell>
        </row>
        <row r="139">
          <cell r="A139" t="str">
            <v>P335</v>
          </cell>
          <cell r="B139">
            <v>-0.192222213739635</v>
          </cell>
          <cell r="C139">
            <v>0.76373611583882905</v>
          </cell>
          <cell r="D139">
            <v>-0.22954428884764999</v>
          </cell>
          <cell r="E139">
            <v>0.71316009907741795</v>
          </cell>
          <cell r="F139">
            <v>-0.132535980628505</v>
          </cell>
          <cell r="G139">
            <v>0.871391000563985</v>
          </cell>
          <cell r="H139">
            <v>-0.166114931542655</v>
          </cell>
        </row>
        <row r="140">
          <cell r="A140" t="str">
            <v>P336</v>
          </cell>
          <cell r="B140">
            <v>2.6113609957385601E-2</v>
          </cell>
          <cell r="C140">
            <v>0.98816528537773696</v>
          </cell>
          <cell r="D140">
            <v>-0.136067734565266</v>
          </cell>
          <cell r="E140">
            <v>0.84055250778921198</v>
          </cell>
          <cell r="F140">
            <v>1.7358981723787199E-2</v>
          </cell>
          <cell r="G140">
            <v>0.98631679303731701</v>
          </cell>
          <cell r="H140">
            <v>8.4714174699135697E-2</v>
          </cell>
        </row>
        <row r="141">
          <cell r="A141" t="str">
            <v>P340</v>
          </cell>
          <cell r="B141">
            <v>0.23585115090383499</v>
          </cell>
          <cell r="C141">
            <v>0.37594164328264301</v>
          </cell>
          <cell r="D141">
            <v>0.16657474029369199</v>
          </cell>
          <cell r="E141">
            <v>0.56754500846993505</v>
          </cell>
          <cell r="F141">
            <v>0.23656881021448301</v>
          </cell>
          <cell r="G141">
            <v>0.38931766010194102</v>
          </cell>
          <cell r="H141">
            <v>0.24662734460004199</v>
          </cell>
        </row>
        <row r="142">
          <cell r="A142" t="str">
            <v>P344</v>
          </cell>
          <cell r="B142">
            <v>0.94461198322065099</v>
          </cell>
          <cell r="C142">
            <v>5.1071451533983001E-2</v>
          </cell>
          <cell r="D142">
            <v>0.83850723638424696</v>
          </cell>
          <cell r="E142">
            <v>9.3570306729372596E-2</v>
          </cell>
          <cell r="F142">
            <v>0.94479251663517805</v>
          </cell>
          <cell r="G142">
            <v>6.18133787835436E-2</v>
          </cell>
          <cell r="H142">
            <v>0.86367558041640602</v>
          </cell>
        </row>
        <row r="143">
          <cell r="A143" t="str">
            <v>P346</v>
          </cell>
          <cell r="B143">
            <v>0.37875106982333301</v>
          </cell>
          <cell r="C143">
            <v>0.366161610497516</v>
          </cell>
          <cell r="D143">
            <v>0.40875405736861298</v>
          </cell>
          <cell r="E143">
            <v>0.344403199009088</v>
          </cell>
          <cell r="F143">
            <v>0.34640474226031798</v>
          </cell>
          <cell r="G143">
            <v>0.43949594786483498</v>
          </cell>
          <cell r="H143">
            <v>0.45706512358993201</v>
          </cell>
        </row>
        <row r="144">
          <cell r="A144" t="str">
            <v>P347</v>
          </cell>
          <cell r="B144">
            <v>-0.54238585707214504</v>
          </cell>
          <cell r="C144">
            <v>0.298912344731739</v>
          </cell>
          <cell r="D144">
            <v>-0.469460093150395</v>
          </cell>
          <cell r="E144">
            <v>0.39199203480464301</v>
          </cell>
          <cell r="F144">
            <v>-0.53573255358376604</v>
          </cell>
          <cell r="G144">
            <v>0.339421556750862</v>
          </cell>
          <cell r="H144">
            <v>-0.51828774757477203</v>
          </cell>
        </row>
        <row r="145">
          <cell r="A145" t="str">
            <v>P351</v>
          </cell>
          <cell r="B145">
            <v>0.14297803716647101</v>
          </cell>
          <cell r="C145">
            <v>0.83410498520651299</v>
          </cell>
          <cell r="D145">
            <v>0.100964746451848</v>
          </cell>
          <cell r="E145">
            <v>0.87843940200508197</v>
          </cell>
          <cell r="F145">
            <v>7.1617853388925706E-2</v>
          </cell>
          <cell r="G145">
            <v>0.93470969951224803</v>
          </cell>
          <cell r="H145">
            <v>8.9926500239450605E-2</v>
          </cell>
        </row>
        <row r="146">
          <cell r="A146" t="str">
            <v>P353</v>
          </cell>
          <cell r="B146">
            <v>-0.12771852296759001</v>
          </cell>
          <cell r="C146">
            <v>0.58374545282880097</v>
          </cell>
          <cell r="D146">
            <v>-0.20162980222268601</v>
          </cell>
          <cell r="E146">
            <v>0.35634744403707103</v>
          </cell>
          <cell r="F146">
            <v>-0.12740027042167901</v>
          </cell>
          <cell r="G146">
            <v>0.63527203241865104</v>
          </cell>
          <cell r="H146">
            <v>-0.10344345949813399</v>
          </cell>
        </row>
        <row r="147">
          <cell r="A147" t="str">
            <v>P354</v>
          </cell>
          <cell r="B147">
            <v>-0.195215813952303</v>
          </cell>
          <cell r="C147">
            <v>0.56809436240773903</v>
          </cell>
          <cell r="D147">
            <v>-0.28506205938071</v>
          </cell>
          <cell r="E147">
            <v>0.379709299955442</v>
          </cell>
          <cell r="F147">
            <v>-0.220970465039251</v>
          </cell>
          <cell r="G147">
            <v>0.54873488981250196</v>
          </cell>
          <cell r="H147">
            <v>-0.14884776446758899</v>
          </cell>
        </row>
        <row r="148">
          <cell r="A148" t="str">
            <v>P357</v>
          </cell>
          <cell r="B148">
            <v>-0.45859733919058998</v>
          </cell>
          <cell r="C148">
            <v>0.34833396878512601</v>
          </cell>
          <cell r="D148">
            <v>-0.48561460628985198</v>
          </cell>
          <cell r="E148">
            <v>0.33108772590334001</v>
          </cell>
          <cell r="F148">
            <v>-0.55251798141862796</v>
          </cell>
          <cell r="G148">
            <v>0.26370496899506202</v>
          </cell>
          <cell r="H148">
            <v>-0.57562221143174697</v>
          </cell>
        </row>
        <row r="149">
          <cell r="A149" t="str">
            <v>P359</v>
          </cell>
          <cell r="B149">
            <v>-0.61427620607101496</v>
          </cell>
          <cell r="C149">
            <v>0.26496372024363002</v>
          </cell>
          <cell r="D149">
            <v>-0.70856807591077198</v>
          </cell>
          <cell r="E149">
            <v>0.19001219018174101</v>
          </cell>
          <cell r="F149">
            <v>-0.59676473967075006</v>
          </cell>
          <cell r="G149">
            <v>0.32630567352520401</v>
          </cell>
          <cell r="H149">
            <v>-0.50458039582158398</v>
          </cell>
        </row>
        <row r="150">
          <cell r="A150" t="str">
            <v>P360</v>
          </cell>
          <cell r="B150">
            <v>5.4944047207492699E-2</v>
          </cell>
          <cell r="C150">
            <v>0.94853646291545002</v>
          </cell>
          <cell r="D150">
            <v>-0.10489759895237601</v>
          </cell>
          <cell r="E150">
            <v>0.87262280797602498</v>
          </cell>
          <cell r="F150">
            <v>4.27984738092606E-2</v>
          </cell>
          <cell r="G150">
            <v>0.95959105460657301</v>
          </cell>
          <cell r="H150">
            <v>0.131236139604298</v>
          </cell>
        </row>
        <row r="151">
          <cell r="A151" t="str">
            <v>P363</v>
          </cell>
          <cell r="B151">
            <v>1.34056805850851E-3</v>
          </cell>
          <cell r="C151">
            <v>0.99701568396186102</v>
          </cell>
          <cell r="D151">
            <v>2.0342068981861498E-3</v>
          </cell>
          <cell r="E151">
            <v>0.99888764309364397</v>
          </cell>
          <cell r="F151">
            <v>-6.3586875029110798E-2</v>
          </cell>
          <cell r="G151">
            <v>0.90929258656136702</v>
          </cell>
          <cell r="H151">
            <v>-9.9442284380306098E-2</v>
          </cell>
        </row>
        <row r="152">
          <cell r="A152" t="str">
            <v>P370</v>
          </cell>
          <cell r="B152">
            <v>-0.13737673237520101</v>
          </cell>
          <cell r="C152">
            <v>0.55651725237648997</v>
          </cell>
          <cell r="D152">
            <v>-0.185231313367444</v>
          </cell>
          <cell r="E152">
            <v>0.420833366865492</v>
          </cell>
          <cell r="F152">
            <v>-0.122863818030025</v>
          </cell>
          <cell r="G152">
            <v>0.64887521158288297</v>
          </cell>
          <cell r="H152">
            <v>-0.112157887781431</v>
          </cell>
        </row>
        <row r="153">
          <cell r="A153" t="str">
            <v>P371</v>
          </cell>
          <cell r="B153">
            <v>-0.132147566622458</v>
          </cell>
          <cell r="C153">
            <v>0.76031196871873497</v>
          </cell>
          <cell r="D153">
            <v>-0.25915519797730902</v>
          </cell>
          <cell r="E153">
            <v>0.46481839584923201</v>
          </cell>
          <cell r="F153">
            <v>-0.12174672805848601</v>
          </cell>
          <cell r="G153">
            <v>0.80302934872906795</v>
          </cell>
          <cell r="H153">
            <v>-8.5877463800055204E-2</v>
          </cell>
        </row>
        <row r="154">
          <cell r="A154" t="str">
            <v>P372</v>
          </cell>
          <cell r="B154">
            <v>9.5184464844105393E-2</v>
          </cell>
          <cell r="C154">
            <v>0.83098330068381299</v>
          </cell>
          <cell r="D154">
            <v>3.3389325051542698E-2</v>
          </cell>
          <cell r="E154">
            <v>0.95005352510781005</v>
          </cell>
          <cell r="F154">
            <v>0.13959273734106101</v>
          </cell>
          <cell r="G154">
            <v>0.73145851731850697</v>
          </cell>
          <cell r="H154">
            <v>0.12725434171012201</v>
          </cell>
        </row>
        <row r="155">
          <cell r="A155" t="str">
            <v>P374</v>
          </cell>
          <cell r="B155">
            <v>0.29193699989904398</v>
          </cell>
          <cell r="C155">
            <v>0.68719754214565498</v>
          </cell>
          <cell r="D155">
            <v>0.16117880761435499</v>
          </cell>
          <cell r="E155">
            <v>0.83322046354198698</v>
          </cell>
          <cell r="F155">
            <v>0.37649976199367402</v>
          </cell>
          <cell r="G155">
            <v>0.61273739872069799</v>
          </cell>
          <cell r="H155">
            <v>0.31219082598727299</v>
          </cell>
        </row>
        <row r="156">
          <cell r="A156" t="str">
            <v>P375</v>
          </cell>
          <cell r="B156">
            <v>-4.6631027659373901E-2</v>
          </cell>
          <cell r="C156">
            <v>0.897906096765543</v>
          </cell>
          <cell r="D156">
            <v>-0.102594837397939</v>
          </cell>
          <cell r="E156">
            <v>0.73504474799195996</v>
          </cell>
          <cell r="F156">
            <v>-4.6947385373254297E-2</v>
          </cell>
          <cell r="G156">
            <v>0.91813958738752099</v>
          </cell>
          <cell r="H156">
            <v>-2.5037589354374098E-2</v>
          </cell>
        </row>
        <row r="157">
          <cell r="A157" t="str">
            <v>P376</v>
          </cell>
          <cell r="B157">
            <v>-0.272102033269428</v>
          </cell>
          <cell r="C157">
            <v>0.46538197660194602</v>
          </cell>
          <cell r="D157">
            <v>-0.38704816787540303</v>
          </cell>
          <cell r="E157">
            <v>0.23741523709600099</v>
          </cell>
          <cell r="F157">
            <v>-0.28364908010225298</v>
          </cell>
          <cell r="G157">
            <v>0.46278702002562799</v>
          </cell>
          <cell r="H157">
            <v>-0.251554331220815</v>
          </cell>
        </row>
        <row r="158">
          <cell r="A158" t="str">
            <v>P377</v>
          </cell>
          <cell r="B158">
            <v>-0.704406856296247</v>
          </cell>
          <cell r="C158">
            <v>0.20209025676665399</v>
          </cell>
          <cell r="D158">
            <v>-0.76399483313654903</v>
          </cell>
          <cell r="E158">
            <v>0.17238209171568</v>
          </cell>
          <cell r="F158">
            <v>-0.640376584978121</v>
          </cell>
          <cell r="G158">
            <v>0.30109177526960701</v>
          </cell>
          <cell r="H158">
            <v>-0.60841910133853405</v>
          </cell>
        </row>
        <row r="159">
          <cell r="A159" t="str">
            <v>P383</v>
          </cell>
          <cell r="B159">
            <v>-4.5731688129508697E-3</v>
          </cell>
          <cell r="C159">
            <v>0.99701568396186102</v>
          </cell>
          <cell r="D159">
            <v>-1.44864239295597E-2</v>
          </cell>
          <cell r="E159">
            <v>0.99874457787658699</v>
          </cell>
          <cell r="F159">
            <v>1.8293581198138599E-2</v>
          </cell>
          <cell r="G159">
            <v>0.98631679303731701</v>
          </cell>
          <cell r="H159">
            <v>6.2409600788361698E-2</v>
          </cell>
        </row>
        <row r="160">
          <cell r="A160" t="str">
            <v>P384</v>
          </cell>
          <cell r="B160">
            <v>-1.22129624553902E-2</v>
          </cell>
          <cell r="C160">
            <v>0.99192255489913395</v>
          </cell>
          <cell r="D160">
            <v>-0.16265440817743099</v>
          </cell>
          <cell r="E160">
            <v>0.81252943573432701</v>
          </cell>
          <cell r="F160">
            <v>-5.26388650918274E-2</v>
          </cell>
          <cell r="G160">
            <v>0.95866515907576799</v>
          </cell>
          <cell r="H160">
            <v>5.5095580211271103E-2</v>
          </cell>
        </row>
        <row r="161">
          <cell r="A161" t="str">
            <v>P385</v>
          </cell>
          <cell r="B161">
            <v>-8.7292340740793201E-2</v>
          </cell>
          <cell r="C161">
            <v>0.897906096765543</v>
          </cell>
          <cell r="D161">
            <v>-0.266763974381097</v>
          </cell>
          <cell r="E161">
            <v>0.61520036820895097</v>
          </cell>
          <cell r="F161">
            <v>9.9360336302111007E-3</v>
          </cell>
          <cell r="G161">
            <v>0.98893944295798297</v>
          </cell>
          <cell r="H161">
            <v>-3.4713395912027503E-2</v>
          </cell>
        </row>
        <row r="162">
          <cell r="A162" t="str">
            <v>P390</v>
          </cell>
          <cell r="B162">
            <v>0.18308892645619401</v>
          </cell>
          <cell r="C162">
            <v>0.548421451048414</v>
          </cell>
          <cell r="D162">
            <v>9.0558274264878905E-2</v>
          </cell>
          <cell r="E162">
            <v>0.76240459724904697</v>
          </cell>
          <cell r="F162">
            <v>0.20665591391308699</v>
          </cell>
          <cell r="G162">
            <v>0.52108918293712903</v>
          </cell>
          <cell r="H162">
            <v>0.220750925875669</v>
          </cell>
        </row>
        <row r="163">
          <cell r="A163" t="str">
            <v>P391</v>
          </cell>
          <cell r="B163">
            <v>0.22777184226717501</v>
          </cell>
          <cell r="C163">
            <v>0.50137700755742898</v>
          </cell>
          <cell r="D163">
            <v>0.196558381470365</v>
          </cell>
          <cell r="E163">
            <v>0.58307691876015999</v>
          </cell>
          <cell r="F163">
            <v>0.19352045196280199</v>
          </cell>
          <cell r="G163">
            <v>0.60232002180424504</v>
          </cell>
          <cell r="H163">
            <v>0.30369649530524401</v>
          </cell>
        </row>
        <row r="164">
          <cell r="A164" t="str">
            <v>P392</v>
          </cell>
          <cell r="B164">
            <v>-1.2668109498349301E-3</v>
          </cell>
          <cell r="C164">
            <v>0.99701568396186102</v>
          </cell>
          <cell r="D164">
            <v>-8.2487029950662705E-2</v>
          </cell>
          <cell r="E164">
            <v>0.89839419746204396</v>
          </cell>
          <cell r="F164">
            <v>4.7112449478265102E-2</v>
          </cell>
          <cell r="G164">
            <v>0.956009506950253</v>
          </cell>
          <cell r="H164">
            <v>8.9435322951097896E-3</v>
          </cell>
        </row>
        <row r="165">
          <cell r="A165" t="str">
            <v>P395</v>
          </cell>
          <cell r="B165">
            <v>0.28487530143308998</v>
          </cell>
          <cell r="C165">
            <v>0.46538197660194602</v>
          </cell>
          <cell r="D165">
            <v>0.18442341793914299</v>
          </cell>
          <cell r="E165">
            <v>0.66529552953010196</v>
          </cell>
          <cell r="F165">
            <v>0.34950795078930302</v>
          </cell>
          <cell r="G165">
            <v>0.36571177291116402</v>
          </cell>
          <cell r="H165">
            <v>0.30838419897944402</v>
          </cell>
        </row>
        <row r="166">
          <cell r="A166" t="str">
            <v>P396</v>
          </cell>
          <cell r="B166">
            <v>-0.48530731203806798</v>
          </cell>
          <cell r="C166">
            <v>0.45154637627210498</v>
          </cell>
          <cell r="D166">
            <v>-0.53476726709664202</v>
          </cell>
          <cell r="E166">
            <v>0.41300344098013198</v>
          </cell>
          <cell r="F166">
            <v>-0.38104622388310599</v>
          </cell>
          <cell r="G166">
            <v>0.58063611925988801</v>
          </cell>
          <cell r="H166">
            <v>-0.28393546691717497</v>
          </cell>
        </row>
        <row r="167">
          <cell r="A167" t="str">
            <v>P402</v>
          </cell>
          <cell r="B167">
            <v>-6.6234591947966596E-3</v>
          </cell>
          <cell r="C167">
            <v>0.99499213095365502</v>
          </cell>
          <cell r="D167">
            <v>-0.14009173294152499</v>
          </cell>
          <cell r="E167">
            <v>0.74908961324928702</v>
          </cell>
          <cell r="F167">
            <v>2.06560663708566E-2</v>
          </cell>
          <cell r="G167">
            <v>0.98114436703697305</v>
          </cell>
          <cell r="H167">
            <v>5.5024327516103297E-2</v>
          </cell>
        </row>
        <row r="168">
          <cell r="A168" t="str">
            <v>P405</v>
          </cell>
          <cell r="B168">
            <v>-1.0047204830027301</v>
          </cell>
          <cell r="C168">
            <v>0.32193265941509702</v>
          </cell>
          <cell r="D168">
            <v>-0.95806179169466898</v>
          </cell>
          <cell r="E168">
            <v>0.362786709146661</v>
          </cell>
          <cell r="F168">
            <v>-1.06806923670054</v>
          </cell>
          <cell r="G168">
            <v>0.31844343759592197</v>
          </cell>
          <cell r="H168">
            <v>-0.86235732213122696</v>
          </cell>
        </row>
        <row r="169">
          <cell r="A169" t="str">
            <v>P406</v>
          </cell>
          <cell r="B169">
            <v>-0.13461092745497399</v>
          </cell>
          <cell r="C169">
            <v>0.85181945123538105</v>
          </cell>
          <cell r="D169">
            <v>-0.13886309985704501</v>
          </cell>
          <cell r="E169">
            <v>0.83322046354198698</v>
          </cell>
          <cell r="F169">
            <v>-0.17924093986328701</v>
          </cell>
          <cell r="G169">
            <v>0.80537191715565404</v>
          </cell>
          <cell r="H169">
            <v>-7.1091849911944893E-2</v>
          </cell>
        </row>
        <row r="170">
          <cell r="A170" t="str">
            <v>P407</v>
          </cell>
          <cell r="B170">
            <v>-2.1484400538232298</v>
          </cell>
          <cell r="C170">
            <v>4.95344373475105E-2</v>
          </cell>
          <cell r="D170">
            <v>-2.0377539101485098</v>
          </cell>
          <cell r="E170">
            <v>7.3371358080224797E-2</v>
          </cell>
          <cell r="F170">
            <v>-2.1186273724876599</v>
          </cell>
          <cell r="G170">
            <v>6.18133787835436E-2</v>
          </cell>
          <cell r="H170">
            <v>-1.93845609090405</v>
          </cell>
        </row>
        <row r="171">
          <cell r="A171" t="str">
            <v>P411</v>
          </cell>
          <cell r="B171">
            <v>-0.19926592433481</v>
          </cell>
          <cell r="C171">
            <v>0.72419108603099602</v>
          </cell>
          <cell r="D171">
            <v>-0.16581996460267501</v>
          </cell>
          <cell r="E171">
            <v>0.75965009955666396</v>
          </cell>
          <cell r="F171">
            <v>-0.18176536897035001</v>
          </cell>
          <cell r="G171">
            <v>0.76386989101432601</v>
          </cell>
          <cell r="H171">
            <v>-0.12436094938941</v>
          </cell>
        </row>
        <row r="172">
          <cell r="A172" t="str">
            <v>P413</v>
          </cell>
          <cell r="B172">
            <v>-0.25697960859769697</v>
          </cell>
          <cell r="C172">
            <v>0.77831053758039304</v>
          </cell>
          <cell r="D172">
            <v>-0.27812132456176297</v>
          </cell>
          <cell r="E172">
            <v>0.74908961324928702</v>
          </cell>
          <cell r="F172">
            <v>-0.36234838365528699</v>
          </cell>
          <cell r="G172">
            <v>0.68345166167721805</v>
          </cell>
          <cell r="H172">
            <v>-0.345750957763301</v>
          </cell>
        </row>
        <row r="173">
          <cell r="A173" t="str">
            <v>P416</v>
          </cell>
          <cell r="B173">
            <v>-0.39019476854547702</v>
          </cell>
          <cell r="C173">
            <v>0.46538197660194602</v>
          </cell>
          <cell r="D173">
            <v>-0.42696863760562398</v>
          </cell>
          <cell r="E173">
            <v>0.43336357352730198</v>
          </cell>
          <cell r="F173">
            <v>-0.33115771490016599</v>
          </cell>
          <cell r="G173">
            <v>0.57301651277313004</v>
          </cell>
          <cell r="H173">
            <v>-0.34220554480690102</v>
          </cell>
        </row>
        <row r="174">
          <cell r="A174" t="str">
            <v>P417</v>
          </cell>
          <cell r="B174">
            <v>-0.35718973032812401</v>
          </cell>
          <cell r="C174">
            <v>0.33669449333280199</v>
          </cell>
          <cell r="D174">
            <v>-0.43990979541289699</v>
          </cell>
          <cell r="E174">
            <v>0.20275455454942101</v>
          </cell>
          <cell r="F174">
            <v>-0.35162092647788301</v>
          </cell>
          <cell r="G174">
            <v>0.368381557787267</v>
          </cell>
          <cell r="H174">
            <v>-0.36478079664017199</v>
          </cell>
        </row>
        <row r="175">
          <cell r="A175" t="str">
            <v>P419</v>
          </cell>
          <cell r="B175">
            <v>6.1995993131198503E-2</v>
          </cell>
          <cell r="C175">
            <v>0.91738142735351402</v>
          </cell>
          <cell r="D175">
            <v>9.9539650773429203E-2</v>
          </cell>
          <cell r="E175">
            <v>0.85700808093752001</v>
          </cell>
          <cell r="F175">
            <v>8.5316766910346307E-3</v>
          </cell>
          <cell r="G175">
            <v>0.98893944295798297</v>
          </cell>
          <cell r="H175">
            <v>1.0332391167983001E-2</v>
          </cell>
        </row>
        <row r="176">
          <cell r="A176" t="str">
            <v>P420</v>
          </cell>
          <cell r="B176">
            <v>-0.18140910286404799</v>
          </cell>
          <cell r="C176">
            <v>0.831890943079856</v>
          </cell>
          <cell r="D176">
            <v>-0.15103065474100999</v>
          </cell>
          <cell r="E176">
            <v>0.84627542370111797</v>
          </cell>
          <cell r="F176">
            <v>-0.139993976733186</v>
          </cell>
          <cell r="G176">
            <v>0.89224849180849297</v>
          </cell>
          <cell r="H176">
            <v>-0.193307123611692</v>
          </cell>
        </row>
        <row r="177">
          <cell r="A177" t="str">
            <v>P421</v>
          </cell>
          <cell r="B177">
            <v>-0.51940282941401295</v>
          </cell>
          <cell r="C177">
            <v>0.36547829403912102</v>
          </cell>
          <cell r="D177">
            <v>-0.57246856922489298</v>
          </cell>
          <cell r="E177">
            <v>0.31978244157251101</v>
          </cell>
          <cell r="F177">
            <v>-0.61791044032228803</v>
          </cell>
          <cell r="G177">
            <v>0.29867057945765002</v>
          </cell>
          <cell r="H177">
            <v>-0.55939505276873103</v>
          </cell>
        </row>
        <row r="178">
          <cell r="A178" t="str">
            <v>P422</v>
          </cell>
          <cell r="B178">
            <v>-4.2867516055981603E-2</v>
          </cell>
          <cell r="C178">
            <v>0.87470432151147504</v>
          </cell>
          <cell r="D178">
            <v>-6.4253840611789001E-2</v>
          </cell>
          <cell r="E178">
            <v>0.76240459724904697</v>
          </cell>
          <cell r="F178">
            <v>4.3842707185871204E-3</v>
          </cell>
          <cell r="G178">
            <v>0.98803887738086105</v>
          </cell>
          <cell r="H178">
            <v>-2.9096537731311298E-2</v>
          </cell>
        </row>
        <row r="179">
          <cell r="A179" t="str">
            <v>P424</v>
          </cell>
          <cell r="B179">
            <v>0.18877245356036901</v>
          </cell>
          <cell r="C179">
            <v>0.73143443500649596</v>
          </cell>
          <cell r="D179">
            <v>0.19634960797690601</v>
          </cell>
          <cell r="E179">
            <v>0.724180822882591</v>
          </cell>
          <cell r="F179">
            <v>0.28332800486288201</v>
          </cell>
          <cell r="G179">
            <v>0.58063611925988801</v>
          </cell>
          <cell r="H179">
            <v>0.323804037599699</v>
          </cell>
        </row>
        <row r="180">
          <cell r="A180" t="str">
            <v>P425</v>
          </cell>
          <cell r="B180">
            <v>-7.3314966263156398E-3</v>
          </cell>
          <cell r="C180">
            <v>0.98816528537773696</v>
          </cell>
          <cell r="D180">
            <v>-7.8296064386277203E-2</v>
          </cell>
          <cell r="E180">
            <v>0.72474060580341104</v>
          </cell>
          <cell r="F180">
            <v>1.21447563302639E-3</v>
          </cell>
          <cell r="G180">
            <v>0.99591607574482899</v>
          </cell>
          <cell r="H180">
            <v>1.39002050600338E-2</v>
          </cell>
        </row>
        <row r="181">
          <cell r="A181" t="str">
            <v>P428</v>
          </cell>
          <cell r="B181">
            <v>0.15177530183028501</v>
          </cell>
          <cell r="C181">
            <v>0.83111326381385298</v>
          </cell>
          <cell r="D181">
            <v>-3.1058298794306599E-3</v>
          </cell>
          <cell r="E181">
            <v>0.99888764309364397</v>
          </cell>
          <cell r="F181">
            <v>0.106819276391106</v>
          </cell>
          <cell r="G181">
            <v>0.90463292290103903</v>
          </cell>
          <cell r="H181">
            <v>0.146458100316845</v>
          </cell>
        </row>
        <row r="182">
          <cell r="A182" t="str">
            <v>P429</v>
          </cell>
          <cell r="B182">
            <v>6.1628405419018803E-2</v>
          </cell>
          <cell r="C182">
            <v>0.90207236852906403</v>
          </cell>
          <cell r="D182">
            <v>5.4749451657846303E-2</v>
          </cell>
          <cell r="E182">
            <v>0.915002404670896</v>
          </cell>
          <cell r="F182">
            <v>5.3822089673941802E-2</v>
          </cell>
          <cell r="G182">
            <v>0.93470969951224803</v>
          </cell>
          <cell r="H182">
            <v>0.10719970593471</v>
          </cell>
        </row>
        <row r="183">
          <cell r="A183" t="str">
            <v>P433</v>
          </cell>
          <cell r="B183">
            <v>0.357020367087521</v>
          </cell>
          <cell r="C183">
            <v>0.357534436274349</v>
          </cell>
          <cell r="D183">
            <v>0.340979472427547</v>
          </cell>
          <cell r="E183">
            <v>0.40834700838577198</v>
          </cell>
          <cell r="F183">
            <v>0.35540157027944602</v>
          </cell>
          <cell r="G183">
            <v>0.38504851517329902</v>
          </cell>
          <cell r="H183">
            <v>0.39472735885114002</v>
          </cell>
        </row>
        <row r="184">
          <cell r="A184" t="str">
            <v>P434</v>
          </cell>
          <cell r="B184">
            <v>0.94205881905213495</v>
          </cell>
          <cell r="C184">
            <v>1.56105058283232E-2</v>
          </cell>
          <cell r="D184">
            <v>0.89411464568194099</v>
          </cell>
          <cell r="E184">
            <v>3.6492930341440001E-2</v>
          </cell>
          <cell r="F184">
            <v>0.98654355364996504</v>
          </cell>
          <cell r="G184">
            <v>1.5501931296730999E-2</v>
          </cell>
          <cell r="H184">
            <v>0.98055728153868804</v>
          </cell>
        </row>
        <row r="185">
          <cell r="A185" t="str">
            <v>P435</v>
          </cell>
          <cell r="B185">
            <v>-3.10384269367147E-2</v>
          </cell>
          <cell r="C185">
            <v>0.94853646291545002</v>
          </cell>
          <cell r="D185">
            <v>-0.11020125768644</v>
          </cell>
          <cell r="E185">
            <v>0.74600544716933104</v>
          </cell>
          <cell r="F185">
            <v>-4.7676965980319702E-2</v>
          </cell>
          <cell r="G185">
            <v>0.92970808797988302</v>
          </cell>
          <cell r="H185">
            <v>-4.2839331181711501E-2</v>
          </cell>
        </row>
        <row r="186">
          <cell r="A186" t="str">
            <v>P436</v>
          </cell>
          <cell r="B186">
            <v>0.23297958024929399</v>
          </cell>
          <cell r="C186">
            <v>0.55603251714844204</v>
          </cell>
          <cell r="D186">
            <v>0.20053477963681501</v>
          </cell>
          <cell r="E186">
            <v>0.65501696809650101</v>
          </cell>
          <cell r="F186">
            <v>0.18905616185461599</v>
          </cell>
          <cell r="G186">
            <v>0.66579332519300205</v>
          </cell>
          <cell r="H186">
            <v>0.19261516516152499</v>
          </cell>
        </row>
        <row r="187">
          <cell r="A187" t="str">
            <v>P437</v>
          </cell>
          <cell r="B187">
            <v>0.24665719512753101</v>
          </cell>
          <cell r="C187">
            <v>0.62240427133904996</v>
          </cell>
          <cell r="D187">
            <v>0.27356209726320002</v>
          </cell>
          <cell r="E187">
            <v>0.61442902490765505</v>
          </cell>
          <cell r="F187">
            <v>0.189178640015111</v>
          </cell>
          <cell r="G187">
            <v>0.74288161437463895</v>
          </cell>
          <cell r="H187">
            <v>0.26640949364814998</v>
          </cell>
        </row>
        <row r="188">
          <cell r="A188" t="str">
            <v>P439</v>
          </cell>
          <cell r="B188">
            <v>4.2581827512052799E-2</v>
          </cell>
          <cell r="C188">
            <v>0.98806859795742097</v>
          </cell>
          <cell r="D188">
            <v>6.3937673808873901E-3</v>
          </cell>
          <cell r="E188">
            <v>0.99888764309364397</v>
          </cell>
          <cell r="F188">
            <v>5.8926642762129097E-2</v>
          </cell>
          <cell r="G188">
            <v>0.96249027801215903</v>
          </cell>
          <cell r="H188">
            <v>-5.0748437792926697E-2</v>
          </cell>
        </row>
        <row r="189">
          <cell r="A189" t="str">
            <v>P440</v>
          </cell>
          <cell r="B189">
            <v>0.117436688832373</v>
          </cell>
          <cell r="C189">
            <v>0.77831053758039304</v>
          </cell>
          <cell r="D189">
            <v>1.3274754884899701E-3</v>
          </cell>
          <cell r="E189">
            <v>0.99888764309364397</v>
          </cell>
          <cell r="F189">
            <v>4.69307772302077E-2</v>
          </cell>
          <cell r="G189">
            <v>0.93470969951224803</v>
          </cell>
          <cell r="H189">
            <v>8.9553034006032206E-2</v>
          </cell>
        </row>
        <row r="190">
          <cell r="A190" t="str">
            <v>P445</v>
          </cell>
          <cell r="B190">
            <v>-0.89096608787954901</v>
          </cell>
          <cell r="C190">
            <v>0.31613689504359099</v>
          </cell>
          <cell r="D190">
            <v>-0.85281017211513499</v>
          </cell>
          <cell r="E190">
            <v>0.35634744403707103</v>
          </cell>
          <cell r="F190">
            <v>-0.82809101825822395</v>
          </cell>
          <cell r="G190">
            <v>0.37176321503336401</v>
          </cell>
          <cell r="H190">
            <v>-1.00523869515449</v>
          </cell>
        </row>
        <row r="191">
          <cell r="A191" t="str">
            <v>P446</v>
          </cell>
          <cell r="B191">
            <v>0.60686714196420599</v>
          </cell>
          <cell r="C191">
            <v>0.55651725237648997</v>
          </cell>
          <cell r="D191">
            <v>0.49740579728943302</v>
          </cell>
          <cell r="E191">
            <v>0.66866721225501002</v>
          </cell>
          <cell r="F191">
            <v>0.58651902632179598</v>
          </cell>
          <cell r="G191">
            <v>0.61273739872069799</v>
          </cell>
          <cell r="H191">
            <v>0.62116494008763301</v>
          </cell>
        </row>
        <row r="192">
          <cell r="A192" t="str">
            <v>P449</v>
          </cell>
          <cell r="B192">
            <v>0.53714108508992198</v>
          </cell>
          <cell r="C192">
            <v>9.2285686328938299E-2</v>
          </cell>
          <cell r="D192">
            <v>0.47300491269810901</v>
          </cell>
          <cell r="E192">
            <v>0.16255670774504999</v>
          </cell>
          <cell r="F192">
            <v>0.49763856667683998</v>
          </cell>
          <cell r="G192">
            <v>0.151189323063567</v>
          </cell>
          <cell r="H192">
            <v>0.493320397246299</v>
          </cell>
        </row>
        <row r="193">
          <cell r="A193" t="str">
            <v>P452</v>
          </cell>
          <cell r="B193">
            <v>-7.5991144469935906E-2</v>
          </cell>
          <cell r="C193">
            <v>0.88230532890555302</v>
          </cell>
          <cell r="D193">
            <v>-0.150571433478637</v>
          </cell>
          <cell r="E193">
            <v>0.73504474799195996</v>
          </cell>
          <cell r="F193">
            <v>-4.5934399615437597E-2</v>
          </cell>
          <cell r="G193">
            <v>0.94711418760426003</v>
          </cell>
          <cell r="H193">
            <v>-2.19467488355027E-3</v>
          </cell>
        </row>
        <row r="194">
          <cell r="A194" t="str">
            <v>P454</v>
          </cell>
          <cell r="B194">
            <v>-0.390013070522644</v>
          </cell>
          <cell r="C194">
            <v>0.70052262393344999</v>
          </cell>
          <cell r="D194">
            <v>-0.64010493056838902</v>
          </cell>
          <cell r="E194">
            <v>0.48159473187530399</v>
          </cell>
          <cell r="F194">
            <v>-0.52166379370205795</v>
          </cell>
          <cell r="G194">
            <v>0.61273739872069799</v>
          </cell>
          <cell r="H194">
            <v>-0.328072718504271</v>
          </cell>
        </row>
        <row r="195">
          <cell r="A195" t="str">
            <v>P455</v>
          </cell>
          <cell r="B195">
            <v>-0.30573324491991999</v>
          </cell>
          <cell r="C195">
            <v>0.77195936445359803</v>
          </cell>
          <cell r="D195">
            <v>-0.36033220315035402</v>
          </cell>
          <cell r="E195">
            <v>0.72474060580341104</v>
          </cell>
          <cell r="F195">
            <v>-0.26205737042577298</v>
          </cell>
          <cell r="G195">
            <v>0.83246161282792897</v>
          </cell>
          <cell r="H195">
            <v>-0.28426960249147598</v>
          </cell>
        </row>
        <row r="196">
          <cell r="A196" t="str">
            <v>P456</v>
          </cell>
          <cell r="B196">
            <v>-0.36845102839135901</v>
          </cell>
          <cell r="C196">
            <v>0.73143443500649596</v>
          </cell>
          <cell r="D196">
            <v>-0.49023007323469397</v>
          </cell>
          <cell r="E196">
            <v>0.65501696809650101</v>
          </cell>
          <cell r="F196">
            <v>-0.44451155190727998</v>
          </cell>
          <cell r="G196">
            <v>0.68345166167721805</v>
          </cell>
          <cell r="H196">
            <v>-0.36877831227295599</v>
          </cell>
        </row>
        <row r="197">
          <cell r="A197" t="str">
            <v>P458</v>
          </cell>
          <cell r="B197">
            <v>-0.71892363643500501</v>
          </cell>
          <cell r="C197">
            <v>0.24279383293679899</v>
          </cell>
          <cell r="D197">
            <v>-0.80646672654166396</v>
          </cell>
          <cell r="E197">
            <v>0.18444066358540601</v>
          </cell>
          <cell r="F197">
            <v>-0.78861890842955396</v>
          </cell>
          <cell r="G197">
            <v>0.22844654159757799</v>
          </cell>
          <cell r="H197">
            <v>-0.85211417320240701</v>
          </cell>
        </row>
        <row r="198">
          <cell r="A198" t="str">
            <v>P459</v>
          </cell>
          <cell r="B198">
            <v>0.32890219337683402</v>
          </cell>
          <cell r="C198">
            <v>0.50207956302567402</v>
          </cell>
          <cell r="D198">
            <v>0.24913155168272799</v>
          </cell>
          <cell r="E198">
            <v>0.64764352198297304</v>
          </cell>
          <cell r="F198">
            <v>0.307987513355445</v>
          </cell>
          <cell r="G198">
            <v>0.56307707469023205</v>
          </cell>
          <cell r="H198">
            <v>0.35907606991401803</v>
          </cell>
        </row>
        <row r="199">
          <cell r="A199" t="str">
            <v>P461</v>
          </cell>
          <cell r="B199">
            <v>-0.41327234612427699</v>
          </cell>
          <cell r="C199">
            <v>0.51646339245068296</v>
          </cell>
          <cell r="D199">
            <v>-0.55013808934733299</v>
          </cell>
          <cell r="E199">
            <v>0.35634744403707103</v>
          </cell>
          <cell r="F199">
            <v>-0.41284662949395501</v>
          </cell>
          <cell r="G199">
            <v>0.54329733831668603</v>
          </cell>
          <cell r="H199">
            <v>-0.374057623567561</v>
          </cell>
        </row>
        <row r="200">
          <cell r="A200" t="str">
            <v>P462</v>
          </cell>
          <cell r="B200">
            <v>-0.103224341333602</v>
          </cell>
          <cell r="C200">
            <v>0.84672609227187201</v>
          </cell>
          <cell r="D200">
            <v>-0.10468511819163601</v>
          </cell>
          <cell r="E200">
            <v>0.83103413704723905</v>
          </cell>
          <cell r="F200">
            <v>-9.5784625311463506E-2</v>
          </cell>
          <cell r="G200">
            <v>0.87632305054980097</v>
          </cell>
          <cell r="H200">
            <v>-4.3068441405542099E-2</v>
          </cell>
        </row>
        <row r="201">
          <cell r="A201" t="str">
            <v>P463</v>
          </cell>
          <cell r="B201">
            <v>0.59227604627814601</v>
          </cell>
          <cell r="C201">
            <v>0.50962693001097403</v>
          </cell>
          <cell r="D201">
            <v>0.53675668278179101</v>
          </cell>
          <cell r="E201">
            <v>0.57556129255045396</v>
          </cell>
          <cell r="F201">
            <v>0.58396672731085697</v>
          </cell>
          <cell r="G201">
            <v>0.54329733831668603</v>
          </cell>
          <cell r="H201">
            <v>0.60679303796998896</v>
          </cell>
        </row>
        <row r="202">
          <cell r="A202" t="str">
            <v>P464</v>
          </cell>
          <cell r="B202">
            <v>0.61009544832552798</v>
          </cell>
          <cell r="C202">
            <v>0.39727284921141898</v>
          </cell>
          <cell r="D202">
            <v>0.377623950694215</v>
          </cell>
          <cell r="E202">
            <v>0.63244596428512601</v>
          </cell>
          <cell r="F202">
            <v>0.56321926782244902</v>
          </cell>
          <cell r="G202">
            <v>0.46278702002562799</v>
          </cell>
          <cell r="H202">
            <v>0.65601684077993205</v>
          </cell>
        </row>
        <row r="203">
          <cell r="A203" t="str">
            <v>P466</v>
          </cell>
          <cell r="B203">
            <v>0.48872812933718501</v>
          </cell>
          <cell r="C203">
            <v>0.50050521200741505</v>
          </cell>
          <cell r="D203">
            <v>0.45530903019489</v>
          </cell>
          <cell r="E203">
            <v>0.55268946373022798</v>
          </cell>
          <cell r="F203">
            <v>0.45103711509305999</v>
          </cell>
          <cell r="G203">
            <v>0.56593833687929596</v>
          </cell>
          <cell r="H203">
            <v>0.48256526423742202</v>
          </cell>
        </row>
        <row r="204">
          <cell r="A204" t="str">
            <v>P468</v>
          </cell>
          <cell r="B204">
            <v>-0.46916477754740599</v>
          </cell>
          <cell r="C204">
            <v>0.22647585408345999</v>
          </cell>
          <cell r="D204">
            <v>-0.53865782657643402</v>
          </cell>
          <cell r="E204">
            <v>0.16438042243267301</v>
          </cell>
          <cell r="F204">
            <v>-0.44376294460855897</v>
          </cell>
          <cell r="G204">
            <v>0.30109177526960701</v>
          </cell>
          <cell r="H204">
            <v>-0.40951170661785002</v>
          </cell>
        </row>
        <row r="205">
          <cell r="A205" t="str">
            <v>P469</v>
          </cell>
          <cell r="B205">
            <v>-0.354497790083662</v>
          </cell>
          <cell r="C205">
            <v>0.68474147099861604</v>
          </cell>
          <cell r="D205">
            <v>-0.48003420593481799</v>
          </cell>
          <cell r="E205">
            <v>0.56754500846993505</v>
          </cell>
          <cell r="F205">
            <v>-0.32189585123016301</v>
          </cell>
          <cell r="G205">
            <v>0.733766004335623</v>
          </cell>
          <cell r="H205">
            <v>-0.34354726101820499</v>
          </cell>
        </row>
        <row r="206">
          <cell r="A206" t="str">
            <v>P473</v>
          </cell>
          <cell r="B206">
            <v>-0.15199418581948901</v>
          </cell>
          <cell r="C206">
            <v>0.85735174453943896</v>
          </cell>
          <cell r="D206">
            <v>-0.22603665279295501</v>
          </cell>
          <cell r="E206">
            <v>0.756441068578241</v>
          </cell>
          <cell r="F206">
            <v>-9.3663994512024201E-2</v>
          </cell>
          <cell r="G206">
            <v>0.93470969951224803</v>
          </cell>
          <cell r="H206">
            <v>-6.9305777491308895E-2</v>
          </cell>
        </row>
        <row r="207">
          <cell r="A207" t="str">
            <v>P474</v>
          </cell>
          <cell r="B207">
            <v>-0.53820962607915901</v>
          </cell>
          <cell r="C207">
            <v>0.45123540882337398</v>
          </cell>
          <cell r="D207">
            <v>-0.72043010437097599</v>
          </cell>
          <cell r="E207">
            <v>0.263937872227617</v>
          </cell>
          <cell r="F207">
            <v>-0.47922225488450199</v>
          </cell>
          <cell r="G207">
            <v>0.53887347690021903</v>
          </cell>
          <cell r="H207">
            <v>-0.48780838793498998</v>
          </cell>
        </row>
        <row r="208">
          <cell r="A208" t="str">
            <v>P475</v>
          </cell>
          <cell r="B208">
            <v>7.7569137726157894E-2</v>
          </cell>
          <cell r="C208">
            <v>0.87753244991407597</v>
          </cell>
          <cell r="D208">
            <v>1.0372560737035299E-3</v>
          </cell>
          <cell r="E208">
            <v>0.99888764309364397</v>
          </cell>
          <cell r="F208">
            <v>0.10518172667950799</v>
          </cell>
          <cell r="G208">
            <v>0.83481690058591596</v>
          </cell>
          <cell r="H208">
            <v>0.115146864715595</v>
          </cell>
        </row>
        <row r="209">
          <cell r="A209" t="str">
            <v>P478</v>
          </cell>
          <cell r="B209">
            <v>-0.81469796219806601</v>
          </cell>
          <cell r="C209">
            <v>0.47072505962418298</v>
          </cell>
          <cell r="D209">
            <v>-1.0326420520993</v>
          </cell>
          <cell r="E209">
            <v>0.34724809944957402</v>
          </cell>
          <cell r="F209">
            <v>-0.75048405516799999</v>
          </cell>
          <cell r="G209">
            <v>0.54329733831668603</v>
          </cell>
          <cell r="H209">
            <v>-0.89647846443952295</v>
          </cell>
        </row>
        <row r="210">
          <cell r="A210" t="str">
            <v>P483</v>
          </cell>
          <cell r="B210">
            <v>0.27197158433172303</v>
          </cell>
          <cell r="C210">
            <v>0.55603251714844204</v>
          </cell>
          <cell r="D210">
            <v>0.26249145575514399</v>
          </cell>
          <cell r="E210">
            <v>0.60310923413687501</v>
          </cell>
          <cell r="F210">
            <v>0.22813051449949101</v>
          </cell>
          <cell r="G210">
            <v>0.66230822164999503</v>
          </cell>
          <cell r="H210">
            <v>0.217948580049494</v>
          </cell>
        </row>
        <row r="211">
          <cell r="A211" t="str">
            <v>P484</v>
          </cell>
          <cell r="B211">
            <v>-3.6042902817784397E-2</v>
          </cell>
          <cell r="C211">
            <v>0.93090368201250695</v>
          </cell>
          <cell r="D211">
            <v>-5.8959042816460099E-3</v>
          </cell>
          <cell r="E211">
            <v>0.99874457787658699</v>
          </cell>
          <cell r="F211">
            <v>-3.2246490205958003E-2</v>
          </cell>
          <cell r="G211">
            <v>0.94711418760426003</v>
          </cell>
          <cell r="H211">
            <v>-2.9542953790457901E-2</v>
          </cell>
        </row>
        <row r="212">
          <cell r="A212" t="str">
            <v>P485</v>
          </cell>
          <cell r="B212">
            <v>0.55474082592552199</v>
          </cell>
          <cell r="C212">
            <v>0.10894473446452201</v>
          </cell>
          <cell r="D212">
            <v>0.47599830305954699</v>
          </cell>
          <cell r="E212">
            <v>0.18457739519482699</v>
          </cell>
          <cell r="F212">
            <v>0.47294692476381001</v>
          </cell>
          <cell r="G212">
            <v>0.207052461896964</v>
          </cell>
          <cell r="H212">
            <v>0.53777766980496</v>
          </cell>
        </row>
        <row r="213">
          <cell r="A213" t="str">
            <v>P498</v>
          </cell>
          <cell r="B213">
            <v>0.49977349329264198</v>
          </cell>
          <cell r="C213">
            <v>0.34833396878512601</v>
          </cell>
          <cell r="D213">
            <v>0.34008957578891702</v>
          </cell>
          <cell r="E213">
            <v>0.55206499983636004</v>
          </cell>
          <cell r="F213">
            <v>0.414047963170385</v>
          </cell>
          <cell r="G213">
            <v>0.46278702002562799</v>
          </cell>
          <cell r="H213">
            <v>0.42646377981313299</v>
          </cell>
        </row>
        <row r="214">
          <cell r="A214" t="str">
            <v>P499</v>
          </cell>
          <cell r="B214">
            <v>2.4147216715098801E-3</v>
          </cell>
          <cell r="C214">
            <v>0.99701568396186102</v>
          </cell>
          <cell r="D214">
            <v>-0.124459688032758</v>
          </cell>
          <cell r="E214">
            <v>0.756441068578241</v>
          </cell>
          <cell r="F214">
            <v>6.0363778207114499E-2</v>
          </cell>
          <cell r="G214">
            <v>0.92733444214012395</v>
          </cell>
          <cell r="H214">
            <v>5.3535660818008098E-2</v>
          </cell>
        </row>
        <row r="215">
          <cell r="A215" t="str">
            <v>P501</v>
          </cell>
          <cell r="B215">
            <v>5.10014415605647E-2</v>
          </cell>
          <cell r="C215">
            <v>0.92755431273097999</v>
          </cell>
          <cell r="D215">
            <v>-7.6339748199752297E-2</v>
          </cell>
          <cell r="E215">
            <v>0.873805068229909</v>
          </cell>
          <cell r="F215">
            <v>6.5466926053832503E-2</v>
          </cell>
          <cell r="G215">
            <v>0.92733444214012395</v>
          </cell>
          <cell r="H215">
            <v>4.3801099353139798E-2</v>
          </cell>
        </row>
        <row r="216">
          <cell r="A216" t="str">
            <v>P547</v>
          </cell>
          <cell r="B216">
            <v>0.22815606212421899</v>
          </cell>
          <cell r="C216">
            <v>0.57692162708133099</v>
          </cell>
          <cell r="D216">
            <v>0.103765538115683</v>
          </cell>
          <cell r="E216">
            <v>0.81252943573432701</v>
          </cell>
          <cell r="F216">
            <v>0.19525053534883299</v>
          </cell>
          <cell r="G216">
            <v>0.67187222437727101</v>
          </cell>
          <cell r="H216">
            <v>0.228764087562151</v>
          </cell>
        </row>
        <row r="217">
          <cell r="A217" t="str">
            <v>P549</v>
          </cell>
          <cell r="B217">
            <v>0.96468615200406604</v>
          </cell>
          <cell r="C217">
            <v>4.1201660291963801E-2</v>
          </cell>
          <cell r="D217">
            <v>0.89369973108671197</v>
          </cell>
          <cell r="E217">
            <v>5.92493358323972E-2</v>
          </cell>
          <cell r="F217">
            <v>0.97901862781747795</v>
          </cell>
          <cell r="G217">
            <v>5.2732537154180699E-2</v>
          </cell>
          <cell r="H217">
            <v>0.96051250799563703</v>
          </cell>
        </row>
        <row r="218">
          <cell r="A218" t="str">
            <v>P550</v>
          </cell>
          <cell r="B218">
            <v>-9.6358432755667106E-2</v>
          </cell>
          <cell r="C218">
            <v>0.92627294221253498</v>
          </cell>
          <cell r="D218">
            <v>-0.140954638970892</v>
          </cell>
          <cell r="E218">
            <v>0.88189811621542902</v>
          </cell>
          <cell r="F218">
            <v>-0.13883748569080501</v>
          </cell>
          <cell r="G218">
            <v>0.910625652881078</v>
          </cell>
          <cell r="H218">
            <v>-3.33535468083773E-2</v>
          </cell>
        </row>
        <row r="219">
          <cell r="A219" t="str">
            <v>P551</v>
          </cell>
          <cell r="B219">
            <v>0.44193827047039702</v>
          </cell>
          <cell r="C219">
            <v>0.38836810022917601</v>
          </cell>
          <cell r="D219">
            <v>0.29303774114775799</v>
          </cell>
          <cell r="E219">
            <v>0.59595516004025695</v>
          </cell>
          <cell r="F219">
            <v>0.35322319394349</v>
          </cell>
          <cell r="G219">
            <v>0.52847239416485403</v>
          </cell>
          <cell r="H219">
            <v>0.47905008162013502</v>
          </cell>
        </row>
        <row r="220">
          <cell r="A220" t="str">
            <v>P552</v>
          </cell>
          <cell r="B220">
            <v>-0.25326526940910499</v>
          </cell>
          <cell r="C220">
            <v>0.65513370916306402</v>
          </cell>
          <cell r="D220">
            <v>-0.27856757774975699</v>
          </cell>
          <cell r="E220">
            <v>0.64764352198297304</v>
          </cell>
          <cell r="F220">
            <v>-0.33970835758722001</v>
          </cell>
          <cell r="G220">
            <v>0.54873488981250196</v>
          </cell>
          <cell r="H220">
            <v>-0.274589077716484</v>
          </cell>
        </row>
        <row r="221">
          <cell r="A221" t="str">
            <v>P553</v>
          </cell>
          <cell r="B221">
            <v>1.9696085348131501E-2</v>
          </cell>
          <cell r="C221">
            <v>0.98816528537773696</v>
          </cell>
          <cell r="D221">
            <v>-0.11773809812826901</v>
          </cell>
          <cell r="E221">
            <v>0.84349956767988798</v>
          </cell>
          <cell r="F221">
            <v>6.8023346944731996E-3</v>
          </cell>
          <cell r="G221">
            <v>0.99212061121753803</v>
          </cell>
          <cell r="H221">
            <v>3.6095232019884099E-2</v>
          </cell>
        </row>
        <row r="222">
          <cell r="A222" t="str">
            <v>P554</v>
          </cell>
          <cell r="B222">
            <v>9.2877288478976597E-2</v>
          </cell>
          <cell r="C222">
            <v>0.89586355793497396</v>
          </cell>
          <cell r="D222">
            <v>-1.0356734303941901E-2</v>
          </cell>
          <cell r="E222">
            <v>0.99874457787658699</v>
          </cell>
          <cell r="F222">
            <v>5.98241903346617E-2</v>
          </cell>
          <cell r="G222">
            <v>0.94711418760426003</v>
          </cell>
          <cell r="H222">
            <v>9.7825062943928995E-2</v>
          </cell>
        </row>
        <row r="223">
          <cell r="A223" t="str">
            <v>P555</v>
          </cell>
          <cell r="B223">
            <v>0.115656192773001</v>
          </cell>
          <cell r="C223">
            <v>0.81425009397402903</v>
          </cell>
          <cell r="D223">
            <v>3.4934605052118303E-2</v>
          </cell>
          <cell r="E223">
            <v>0.95577034946128903</v>
          </cell>
          <cell r="F223">
            <v>0.109965784183735</v>
          </cell>
          <cell r="G223">
            <v>0.84173930311118195</v>
          </cell>
          <cell r="H223">
            <v>9.3688721029974706E-2</v>
          </cell>
        </row>
        <row r="224">
          <cell r="A224" t="str">
            <v>P556</v>
          </cell>
          <cell r="B224">
            <v>8.3421604778135205E-2</v>
          </cell>
          <cell r="C224">
            <v>0.88230532890555302</v>
          </cell>
          <cell r="D224">
            <v>3.2405664601985198E-2</v>
          </cell>
          <cell r="E224">
            <v>0.96217097307603305</v>
          </cell>
          <cell r="F224">
            <v>9.6465715452802303E-2</v>
          </cell>
          <cell r="G224">
            <v>0.88418059913567904</v>
          </cell>
          <cell r="H224">
            <v>6.4256831956871097E-2</v>
          </cell>
        </row>
        <row r="225">
          <cell r="A225" t="str">
            <v>P557</v>
          </cell>
          <cell r="B225">
            <v>1.50328467313671E-2</v>
          </cell>
          <cell r="C225">
            <v>0.98816528537773696</v>
          </cell>
          <cell r="D225">
            <v>-8.8926583988779506E-2</v>
          </cell>
          <cell r="E225">
            <v>0.87377571266331699</v>
          </cell>
          <cell r="F225">
            <v>-1.22198699609334E-2</v>
          </cell>
          <cell r="G225">
            <v>0.98631679303731701</v>
          </cell>
          <cell r="H225">
            <v>-2.4786030629302701E-2</v>
          </cell>
        </row>
        <row r="226">
          <cell r="A226" t="str">
            <v>P558</v>
          </cell>
          <cell r="B226">
            <v>4.6034244971223902E-2</v>
          </cell>
          <cell r="C226">
            <v>0.94853646291545002</v>
          </cell>
          <cell r="D226">
            <v>-5.95806069779099E-2</v>
          </cell>
          <cell r="E226">
            <v>0.919481678243531</v>
          </cell>
          <cell r="F226">
            <v>1.26820308449403E-2</v>
          </cell>
          <cell r="G226">
            <v>0.98631679303731701</v>
          </cell>
          <cell r="H226">
            <v>3.1779141055384499E-2</v>
          </cell>
        </row>
        <row r="227">
          <cell r="A227" t="str">
            <v>P559</v>
          </cell>
          <cell r="B227">
            <v>0.21673652428121701</v>
          </cell>
          <cell r="C227">
            <v>0.593352722811196</v>
          </cell>
          <cell r="D227">
            <v>0.112375297713064</v>
          </cell>
          <cell r="E227">
            <v>0.80430810384598805</v>
          </cell>
          <cell r="F227">
            <v>0.21142426136464501</v>
          </cell>
          <cell r="G227">
            <v>0.65594862351600702</v>
          </cell>
          <cell r="H227">
            <v>0.24190801428046399</v>
          </cell>
        </row>
        <row r="228">
          <cell r="A228" t="str">
            <v>P561</v>
          </cell>
          <cell r="B228">
            <v>5.8355947728867097E-2</v>
          </cell>
          <cell r="C228">
            <v>0.95217390488020204</v>
          </cell>
          <cell r="D228">
            <v>-0.101979980303375</v>
          </cell>
          <cell r="E228">
            <v>0.89690149093307903</v>
          </cell>
          <cell r="F228">
            <v>2.4759641291168599E-2</v>
          </cell>
          <cell r="G228">
            <v>0.98299418080051604</v>
          </cell>
          <cell r="H228">
            <v>-1.9432408594994299E-2</v>
          </cell>
        </row>
        <row r="229">
          <cell r="A229" t="str">
            <v>P562</v>
          </cell>
          <cell r="B229">
            <v>0.17019093860658199</v>
          </cell>
          <cell r="C229">
            <v>0.71355425939056005</v>
          </cell>
          <cell r="D229">
            <v>4.7319274718807799E-2</v>
          </cell>
          <cell r="E229">
            <v>0.939071250241025</v>
          </cell>
          <cell r="F229">
            <v>0.116880564539225</v>
          </cell>
          <cell r="G229">
            <v>0.840723570531835</v>
          </cell>
          <cell r="H229">
            <v>0.159963995729833</v>
          </cell>
        </row>
        <row r="230">
          <cell r="A230" t="str">
            <v>P564</v>
          </cell>
          <cell r="B230">
            <v>0.56718226194633303</v>
          </cell>
          <cell r="C230">
            <v>0.33669449333280199</v>
          </cell>
          <cell r="D230">
            <v>0.45116536338975399</v>
          </cell>
          <cell r="E230">
            <v>0.46481839584923201</v>
          </cell>
          <cell r="F230">
            <v>0.56338382562950196</v>
          </cell>
          <cell r="G230">
            <v>0.36571177291116402</v>
          </cell>
          <cell r="H230">
            <v>0.55261111675229801</v>
          </cell>
        </row>
        <row r="231">
          <cell r="A231" t="str">
            <v>P565</v>
          </cell>
          <cell r="B231">
            <v>0.13811327433002801</v>
          </cell>
          <cell r="C231">
            <v>0.84376259983316604</v>
          </cell>
          <cell r="D231">
            <v>-4.9187823648538E-2</v>
          </cell>
          <cell r="E231">
            <v>0.95005352510781005</v>
          </cell>
          <cell r="F231">
            <v>5.83255934616893E-2</v>
          </cell>
          <cell r="G231">
            <v>0.94711418760426003</v>
          </cell>
          <cell r="H231">
            <v>0.15063583786777199</v>
          </cell>
        </row>
        <row r="232">
          <cell r="A232" t="str">
            <v>P578</v>
          </cell>
          <cell r="B232">
            <v>-0.13855551427602</v>
          </cell>
          <cell r="C232">
            <v>0.69975920344005305</v>
          </cell>
          <cell r="D232">
            <v>-0.14433445989834201</v>
          </cell>
          <cell r="E232">
            <v>0.69157727539460101</v>
          </cell>
          <cell r="F232">
            <v>-0.113682434571927</v>
          </cell>
          <cell r="G232">
            <v>0.77895424088854104</v>
          </cell>
          <cell r="H232">
            <v>-0.18114566974247301</v>
          </cell>
        </row>
        <row r="233">
          <cell r="A233" t="str">
            <v>P727</v>
          </cell>
          <cell r="B233">
            <v>0.13341018223367501</v>
          </cell>
          <cell r="C233">
            <v>0.76752815129085805</v>
          </cell>
          <cell r="D233">
            <v>0.178770582819756</v>
          </cell>
          <cell r="E233">
            <v>0.67879545801887597</v>
          </cell>
          <cell r="F233">
            <v>0.216164284623244</v>
          </cell>
          <cell r="G233">
            <v>0.60410172928878303</v>
          </cell>
          <cell r="H233">
            <v>0.18010863808173699</v>
          </cell>
        </row>
        <row r="234">
          <cell r="A234" t="str">
            <v>P728</v>
          </cell>
          <cell r="B234">
            <v>-0.18083343292464801</v>
          </cell>
          <cell r="C234">
            <v>0.68509827555159697</v>
          </cell>
          <cell r="D234">
            <v>-0.17389452274075601</v>
          </cell>
          <cell r="E234">
            <v>0.70862896922164398</v>
          </cell>
          <cell r="F234">
            <v>-0.10993864581624201</v>
          </cell>
          <cell r="G234">
            <v>0.84204202484596002</v>
          </cell>
          <cell r="H234">
            <v>-0.19722399315887201</v>
          </cell>
        </row>
        <row r="235">
          <cell r="A235" t="str">
            <v>P738</v>
          </cell>
          <cell r="B235">
            <v>-0.12591060616754701</v>
          </cell>
          <cell r="C235">
            <v>0.73143443500649596</v>
          </cell>
          <cell r="D235">
            <v>-0.154782697680105</v>
          </cell>
          <cell r="E235">
            <v>0.67601493574623694</v>
          </cell>
          <cell r="F235">
            <v>-7.3732242894061994E-2</v>
          </cell>
          <cell r="G235">
            <v>0.87632305054980097</v>
          </cell>
          <cell r="H235">
            <v>-9.9363974855473894E-2</v>
          </cell>
        </row>
        <row r="236">
          <cell r="A236" t="str">
            <v>P762</v>
          </cell>
          <cell r="B236">
            <v>0.28119537107401599</v>
          </cell>
          <cell r="C236">
            <v>0.54671776918100601</v>
          </cell>
          <cell r="D236">
            <v>0.27700923952983603</v>
          </cell>
          <cell r="E236">
            <v>0.56754500846993505</v>
          </cell>
          <cell r="F236">
            <v>0.31925016279127499</v>
          </cell>
          <cell r="G236">
            <v>0.499857443837608</v>
          </cell>
          <cell r="H236">
            <v>0.28060220856065599</v>
          </cell>
        </row>
        <row r="237">
          <cell r="A237" t="str">
            <v>P776</v>
          </cell>
          <cell r="B237">
            <v>-0.13557073776759701</v>
          </cell>
          <cell r="C237">
            <v>0.84908642196683803</v>
          </cell>
          <cell r="D237">
            <v>-4.6788445591107598E-2</v>
          </cell>
          <cell r="E237">
            <v>0.95579682760208096</v>
          </cell>
          <cell r="F237">
            <v>-6.2475740831821003E-2</v>
          </cell>
          <cell r="G237">
            <v>0.94711418760426003</v>
          </cell>
          <cell r="H237">
            <v>-0.21298068852594801</v>
          </cell>
        </row>
        <row r="238">
          <cell r="A238" t="str">
            <v>P781</v>
          </cell>
          <cell r="B238">
            <v>3.1366058284406202E-2</v>
          </cell>
          <cell r="C238">
            <v>0.95757260526495702</v>
          </cell>
          <cell r="D238">
            <v>2.70529554922797E-2</v>
          </cell>
          <cell r="E238">
            <v>0.96357218045145698</v>
          </cell>
          <cell r="F238">
            <v>6.7859122251789097E-2</v>
          </cell>
          <cell r="G238">
            <v>0.90929258656136702</v>
          </cell>
          <cell r="H238">
            <v>-5.5604453585021297E-3</v>
          </cell>
        </row>
        <row r="239">
          <cell r="A239" t="str">
            <v>P801</v>
          </cell>
          <cell r="B239">
            <v>-0.29959701527798799</v>
          </cell>
          <cell r="C239">
            <v>0.59209678164736401</v>
          </cell>
          <cell r="D239">
            <v>-0.35222016527681199</v>
          </cell>
          <cell r="E239">
            <v>0.56280749040900302</v>
          </cell>
          <cell r="F239">
            <v>-0.22621412864329399</v>
          </cell>
          <cell r="G239">
            <v>0.73457392803197796</v>
          </cell>
          <cell r="H239">
            <v>-0.35552643346102702</v>
          </cell>
        </row>
        <row r="240">
          <cell r="A240" t="str">
            <v>P830</v>
          </cell>
          <cell r="B240">
            <v>-1.5990466791203001E-2</v>
          </cell>
          <cell r="C240">
            <v>0.98816528537773696</v>
          </cell>
          <cell r="D240">
            <v>-2.5745915466312299E-2</v>
          </cell>
          <cell r="E240">
            <v>0.97477829144831596</v>
          </cell>
          <cell r="F240">
            <v>5.2984804140289504E-3</v>
          </cell>
          <cell r="G240">
            <v>0.99212061121753803</v>
          </cell>
          <cell r="H240">
            <v>4.3502244757828998E-3</v>
          </cell>
        </row>
        <row r="241">
          <cell r="A241" t="str">
            <v>P835</v>
          </cell>
          <cell r="B241">
            <v>6.2526839691643799E-2</v>
          </cell>
          <cell r="C241">
            <v>0.91575593453328297</v>
          </cell>
          <cell r="D241">
            <v>4.54994537719665E-2</v>
          </cell>
          <cell r="E241">
            <v>0.94888004725455699</v>
          </cell>
          <cell r="F241">
            <v>0.118269521992705</v>
          </cell>
          <cell r="G241">
            <v>0.85408414710500802</v>
          </cell>
          <cell r="H241">
            <v>6.8357334056581995E-2</v>
          </cell>
        </row>
        <row r="242">
          <cell r="A242" t="str">
            <v>P855</v>
          </cell>
          <cell r="B242">
            <v>-0.62471582105229295</v>
          </cell>
          <cell r="C242">
            <v>0.243220430929104</v>
          </cell>
          <cell r="D242">
            <v>-0.69166277064140502</v>
          </cell>
          <cell r="E242">
            <v>0.19113569600979699</v>
          </cell>
          <cell r="F242">
            <v>-0.64709472594343598</v>
          </cell>
          <cell r="G242">
            <v>0.26370496899506202</v>
          </cell>
          <cell r="H242">
            <v>-0.55125684597356195</v>
          </cell>
        </row>
        <row r="243">
          <cell r="A243" t="str">
            <v>P893</v>
          </cell>
          <cell r="B243">
            <v>0.26193007095289</v>
          </cell>
          <cell r="C243">
            <v>0.71720181461677401</v>
          </cell>
          <cell r="D243">
            <v>0.256492927039212</v>
          </cell>
          <cell r="E243">
            <v>0.72642591864872896</v>
          </cell>
          <cell r="F243">
            <v>0.28930341444110802</v>
          </cell>
          <cell r="G243">
            <v>0.69647403203487501</v>
          </cell>
          <cell r="H243">
            <v>0.23444644014815499</v>
          </cell>
        </row>
        <row r="244">
          <cell r="A244" t="str">
            <v>P904</v>
          </cell>
          <cell r="B244">
            <v>-0.141954995900826</v>
          </cell>
          <cell r="C244">
            <v>0.85046836850573704</v>
          </cell>
          <cell r="D244">
            <v>-0.12954550004486401</v>
          </cell>
          <cell r="E244">
            <v>0.855695571861805</v>
          </cell>
          <cell r="F244">
            <v>-5.8773860415264799E-2</v>
          </cell>
          <cell r="G244">
            <v>0.949277654891581</v>
          </cell>
          <cell r="H244">
            <v>-0.121741548856704</v>
          </cell>
        </row>
        <row r="245">
          <cell r="A245" t="str">
            <v>P920</v>
          </cell>
          <cell r="B245">
            <v>-0.274854549584992</v>
          </cell>
          <cell r="C245">
            <v>0.68691804961662195</v>
          </cell>
          <cell r="D245">
            <v>-0.27535113013615897</v>
          </cell>
          <cell r="E245">
            <v>0.69202905645023705</v>
          </cell>
          <cell r="F245">
            <v>-0.206998529816875</v>
          </cell>
          <cell r="G245">
            <v>0.79259032624703796</v>
          </cell>
          <cell r="H245">
            <v>-0.31024023571647602</v>
          </cell>
        </row>
        <row r="246">
          <cell r="A246" t="str">
            <v>P937</v>
          </cell>
          <cell r="B246">
            <v>-0.109305157306995</v>
          </cell>
          <cell r="C246">
            <v>0.85735174453943896</v>
          </cell>
          <cell r="D246">
            <v>-9.2965421959952499E-2</v>
          </cell>
          <cell r="E246">
            <v>0.873805068229909</v>
          </cell>
          <cell r="F246">
            <v>-4.3066370770879998E-2</v>
          </cell>
          <cell r="G246">
            <v>0.957329434645806</v>
          </cell>
          <cell r="H246">
            <v>-6.2426007016527299E-2</v>
          </cell>
        </row>
        <row r="247">
          <cell r="A247" t="str">
            <v>P938</v>
          </cell>
          <cell r="B247">
            <v>0.210514679195207</v>
          </cell>
          <cell r="C247">
            <v>0.73569619310287504</v>
          </cell>
          <cell r="D247">
            <v>0.19774679522343799</v>
          </cell>
          <cell r="E247">
            <v>0.74908961324928702</v>
          </cell>
          <cell r="F247">
            <v>0.244307478178825</v>
          </cell>
          <cell r="G247">
            <v>0.69647403203487501</v>
          </cell>
          <cell r="H247">
            <v>0.16495190918214001</v>
          </cell>
        </row>
        <row r="248">
          <cell r="A248" t="str">
            <v>P941</v>
          </cell>
          <cell r="B248">
            <v>-2.2346960059370798E-3</v>
          </cell>
          <cell r="C248">
            <v>0.99701568396186102</v>
          </cell>
          <cell r="D248">
            <v>-1.18476748325706E-2</v>
          </cell>
          <cell r="E248">
            <v>0.99874457787658699</v>
          </cell>
          <cell r="F248">
            <v>4.6005613781626403E-2</v>
          </cell>
          <cell r="G248">
            <v>0.949277654891581</v>
          </cell>
          <cell r="H248">
            <v>-2.2903183843697598E-2</v>
          </cell>
        </row>
        <row r="249">
          <cell r="A249" t="str">
            <v>P951</v>
          </cell>
          <cell r="B249">
            <v>-0.18707617893599901</v>
          </cell>
          <cell r="C249">
            <v>0.73747529625784902</v>
          </cell>
          <cell r="D249">
            <v>-0.23048532829773499</v>
          </cell>
          <cell r="E249">
            <v>0.67879545801887597</v>
          </cell>
          <cell r="F249">
            <v>-0.157365066503038</v>
          </cell>
          <cell r="G249">
            <v>0.80537191715565404</v>
          </cell>
          <cell r="H249">
            <v>-0.163654975018689</v>
          </cell>
        </row>
        <row r="250">
          <cell r="A250" t="str">
            <v>P1034</v>
          </cell>
          <cell r="B250">
            <v>-0.32495170219236702</v>
          </cell>
          <cell r="C250">
            <v>0.76373611583882905</v>
          </cell>
          <cell r="D250">
            <v>-0.36082627098814501</v>
          </cell>
          <cell r="E250">
            <v>0.73403834582519001</v>
          </cell>
          <cell r="F250">
            <v>-0.40272743887225199</v>
          </cell>
          <cell r="G250">
            <v>0.71001356658897896</v>
          </cell>
          <cell r="H250">
            <v>-0.19155435069440399</v>
          </cell>
        </row>
        <row r="251">
          <cell r="A251" t="str">
            <v>P1035</v>
          </cell>
          <cell r="B251">
            <v>-0.53207689662660795</v>
          </cell>
          <cell r="C251">
            <v>0.56023982938721595</v>
          </cell>
          <cell r="D251">
            <v>-0.544519861397051</v>
          </cell>
          <cell r="E251">
            <v>0.58251519926683404</v>
          </cell>
          <cell r="F251">
            <v>-0.61502696382500599</v>
          </cell>
          <cell r="G251">
            <v>0.532819726183966</v>
          </cell>
          <cell r="H251">
            <v>-0.43270170930982499</v>
          </cell>
        </row>
        <row r="252">
          <cell r="A252" t="str">
            <v>P1045</v>
          </cell>
          <cell r="B252">
            <v>-0.51101505124155999</v>
          </cell>
          <cell r="C252">
            <v>0.237970189554294</v>
          </cell>
          <cell r="D252">
            <v>-0.35895297362806999</v>
          </cell>
          <cell r="E252">
            <v>0.420833366865492</v>
          </cell>
          <cell r="F252">
            <v>-0.47350594533871698</v>
          </cell>
          <cell r="G252">
            <v>0.31844343759592197</v>
          </cell>
          <cell r="H252">
            <v>-0.39989866321023798</v>
          </cell>
        </row>
        <row r="253">
          <cell r="A253" t="str">
            <v>P1048</v>
          </cell>
          <cell r="B253">
            <v>-0.25490099526798798</v>
          </cell>
          <cell r="C253">
            <v>0.53162586895175601</v>
          </cell>
          <cell r="D253">
            <v>-0.26564411704579</v>
          </cell>
          <cell r="E253">
            <v>0.52121399416562197</v>
          </cell>
          <cell r="F253">
            <v>-0.33536716067606998</v>
          </cell>
          <cell r="G253">
            <v>0.37176321503336401</v>
          </cell>
          <cell r="H253">
            <v>-0.30629090765181899</v>
          </cell>
        </row>
        <row r="254">
          <cell r="A254" t="str">
            <v>P1071</v>
          </cell>
          <cell r="B254">
            <v>-8.1875265166282199E-2</v>
          </cell>
          <cell r="C254">
            <v>0.90264905518616401</v>
          </cell>
          <cell r="D254">
            <v>-0.18255289944647801</v>
          </cell>
          <cell r="E254">
            <v>0.74908961324928702</v>
          </cell>
          <cell r="F254">
            <v>-4.19166651167657E-2</v>
          </cell>
          <cell r="G254">
            <v>0.95866515907576799</v>
          </cell>
          <cell r="H254">
            <v>-5.40758381923113E-2</v>
          </cell>
        </row>
        <row r="255">
          <cell r="A255" t="str">
            <v>P1087</v>
          </cell>
          <cell r="B255">
            <v>0.21999029010781701</v>
          </cell>
          <cell r="C255">
            <v>0.58678156768075795</v>
          </cell>
          <cell r="D255">
            <v>0.16145772241901399</v>
          </cell>
          <cell r="E255">
            <v>0.72474060580341104</v>
          </cell>
          <cell r="F255">
            <v>0.247001794338438</v>
          </cell>
          <cell r="G255">
            <v>0.58063611925988801</v>
          </cell>
          <cell r="H255">
            <v>0.24732595862029</v>
          </cell>
        </row>
        <row r="256">
          <cell r="A256" t="str">
            <v>P1088</v>
          </cell>
          <cell r="B256">
            <v>-0.145939068980279</v>
          </cell>
          <cell r="C256">
            <v>0.68474147099861604</v>
          </cell>
          <cell r="D256">
            <v>-0.159174359794858</v>
          </cell>
          <cell r="E256">
            <v>0.66427735715340896</v>
          </cell>
          <cell r="F256">
            <v>-9.5348323682570402E-2</v>
          </cell>
          <cell r="G256">
            <v>0.82477749595702199</v>
          </cell>
          <cell r="H256">
            <v>-0.13185780052436899</v>
          </cell>
        </row>
        <row r="257">
          <cell r="A257" t="str">
            <v>P1091</v>
          </cell>
          <cell r="B257">
            <v>-0.221312707340453</v>
          </cell>
          <cell r="C257">
            <v>0.46538197660194602</v>
          </cell>
          <cell r="D257">
            <v>-0.33118819764016799</v>
          </cell>
          <cell r="E257">
            <v>0.19113569600979699</v>
          </cell>
          <cell r="F257">
            <v>-0.245462962238642</v>
          </cell>
          <cell r="G257">
            <v>0.42684100043107598</v>
          </cell>
          <cell r="H257">
            <v>-0.25292041829596701</v>
          </cell>
        </row>
        <row r="258">
          <cell r="A258" t="str">
            <v>P1109</v>
          </cell>
          <cell r="B258">
            <v>-0.17717073735644101</v>
          </cell>
          <cell r="C258">
            <v>0.73143443500649596</v>
          </cell>
          <cell r="D258">
            <v>-0.31550742477097798</v>
          </cell>
          <cell r="E258">
            <v>0.47641991545282197</v>
          </cell>
          <cell r="F258">
            <v>-0.17831132752519399</v>
          </cell>
          <cell r="G258">
            <v>0.74353173332965194</v>
          </cell>
          <cell r="H258">
            <v>-0.20046858212406299</v>
          </cell>
        </row>
        <row r="259">
          <cell r="A259" t="str">
            <v>P1110</v>
          </cell>
          <cell r="B259">
            <v>0.563530467862697</v>
          </cell>
          <cell r="C259">
            <v>0.24082465789589999</v>
          </cell>
          <cell r="D259">
            <v>0.39013397196913002</v>
          </cell>
          <cell r="E259">
            <v>0.42821959188994602</v>
          </cell>
          <cell r="F259">
            <v>0.52421220010980496</v>
          </cell>
          <cell r="G259">
            <v>0.31863991434709399</v>
          </cell>
          <cell r="H259">
            <v>0.49077622576958202</v>
          </cell>
        </row>
        <row r="260">
          <cell r="A260" t="str">
            <v>P1111</v>
          </cell>
          <cell r="B260">
            <v>-0.38207762951495799</v>
          </cell>
          <cell r="C260">
            <v>0.35198059025220302</v>
          </cell>
          <cell r="D260">
            <v>-0.45281444310859398</v>
          </cell>
          <cell r="E260">
            <v>0.24967866181100001</v>
          </cell>
          <cell r="F260">
            <v>-0.44327456803484999</v>
          </cell>
          <cell r="G260">
            <v>0.30109177526960701</v>
          </cell>
          <cell r="H260">
            <v>-0.41386246723612602</v>
          </cell>
        </row>
        <row r="261">
          <cell r="A261" t="str">
            <v>P1112</v>
          </cell>
          <cell r="B261">
            <v>8.9683432593690396E-2</v>
          </cell>
          <cell r="C261">
            <v>0.881258666333531</v>
          </cell>
          <cell r="D261">
            <v>-1.9409137934233399E-2</v>
          </cell>
          <cell r="E261">
            <v>0.98468599556403802</v>
          </cell>
          <cell r="F261">
            <v>4.4822931721322998E-2</v>
          </cell>
          <cell r="G261">
            <v>0.949277654891581</v>
          </cell>
          <cell r="H261">
            <v>4.5720985793545103E-2</v>
          </cell>
        </row>
        <row r="262">
          <cell r="A262" t="str">
            <v>P1115</v>
          </cell>
          <cell r="B262">
            <v>-0.47958856164658198</v>
          </cell>
          <cell r="C262">
            <v>0.44754635112995</v>
          </cell>
          <cell r="D262">
            <v>-0.60292519680677603</v>
          </cell>
          <cell r="E262">
            <v>0.306574487241497</v>
          </cell>
          <cell r="F262">
            <v>-0.47833029715652597</v>
          </cell>
          <cell r="G262">
            <v>0.46278702002562799</v>
          </cell>
          <cell r="H262">
            <v>-0.47806946074603701</v>
          </cell>
        </row>
        <row r="263">
          <cell r="A263" t="str">
            <v>P1117</v>
          </cell>
          <cell r="B263">
            <v>-1.24900324072888E-2</v>
          </cell>
          <cell r="C263">
            <v>0.98816528537773696</v>
          </cell>
          <cell r="D263">
            <v>-0.15005835878792301</v>
          </cell>
          <cell r="E263">
            <v>0.724180822882591</v>
          </cell>
          <cell r="F263">
            <v>-2.0174432345994898E-2</v>
          </cell>
          <cell r="G263">
            <v>0.98094761039881295</v>
          </cell>
          <cell r="H263">
            <v>-5.80776461826489E-2</v>
          </cell>
        </row>
        <row r="264">
          <cell r="A264" t="str">
            <v>P1125</v>
          </cell>
          <cell r="B264">
            <v>0.14601054225659399</v>
          </cell>
          <cell r="C264">
            <v>0.75334977585895102</v>
          </cell>
          <cell r="D264">
            <v>6.5805162375300305E-2</v>
          </cell>
          <cell r="E264">
            <v>0.89839419746204396</v>
          </cell>
          <cell r="F264">
            <v>0.17998021001916101</v>
          </cell>
          <cell r="G264">
            <v>0.69647403203487501</v>
          </cell>
          <cell r="H264">
            <v>0.11044141061792501</v>
          </cell>
        </row>
        <row r="265">
          <cell r="A265" t="str">
            <v>P1130</v>
          </cell>
          <cell r="B265">
            <v>-4.6419170800844602E-2</v>
          </cell>
          <cell r="C265">
            <v>0.90679646933946001</v>
          </cell>
          <cell r="D265">
            <v>-9.3490514458721502E-2</v>
          </cell>
          <cell r="E265">
            <v>0.78213977147401803</v>
          </cell>
          <cell r="F265">
            <v>-5.4431400490154498E-2</v>
          </cell>
          <cell r="G265">
            <v>0.910625652881078</v>
          </cell>
          <cell r="H265">
            <v>-3.67366315034591E-2</v>
          </cell>
        </row>
        <row r="266">
          <cell r="A266" t="str">
            <v>P1131</v>
          </cell>
          <cell r="B266">
            <v>-0.39490129491283998</v>
          </cell>
          <cell r="C266">
            <v>0.35307349869792398</v>
          </cell>
          <cell r="D266">
            <v>-0.47114708573647901</v>
          </cell>
          <cell r="E266">
            <v>0.24967866181100001</v>
          </cell>
          <cell r="F266">
            <v>-0.472180766007398</v>
          </cell>
          <cell r="G266">
            <v>0.280655389762971</v>
          </cell>
          <cell r="H266">
            <v>-0.45808299252454199</v>
          </cell>
        </row>
        <row r="267">
          <cell r="A267" t="str">
            <v>P1134</v>
          </cell>
          <cell r="B267">
            <v>0.27151442216683402</v>
          </cell>
          <cell r="C267">
            <v>0.42257034942433402</v>
          </cell>
          <cell r="D267">
            <v>0.172261741252658</v>
          </cell>
          <cell r="E267">
            <v>0.64393201499811403</v>
          </cell>
          <cell r="F267">
            <v>0.25703212793503899</v>
          </cell>
          <cell r="G267">
            <v>0.46529750315535601</v>
          </cell>
          <cell r="H267">
            <v>0.25113929448550198</v>
          </cell>
        </row>
        <row r="268">
          <cell r="A268" t="str">
            <v>P1135</v>
          </cell>
          <cell r="B268">
            <v>-0.42386742926586901</v>
          </cell>
          <cell r="C268">
            <v>0.34833396878512601</v>
          </cell>
          <cell r="D268">
            <v>-0.50410502817649305</v>
          </cell>
          <cell r="E268">
            <v>0.24716623416613501</v>
          </cell>
          <cell r="F268">
            <v>-0.52457251387118298</v>
          </cell>
          <cell r="G268">
            <v>0.25121491200559798</v>
          </cell>
          <cell r="H268">
            <v>-0.42921682715860798</v>
          </cell>
        </row>
        <row r="269">
          <cell r="A269" t="str">
            <v>P1141</v>
          </cell>
          <cell r="B269">
            <v>-0.1456457969095</v>
          </cell>
          <cell r="C269">
            <v>0.90264905518616401</v>
          </cell>
          <cell r="D269">
            <v>-0.39717646848698401</v>
          </cell>
          <cell r="E269">
            <v>0.69157727539460101</v>
          </cell>
          <cell r="F269">
            <v>-9.9671838053519493E-2</v>
          </cell>
          <cell r="G269">
            <v>0.94711418760426003</v>
          </cell>
          <cell r="H269">
            <v>-0.160206535476663</v>
          </cell>
        </row>
        <row r="270">
          <cell r="A270" t="str">
            <v>P1144</v>
          </cell>
          <cell r="B270">
            <v>-3.1875712099430603E-2</v>
          </cell>
          <cell r="C270">
            <v>0.98816528537773696</v>
          </cell>
          <cell r="D270">
            <v>-0.23431785801812199</v>
          </cell>
          <cell r="E270">
            <v>0.75879967503454704</v>
          </cell>
          <cell r="F270">
            <v>-4.8778042856289699E-2</v>
          </cell>
          <cell r="G270">
            <v>0.96249027801215903</v>
          </cell>
          <cell r="H270">
            <v>-1.00704014587634E-2</v>
          </cell>
        </row>
        <row r="271">
          <cell r="A271" t="str">
            <v>P1170</v>
          </cell>
          <cell r="B271">
            <v>0.11237560626123699</v>
          </cell>
          <cell r="C271">
            <v>0.94262611339171698</v>
          </cell>
          <cell r="D271">
            <v>0.19320948928371801</v>
          </cell>
          <cell r="E271">
            <v>0.87843940200508197</v>
          </cell>
          <cell r="F271">
            <v>0.16442815258128499</v>
          </cell>
          <cell r="G271">
            <v>0.92479487559274798</v>
          </cell>
          <cell r="H271">
            <v>9.26948922726821E-2</v>
          </cell>
        </row>
        <row r="272">
          <cell r="A272" t="str">
            <v>P1180</v>
          </cell>
          <cell r="B272">
            <v>0.212154788984145</v>
          </cell>
          <cell r="C272">
            <v>0.84672609227187201</v>
          </cell>
          <cell r="D272">
            <v>0.39559905677017998</v>
          </cell>
          <cell r="E272">
            <v>0.67601493574623694</v>
          </cell>
          <cell r="F272">
            <v>0.37438687894358202</v>
          </cell>
          <cell r="G272">
            <v>0.69465162593568697</v>
          </cell>
          <cell r="H272">
            <v>0.20445851953177699</v>
          </cell>
        </row>
        <row r="273">
          <cell r="A273" t="str">
            <v>P1186</v>
          </cell>
          <cell r="B273">
            <v>-0.62491860293828705</v>
          </cell>
          <cell r="C273">
            <v>0.57692162708133099</v>
          </cell>
          <cell r="D273">
            <v>-0.81525841546075795</v>
          </cell>
          <cell r="E273">
            <v>0.46481839584923201</v>
          </cell>
          <cell r="F273">
            <v>-0.54058990197671397</v>
          </cell>
          <cell r="G273">
            <v>0.66579332519300205</v>
          </cell>
          <cell r="H273">
            <v>-0.63052312504296004</v>
          </cell>
        </row>
        <row r="274">
          <cell r="A274" t="str">
            <v>P1189</v>
          </cell>
          <cell r="B274">
            <v>-0.26131719212168802</v>
          </cell>
          <cell r="C274">
            <v>0.57690480271731803</v>
          </cell>
          <cell r="D274">
            <v>-0.27208180853226899</v>
          </cell>
          <cell r="E274">
            <v>0.58450303394232905</v>
          </cell>
          <cell r="F274">
            <v>-0.23435260488936399</v>
          </cell>
          <cell r="G274">
            <v>0.66230822164999503</v>
          </cell>
          <cell r="H274">
            <v>-0.28712706485767397</v>
          </cell>
        </row>
        <row r="275">
          <cell r="A275" t="str">
            <v>P1194</v>
          </cell>
          <cell r="B275">
            <v>0.33543387882437298</v>
          </cell>
          <cell r="C275">
            <v>0.57948404776020301</v>
          </cell>
          <cell r="D275">
            <v>0.21059840094412</v>
          </cell>
          <cell r="E275">
            <v>0.74908961324928702</v>
          </cell>
          <cell r="F275">
            <v>0.323097043282842</v>
          </cell>
          <cell r="G275">
            <v>0.64785885824808198</v>
          </cell>
          <cell r="H275">
            <v>0.30892116560045801</v>
          </cell>
        </row>
        <row r="276">
          <cell r="A276" t="str">
            <v>P1195</v>
          </cell>
          <cell r="B276">
            <v>-0.58188879001840499</v>
          </cell>
          <cell r="C276">
            <v>0.122511457470454</v>
          </cell>
          <cell r="D276">
            <v>-0.62089753231003497</v>
          </cell>
          <cell r="E276">
            <v>0.115553750356217</v>
          </cell>
          <cell r="F276">
            <v>-0.59675057029245704</v>
          </cell>
          <cell r="G276">
            <v>0.14333251727062901</v>
          </cell>
          <cell r="H276">
            <v>-0.60958595241954505</v>
          </cell>
        </row>
        <row r="277">
          <cell r="A277" t="str">
            <v>P1205</v>
          </cell>
          <cell r="B277">
            <v>-0.32330966371467901</v>
          </cell>
          <cell r="C277">
            <v>0.44736925779588899</v>
          </cell>
          <cell r="D277">
            <v>-0.25907479161638097</v>
          </cell>
          <cell r="E277">
            <v>0.56821794744419996</v>
          </cell>
          <cell r="F277">
            <v>-0.39484560332725399</v>
          </cell>
          <cell r="G277">
            <v>0.34066564753512901</v>
          </cell>
          <cell r="H277">
            <v>-0.40481799145072001</v>
          </cell>
        </row>
        <row r="278">
          <cell r="A278" t="str">
            <v>P1215</v>
          </cell>
          <cell r="B278">
            <v>0.44853944981439298</v>
          </cell>
          <cell r="C278">
            <v>0.37594164328264301</v>
          </cell>
          <cell r="D278">
            <v>0.40987359324508799</v>
          </cell>
          <cell r="E278">
            <v>0.44375085958102201</v>
          </cell>
          <cell r="F278">
            <v>0.45000923759192002</v>
          </cell>
          <cell r="G278">
            <v>0.389239933423421</v>
          </cell>
          <cell r="H278">
            <v>0.40999575419386902</v>
          </cell>
        </row>
        <row r="279">
          <cell r="A279" t="str">
            <v>P1240</v>
          </cell>
          <cell r="B279">
            <v>0.124493613434266</v>
          </cell>
          <cell r="C279">
            <v>0.55651725237648997</v>
          </cell>
          <cell r="D279">
            <v>9.2985960276120799E-2</v>
          </cell>
          <cell r="E279">
            <v>0.69157727539460101</v>
          </cell>
          <cell r="F279">
            <v>0.102153864919948</v>
          </cell>
          <cell r="G279">
            <v>0.66579332519300205</v>
          </cell>
          <cell r="H279">
            <v>0.13038307331350801</v>
          </cell>
        </row>
        <row r="280">
          <cell r="A280" t="str">
            <v>P1247</v>
          </cell>
          <cell r="B280">
            <v>8.2348541678253801E-3</v>
          </cell>
          <cell r="C280">
            <v>0.99279048733970399</v>
          </cell>
          <cell r="D280">
            <v>-6.5659538123288397E-2</v>
          </cell>
          <cell r="E280">
            <v>0.91230013419187095</v>
          </cell>
          <cell r="F280">
            <v>-4.2110389267541001E-2</v>
          </cell>
          <cell r="G280">
            <v>0.956009506950253</v>
          </cell>
          <cell r="H280">
            <v>-7.7244767463924904E-3</v>
          </cell>
        </row>
        <row r="281">
          <cell r="A281" t="str">
            <v>P1259</v>
          </cell>
          <cell r="B281">
            <v>-0.208278224377867</v>
          </cell>
          <cell r="C281">
            <v>0.68474147099861604</v>
          </cell>
          <cell r="D281">
            <v>-0.292045244871521</v>
          </cell>
          <cell r="E281">
            <v>0.55206499983636004</v>
          </cell>
          <cell r="F281">
            <v>-0.181457511720723</v>
          </cell>
          <cell r="G281">
            <v>0.74288161437463895</v>
          </cell>
          <cell r="H281">
            <v>-0.187246322103132</v>
          </cell>
        </row>
        <row r="282">
          <cell r="A282" t="str">
            <v>P1261</v>
          </cell>
          <cell r="B282">
            <v>0.13442693332085101</v>
          </cell>
          <cell r="C282">
            <v>0.77831053758039304</v>
          </cell>
          <cell r="D282">
            <v>0.141225078743282</v>
          </cell>
          <cell r="E282">
            <v>0.75418087331929995</v>
          </cell>
          <cell r="F282">
            <v>0.16048039712211001</v>
          </cell>
          <cell r="G282">
            <v>0.74288161437463895</v>
          </cell>
          <cell r="H282">
            <v>0.126544816075289</v>
          </cell>
        </row>
        <row r="283">
          <cell r="A283" t="str">
            <v>P1262</v>
          </cell>
          <cell r="B283">
            <v>8.2245216700585502E-2</v>
          </cell>
          <cell r="C283">
            <v>0.87785672573203499</v>
          </cell>
          <cell r="D283">
            <v>-5.6464965655082397E-2</v>
          </cell>
          <cell r="E283">
            <v>0.90590890934742097</v>
          </cell>
          <cell r="F283">
            <v>4.8214043779366403E-2</v>
          </cell>
          <cell r="G283">
            <v>0.94173727301164101</v>
          </cell>
          <cell r="H283">
            <v>6.1866371807052199E-3</v>
          </cell>
        </row>
        <row r="284">
          <cell r="A284" t="str">
            <v>P1270</v>
          </cell>
          <cell r="B284">
            <v>-0.55166673719822801</v>
          </cell>
          <cell r="C284">
            <v>8.7520475853046398E-2</v>
          </cell>
          <cell r="D284">
            <v>-0.58726619243751699</v>
          </cell>
          <cell r="E284">
            <v>8.2803631340479203E-2</v>
          </cell>
          <cell r="F284">
            <v>-0.50297445077201497</v>
          </cell>
          <cell r="G284">
            <v>0.14724676494330399</v>
          </cell>
          <cell r="H284">
            <v>-0.45098416006484299</v>
          </cell>
        </row>
        <row r="285">
          <cell r="A285" t="str">
            <v>P1271</v>
          </cell>
          <cell r="B285">
            <v>-0.153384108784931</v>
          </cell>
          <cell r="C285">
            <v>0.710589859491215</v>
          </cell>
          <cell r="D285">
            <v>-0.233553544516897</v>
          </cell>
          <cell r="E285">
            <v>0.55206499983636004</v>
          </cell>
          <cell r="F285">
            <v>-0.174948495149853</v>
          </cell>
          <cell r="G285">
            <v>0.68345166167721805</v>
          </cell>
          <cell r="H285">
            <v>-0.20609853331611599</v>
          </cell>
        </row>
        <row r="286">
          <cell r="A286" t="str">
            <v>P1273</v>
          </cell>
          <cell r="B286">
            <v>-0.229772391913762</v>
          </cell>
          <cell r="C286">
            <v>0.51833531835894897</v>
          </cell>
          <cell r="D286">
            <v>-0.27757659139860302</v>
          </cell>
          <cell r="E286">
            <v>0.42218292160712301</v>
          </cell>
          <cell r="F286">
            <v>-0.21424957696461799</v>
          </cell>
          <cell r="G286">
            <v>0.57301651277313004</v>
          </cell>
          <cell r="H286">
            <v>-0.19077876747813999</v>
          </cell>
        </row>
        <row r="287">
          <cell r="A287" t="str">
            <v>P1274</v>
          </cell>
          <cell r="B287">
            <v>0.411436609643411</v>
          </cell>
          <cell r="C287">
            <v>0.45123540882337398</v>
          </cell>
          <cell r="D287">
            <v>0.33443112180614298</v>
          </cell>
          <cell r="E287">
            <v>0.56821794744419996</v>
          </cell>
          <cell r="F287">
            <v>0.371841113484146</v>
          </cell>
          <cell r="G287">
            <v>0.52847239416485403</v>
          </cell>
          <cell r="H287">
            <v>0.37173429884081699</v>
          </cell>
        </row>
        <row r="288">
          <cell r="A288" t="str">
            <v>P1275</v>
          </cell>
          <cell r="B288">
            <v>0.114569172196492</v>
          </cell>
          <cell r="C288">
            <v>0.87785672573203499</v>
          </cell>
          <cell r="D288">
            <v>0.109150197006585</v>
          </cell>
          <cell r="E288">
            <v>0.873805068229909</v>
          </cell>
          <cell r="F288">
            <v>0.15227978307659201</v>
          </cell>
          <cell r="G288">
            <v>0.84173930311118195</v>
          </cell>
          <cell r="H288">
            <v>0.200067851297864</v>
          </cell>
        </row>
        <row r="289">
          <cell r="A289" t="str">
            <v>P1279</v>
          </cell>
          <cell r="B289">
            <v>0.15037411443211299</v>
          </cell>
          <cell r="C289">
            <v>0.73419958815914999</v>
          </cell>
          <cell r="D289">
            <v>9.0349833436604396E-2</v>
          </cell>
          <cell r="E289">
            <v>0.84314386515318895</v>
          </cell>
          <cell r="F289">
            <v>0.187165255989827</v>
          </cell>
          <cell r="G289">
            <v>0.67187222437727101</v>
          </cell>
          <cell r="H289">
            <v>0.116519428957018</v>
          </cell>
        </row>
        <row r="290">
          <cell r="A290" t="str">
            <v>P1281</v>
          </cell>
          <cell r="B290">
            <v>0.132470542655131</v>
          </cell>
          <cell r="C290">
            <v>0.77225247298316102</v>
          </cell>
          <cell r="D290">
            <v>9.6263859019634301E-2</v>
          </cell>
          <cell r="E290">
            <v>0.83355848008217504</v>
          </cell>
          <cell r="F290">
            <v>0.15152341582273701</v>
          </cell>
          <cell r="G290">
            <v>0.74536702498289098</v>
          </cell>
          <cell r="H290">
            <v>0.14781220067690401</v>
          </cell>
        </row>
        <row r="291">
          <cell r="A291" t="str">
            <v>P1283</v>
          </cell>
          <cell r="B291">
            <v>0.25611162207136701</v>
          </cell>
          <cell r="C291">
            <v>0.79036174499068101</v>
          </cell>
          <cell r="D291">
            <v>0.37750498086380502</v>
          </cell>
          <cell r="E291">
            <v>0.67879545801887597</v>
          </cell>
          <cell r="F291">
            <v>0.27709894673355001</v>
          </cell>
          <cell r="G291">
            <v>0.78928261022093504</v>
          </cell>
          <cell r="H291">
            <v>0.242380202591963</v>
          </cell>
        </row>
        <row r="292">
          <cell r="A292" t="str">
            <v>P1285</v>
          </cell>
          <cell r="B292">
            <v>8.7666366943448398E-2</v>
          </cell>
          <cell r="C292">
            <v>0.88230532890555302</v>
          </cell>
          <cell r="D292">
            <v>-9.9888318237922099E-3</v>
          </cell>
          <cell r="E292">
            <v>0.99874457787658699</v>
          </cell>
          <cell r="F292">
            <v>0.10270035017213</v>
          </cell>
          <cell r="G292">
            <v>0.87632305054980097</v>
          </cell>
          <cell r="H292">
            <v>4.15216155756232E-2</v>
          </cell>
        </row>
        <row r="293">
          <cell r="A293" t="str">
            <v>P1287</v>
          </cell>
          <cell r="B293">
            <v>0.68843876745895605</v>
          </cell>
          <cell r="C293">
            <v>0.33157323190500498</v>
          </cell>
          <cell r="D293">
            <v>0.63243343036636801</v>
          </cell>
          <cell r="E293">
            <v>0.38921326053334498</v>
          </cell>
          <cell r="F293">
            <v>0.746694043439596</v>
          </cell>
          <cell r="G293">
            <v>0.31752406308062597</v>
          </cell>
          <cell r="H293">
            <v>0.73747128084972302</v>
          </cell>
        </row>
        <row r="294">
          <cell r="A294" t="str">
            <v>P1288</v>
          </cell>
          <cell r="B294">
            <v>9.9810653204426503E-2</v>
          </cell>
          <cell r="C294">
            <v>0.84376259983316604</v>
          </cell>
          <cell r="D294">
            <v>1.41217409885365E-2</v>
          </cell>
          <cell r="E294">
            <v>0.99212022333010796</v>
          </cell>
          <cell r="F294">
            <v>0.12694125484812599</v>
          </cell>
          <cell r="G294">
            <v>0.80302934872906795</v>
          </cell>
          <cell r="H294">
            <v>0.20884955588691101</v>
          </cell>
        </row>
        <row r="295">
          <cell r="A295" t="str">
            <v>P1289</v>
          </cell>
          <cell r="B295">
            <v>0.16108953671936499</v>
          </cell>
          <cell r="C295">
            <v>0.70326962629293299</v>
          </cell>
          <cell r="D295">
            <v>9.2429481646994396E-2</v>
          </cell>
          <cell r="E295">
            <v>0.83393334740608305</v>
          </cell>
          <cell r="F295">
            <v>0.19293137283525499</v>
          </cell>
          <cell r="G295">
            <v>0.66230822164999503</v>
          </cell>
          <cell r="H295">
            <v>9.5589445142438098E-2</v>
          </cell>
        </row>
        <row r="296">
          <cell r="A296" t="str">
            <v>P1291</v>
          </cell>
          <cell r="B296">
            <v>7.17065329151515E-2</v>
          </cell>
          <cell r="C296">
            <v>0.88230532890555302</v>
          </cell>
          <cell r="D296">
            <v>-2.2777980060777001E-2</v>
          </cell>
          <cell r="E296">
            <v>0.97366045471820695</v>
          </cell>
          <cell r="F296">
            <v>5.4907327771824901E-2</v>
          </cell>
          <cell r="G296">
            <v>0.93456340565054596</v>
          </cell>
          <cell r="H296">
            <v>-3.2444556131218899E-3</v>
          </cell>
        </row>
        <row r="297">
          <cell r="A297" t="str">
            <v>P1296</v>
          </cell>
          <cell r="B297">
            <v>0.69808700031477899</v>
          </cell>
          <cell r="C297">
            <v>0.18322337241779299</v>
          </cell>
          <cell r="D297">
            <v>0.69985119553893205</v>
          </cell>
          <cell r="E297">
            <v>0.19113569600979699</v>
          </cell>
          <cell r="F297">
            <v>0.64982381174111203</v>
          </cell>
          <cell r="G297">
            <v>0.26370496899506202</v>
          </cell>
          <cell r="H297">
            <v>0.69175885281466898</v>
          </cell>
        </row>
        <row r="298">
          <cell r="A298" t="str">
            <v>P1300</v>
          </cell>
          <cell r="B298">
            <v>-0.108718390566676</v>
          </cell>
          <cell r="C298">
            <v>0.67092270116901798</v>
          </cell>
          <cell r="D298">
            <v>-9.3443105939301302E-2</v>
          </cell>
          <cell r="E298">
            <v>0.724180822882591</v>
          </cell>
          <cell r="F298">
            <v>-0.145143568121049</v>
          </cell>
          <cell r="G298">
            <v>0.56325872176237202</v>
          </cell>
          <cell r="H298">
            <v>-0.163220468917402</v>
          </cell>
        </row>
        <row r="299">
          <cell r="A299" t="str">
            <v>P1301</v>
          </cell>
          <cell r="B299">
            <v>0.18701331880549299</v>
          </cell>
          <cell r="C299">
            <v>0.58603816993823699</v>
          </cell>
          <cell r="D299">
            <v>0.188709394866693</v>
          </cell>
          <cell r="E299">
            <v>0.63399230222015301</v>
          </cell>
          <cell r="F299">
            <v>0.21773162973186899</v>
          </cell>
          <cell r="G299">
            <v>0.56815777446524396</v>
          </cell>
          <cell r="H299">
            <v>0.22855028510203601</v>
          </cell>
        </row>
        <row r="300">
          <cell r="A300" t="str">
            <v>P1306</v>
          </cell>
          <cell r="B300">
            <v>0.36435087467039301</v>
          </cell>
          <cell r="C300">
            <v>0.72419108603099602</v>
          </cell>
          <cell r="D300">
            <v>0.54405019910338803</v>
          </cell>
          <cell r="E300">
            <v>0.57556129255045396</v>
          </cell>
          <cell r="F300">
            <v>0.36494374879019198</v>
          </cell>
          <cell r="G300">
            <v>0.74215397972053099</v>
          </cell>
          <cell r="H300">
            <v>0.40845252557426998</v>
          </cell>
        </row>
        <row r="301">
          <cell r="A301" t="str">
            <v>P1308</v>
          </cell>
          <cell r="B301">
            <v>0.14476973096467</v>
          </cell>
          <cell r="C301">
            <v>0.65513370916306402</v>
          </cell>
          <cell r="D301">
            <v>5.8666593007667099E-2</v>
          </cell>
          <cell r="E301">
            <v>0.87262280797602498</v>
          </cell>
          <cell r="F301">
            <v>0.13231737162666299</v>
          </cell>
          <cell r="G301">
            <v>0.70686076377460005</v>
          </cell>
          <cell r="H301">
            <v>0.177402166728441</v>
          </cell>
        </row>
        <row r="302">
          <cell r="A302" t="str">
            <v>P1309</v>
          </cell>
          <cell r="B302">
            <v>-0.171720744572818</v>
          </cell>
          <cell r="C302">
            <v>0.78116547998336205</v>
          </cell>
          <cell r="D302">
            <v>-0.26709255221011802</v>
          </cell>
          <cell r="E302">
            <v>0.65577070629046297</v>
          </cell>
          <cell r="F302">
            <v>-0.13202130482896901</v>
          </cell>
          <cell r="G302">
            <v>0.86198953054459404</v>
          </cell>
          <cell r="H302">
            <v>-8.3987305643306503E-2</v>
          </cell>
        </row>
        <row r="303">
          <cell r="A303" t="str">
            <v>P1323</v>
          </cell>
          <cell r="B303">
            <v>0.31014323490051399</v>
          </cell>
          <cell r="C303">
            <v>0.46538197660194602</v>
          </cell>
          <cell r="D303">
            <v>0.23502960599883499</v>
          </cell>
          <cell r="E303">
            <v>0.61689005965070698</v>
          </cell>
          <cell r="F303">
            <v>0.32080255883028702</v>
          </cell>
          <cell r="G303">
            <v>0.47351045094044603</v>
          </cell>
          <cell r="H303">
            <v>0.27344399187750501</v>
          </cell>
        </row>
        <row r="304">
          <cell r="A304" t="str">
            <v>P1324</v>
          </cell>
          <cell r="B304">
            <v>0.19015458585449699</v>
          </cell>
          <cell r="C304">
            <v>0.72419108603099602</v>
          </cell>
          <cell r="D304">
            <v>8.2968720696989004E-2</v>
          </cell>
          <cell r="E304">
            <v>0.88796099836203501</v>
          </cell>
          <cell r="F304">
            <v>0.23416550470206501</v>
          </cell>
          <cell r="G304">
            <v>0.66579332519300205</v>
          </cell>
          <cell r="H304">
            <v>8.3366002542584694E-2</v>
          </cell>
        </row>
        <row r="305">
          <cell r="A305" t="str">
            <v>P1325</v>
          </cell>
          <cell r="B305">
            <v>0.83129159022752197</v>
          </cell>
          <cell r="C305">
            <v>0.26496372024363002</v>
          </cell>
          <cell r="D305">
            <v>0.86367119046584395</v>
          </cell>
          <cell r="E305">
            <v>0.24967866181100001</v>
          </cell>
          <cell r="F305">
            <v>0.723535478816556</v>
          </cell>
          <cell r="G305">
            <v>0.36741162518956599</v>
          </cell>
          <cell r="H305">
            <v>0.75521363802155195</v>
          </cell>
        </row>
        <row r="306">
          <cell r="A306" t="str">
            <v>P1326</v>
          </cell>
          <cell r="B306">
            <v>0.94864419444290105</v>
          </cell>
          <cell r="C306">
            <v>0.16796639648186901</v>
          </cell>
          <cell r="D306">
            <v>0.88499414471520799</v>
          </cell>
          <cell r="E306">
            <v>0.20788830808820799</v>
          </cell>
          <cell r="F306">
            <v>0.86864665812247999</v>
          </cell>
          <cell r="G306">
            <v>0.25121491200559798</v>
          </cell>
          <cell r="H306">
            <v>0.97291494816537805</v>
          </cell>
        </row>
        <row r="307">
          <cell r="A307" t="str">
            <v>P1327</v>
          </cell>
          <cell r="B307">
            <v>0.25771851831992498</v>
          </cell>
          <cell r="C307">
            <v>0.85735174453943896</v>
          </cell>
          <cell r="D307">
            <v>0.43718359190380701</v>
          </cell>
          <cell r="E307">
            <v>0.724180822882591</v>
          </cell>
          <cell r="F307">
            <v>5.0364841577513302E-2</v>
          </cell>
          <cell r="G307">
            <v>0.98130299566081902</v>
          </cell>
          <cell r="H307">
            <v>0.14651804415594699</v>
          </cell>
        </row>
        <row r="308">
          <cell r="A308" t="str">
            <v>P1328</v>
          </cell>
          <cell r="B308">
            <v>0.182689974806022</v>
          </cell>
          <cell r="C308">
            <v>0.42332069217735702</v>
          </cell>
          <cell r="D308">
            <v>0.172797967500571</v>
          </cell>
          <cell r="E308">
            <v>0.46481839584923201</v>
          </cell>
          <cell r="F308">
            <v>0.15706973262717899</v>
          </cell>
          <cell r="G308">
            <v>0.52404893868123203</v>
          </cell>
          <cell r="H308">
            <v>0.16894464749976601</v>
          </cell>
        </row>
        <row r="309">
          <cell r="A309" t="str">
            <v>P1329</v>
          </cell>
          <cell r="B309">
            <v>-0.30825668083851498</v>
          </cell>
          <cell r="C309">
            <v>0.83763515414939205</v>
          </cell>
          <cell r="D309">
            <v>-7.1757157942579398E-3</v>
          </cell>
          <cell r="E309">
            <v>0.99888764309364397</v>
          </cell>
          <cell r="F309">
            <v>-0.479326055165883</v>
          </cell>
          <cell r="G309">
            <v>0.72461887184505802</v>
          </cell>
          <cell r="H309">
            <v>-0.45489380120755701</v>
          </cell>
        </row>
        <row r="310">
          <cell r="A310" t="str">
            <v>P1330</v>
          </cell>
          <cell r="B310">
            <v>0.25103018939733501</v>
          </cell>
          <cell r="C310">
            <v>0.68474147099861604</v>
          </cell>
          <cell r="D310">
            <v>0.188077812900352</v>
          </cell>
          <cell r="E310">
            <v>0.75879967503454704</v>
          </cell>
          <cell r="F310">
            <v>0.25444189574155601</v>
          </cell>
          <cell r="G310">
            <v>0.69647403203487501</v>
          </cell>
          <cell r="H310">
            <v>0.30877286474487298</v>
          </cell>
        </row>
        <row r="311">
          <cell r="A311" t="str">
            <v>P1331</v>
          </cell>
          <cell r="B311">
            <v>0.15211505635775499</v>
          </cell>
          <cell r="C311">
            <v>0.79036174499068101</v>
          </cell>
          <cell r="D311">
            <v>-6.6615330725841701E-4</v>
          </cell>
          <cell r="E311">
            <v>0.99888764309364397</v>
          </cell>
          <cell r="F311">
            <v>0.19094000858324101</v>
          </cell>
          <cell r="G311">
            <v>0.74288161437463895</v>
          </cell>
          <cell r="H311">
            <v>0.16655369690407401</v>
          </cell>
        </row>
        <row r="312">
          <cell r="A312" t="str">
            <v>P1332</v>
          </cell>
          <cell r="B312">
            <v>-8.4469401986569295E-3</v>
          </cell>
          <cell r="C312">
            <v>0.99192255489913395</v>
          </cell>
          <cell r="D312">
            <v>5.8721844180899201E-2</v>
          </cell>
          <cell r="E312">
            <v>0.915002404670896</v>
          </cell>
          <cell r="F312">
            <v>-3.0000051163748001E-2</v>
          </cell>
          <cell r="G312">
            <v>0.96249027801215903</v>
          </cell>
          <cell r="H312">
            <v>-4.3940522718975798E-2</v>
          </cell>
        </row>
        <row r="313">
          <cell r="A313" t="str">
            <v>P1333</v>
          </cell>
          <cell r="B313">
            <v>-0.27830250760588998</v>
          </cell>
          <cell r="C313">
            <v>0.50962693001097403</v>
          </cell>
          <cell r="D313">
            <v>-0.411843240506723</v>
          </cell>
          <cell r="E313">
            <v>0.24967866181100001</v>
          </cell>
          <cell r="F313">
            <v>-0.35415578695331301</v>
          </cell>
          <cell r="G313">
            <v>0.37988451762645098</v>
          </cell>
          <cell r="H313">
            <v>-0.32488962885757</v>
          </cell>
        </row>
        <row r="314">
          <cell r="A314" t="str">
            <v>P1334</v>
          </cell>
          <cell r="B314">
            <v>-0.113247434163917</v>
          </cell>
          <cell r="C314">
            <v>0.94984839590246495</v>
          </cell>
          <cell r="D314">
            <v>0.19984946543399601</v>
          </cell>
          <cell r="E314">
            <v>0.88796099836203501</v>
          </cell>
          <cell r="F314">
            <v>-0.29296322954251902</v>
          </cell>
          <cell r="G314">
            <v>0.86198953054459404</v>
          </cell>
          <cell r="H314">
            <v>-0.24802622519788001</v>
          </cell>
        </row>
        <row r="315">
          <cell r="A315" t="str">
            <v>P1335</v>
          </cell>
          <cell r="B315">
            <v>-0.42266730168661598</v>
          </cell>
          <cell r="C315">
            <v>0.348904428442117</v>
          </cell>
          <cell r="D315">
            <v>-0.31714304858349501</v>
          </cell>
          <cell r="E315">
            <v>0.51539501397609799</v>
          </cell>
          <cell r="F315">
            <v>-0.41901318046231201</v>
          </cell>
          <cell r="G315">
            <v>0.38165603261151199</v>
          </cell>
          <cell r="H315">
            <v>-0.46170785795993002</v>
          </cell>
        </row>
        <row r="316">
          <cell r="A316" t="str">
            <v>P1338</v>
          </cell>
          <cell r="B316">
            <v>0.156932039685546</v>
          </cell>
          <cell r="C316">
            <v>0.87753244991407597</v>
          </cell>
          <cell r="D316">
            <v>0.42982181249647</v>
          </cell>
          <cell r="E316">
            <v>0.55206499983636004</v>
          </cell>
          <cell r="F316">
            <v>5.1897588321713803E-2</v>
          </cell>
          <cell r="G316">
            <v>0.96249027801215903</v>
          </cell>
          <cell r="H316">
            <v>0.108056288044414</v>
          </cell>
        </row>
        <row r="317">
          <cell r="A317" t="str">
            <v>P1339</v>
          </cell>
          <cell r="B317">
            <v>0.850418321903882</v>
          </cell>
          <cell r="C317">
            <v>4.4156847421912698E-2</v>
          </cell>
          <cell r="D317">
            <v>0.93804519092705396</v>
          </cell>
          <cell r="E317">
            <v>4.9145083024337899E-2</v>
          </cell>
          <cell r="F317">
            <v>0.81253330135940705</v>
          </cell>
          <cell r="G317">
            <v>6.18133787835436E-2</v>
          </cell>
          <cell r="H317">
            <v>0.84906212602071696</v>
          </cell>
        </row>
        <row r="318">
          <cell r="A318" t="str">
            <v>P1340</v>
          </cell>
          <cell r="B318">
            <v>0.51390158405461195</v>
          </cell>
          <cell r="C318">
            <v>0.18322337241779299</v>
          </cell>
          <cell r="D318">
            <v>0.60001373079734499</v>
          </cell>
          <cell r="E318">
            <v>0.11576435830338699</v>
          </cell>
          <cell r="F318">
            <v>0.443010597517427</v>
          </cell>
          <cell r="G318">
            <v>0.30109177526960701</v>
          </cell>
          <cell r="H318">
            <v>0.48924338660262201</v>
          </cell>
        </row>
        <row r="319">
          <cell r="A319" t="str">
            <v>P1341</v>
          </cell>
          <cell r="B319">
            <v>0.64844878642902903</v>
          </cell>
          <cell r="C319">
            <v>0.16234725711940601</v>
          </cell>
          <cell r="D319">
            <v>0.75177533228488602</v>
          </cell>
          <cell r="E319">
            <v>0.105061382408424</v>
          </cell>
          <cell r="F319">
            <v>0.59000025263420597</v>
          </cell>
          <cell r="G319">
            <v>0.25121491200559798</v>
          </cell>
          <cell r="H319">
            <v>0.65436257134841802</v>
          </cell>
        </row>
        <row r="320">
          <cell r="A320" t="str">
            <v>P1342</v>
          </cell>
          <cell r="B320">
            <v>0.72677500539791295</v>
          </cell>
          <cell r="C320">
            <v>9.5201334263985707E-2</v>
          </cell>
          <cell r="D320">
            <v>0.83342356905094495</v>
          </cell>
          <cell r="E320">
            <v>6.3938615057705303E-2</v>
          </cell>
          <cell r="F320">
            <v>0.65104446332947596</v>
          </cell>
          <cell r="G320">
            <v>0.16443683966240499</v>
          </cell>
          <cell r="H320">
            <v>0.71024717111692004</v>
          </cell>
        </row>
        <row r="321">
          <cell r="A321" t="str">
            <v>P1343</v>
          </cell>
          <cell r="B321">
            <v>0.53629790531570998</v>
          </cell>
          <cell r="C321">
            <v>0.28574000073711098</v>
          </cell>
          <cell r="D321">
            <v>0.66767483353887003</v>
          </cell>
          <cell r="E321">
            <v>0.16438042243267301</v>
          </cell>
          <cell r="F321">
            <v>0.48325567854639101</v>
          </cell>
          <cell r="G321">
            <v>0.368381557787267</v>
          </cell>
          <cell r="H321">
            <v>0.54155932578154997</v>
          </cell>
        </row>
        <row r="322">
          <cell r="A322" t="str">
            <v>P1344</v>
          </cell>
          <cell r="B322">
            <v>0.70567590695244697</v>
          </cell>
          <cell r="C322">
            <v>0.17056648058983001</v>
          </cell>
          <cell r="D322">
            <v>0.794983136225763</v>
          </cell>
          <cell r="E322">
            <v>0.12767106688833599</v>
          </cell>
          <cell r="F322">
            <v>0.63478153933001802</v>
          </cell>
          <cell r="G322">
            <v>0.26370496899506202</v>
          </cell>
          <cell r="H322">
            <v>0.65840812821138595</v>
          </cell>
        </row>
        <row r="323">
          <cell r="A323" t="str">
            <v>P1351</v>
          </cell>
          <cell r="B323">
            <v>-0.36648522768480501</v>
          </cell>
          <cell r="C323">
            <v>0.26365608573198002</v>
          </cell>
          <cell r="D323">
            <v>-0.26875485593508902</v>
          </cell>
          <cell r="E323">
            <v>0.430744737716516</v>
          </cell>
          <cell r="F323">
            <v>-0.33042774711551398</v>
          </cell>
          <cell r="G323">
            <v>0.34445460295147201</v>
          </cell>
          <cell r="H323">
            <v>-0.38670250773111697</v>
          </cell>
        </row>
        <row r="324">
          <cell r="A324" t="str">
            <v>P1354</v>
          </cell>
          <cell r="B324">
            <v>0.22040452782478401</v>
          </cell>
          <cell r="C324">
            <v>0.67937968069691201</v>
          </cell>
          <cell r="D324">
            <v>0.20011901764683199</v>
          </cell>
          <cell r="E324">
            <v>0.71415354712093104</v>
          </cell>
          <cell r="F324">
            <v>0.26832312038822798</v>
          </cell>
          <cell r="G324">
            <v>0.61854201895217098</v>
          </cell>
          <cell r="H324">
            <v>0.129286348882649</v>
          </cell>
        </row>
        <row r="325">
          <cell r="A325" t="str">
            <v>P1358</v>
          </cell>
          <cell r="B325">
            <v>0.89727218401852804</v>
          </cell>
          <cell r="C325">
            <v>5.7560443047347302E-2</v>
          </cell>
          <cell r="D325">
            <v>0.85768686840797403</v>
          </cell>
          <cell r="E325">
            <v>8.8183982125666194E-2</v>
          </cell>
          <cell r="F325">
            <v>0.80317859902492805</v>
          </cell>
          <cell r="G325">
            <v>0.10357743351667301</v>
          </cell>
          <cell r="H325">
            <v>0.72727778402096699</v>
          </cell>
        </row>
        <row r="326">
          <cell r="A326" t="str">
            <v>P1364</v>
          </cell>
          <cell r="B326">
            <v>0.59544534928835102</v>
          </cell>
          <cell r="C326">
            <v>0.18968577040203799</v>
          </cell>
          <cell r="D326">
            <v>0.61052398673222896</v>
          </cell>
          <cell r="E326">
            <v>0.19113569600979699</v>
          </cell>
          <cell r="F326">
            <v>0.53554386248979102</v>
          </cell>
          <cell r="G326">
            <v>0.29854195623075802</v>
          </cell>
          <cell r="H326">
            <v>0.52254991304016796</v>
          </cell>
        </row>
        <row r="327">
          <cell r="A327" t="str">
            <v>P1367</v>
          </cell>
          <cell r="B327">
            <v>0.72758183554874001</v>
          </cell>
          <cell r="C327">
            <v>0.18322337241779299</v>
          </cell>
          <cell r="D327">
            <v>0.64333274606414104</v>
          </cell>
          <cell r="E327">
            <v>0.24967866181100001</v>
          </cell>
          <cell r="F327">
            <v>0.66179360929029296</v>
          </cell>
          <cell r="G327">
            <v>0.27076574694322603</v>
          </cell>
          <cell r="H327">
            <v>0.60767367513425496</v>
          </cell>
        </row>
        <row r="328">
          <cell r="A328" t="str">
            <v>P1371</v>
          </cell>
          <cell r="B328">
            <v>0.65491083404079797</v>
          </cell>
          <cell r="C328">
            <v>0.33537777452696199</v>
          </cell>
          <cell r="D328">
            <v>0.63222738547780699</v>
          </cell>
          <cell r="E328">
            <v>0.37421232267840199</v>
          </cell>
          <cell r="F328">
            <v>0.64431762064741005</v>
          </cell>
          <cell r="G328">
            <v>0.36571177291116402</v>
          </cell>
          <cell r="H328">
            <v>0.51571642098244497</v>
          </cell>
        </row>
        <row r="329">
          <cell r="A329" t="str">
            <v>P1374</v>
          </cell>
          <cell r="B329">
            <v>0.42336566001369702</v>
          </cell>
          <cell r="C329">
            <v>0.38836810022917601</v>
          </cell>
          <cell r="D329">
            <v>0.38535126356548499</v>
          </cell>
          <cell r="E329">
            <v>0.45861296752346897</v>
          </cell>
          <cell r="F329">
            <v>0.466715827529886</v>
          </cell>
          <cell r="G329">
            <v>0.35948123635152401</v>
          </cell>
          <cell r="H329">
            <v>0.449565481622757</v>
          </cell>
        </row>
        <row r="330">
          <cell r="A330" t="str">
            <v>P1375</v>
          </cell>
          <cell r="B330">
            <v>0.46679010747497202</v>
          </cell>
          <cell r="C330">
            <v>0.548421451048414</v>
          </cell>
          <cell r="D330">
            <v>0.37110307440599399</v>
          </cell>
          <cell r="E330">
            <v>0.66231354158751299</v>
          </cell>
          <cell r="F330">
            <v>0.66707231136268297</v>
          </cell>
          <cell r="G330">
            <v>0.34066564753512901</v>
          </cell>
          <cell r="H330">
            <v>0.46719632813253698</v>
          </cell>
        </row>
        <row r="331">
          <cell r="A331" t="str">
            <v>P1376</v>
          </cell>
          <cell r="B331">
            <v>0.90630188929051703</v>
          </cell>
          <cell r="C331">
            <v>0.24082465789589999</v>
          </cell>
          <cell r="D331">
            <v>0.95284309899800201</v>
          </cell>
          <cell r="E331">
            <v>0.21879180040259599</v>
          </cell>
          <cell r="F331">
            <v>1.0927720911152301</v>
          </cell>
          <cell r="G331">
            <v>0.14690034134066901</v>
          </cell>
          <cell r="H331">
            <v>0.91271149970816501</v>
          </cell>
        </row>
        <row r="332">
          <cell r="A332" t="str">
            <v>P1383</v>
          </cell>
          <cell r="B332">
            <v>1.6161797394872699E-2</v>
          </cell>
          <cell r="C332">
            <v>0.99192255489913395</v>
          </cell>
          <cell r="D332">
            <v>-5.0584025017431998E-4</v>
          </cell>
          <cell r="E332">
            <v>0.99888764309364397</v>
          </cell>
          <cell r="F332">
            <v>5.08313183667575E-2</v>
          </cell>
          <cell r="G332">
            <v>0.96249027801215903</v>
          </cell>
          <cell r="H332">
            <v>1.33234389063661E-3</v>
          </cell>
        </row>
        <row r="333">
          <cell r="A333" t="str">
            <v>P1384</v>
          </cell>
          <cell r="B333">
            <v>0.17956000742505901</v>
          </cell>
          <cell r="C333">
            <v>0.83868759596931597</v>
          </cell>
          <cell r="D333">
            <v>7.0643587758044898E-2</v>
          </cell>
          <cell r="E333">
            <v>0.94790364147940198</v>
          </cell>
          <cell r="F333">
            <v>0.26056379974827099</v>
          </cell>
          <cell r="G333">
            <v>0.74536702498289098</v>
          </cell>
          <cell r="H333">
            <v>9.2232309312678895E-2</v>
          </cell>
        </row>
        <row r="334">
          <cell r="A334" t="str">
            <v>P1386</v>
          </cell>
          <cell r="B334">
            <v>0.174149536880331</v>
          </cell>
          <cell r="C334">
            <v>0.88230532890555302</v>
          </cell>
          <cell r="D334">
            <v>6.6612866514534796E-2</v>
          </cell>
          <cell r="E334">
            <v>0.96217097307603305</v>
          </cell>
          <cell r="F334">
            <v>0.184557676352159</v>
          </cell>
          <cell r="G334">
            <v>0.89829117692743099</v>
          </cell>
          <cell r="H334">
            <v>0.16209478672694499</v>
          </cell>
        </row>
        <row r="335">
          <cell r="A335" t="str">
            <v>P1387</v>
          </cell>
          <cell r="B335">
            <v>0.37168921562426799</v>
          </cell>
          <cell r="C335">
            <v>0.62558717963384303</v>
          </cell>
          <cell r="D335">
            <v>0.279025085857041</v>
          </cell>
          <cell r="E335">
            <v>0.73504474799195996</v>
          </cell>
          <cell r="F335">
            <v>0.43448024807986502</v>
          </cell>
          <cell r="G335">
            <v>0.59932433316349298</v>
          </cell>
          <cell r="H335">
            <v>0.33326980376419302</v>
          </cell>
        </row>
        <row r="336">
          <cell r="A336" t="str">
            <v>P1390</v>
          </cell>
          <cell r="B336">
            <v>0.27280531752579001</v>
          </cell>
          <cell r="C336">
            <v>0.41803167717942702</v>
          </cell>
          <cell r="D336">
            <v>0.27093012008856898</v>
          </cell>
          <cell r="E336">
            <v>0.430744737716516</v>
          </cell>
          <cell r="F336">
            <v>0.31509386559365798</v>
          </cell>
          <cell r="G336">
            <v>0.34478392525295798</v>
          </cell>
          <cell r="H336">
            <v>0.239105962486099</v>
          </cell>
        </row>
        <row r="337">
          <cell r="A337" t="str">
            <v>P1391</v>
          </cell>
          <cell r="B337">
            <v>1.0980457823658001</v>
          </cell>
          <cell r="C337">
            <v>6.2578145213526198E-2</v>
          </cell>
          <cell r="D337">
            <v>1.0914025386409201</v>
          </cell>
          <cell r="E337">
            <v>8.2803631340479203E-2</v>
          </cell>
          <cell r="F337">
            <v>1.0355732705588601</v>
          </cell>
          <cell r="G337">
            <v>9.79574503811102E-2</v>
          </cell>
          <cell r="H337">
            <v>0.97924586580381101</v>
          </cell>
        </row>
        <row r="338">
          <cell r="A338" t="str">
            <v>P1393</v>
          </cell>
          <cell r="B338">
            <v>1.55102780842582</v>
          </cell>
          <cell r="C338">
            <v>6.2578145213526198E-2</v>
          </cell>
          <cell r="D338">
            <v>1.65670744686286</v>
          </cell>
          <cell r="E338">
            <v>6.3938615057705303E-2</v>
          </cell>
          <cell r="F338">
            <v>1.68118027998882</v>
          </cell>
          <cell r="G338">
            <v>6.18133787835436E-2</v>
          </cell>
          <cell r="H338">
            <v>1.53415075009942</v>
          </cell>
        </row>
        <row r="339">
          <cell r="A339" t="str">
            <v>P1394</v>
          </cell>
          <cell r="B339">
            <v>0.56749712041261302</v>
          </cell>
          <cell r="C339">
            <v>0.214468921279376</v>
          </cell>
          <cell r="D339">
            <v>0.51198943900995697</v>
          </cell>
          <cell r="E339">
            <v>0.28209489678530297</v>
          </cell>
          <cell r="F339">
            <v>0.51634007903703205</v>
          </cell>
          <cell r="G339">
            <v>0.31219129368448201</v>
          </cell>
          <cell r="H339">
            <v>0.578216996485303</v>
          </cell>
        </row>
        <row r="340">
          <cell r="A340" t="str">
            <v>P1396</v>
          </cell>
          <cell r="B340">
            <v>0.454990732797033</v>
          </cell>
          <cell r="C340">
            <v>0.57692162708133099</v>
          </cell>
          <cell r="D340">
            <v>0.302132630259068</v>
          </cell>
          <cell r="E340">
            <v>0.73504474799195996</v>
          </cell>
          <cell r="F340">
            <v>0.51880225955666404</v>
          </cell>
          <cell r="G340">
            <v>0.56301783240233605</v>
          </cell>
          <cell r="H340">
            <v>0.46130867554217603</v>
          </cell>
        </row>
        <row r="341">
          <cell r="A341" t="str">
            <v>P1397</v>
          </cell>
          <cell r="B341">
            <v>0.15240705553866701</v>
          </cell>
          <cell r="C341">
            <v>0.84672609227187201</v>
          </cell>
          <cell r="D341">
            <v>4.8246945775562801E-2</v>
          </cell>
          <cell r="E341">
            <v>0.96023085375949202</v>
          </cell>
          <cell r="F341">
            <v>0.18976814777454601</v>
          </cell>
          <cell r="G341">
            <v>0.81896543575848002</v>
          </cell>
          <cell r="H341">
            <v>0.137577559350299</v>
          </cell>
        </row>
        <row r="342">
          <cell r="A342" t="str">
            <v>P1399</v>
          </cell>
          <cell r="B342">
            <v>-3.26783643522272E-2</v>
          </cell>
          <cell r="C342">
            <v>0.98394483332717397</v>
          </cell>
          <cell r="D342">
            <v>-8.9949709714766304E-2</v>
          </cell>
          <cell r="E342">
            <v>0.91288413888207998</v>
          </cell>
          <cell r="F342">
            <v>-5.7725524946224301E-2</v>
          </cell>
          <cell r="G342">
            <v>0.956009506950253</v>
          </cell>
          <cell r="H342">
            <v>-2.5434369421399702E-2</v>
          </cell>
        </row>
        <row r="343">
          <cell r="A343" t="str">
            <v>P1400</v>
          </cell>
          <cell r="B343">
            <v>0.36798536849271302</v>
          </cell>
          <cell r="C343">
            <v>0.77831053758039304</v>
          </cell>
          <cell r="D343">
            <v>0.117961104823916</v>
          </cell>
          <cell r="E343">
            <v>0.94440800088509902</v>
          </cell>
          <cell r="F343">
            <v>0.50875225481285102</v>
          </cell>
          <cell r="G343">
            <v>0.69019294450517998</v>
          </cell>
          <cell r="H343">
            <v>0.24741225501127101</v>
          </cell>
        </row>
        <row r="344">
          <cell r="A344" t="str">
            <v>P1401</v>
          </cell>
          <cell r="B344">
            <v>0.88864831903905395</v>
          </cell>
          <cell r="C344">
            <v>0.22000198021643599</v>
          </cell>
          <cell r="D344">
            <v>0.93882690398564195</v>
          </cell>
          <cell r="E344">
            <v>0.20007315110565399</v>
          </cell>
          <cell r="F344">
            <v>0.75419276205878605</v>
          </cell>
          <cell r="G344">
            <v>0.339421556750862</v>
          </cell>
          <cell r="H344">
            <v>0.88345176686351101</v>
          </cell>
        </row>
        <row r="345">
          <cell r="A345" t="str">
            <v>P1403</v>
          </cell>
          <cell r="B345">
            <v>-0.21164466745132801</v>
          </cell>
          <cell r="C345">
            <v>0.906366637129839</v>
          </cell>
          <cell r="D345">
            <v>-0.120791652553134</v>
          </cell>
          <cell r="E345">
            <v>0.95579682760208096</v>
          </cell>
          <cell r="F345">
            <v>-5.8415738174199899E-2</v>
          </cell>
          <cell r="G345">
            <v>0.98241945548044596</v>
          </cell>
          <cell r="H345">
            <v>-0.149724477705489</v>
          </cell>
        </row>
        <row r="346">
          <cell r="A346" t="str">
            <v>P1447</v>
          </cell>
          <cell r="B346">
            <v>-7.2313113632798701E-2</v>
          </cell>
          <cell r="C346">
            <v>0.94262611339171698</v>
          </cell>
          <cell r="D346">
            <v>-7.4659381230277697E-2</v>
          </cell>
          <cell r="E346">
            <v>0.94299024621699501</v>
          </cell>
          <cell r="F346">
            <v>-8.8694016701459197E-2</v>
          </cell>
          <cell r="G346">
            <v>0.93470969951224803</v>
          </cell>
          <cell r="H346">
            <v>-0.18393338516958699</v>
          </cell>
        </row>
        <row r="347">
          <cell r="A347" t="str">
            <v>P1448</v>
          </cell>
          <cell r="B347">
            <v>0.15819001440029001</v>
          </cell>
          <cell r="C347">
            <v>0.90247572057741099</v>
          </cell>
          <cell r="D347">
            <v>0.224557010509146</v>
          </cell>
          <cell r="E347">
            <v>0.84597079137305198</v>
          </cell>
          <cell r="F347">
            <v>0.107818430154885</v>
          </cell>
          <cell r="G347">
            <v>0.94711418760426003</v>
          </cell>
          <cell r="H347">
            <v>7.16866067144495E-2</v>
          </cell>
        </row>
        <row r="348">
          <cell r="A348" t="str">
            <v>P1449</v>
          </cell>
          <cell r="B348">
            <v>1.1050854398813301E-2</v>
          </cell>
          <cell r="C348">
            <v>0.99701568396186102</v>
          </cell>
          <cell r="D348">
            <v>-8.0792556595129499E-3</v>
          </cell>
          <cell r="E348">
            <v>0.99888764309364397</v>
          </cell>
          <cell r="F348">
            <v>-3.3571957614340099E-2</v>
          </cell>
          <cell r="G348">
            <v>0.98631679303731701</v>
          </cell>
          <cell r="H348">
            <v>-0.13966821280845099</v>
          </cell>
        </row>
        <row r="349">
          <cell r="A349" t="str">
            <v>P1450</v>
          </cell>
          <cell r="B349">
            <v>0.48809980189480401</v>
          </cell>
          <cell r="C349">
            <v>0.34212406174615401</v>
          </cell>
          <cell r="D349">
            <v>0.435783435670693</v>
          </cell>
          <cell r="E349">
            <v>0.42092705127590302</v>
          </cell>
          <cell r="F349">
            <v>0.55456205974663797</v>
          </cell>
          <cell r="G349">
            <v>0.30109177526960701</v>
          </cell>
          <cell r="H349">
            <v>0.50236374064716105</v>
          </cell>
        </row>
        <row r="350">
          <cell r="A350" t="str">
            <v>P1456</v>
          </cell>
          <cell r="B350">
            <v>0.64700517690211101</v>
          </cell>
          <cell r="C350">
            <v>5.2657750776970602E-2</v>
          </cell>
          <cell r="D350">
            <v>0.64845833283464704</v>
          </cell>
          <cell r="E350">
            <v>6.3938615057705303E-2</v>
          </cell>
          <cell r="F350">
            <v>0.65886621276732105</v>
          </cell>
          <cell r="G350">
            <v>6.18133787835436E-2</v>
          </cell>
          <cell r="H350">
            <v>0.68501604411907302</v>
          </cell>
        </row>
        <row r="351">
          <cell r="A351" t="str">
            <v>P1459</v>
          </cell>
          <cell r="B351">
            <v>0.65474136026257501</v>
          </cell>
          <cell r="C351">
            <v>0.21553257194734099</v>
          </cell>
          <cell r="D351">
            <v>0.75972808370246003</v>
          </cell>
          <cell r="E351">
            <v>0.15313234260634401</v>
          </cell>
          <cell r="F351">
            <v>0.59918974967782201</v>
          </cell>
          <cell r="G351">
            <v>0.31202719139929802</v>
          </cell>
          <cell r="H351">
            <v>0.69906110249179199</v>
          </cell>
        </row>
        <row r="352">
          <cell r="A352" t="str">
            <v>P1463</v>
          </cell>
          <cell r="B352">
            <v>0.53876042026733795</v>
          </cell>
          <cell r="C352">
            <v>0.28574000073711098</v>
          </cell>
          <cell r="D352">
            <v>0.61421988068009103</v>
          </cell>
          <cell r="E352">
            <v>0.211801176032588</v>
          </cell>
          <cell r="F352">
            <v>0.47844157028169298</v>
          </cell>
          <cell r="G352">
            <v>0.37176321503336401</v>
          </cell>
          <cell r="H352">
            <v>0.54480477727143894</v>
          </cell>
        </row>
        <row r="353">
          <cell r="A353" t="str">
            <v>P1469</v>
          </cell>
          <cell r="B353">
            <v>0.33605779446802603</v>
          </cell>
          <cell r="C353">
            <v>0.55603251714844204</v>
          </cell>
          <cell r="D353">
            <v>0.42774786234666701</v>
          </cell>
          <cell r="E353">
            <v>0.449588878983815</v>
          </cell>
          <cell r="F353">
            <v>0.258492041461647</v>
          </cell>
          <cell r="G353">
            <v>0.68495438287255295</v>
          </cell>
          <cell r="H353">
            <v>0.21891936831982201</v>
          </cell>
        </row>
        <row r="354">
          <cell r="A354" t="str">
            <v>P1478</v>
          </cell>
          <cell r="B354">
            <v>0.44892342094121601</v>
          </cell>
          <cell r="C354">
            <v>6.7077627875739898E-2</v>
          </cell>
          <cell r="D354">
            <v>0.50892387891420998</v>
          </cell>
          <cell r="E354">
            <v>5.92493358323972E-2</v>
          </cell>
          <cell r="F354">
            <v>0.45192030264320099</v>
          </cell>
          <cell r="G354">
            <v>8.6241844266750398E-2</v>
          </cell>
          <cell r="H354">
            <v>0.43516311585151002</v>
          </cell>
        </row>
        <row r="355">
          <cell r="A355" t="str">
            <v>P1480</v>
          </cell>
          <cell r="B355">
            <v>-0.37105311165703198</v>
          </cell>
          <cell r="C355">
            <v>0.57692162708133099</v>
          </cell>
          <cell r="D355">
            <v>-0.44530934576827902</v>
          </cell>
          <cell r="E355">
            <v>0.52325935702467996</v>
          </cell>
          <cell r="F355">
            <v>-0.295586826135596</v>
          </cell>
          <cell r="G355">
            <v>0.69647403203487501</v>
          </cell>
          <cell r="H355">
            <v>-0.458235032624211</v>
          </cell>
        </row>
        <row r="356">
          <cell r="A356" t="str">
            <v>P1483</v>
          </cell>
          <cell r="B356">
            <v>8.3131486821743497E-2</v>
          </cell>
          <cell r="C356">
            <v>0.881258666333531</v>
          </cell>
          <cell r="D356">
            <v>0.17958053169222499</v>
          </cell>
          <cell r="E356">
            <v>0.68781598001430799</v>
          </cell>
          <cell r="F356">
            <v>6.3440667424170899E-2</v>
          </cell>
          <cell r="G356">
            <v>0.929512138198894</v>
          </cell>
          <cell r="H356">
            <v>4.8197933926531197E-2</v>
          </cell>
        </row>
        <row r="357">
          <cell r="A357" t="str">
            <v>P1484</v>
          </cell>
          <cell r="B357">
            <v>0.585029312455982</v>
          </cell>
          <cell r="C357">
            <v>9.7263147610959E-2</v>
          </cell>
          <cell r="D357">
            <v>0.481928297091059</v>
          </cell>
          <cell r="E357">
            <v>0.18167377096927401</v>
          </cell>
          <cell r="F357">
            <v>0.57031419305883202</v>
          </cell>
          <cell r="G357">
            <v>0.14281854361915799</v>
          </cell>
          <cell r="H357">
            <v>0.59568625104417605</v>
          </cell>
        </row>
        <row r="358">
          <cell r="A358" t="str">
            <v>P1486</v>
          </cell>
          <cell r="B358">
            <v>0.42252676141529799</v>
          </cell>
          <cell r="C358">
            <v>0.20337808003515001</v>
          </cell>
          <cell r="D358">
            <v>0.536848866496064</v>
          </cell>
          <cell r="E358">
            <v>9.3570306729372596E-2</v>
          </cell>
          <cell r="F358">
            <v>0.408829680548428</v>
          </cell>
          <cell r="G358">
            <v>0.268552530584444</v>
          </cell>
          <cell r="H358">
            <v>0.39120925950763102</v>
          </cell>
        </row>
        <row r="359">
          <cell r="A359" t="str">
            <v>P1487</v>
          </cell>
          <cell r="B359">
            <v>0.52813505928072602</v>
          </cell>
          <cell r="C359">
            <v>0.31872490880320897</v>
          </cell>
          <cell r="D359">
            <v>0.57669532435884197</v>
          </cell>
          <cell r="E359">
            <v>0.263937872227617</v>
          </cell>
          <cell r="F359">
            <v>0.50251583432191904</v>
          </cell>
          <cell r="G359">
            <v>0.36571177291116402</v>
          </cell>
          <cell r="H359">
            <v>0.44834508995498801</v>
          </cell>
        </row>
        <row r="360">
          <cell r="A360" t="str">
            <v>P1489</v>
          </cell>
          <cell r="B360">
            <v>0.205449647795962</v>
          </cell>
          <cell r="C360">
            <v>0.548421451048414</v>
          </cell>
          <cell r="D360">
            <v>0.22748467609878001</v>
          </cell>
          <cell r="E360">
            <v>0.50266938616031098</v>
          </cell>
          <cell r="F360">
            <v>0.204741522938066</v>
          </cell>
          <cell r="G360">
            <v>0.571644852929029</v>
          </cell>
          <cell r="H360">
            <v>0.17830858220551701</v>
          </cell>
        </row>
        <row r="361">
          <cell r="A361" t="str">
            <v>P1490</v>
          </cell>
          <cell r="B361">
            <v>0.85841177606568897</v>
          </cell>
          <cell r="C361">
            <v>0.42663302425149402</v>
          </cell>
          <cell r="D361">
            <v>0.80283509628633598</v>
          </cell>
          <cell r="E361">
            <v>0.46943426633360602</v>
          </cell>
          <cell r="F361">
            <v>0.655160400337783</v>
          </cell>
          <cell r="G361">
            <v>0.57180281913043796</v>
          </cell>
          <cell r="H361">
            <v>0.82047272802478699</v>
          </cell>
        </row>
        <row r="362">
          <cell r="A362" t="str">
            <v>P1492</v>
          </cell>
          <cell r="B362">
            <v>-1.07869364660377E-2</v>
          </cell>
          <cell r="C362">
            <v>0.98816528537773696</v>
          </cell>
          <cell r="D362">
            <v>-3.82213018866875E-2</v>
          </cell>
          <cell r="E362">
            <v>0.91791283532408996</v>
          </cell>
          <cell r="F362">
            <v>-5.56431718988376E-2</v>
          </cell>
          <cell r="G362">
            <v>0.89572762880456103</v>
          </cell>
          <cell r="H362">
            <v>-7.0588384320514896E-2</v>
          </cell>
        </row>
        <row r="363">
          <cell r="A363" t="str">
            <v>P1494</v>
          </cell>
          <cell r="B363">
            <v>0.49976628151894598</v>
          </cell>
          <cell r="C363">
            <v>6.2578145213526198E-2</v>
          </cell>
          <cell r="D363">
            <v>0.49853878224932802</v>
          </cell>
          <cell r="E363">
            <v>8.2803631340479203E-2</v>
          </cell>
          <cell r="F363">
            <v>0.468819018470853</v>
          </cell>
          <cell r="G363">
            <v>9.9675113679868199E-2</v>
          </cell>
          <cell r="H363">
            <v>0.49281883668036403</v>
          </cell>
        </row>
        <row r="364">
          <cell r="A364" t="str">
            <v>P1495</v>
          </cell>
          <cell r="B364">
            <v>0.156636312150053</v>
          </cell>
          <cell r="C364">
            <v>0.54015403687136598</v>
          </cell>
          <cell r="D364">
            <v>0.17958330652695101</v>
          </cell>
          <cell r="E364">
            <v>0.470778183271996</v>
          </cell>
          <cell r="F364">
            <v>0.13143971007802299</v>
          </cell>
          <cell r="G364">
            <v>0.63527203241865104</v>
          </cell>
          <cell r="H364">
            <v>0.123127276215619</v>
          </cell>
        </row>
        <row r="365">
          <cell r="A365" t="str">
            <v>P1497</v>
          </cell>
          <cell r="B365">
            <v>0.49032128209006898</v>
          </cell>
          <cell r="C365">
            <v>4.1201660291963801E-2</v>
          </cell>
          <cell r="D365">
            <v>0.49024347173819499</v>
          </cell>
          <cell r="E365">
            <v>5.92493358323972E-2</v>
          </cell>
          <cell r="F365">
            <v>0.46424610817578799</v>
          </cell>
          <cell r="G365">
            <v>6.18133787835436E-2</v>
          </cell>
          <cell r="H365">
            <v>0.45760354328512098</v>
          </cell>
        </row>
        <row r="366">
          <cell r="A366" t="str">
            <v>P1500</v>
          </cell>
          <cell r="B366">
            <v>0.68681127957834698</v>
          </cell>
          <cell r="C366">
            <v>6.7077627875739898E-2</v>
          </cell>
          <cell r="D366">
            <v>0.71637972390970195</v>
          </cell>
          <cell r="E366">
            <v>8.02042549483441E-2</v>
          </cell>
          <cell r="F366">
            <v>0.63624310141473195</v>
          </cell>
          <cell r="G366">
            <v>0.12206436617927401</v>
          </cell>
          <cell r="H366">
            <v>0.61109944029406904</v>
          </cell>
        </row>
        <row r="367">
          <cell r="A367" t="str">
            <v>P1501</v>
          </cell>
          <cell r="B367">
            <v>0.13999721318449701</v>
          </cell>
          <cell r="C367">
            <v>0.67753117978578403</v>
          </cell>
          <cell r="D367">
            <v>8.8128268175750396E-2</v>
          </cell>
          <cell r="E367">
            <v>0.79911618349792901</v>
          </cell>
          <cell r="F367">
            <v>0.11976527119569499</v>
          </cell>
          <cell r="G367">
            <v>0.74288161437463895</v>
          </cell>
          <cell r="H367">
            <v>7.87513086119533E-2</v>
          </cell>
        </row>
        <row r="368">
          <cell r="A368" t="str">
            <v>P1502</v>
          </cell>
          <cell r="B368">
            <v>0.65330623782693098</v>
          </cell>
          <cell r="C368">
            <v>4.5362386664724398E-2</v>
          </cell>
          <cell r="D368">
            <v>0.66077280610867695</v>
          </cell>
          <cell r="E368">
            <v>5.92493358323972E-2</v>
          </cell>
          <cell r="F368">
            <v>0.62358256976773296</v>
          </cell>
          <cell r="G368">
            <v>6.18133787835436E-2</v>
          </cell>
          <cell r="H368">
            <v>0.59774372935522202</v>
          </cell>
        </row>
        <row r="369">
          <cell r="A369" t="str">
            <v>P1504</v>
          </cell>
          <cell r="B369">
            <v>0.501537644559652</v>
          </cell>
          <cell r="C369">
            <v>4.1201660291963801E-2</v>
          </cell>
          <cell r="D369">
            <v>0.484014423783585</v>
          </cell>
          <cell r="E369">
            <v>5.92493358323972E-2</v>
          </cell>
          <cell r="F369">
            <v>0.45016529980263897</v>
          </cell>
          <cell r="G369">
            <v>6.18133787835436E-2</v>
          </cell>
          <cell r="H369">
            <v>0.43760962218299299</v>
          </cell>
        </row>
        <row r="370">
          <cell r="A370" t="str">
            <v>P1506</v>
          </cell>
          <cell r="B370">
            <v>7.7629482276591999E-2</v>
          </cell>
          <cell r="C370">
            <v>0.83111326381385298</v>
          </cell>
          <cell r="D370">
            <v>4.4006085747885899E-2</v>
          </cell>
          <cell r="E370">
            <v>0.90499931408244405</v>
          </cell>
          <cell r="F370">
            <v>4.8585973515172402E-2</v>
          </cell>
          <cell r="G370">
            <v>0.91468115427846597</v>
          </cell>
          <cell r="H370">
            <v>4.43839252233637E-2</v>
          </cell>
        </row>
        <row r="371">
          <cell r="A371" t="str">
            <v>P1507</v>
          </cell>
          <cell r="B371">
            <v>0.86566865765561596</v>
          </cell>
          <cell r="C371">
            <v>4.1201660291963801E-2</v>
          </cell>
          <cell r="D371">
            <v>0.836921016567021</v>
          </cell>
          <cell r="E371">
            <v>5.92493358323972E-2</v>
          </cell>
          <cell r="F371">
            <v>0.84360538025622001</v>
          </cell>
          <cell r="G371">
            <v>6.18133787835436E-2</v>
          </cell>
          <cell r="H371">
            <v>0.82333649817891896</v>
          </cell>
        </row>
        <row r="372">
          <cell r="A372" t="str">
            <v>P1508</v>
          </cell>
          <cell r="B372">
            <v>-0.173441486486556</v>
          </cell>
          <cell r="C372">
            <v>0.80662042631676001</v>
          </cell>
          <cell r="D372">
            <v>-0.233432527676149</v>
          </cell>
          <cell r="E372">
            <v>0.724180822882591</v>
          </cell>
          <cell r="F372">
            <v>-0.17280553539764501</v>
          </cell>
          <cell r="G372">
            <v>0.82797029883130702</v>
          </cell>
          <cell r="H372">
            <v>-0.104736686521037</v>
          </cell>
        </row>
        <row r="373">
          <cell r="A373" t="str">
            <v>P1509</v>
          </cell>
          <cell r="B373">
            <v>0.41363294440272103</v>
          </cell>
          <cell r="C373">
            <v>0.26496372024363002</v>
          </cell>
          <cell r="D373">
            <v>0.28069393531258402</v>
          </cell>
          <cell r="E373">
            <v>0.46481839584923201</v>
          </cell>
          <cell r="F373">
            <v>0.411703808672435</v>
          </cell>
          <cell r="G373">
            <v>0.31752406308062597</v>
          </cell>
          <cell r="H373">
            <v>0.43788854635957303</v>
          </cell>
        </row>
        <row r="374">
          <cell r="A374" t="str">
            <v>P1510</v>
          </cell>
          <cell r="B374">
            <v>0.44861279286590799</v>
          </cell>
          <cell r="C374">
            <v>0.33157323190500498</v>
          </cell>
          <cell r="D374">
            <v>0.41439397236866099</v>
          </cell>
          <cell r="E374">
            <v>0.38805922690081002</v>
          </cell>
          <cell r="F374">
            <v>0.46363567952931101</v>
          </cell>
          <cell r="G374">
            <v>0.33999488359741997</v>
          </cell>
          <cell r="H374">
            <v>0.49115715136997101</v>
          </cell>
        </row>
        <row r="375">
          <cell r="A375" t="str">
            <v>P1511</v>
          </cell>
          <cell r="B375">
            <v>0.297963447865771</v>
          </cell>
          <cell r="C375">
            <v>0.44670033778679202</v>
          </cell>
          <cell r="D375">
            <v>0.189412778145921</v>
          </cell>
          <cell r="E375">
            <v>0.65801469469325402</v>
          </cell>
          <cell r="F375">
            <v>0.32509008465029798</v>
          </cell>
          <cell r="G375">
            <v>0.404752514199539</v>
          </cell>
          <cell r="H375">
            <v>0.29125596139155902</v>
          </cell>
        </row>
        <row r="376">
          <cell r="A376" t="str">
            <v>P1512</v>
          </cell>
          <cell r="B376">
            <v>-8.7283099957270599E-2</v>
          </cell>
          <cell r="C376">
            <v>0.79558652703108501</v>
          </cell>
          <cell r="D376">
            <v>-0.15481817867571099</v>
          </cell>
          <cell r="E376">
            <v>0.61632184688319003</v>
          </cell>
          <cell r="F376">
            <v>-0.13840955650212899</v>
          </cell>
          <cell r="G376">
            <v>0.66230822164999503</v>
          </cell>
          <cell r="H376">
            <v>-9.7296222511543795E-2</v>
          </cell>
        </row>
        <row r="377">
          <cell r="A377" t="str">
            <v>P1514</v>
          </cell>
          <cell r="B377">
            <v>0.61686197666682097</v>
          </cell>
          <cell r="C377">
            <v>0.34271537209962299</v>
          </cell>
          <cell r="D377">
            <v>0.41611581350717303</v>
          </cell>
          <cell r="E377">
            <v>0.55206499983636004</v>
          </cell>
          <cell r="F377">
            <v>0.61437532234407999</v>
          </cell>
          <cell r="G377">
            <v>0.37069845334687901</v>
          </cell>
          <cell r="H377">
            <v>0.52220587705492105</v>
          </cell>
        </row>
        <row r="378">
          <cell r="A378" t="str">
            <v>P1516</v>
          </cell>
          <cell r="B378">
            <v>0.125512334350352</v>
          </cell>
          <cell r="C378">
            <v>0.65513370916306402</v>
          </cell>
          <cell r="D378">
            <v>0.120804536067691</v>
          </cell>
          <cell r="E378">
            <v>0.68131433555132304</v>
          </cell>
          <cell r="F378">
            <v>8.0440776266436906E-2</v>
          </cell>
          <cell r="G378">
            <v>0.81277760684292599</v>
          </cell>
          <cell r="H378">
            <v>0.147772792404569</v>
          </cell>
        </row>
        <row r="379">
          <cell r="A379" t="str">
            <v>P1517</v>
          </cell>
          <cell r="B379">
            <v>-0.52656395985440896</v>
          </cell>
          <cell r="C379">
            <v>0.18968577040203799</v>
          </cell>
          <cell r="D379">
            <v>-0.61878686425314899</v>
          </cell>
          <cell r="E379">
            <v>0.12515304059080201</v>
          </cell>
          <cell r="F379">
            <v>-0.485473615953462</v>
          </cell>
          <cell r="G379">
            <v>0.28808440841643601</v>
          </cell>
          <cell r="H379">
            <v>-0.50361177092027598</v>
          </cell>
        </row>
        <row r="380">
          <cell r="A380" t="str">
            <v>P1519</v>
          </cell>
          <cell r="B380">
            <v>0.42471307053423601</v>
          </cell>
          <cell r="C380">
            <v>0.33157323190500498</v>
          </cell>
          <cell r="D380">
            <v>0.45725358630539198</v>
          </cell>
          <cell r="E380">
            <v>0.285813656476888</v>
          </cell>
          <cell r="F380">
            <v>0.30538246841820299</v>
          </cell>
          <cell r="G380">
            <v>0.50062621597428603</v>
          </cell>
          <cell r="H380">
            <v>0.41857400643749498</v>
          </cell>
        </row>
        <row r="381">
          <cell r="A381" t="str">
            <v>P1520</v>
          </cell>
          <cell r="B381">
            <v>-5.4852558100345103E-2</v>
          </cell>
          <cell r="C381">
            <v>0.94853646291545002</v>
          </cell>
          <cell r="D381">
            <v>-9.4617687053421703E-2</v>
          </cell>
          <cell r="E381">
            <v>0.894588221955813</v>
          </cell>
          <cell r="F381">
            <v>-3.2032313626982202E-2</v>
          </cell>
          <cell r="G381">
            <v>0.97133066695903802</v>
          </cell>
          <cell r="H381">
            <v>-2.99644001193844E-2</v>
          </cell>
        </row>
        <row r="382">
          <cell r="A382" t="str">
            <v>P1521</v>
          </cell>
          <cell r="B382">
            <v>-9.7591098031138301E-2</v>
          </cell>
          <cell r="C382">
            <v>0.94853646291545002</v>
          </cell>
          <cell r="D382">
            <v>-0.290583553270859</v>
          </cell>
          <cell r="E382">
            <v>0.77668932889343001</v>
          </cell>
          <cell r="F382">
            <v>8.3736808541641297E-2</v>
          </cell>
          <cell r="G382">
            <v>0.957437487543498</v>
          </cell>
          <cell r="H382">
            <v>-0.164351563909724</v>
          </cell>
        </row>
        <row r="383">
          <cell r="A383" t="str">
            <v>P1526</v>
          </cell>
          <cell r="B383">
            <v>0.45858683893993302</v>
          </cell>
          <cell r="C383">
            <v>0.45844601273359897</v>
          </cell>
          <cell r="D383">
            <v>0.41432946100829299</v>
          </cell>
          <cell r="E383">
            <v>0.52596170241404505</v>
          </cell>
          <cell r="F383">
            <v>0.52915978921032503</v>
          </cell>
          <cell r="G383">
            <v>0.38504851517329902</v>
          </cell>
          <cell r="H383">
            <v>0.400245450255169</v>
          </cell>
        </row>
        <row r="384">
          <cell r="A384" t="str">
            <v>P1528</v>
          </cell>
          <cell r="B384">
            <v>-0.14457486345485199</v>
          </cell>
          <cell r="C384">
            <v>0.84027154032478102</v>
          </cell>
          <cell r="D384">
            <v>-0.130634255106858</v>
          </cell>
          <cell r="E384">
            <v>0.84218086830012595</v>
          </cell>
          <cell r="F384">
            <v>-0.15633654949460599</v>
          </cell>
          <cell r="G384">
            <v>0.840723570531835</v>
          </cell>
          <cell r="H384">
            <v>-0.18615579966562101</v>
          </cell>
        </row>
        <row r="385">
          <cell r="A385" t="str">
            <v>P1530</v>
          </cell>
          <cell r="B385">
            <v>-1.25795271920023E-2</v>
          </cell>
          <cell r="C385">
            <v>0.98816528537773696</v>
          </cell>
          <cell r="D385">
            <v>1.5895411117509001E-2</v>
          </cell>
          <cell r="E385">
            <v>0.98666097200625602</v>
          </cell>
          <cell r="F385">
            <v>-9.12141142700784E-3</v>
          </cell>
          <cell r="G385">
            <v>0.98761205909536998</v>
          </cell>
          <cell r="H385">
            <v>-2.7306230488305001E-2</v>
          </cell>
        </row>
        <row r="386">
          <cell r="A386" t="str">
            <v>P1571</v>
          </cell>
          <cell r="B386">
            <v>0.15949139966272799</v>
          </cell>
          <cell r="C386">
            <v>0.78372396883114404</v>
          </cell>
          <cell r="D386">
            <v>2.024753712605E-2</v>
          </cell>
          <cell r="E386">
            <v>0.98666097200625602</v>
          </cell>
          <cell r="F386">
            <v>8.6781406273133396E-2</v>
          </cell>
          <cell r="G386">
            <v>0.910625652881078</v>
          </cell>
          <cell r="H386">
            <v>9.1976879852377194E-2</v>
          </cell>
        </row>
        <row r="387">
          <cell r="A387" t="str">
            <v>P1590</v>
          </cell>
          <cell r="B387">
            <v>-8.9884645901171706E-2</v>
          </cell>
          <cell r="C387">
            <v>0.87785672573203499</v>
          </cell>
          <cell r="D387">
            <v>-0.21431112902303301</v>
          </cell>
          <cell r="E387">
            <v>0.65223287416865305</v>
          </cell>
          <cell r="F387">
            <v>-0.163166831579311</v>
          </cell>
          <cell r="G387">
            <v>0.74536702498289098</v>
          </cell>
          <cell r="H387">
            <v>-6.5937017927172104E-2</v>
          </cell>
        </row>
        <row r="388">
          <cell r="A388" t="str">
            <v>P1593</v>
          </cell>
          <cell r="B388">
            <v>-5.25675615594626E-2</v>
          </cell>
          <cell r="C388">
            <v>0.92357325340482899</v>
          </cell>
          <cell r="D388">
            <v>-0.17742529774385499</v>
          </cell>
          <cell r="E388">
            <v>0.68131433555132304</v>
          </cell>
          <cell r="F388">
            <v>-6.6785303907906393E-2</v>
          </cell>
          <cell r="G388">
            <v>0.92479487559274798</v>
          </cell>
          <cell r="H388">
            <v>-5.8522674556343397E-3</v>
          </cell>
        </row>
        <row r="389">
          <cell r="A389" t="str">
            <v>P1595</v>
          </cell>
          <cell r="B389">
            <v>0.14885696394356299</v>
          </cell>
          <cell r="C389">
            <v>0.84376259983316604</v>
          </cell>
          <cell r="D389">
            <v>0.14047301679919899</v>
          </cell>
          <cell r="E389">
            <v>0.83892502315621797</v>
          </cell>
          <cell r="F389">
            <v>0.108093900325194</v>
          </cell>
          <cell r="G389">
            <v>0.90929258656136702</v>
          </cell>
          <cell r="H389">
            <v>0.15140793574223599</v>
          </cell>
        </row>
        <row r="390">
          <cell r="A390" t="str">
            <v>P1595.1</v>
          </cell>
          <cell r="B390">
            <v>0.82188768595258999</v>
          </cell>
          <cell r="C390">
            <v>0.13801129945735099</v>
          </cell>
          <cell r="D390">
            <v>0.78843532761340696</v>
          </cell>
          <cell r="E390">
            <v>0.17238209171568</v>
          </cell>
          <cell r="F390">
            <v>0.80760859890167302</v>
          </cell>
          <cell r="G390">
            <v>0.17983015106554501</v>
          </cell>
          <cell r="H390">
            <v>0.93706504190067796</v>
          </cell>
        </row>
        <row r="391">
          <cell r="A391" t="str">
            <v>P1596</v>
          </cell>
          <cell r="B391">
            <v>-0.18892650808453701</v>
          </cell>
          <cell r="C391">
            <v>0.583896525083613</v>
          </cell>
          <cell r="D391">
            <v>-0.24756849058392399</v>
          </cell>
          <cell r="E391">
            <v>0.48429591609454298</v>
          </cell>
          <cell r="F391">
            <v>-0.25212963051328702</v>
          </cell>
          <cell r="G391">
            <v>0.481347638703021</v>
          </cell>
          <cell r="H391">
            <v>-0.22108678839121301</v>
          </cell>
        </row>
        <row r="392">
          <cell r="A392" t="str">
            <v>P1609</v>
          </cell>
          <cell r="B392">
            <v>0.51038476201321303</v>
          </cell>
          <cell r="C392">
            <v>0.26496372024363002</v>
          </cell>
          <cell r="D392">
            <v>0.44394839982634698</v>
          </cell>
          <cell r="E392">
            <v>0.36332750511432799</v>
          </cell>
          <cell r="F392">
            <v>0.39349158529158801</v>
          </cell>
          <cell r="G392">
            <v>0.403102508435212</v>
          </cell>
          <cell r="H392">
            <v>0.48640817071662501</v>
          </cell>
        </row>
        <row r="393">
          <cell r="A393" t="str">
            <v>P1615</v>
          </cell>
          <cell r="B393">
            <v>3.8873802064557497E-2</v>
          </cell>
          <cell r="C393">
            <v>0.95757260526495702</v>
          </cell>
          <cell r="D393">
            <v>-1.03889415442439E-2</v>
          </cell>
          <cell r="E393">
            <v>0.99874457787658699</v>
          </cell>
          <cell r="F393">
            <v>3.9744744818548102E-4</v>
          </cell>
          <cell r="G393">
            <v>0.99868211955238995</v>
          </cell>
          <cell r="H393">
            <v>9.6517797245468995E-2</v>
          </cell>
        </row>
        <row r="394">
          <cell r="A394" t="str">
            <v>P1617</v>
          </cell>
          <cell r="B394">
            <v>0.23570571601033599</v>
          </cell>
          <cell r="C394">
            <v>0.74062250379686501</v>
          </cell>
          <cell r="D394">
            <v>9.9883870735874694E-2</v>
          </cell>
          <cell r="E394">
            <v>0.89972731692976904</v>
          </cell>
          <cell r="F394">
            <v>0.21602554362034401</v>
          </cell>
          <cell r="G394">
            <v>0.78096098977154005</v>
          </cell>
          <cell r="H394">
            <v>0.15148959470267701</v>
          </cell>
        </row>
        <row r="395">
          <cell r="A395" t="str">
            <v>P1623</v>
          </cell>
          <cell r="B395">
            <v>0.60540438204975999</v>
          </cell>
          <cell r="C395">
            <v>0.18968577040203799</v>
          </cell>
          <cell r="D395">
            <v>0.529101001176841</v>
          </cell>
          <cell r="E395">
            <v>0.27837318630264302</v>
          </cell>
          <cell r="F395">
            <v>0.57161658815836702</v>
          </cell>
          <cell r="G395">
            <v>0.26370496899506202</v>
          </cell>
          <cell r="H395">
            <v>0.57541641884869199</v>
          </cell>
        </row>
        <row r="396">
          <cell r="A396" t="str">
            <v>P1629</v>
          </cell>
          <cell r="B396">
            <v>0.64197851855464505</v>
          </cell>
          <cell r="C396">
            <v>6.7077627875739898E-2</v>
          </cell>
          <cell r="D396">
            <v>0.63358199615423705</v>
          </cell>
          <cell r="E396">
            <v>9.7219160807128502E-2</v>
          </cell>
          <cell r="F396">
            <v>0.66335860129249902</v>
          </cell>
          <cell r="G396">
            <v>7.6038141330773398E-2</v>
          </cell>
          <cell r="H396">
            <v>0.63670249192877104</v>
          </cell>
        </row>
        <row r="397">
          <cell r="A397" t="str">
            <v>P1643</v>
          </cell>
          <cell r="B397">
            <v>-1.0782587420125</v>
          </cell>
          <cell r="C397">
            <v>0.12742330646405001</v>
          </cell>
          <cell r="D397">
            <v>-1.3070266029901201</v>
          </cell>
          <cell r="E397">
            <v>6.3938615057705303E-2</v>
          </cell>
          <cell r="F397">
            <v>-1.12519009538118</v>
          </cell>
          <cell r="G397">
            <v>0.14333251727062901</v>
          </cell>
          <cell r="H397">
            <v>-0.92597149395495904</v>
          </cell>
        </row>
        <row r="398">
          <cell r="A398" t="str">
            <v>P1644</v>
          </cell>
          <cell r="B398">
            <v>-0.54991356900724897</v>
          </cell>
          <cell r="C398">
            <v>0.37920123500796898</v>
          </cell>
          <cell r="D398">
            <v>-0.67985977693000799</v>
          </cell>
          <cell r="E398">
            <v>0.24967866181100001</v>
          </cell>
          <cell r="F398">
            <v>-0.55735929088391101</v>
          </cell>
          <cell r="G398">
            <v>0.38814966307308402</v>
          </cell>
          <cell r="H398">
            <v>-0.45445813579091399</v>
          </cell>
        </row>
        <row r="399">
          <cell r="A399" t="str">
            <v>P1645</v>
          </cell>
          <cell r="B399">
            <v>-0.90840617575030203</v>
          </cell>
          <cell r="C399">
            <v>0.298912344731739</v>
          </cell>
          <cell r="D399">
            <v>-1.11927303449712</v>
          </cell>
          <cell r="E399">
            <v>0.17238209171568</v>
          </cell>
          <cell r="F399">
            <v>-0.94098317680001398</v>
          </cell>
          <cell r="G399">
            <v>0.31844343759592197</v>
          </cell>
          <cell r="H399">
            <v>-0.81398072263403298</v>
          </cell>
        </row>
        <row r="400">
          <cell r="A400" t="str">
            <v>P1646</v>
          </cell>
          <cell r="B400">
            <v>-8.7691015767562705E-2</v>
          </cell>
          <cell r="C400">
            <v>0.91575593453328297</v>
          </cell>
          <cell r="D400">
            <v>-0.15817870188355501</v>
          </cell>
          <cell r="E400">
            <v>0.83200587140791304</v>
          </cell>
          <cell r="F400">
            <v>5.5770534732851804E-3</v>
          </cell>
          <cell r="G400">
            <v>0.99244652276351697</v>
          </cell>
          <cell r="H400">
            <v>4.1660795358206E-2</v>
          </cell>
        </row>
        <row r="401">
          <cell r="A401" t="str">
            <v>P1647</v>
          </cell>
          <cell r="B401">
            <v>0.22786748302352</v>
          </cell>
          <cell r="C401">
            <v>0.73143443500649596</v>
          </cell>
          <cell r="D401">
            <v>6.2519464350055107E-2</v>
          </cell>
          <cell r="E401">
            <v>0.944191811359959</v>
          </cell>
          <cell r="F401">
            <v>0.23124066002581101</v>
          </cell>
          <cell r="G401">
            <v>0.74288161437463895</v>
          </cell>
          <cell r="H401">
            <v>0.33927801719786399</v>
          </cell>
        </row>
        <row r="402">
          <cell r="A402" t="str">
            <v>P1648</v>
          </cell>
          <cell r="B402">
            <v>3.1518832760627502E-3</v>
          </cell>
          <cell r="C402">
            <v>0.99701568396186102</v>
          </cell>
          <cell r="D402">
            <v>-0.102733917858988</v>
          </cell>
          <cell r="E402">
            <v>0.80474060166834904</v>
          </cell>
          <cell r="F402">
            <v>1.13232142260309E-2</v>
          </cell>
          <cell r="G402">
            <v>0.98631679303731701</v>
          </cell>
          <cell r="H402">
            <v>1.00467116995359E-2</v>
          </cell>
        </row>
        <row r="403">
          <cell r="A403" t="str">
            <v>P1656</v>
          </cell>
          <cell r="B403">
            <v>0</v>
          </cell>
          <cell r="C403" t="str">
            <v>NA</v>
          </cell>
          <cell r="D403">
            <v>0</v>
          </cell>
          <cell r="E403" t="str">
            <v>NA</v>
          </cell>
          <cell r="F403">
            <v>0</v>
          </cell>
          <cell r="G403" t="str">
            <v>NA</v>
          </cell>
          <cell r="H403">
            <v>0</v>
          </cell>
        </row>
        <row r="404">
          <cell r="A404" t="str">
            <v>P1661</v>
          </cell>
          <cell r="B404">
            <v>-0.52001789897361195</v>
          </cell>
          <cell r="C404">
            <v>0.34212406174615401</v>
          </cell>
          <cell r="D404">
            <v>-0.65358117788339898</v>
          </cell>
          <cell r="E404">
            <v>0.19617692551004701</v>
          </cell>
          <cell r="F404">
            <v>-0.498689470632872</v>
          </cell>
          <cell r="G404">
            <v>0.38504851517329902</v>
          </cell>
          <cell r="H404">
            <v>-0.45799471019689802</v>
          </cell>
        </row>
        <row r="405">
          <cell r="A405" t="str">
            <v>P1662</v>
          </cell>
          <cell r="B405">
            <v>-0.35791737771149401</v>
          </cell>
          <cell r="C405">
            <v>0.72973400462374605</v>
          </cell>
          <cell r="D405">
            <v>-0.61497145970849298</v>
          </cell>
          <cell r="E405">
            <v>0.49159617540335099</v>
          </cell>
          <cell r="F405">
            <v>-0.38620102757415797</v>
          </cell>
          <cell r="G405">
            <v>0.72146823619915501</v>
          </cell>
          <cell r="H405">
            <v>-0.241079931631867</v>
          </cell>
        </row>
        <row r="406">
          <cell r="A406" t="str">
            <v>P1664</v>
          </cell>
          <cell r="B406">
            <v>2.1577061900097502E-2</v>
          </cell>
          <cell r="C406">
            <v>0.98816528537773696</v>
          </cell>
          <cell r="D406">
            <v>-9.6762738996323303E-2</v>
          </cell>
          <cell r="E406">
            <v>0.873805068229909</v>
          </cell>
          <cell r="F406">
            <v>4.1950304018904497E-2</v>
          </cell>
          <cell r="G406">
            <v>0.95866515907576799</v>
          </cell>
          <cell r="H406">
            <v>0.101740890880804</v>
          </cell>
        </row>
        <row r="407">
          <cell r="A407" t="str">
            <v>P1665</v>
          </cell>
          <cell r="B407">
            <v>0.30193940871596697</v>
          </cell>
          <cell r="C407">
            <v>0.55022968151402096</v>
          </cell>
          <cell r="D407">
            <v>0.17557637210765001</v>
          </cell>
          <cell r="E407">
            <v>0.73768345004486302</v>
          </cell>
          <cell r="F407">
            <v>0.29750428791121802</v>
          </cell>
          <cell r="G407">
            <v>0.58063611925988801</v>
          </cell>
          <cell r="H407">
            <v>0.35735944913962298</v>
          </cell>
        </row>
        <row r="408">
          <cell r="A408" t="str">
            <v>P1667</v>
          </cell>
          <cell r="B408">
            <v>-2.2865926617878299E-2</v>
          </cell>
          <cell r="C408">
            <v>0.98816528537773696</v>
          </cell>
          <cell r="D408">
            <v>-0.140522930121287</v>
          </cell>
          <cell r="E408">
            <v>0.80828944376740897</v>
          </cell>
          <cell r="F408">
            <v>-2.1314051512983798E-2</v>
          </cell>
          <cell r="G408">
            <v>0.98241945548044596</v>
          </cell>
          <cell r="H408">
            <v>-3.2521643635801803E-2</v>
          </cell>
        </row>
        <row r="409">
          <cell r="A409" t="str">
            <v>P1668</v>
          </cell>
          <cell r="B409">
            <v>0.283637118557791</v>
          </cell>
          <cell r="C409">
            <v>0.46538197660194602</v>
          </cell>
          <cell r="D409">
            <v>0.21811150655679501</v>
          </cell>
          <cell r="E409">
            <v>0.60656374711220595</v>
          </cell>
          <cell r="F409">
            <v>0.26902093149829298</v>
          </cell>
          <cell r="G409">
            <v>0.52404893868123203</v>
          </cell>
          <cell r="H409">
            <v>0.237460646673255</v>
          </cell>
        </row>
        <row r="410">
          <cell r="A410" t="str">
            <v>P1690</v>
          </cell>
          <cell r="B410">
            <v>0.75684078121424903</v>
          </cell>
          <cell r="C410">
            <v>0.31110205515905598</v>
          </cell>
          <cell r="D410">
            <v>0.81309563415444797</v>
          </cell>
          <cell r="E410">
            <v>0.27352502157441</v>
          </cell>
          <cell r="F410">
            <v>0.778969275671199</v>
          </cell>
          <cell r="G410">
            <v>0.331407522169131</v>
          </cell>
          <cell r="H410">
            <v>0.92150061271369599</v>
          </cell>
        </row>
        <row r="411">
          <cell r="A411" t="str">
            <v>P1691</v>
          </cell>
          <cell r="B411">
            <v>0.23381610158494201</v>
          </cell>
          <cell r="C411">
            <v>0.75334977585895102</v>
          </cell>
          <cell r="D411">
            <v>0.26897473822766099</v>
          </cell>
          <cell r="E411">
            <v>0.71605298221409797</v>
          </cell>
          <cell r="F411">
            <v>0.28490172279403603</v>
          </cell>
          <cell r="G411">
            <v>0.70261242310341498</v>
          </cell>
          <cell r="H411">
            <v>0.228707107069958</v>
          </cell>
        </row>
        <row r="412">
          <cell r="A412" t="str">
            <v>P1696</v>
          </cell>
          <cell r="B412">
            <v>4.87883719210081E-2</v>
          </cell>
          <cell r="C412">
            <v>0.96307431342437999</v>
          </cell>
          <cell r="D412">
            <v>-1.6428399872396301E-2</v>
          </cell>
          <cell r="E412">
            <v>0.99874457787658699</v>
          </cell>
          <cell r="F412">
            <v>1.7403295300761599E-2</v>
          </cell>
          <cell r="G412">
            <v>0.98631679303731701</v>
          </cell>
          <cell r="H412">
            <v>0.17295098238637399</v>
          </cell>
        </row>
        <row r="413">
          <cell r="A413" t="str">
            <v>P1697</v>
          </cell>
          <cell r="B413">
            <v>-0.142651042468696</v>
          </cell>
          <cell r="C413">
            <v>0.89428988114918995</v>
          </cell>
          <cell r="D413">
            <v>-0.27742119272871801</v>
          </cell>
          <cell r="E413">
            <v>0.75398882617677099</v>
          </cell>
          <cell r="F413">
            <v>-0.187518711491411</v>
          </cell>
          <cell r="G413">
            <v>0.87632305054980097</v>
          </cell>
          <cell r="H413">
            <v>5.3100825915685899E-2</v>
          </cell>
        </row>
        <row r="414">
          <cell r="A414" t="str">
            <v>P1698</v>
          </cell>
          <cell r="B414">
            <v>-0.32519956187198301</v>
          </cell>
          <cell r="C414">
            <v>0.57690480271731803</v>
          </cell>
          <cell r="D414">
            <v>-0.33898714129700502</v>
          </cell>
          <cell r="E414">
            <v>0.58307691876015999</v>
          </cell>
          <cell r="F414">
            <v>-0.23824177398302199</v>
          </cell>
          <cell r="G414">
            <v>0.71821321561427198</v>
          </cell>
          <cell r="H414">
            <v>-0.25682800576350101</v>
          </cell>
        </row>
        <row r="415">
          <cell r="A415" t="str">
            <v>P1699</v>
          </cell>
          <cell r="B415">
            <v>-0.22760186203243901</v>
          </cell>
          <cell r="C415">
            <v>0.68474147099861604</v>
          </cell>
          <cell r="D415">
            <v>-0.29959873273993698</v>
          </cell>
          <cell r="E415">
            <v>0.57838684791702999</v>
          </cell>
          <cell r="F415">
            <v>-0.224299567513983</v>
          </cell>
          <cell r="G415">
            <v>0.69647403203487501</v>
          </cell>
          <cell r="H415">
            <v>-0.14148904277369101</v>
          </cell>
        </row>
        <row r="416">
          <cell r="A416" t="str">
            <v>P1705</v>
          </cell>
          <cell r="B416">
            <v>5.3519601187589798E-2</v>
          </cell>
          <cell r="C416">
            <v>0.94168867656064603</v>
          </cell>
          <cell r="D416">
            <v>-4.36350970998396E-2</v>
          </cell>
          <cell r="E416">
            <v>0.951107554628143</v>
          </cell>
          <cell r="F416">
            <v>2.6457316905973999E-2</v>
          </cell>
          <cell r="G416">
            <v>0.97313068773773004</v>
          </cell>
          <cell r="H416">
            <v>0.12627556176604099</v>
          </cell>
        </row>
        <row r="417">
          <cell r="A417" t="str">
            <v>P1723</v>
          </cell>
          <cell r="B417">
            <v>-0.27548083610667101</v>
          </cell>
          <cell r="C417">
            <v>0.438234700448905</v>
          </cell>
          <cell r="D417">
            <v>-0.26071496571826203</v>
          </cell>
          <cell r="E417">
            <v>0.477135882777453</v>
          </cell>
          <cell r="F417">
            <v>-0.32777384950392902</v>
          </cell>
          <cell r="G417">
            <v>0.35133748756177802</v>
          </cell>
          <cell r="H417">
            <v>-0.28675756576413602</v>
          </cell>
        </row>
        <row r="418">
          <cell r="A418" t="str">
            <v>P1725</v>
          </cell>
          <cell r="B418">
            <v>6.2602974240213105E-2</v>
          </cell>
          <cell r="C418">
            <v>0.90264905518616401</v>
          </cell>
          <cell r="D418">
            <v>1.4965494147742699E-2</v>
          </cell>
          <cell r="E418">
            <v>0.99140894470142205</v>
          </cell>
          <cell r="F418">
            <v>-2.06408336309508E-3</v>
          </cell>
          <cell r="G418">
            <v>0.99591607574482899</v>
          </cell>
          <cell r="H418">
            <v>5.6526744355632902E-2</v>
          </cell>
        </row>
        <row r="419">
          <cell r="A419" t="str">
            <v>P1727</v>
          </cell>
          <cell r="B419">
            <v>0.28718278202944902</v>
          </cell>
          <cell r="C419">
            <v>0.428058627864015</v>
          </cell>
          <cell r="D419">
            <v>0.18476429954417201</v>
          </cell>
          <cell r="E419">
            <v>0.64764352198297304</v>
          </cell>
          <cell r="F419">
            <v>0.26785316202709403</v>
          </cell>
          <cell r="G419">
            <v>0.49303846202503498</v>
          </cell>
          <cell r="H419">
            <v>0.164270760578551</v>
          </cell>
        </row>
        <row r="420">
          <cell r="A420" t="str">
            <v>P1728</v>
          </cell>
          <cell r="B420">
            <v>1.516920966451E-2</v>
          </cell>
          <cell r="C420">
            <v>0.98816528537773696</v>
          </cell>
          <cell r="D420">
            <v>7.1676154733729305E-2</v>
          </cell>
          <cell r="E420">
            <v>0.84627542370111797</v>
          </cell>
          <cell r="F420">
            <v>-2.6018493892354801E-2</v>
          </cell>
          <cell r="G420">
            <v>0.95866515907576799</v>
          </cell>
          <cell r="H420">
            <v>-1.0696337899394099E-2</v>
          </cell>
        </row>
        <row r="421">
          <cell r="A421" t="str">
            <v>P1729</v>
          </cell>
          <cell r="B421">
            <v>0.28883058955673002</v>
          </cell>
          <cell r="C421">
            <v>0.55651725237648997</v>
          </cell>
          <cell r="D421">
            <v>0.40721833970090299</v>
          </cell>
          <cell r="E421">
            <v>0.38805922690081002</v>
          </cell>
          <cell r="F421">
            <v>0.30871982837002498</v>
          </cell>
          <cell r="G421">
            <v>0.56815777446524396</v>
          </cell>
          <cell r="H421">
            <v>0.230832692575349</v>
          </cell>
        </row>
        <row r="422">
          <cell r="A422" t="str">
            <v>P1730</v>
          </cell>
          <cell r="B422">
            <v>0.63393774347543796</v>
          </cell>
          <cell r="C422">
            <v>0.18968577040203799</v>
          </cell>
          <cell r="D422">
            <v>0.673931774076168</v>
          </cell>
          <cell r="E422">
            <v>0.17224082979615299</v>
          </cell>
          <cell r="F422">
            <v>0.61945353435021999</v>
          </cell>
          <cell r="G422">
            <v>0.25121491200559798</v>
          </cell>
          <cell r="H422">
            <v>0.58828165439219104</v>
          </cell>
        </row>
        <row r="423">
          <cell r="A423" t="str">
            <v>P1732</v>
          </cell>
          <cell r="B423">
            <v>0.55440627795306097</v>
          </cell>
          <cell r="C423">
            <v>0.28361386291857699</v>
          </cell>
          <cell r="D423">
            <v>0.66234594463225505</v>
          </cell>
          <cell r="E423">
            <v>0.178287887097029</v>
          </cell>
          <cell r="F423">
            <v>0.53644180480405501</v>
          </cell>
          <cell r="G423">
            <v>0.33412629459416998</v>
          </cell>
          <cell r="H423">
            <v>0.51672555937694897</v>
          </cell>
        </row>
        <row r="424">
          <cell r="A424" t="str">
            <v>P1733</v>
          </cell>
          <cell r="B424">
            <v>0.39578452352451399</v>
          </cell>
          <cell r="C424">
            <v>0.548421451048414</v>
          </cell>
          <cell r="D424">
            <v>0.57826767251395605</v>
          </cell>
          <cell r="E424">
            <v>0.319301883997546</v>
          </cell>
          <cell r="F424">
            <v>0.37010030918475401</v>
          </cell>
          <cell r="G424">
            <v>0.60410172928878303</v>
          </cell>
          <cell r="H424">
            <v>0.380326773231487</v>
          </cell>
        </row>
        <row r="425">
          <cell r="A425" t="str">
            <v>P1734</v>
          </cell>
          <cell r="B425">
            <v>0.65281051835014603</v>
          </cell>
          <cell r="C425">
            <v>0.40284020853318597</v>
          </cell>
          <cell r="D425">
            <v>0.86095083594605903</v>
          </cell>
          <cell r="E425">
            <v>0.224841971554883</v>
          </cell>
          <cell r="F425">
            <v>0.66112537737269395</v>
          </cell>
          <cell r="G425">
            <v>0.41205427729357902</v>
          </cell>
          <cell r="H425">
            <v>0.61582363636311399</v>
          </cell>
        </row>
        <row r="426">
          <cell r="A426" t="str">
            <v>P1735</v>
          </cell>
          <cell r="B426">
            <v>0.62928073929426398</v>
          </cell>
          <cell r="C426">
            <v>0.42332069217735702</v>
          </cell>
          <cell r="D426">
            <v>0.83063792667142</v>
          </cell>
          <cell r="E426">
            <v>0.24182638431862299</v>
          </cell>
          <cell r="F426">
            <v>0.61631974480665896</v>
          </cell>
          <cell r="G426">
            <v>0.45193449174525402</v>
          </cell>
          <cell r="H426">
            <v>0.595085596806604</v>
          </cell>
        </row>
        <row r="427">
          <cell r="A427" t="str">
            <v>P1736</v>
          </cell>
          <cell r="B427">
            <v>0.25229051364592198</v>
          </cell>
          <cell r="C427">
            <v>0.70783117194379996</v>
          </cell>
          <cell r="D427">
            <v>0.30857714552764498</v>
          </cell>
          <cell r="E427">
            <v>0.65812632916347102</v>
          </cell>
          <cell r="F427">
            <v>0.30091984216654299</v>
          </cell>
          <cell r="G427">
            <v>0.66230822164999503</v>
          </cell>
          <cell r="H427">
            <v>0.16217818228366301</v>
          </cell>
        </row>
        <row r="428">
          <cell r="A428" t="str">
            <v>P1738</v>
          </cell>
          <cell r="B428">
            <v>-0.119782915757971</v>
          </cell>
          <cell r="C428">
            <v>0.78918497594238002</v>
          </cell>
          <cell r="D428">
            <v>-0.25177283252311999</v>
          </cell>
          <cell r="E428">
            <v>0.48761792077795602</v>
          </cell>
          <cell r="F428">
            <v>-0.104607805394918</v>
          </cell>
          <cell r="G428">
            <v>0.84276734212647297</v>
          </cell>
          <cell r="H428">
            <v>-8.9906025416812599E-2</v>
          </cell>
        </row>
        <row r="429">
          <cell r="A429" t="str">
            <v>P1739</v>
          </cell>
          <cell r="B429">
            <v>-9.6285704332102595E-2</v>
          </cell>
          <cell r="C429">
            <v>0.87785672573203499</v>
          </cell>
          <cell r="D429">
            <v>-0.156327151749452</v>
          </cell>
          <cell r="E429">
            <v>0.756441068578241</v>
          </cell>
          <cell r="F429">
            <v>-8.1124230139186695E-2</v>
          </cell>
          <cell r="G429">
            <v>0.910625652881078</v>
          </cell>
          <cell r="H429">
            <v>-2.5671543177775601E-2</v>
          </cell>
        </row>
        <row r="430">
          <cell r="A430" t="str">
            <v>P1740</v>
          </cell>
          <cell r="B430">
            <v>0.215268072408518</v>
          </cell>
          <cell r="C430">
            <v>0.50419252121739799</v>
          </cell>
          <cell r="D430">
            <v>0.153933021980316</v>
          </cell>
          <cell r="E430">
            <v>0.66231354158751299</v>
          </cell>
          <cell r="F430">
            <v>0.20956199983613</v>
          </cell>
          <cell r="G430">
            <v>0.54329733831668603</v>
          </cell>
          <cell r="H430">
            <v>0.26367176530535402</v>
          </cell>
        </row>
        <row r="431">
          <cell r="A431" t="str">
            <v>P1741</v>
          </cell>
          <cell r="B431">
            <v>-0.81941518598888996</v>
          </cell>
          <cell r="C431">
            <v>0.16824723779793299</v>
          </cell>
          <cell r="D431">
            <v>-0.87349485448495501</v>
          </cell>
          <cell r="E431">
            <v>0.15540790793451301</v>
          </cell>
          <cell r="F431">
            <v>-0.76381683364103803</v>
          </cell>
          <cell r="G431">
            <v>0.25121491200559798</v>
          </cell>
          <cell r="H431">
            <v>-0.86204880503362202</v>
          </cell>
        </row>
        <row r="432">
          <cell r="A432" t="str">
            <v>P1742</v>
          </cell>
          <cell r="B432">
            <v>0.31544990620646302</v>
          </cell>
          <cell r="C432">
            <v>0.298912344731739</v>
          </cell>
          <cell r="D432">
            <v>0.284646730170246</v>
          </cell>
          <cell r="E432">
            <v>0.37771965613258801</v>
          </cell>
          <cell r="F432">
            <v>0.30824912233938601</v>
          </cell>
          <cell r="G432">
            <v>0.341620570130302</v>
          </cell>
          <cell r="H432">
            <v>0.36610430129597898</v>
          </cell>
        </row>
        <row r="433">
          <cell r="A433" t="str">
            <v>P1744</v>
          </cell>
          <cell r="B433">
            <v>-0.671317606825094</v>
          </cell>
          <cell r="C433">
            <v>6.7077627875739898E-2</v>
          </cell>
          <cell r="D433">
            <v>-0.72463790632406699</v>
          </cell>
          <cell r="E433">
            <v>6.3938615057705303E-2</v>
          </cell>
          <cell r="F433">
            <v>-0.69823991568853305</v>
          </cell>
          <cell r="G433">
            <v>7.6038141330773398E-2</v>
          </cell>
          <cell r="H433">
            <v>-0.71600173606679895</v>
          </cell>
        </row>
        <row r="434">
          <cell r="A434" t="str">
            <v>P1745</v>
          </cell>
          <cell r="B434">
            <v>-9.5848623959818705E-2</v>
          </cell>
          <cell r="C434">
            <v>0.87753244991407597</v>
          </cell>
          <cell r="D434">
            <v>-0.12234425966958</v>
          </cell>
          <cell r="E434">
            <v>0.81252943573432701</v>
          </cell>
          <cell r="F434">
            <v>-0.17680328561110301</v>
          </cell>
          <cell r="G434">
            <v>0.73707287529926502</v>
          </cell>
          <cell r="H434">
            <v>-2.8709587779665799E-2</v>
          </cell>
        </row>
        <row r="435">
          <cell r="A435" t="str">
            <v>P1746</v>
          </cell>
          <cell r="B435">
            <v>1.8499897164842401E-2</v>
          </cell>
          <cell r="C435">
            <v>0.98816528537773696</v>
          </cell>
          <cell r="D435">
            <v>8.3469267504477501E-3</v>
          </cell>
          <cell r="E435">
            <v>0.99888764309364397</v>
          </cell>
          <cell r="F435">
            <v>-0.104631811856903</v>
          </cell>
          <cell r="G435">
            <v>0.90929258656136702</v>
          </cell>
          <cell r="H435">
            <v>0.101510735880668</v>
          </cell>
        </row>
        <row r="436">
          <cell r="A436" t="str">
            <v>P1747</v>
          </cell>
          <cell r="B436">
            <v>0.84617037786195703</v>
          </cell>
          <cell r="C436">
            <v>8.8182830922040503E-2</v>
          </cell>
          <cell r="D436">
            <v>0.82531834403906401</v>
          </cell>
          <cell r="E436">
            <v>0.11576435830338699</v>
          </cell>
          <cell r="F436">
            <v>0.80184501318851797</v>
          </cell>
          <cell r="G436">
            <v>0.14250577828739799</v>
          </cell>
          <cell r="H436">
            <v>0.84998183600735</v>
          </cell>
        </row>
        <row r="437">
          <cell r="A437" t="str">
            <v>P1748</v>
          </cell>
          <cell r="B437">
            <v>0.55198604528563699</v>
          </cell>
          <cell r="C437">
            <v>0.30505512612100999</v>
          </cell>
          <cell r="D437">
            <v>0.52814560628212504</v>
          </cell>
          <cell r="E437">
            <v>0.34785828102062699</v>
          </cell>
          <cell r="F437">
            <v>0.57501748172043099</v>
          </cell>
          <cell r="G437">
            <v>0.31844343759592197</v>
          </cell>
          <cell r="H437">
            <v>0.57009001662164904</v>
          </cell>
        </row>
        <row r="438">
          <cell r="A438" t="str">
            <v>P1753</v>
          </cell>
          <cell r="B438">
            <v>0.63391144862959903</v>
          </cell>
          <cell r="C438">
            <v>0.37279141874364502</v>
          </cell>
          <cell r="D438">
            <v>0.64714339175092594</v>
          </cell>
          <cell r="E438">
            <v>0.38017477352275297</v>
          </cell>
          <cell r="F438">
            <v>0.57006150848548098</v>
          </cell>
          <cell r="G438">
            <v>0.45193449174525402</v>
          </cell>
          <cell r="H438">
            <v>0.52151583428494996</v>
          </cell>
        </row>
        <row r="439">
          <cell r="A439" t="str">
            <v>P1757</v>
          </cell>
          <cell r="B439">
            <v>0.170210766463324</v>
          </cell>
          <cell r="C439">
            <v>0.82062657402144601</v>
          </cell>
          <cell r="D439">
            <v>0.19123395290456899</v>
          </cell>
          <cell r="E439">
            <v>0.76582252713631205</v>
          </cell>
          <cell r="F439">
            <v>8.77628651225935E-2</v>
          </cell>
          <cell r="G439">
            <v>0.93017283104668802</v>
          </cell>
          <cell r="H439">
            <v>0.159088763785001</v>
          </cell>
        </row>
        <row r="440">
          <cell r="A440" t="str">
            <v>P1758</v>
          </cell>
          <cell r="B440">
            <v>0.18120854866668801</v>
          </cell>
          <cell r="C440">
            <v>0.57692162708133099</v>
          </cell>
          <cell r="D440">
            <v>8.0923422316600699E-2</v>
          </cell>
          <cell r="E440">
            <v>0.82061921062701404</v>
          </cell>
          <cell r="F440">
            <v>0.19868870095082999</v>
          </cell>
          <cell r="G440">
            <v>0.57837110343979903</v>
          </cell>
          <cell r="H440">
            <v>0.154310090290493</v>
          </cell>
        </row>
        <row r="441">
          <cell r="A441" t="str">
            <v>P1764</v>
          </cell>
          <cell r="B441">
            <v>2.1363831636354101E-2</v>
          </cell>
          <cell r="C441">
            <v>0.99192255489913395</v>
          </cell>
          <cell r="D441">
            <v>-8.1022403774489105E-2</v>
          </cell>
          <cell r="E441">
            <v>0.96023085375949202</v>
          </cell>
          <cell r="F441">
            <v>-7.75752111683949E-2</v>
          </cell>
          <cell r="G441">
            <v>0.95989051706509398</v>
          </cell>
          <cell r="H441">
            <v>-7.2501501980086298E-3</v>
          </cell>
        </row>
        <row r="442">
          <cell r="A442" t="str">
            <v>P1775</v>
          </cell>
          <cell r="B442">
            <v>0.42139228206349799</v>
          </cell>
          <cell r="C442">
            <v>0.46538197660194602</v>
          </cell>
          <cell r="D442">
            <v>0.38050213649102399</v>
          </cell>
          <cell r="E442">
            <v>0.53754571300514198</v>
          </cell>
          <cell r="F442">
            <v>0.43914388811413402</v>
          </cell>
          <cell r="G442">
            <v>0.46222843114048301</v>
          </cell>
          <cell r="H442">
            <v>0.29714385878140298</v>
          </cell>
        </row>
        <row r="443">
          <cell r="A443" t="str">
            <v>P1778</v>
          </cell>
          <cell r="B443">
            <v>1.47232058989943</v>
          </cell>
          <cell r="C443">
            <v>8.90758761273997E-2</v>
          </cell>
          <cell r="D443">
            <v>1.5177146616600501</v>
          </cell>
          <cell r="E443">
            <v>0.100826778571102</v>
          </cell>
          <cell r="F443">
            <v>1.3303386690554999</v>
          </cell>
          <cell r="G443">
            <v>0.15699142570448099</v>
          </cell>
          <cell r="H443">
            <v>1.3595391980956</v>
          </cell>
        </row>
        <row r="444">
          <cell r="A444" t="str">
            <v>P1789</v>
          </cell>
          <cell r="B444">
            <v>-0.44375430708250102</v>
          </cell>
          <cell r="C444">
            <v>0.47816749116403001</v>
          </cell>
          <cell r="D444">
            <v>-0.52763868961788296</v>
          </cell>
          <cell r="E444">
            <v>0.39199203480464301</v>
          </cell>
          <cell r="F444">
            <v>-0.48989499031594202</v>
          </cell>
          <cell r="G444">
            <v>0.44149039886346197</v>
          </cell>
          <cell r="H444">
            <v>-0.49819059934544102</v>
          </cell>
        </row>
        <row r="445">
          <cell r="A445" t="str">
            <v>P1790</v>
          </cell>
          <cell r="B445">
            <v>-0.66474205227511995</v>
          </cell>
          <cell r="C445">
            <v>0.19373289481223399</v>
          </cell>
          <cell r="D445">
            <v>-0.71470159432318603</v>
          </cell>
          <cell r="E445">
            <v>0.17238209171568</v>
          </cell>
          <cell r="F445">
            <v>-0.73275303336348896</v>
          </cell>
          <cell r="G445">
            <v>0.17870295312648801</v>
          </cell>
          <cell r="H445">
            <v>-0.70089514089531502</v>
          </cell>
        </row>
        <row r="446">
          <cell r="A446" t="str">
            <v>P1792</v>
          </cell>
          <cell r="B446">
            <v>-0.24524418932983799</v>
          </cell>
          <cell r="C446">
            <v>0.54307088980131601</v>
          </cell>
          <cell r="D446">
            <v>-0.25856888975067999</v>
          </cell>
          <cell r="E446">
            <v>0.52799837716385301</v>
          </cell>
          <cell r="F446">
            <v>-0.233181114624428</v>
          </cell>
          <cell r="G446">
            <v>0.58063611925988801</v>
          </cell>
          <cell r="H446">
            <v>-0.214393563555549</v>
          </cell>
        </row>
        <row r="447">
          <cell r="A447" t="str">
            <v>P1793</v>
          </cell>
          <cell r="B447">
            <v>2.9657097288854702E-3</v>
          </cell>
          <cell r="C447">
            <v>0.99701568396186102</v>
          </cell>
          <cell r="D447">
            <v>-0.114750948111386</v>
          </cell>
          <cell r="E447">
            <v>0.77208610495517205</v>
          </cell>
          <cell r="F447">
            <v>-7.7252475639659798E-2</v>
          </cell>
          <cell r="G447">
            <v>0.89224849180849297</v>
          </cell>
          <cell r="H447">
            <v>-6.1196358478608298E-2</v>
          </cell>
        </row>
        <row r="448">
          <cell r="A448" t="str">
            <v>P1795</v>
          </cell>
          <cell r="B448">
            <v>2.60518318350202E-2</v>
          </cell>
          <cell r="C448">
            <v>0.95757260526495702</v>
          </cell>
          <cell r="D448">
            <v>-4.2233714617002796E-3</v>
          </cell>
          <cell r="E448">
            <v>0.99888764309364397</v>
          </cell>
          <cell r="F448">
            <v>-2.47352947075529E-2</v>
          </cell>
          <cell r="G448">
            <v>0.95866515907576799</v>
          </cell>
          <cell r="H448">
            <v>6.12308634980646E-2</v>
          </cell>
        </row>
        <row r="449">
          <cell r="A449" t="str">
            <v>P1796</v>
          </cell>
          <cell r="B449">
            <v>-0.12712035421522899</v>
          </cell>
          <cell r="C449">
            <v>0.55435201870788697</v>
          </cell>
          <cell r="D449">
            <v>-0.17837552464631801</v>
          </cell>
          <cell r="E449">
            <v>0.37749950533037802</v>
          </cell>
          <cell r="F449">
            <v>-0.160542234778177</v>
          </cell>
          <cell r="G449">
            <v>0.44149039886346197</v>
          </cell>
          <cell r="H449">
            <v>-0.176495209207366</v>
          </cell>
        </row>
        <row r="450">
          <cell r="A450" t="str">
            <v>P1803</v>
          </cell>
          <cell r="B450">
            <v>-0.31703538104936602</v>
          </cell>
          <cell r="C450">
            <v>0.678056142224021</v>
          </cell>
          <cell r="D450">
            <v>-0.46941102584960698</v>
          </cell>
          <cell r="E450">
            <v>0.49672869099741501</v>
          </cell>
          <cell r="F450">
            <v>-0.35517049015260799</v>
          </cell>
          <cell r="G450">
            <v>0.65714437545696303</v>
          </cell>
          <cell r="H450">
            <v>-0.32446534407567301</v>
          </cell>
        </row>
        <row r="451">
          <cell r="A451" t="str">
            <v>P1897</v>
          </cell>
          <cell r="B451">
            <v>-0.190025523177969</v>
          </cell>
          <cell r="C451">
            <v>0.85735174453943896</v>
          </cell>
          <cell r="D451">
            <v>-0.36218905961364001</v>
          </cell>
          <cell r="E451">
            <v>0.68316413003435505</v>
          </cell>
          <cell r="F451">
            <v>-0.113912087574865</v>
          </cell>
          <cell r="G451">
            <v>0.93470969951224803</v>
          </cell>
          <cell r="H451">
            <v>-0.272769633359283</v>
          </cell>
        </row>
        <row r="452">
          <cell r="A452" t="str">
            <v>P1900</v>
          </cell>
          <cell r="B452">
            <v>0.30481759028480698</v>
          </cell>
          <cell r="C452">
            <v>0.57692162708133099</v>
          </cell>
          <cell r="D452">
            <v>0.23023056754507901</v>
          </cell>
          <cell r="E452">
            <v>0.70072020290394299</v>
          </cell>
          <cell r="F452">
            <v>0.338775655125446</v>
          </cell>
          <cell r="G452">
            <v>0.56819570925027596</v>
          </cell>
          <cell r="H452">
            <v>0.281575966189133</v>
          </cell>
        </row>
        <row r="453">
          <cell r="A453" t="str">
            <v>P1901</v>
          </cell>
          <cell r="B453">
            <v>0.193089488348475</v>
          </cell>
          <cell r="C453">
            <v>0.777769355141954</v>
          </cell>
          <cell r="D453">
            <v>5.3042435751778597E-2</v>
          </cell>
          <cell r="E453">
            <v>0.951107554628143</v>
          </cell>
          <cell r="F453">
            <v>0.25010061412339801</v>
          </cell>
          <cell r="G453">
            <v>0.71001356658897896</v>
          </cell>
          <cell r="H453">
            <v>0.153240069555511</v>
          </cell>
        </row>
        <row r="454">
          <cell r="A454" t="str">
            <v>P1917</v>
          </cell>
          <cell r="B454">
            <v>-0.56803967650327702</v>
          </cell>
          <cell r="C454">
            <v>0.20209025676665399</v>
          </cell>
          <cell r="D454">
            <v>-0.47796379637338599</v>
          </cell>
          <cell r="E454">
            <v>0.30862139458985399</v>
          </cell>
          <cell r="F454">
            <v>-0.61314755190852199</v>
          </cell>
          <cell r="G454">
            <v>0.200215989622543</v>
          </cell>
          <cell r="H454">
            <v>-0.59392432380411497</v>
          </cell>
        </row>
        <row r="455">
          <cell r="A455" t="str">
            <v>P1919</v>
          </cell>
          <cell r="B455">
            <v>0.299305228872708</v>
          </cell>
          <cell r="C455">
            <v>0.67753117978578403</v>
          </cell>
          <cell r="D455">
            <v>0.111297413007917</v>
          </cell>
          <cell r="E455">
            <v>0.88589511176741398</v>
          </cell>
          <cell r="F455">
            <v>0.31322599721195798</v>
          </cell>
          <cell r="G455">
            <v>0.67187222437727101</v>
          </cell>
          <cell r="H455">
            <v>0.23343147297868899</v>
          </cell>
        </row>
        <row r="456">
          <cell r="A456" t="str">
            <v>P1920</v>
          </cell>
          <cell r="B456">
            <v>0.38868474233899503</v>
          </cell>
          <cell r="C456">
            <v>0.548421451048414</v>
          </cell>
          <cell r="D456">
            <v>0.34294809158314199</v>
          </cell>
          <cell r="E456">
            <v>0.62419408436154</v>
          </cell>
          <cell r="F456">
            <v>0.52115329361561002</v>
          </cell>
          <cell r="G456">
            <v>0.38504851517329902</v>
          </cell>
          <cell r="H456">
            <v>0.39523966487652001</v>
          </cell>
        </row>
        <row r="457">
          <cell r="A457" t="str">
            <v>P1921</v>
          </cell>
          <cell r="B457">
            <v>-0.19426813170207</v>
          </cell>
          <cell r="C457">
            <v>0.69975920344005305</v>
          </cell>
          <cell r="D457">
            <v>-0.23524746897641199</v>
          </cell>
          <cell r="E457">
            <v>0.65501696809650101</v>
          </cell>
          <cell r="F457">
            <v>-0.14753314683850199</v>
          </cell>
          <cell r="G457">
            <v>0.80302934872906795</v>
          </cell>
          <cell r="H457">
            <v>-0.23660668228915099</v>
          </cell>
        </row>
        <row r="458">
          <cell r="A458" t="str">
            <v>P1922</v>
          </cell>
          <cell r="B458">
            <v>-0.31498662046526199</v>
          </cell>
          <cell r="C458">
            <v>0.39882673844830802</v>
          </cell>
          <cell r="D458">
            <v>-0.32479905236218998</v>
          </cell>
          <cell r="E458">
            <v>0.39980556753991298</v>
          </cell>
          <cell r="F458">
            <v>-0.29715094840907602</v>
          </cell>
          <cell r="G458">
            <v>0.45339018631642702</v>
          </cell>
          <cell r="H458">
            <v>-0.345889297062974</v>
          </cell>
        </row>
        <row r="459">
          <cell r="A459" t="str">
            <v>P1925</v>
          </cell>
          <cell r="B459">
            <v>-0.21663188947793699</v>
          </cell>
          <cell r="C459">
            <v>0.59820387143146103</v>
          </cell>
          <cell r="D459">
            <v>-0.24736863894959699</v>
          </cell>
          <cell r="E459">
            <v>0.57838684791702999</v>
          </cell>
          <cell r="F459">
            <v>-0.22387684644342701</v>
          </cell>
          <cell r="G459">
            <v>0.63454985259420005</v>
          </cell>
          <cell r="H459">
            <v>-0.24364508616556699</v>
          </cell>
        </row>
        <row r="460">
          <cell r="A460" t="str">
            <v>P1937</v>
          </cell>
          <cell r="B460">
            <v>0.14914024952242599</v>
          </cell>
          <cell r="C460">
            <v>0.74746420162630101</v>
          </cell>
          <cell r="D460">
            <v>7.58101535345935E-2</v>
          </cell>
          <cell r="E460">
            <v>0.87843940200508197</v>
          </cell>
          <cell r="F460">
            <v>0.150984407037524</v>
          </cell>
          <cell r="G460">
            <v>0.75592516215884198</v>
          </cell>
          <cell r="H460">
            <v>0.114034380159029</v>
          </cell>
        </row>
        <row r="461">
          <cell r="A461" t="str">
            <v>P1966</v>
          </cell>
          <cell r="B461">
            <v>0.44012725171751599</v>
          </cell>
          <cell r="C461">
            <v>0.26496372024363002</v>
          </cell>
          <cell r="D461">
            <v>0.33335220495936702</v>
          </cell>
          <cell r="E461">
            <v>0.423385516378399</v>
          </cell>
          <cell r="F461">
            <v>0.402853764240931</v>
          </cell>
          <cell r="G461">
            <v>0.34445460295147201</v>
          </cell>
          <cell r="H461">
            <v>0.43974688436307502</v>
          </cell>
        </row>
        <row r="462">
          <cell r="A462" t="str">
            <v>P1967</v>
          </cell>
          <cell r="B462">
            <v>0.208735890060189</v>
          </cell>
          <cell r="C462">
            <v>0.88230532890555302</v>
          </cell>
          <cell r="D462">
            <v>0.42774975264051002</v>
          </cell>
          <cell r="E462">
            <v>0.72660667366635801</v>
          </cell>
          <cell r="F462">
            <v>0.40082032385555499</v>
          </cell>
          <cell r="G462">
            <v>0.75967019635629196</v>
          </cell>
          <cell r="H462">
            <v>0.25847106920936302</v>
          </cell>
        </row>
        <row r="463">
          <cell r="A463" t="str">
            <v>P1970</v>
          </cell>
          <cell r="B463">
            <v>0.437898168533842</v>
          </cell>
          <cell r="C463">
            <v>0.42764907909371203</v>
          </cell>
          <cell r="D463">
            <v>0.38033434260352</v>
          </cell>
          <cell r="E463">
            <v>0.51973361010168595</v>
          </cell>
          <cell r="F463">
            <v>0.40778106018567101</v>
          </cell>
          <cell r="G463">
            <v>0.49303846202503498</v>
          </cell>
          <cell r="H463">
            <v>0.47633149969132099</v>
          </cell>
        </row>
        <row r="464">
          <cell r="A464" t="str">
            <v>P1974</v>
          </cell>
          <cell r="B464">
            <v>0.51065810365734299</v>
          </cell>
          <cell r="C464">
            <v>0.14450518842202101</v>
          </cell>
          <cell r="D464">
            <v>0.56975731882729297</v>
          </cell>
          <cell r="E464">
            <v>0.11348414510386</v>
          </cell>
          <cell r="F464">
            <v>0.54296777766021098</v>
          </cell>
          <cell r="G464">
            <v>0.14342305082255699</v>
          </cell>
          <cell r="H464">
            <v>0.49512218517984002</v>
          </cell>
        </row>
        <row r="465">
          <cell r="A465" t="str">
            <v>P1975</v>
          </cell>
          <cell r="B465">
            <v>0.16700765822885999</v>
          </cell>
          <cell r="C465">
            <v>0.78890284203170602</v>
          </cell>
          <cell r="D465">
            <v>0.151348896981674</v>
          </cell>
          <cell r="E465">
            <v>0.80430810384598805</v>
          </cell>
          <cell r="F465">
            <v>0.224300997511338</v>
          </cell>
          <cell r="G465">
            <v>0.71716691987963499</v>
          </cell>
          <cell r="H465">
            <v>9.9461655512589897E-2</v>
          </cell>
        </row>
        <row r="466">
          <cell r="A466" t="str">
            <v>P1976</v>
          </cell>
          <cell r="B466">
            <v>0.90966973880971003</v>
          </cell>
          <cell r="C466">
            <v>5.7560443047347302E-2</v>
          </cell>
          <cell r="D466">
            <v>0.84266755555305595</v>
          </cell>
          <cell r="E466">
            <v>9.7219160807128502E-2</v>
          </cell>
          <cell r="F466">
            <v>0.92240704112923999</v>
          </cell>
          <cell r="G466">
            <v>6.5961554805366807E-2</v>
          </cell>
          <cell r="H466">
            <v>0.87369113526947295</v>
          </cell>
        </row>
        <row r="467">
          <cell r="A467" t="str">
            <v>P1977</v>
          </cell>
          <cell r="B467">
            <v>-0.17191680876434201</v>
          </cell>
          <cell r="C467">
            <v>0.80866211362034501</v>
          </cell>
          <cell r="D467">
            <v>-0.25342591142483201</v>
          </cell>
          <cell r="E467">
            <v>0.69157727539460101</v>
          </cell>
          <cell r="F467">
            <v>-0.13902542017719</v>
          </cell>
          <cell r="G467">
            <v>0.87249885173309805</v>
          </cell>
          <cell r="H467">
            <v>-6.1997988976767601E-2</v>
          </cell>
        </row>
        <row r="468">
          <cell r="A468" t="str">
            <v>P2015</v>
          </cell>
          <cell r="B468">
            <v>0.74906298670671401</v>
          </cell>
          <cell r="C468">
            <v>0.191992096228077</v>
          </cell>
          <cell r="D468">
            <v>0.71299818666902204</v>
          </cell>
          <cell r="E468">
            <v>0.23894671806332199</v>
          </cell>
          <cell r="F468">
            <v>0.77857588706057002</v>
          </cell>
          <cell r="G468">
            <v>0.217900480516069</v>
          </cell>
          <cell r="H468">
            <v>0.81560530212368898</v>
          </cell>
        </row>
        <row r="469">
          <cell r="A469" t="str">
            <v>P2018</v>
          </cell>
          <cell r="B469">
            <v>0.97982517275121395</v>
          </cell>
          <cell r="C469">
            <v>0.10894473446452201</v>
          </cell>
          <cell r="D469">
            <v>1.0129056734523201</v>
          </cell>
          <cell r="E469">
            <v>0.11576435830338699</v>
          </cell>
          <cell r="F469">
            <v>0.97912595928221602</v>
          </cell>
          <cell r="G469">
            <v>0.14342305082255699</v>
          </cell>
          <cell r="H469">
            <v>1.0349044290929399</v>
          </cell>
        </row>
        <row r="470">
          <cell r="A470" t="str">
            <v>P2052</v>
          </cell>
          <cell r="B470">
            <v>0.72235073682050399</v>
          </cell>
          <cell r="C470">
            <v>0.18968577040203799</v>
          </cell>
          <cell r="D470">
            <v>0.77094499815891604</v>
          </cell>
          <cell r="E470">
            <v>0.17224082979615299</v>
          </cell>
          <cell r="F470">
            <v>0.71618482371865999</v>
          </cell>
          <cell r="G470">
            <v>0.246178343968289</v>
          </cell>
          <cell r="H470">
            <v>0.743940965359288</v>
          </cell>
        </row>
        <row r="471">
          <cell r="A471" t="str">
            <v>P2077</v>
          </cell>
          <cell r="B471">
            <v>1.08874106996658</v>
          </cell>
          <cell r="C471">
            <v>0.18968577040203799</v>
          </cell>
          <cell r="D471">
            <v>1.1139367169185199</v>
          </cell>
          <cell r="E471">
            <v>0.19113569600979699</v>
          </cell>
          <cell r="F471">
            <v>1.09600252554183</v>
          </cell>
          <cell r="G471">
            <v>0.244179981597858</v>
          </cell>
          <cell r="H471">
            <v>1.0980159106643901</v>
          </cell>
        </row>
        <row r="472">
          <cell r="A472" t="str">
            <v>P2088</v>
          </cell>
          <cell r="B472">
            <v>0.72908095428530495</v>
          </cell>
          <cell r="C472">
            <v>0.417538985261453</v>
          </cell>
          <cell r="D472">
            <v>0.87928357885840602</v>
          </cell>
          <cell r="E472">
            <v>0.303357281233535</v>
          </cell>
          <cell r="F472">
            <v>0.74382148296456796</v>
          </cell>
          <cell r="G472">
            <v>0.41589536269747701</v>
          </cell>
          <cell r="H472">
            <v>0.80315723456315702</v>
          </cell>
        </row>
        <row r="473">
          <cell r="A473" t="str">
            <v>P2306</v>
          </cell>
          <cell r="B473">
            <v>0.45761242739132901</v>
          </cell>
          <cell r="C473">
            <v>0.48854925326001603</v>
          </cell>
          <cell r="D473">
            <v>0.34232202527268102</v>
          </cell>
          <cell r="E473">
            <v>0.64559603831099499</v>
          </cell>
          <cell r="F473">
            <v>0.40012566091120899</v>
          </cell>
          <cell r="G473">
            <v>0.57837110343979903</v>
          </cell>
          <cell r="H473">
            <v>0.50434762007559197</v>
          </cell>
        </row>
        <row r="474">
          <cell r="A474" t="str">
            <v>P2315</v>
          </cell>
          <cell r="B474">
            <v>0.69584892107913698</v>
          </cell>
          <cell r="C474">
            <v>0.214468921279376</v>
          </cell>
          <cell r="D474">
            <v>0.63543413306519303</v>
          </cell>
          <cell r="E474">
            <v>0.28138520936754702</v>
          </cell>
          <cell r="F474">
            <v>0.687140698359757</v>
          </cell>
          <cell r="G474">
            <v>0.26370496899506202</v>
          </cell>
          <cell r="H474">
            <v>0.72786343660391895</v>
          </cell>
        </row>
        <row r="475">
          <cell r="A475" t="str">
            <v>P2317</v>
          </cell>
          <cell r="B475">
            <v>0.61958602939596996</v>
          </cell>
          <cell r="C475">
            <v>0.50207956302567402</v>
          </cell>
          <cell r="D475">
            <v>0.58020831815692198</v>
          </cell>
          <cell r="E475">
            <v>0.55268946373022798</v>
          </cell>
          <cell r="F475">
            <v>0.63367580458086004</v>
          </cell>
          <cell r="G475">
            <v>0.522306018893126</v>
          </cell>
          <cell r="H475">
            <v>0.609396458599476</v>
          </cell>
        </row>
        <row r="476">
          <cell r="A476" t="str">
            <v>P2320</v>
          </cell>
          <cell r="B476">
            <v>0.36490719643867398</v>
          </cell>
          <cell r="C476">
            <v>0.46538197660194602</v>
          </cell>
          <cell r="D476">
            <v>0.41132640204295801</v>
          </cell>
          <cell r="E476">
            <v>0.41777762556725601</v>
          </cell>
          <cell r="F476">
            <v>0.34928770107484503</v>
          </cell>
          <cell r="G476">
            <v>0.522306018893126</v>
          </cell>
          <cell r="H476">
            <v>0.39551571702347499</v>
          </cell>
        </row>
        <row r="477">
          <cell r="A477" t="str">
            <v>P2360</v>
          </cell>
          <cell r="B477">
            <v>0.787664252592292</v>
          </cell>
          <cell r="C477">
            <v>0.118251378237536</v>
          </cell>
          <cell r="D477">
            <v>0.76824945850744497</v>
          </cell>
          <cell r="E477">
            <v>0.15313234260634401</v>
          </cell>
          <cell r="F477">
            <v>0.81006395819219001</v>
          </cell>
          <cell r="G477">
            <v>0.14250577828739799</v>
          </cell>
          <cell r="H477">
            <v>0.80711396770516797</v>
          </cell>
        </row>
        <row r="478">
          <cell r="A478" t="str">
            <v>P2367</v>
          </cell>
          <cell r="B478">
            <v>0.65067002084660996</v>
          </cell>
          <cell r="C478">
            <v>9.8057959378872503E-2</v>
          </cell>
          <cell r="D478">
            <v>0.66706633612111399</v>
          </cell>
          <cell r="E478">
            <v>0.11348414510386</v>
          </cell>
          <cell r="F478">
            <v>0.65608339897444101</v>
          </cell>
          <cell r="G478">
            <v>0.124142808142246</v>
          </cell>
          <cell r="H478">
            <v>0.64311839410009497</v>
          </cell>
        </row>
        <row r="479">
          <cell r="A479" t="str">
            <v>P2369</v>
          </cell>
          <cell r="B479">
            <v>0.35672415050420497</v>
          </cell>
          <cell r="C479">
            <v>0.55603251714844204</v>
          </cell>
          <cell r="D479">
            <v>0.36765405130130802</v>
          </cell>
          <cell r="E479">
            <v>0.56754500846993505</v>
          </cell>
          <cell r="F479">
            <v>0.39065009991102201</v>
          </cell>
          <cell r="G479">
            <v>0.54329733831668603</v>
          </cell>
          <cell r="H479">
            <v>0.37524848147178003</v>
          </cell>
        </row>
        <row r="480">
          <cell r="A480" t="str">
            <v>P2371</v>
          </cell>
          <cell r="B480">
            <v>0.84108632907205005</v>
          </cell>
          <cell r="C480">
            <v>0.16824723779793299</v>
          </cell>
          <cell r="D480">
            <v>0.954737131366445</v>
          </cell>
          <cell r="E480">
            <v>0.11576435830338699</v>
          </cell>
          <cell r="F480">
            <v>0.89156254813633096</v>
          </cell>
          <cell r="G480">
            <v>0.16443683966240499</v>
          </cell>
          <cell r="H480">
            <v>0.93414681812650002</v>
          </cell>
        </row>
        <row r="481">
          <cell r="A481" t="str">
            <v>P2398</v>
          </cell>
          <cell r="B481">
            <v>0.94869374004051998</v>
          </cell>
          <cell r="C481">
            <v>0.10894473446452201</v>
          </cell>
          <cell r="D481">
            <v>0.92933946021482206</v>
          </cell>
          <cell r="E481">
            <v>0.14613830182156801</v>
          </cell>
          <cell r="F481">
            <v>0.84190481326544897</v>
          </cell>
          <cell r="G481">
            <v>0.193287380138909</v>
          </cell>
          <cell r="H481">
            <v>1.0153650804668299</v>
          </cell>
        </row>
        <row r="482">
          <cell r="A482" t="str">
            <v>P2404</v>
          </cell>
          <cell r="B482">
            <v>0.57540466177338101</v>
          </cell>
          <cell r="C482">
            <v>5.1059124475775201E-2</v>
          </cell>
          <cell r="D482">
            <v>0.52191414105118505</v>
          </cell>
          <cell r="E482">
            <v>8.7496969324123403E-2</v>
          </cell>
          <cell r="F482">
            <v>0.51946503463134996</v>
          </cell>
          <cell r="G482">
            <v>8.2663165149442497E-2</v>
          </cell>
          <cell r="H482">
            <v>0.59380351112813001</v>
          </cell>
        </row>
        <row r="483">
          <cell r="A483" t="str">
            <v>P2406</v>
          </cell>
          <cell r="B483">
            <v>0.85674374457237901</v>
          </cell>
          <cell r="C483">
            <v>0.10894473446452201</v>
          </cell>
          <cell r="D483">
            <v>0.84013359236452601</v>
          </cell>
          <cell r="E483">
            <v>0.14613830182156801</v>
          </cell>
          <cell r="F483">
            <v>0.72599434119432504</v>
          </cell>
          <cell r="G483">
            <v>0.208435194438471</v>
          </cell>
          <cell r="H483">
            <v>0.91005210441172701</v>
          </cell>
        </row>
        <row r="484">
          <cell r="A484" t="str">
            <v>P2411</v>
          </cell>
          <cell r="B484">
            <v>1.57727572677436</v>
          </cell>
          <cell r="C484">
            <v>5.4108754863004697E-2</v>
          </cell>
          <cell r="D484">
            <v>1.6521573189863299</v>
          </cell>
          <cell r="E484">
            <v>5.92493358323972E-2</v>
          </cell>
          <cell r="F484">
            <v>1.5847123730196</v>
          </cell>
          <cell r="G484">
            <v>6.2770612824200503E-2</v>
          </cell>
          <cell r="H484">
            <v>1.71052361838897</v>
          </cell>
        </row>
        <row r="485">
          <cell r="A485" t="str">
            <v>P2414</v>
          </cell>
          <cell r="B485">
            <v>1.0915706902154201</v>
          </cell>
          <cell r="C485">
            <v>6.7077627875739898E-2</v>
          </cell>
          <cell r="D485">
            <v>1.1710409304674301</v>
          </cell>
          <cell r="E485">
            <v>6.3938615057705303E-2</v>
          </cell>
          <cell r="F485">
            <v>1.07125183345004</v>
          </cell>
          <cell r="G485">
            <v>9.6641162709794795E-2</v>
          </cell>
          <cell r="H485">
            <v>1.26816509773513</v>
          </cell>
        </row>
        <row r="486">
          <cell r="A486" t="str">
            <v>P2416</v>
          </cell>
          <cell r="B486">
            <v>0.42515253729337299</v>
          </cell>
          <cell r="C486">
            <v>0.50962693001097403</v>
          </cell>
          <cell r="D486">
            <v>0.51707523811515399</v>
          </cell>
          <cell r="E486">
            <v>0.41013284325404797</v>
          </cell>
          <cell r="F486">
            <v>0.50256153963599304</v>
          </cell>
          <cell r="G486">
            <v>0.42935054558248598</v>
          </cell>
          <cell r="H486">
            <v>0.48163757017422698</v>
          </cell>
        </row>
        <row r="487">
          <cell r="A487" t="str">
            <v>P2525</v>
          </cell>
          <cell r="B487">
            <v>0.33845122275062201</v>
          </cell>
          <cell r="C487">
            <v>0.44916452395098</v>
          </cell>
          <cell r="D487">
            <v>0.27936567657884098</v>
          </cell>
          <cell r="E487">
            <v>0.56146080066769999</v>
          </cell>
          <cell r="F487">
            <v>0.39101289814289097</v>
          </cell>
          <cell r="G487">
            <v>0.37684980485208702</v>
          </cell>
          <cell r="H487">
            <v>0.30238095760307299</v>
          </cell>
        </row>
        <row r="488">
          <cell r="A488" t="str">
            <v>P2527</v>
          </cell>
          <cell r="B488">
            <v>0.37676334718688698</v>
          </cell>
          <cell r="C488">
            <v>0.55603251714844204</v>
          </cell>
          <cell r="D488">
            <v>0.41145627481444202</v>
          </cell>
          <cell r="E488">
            <v>0.53754571300514198</v>
          </cell>
          <cell r="F488">
            <v>0.29949036446369198</v>
          </cell>
          <cell r="G488">
            <v>0.66651176680039903</v>
          </cell>
          <cell r="H488">
            <v>0.310367976858058</v>
          </cell>
        </row>
        <row r="489">
          <cell r="A489" t="str">
            <v>P2529</v>
          </cell>
          <cell r="B489">
            <v>0.22522793328104901</v>
          </cell>
          <cell r="C489">
            <v>0.70326962629293299</v>
          </cell>
          <cell r="D489">
            <v>0.23923250381080199</v>
          </cell>
          <cell r="E489">
            <v>0.69157727539460101</v>
          </cell>
          <cell r="F489">
            <v>0.28842187500903099</v>
          </cell>
          <cell r="G489">
            <v>0.63530033457401403</v>
          </cell>
          <cell r="H489">
            <v>0.27760273865844298</v>
          </cell>
        </row>
        <row r="490">
          <cell r="A490" t="str">
            <v>P2532</v>
          </cell>
          <cell r="B490">
            <v>0.11734150889014899</v>
          </cell>
          <cell r="C490">
            <v>0.88230532890555302</v>
          </cell>
          <cell r="D490">
            <v>8.9513376418212803E-2</v>
          </cell>
          <cell r="E490">
            <v>0.915002404670896</v>
          </cell>
          <cell r="F490">
            <v>9.1467250840863906E-2</v>
          </cell>
          <cell r="G490">
            <v>0.93446090563768502</v>
          </cell>
          <cell r="H490">
            <v>3.1080184090526802E-2</v>
          </cell>
        </row>
        <row r="491">
          <cell r="A491" t="str">
            <v>P2533</v>
          </cell>
          <cell r="B491">
            <v>0.70911051382515899</v>
          </cell>
          <cell r="C491">
            <v>5.7560443047347302E-2</v>
          </cell>
          <cell r="D491">
            <v>0.71652393747667897</v>
          </cell>
          <cell r="E491">
            <v>7.0571473690865597E-2</v>
          </cell>
          <cell r="F491">
            <v>0.71138878234970104</v>
          </cell>
          <cell r="G491">
            <v>6.7178496150641101E-2</v>
          </cell>
          <cell r="H491">
            <v>0.66048250530473596</v>
          </cell>
        </row>
        <row r="492">
          <cell r="A492" t="str">
            <v>P2538</v>
          </cell>
          <cell r="B492">
            <v>-2.1056039556958599E-2</v>
          </cell>
          <cell r="C492">
            <v>0.967130167853818</v>
          </cell>
          <cell r="D492">
            <v>-7.3800191478370095E-2</v>
          </cell>
          <cell r="E492">
            <v>0.83393334740608305</v>
          </cell>
          <cell r="F492">
            <v>-7.7611277472260404E-2</v>
          </cell>
          <cell r="G492">
            <v>0.85685393269023302</v>
          </cell>
          <cell r="H492">
            <v>-9.0305656503165792E-3</v>
          </cell>
        </row>
        <row r="493">
          <cell r="A493" t="str">
            <v>P2539</v>
          </cell>
          <cell r="B493">
            <v>9.6019578147883995E-3</v>
          </cell>
          <cell r="C493">
            <v>0.99701568396186102</v>
          </cell>
          <cell r="D493">
            <v>0.16408849342838699</v>
          </cell>
          <cell r="E493">
            <v>0.894588221955813</v>
          </cell>
          <cell r="F493">
            <v>-0.18298578219470599</v>
          </cell>
          <cell r="G493">
            <v>0.90463292290103903</v>
          </cell>
          <cell r="H493">
            <v>2.5593522957896998E-2</v>
          </cell>
        </row>
        <row r="494">
          <cell r="A494" t="str">
            <v>P2541</v>
          </cell>
          <cell r="B494">
            <v>0.82669745146645701</v>
          </cell>
          <cell r="C494">
            <v>3.9213952130524497E-2</v>
          </cell>
          <cell r="D494">
            <v>0.749826099622797</v>
          </cell>
          <cell r="E494">
            <v>5.92493358323972E-2</v>
          </cell>
          <cell r="F494">
            <v>0.74313154375483503</v>
          </cell>
          <cell r="G494">
            <v>6.18133787835436E-2</v>
          </cell>
          <cell r="H494">
            <v>0.86424551669415905</v>
          </cell>
        </row>
        <row r="495">
          <cell r="A495" t="str">
            <v>P2542</v>
          </cell>
          <cell r="B495">
            <v>0.42604285039550299</v>
          </cell>
          <cell r="C495">
            <v>0.298912344731739</v>
          </cell>
          <cell r="D495">
            <v>0.396082702698208</v>
          </cell>
          <cell r="E495">
            <v>0.35634744403707103</v>
          </cell>
          <cell r="F495">
            <v>0.35059583118001197</v>
          </cell>
          <cell r="G495">
            <v>0.40817619009425798</v>
          </cell>
          <cell r="H495">
            <v>0.45531235772217299</v>
          </cell>
        </row>
        <row r="496">
          <cell r="A496" t="str">
            <v>P2543</v>
          </cell>
          <cell r="B496">
            <v>0.41806152757047499</v>
          </cell>
          <cell r="C496">
            <v>0.54276456479479096</v>
          </cell>
          <cell r="D496">
            <v>0.39336210992373899</v>
          </cell>
          <cell r="E496">
            <v>0.58146309985431599</v>
          </cell>
          <cell r="F496">
            <v>0.434845461858752</v>
          </cell>
          <cell r="G496">
            <v>0.54329733831668603</v>
          </cell>
          <cell r="H496">
            <v>0.40379119838650801</v>
          </cell>
        </row>
        <row r="497">
          <cell r="A497" t="str">
            <v>P2544</v>
          </cell>
          <cell r="B497">
            <v>0.33376557486130198</v>
          </cell>
          <cell r="C497">
            <v>0.33157323190500498</v>
          </cell>
          <cell r="D497">
            <v>0.287950768505642</v>
          </cell>
          <cell r="E497">
            <v>0.420833366865492</v>
          </cell>
          <cell r="F497">
            <v>0.30537245689715697</v>
          </cell>
          <cell r="G497">
            <v>0.38504851517329902</v>
          </cell>
          <cell r="H497">
            <v>0.37896765646936997</v>
          </cell>
        </row>
        <row r="498">
          <cell r="A498" t="str">
            <v>P2546</v>
          </cell>
          <cell r="B498">
            <v>0.24664037648798401</v>
          </cell>
          <cell r="C498">
            <v>0.85181945123538105</v>
          </cell>
          <cell r="D498">
            <v>0.121490897501933</v>
          </cell>
          <cell r="E498">
            <v>0.939894548122574</v>
          </cell>
          <cell r="F498">
            <v>0.191675322896044</v>
          </cell>
          <cell r="G498">
            <v>0.90929258656136702</v>
          </cell>
          <cell r="H498">
            <v>0.16320488031441899</v>
          </cell>
        </row>
        <row r="499">
          <cell r="A499" t="str">
            <v>P2547</v>
          </cell>
          <cell r="B499">
            <v>0.805806206223036</v>
          </cell>
          <cell r="C499">
            <v>0.42257034942433402</v>
          </cell>
          <cell r="D499">
            <v>0.71852980952697998</v>
          </cell>
          <cell r="E499">
            <v>0.49042483622516803</v>
          </cell>
          <cell r="F499">
            <v>0.66525319653376702</v>
          </cell>
          <cell r="G499">
            <v>0.540422449072677</v>
          </cell>
          <cell r="H499">
            <v>0.792637198557814</v>
          </cell>
        </row>
        <row r="500">
          <cell r="A500" t="str">
            <v>P2548</v>
          </cell>
          <cell r="B500">
            <v>1.4640187554637101</v>
          </cell>
          <cell r="C500">
            <v>0.14948849035938799</v>
          </cell>
          <cell r="D500">
            <v>1.59528121788664</v>
          </cell>
          <cell r="E500">
            <v>0.12515304059080201</v>
          </cell>
          <cell r="F500">
            <v>1.4624972790303501</v>
          </cell>
          <cell r="G500">
            <v>0.18410817127038601</v>
          </cell>
          <cell r="H500">
            <v>1.4534920708502801</v>
          </cell>
        </row>
        <row r="501">
          <cell r="A501" t="str">
            <v>P2558</v>
          </cell>
          <cell r="B501">
            <v>0.55830252345030895</v>
          </cell>
          <cell r="C501">
            <v>9.5084391678046998E-2</v>
          </cell>
          <cell r="D501">
            <v>0.50963418714889797</v>
          </cell>
          <cell r="E501">
            <v>0.15313234260634401</v>
          </cell>
          <cell r="F501">
            <v>0.46171572186243198</v>
          </cell>
          <cell r="G501">
            <v>0.18947803211887501</v>
          </cell>
          <cell r="H501">
            <v>0.59605884607607196</v>
          </cell>
        </row>
        <row r="502">
          <cell r="A502" t="str">
            <v>P2561</v>
          </cell>
          <cell r="B502">
            <v>0.24564410907339301</v>
          </cell>
          <cell r="C502">
            <v>0.84639612554418198</v>
          </cell>
          <cell r="D502">
            <v>9.8216227900004893E-2</v>
          </cell>
          <cell r="E502">
            <v>0.94880283183809599</v>
          </cell>
          <cell r="F502">
            <v>0.17515199018130301</v>
          </cell>
          <cell r="G502">
            <v>0.910625652881078</v>
          </cell>
          <cell r="H502">
            <v>0.17191604473036001</v>
          </cell>
        </row>
        <row r="503">
          <cell r="A503" t="str">
            <v>P2562</v>
          </cell>
          <cell r="B503">
            <v>0.66547787460115604</v>
          </cell>
          <cell r="C503">
            <v>0.46538197660194602</v>
          </cell>
          <cell r="D503">
            <v>0.57364505449412095</v>
          </cell>
          <cell r="E503">
            <v>0.56280749040900302</v>
          </cell>
          <cell r="F503">
            <v>0.54948957769163798</v>
          </cell>
          <cell r="G503">
            <v>0.58063611925988801</v>
          </cell>
          <cell r="H503">
            <v>0.66163190533271898</v>
          </cell>
        </row>
        <row r="504">
          <cell r="A504" t="str">
            <v>P2597</v>
          </cell>
          <cell r="B504">
            <v>0.66653473004554797</v>
          </cell>
          <cell r="C504">
            <v>0.24411592576848301</v>
          </cell>
          <cell r="D504">
            <v>0.637643923592221</v>
          </cell>
          <cell r="E504">
            <v>0.28208438919279699</v>
          </cell>
          <cell r="F504">
            <v>0.60674184873041204</v>
          </cell>
          <cell r="G504">
            <v>0.33307624146124498</v>
          </cell>
          <cell r="H504">
            <v>0.68656563386832703</v>
          </cell>
        </row>
        <row r="505">
          <cell r="A505" t="str">
            <v>P2613</v>
          </cell>
          <cell r="B505">
            <v>-7.0484621955536494E-2</v>
          </cell>
          <cell r="C505">
            <v>0.94853646291545002</v>
          </cell>
          <cell r="D505">
            <v>-0.17322597918551499</v>
          </cell>
          <cell r="E505">
            <v>0.83103413704723905</v>
          </cell>
          <cell r="F505">
            <v>-0.10977548026779201</v>
          </cell>
          <cell r="G505">
            <v>0.92733444214012395</v>
          </cell>
          <cell r="H505">
            <v>-0.13629247885958101</v>
          </cell>
        </row>
        <row r="506">
          <cell r="A506" t="str">
            <v>P2615</v>
          </cell>
          <cell r="B506">
            <v>0.283414546240984</v>
          </cell>
          <cell r="C506">
            <v>0.79036174499068101</v>
          </cell>
          <cell r="D506">
            <v>0.28615418350841298</v>
          </cell>
          <cell r="E506">
            <v>0.77668932889343001</v>
          </cell>
          <cell r="F506">
            <v>0.22238649909061201</v>
          </cell>
          <cell r="G506">
            <v>0.87046641416953097</v>
          </cell>
          <cell r="H506">
            <v>0.31338038880153402</v>
          </cell>
        </row>
        <row r="507">
          <cell r="A507" t="str">
            <v>P2616</v>
          </cell>
          <cell r="B507">
            <v>0.54625127128416495</v>
          </cell>
          <cell r="C507">
            <v>0.57690480271731803</v>
          </cell>
          <cell r="D507">
            <v>0.462717811917781</v>
          </cell>
          <cell r="E507">
            <v>0.67145062697182301</v>
          </cell>
          <cell r="F507">
            <v>0.485293387611126</v>
          </cell>
          <cell r="G507">
            <v>0.66230822164999503</v>
          </cell>
          <cell r="H507">
            <v>0.53344653972826495</v>
          </cell>
        </row>
        <row r="508">
          <cell r="A508" t="str">
            <v>P2618</v>
          </cell>
          <cell r="B508">
            <v>0.525304049818763</v>
          </cell>
          <cell r="C508">
            <v>0.55603251714844204</v>
          </cell>
          <cell r="D508">
            <v>0.54613813231659003</v>
          </cell>
          <cell r="E508">
            <v>0.56754500846993505</v>
          </cell>
          <cell r="F508">
            <v>0.48998360011888797</v>
          </cell>
          <cell r="G508">
            <v>0.62016841628511998</v>
          </cell>
          <cell r="H508">
            <v>0.58285537463263604</v>
          </cell>
        </row>
        <row r="509">
          <cell r="A509" t="str">
            <v>P2620</v>
          </cell>
          <cell r="B509">
            <v>1.03374788573802</v>
          </cell>
          <cell r="C509">
            <v>0.26365608573198002</v>
          </cell>
          <cell r="D509">
            <v>1.0244586599146099</v>
          </cell>
          <cell r="E509">
            <v>0.28138520936754702</v>
          </cell>
          <cell r="F509">
            <v>1.0095276182845601</v>
          </cell>
          <cell r="G509">
            <v>0.31844343759592197</v>
          </cell>
          <cell r="H509">
            <v>1.10073660224361</v>
          </cell>
        </row>
        <row r="510">
          <cell r="A510" t="str">
            <v>P2621</v>
          </cell>
          <cell r="B510">
            <v>0.95501469964385799</v>
          </cell>
          <cell r="C510">
            <v>0.33157323190500498</v>
          </cell>
          <cell r="D510">
            <v>1.0268115449056201</v>
          </cell>
          <cell r="E510">
            <v>0.285813656476888</v>
          </cell>
          <cell r="F510">
            <v>0.895485619300873</v>
          </cell>
          <cell r="G510">
            <v>0.38165603261151199</v>
          </cell>
          <cell r="H510">
            <v>0.95450290516752001</v>
          </cell>
        </row>
        <row r="511">
          <cell r="A511" t="str">
            <v>P2622</v>
          </cell>
          <cell r="B511">
            <v>1.2632704264991399</v>
          </cell>
          <cell r="C511">
            <v>0.24868418410249099</v>
          </cell>
          <cell r="D511">
            <v>1.51025064630735</v>
          </cell>
          <cell r="E511">
            <v>0.16255670774504999</v>
          </cell>
          <cell r="F511">
            <v>1.3766545925576401</v>
          </cell>
          <cell r="G511">
            <v>0.24997470546190501</v>
          </cell>
          <cell r="H511">
            <v>1.28807570949381</v>
          </cell>
        </row>
        <row r="512">
          <cell r="A512" t="str">
            <v>P2623</v>
          </cell>
          <cell r="B512">
            <v>1.08971869915455</v>
          </cell>
          <cell r="C512">
            <v>0.348904428442117</v>
          </cell>
          <cell r="D512">
            <v>1.3111328045349699</v>
          </cell>
          <cell r="E512">
            <v>0.24182638431862299</v>
          </cell>
          <cell r="F512">
            <v>1.2003000177371299</v>
          </cell>
          <cell r="G512">
            <v>0.33240778144917399</v>
          </cell>
          <cell r="H512">
            <v>1.1153276823201499</v>
          </cell>
        </row>
        <row r="513">
          <cell r="A513" t="str">
            <v>P2624</v>
          </cell>
          <cell r="B513">
            <v>0.42227151370851401</v>
          </cell>
          <cell r="C513">
            <v>0.68474147099861604</v>
          </cell>
          <cell r="D513">
            <v>0.56117868104506696</v>
          </cell>
          <cell r="E513">
            <v>0.58053896710922204</v>
          </cell>
          <cell r="F513">
            <v>0.50707066334226003</v>
          </cell>
          <cell r="G513">
            <v>0.63530033457401403</v>
          </cell>
          <cell r="H513">
            <v>0.404121624203017</v>
          </cell>
        </row>
        <row r="514">
          <cell r="A514" t="str">
            <v>P2625</v>
          </cell>
          <cell r="B514">
            <v>1.0480509811282801</v>
          </cell>
          <cell r="C514">
            <v>0.34913462801890099</v>
          </cell>
          <cell r="D514">
            <v>1.1756752566214199</v>
          </cell>
          <cell r="E514">
            <v>0.28875317198675898</v>
          </cell>
          <cell r="F514">
            <v>1.1301049247294599</v>
          </cell>
          <cell r="G514">
            <v>0.34066564753512901</v>
          </cell>
          <cell r="H514">
            <v>1.12872169366081</v>
          </cell>
        </row>
        <row r="515">
          <cell r="A515" t="str">
            <v>P2656</v>
          </cell>
          <cell r="B515">
            <v>-0.15007047589215899</v>
          </cell>
          <cell r="C515">
            <v>0.897906096765543</v>
          </cell>
          <cell r="D515">
            <v>-0.359634681978941</v>
          </cell>
          <cell r="E515">
            <v>0.71316009907741795</v>
          </cell>
          <cell r="F515">
            <v>-0.17056352222575699</v>
          </cell>
          <cell r="G515">
            <v>0.90640375979029997</v>
          </cell>
          <cell r="H515">
            <v>-0.22078457895902301</v>
          </cell>
        </row>
        <row r="516">
          <cell r="A516" t="str">
            <v>P2659</v>
          </cell>
          <cell r="B516">
            <v>0.373605801111487</v>
          </cell>
          <cell r="C516">
            <v>0.355909504069234</v>
          </cell>
          <cell r="D516">
            <v>0.33749912010292499</v>
          </cell>
          <cell r="E516">
            <v>0.430744737716516</v>
          </cell>
          <cell r="F516">
            <v>0.33980147477126299</v>
          </cell>
          <cell r="G516">
            <v>0.43392321754522001</v>
          </cell>
          <cell r="H516">
            <v>0.40221275971454001</v>
          </cell>
        </row>
        <row r="517">
          <cell r="A517" t="str">
            <v>P2660</v>
          </cell>
          <cell r="B517">
            <v>0.521857019317291</v>
          </cell>
          <cell r="C517">
            <v>0.10894473446452201</v>
          </cell>
          <cell r="D517">
            <v>0.44984138861890999</v>
          </cell>
          <cell r="E517">
            <v>0.18141360160435699</v>
          </cell>
          <cell r="F517">
            <v>0.54213508255651399</v>
          </cell>
          <cell r="G517">
            <v>0.12206436617927401</v>
          </cell>
          <cell r="H517">
            <v>0.54093379223928695</v>
          </cell>
        </row>
        <row r="518">
          <cell r="A518" t="str">
            <v>P2664</v>
          </cell>
          <cell r="B518">
            <v>-0.14201763162546799</v>
          </cell>
          <cell r="C518">
            <v>0.65513370916306402</v>
          </cell>
          <cell r="D518">
            <v>-0.156537074856093</v>
          </cell>
          <cell r="E518">
            <v>0.64559603831099499</v>
          </cell>
          <cell r="F518">
            <v>-7.7313259394855005E-2</v>
          </cell>
          <cell r="G518">
            <v>0.84276734212647297</v>
          </cell>
          <cell r="H518">
            <v>-0.118587270940311</v>
          </cell>
        </row>
        <row r="519">
          <cell r="A519" t="str">
            <v>P2667</v>
          </cell>
          <cell r="B519">
            <v>0.31346283391138202</v>
          </cell>
          <cell r="C519">
            <v>0.37303207376141401</v>
          </cell>
          <cell r="D519">
            <v>0.29238561249849498</v>
          </cell>
          <cell r="E519">
            <v>0.430744737716516</v>
          </cell>
          <cell r="F519">
            <v>0.28826803670850698</v>
          </cell>
          <cell r="G519">
            <v>0.44149039886346197</v>
          </cell>
          <cell r="H519">
            <v>0.34148729743922901</v>
          </cell>
        </row>
        <row r="520">
          <cell r="A520" t="str">
            <v>P2668</v>
          </cell>
          <cell r="B520">
            <v>0.176875301505027</v>
          </cell>
          <cell r="C520">
            <v>0.77831053758039304</v>
          </cell>
          <cell r="D520">
            <v>0.18360721128087401</v>
          </cell>
          <cell r="E520">
            <v>0.75879967503454704</v>
          </cell>
          <cell r="F520">
            <v>0.146745366102738</v>
          </cell>
          <cell r="G520">
            <v>0.84532039981525997</v>
          </cell>
          <cell r="H520">
            <v>0.15485405223722301</v>
          </cell>
        </row>
        <row r="521">
          <cell r="A521" t="str">
            <v>P2669</v>
          </cell>
          <cell r="B521">
            <v>-1.1351709113301E-2</v>
          </cell>
          <cell r="C521">
            <v>0.99028108960889905</v>
          </cell>
          <cell r="D521">
            <v>-1.86554341842809E-3</v>
          </cell>
          <cell r="E521">
            <v>0.99888764309364397</v>
          </cell>
          <cell r="F521">
            <v>-1.1915982070453801E-3</v>
          </cell>
          <cell r="G521">
            <v>0.99822021458807997</v>
          </cell>
          <cell r="H521">
            <v>-3.57502329273418E-2</v>
          </cell>
        </row>
        <row r="522">
          <cell r="A522" t="str">
            <v>P2670</v>
          </cell>
          <cell r="B522">
            <v>0.174310096969887</v>
          </cell>
          <cell r="C522">
            <v>0.366161610497516</v>
          </cell>
          <cell r="D522">
            <v>0.16486288319622899</v>
          </cell>
          <cell r="E522">
            <v>0.420833366865492</v>
          </cell>
          <cell r="F522">
            <v>0.16616964735995701</v>
          </cell>
          <cell r="G522">
            <v>0.41205427729357902</v>
          </cell>
          <cell r="H522">
            <v>0.18210716980435801</v>
          </cell>
        </row>
        <row r="523">
          <cell r="A523" t="str">
            <v>P2671</v>
          </cell>
          <cell r="B523">
            <v>-0.30623939829514402</v>
          </cell>
          <cell r="C523">
            <v>0.69292672133181599</v>
          </cell>
          <cell r="D523">
            <v>-0.34456369860605301</v>
          </cell>
          <cell r="E523">
            <v>0.67017391929555903</v>
          </cell>
          <cell r="F523">
            <v>-0.195894196698054</v>
          </cell>
          <cell r="G523">
            <v>0.840723570531835</v>
          </cell>
          <cell r="H523">
            <v>-0.37952505460532698</v>
          </cell>
        </row>
        <row r="524">
          <cell r="A524" t="str">
            <v>P2672</v>
          </cell>
          <cell r="B524">
            <v>-0.25490780028213</v>
          </cell>
          <cell r="C524">
            <v>0.61959581483652804</v>
          </cell>
          <cell r="D524">
            <v>-0.264351298340392</v>
          </cell>
          <cell r="E524">
            <v>0.64680331146735104</v>
          </cell>
          <cell r="F524">
            <v>-0.18463045275333101</v>
          </cell>
          <cell r="G524">
            <v>0.75348923245330302</v>
          </cell>
          <cell r="H524">
            <v>-0.24525136542065601</v>
          </cell>
        </row>
        <row r="525">
          <cell r="A525" t="str">
            <v>P2675</v>
          </cell>
          <cell r="B525">
            <v>1.16089203752251</v>
          </cell>
          <cell r="C525">
            <v>2.8196663144000302E-2</v>
          </cell>
          <cell r="D525">
            <v>1.0618095702981001</v>
          </cell>
          <cell r="E525">
            <v>4.9145083024337899E-2</v>
          </cell>
          <cell r="F525">
            <v>1.0881027999563599</v>
          </cell>
          <cell r="G525">
            <v>4.2678937011174201E-2</v>
          </cell>
          <cell r="H525">
            <v>1.2070404129141901</v>
          </cell>
        </row>
        <row r="526">
          <cell r="A526" t="str">
            <v>P2679</v>
          </cell>
          <cell r="B526">
            <v>0.82793993597277904</v>
          </cell>
          <cell r="C526">
            <v>0.10894473446452201</v>
          </cell>
          <cell r="D526">
            <v>0.71420795174789198</v>
          </cell>
          <cell r="E526">
            <v>0.178600893621254</v>
          </cell>
          <cell r="F526">
            <v>0.77124895600652699</v>
          </cell>
          <cell r="G526">
            <v>0.16443683966240499</v>
          </cell>
          <cell r="H526">
            <v>0.85499360508549405</v>
          </cell>
        </row>
        <row r="527">
          <cell r="A527" t="str">
            <v>P2684</v>
          </cell>
          <cell r="B527">
            <v>-0.45907481475539702</v>
          </cell>
          <cell r="C527">
            <v>0.34833396878512601</v>
          </cell>
          <cell r="D527">
            <v>-0.58844265441955501</v>
          </cell>
          <cell r="E527">
            <v>0.19113569600979699</v>
          </cell>
          <cell r="F527">
            <v>-0.46295454493764598</v>
          </cell>
          <cell r="G527">
            <v>0.37069845334687901</v>
          </cell>
          <cell r="H527">
            <v>-0.38807303901395901</v>
          </cell>
        </row>
        <row r="528">
          <cell r="A528" t="str">
            <v>P2685</v>
          </cell>
          <cell r="B528">
            <v>-0.118506201721887</v>
          </cell>
          <cell r="C528">
            <v>0.87785672573203499</v>
          </cell>
          <cell r="D528">
            <v>-0.123169465779572</v>
          </cell>
          <cell r="E528">
            <v>0.85694495144620098</v>
          </cell>
          <cell r="F528">
            <v>-7.7327266246413104E-2</v>
          </cell>
          <cell r="G528">
            <v>0.93470969951224803</v>
          </cell>
          <cell r="H528">
            <v>-8.9846623592014896E-2</v>
          </cell>
        </row>
        <row r="529">
          <cell r="A529" t="str">
            <v>P2688</v>
          </cell>
          <cell r="B529">
            <v>-6.7932457064094698E-3</v>
          </cell>
          <cell r="C529">
            <v>0.99554403798969104</v>
          </cell>
          <cell r="D529">
            <v>-5.8085640550659998E-2</v>
          </cell>
          <cell r="E529">
            <v>0.93771088002912195</v>
          </cell>
          <cell r="F529">
            <v>-1.2090360573158601E-3</v>
          </cell>
          <cell r="G529">
            <v>0.99822021458807997</v>
          </cell>
          <cell r="H529">
            <v>5.0687799643146403E-2</v>
          </cell>
        </row>
        <row r="530">
          <cell r="A530" t="str">
            <v>P2690</v>
          </cell>
          <cell r="B530">
            <v>-0.44827164824064197</v>
          </cell>
          <cell r="C530">
            <v>0.38373509412457002</v>
          </cell>
          <cell r="D530">
            <v>-0.35196997002668401</v>
          </cell>
          <cell r="E530">
            <v>0.52596170241404505</v>
          </cell>
          <cell r="F530">
            <v>-0.41852604801661702</v>
          </cell>
          <cell r="G530">
            <v>0.44149039886346197</v>
          </cell>
          <cell r="H530">
            <v>-0.49059616151241903</v>
          </cell>
        </row>
        <row r="531">
          <cell r="A531" t="str">
            <v>P2691</v>
          </cell>
          <cell r="B531">
            <v>-4.0897754520819597E-2</v>
          </cell>
          <cell r="C531">
            <v>0.94853646291545002</v>
          </cell>
          <cell r="D531">
            <v>-2.0370943109086801E-2</v>
          </cell>
          <cell r="E531">
            <v>0.98346892507153505</v>
          </cell>
          <cell r="F531">
            <v>3.7401430002687798E-3</v>
          </cell>
          <cell r="G531">
            <v>0.99244652276351697</v>
          </cell>
          <cell r="H531">
            <v>-6.0566852582370399E-2</v>
          </cell>
        </row>
        <row r="532">
          <cell r="A532" t="str">
            <v>P2692</v>
          </cell>
          <cell r="B532">
            <v>5.3281723413616901E-2</v>
          </cell>
          <cell r="C532">
            <v>0.95757260526495702</v>
          </cell>
          <cell r="D532">
            <v>0.15229482944332601</v>
          </cell>
          <cell r="E532">
            <v>0.84479379792327902</v>
          </cell>
          <cell r="F532">
            <v>0.13323090806516399</v>
          </cell>
          <cell r="G532">
            <v>0.89954810491377901</v>
          </cell>
          <cell r="H532">
            <v>-7.5804264594111506E-2</v>
          </cell>
        </row>
        <row r="533">
          <cell r="A533" t="str">
            <v>P2699</v>
          </cell>
          <cell r="B533">
            <v>-0.39145825650616001</v>
          </cell>
          <cell r="C533">
            <v>0.548421451048414</v>
          </cell>
          <cell r="D533">
            <v>-0.48091386366475403</v>
          </cell>
          <cell r="E533">
            <v>0.449588878983815</v>
          </cell>
          <cell r="F533">
            <v>-0.40845941418543502</v>
          </cell>
          <cell r="G533">
            <v>0.55761382365843803</v>
          </cell>
          <cell r="H533">
            <v>-0.397898244501242</v>
          </cell>
        </row>
        <row r="534">
          <cell r="A534" t="str">
            <v>P2700</v>
          </cell>
          <cell r="B534">
            <v>4.0198513697289197E-2</v>
          </cell>
          <cell r="C534">
            <v>0.91738142735351402</v>
          </cell>
          <cell r="D534">
            <v>1.9886162069523302E-3</v>
          </cell>
          <cell r="E534">
            <v>0.99888764309364397</v>
          </cell>
          <cell r="F534">
            <v>8.7398246554161105E-2</v>
          </cell>
          <cell r="G534">
            <v>0.82548877895709305</v>
          </cell>
          <cell r="H534">
            <v>6.4114237432710594E-2</v>
          </cell>
        </row>
        <row r="535">
          <cell r="A535" t="str">
            <v>P2701</v>
          </cell>
          <cell r="B535">
            <v>0.70164302731065697</v>
          </cell>
          <cell r="C535">
            <v>0.12656560671438399</v>
          </cell>
          <cell r="D535">
            <v>0.58946388131184801</v>
          </cell>
          <cell r="E535">
            <v>0.215040899152184</v>
          </cell>
          <cell r="F535">
            <v>0.65469957914640398</v>
          </cell>
          <cell r="G535">
            <v>0.19638708921888201</v>
          </cell>
          <cell r="H535">
            <v>0.68632187159820202</v>
          </cell>
        </row>
        <row r="536">
          <cell r="A536" t="str">
            <v>P2703</v>
          </cell>
          <cell r="B536">
            <v>-0.28765662596244901</v>
          </cell>
          <cell r="C536">
            <v>0.68474147099861604</v>
          </cell>
          <cell r="D536">
            <v>-0.30582639730429101</v>
          </cell>
          <cell r="E536">
            <v>0.67184304454980703</v>
          </cell>
          <cell r="F536">
            <v>-0.28158550208528299</v>
          </cell>
          <cell r="G536">
            <v>0.69647403203487501</v>
          </cell>
          <cell r="H536">
            <v>-0.338262997062172</v>
          </cell>
        </row>
        <row r="537">
          <cell r="A537" t="str">
            <v>P2725</v>
          </cell>
          <cell r="B537">
            <v>-4.3651629061225397E-2</v>
          </cell>
          <cell r="C537">
            <v>0.967130167853818</v>
          </cell>
          <cell r="D537">
            <v>3.1315467092713802E-2</v>
          </cell>
          <cell r="E537">
            <v>0.98346892507153505</v>
          </cell>
          <cell r="F537">
            <v>-9.6003220427346506E-2</v>
          </cell>
          <cell r="G537">
            <v>0.92956394042469304</v>
          </cell>
          <cell r="H537">
            <v>-0.130065378867987</v>
          </cell>
        </row>
        <row r="538">
          <cell r="A538" t="str">
            <v>P2728</v>
          </cell>
          <cell r="B538">
            <v>-0.37776654487636202</v>
          </cell>
          <cell r="C538">
            <v>0.68474147099861604</v>
          </cell>
          <cell r="D538">
            <v>-0.337986110866552</v>
          </cell>
          <cell r="E538">
            <v>0.72474060580341104</v>
          </cell>
          <cell r="F538">
            <v>-0.330066616483084</v>
          </cell>
          <cell r="G538">
            <v>0.74288161437463895</v>
          </cell>
          <cell r="H538">
            <v>-0.57087274717204906</v>
          </cell>
        </row>
        <row r="539">
          <cell r="A539" t="str">
            <v>P2734</v>
          </cell>
          <cell r="B539">
            <v>-0.19903743438028601</v>
          </cell>
          <cell r="C539">
            <v>0.77831053758039304</v>
          </cell>
          <cell r="D539">
            <v>-0.24842646785953301</v>
          </cell>
          <cell r="E539">
            <v>0.72296159597624499</v>
          </cell>
          <cell r="F539">
            <v>-0.12100547095297499</v>
          </cell>
          <cell r="G539">
            <v>0.89954810491377901</v>
          </cell>
          <cell r="H539">
            <v>-7.8158602372234307E-2</v>
          </cell>
        </row>
        <row r="540">
          <cell r="A540" t="str">
            <v>P2735</v>
          </cell>
          <cell r="B540">
            <v>-0.19785406384474999</v>
          </cell>
          <cell r="C540">
            <v>0.68474147099861604</v>
          </cell>
          <cell r="D540">
            <v>-0.28636392866773402</v>
          </cell>
          <cell r="E540">
            <v>0.53754571300514198</v>
          </cell>
          <cell r="F540">
            <v>-0.16847545683995499</v>
          </cell>
          <cell r="G540">
            <v>0.74997910222776498</v>
          </cell>
          <cell r="H540">
            <v>-0.12025885809053501</v>
          </cell>
        </row>
        <row r="541">
          <cell r="A541" t="str">
            <v>P2764</v>
          </cell>
          <cell r="B541">
            <v>-0.32825905218502199</v>
          </cell>
          <cell r="C541">
            <v>0.68691804961662195</v>
          </cell>
          <cell r="D541">
            <v>-0.44769719349132903</v>
          </cell>
          <cell r="E541">
            <v>0.57720554741197805</v>
          </cell>
          <cell r="F541">
            <v>-0.344926399231131</v>
          </cell>
          <cell r="G541">
            <v>0.69223267139200195</v>
          </cell>
          <cell r="H541">
            <v>-0.112869110929678</v>
          </cell>
        </row>
        <row r="542">
          <cell r="A542" t="str">
            <v>P2776</v>
          </cell>
          <cell r="B542">
            <v>0.20571915689430101</v>
          </cell>
          <cell r="C542">
            <v>0.831890943079856</v>
          </cell>
          <cell r="D542">
            <v>6.8187682109518005E-2</v>
          </cell>
          <cell r="E542">
            <v>0.95473572346365798</v>
          </cell>
          <cell r="F542">
            <v>0.17959934627063501</v>
          </cell>
          <cell r="G542">
            <v>0.87442186455251703</v>
          </cell>
          <cell r="H542">
            <v>0.38016217713380701</v>
          </cell>
        </row>
        <row r="543">
          <cell r="A543" t="str">
            <v>P2780</v>
          </cell>
          <cell r="B543">
            <v>0.18686834937168401</v>
          </cell>
          <cell r="C543">
            <v>0.79036174499068101</v>
          </cell>
          <cell r="D543">
            <v>6.9251514108227594E-2</v>
          </cell>
          <cell r="E543">
            <v>0.94047648802327299</v>
          </cell>
          <cell r="F543">
            <v>0.16463224771309801</v>
          </cell>
          <cell r="G543">
            <v>0.84503979964017195</v>
          </cell>
          <cell r="H543">
            <v>0.30475160527317102</v>
          </cell>
        </row>
        <row r="544">
          <cell r="A544" t="str">
            <v>P2836</v>
          </cell>
          <cell r="B544">
            <v>-0.36313185905038098</v>
          </cell>
          <cell r="C544">
            <v>0.62198691107266801</v>
          </cell>
          <cell r="D544">
            <v>-0.410231755011634</v>
          </cell>
          <cell r="E544">
            <v>0.60310923413687501</v>
          </cell>
          <cell r="F544">
            <v>-0.35474306537219003</v>
          </cell>
          <cell r="G544">
            <v>0.66230822164999503</v>
          </cell>
          <cell r="H544">
            <v>-0.40000230578215201</v>
          </cell>
        </row>
        <row r="545">
          <cell r="A545" t="str">
            <v>P2839</v>
          </cell>
          <cell r="B545">
            <v>-9.2559472698644799E-2</v>
          </cell>
          <cell r="C545">
            <v>0.94853646291545002</v>
          </cell>
          <cell r="D545">
            <v>-0.17594186221298999</v>
          </cell>
          <cell r="E545">
            <v>0.873805068229909</v>
          </cell>
          <cell r="F545">
            <v>2.8645497394372901E-2</v>
          </cell>
          <cell r="G545">
            <v>0.98631679303731701</v>
          </cell>
          <cell r="H545">
            <v>-3.9418571126977497E-2</v>
          </cell>
        </row>
        <row r="546">
          <cell r="A546" t="str">
            <v>P2844</v>
          </cell>
          <cell r="B546">
            <v>-0.24836668383121999</v>
          </cell>
          <cell r="C546">
            <v>0.77195936445359803</v>
          </cell>
          <cell r="D546">
            <v>-0.27674540288392302</v>
          </cell>
          <cell r="E546">
            <v>0.73504474799195996</v>
          </cell>
          <cell r="F546">
            <v>-0.279557111299442</v>
          </cell>
          <cell r="G546">
            <v>0.74842867032745297</v>
          </cell>
          <cell r="H546">
            <v>-0.37936529160385701</v>
          </cell>
        </row>
        <row r="547">
          <cell r="A547" t="str">
            <v>P2845</v>
          </cell>
          <cell r="B547">
            <v>-0.230774979699747</v>
          </cell>
          <cell r="C547">
            <v>0.77312187176290403</v>
          </cell>
          <cell r="D547">
            <v>-0.21600604446864299</v>
          </cell>
          <cell r="E547">
            <v>0.77668932889343001</v>
          </cell>
          <cell r="F547">
            <v>-0.182704124426814</v>
          </cell>
          <cell r="G547">
            <v>0.853589735986238</v>
          </cell>
          <cell r="H547">
            <v>-0.29516751369875199</v>
          </cell>
        </row>
        <row r="548">
          <cell r="A548" t="str">
            <v>P2846</v>
          </cell>
          <cell r="B548">
            <v>-0.327153370518874</v>
          </cell>
          <cell r="C548">
            <v>0.55603251714844204</v>
          </cell>
          <cell r="D548">
            <v>-0.34765458355500101</v>
          </cell>
          <cell r="E548">
            <v>0.55542141110988896</v>
          </cell>
          <cell r="F548">
            <v>-0.315615663688534</v>
          </cell>
          <cell r="G548">
            <v>0.61027431434934898</v>
          </cell>
          <cell r="H548">
            <v>-0.38199137104608899</v>
          </cell>
        </row>
        <row r="549">
          <cell r="A549" t="str">
            <v>P2850</v>
          </cell>
          <cell r="B549">
            <v>0.269479372446983</v>
          </cell>
          <cell r="C549">
            <v>0.55269910925336796</v>
          </cell>
          <cell r="D549">
            <v>0.101075285101093</v>
          </cell>
          <cell r="E549">
            <v>0.83103413704723905</v>
          </cell>
          <cell r="F549">
            <v>0.27087039312301497</v>
          </cell>
          <cell r="G549">
            <v>0.57453024357248705</v>
          </cell>
          <cell r="H549">
            <v>0.25221127945994298</v>
          </cell>
        </row>
        <row r="550">
          <cell r="A550" t="str">
            <v>P2854</v>
          </cell>
          <cell r="B550">
            <v>0.39015306075690898</v>
          </cell>
          <cell r="C550">
            <v>0.53168249076072505</v>
          </cell>
          <cell r="D550">
            <v>0.39136308214884702</v>
          </cell>
          <cell r="E550">
            <v>0.54989623922531095</v>
          </cell>
          <cell r="F550">
            <v>0.41726573873007999</v>
          </cell>
          <cell r="G550">
            <v>0.522306018893126</v>
          </cell>
          <cell r="H550">
            <v>0.40738362512781001</v>
          </cell>
        </row>
        <row r="551">
          <cell r="A551" t="str">
            <v>P2855</v>
          </cell>
          <cell r="B551">
            <v>-4.8332606511807097E-2</v>
          </cell>
          <cell r="C551">
            <v>0.95736323100489196</v>
          </cell>
          <cell r="D551">
            <v>-0.14131243650221401</v>
          </cell>
          <cell r="E551">
            <v>0.83103413704723905</v>
          </cell>
          <cell r="F551">
            <v>-2.6128269073618302E-2</v>
          </cell>
          <cell r="G551">
            <v>0.98130299566081902</v>
          </cell>
          <cell r="H551">
            <v>1.25507240154E-2</v>
          </cell>
        </row>
        <row r="552">
          <cell r="A552" t="str">
            <v>P2856</v>
          </cell>
          <cell r="B552">
            <v>0.24968783311648499</v>
          </cell>
          <cell r="C552">
            <v>0.55603251714844204</v>
          </cell>
          <cell r="D552">
            <v>0.17957029983115</v>
          </cell>
          <cell r="E552">
            <v>0.69157727539460101</v>
          </cell>
          <cell r="F552">
            <v>0.20484346212051299</v>
          </cell>
          <cell r="G552">
            <v>0.66230822164999503</v>
          </cell>
          <cell r="H552">
            <v>0.25578247659605802</v>
          </cell>
        </row>
        <row r="553">
          <cell r="A553" t="str">
            <v>P2866</v>
          </cell>
          <cell r="B553">
            <v>0.16423928222221201</v>
          </cell>
          <cell r="C553">
            <v>0.693469237074406</v>
          </cell>
          <cell r="D553">
            <v>9.2921128082823906E-2</v>
          </cell>
          <cell r="E553">
            <v>0.83322046354198698</v>
          </cell>
          <cell r="F553">
            <v>0.122339951260224</v>
          </cell>
          <cell r="G553">
            <v>0.80343040198010596</v>
          </cell>
          <cell r="H553">
            <v>4.4931165947900899E-2</v>
          </cell>
        </row>
        <row r="554">
          <cell r="A554" t="str">
            <v>P2869</v>
          </cell>
          <cell r="B554">
            <v>-0.22925234106759801</v>
          </cell>
          <cell r="C554">
            <v>0.72419108603099602</v>
          </cell>
          <cell r="D554">
            <v>-0.34534707098883799</v>
          </cell>
          <cell r="E554">
            <v>0.57452887429898802</v>
          </cell>
          <cell r="F554">
            <v>-0.13666721120413999</v>
          </cell>
          <cell r="G554">
            <v>0.871391000563985</v>
          </cell>
          <cell r="H554">
            <v>-0.121615955246929</v>
          </cell>
        </row>
        <row r="555">
          <cell r="A555" t="str">
            <v>P2887</v>
          </cell>
          <cell r="B555">
            <v>0.39328575424670398</v>
          </cell>
          <cell r="C555">
            <v>0.56809436240773903</v>
          </cell>
          <cell r="D555">
            <v>0.31491397058248</v>
          </cell>
          <cell r="E555">
            <v>0.67879545801887597</v>
          </cell>
          <cell r="F555">
            <v>0.30722533373185401</v>
          </cell>
          <cell r="G555">
            <v>0.69223267139200195</v>
          </cell>
          <cell r="H555">
            <v>0.162822519883314</v>
          </cell>
        </row>
        <row r="556">
          <cell r="A556" t="str">
            <v>P2893</v>
          </cell>
          <cell r="B556">
            <v>0.26140618229816698</v>
          </cell>
          <cell r="C556">
            <v>0.73143443500649596</v>
          </cell>
          <cell r="D556">
            <v>0.147748700709076</v>
          </cell>
          <cell r="E556">
            <v>0.85351806162785204</v>
          </cell>
          <cell r="F556">
            <v>0.24602880783085199</v>
          </cell>
          <cell r="G556">
            <v>0.76386989101432601</v>
          </cell>
          <cell r="H556">
            <v>5.7547744406162699E-2</v>
          </cell>
        </row>
        <row r="557">
          <cell r="A557" t="str">
            <v>P2894</v>
          </cell>
          <cell r="B557">
            <v>-1.9184529422259101E-2</v>
          </cell>
          <cell r="C557">
            <v>0.98816528537773696</v>
          </cell>
          <cell r="D557">
            <v>-8.6740886051929797E-2</v>
          </cell>
          <cell r="E557">
            <v>0.894588221955813</v>
          </cell>
          <cell r="F557">
            <v>0.103024515783934</v>
          </cell>
          <cell r="G557">
            <v>0.89070238017176795</v>
          </cell>
          <cell r="H557">
            <v>9.2260139198439894E-2</v>
          </cell>
        </row>
        <row r="558">
          <cell r="A558" t="str">
            <v>P2895</v>
          </cell>
          <cell r="B558">
            <v>-0.34914961095284802</v>
          </cell>
          <cell r="C558">
            <v>0.55435201870788697</v>
          </cell>
          <cell r="D558">
            <v>-0.41441372398681697</v>
          </cell>
          <cell r="E558">
            <v>0.478453530313251</v>
          </cell>
          <cell r="F558">
            <v>-0.27791700273075798</v>
          </cell>
          <cell r="G558">
            <v>0.66579332519300205</v>
          </cell>
          <cell r="H558">
            <v>-0.217801423293941</v>
          </cell>
        </row>
        <row r="559">
          <cell r="A559" t="str">
            <v>P2896</v>
          </cell>
          <cell r="B559">
            <v>-3.2690075534353699E-2</v>
          </cell>
          <cell r="C559">
            <v>0.95440716578768303</v>
          </cell>
          <cell r="D559">
            <v>-0.118492945304543</v>
          </cell>
          <cell r="E559">
            <v>0.75879967503454704</v>
          </cell>
          <cell r="F559">
            <v>-3.7530342736266001E-2</v>
          </cell>
          <cell r="G559">
            <v>0.949277654891581</v>
          </cell>
          <cell r="H559">
            <v>-0.10390449823593401</v>
          </cell>
        </row>
        <row r="560">
          <cell r="A560" t="str">
            <v>P2897</v>
          </cell>
          <cell r="B560">
            <v>0.10233350373095899</v>
          </cell>
          <cell r="C560">
            <v>0.90264905518616401</v>
          </cell>
          <cell r="D560">
            <v>-1.7912239134152502E-2</v>
          </cell>
          <cell r="E560">
            <v>0.99874457787658699</v>
          </cell>
          <cell r="F560">
            <v>0.23557173643508</v>
          </cell>
          <cell r="G560">
            <v>0.75367478035640301</v>
          </cell>
          <cell r="H560">
            <v>0.26402722169135201</v>
          </cell>
        </row>
        <row r="561">
          <cell r="A561" t="str">
            <v>P2901</v>
          </cell>
          <cell r="B561">
            <v>0.14401219491398801</v>
          </cell>
          <cell r="C561">
            <v>0.881258666333531</v>
          </cell>
          <cell r="D561">
            <v>0.28402497248278102</v>
          </cell>
          <cell r="E561">
            <v>0.72296159597624499</v>
          </cell>
          <cell r="F561">
            <v>0.24160223560012001</v>
          </cell>
          <cell r="G561">
            <v>0.78126965738670295</v>
          </cell>
          <cell r="H561">
            <v>0.22625713686541499</v>
          </cell>
        </row>
        <row r="562">
          <cell r="A562" t="str">
            <v>P2916</v>
          </cell>
          <cell r="B562">
            <v>-0.35275904759395699</v>
          </cell>
          <cell r="C562">
            <v>0.57987234389449405</v>
          </cell>
          <cell r="D562">
            <v>-0.34527575390239901</v>
          </cell>
          <cell r="E562">
            <v>0.63941928130140602</v>
          </cell>
          <cell r="F562">
            <v>-0.46083612454378298</v>
          </cell>
          <cell r="G562">
            <v>0.48639132662625501</v>
          </cell>
          <cell r="H562">
            <v>-0.28669671993962098</v>
          </cell>
        </row>
        <row r="563">
          <cell r="A563" t="str">
            <v>P2926</v>
          </cell>
          <cell r="B563">
            <v>-0.232563829369512</v>
          </cell>
          <cell r="C563">
            <v>0.628995623085711</v>
          </cell>
          <cell r="D563">
            <v>-0.230920388754558</v>
          </cell>
          <cell r="E563">
            <v>0.66427735715340896</v>
          </cell>
          <cell r="F563">
            <v>-0.24341944292606599</v>
          </cell>
          <cell r="G563">
            <v>0.65576704478290104</v>
          </cell>
          <cell r="H563">
            <v>-0.211626616061175</v>
          </cell>
        </row>
        <row r="564">
          <cell r="A564" t="str">
            <v>P2927</v>
          </cell>
          <cell r="B564">
            <v>9.6325147891968901E-2</v>
          </cell>
          <cell r="C564">
            <v>0.87753244991407597</v>
          </cell>
          <cell r="D564">
            <v>0.12215265392158001</v>
          </cell>
          <cell r="E564">
            <v>0.81462715243945005</v>
          </cell>
          <cell r="F564">
            <v>8.8669084797230693E-2</v>
          </cell>
          <cell r="G564">
            <v>0.90463292290103903</v>
          </cell>
          <cell r="H564">
            <v>0.128323782782999</v>
          </cell>
        </row>
        <row r="565">
          <cell r="A565" t="str">
            <v>P2932</v>
          </cell>
          <cell r="B565">
            <v>-0.97043590493634801</v>
          </cell>
          <cell r="C565">
            <v>0.44916452395098</v>
          </cell>
          <cell r="D565">
            <v>-0.894014082123607</v>
          </cell>
          <cell r="E565">
            <v>0.50022237311759199</v>
          </cell>
          <cell r="F565">
            <v>-1.11146614934838</v>
          </cell>
          <cell r="G565">
            <v>0.38468305965890898</v>
          </cell>
          <cell r="H565">
            <v>-0.86483706605067101</v>
          </cell>
        </row>
        <row r="566">
          <cell r="A566" t="str">
            <v>P2933</v>
          </cell>
          <cell r="B566">
            <v>-0.83567480092391899</v>
          </cell>
          <cell r="C566">
            <v>0.57692162708133099</v>
          </cell>
          <cell r="D566">
            <v>-0.82551854559850801</v>
          </cell>
          <cell r="E566">
            <v>0.623530670316782</v>
          </cell>
          <cell r="F566">
            <v>-0.94249263365390801</v>
          </cell>
          <cell r="G566">
            <v>0.56593833687929596</v>
          </cell>
          <cell r="H566">
            <v>-0.73383783976894801</v>
          </cell>
        </row>
        <row r="567">
          <cell r="A567" t="str">
            <v>P2934</v>
          </cell>
          <cell r="B567">
            <v>-0.596795043107338</v>
          </cell>
          <cell r="C567">
            <v>0.53147871991316797</v>
          </cell>
          <cell r="D567">
            <v>-0.53706228647505205</v>
          </cell>
          <cell r="E567">
            <v>0.58708929338143301</v>
          </cell>
          <cell r="F567">
            <v>-0.74096093106745797</v>
          </cell>
          <cell r="G567">
            <v>0.40817619009425798</v>
          </cell>
          <cell r="H567">
            <v>-0.56159531688393205</v>
          </cell>
        </row>
        <row r="568">
          <cell r="A568" t="str">
            <v>P2935</v>
          </cell>
          <cell r="B568">
            <v>-0.84685682410534902</v>
          </cell>
          <cell r="C568">
            <v>0.55547398683925997</v>
          </cell>
          <cell r="D568">
            <v>-0.77265468427239903</v>
          </cell>
          <cell r="E568">
            <v>0.62302222374835003</v>
          </cell>
          <cell r="F568">
            <v>-0.95769696841694896</v>
          </cell>
          <cell r="G568">
            <v>0.52404893868123203</v>
          </cell>
          <cell r="H568">
            <v>-0.76586776765853803</v>
          </cell>
        </row>
        <row r="569">
          <cell r="A569" t="str">
            <v>P2944</v>
          </cell>
          <cell r="B569">
            <v>-0.14337742847631699</v>
          </cell>
          <cell r="C569">
            <v>0.91067014288388204</v>
          </cell>
          <cell r="D569">
            <v>-0.27244659638944702</v>
          </cell>
          <cell r="E569">
            <v>0.80474060166834904</v>
          </cell>
          <cell r="F569">
            <v>-0.20387879277606399</v>
          </cell>
          <cell r="G569">
            <v>0.89224849180849297</v>
          </cell>
          <cell r="H569">
            <v>-5.68151778225678E-2</v>
          </cell>
        </row>
        <row r="570">
          <cell r="A570" t="str">
            <v>P2946</v>
          </cell>
          <cell r="B570">
            <v>0.35698480774605101</v>
          </cell>
          <cell r="C570">
            <v>0.65513370916306402</v>
          </cell>
          <cell r="D570">
            <v>0.328428269614021</v>
          </cell>
          <cell r="E570">
            <v>0.69157727539460101</v>
          </cell>
          <cell r="F570">
            <v>0.33914300741313302</v>
          </cell>
          <cell r="G570">
            <v>0.69223267139200195</v>
          </cell>
          <cell r="H570">
            <v>0.343665868466488</v>
          </cell>
        </row>
        <row r="571">
          <cell r="A571" t="str">
            <v>P2947</v>
          </cell>
          <cell r="B571">
            <v>-0.26948834658926601</v>
          </cell>
          <cell r="C571">
            <v>0.61830581426359899</v>
          </cell>
          <cell r="D571">
            <v>-0.234229447525891</v>
          </cell>
          <cell r="E571">
            <v>0.69157727539460101</v>
          </cell>
          <cell r="F571">
            <v>-0.30714555527733101</v>
          </cell>
          <cell r="G571">
            <v>0.60265836721363397</v>
          </cell>
          <cell r="H571">
            <v>-0.204019478649904</v>
          </cell>
        </row>
        <row r="572">
          <cell r="A572" t="str">
            <v>P2953</v>
          </cell>
          <cell r="B572">
            <v>-0.82788247459282005</v>
          </cell>
          <cell r="C572">
            <v>0.24187564463130501</v>
          </cell>
          <cell r="D572">
            <v>-0.86426217451259302</v>
          </cell>
          <cell r="E572">
            <v>0.22557028017051201</v>
          </cell>
          <cell r="F572">
            <v>-0.85926563192034</v>
          </cell>
          <cell r="G572">
            <v>0.26370496899506202</v>
          </cell>
          <cell r="H572">
            <v>-0.75020023367738098</v>
          </cell>
        </row>
        <row r="573">
          <cell r="A573" t="str">
            <v>P2954</v>
          </cell>
          <cell r="B573">
            <v>-0.175213898649176</v>
          </cell>
          <cell r="C573">
            <v>0.85046836850573704</v>
          </cell>
          <cell r="D573">
            <v>-0.26320424610131499</v>
          </cell>
          <cell r="E573">
            <v>0.74600544716933104</v>
          </cell>
          <cell r="F573">
            <v>-0.27972696904745897</v>
          </cell>
          <cell r="G573">
            <v>0.74288161437463895</v>
          </cell>
          <cell r="H573">
            <v>-0.14696926073543701</v>
          </cell>
        </row>
        <row r="574">
          <cell r="A574" t="str">
            <v>P2997</v>
          </cell>
          <cell r="B574">
            <v>-0.36874743008064798</v>
          </cell>
          <cell r="C574">
            <v>0.55651725237648997</v>
          </cell>
          <cell r="D574">
            <v>-0.30999421319104897</v>
          </cell>
          <cell r="E574">
            <v>0.66231354158751299</v>
          </cell>
          <cell r="F574">
            <v>-0.40809457904240998</v>
          </cell>
          <cell r="G574">
            <v>0.55366630157498598</v>
          </cell>
          <cell r="H574">
            <v>-0.40837826773698099</v>
          </cell>
        </row>
        <row r="575">
          <cell r="A575" t="str">
            <v>P2999</v>
          </cell>
          <cell r="B575">
            <v>-0.69300875168954801</v>
          </cell>
          <cell r="C575">
            <v>0.60143654903633204</v>
          </cell>
          <cell r="D575">
            <v>-0.64741114432264302</v>
          </cell>
          <cell r="E575">
            <v>0.66649395793374799</v>
          </cell>
          <cell r="F575">
            <v>-0.83038877006231604</v>
          </cell>
          <cell r="G575">
            <v>0.56593833687929596</v>
          </cell>
          <cell r="H575">
            <v>-0.74152402436734699</v>
          </cell>
        </row>
        <row r="576">
          <cell r="A576" t="str">
            <v>P3000</v>
          </cell>
          <cell r="B576">
            <v>-0.56823746473284997</v>
          </cell>
          <cell r="C576">
            <v>0.34869859697449002</v>
          </cell>
          <cell r="D576">
            <v>-0.49947416493107699</v>
          </cell>
          <cell r="E576">
            <v>0.43336357352730198</v>
          </cell>
          <cell r="F576">
            <v>-0.68253199980420498</v>
          </cell>
          <cell r="G576">
            <v>0.26370496899506202</v>
          </cell>
          <cell r="H576">
            <v>-0.55768530814475803</v>
          </cell>
        </row>
        <row r="577">
          <cell r="A577" t="str">
            <v>P3003</v>
          </cell>
          <cell r="B577">
            <v>-0.27613139407057502</v>
          </cell>
          <cell r="C577">
            <v>0.77195936445359803</v>
          </cell>
          <cell r="D577">
            <v>-0.28291033032222901</v>
          </cell>
          <cell r="E577">
            <v>0.75398882617677099</v>
          </cell>
          <cell r="F577">
            <v>-0.37768857097890901</v>
          </cell>
          <cell r="G577">
            <v>0.68345166167721805</v>
          </cell>
          <cell r="H577">
            <v>-0.23114757863892199</v>
          </cell>
        </row>
        <row r="578">
          <cell r="A578" t="str">
            <v>P3011</v>
          </cell>
          <cell r="B578">
            <v>-0.14829058481681201</v>
          </cell>
          <cell r="C578">
            <v>0.90207236852906403</v>
          </cell>
          <cell r="D578">
            <v>-0.29773836897523598</v>
          </cell>
          <cell r="E578">
            <v>0.76131537673951799</v>
          </cell>
          <cell r="F578">
            <v>-0.27848856562098601</v>
          </cell>
          <cell r="G578">
            <v>0.81896543575848002</v>
          </cell>
          <cell r="H578">
            <v>-8.20648697476552E-2</v>
          </cell>
        </row>
        <row r="579">
          <cell r="A579" t="str">
            <v>P3013</v>
          </cell>
          <cell r="B579">
            <v>6.3114769432246698E-2</v>
          </cell>
          <cell r="C579">
            <v>0.94262611339171698</v>
          </cell>
          <cell r="D579">
            <v>9.07521113480078E-2</v>
          </cell>
          <cell r="E579">
            <v>0.90499931408244405</v>
          </cell>
          <cell r="F579">
            <v>6.6138388466127504E-2</v>
          </cell>
          <cell r="G579">
            <v>0.94694295703271303</v>
          </cell>
          <cell r="H579">
            <v>0.121929825397007</v>
          </cell>
        </row>
        <row r="580">
          <cell r="A580" t="str">
            <v>P3015</v>
          </cell>
          <cell r="B580">
            <v>-0.29327390013016102</v>
          </cell>
          <cell r="C580">
            <v>0.57692162708133099</v>
          </cell>
          <cell r="D580">
            <v>-0.28046120414785602</v>
          </cell>
          <cell r="E580">
            <v>0.64559603831099499</v>
          </cell>
          <cell r="F580">
            <v>-0.26676252549186502</v>
          </cell>
          <cell r="G580">
            <v>0.66230822164999503</v>
          </cell>
          <cell r="H580">
            <v>-0.228224839394366</v>
          </cell>
        </row>
        <row r="581">
          <cell r="A581" t="str">
            <v>P3016</v>
          </cell>
          <cell r="B581">
            <v>7.8921202542583002E-2</v>
          </cell>
          <cell r="C581">
            <v>0.91562128321576797</v>
          </cell>
          <cell r="D581">
            <v>2.5156001131540401E-2</v>
          </cell>
          <cell r="E581">
            <v>0.98468599556403802</v>
          </cell>
          <cell r="F581">
            <v>4.7395947808106902E-2</v>
          </cell>
          <cell r="G581">
            <v>0.95866515907576799</v>
          </cell>
          <cell r="H581">
            <v>8.7638014049132199E-2</v>
          </cell>
        </row>
        <row r="582">
          <cell r="A582" t="str">
            <v>P3017</v>
          </cell>
          <cell r="B582">
            <v>-7.3590356981490093E-2</v>
          </cell>
          <cell r="C582">
            <v>0.95757260526495702</v>
          </cell>
          <cell r="D582">
            <v>6.0604358276187598E-2</v>
          </cell>
          <cell r="E582">
            <v>0.96556768986620201</v>
          </cell>
          <cell r="F582">
            <v>-0.16434952769302</v>
          </cell>
          <cell r="G582">
            <v>0.90929258656136702</v>
          </cell>
          <cell r="H582">
            <v>4.2408841874674898E-3</v>
          </cell>
        </row>
        <row r="583">
          <cell r="A583" t="str">
            <v>P3018</v>
          </cell>
          <cell r="B583">
            <v>0.52775998344472697</v>
          </cell>
          <cell r="C583">
            <v>0.47072505962418298</v>
          </cell>
          <cell r="D583">
            <v>0.57749442175601895</v>
          </cell>
          <cell r="E583">
            <v>0.43608192192677098</v>
          </cell>
          <cell r="F583">
            <v>0.65338127333227702</v>
          </cell>
          <cell r="G583">
            <v>0.36571177291116402</v>
          </cell>
          <cell r="H583">
            <v>0.405140151827526</v>
          </cell>
        </row>
        <row r="584">
          <cell r="A584" t="str">
            <v>P3020</v>
          </cell>
          <cell r="B584">
            <v>-1.0483725311568299</v>
          </cell>
          <cell r="C584">
            <v>0.42663302425149402</v>
          </cell>
          <cell r="D584">
            <v>-0.90474808614431701</v>
          </cell>
          <cell r="E584">
            <v>0.51765887707691705</v>
          </cell>
          <cell r="F584">
            <v>-1.0516392066776801</v>
          </cell>
          <cell r="G584">
            <v>0.44149039886346197</v>
          </cell>
          <cell r="H584">
            <v>-0.98885561839582203</v>
          </cell>
        </row>
        <row r="585">
          <cell r="A585" t="str">
            <v>P3021</v>
          </cell>
          <cell r="B585">
            <v>-0.93807226961499102</v>
          </cell>
          <cell r="C585">
            <v>0.48136398834702399</v>
          </cell>
          <cell r="D585">
            <v>-0.81618145494592698</v>
          </cell>
          <cell r="E585">
            <v>0.56846205056277799</v>
          </cell>
          <cell r="F585">
            <v>-0.93242363217213298</v>
          </cell>
          <cell r="G585">
            <v>0.522306018893126</v>
          </cell>
          <cell r="H585">
            <v>-0.96233881086724604</v>
          </cell>
        </row>
        <row r="586">
          <cell r="A586" t="str">
            <v>P3024</v>
          </cell>
          <cell r="B586">
            <v>-0.33166477995675298</v>
          </cell>
          <cell r="C586">
            <v>0.68474147099861604</v>
          </cell>
          <cell r="D586">
            <v>-0.184678641069729</v>
          </cell>
          <cell r="E586">
            <v>0.83103413704723905</v>
          </cell>
          <cell r="F586">
            <v>-0.18276416213524499</v>
          </cell>
          <cell r="G586">
            <v>0.85950982529508502</v>
          </cell>
          <cell r="H586">
            <v>-0.31957796535493199</v>
          </cell>
        </row>
        <row r="587">
          <cell r="A587" t="str">
            <v>P3034</v>
          </cell>
          <cell r="B587">
            <v>0.110797768020596</v>
          </cell>
          <cell r="C587">
            <v>0.90207236852906403</v>
          </cell>
          <cell r="D587">
            <v>1.8412601196853999E-2</v>
          </cell>
          <cell r="E587">
            <v>0.99874457787658699</v>
          </cell>
          <cell r="F587">
            <v>1.8114560468300501E-2</v>
          </cell>
          <cell r="G587">
            <v>0.98631679303731701</v>
          </cell>
          <cell r="H587">
            <v>0.18667014188627801</v>
          </cell>
        </row>
        <row r="588">
          <cell r="A588" t="str">
            <v>P3036</v>
          </cell>
          <cell r="B588">
            <v>-0.119502834731851</v>
          </cell>
          <cell r="C588">
            <v>0.92351795747670795</v>
          </cell>
          <cell r="D588">
            <v>-0.170070979460449</v>
          </cell>
          <cell r="E588">
            <v>0.88189811621542902</v>
          </cell>
          <cell r="F588">
            <v>-0.208462708554502</v>
          </cell>
          <cell r="G588">
            <v>0.87963479511854004</v>
          </cell>
          <cell r="H588">
            <v>-0.12709077811063599</v>
          </cell>
        </row>
        <row r="589">
          <cell r="A589" t="str">
            <v>P3040</v>
          </cell>
          <cell r="B589">
            <v>0.62006908731928601</v>
          </cell>
          <cell r="C589">
            <v>0.33669449333280199</v>
          </cell>
          <cell r="D589">
            <v>0.54216304647296998</v>
          </cell>
          <cell r="E589">
            <v>0.42218292160712301</v>
          </cell>
          <cell r="F589">
            <v>0.67255410423673401</v>
          </cell>
          <cell r="G589">
            <v>0.32224701769354802</v>
          </cell>
          <cell r="H589">
            <v>0.57649388261521295</v>
          </cell>
        </row>
        <row r="590">
          <cell r="A590" t="str">
            <v>P3042</v>
          </cell>
          <cell r="B590">
            <v>-0.33328236602148498</v>
          </cell>
          <cell r="C590">
            <v>0.73747529625784902</v>
          </cell>
          <cell r="D590">
            <v>-0.28682283063526198</v>
          </cell>
          <cell r="E590">
            <v>0.76240459724904697</v>
          </cell>
          <cell r="F590">
            <v>-0.41568746106848198</v>
          </cell>
          <cell r="G590">
            <v>0.67480095368640203</v>
          </cell>
          <cell r="H590">
            <v>-0.20159123999022899</v>
          </cell>
        </row>
        <row r="591">
          <cell r="A591" t="str">
            <v>P3043</v>
          </cell>
          <cell r="B591">
            <v>-5.96424171616671E-2</v>
          </cell>
          <cell r="C591">
            <v>0.95161856196664696</v>
          </cell>
          <cell r="D591">
            <v>1.86572592868544E-2</v>
          </cell>
          <cell r="E591">
            <v>0.99858511093273705</v>
          </cell>
          <cell r="F591">
            <v>6.66681124910046E-2</v>
          </cell>
          <cell r="G591">
            <v>0.94711418760426003</v>
          </cell>
          <cell r="H591">
            <v>-6.5463506790297707E-2</v>
          </cell>
        </row>
        <row r="592">
          <cell r="A592" t="str">
            <v>P3045</v>
          </cell>
          <cell r="B592">
            <v>1.2779830087563501E-2</v>
          </cell>
          <cell r="C592">
            <v>0.98949353928621098</v>
          </cell>
          <cell r="D592">
            <v>-8.7032816313373802E-3</v>
          </cell>
          <cell r="E592">
            <v>0.99888764309364397</v>
          </cell>
          <cell r="F592">
            <v>2.1242909042844201E-2</v>
          </cell>
          <cell r="G592">
            <v>0.98241945548044596</v>
          </cell>
          <cell r="H592">
            <v>0.11077293151684101</v>
          </cell>
        </row>
        <row r="593">
          <cell r="A593" t="str">
            <v>P3076</v>
          </cell>
          <cell r="B593">
            <v>9.2638452711024305E-2</v>
          </cell>
          <cell r="C593">
            <v>0.95022043584614002</v>
          </cell>
          <cell r="D593">
            <v>-0.134313516108196</v>
          </cell>
          <cell r="E593">
            <v>0.915002404670896</v>
          </cell>
          <cell r="F593">
            <v>7.1690888813089396E-2</v>
          </cell>
          <cell r="G593">
            <v>0.96249027801215903</v>
          </cell>
          <cell r="H593">
            <v>0.17058038504087999</v>
          </cell>
        </row>
        <row r="594">
          <cell r="A594" t="str">
            <v>P3077</v>
          </cell>
          <cell r="B594">
            <v>0.63192392749887905</v>
          </cell>
          <cell r="C594">
            <v>0.44916452395098</v>
          </cell>
          <cell r="D594">
            <v>0.47313834522780901</v>
          </cell>
          <cell r="E594">
            <v>0.59827590414766096</v>
          </cell>
          <cell r="F594">
            <v>0.55895855773726799</v>
          </cell>
          <cell r="G594">
            <v>0.53825674745008201</v>
          </cell>
          <cell r="H594">
            <v>0.74888399738702205</v>
          </cell>
        </row>
        <row r="595">
          <cell r="A595" t="str">
            <v>P3078</v>
          </cell>
          <cell r="B595">
            <v>0.19662102807742199</v>
          </cell>
          <cell r="C595">
            <v>0.85735174453943896</v>
          </cell>
          <cell r="D595">
            <v>0.119288056800692</v>
          </cell>
          <cell r="E595">
            <v>0.91661597196136801</v>
          </cell>
          <cell r="F595">
            <v>0.15983256916625099</v>
          </cell>
          <cell r="G595">
            <v>0.90929258656136702</v>
          </cell>
          <cell r="H595">
            <v>0.34597264644096198</v>
          </cell>
        </row>
        <row r="596">
          <cell r="A596" t="str">
            <v>P3079</v>
          </cell>
          <cell r="B596">
            <v>1.7000601725945901E-2</v>
          </cell>
          <cell r="C596">
            <v>0.99499213095365502</v>
          </cell>
          <cell r="D596">
            <v>-0.250040195505628</v>
          </cell>
          <cell r="E596">
            <v>0.83322046354198698</v>
          </cell>
          <cell r="F596">
            <v>-7.1609470520136803E-2</v>
          </cell>
          <cell r="G596">
            <v>0.96249027801215903</v>
          </cell>
          <cell r="H596">
            <v>6.9029917831660098E-2</v>
          </cell>
        </row>
        <row r="597">
          <cell r="A597" t="str">
            <v>P3080</v>
          </cell>
          <cell r="B597">
            <v>-1.6279414122706699</v>
          </cell>
          <cell r="C597">
            <v>0.18968577040203799</v>
          </cell>
          <cell r="D597">
            <v>-1.5834478640595699</v>
          </cell>
          <cell r="E597">
            <v>0.215040899152184</v>
          </cell>
          <cell r="F597">
            <v>-1.55030502131728</v>
          </cell>
          <cell r="G597">
            <v>0.26370496899506202</v>
          </cell>
          <cell r="H597">
            <v>-1.61640933139571</v>
          </cell>
        </row>
        <row r="598">
          <cell r="A598" t="str">
            <v>P3081</v>
          </cell>
          <cell r="B598">
            <v>0.261868904400196</v>
          </cell>
          <cell r="C598">
            <v>0.88230532890555302</v>
          </cell>
          <cell r="D598">
            <v>0.39253235851394203</v>
          </cell>
          <cell r="E598">
            <v>0.80430810384598805</v>
          </cell>
          <cell r="F598">
            <v>0.26477001167799002</v>
          </cell>
          <cell r="G598">
            <v>0.90640375979029997</v>
          </cell>
          <cell r="H598">
            <v>0.45725903774406101</v>
          </cell>
        </row>
        <row r="599">
          <cell r="A599" t="str">
            <v>P3084</v>
          </cell>
          <cell r="B599">
            <v>0.40413546040591702</v>
          </cell>
          <cell r="C599">
            <v>0.54671776918100601</v>
          </cell>
          <cell r="D599">
            <v>0.235509082871908</v>
          </cell>
          <cell r="E599">
            <v>0.73490657679914895</v>
          </cell>
          <cell r="F599">
            <v>0.34297958848930699</v>
          </cell>
          <cell r="G599">
            <v>0.63530033457401403</v>
          </cell>
          <cell r="H599">
            <v>0.50215171331464803</v>
          </cell>
        </row>
        <row r="600">
          <cell r="A600" t="str">
            <v>P3085</v>
          </cell>
          <cell r="B600">
            <v>0.338935672316728</v>
          </cell>
          <cell r="C600">
            <v>0.76587699082701</v>
          </cell>
          <cell r="D600">
            <v>0.25290962551819102</v>
          </cell>
          <cell r="E600">
            <v>0.83092135566306402</v>
          </cell>
          <cell r="F600">
            <v>0.19949399252430999</v>
          </cell>
          <cell r="G600">
            <v>0.89572762880456103</v>
          </cell>
          <cell r="H600">
            <v>0.41898626009388201</v>
          </cell>
        </row>
        <row r="601">
          <cell r="A601" t="str">
            <v>P3092</v>
          </cell>
          <cell r="B601">
            <v>0.31968933273906802</v>
          </cell>
          <cell r="C601">
            <v>0.24868418410249099</v>
          </cell>
          <cell r="D601">
            <v>0.29147149289764601</v>
          </cell>
          <cell r="E601">
            <v>0.31704214749554799</v>
          </cell>
          <cell r="F601">
            <v>0.28079755089352598</v>
          </cell>
          <cell r="G601">
            <v>0.34445460295147201</v>
          </cell>
          <cell r="H601">
            <v>0.35963760437527298</v>
          </cell>
        </row>
        <row r="602">
          <cell r="A602" t="str">
            <v>P3093</v>
          </cell>
          <cell r="B602">
            <v>-0.44401124879339798</v>
          </cell>
          <cell r="C602">
            <v>0.548421451048414</v>
          </cell>
          <cell r="D602">
            <v>-0.43430087015377</v>
          </cell>
          <cell r="E602">
            <v>0.57556129255045396</v>
          </cell>
          <cell r="F602">
            <v>-0.46406338698044902</v>
          </cell>
          <cell r="G602">
            <v>0.55366630157498598</v>
          </cell>
          <cell r="H602">
            <v>-0.39058061389056198</v>
          </cell>
        </row>
        <row r="603">
          <cell r="A603" t="str">
            <v>P3101</v>
          </cell>
          <cell r="B603">
            <v>-0.29335029669004498</v>
          </cell>
          <cell r="C603">
            <v>0.55651725237648997</v>
          </cell>
          <cell r="D603">
            <v>-0.42682767866659099</v>
          </cell>
          <cell r="E603">
            <v>0.37329268107162999</v>
          </cell>
          <cell r="F603">
            <v>-0.298882189862959</v>
          </cell>
          <cell r="G603">
            <v>0.58481856263452503</v>
          </cell>
          <cell r="H603">
            <v>-0.31225644424767701</v>
          </cell>
        </row>
        <row r="604">
          <cell r="A604" t="str">
            <v>P3103</v>
          </cell>
          <cell r="B604">
            <v>0.22941818347360199</v>
          </cell>
          <cell r="C604">
            <v>0.91738142735351402</v>
          </cell>
          <cell r="D604">
            <v>0.39521835728028298</v>
          </cell>
          <cell r="E604">
            <v>0.84349956767988798</v>
          </cell>
          <cell r="F604">
            <v>0.24753394518731101</v>
          </cell>
          <cell r="G604">
            <v>0.93456340565054596</v>
          </cell>
          <cell r="H604">
            <v>0.48101465349584799</v>
          </cell>
        </row>
        <row r="605">
          <cell r="A605" t="str">
            <v>P3104</v>
          </cell>
          <cell r="B605">
            <v>-1.8879473592418099</v>
          </cell>
          <cell r="C605">
            <v>0.22400237472281301</v>
          </cell>
          <cell r="D605">
            <v>-1.8302416884253501</v>
          </cell>
          <cell r="E605">
            <v>0.24967866181100001</v>
          </cell>
          <cell r="F605">
            <v>-1.8145011192723499</v>
          </cell>
          <cell r="G605">
            <v>0.29867057945765002</v>
          </cell>
          <cell r="H605">
            <v>-1.88284213997522</v>
          </cell>
        </row>
        <row r="606">
          <cell r="A606" t="str">
            <v>P3106</v>
          </cell>
          <cell r="B606">
            <v>-0.15854677935820699</v>
          </cell>
          <cell r="C606">
            <v>0.83098330068381299</v>
          </cell>
          <cell r="D606">
            <v>-0.34489935641054498</v>
          </cell>
          <cell r="E606">
            <v>0.54989623922531095</v>
          </cell>
          <cell r="F606">
            <v>-0.17524396708936599</v>
          </cell>
          <cell r="G606">
            <v>0.81896543575848002</v>
          </cell>
          <cell r="H606">
            <v>-0.154095975580049</v>
          </cell>
        </row>
        <row r="607">
          <cell r="A607" t="str">
            <v>P3107</v>
          </cell>
          <cell r="B607">
            <v>0.48554238950767298</v>
          </cell>
          <cell r="C607">
            <v>0.51323027060757598</v>
          </cell>
          <cell r="D607">
            <v>0.32031351922576901</v>
          </cell>
          <cell r="E607">
            <v>0.68369058335783095</v>
          </cell>
          <cell r="F607">
            <v>0.45392431883839501</v>
          </cell>
          <cell r="G607">
            <v>0.57099730677752603</v>
          </cell>
          <cell r="H607">
            <v>0.56061521492598598</v>
          </cell>
        </row>
        <row r="608">
          <cell r="A608" t="str">
            <v>P3108</v>
          </cell>
          <cell r="B608">
            <v>0.184304138438696</v>
          </cell>
          <cell r="C608">
            <v>0.897906096765543</v>
          </cell>
          <cell r="D608">
            <v>0.159239950061353</v>
          </cell>
          <cell r="E608">
            <v>0.91361263571501505</v>
          </cell>
          <cell r="F608">
            <v>0.175267212160576</v>
          </cell>
          <cell r="G608">
            <v>0.92733444214012395</v>
          </cell>
          <cell r="H608">
            <v>0.40676746171240202</v>
          </cell>
        </row>
        <row r="609">
          <cell r="A609" t="str">
            <v>P3109</v>
          </cell>
          <cell r="B609">
            <v>-0.10437493672243101</v>
          </cell>
          <cell r="C609">
            <v>0.88230532890555302</v>
          </cell>
          <cell r="D609">
            <v>-8.5056219681494905E-2</v>
          </cell>
          <cell r="E609">
            <v>0.90499931408244405</v>
          </cell>
          <cell r="F609">
            <v>-7.1600341364823405E-2</v>
          </cell>
          <cell r="G609">
            <v>0.93670358363987005</v>
          </cell>
          <cell r="H609">
            <v>6.0451383122040001E-2</v>
          </cell>
        </row>
        <row r="610">
          <cell r="A610" t="str">
            <v>P3112</v>
          </cell>
          <cell r="B610">
            <v>-0.107201060665828</v>
          </cell>
          <cell r="C610">
            <v>0.74746420162630101</v>
          </cell>
          <cell r="D610">
            <v>-0.15551333620250901</v>
          </cell>
          <cell r="E610">
            <v>0.63941928130140602</v>
          </cell>
          <cell r="F610">
            <v>-0.14366551290462201</v>
          </cell>
          <cell r="G610">
            <v>0.66230822164999503</v>
          </cell>
          <cell r="H610">
            <v>-7.3917887460336396E-2</v>
          </cell>
        </row>
        <row r="611">
          <cell r="A611" t="str">
            <v>P3114</v>
          </cell>
          <cell r="B611">
            <v>3.7357154808829202E-2</v>
          </cell>
          <cell r="C611">
            <v>0.98383609951739603</v>
          </cell>
          <cell r="D611">
            <v>-0.170946838468959</v>
          </cell>
          <cell r="E611">
            <v>0.81515484400801097</v>
          </cell>
          <cell r="F611">
            <v>8.9642316340783103E-3</v>
          </cell>
          <cell r="G611">
            <v>0.99212061121753803</v>
          </cell>
          <cell r="H611">
            <v>2.55958293031672E-2</v>
          </cell>
        </row>
        <row r="612">
          <cell r="A612" t="str">
            <v>P3115</v>
          </cell>
          <cell r="B612">
            <v>-1.55599477270701</v>
          </cell>
          <cell r="C612">
            <v>0.16824723779793299</v>
          </cell>
          <cell r="D612">
            <v>-1.64749137852813</v>
          </cell>
          <cell r="E612">
            <v>0.15540790793451301</v>
          </cell>
          <cell r="F612">
            <v>-1.5545532710714001</v>
          </cell>
          <cell r="G612">
            <v>0.20316091792086199</v>
          </cell>
          <cell r="H612">
            <v>-1.5883599781456601</v>
          </cell>
        </row>
        <row r="613">
          <cell r="A613" t="str">
            <v>P3116</v>
          </cell>
          <cell r="B613">
            <v>-0.124271642154824</v>
          </cell>
          <cell r="C613">
            <v>0.96057395457984796</v>
          </cell>
          <cell r="D613">
            <v>-0.14514858657149801</v>
          </cell>
          <cell r="E613">
            <v>0.95577034946128903</v>
          </cell>
          <cell r="F613">
            <v>-0.17800419996963701</v>
          </cell>
          <cell r="G613">
            <v>0.94711418760426003</v>
          </cell>
          <cell r="H613">
            <v>9.2662395029720498E-2</v>
          </cell>
        </row>
        <row r="614">
          <cell r="A614" t="str">
            <v>P3117</v>
          </cell>
          <cell r="B614">
            <v>-0.12877606144380899</v>
          </cell>
          <cell r="C614">
            <v>0.86668675962858799</v>
          </cell>
          <cell r="D614">
            <v>-0.30910337179993103</v>
          </cell>
          <cell r="E614">
            <v>0.60656374711220595</v>
          </cell>
          <cell r="F614">
            <v>-0.16173740863941699</v>
          </cell>
          <cell r="G614">
            <v>0.840723570531835</v>
          </cell>
          <cell r="H614">
            <v>9.2305223493390608E-3</v>
          </cell>
        </row>
        <row r="615">
          <cell r="A615" t="str">
            <v>P3118</v>
          </cell>
          <cell r="B615">
            <v>-4.2462369043236199E-3</v>
          </cell>
          <cell r="C615">
            <v>0.99701568396186102</v>
          </cell>
          <cell r="D615">
            <v>-0.17074335157776699</v>
          </cell>
          <cell r="E615">
            <v>0.85695288991933005</v>
          </cell>
          <cell r="F615">
            <v>-0.109014760645262</v>
          </cell>
          <cell r="G615">
            <v>0.93470969951224803</v>
          </cell>
          <cell r="H615">
            <v>1.30726760942305E-2</v>
          </cell>
        </row>
        <row r="616">
          <cell r="A616" t="str">
            <v>P3119</v>
          </cell>
          <cell r="B616">
            <v>-0.25634606329111598</v>
          </cell>
          <cell r="C616">
            <v>0.62373639725006702</v>
          </cell>
          <cell r="D616">
            <v>-0.23297193601552299</v>
          </cell>
          <cell r="E616">
            <v>0.68232553355572501</v>
          </cell>
          <cell r="F616">
            <v>-0.26350653302128901</v>
          </cell>
          <cell r="G616">
            <v>0.65594862351600702</v>
          </cell>
          <cell r="H616">
            <v>-0.107719082229569</v>
          </cell>
        </row>
        <row r="617">
          <cell r="A617" t="str">
            <v>P3120</v>
          </cell>
          <cell r="B617">
            <v>-0.32200427528533598</v>
          </cell>
          <cell r="C617">
            <v>0.55313290803554005</v>
          </cell>
          <cell r="D617">
            <v>-0.33833865767348598</v>
          </cell>
          <cell r="E617">
            <v>0.55206499983636004</v>
          </cell>
          <cell r="F617">
            <v>-0.33675897449348602</v>
          </cell>
          <cell r="G617">
            <v>0.56301783240233605</v>
          </cell>
          <cell r="H617">
            <v>-0.26951466099926802</v>
          </cell>
        </row>
        <row r="618">
          <cell r="A618" t="str">
            <v>P3122</v>
          </cell>
          <cell r="B618">
            <v>-0.56505310699188005</v>
          </cell>
          <cell r="C618">
            <v>0.48136398834702399</v>
          </cell>
          <cell r="D618">
            <v>-0.82738326787026895</v>
          </cell>
          <cell r="E618">
            <v>0.23218401376115</v>
          </cell>
          <cell r="F618">
            <v>-0.55984678659602105</v>
          </cell>
          <cell r="G618">
            <v>0.522306018893126</v>
          </cell>
          <cell r="H618">
            <v>-0.56716028306257804</v>
          </cell>
        </row>
        <row r="619">
          <cell r="A619" t="str">
            <v>P3126</v>
          </cell>
          <cell r="B619">
            <v>-0.72416417100962804</v>
          </cell>
          <cell r="C619">
            <v>0.26611773488719798</v>
          </cell>
          <cell r="D619">
            <v>-0.90258684728580796</v>
          </cell>
          <cell r="E619">
            <v>0.15290459814719501</v>
          </cell>
          <cell r="F619">
            <v>-0.69350242343148205</v>
          </cell>
          <cell r="G619">
            <v>0.33240778144917399</v>
          </cell>
          <cell r="H619">
            <v>-0.71022269433609597</v>
          </cell>
        </row>
        <row r="620">
          <cell r="A620" t="str">
            <v>P3127</v>
          </cell>
          <cell r="B620">
            <v>-1.1923017066938599</v>
          </cell>
          <cell r="C620">
            <v>0.285211536789716</v>
          </cell>
          <cell r="D620">
            <v>-1.11740637574739</v>
          </cell>
          <cell r="E620">
            <v>0.339615892445992</v>
          </cell>
          <cell r="F620">
            <v>-1.1869784952792</v>
          </cell>
          <cell r="G620">
            <v>0.32895089720628901</v>
          </cell>
          <cell r="H620">
            <v>-1.0527241709597901</v>
          </cell>
        </row>
        <row r="621">
          <cell r="A621" t="str">
            <v>P3131</v>
          </cell>
          <cell r="B621">
            <v>0.51105846739040495</v>
          </cell>
          <cell r="C621">
            <v>0.53168249076072505</v>
          </cell>
          <cell r="D621">
            <v>0.40177446246898002</v>
          </cell>
          <cell r="E621">
            <v>0.65577070629046297</v>
          </cell>
          <cell r="F621">
            <v>0.413686482589467</v>
          </cell>
          <cell r="G621">
            <v>0.645485191166424</v>
          </cell>
          <cell r="H621">
            <v>0.66217027485201296</v>
          </cell>
        </row>
        <row r="622">
          <cell r="A622" t="str">
            <v>P3133</v>
          </cell>
          <cell r="B622">
            <v>8.9833867247022997E-2</v>
          </cell>
          <cell r="C622">
            <v>0.83877506673930602</v>
          </cell>
          <cell r="D622">
            <v>6.4480259277783905E-2</v>
          </cell>
          <cell r="E622">
            <v>0.87911782417282702</v>
          </cell>
          <cell r="F622">
            <v>8.9667228387867101E-2</v>
          </cell>
          <cell r="G622">
            <v>0.85685393269023302</v>
          </cell>
          <cell r="H622">
            <v>0.16374217161447199</v>
          </cell>
        </row>
        <row r="623">
          <cell r="A623" t="str">
            <v>P3134</v>
          </cell>
          <cell r="B623">
            <v>-0.199451251028612</v>
          </cell>
          <cell r="C623">
            <v>0.83098330068381299</v>
          </cell>
          <cell r="D623">
            <v>-0.25743014830123201</v>
          </cell>
          <cell r="E623">
            <v>0.74908961324928702</v>
          </cell>
          <cell r="F623">
            <v>-0.25619734301033498</v>
          </cell>
          <cell r="G623">
            <v>0.76539161200960204</v>
          </cell>
          <cell r="H623">
            <v>-5.1869570110266499E-3</v>
          </cell>
        </row>
        <row r="624">
          <cell r="A624" t="str">
            <v>P3135</v>
          </cell>
          <cell r="B624">
            <v>-6.0554376565814597E-2</v>
          </cell>
          <cell r="C624">
            <v>0.86390988946223801</v>
          </cell>
          <cell r="D624">
            <v>-9.1271265587012804E-2</v>
          </cell>
          <cell r="E624">
            <v>0.756441068578241</v>
          </cell>
          <cell r="F624">
            <v>-5.9361284159881997E-2</v>
          </cell>
          <cell r="G624">
            <v>0.88418059913567904</v>
          </cell>
          <cell r="H624">
            <v>-2.4192317046852299E-3</v>
          </cell>
        </row>
        <row r="625">
          <cell r="A625" t="str">
            <v>P3136</v>
          </cell>
          <cell r="B625">
            <v>0.30174691988372998</v>
          </cell>
          <cell r="C625">
            <v>0.55603251714844204</v>
          </cell>
          <cell r="D625">
            <v>0.22451411957386899</v>
          </cell>
          <cell r="E625">
            <v>0.69157727539460101</v>
          </cell>
          <cell r="F625">
            <v>0.25496661083243499</v>
          </cell>
          <cell r="G625">
            <v>0.66230822164999503</v>
          </cell>
          <cell r="H625">
            <v>0.31386114827848899</v>
          </cell>
        </row>
        <row r="626">
          <cell r="A626" t="str">
            <v>P3137</v>
          </cell>
          <cell r="B626">
            <v>-0.21807179977413299</v>
          </cell>
          <cell r="C626">
            <v>0.74339327891137696</v>
          </cell>
          <cell r="D626">
            <v>-0.41343732874236</v>
          </cell>
          <cell r="E626">
            <v>0.45510528647889897</v>
          </cell>
          <cell r="F626">
            <v>-0.22103757186790299</v>
          </cell>
          <cell r="G626">
            <v>0.74997910222776498</v>
          </cell>
          <cell r="H626">
            <v>-0.190831448253965</v>
          </cell>
        </row>
        <row r="627">
          <cell r="A627" t="str">
            <v>P3139</v>
          </cell>
          <cell r="B627">
            <v>-0.248710456496195</v>
          </cell>
          <cell r="C627">
            <v>0.68474147099861604</v>
          </cell>
          <cell r="D627">
            <v>-0.42492505965198502</v>
          </cell>
          <cell r="E627">
            <v>0.423385516378399</v>
          </cell>
          <cell r="F627">
            <v>-0.31659863019169199</v>
          </cell>
          <cell r="G627">
            <v>0.61273739872069799</v>
          </cell>
          <cell r="H627">
            <v>-0.251556475587498</v>
          </cell>
        </row>
        <row r="628">
          <cell r="A628" t="str">
            <v>P3140</v>
          </cell>
          <cell r="B628">
            <v>-0.81703000824476302</v>
          </cell>
          <cell r="C628">
            <v>0.46538197660194602</v>
          </cell>
          <cell r="D628">
            <v>-1.0688697012238599</v>
          </cell>
          <cell r="E628">
            <v>0.306574487241497</v>
          </cell>
          <cell r="F628">
            <v>-0.87149694830949598</v>
          </cell>
          <cell r="G628">
            <v>0.45339018631642702</v>
          </cell>
          <cell r="H628">
            <v>-0.71705649962793305</v>
          </cell>
        </row>
        <row r="629">
          <cell r="A629" t="str">
            <v>P3141</v>
          </cell>
          <cell r="B629">
            <v>-0.40850993874535602</v>
          </cell>
          <cell r="C629">
            <v>0.56809436240773903</v>
          </cell>
          <cell r="D629">
            <v>-0.58903148933219696</v>
          </cell>
          <cell r="E629">
            <v>0.38314580930578201</v>
          </cell>
          <cell r="F629">
            <v>-0.361046119381778</v>
          </cell>
          <cell r="G629">
            <v>0.66089218974951702</v>
          </cell>
          <cell r="H629">
            <v>-0.44785695939152897</v>
          </cell>
        </row>
        <row r="630">
          <cell r="A630" t="str">
            <v>P3148</v>
          </cell>
          <cell r="B630">
            <v>-0.28659307580232102</v>
          </cell>
          <cell r="C630">
            <v>0.68474147099861604</v>
          </cell>
          <cell r="D630">
            <v>-0.44714739882316101</v>
          </cell>
          <cell r="E630">
            <v>0.48429591609454298</v>
          </cell>
          <cell r="F630">
            <v>-0.27062194822157898</v>
          </cell>
          <cell r="G630">
            <v>0.72670006156703504</v>
          </cell>
          <cell r="H630">
            <v>-0.24070051660045799</v>
          </cell>
        </row>
        <row r="631">
          <cell r="A631" t="str">
            <v>P3149</v>
          </cell>
          <cell r="B631">
            <v>-0.42097177635973998</v>
          </cell>
          <cell r="C631">
            <v>0.70052262393344999</v>
          </cell>
          <cell r="D631">
            <v>-0.58695731923512695</v>
          </cell>
          <cell r="E631">
            <v>0.58307691876015999</v>
          </cell>
          <cell r="F631">
            <v>-0.30490597045890999</v>
          </cell>
          <cell r="G631">
            <v>0.81896543575848002</v>
          </cell>
          <cell r="H631">
            <v>-0.37464625960266301</v>
          </cell>
        </row>
        <row r="632">
          <cell r="A632" t="str">
            <v>P3151</v>
          </cell>
          <cell r="B632">
            <v>-0.66652952188918402</v>
          </cell>
          <cell r="C632">
            <v>0.38520470203650398</v>
          </cell>
          <cell r="D632">
            <v>-0.86589529946493304</v>
          </cell>
          <cell r="E632">
            <v>0.21879180040259599</v>
          </cell>
          <cell r="F632">
            <v>-0.74816477221574795</v>
          </cell>
          <cell r="G632">
            <v>0.342725499954113</v>
          </cell>
          <cell r="H632">
            <v>-0.63710486527504795</v>
          </cell>
        </row>
        <row r="633">
          <cell r="A633" t="str">
            <v>P3152</v>
          </cell>
          <cell r="B633">
            <v>-0.97309907435135501</v>
          </cell>
          <cell r="C633">
            <v>0.23496775526087399</v>
          </cell>
          <cell r="D633">
            <v>-1.1054984524883</v>
          </cell>
          <cell r="E633">
            <v>0.17238209171568</v>
          </cell>
          <cell r="F633">
            <v>-1.0180817537351701</v>
          </cell>
          <cell r="G633">
            <v>0.25121491200559798</v>
          </cell>
          <cell r="H633">
            <v>-0.86200454562391304</v>
          </cell>
        </row>
        <row r="634">
          <cell r="A634" t="str">
            <v>P3153</v>
          </cell>
          <cell r="B634">
            <v>-0.55384360387696596</v>
          </cell>
          <cell r="C634">
            <v>0.57948404776020301</v>
          </cell>
          <cell r="D634">
            <v>-0.80655499606544401</v>
          </cell>
          <cell r="E634">
            <v>0.40800974029515003</v>
          </cell>
          <cell r="F634">
            <v>-0.55761528528943105</v>
          </cell>
          <cell r="G634">
            <v>0.62016841628511998</v>
          </cell>
          <cell r="H634">
            <v>-0.49140820680384301</v>
          </cell>
        </row>
        <row r="635">
          <cell r="A635" t="str">
            <v>P3156</v>
          </cell>
          <cell r="B635">
            <v>0.41021582280371399</v>
          </cell>
          <cell r="C635">
            <v>0.57692162708133099</v>
          </cell>
          <cell r="D635">
            <v>0.42662226941024001</v>
          </cell>
          <cell r="E635">
            <v>0.587272328227334</v>
          </cell>
          <cell r="F635">
            <v>0.406524648309878</v>
          </cell>
          <cell r="G635">
            <v>0.62016841628511998</v>
          </cell>
          <cell r="H635">
            <v>0.53074067581284301</v>
          </cell>
        </row>
        <row r="636">
          <cell r="A636" t="str">
            <v>P3159</v>
          </cell>
          <cell r="B636">
            <v>-0.50707793748503505</v>
          </cell>
          <cell r="C636">
            <v>0.77225247298316102</v>
          </cell>
          <cell r="D636">
            <v>-0.56602692258485798</v>
          </cell>
          <cell r="E636">
            <v>0.73638850829393399</v>
          </cell>
          <cell r="F636">
            <v>-0.507368725557096</v>
          </cell>
          <cell r="G636">
            <v>0.78928261022093504</v>
          </cell>
          <cell r="H636">
            <v>-0.27188512555038602</v>
          </cell>
        </row>
        <row r="637">
          <cell r="A637" t="str">
            <v>P3162</v>
          </cell>
          <cell r="B637">
            <v>-0.59978946373013298</v>
          </cell>
          <cell r="C637">
            <v>0.52809983510310599</v>
          </cell>
          <cell r="D637">
            <v>-0.78430686707232</v>
          </cell>
          <cell r="E637">
            <v>0.38017477352275297</v>
          </cell>
          <cell r="F637">
            <v>-0.50332537358754303</v>
          </cell>
          <cell r="G637">
            <v>0.62016841628511998</v>
          </cell>
          <cell r="H637">
            <v>-0.45519855597291098</v>
          </cell>
        </row>
        <row r="638">
          <cell r="A638" t="str">
            <v>P3731</v>
          </cell>
          <cell r="B638">
            <v>-0.14952524094304501</v>
          </cell>
          <cell r="C638">
            <v>0.85735174453943896</v>
          </cell>
          <cell r="D638">
            <v>-0.296565209683607</v>
          </cell>
          <cell r="E638">
            <v>0.67879545801887597</v>
          </cell>
          <cell r="F638">
            <v>-0.112290763669272</v>
          </cell>
          <cell r="G638">
            <v>0.91468115427846597</v>
          </cell>
          <cell r="H638">
            <v>-0.201045302245865</v>
          </cell>
        </row>
        <row r="639">
          <cell r="A639" t="str">
            <v>P3732</v>
          </cell>
          <cell r="B639">
            <v>-0.60528316037199004</v>
          </cell>
          <cell r="C639">
            <v>0.53240699355835297</v>
          </cell>
          <cell r="D639">
            <v>-0.78776803088813996</v>
          </cell>
          <cell r="E639">
            <v>0.38805922690081002</v>
          </cell>
          <cell r="F639">
            <v>-0.59244207761870404</v>
          </cell>
          <cell r="G639">
            <v>0.56593833687929596</v>
          </cell>
          <cell r="H639">
            <v>-0.68732171357247995</v>
          </cell>
        </row>
        <row r="640">
          <cell r="A640" t="str">
            <v>P3733</v>
          </cell>
          <cell r="B640">
            <v>-3.7491099465829299E-2</v>
          </cell>
          <cell r="C640">
            <v>0.92755431273097999</v>
          </cell>
          <cell r="D640">
            <v>-0.12729266204857401</v>
          </cell>
          <cell r="E640">
            <v>0.69157727539460101</v>
          </cell>
          <cell r="F640">
            <v>-4.425233054852E-2</v>
          </cell>
          <cell r="G640">
            <v>0.93446090563768502</v>
          </cell>
          <cell r="H640">
            <v>-4.2094046581458003E-2</v>
          </cell>
        </row>
        <row r="641">
          <cell r="A641" t="str">
            <v>P3735</v>
          </cell>
          <cell r="B641">
            <v>0.41366812617458298</v>
          </cell>
          <cell r="C641">
            <v>0.48136398834702399</v>
          </cell>
          <cell r="D641">
            <v>0.24026547366217199</v>
          </cell>
          <cell r="E641">
            <v>0.697316695447322</v>
          </cell>
          <cell r="F641">
            <v>0.37712004493038898</v>
          </cell>
          <cell r="G641">
            <v>0.559829322755796</v>
          </cell>
          <cell r="H641">
            <v>0.42176536710424301</v>
          </cell>
        </row>
        <row r="642">
          <cell r="A642" t="str">
            <v>P3739</v>
          </cell>
          <cell r="B642">
            <v>-2.1088801739903799E-2</v>
          </cell>
          <cell r="C642">
            <v>0.98816528537773696</v>
          </cell>
          <cell r="D642">
            <v>-0.15897982473724201</v>
          </cell>
          <cell r="E642">
            <v>0.74908961324928702</v>
          </cell>
          <cell r="F642">
            <v>6.0029293709455998E-2</v>
          </cell>
          <cell r="G642">
            <v>0.93687290462331096</v>
          </cell>
          <cell r="H642">
            <v>-2.0596024347336199E-2</v>
          </cell>
        </row>
        <row r="643">
          <cell r="A643" t="str">
            <v>P3741</v>
          </cell>
          <cell r="B643">
            <v>0.49525290434289898</v>
          </cell>
          <cell r="C643">
            <v>0.33157323190500498</v>
          </cell>
          <cell r="D643">
            <v>0.393722713943856</v>
          </cell>
          <cell r="E643">
            <v>0.45628892385479602</v>
          </cell>
          <cell r="F643">
            <v>0.436047463985205</v>
          </cell>
          <cell r="G643">
            <v>0.404752514199539</v>
          </cell>
          <cell r="H643">
            <v>0.51959020064314199</v>
          </cell>
        </row>
        <row r="644">
          <cell r="A644" t="str">
            <v>P3743</v>
          </cell>
          <cell r="B644">
            <v>0.84944486779662198</v>
          </cell>
          <cell r="C644">
            <v>0.10894473446452201</v>
          </cell>
          <cell r="D644">
            <v>0.69681930993758101</v>
          </cell>
          <cell r="E644">
            <v>0.19889807226096501</v>
          </cell>
          <cell r="F644">
            <v>0.84999559082370801</v>
          </cell>
          <cell r="G644">
            <v>0.14333251727062901</v>
          </cell>
          <cell r="H644">
            <v>0.80196920220342705</v>
          </cell>
        </row>
        <row r="645">
          <cell r="A645" t="str">
            <v>P3746</v>
          </cell>
          <cell r="B645">
            <v>-0.55085401009152102</v>
          </cell>
          <cell r="C645">
            <v>0.58374545282880097</v>
          </cell>
          <cell r="D645">
            <v>-0.74600395571482203</v>
          </cell>
          <cell r="E645">
            <v>0.46481839584923201</v>
          </cell>
          <cell r="F645">
            <v>-0.398510288659912</v>
          </cell>
          <cell r="G645">
            <v>0.738561702892371</v>
          </cell>
          <cell r="H645">
            <v>-0.35298259442607399</v>
          </cell>
        </row>
        <row r="646">
          <cell r="A646" t="str">
            <v>P3756</v>
          </cell>
          <cell r="B646">
            <v>0.51410099017572797</v>
          </cell>
          <cell r="C646">
            <v>0.28574000073711098</v>
          </cell>
          <cell r="D646">
            <v>0.42922923483380598</v>
          </cell>
          <cell r="E646">
            <v>0.39980556753991298</v>
          </cell>
          <cell r="F646">
            <v>0.52973350357026106</v>
          </cell>
          <cell r="G646">
            <v>0.31202719139929802</v>
          </cell>
          <cell r="H646">
            <v>0.47720342154760897</v>
          </cell>
        </row>
        <row r="647">
          <cell r="A647" t="str">
            <v>P3757</v>
          </cell>
          <cell r="B647">
            <v>0.13403234446817899</v>
          </cell>
          <cell r="C647">
            <v>0.84672609227187201</v>
          </cell>
          <cell r="D647">
            <v>5.7415060460970897E-2</v>
          </cell>
          <cell r="E647">
            <v>0.944758666225606</v>
          </cell>
          <cell r="F647">
            <v>0.119283847666801</v>
          </cell>
          <cell r="G647">
            <v>0.88418059913567904</v>
          </cell>
          <cell r="H647">
            <v>5.82997584928742E-2</v>
          </cell>
        </row>
        <row r="648">
          <cell r="A648" t="str">
            <v>P3758</v>
          </cell>
          <cell r="B648">
            <v>0.26122887876048201</v>
          </cell>
          <cell r="C648">
            <v>0.54124485943871803</v>
          </cell>
          <cell r="D648">
            <v>0.183053145680696</v>
          </cell>
          <cell r="E648">
            <v>0.68232553355572501</v>
          </cell>
          <cell r="F648">
            <v>0.22175506284204699</v>
          </cell>
          <cell r="G648">
            <v>0.632265623175578</v>
          </cell>
          <cell r="H648">
            <v>0.23454878026123599</v>
          </cell>
        </row>
        <row r="649">
          <cell r="A649" t="str">
            <v>P3762</v>
          </cell>
          <cell r="B649">
            <v>0.107313691603696</v>
          </cell>
          <cell r="C649">
            <v>0.88855945431635797</v>
          </cell>
          <cell r="D649">
            <v>4.0764955691081503E-2</v>
          </cell>
          <cell r="E649">
            <v>0.96556768986620201</v>
          </cell>
          <cell r="F649">
            <v>0.136459692955224</v>
          </cell>
          <cell r="G649">
            <v>0.87632305054980097</v>
          </cell>
          <cell r="H649">
            <v>0.10495351362961799</v>
          </cell>
        </row>
        <row r="650">
          <cell r="A650" t="str">
            <v>P3763</v>
          </cell>
          <cell r="B650">
            <v>0.61686121311644904</v>
          </cell>
          <cell r="C650">
            <v>0.12656560671438399</v>
          </cell>
          <cell r="D650">
            <v>0.66168180514605701</v>
          </cell>
          <cell r="E650">
            <v>0.11576435830338699</v>
          </cell>
          <cell r="F650">
            <v>0.61919295694598897</v>
          </cell>
          <cell r="G650">
            <v>0.159781171159846</v>
          </cell>
          <cell r="H650">
            <v>0.68461241545795604</v>
          </cell>
        </row>
        <row r="651">
          <cell r="A651" t="str">
            <v>P3773</v>
          </cell>
          <cell r="B651">
            <v>0.290228250629325</v>
          </cell>
          <cell r="C651">
            <v>0.46538197660194602</v>
          </cell>
          <cell r="D651">
            <v>0.23450211602903101</v>
          </cell>
          <cell r="E651">
            <v>0.58307691876015999</v>
          </cell>
          <cell r="F651">
            <v>0.28572039598148702</v>
          </cell>
          <cell r="G651">
            <v>0.50295241099350696</v>
          </cell>
          <cell r="H651">
            <v>0.25520044134466702</v>
          </cell>
        </row>
        <row r="652">
          <cell r="A652" t="str">
            <v>P3778</v>
          </cell>
          <cell r="B652">
            <v>0.863446604416234</v>
          </cell>
          <cell r="C652">
            <v>7.4578681403195304E-2</v>
          </cell>
          <cell r="D652">
            <v>0.81352235589794397</v>
          </cell>
          <cell r="E652">
            <v>0.11576435830338699</v>
          </cell>
          <cell r="F652">
            <v>0.82411392094860703</v>
          </cell>
          <cell r="G652">
            <v>0.12206436617927401</v>
          </cell>
          <cell r="H652">
            <v>0.85835311148804805</v>
          </cell>
        </row>
        <row r="653">
          <cell r="A653" t="str">
            <v>P3791</v>
          </cell>
          <cell r="B653">
            <v>0.34929258206543901</v>
          </cell>
          <cell r="C653">
            <v>0.67169564462190701</v>
          </cell>
          <cell r="D653">
            <v>0.16563653357633401</v>
          </cell>
          <cell r="E653">
            <v>0.84517710476285202</v>
          </cell>
          <cell r="F653">
            <v>0.37518014012906198</v>
          </cell>
          <cell r="G653">
            <v>0.66230822164999503</v>
          </cell>
          <cell r="H653">
            <v>0.33252132259725098</v>
          </cell>
        </row>
        <row r="654">
          <cell r="A654" t="str">
            <v>P3792</v>
          </cell>
          <cell r="B654">
            <v>0.23778201403223601</v>
          </cell>
          <cell r="C654">
            <v>0.68474147099861604</v>
          </cell>
          <cell r="D654">
            <v>0.109611352554946</v>
          </cell>
          <cell r="E654">
            <v>0.86345850350513498</v>
          </cell>
          <cell r="F654">
            <v>0.196223080380037</v>
          </cell>
          <cell r="G654">
            <v>0.75980335397463195</v>
          </cell>
          <cell r="H654">
            <v>0.21935622033235</v>
          </cell>
        </row>
        <row r="655">
          <cell r="A655" t="str">
            <v>P3794</v>
          </cell>
          <cell r="B655">
            <v>-0.10162376584961599</v>
          </cell>
          <cell r="C655">
            <v>0.88573293544421705</v>
          </cell>
          <cell r="D655">
            <v>-0.15564359335650799</v>
          </cell>
          <cell r="E655">
            <v>0.80474060166834904</v>
          </cell>
          <cell r="F655">
            <v>-6.5094070095908603E-3</v>
          </cell>
          <cell r="G655">
            <v>0.99212061121753803</v>
          </cell>
          <cell r="H655">
            <v>7.4789530003017399E-2</v>
          </cell>
        </row>
        <row r="656">
          <cell r="A656" t="str">
            <v>P3804</v>
          </cell>
          <cell r="B656">
            <v>0.598843209843684</v>
          </cell>
          <cell r="C656">
            <v>0.41803167717942702</v>
          </cell>
          <cell r="D656">
            <v>0.49052165907551898</v>
          </cell>
          <cell r="E656">
            <v>0.53385808590286699</v>
          </cell>
          <cell r="F656">
            <v>0.55123918008384598</v>
          </cell>
          <cell r="G656">
            <v>0.481347638703021</v>
          </cell>
          <cell r="H656">
            <v>0.47152999408361901</v>
          </cell>
        </row>
        <row r="657">
          <cell r="A657" t="str">
            <v>P3808</v>
          </cell>
          <cell r="B657">
            <v>0.58033380862740802</v>
          </cell>
          <cell r="C657">
            <v>0.33669449333280199</v>
          </cell>
          <cell r="D657">
            <v>0.45257302452783399</v>
          </cell>
          <cell r="E657">
            <v>0.47641991545282197</v>
          </cell>
          <cell r="F657">
            <v>0.61540613743105299</v>
          </cell>
          <cell r="G657">
            <v>0.333872967671697</v>
          </cell>
          <cell r="H657">
            <v>0.60169121412211901</v>
          </cell>
        </row>
        <row r="658">
          <cell r="A658" t="str">
            <v>P3811</v>
          </cell>
          <cell r="B658">
            <v>0.107251611136524</v>
          </cell>
          <cell r="C658">
            <v>0.91575593453328297</v>
          </cell>
          <cell r="D658">
            <v>0.103317154493324</v>
          </cell>
          <cell r="E658">
            <v>0.92375366104631995</v>
          </cell>
          <cell r="F658">
            <v>0.102172241820998</v>
          </cell>
          <cell r="G658">
            <v>0.93687290462331096</v>
          </cell>
          <cell r="H658">
            <v>7.6361348552344499E-2</v>
          </cell>
        </row>
        <row r="659">
          <cell r="A659" t="str">
            <v>P3812</v>
          </cell>
          <cell r="B659">
            <v>-0.78691505537261996</v>
          </cell>
          <cell r="C659">
            <v>0.33669449333280199</v>
          </cell>
          <cell r="D659">
            <v>-0.75906879354852097</v>
          </cell>
          <cell r="E659">
            <v>0.37771965613258801</v>
          </cell>
          <cell r="F659">
            <v>-0.83808993464665504</v>
          </cell>
          <cell r="G659">
            <v>0.33240778144917399</v>
          </cell>
          <cell r="H659">
            <v>-0.85310150479670299</v>
          </cell>
        </row>
        <row r="660">
          <cell r="A660" t="str">
            <v>P3813</v>
          </cell>
          <cell r="B660">
            <v>-4.3760612077770301E-2</v>
          </cell>
          <cell r="C660">
            <v>0.95757260526495702</v>
          </cell>
          <cell r="D660">
            <v>-6.2087479388847199E-4</v>
          </cell>
          <cell r="E660">
            <v>0.99888764309364397</v>
          </cell>
          <cell r="F660">
            <v>-6.7763283369315502E-2</v>
          </cell>
          <cell r="G660">
            <v>0.94173727301164101</v>
          </cell>
          <cell r="H660">
            <v>-8.3643864342113697E-2</v>
          </cell>
        </row>
        <row r="661">
          <cell r="A661" t="str">
            <v>P3825</v>
          </cell>
          <cell r="B661">
            <v>-1.1638995634330299E-2</v>
          </cell>
          <cell r="C661">
            <v>0.99192255489913395</v>
          </cell>
          <cell r="D661">
            <v>-0.19737223333860199</v>
          </cell>
          <cell r="E661">
            <v>0.73777498741477299</v>
          </cell>
          <cell r="F661">
            <v>3.5460458409575998E-2</v>
          </cell>
          <cell r="G661">
            <v>0.96551029482912298</v>
          </cell>
          <cell r="H661">
            <v>-1.14076368555295E-2</v>
          </cell>
        </row>
        <row r="662">
          <cell r="A662" t="str">
            <v>P3826</v>
          </cell>
          <cell r="B662">
            <v>-3.4344348215747601E-3</v>
          </cell>
          <cell r="C662">
            <v>0.99701568396186102</v>
          </cell>
          <cell r="D662">
            <v>-8.1693343042752997E-2</v>
          </cell>
          <cell r="E662">
            <v>0.800771679522991</v>
          </cell>
          <cell r="F662">
            <v>-1.3459755939435099E-2</v>
          </cell>
          <cell r="G662">
            <v>0.98130299566081902</v>
          </cell>
          <cell r="H662">
            <v>-1.6787347786061401E-2</v>
          </cell>
        </row>
        <row r="663">
          <cell r="A663" t="str">
            <v>P3827</v>
          </cell>
          <cell r="B663">
            <v>0.35675158923260097</v>
          </cell>
          <cell r="C663">
            <v>0.33669449333280199</v>
          </cell>
          <cell r="D663">
            <v>0.28681871066668002</v>
          </cell>
          <cell r="E663">
            <v>0.46481839584923201</v>
          </cell>
          <cell r="F663">
            <v>0.33523242819385402</v>
          </cell>
          <cell r="G663">
            <v>0.38504851517329902</v>
          </cell>
          <cell r="H663">
            <v>0.34071886948886698</v>
          </cell>
        </row>
        <row r="664">
          <cell r="A664" t="str">
            <v>P3828</v>
          </cell>
          <cell r="B664">
            <v>3.4598002059585999E-2</v>
          </cell>
          <cell r="C664">
            <v>0.95757260526495702</v>
          </cell>
          <cell r="D664">
            <v>-6.06238971990554E-2</v>
          </cell>
          <cell r="E664">
            <v>0.91288413888207998</v>
          </cell>
          <cell r="F664">
            <v>5.7120840448935097E-2</v>
          </cell>
          <cell r="G664">
            <v>0.93470969951224803</v>
          </cell>
          <cell r="H664">
            <v>1.1092247162658201E-2</v>
          </cell>
        </row>
        <row r="665">
          <cell r="A665" t="str">
            <v>P3829</v>
          </cell>
          <cell r="B665">
            <v>0.27402524787732002</v>
          </cell>
          <cell r="C665">
            <v>0.46538197660194602</v>
          </cell>
          <cell r="D665">
            <v>0.16553066873526201</v>
          </cell>
          <cell r="E665">
            <v>0.68131433555132304</v>
          </cell>
          <cell r="F665">
            <v>0.25437061921369197</v>
          </cell>
          <cell r="G665">
            <v>0.53825674745008201</v>
          </cell>
          <cell r="H665">
            <v>0.29187360852317201</v>
          </cell>
        </row>
        <row r="666">
          <cell r="A666" t="str">
            <v>P3830</v>
          </cell>
          <cell r="B666">
            <v>-2.1524594361266E-5</v>
          </cell>
          <cell r="C666">
            <v>0.99993591929367898</v>
          </cell>
          <cell r="D666">
            <v>-0.16091215708842099</v>
          </cell>
          <cell r="E666">
            <v>0.77668932889343001</v>
          </cell>
          <cell r="F666">
            <v>1.53941153014943E-2</v>
          </cell>
          <cell r="G666">
            <v>0.98631679303731701</v>
          </cell>
          <cell r="H666">
            <v>-2.3438939677185602E-2</v>
          </cell>
        </row>
        <row r="667">
          <cell r="A667" t="str">
            <v>P3841</v>
          </cell>
          <cell r="B667">
            <v>0.36065586777733599</v>
          </cell>
          <cell r="C667">
            <v>0.452109433896274</v>
          </cell>
          <cell r="D667">
            <v>0.21239343896866</v>
          </cell>
          <cell r="E667">
            <v>0.67879545801887597</v>
          </cell>
          <cell r="F667">
            <v>0.389108337836792</v>
          </cell>
          <cell r="G667">
            <v>0.42935054558248598</v>
          </cell>
          <cell r="H667">
            <v>0.36460276206719699</v>
          </cell>
        </row>
        <row r="668">
          <cell r="A668" t="str">
            <v>P3842</v>
          </cell>
          <cell r="B668">
            <v>-0.39031602122548098</v>
          </cell>
          <cell r="C668">
            <v>0.38836810022917601</v>
          </cell>
          <cell r="D668">
            <v>-0.44065655722642</v>
          </cell>
          <cell r="E668">
            <v>0.333166889336868</v>
          </cell>
          <cell r="F668">
            <v>-0.40620508662688098</v>
          </cell>
          <cell r="G668">
            <v>0.38504851517329902</v>
          </cell>
          <cell r="H668">
            <v>-0.444082150771477</v>
          </cell>
        </row>
        <row r="669">
          <cell r="A669" t="str">
            <v>P3843</v>
          </cell>
          <cell r="B669">
            <v>0.20080541508511601</v>
          </cell>
          <cell r="C669">
            <v>0.85513418263576502</v>
          </cell>
          <cell r="D669">
            <v>-2.7811551191216401E-2</v>
          </cell>
          <cell r="E669">
            <v>0.99556654003873901</v>
          </cell>
          <cell r="F669">
            <v>0.19153918403018699</v>
          </cell>
          <cell r="G669">
            <v>0.87963479511854004</v>
          </cell>
          <cell r="H669">
            <v>0.31171995464897001</v>
          </cell>
        </row>
        <row r="670">
          <cell r="A670" t="str">
            <v>P3844</v>
          </cell>
          <cell r="B670">
            <v>0.26431097511375701</v>
          </cell>
          <cell r="C670">
            <v>0.67127378721636399</v>
          </cell>
          <cell r="D670">
            <v>0.130715550907373</v>
          </cell>
          <cell r="E670">
            <v>0.83892502315621797</v>
          </cell>
          <cell r="F670">
            <v>0.201204216797159</v>
          </cell>
          <cell r="G670">
            <v>0.76567337180950101</v>
          </cell>
          <cell r="H670">
            <v>0.298668783678601</v>
          </cell>
        </row>
        <row r="671">
          <cell r="A671" t="str">
            <v>P3845</v>
          </cell>
          <cell r="B671">
            <v>0.12461000336702099</v>
          </cell>
          <cell r="C671">
            <v>0.84376259983316604</v>
          </cell>
          <cell r="D671">
            <v>-1.43403731486615E-2</v>
          </cell>
          <cell r="E671">
            <v>0.99807180812557295</v>
          </cell>
          <cell r="F671">
            <v>0.123016216294716</v>
          </cell>
          <cell r="G671">
            <v>0.86198953054459404</v>
          </cell>
          <cell r="H671">
            <v>0.186417436694535</v>
          </cell>
        </row>
        <row r="672">
          <cell r="A672" t="str">
            <v>P3846</v>
          </cell>
          <cell r="B672">
            <v>-0.48871075865139701</v>
          </cell>
          <cell r="C672">
            <v>0.42663302425149402</v>
          </cell>
          <cell r="D672">
            <v>-0.48989324725551903</v>
          </cell>
          <cell r="E672">
            <v>0.43336357352730198</v>
          </cell>
          <cell r="F672">
            <v>-0.45772053700734699</v>
          </cell>
          <cell r="G672">
            <v>0.484191206644491</v>
          </cell>
          <cell r="H672">
            <v>-0.437088503567307</v>
          </cell>
        </row>
        <row r="673">
          <cell r="A673" t="str">
            <v>P3855</v>
          </cell>
          <cell r="B673">
            <v>-0.26185195694181002</v>
          </cell>
          <cell r="C673">
            <v>0.68691804961662195</v>
          </cell>
          <cell r="D673">
            <v>-0.306743761633955</v>
          </cell>
          <cell r="E673">
            <v>0.65577070629046297</v>
          </cell>
          <cell r="F673">
            <v>-0.28266553718540299</v>
          </cell>
          <cell r="G673">
            <v>0.68296446254439203</v>
          </cell>
          <cell r="H673">
            <v>-0.30723352771317203</v>
          </cell>
        </row>
        <row r="674">
          <cell r="A674" t="str">
            <v>P3856</v>
          </cell>
          <cell r="B674">
            <v>6.9089577726198101E-2</v>
          </cell>
          <cell r="C674">
            <v>0.94984839590246495</v>
          </cell>
          <cell r="D674">
            <v>-5.9044463106179799E-2</v>
          </cell>
          <cell r="E674">
            <v>0.95700493087461702</v>
          </cell>
          <cell r="F674">
            <v>0.13025080645164799</v>
          </cell>
          <cell r="G674">
            <v>0.90929258656136702</v>
          </cell>
          <cell r="H674">
            <v>-4.3195570351514501E-2</v>
          </cell>
        </row>
        <row r="675">
          <cell r="A675" t="str">
            <v>P3857</v>
          </cell>
          <cell r="B675">
            <v>-0.10214480175304499</v>
          </cell>
          <cell r="C675">
            <v>0.90990104521732296</v>
          </cell>
          <cell r="D675">
            <v>-0.130748704414899</v>
          </cell>
          <cell r="E675">
            <v>0.87843940200508197</v>
          </cell>
          <cell r="F675">
            <v>-0.113847281283935</v>
          </cell>
          <cell r="G675">
            <v>0.92256082847916798</v>
          </cell>
          <cell r="H675">
            <v>-0.249349758480713</v>
          </cell>
        </row>
        <row r="676">
          <cell r="A676" t="str">
            <v>P3864</v>
          </cell>
          <cell r="B676">
            <v>0.34458233235904701</v>
          </cell>
          <cell r="C676">
            <v>0.55435201870788697</v>
          </cell>
          <cell r="D676">
            <v>0.25935309758780101</v>
          </cell>
          <cell r="E676">
            <v>0.67879545801887597</v>
          </cell>
          <cell r="F676">
            <v>0.35984537256655003</v>
          </cell>
          <cell r="G676">
            <v>0.56410213007450904</v>
          </cell>
          <cell r="H676">
            <v>0.306120925034985</v>
          </cell>
        </row>
        <row r="677">
          <cell r="A677" t="str">
            <v>P3866</v>
          </cell>
          <cell r="B677">
            <v>0.29617181907714901</v>
          </cell>
          <cell r="C677">
            <v>0.60682486722159301</v>
          </cell>
          <cell r="D677">
            <v>0.23754524823297099</v>
          </cell>
          <cell r="E677">
            <v>0.71219085059655696</v>
          </cell>
          <cell r="F677">
            <v>0.26019095739285403</v>
          </cell>
          <cell r="G677">
            <v>0.69223267139200195</v>
          </cell>
          <cell r="H677">
            <v>0.25071644809286098</v>
          </cell>
        </row>
        <row r="678">
          <cell r="A678" t="str">
            <v>P3877</v>
          </cell>
          <cell r="B678">
            <v>0.369760883148821</v>
          </cell>
          <cell r="C678">
            <v>0.42764907909371203</v>
          </cell>
          <cell r="D678">
            <v>0.22092606066991399</v>
          </cell>
          <cell r="E678">
            <v>0.66231354158751299</v>
          </cell>
          <cell r="F678">
            <v>0.41135230217615698</v>
          </cell>
          <cell r="G678">
            <v>0.38504851517329902</v>
          </cell>
          <cell r="H678">
            <v>0.384553640497316</v>
          </cell>
        </row>
        <row r="679">
          <cell r="A679" t="str">
            <v>P3880</v>
          </cell>
          <cell r="B679">
            <v>2.0363243445413699E-2</v>
          </cell>
          <cell r="C679">
            <v>0.97212785138872204</v>
          </cell>
          <cell r="D679">
            <v>-2.7427536298533901E-2</v>
          </cell>
          <cell r="E679">
            <v>0.95579682760208096</v>
          </cell>
          <cell r="F679">
            <v>2.6120743616872201E-2</v>
          </cell>
          <cell r="G679">
            <v>0.95866515907576799</v>
          </cell>
          <cell r="H679">
            <v>2.8237104186744799E-2</v>
          </cell>
        </row>
        <row r="680">
          <cell r="A680" t="str">
            <v>P3883</v>
          </cell>
          <cell r="B680">
            <v>0.18100616896860899</v>
          </cell>
          <cell r="C680">
            <v>0.88230532890555302</v>
          </cell>
          <cell r="D680">
            <v>1.47422162723784E-2</v>
          </cell>
          <cell r="E680">
            <v>0.99888764309364397</v>
          </cell>
          <cell r="F680">
            <v>0.28956285909377899</v>
          </cell>
          <cell r="G680">
            <v>0.81896543575848002</v>
          </cell>
          <cell r="H680">
            <v>0.373086952973329</v>
          </cell>
        </row>
        <row r="681">
          <cell r="A681" t="str">
            <v>P3884</v>
          </cell>
          <cell r="B681">
            <v>-1.62921351709618E-2</v>
          </cell>
          <cell r="C681">
            <v>0.98829742493112405</v>
          </cell>
          <cell r="D681">
            <v>1.6553425608564799E-3</v>
          </cell>
          <cell r="E681">
            <v>0.99888764309364397</v>
          </cell>
          <cell r="F681">
            <v>-4.7877957592194098E-2</v>
          </cell>
          <cell r="G681">
            <v>0.95866515907576799</v>
          </cell>
          <cell r="H681">
            <v>-5.4521271904721096E-3</v>
          </cell>
        </row>
        <row r="682">
          <cell r="A682" t="str">
            <v>P3885</v>
          </cell>
          <cell r="B682">
            <v>-5.6026672840113499E-2</v>
          </cell>
          <cell r="C682">
            <v>0.70052262393344999</v>
          </cell>
          <cell r="D682">
            <v>-6.2143111457738799E-2</v>
          </cell>
          <cell r="E682">
            <v>0.67879545801887597</v>
          </cell>
          <cell r="F682">
            <v>-6.8853794809857705E-2</v>
          </cell>
          <cell r="G682">
            <v>0.65594862351600702</v>
          </cell>
          <cell r="H682">
            <v>-7.0375492931082195E-2</v>
          </cell>
        </row>
        <row r="683">
          <cell r="A683" t="str">
            <v>P3887</v>
          </cell>
          <cell r="B683">
            <v>-0.201153833220098</v>
          </cell>
          <cell r="C683">
            <v>0.50962693001097403</v>
          </cell>
          <cell r="D683">
            <v>-0.22527916528395001</v>
          </cell>
          <cell r="E683">
            <v>0.46481839584923201</v>
          </cell>
          <cell r="F683">
            <v>-0.20610915436083199</v>
          </cell>
          <cell r="G683">
            <v>0.52404893868123203</v>
          </cell>
          <cell r="H683">
            <v>-0.21742511501102099</v>
          </cell>
        </row>
        <row r="684">
          <cell r="A684" t="str">
            <v>P3888</v>
          </cell>
          <cell r="B684">
            <v>-0.196451853206454</v>
          </cell>
          <cell r="C684">
            <v>0.55435201870788697</v>
          </cell>
          <cell r="D684">
            <v>-0.225333903177663</v>
          </cell>
          <cell r="E684">
            <v>0.49672869099741501</v>
          </cell>
          <cell r="F684">
            <v>-0.21001313411752801</v>
          </cell>
          <cell r="G684">
            <v>0.55366630157498598</v>
          </cell>
          <cell r="H684">
            <v>-0.221868942013314</v>
          </cell>
        </row>
        <row r="685">
          <cell r="A685" t="str">
            <v>P3892</v>
          </cell>
          <cell r="B685">
            <v>-0.14162638944209899</v>
          </cell>
          <cell r="C685">
            <v>0.62198691107266801</v>
          </cell>
          <cell r="D685">
            <v>-0.17034645021477299</v>
          </cell>
          <cell r="E685">
            <v>0.56870901715739997</v>
          </cell>
          <cell r="F685">
            <v>-0.15702755817248401</v>
          </cell>
          <cell r="G685">
            <v>0.616252289068278</v>
          </cell>
          <cell r="H685">
            <v>-0.149663240435643</v>
          </cell>
        </row>
        <row r="686">
          <cell r="A686" t="str">
            <v>P3894</v>
          </cell>
          <cell r="B686">
            <v>-9.8697978207598305E-2</v>
          </cell>
          <cell r="C686">
            <v>0.583896525083613</v>
          </cell>
          <cell r="D686">
            <v>-0.107809931684828</v>
          </cell>
          <cell r="E686">
            <v>0.58708929338143301</v>
          </cell>
          <cell r="F686">
            <v>-0.117961921111203</v>
          </cell>
          <cell r="G686">
            <v>0.55366630157498598</v>
          </cell>
          <cell r="H686">
            <v>-0.121490082407061</v>
          </cell>
        </row>
        <row r="687">
          <cell r="A687" t="str">
            <v>P3895</v>
          </cell>
          <cell r="B687">
            <v>-1.83436063220716E-2</v>
          </cell>
          <cell r="C687">
            <v>0.78372396883114404</v>
          </cell>
          <cell r="D687">
            <v>-2.06654413165249E-2</v>
          </cell>
          <cell r="E687">
            <v>0.74908961324928702</v>
          </cell>
          <cell r="F687">
            <v>-2.3183142647877599E-2</v>
          </cell>
          <cell r="G687">
            <v>0.73647995368021602</v>
          </cell>
          <cell r="H687">
            <v>-2.3518648998269099E-2</v>
          </cell>
        </row>
        <row r="688">
          <cell r="A688" t="str">
            <v>P3896</v>
          </cell>
          <cell r="B688">
            <v>4.0688125212863299E-3</v>
          </cell>
          <cell r="C688">
            <v>0.91738142735351402</v>
          </cell>
          <cell r="D688">
            <v>2.3070660158325202E-3</v>
          </cell>
          <cell r="E688">
            <v>0.96217097307603305</v>
          </cell>
          <cell r="F688">
            <v>3.59687346691094E-3</v>
          </cell>
          <cell r="G688">
            <v>0.94528692421254301</v>
          </cell>
          <cell r="H688">
            <v>3.3766807067208398E-3</v>
          </cell>
        </row>
        <row r="689">
          <cell r="A689" t="str">
            <v>P3897</v>
          </cell>
          <cell r="B689">
            <v>-4.2901207181231501E-3</v>
          </cell>
          <cell r="C689">
            <v>0.78372396883114404</v>
          </cell>
          <cell r="D689">
            <v>-4.8331411165593204E-3</v>
          </cell>
          <cell r="E689">
            <v>0.74908961324928702</v>
          </cell>
          <cell r="F689">
            <v>-5.4219698590670697E-3</v>
          </cell>
          <cell r="G689">
            <v>0.73647995368021602</v>
          </cell>
          <cell r="H689">
            <v>-5.5004365858166704E-3</v>
          </cell>
        </row>
        <row r="690">
          <cell r="A690" t="str">
            <v>P3898</v>
          </cell>
          <cell r="B690">
            <v>-0.13915864066695399</v>
          </cell>
          <cell r="C690">
            <v>0.65513370916306402</v>
          </cell>
          <cell r="D690">
            <v>-0.165460286716414</v>
          </cell>
          <cell r="E690">
            <v>0.60310923413687501</v>
          </cell>
          <cell r="F690">
            <v>-0.154335145177774</v>
          </cell>
          <cell r="G690">
            <v>0.645485191166424</v>
          </cell>
          <cell r="H690">
            <v>-0.154718429759096</v>
          </cell>
        </row>
        <row r="691">
          <cell r="A691" t="str">
            <v>P3900</v>
          </cell>
          <cell r="B691">
            <v>-0.211043602104106</v>
          </cell>
          <cell r="C691">
            <v>0.63734956927523101</v>
          </cell>
          <cell r="D691">
            <v>-0.321141118082167</v>
          </cell>
          <cell r="E691">
            <v>0.437521572711981</v>
          </cell>
          <cell r="F691">
            <v>-0.21571326125179399</v>
          </cell>
          <cell r="G691">
            <v>0.66230822164999503</v>
          </cell>
          <cell r="H691">
            <v>-0.178450967002348</v>
          </cell>
        </row>
        <row r="692">
          <cell r="A692" t="str">
            <v>P3901</v>
          </cell>
          <cell r="B692">
            <v>0.30759664033136203</v>
          </cell>
          <cell r="C692">
            <v>0.39727284921141898</v>
          </cell>
          <cell r="D692">
            <v>0.190507934380413</v>
          </cell>
          <cell r="E692">
            <v>0.63244596428512601</v>
          </cell>
          <cell r="F692">
            <v>0.29653998356045702</v>
          </cell>
          <cell r="G692">
            <v>0.43949594786483498</v>
          </cell>
          <cell r="H692">
            <v>0.28921222549439901</v>
          </cell>
        </row>
        <row r="693">
          <cell r="A693" t="str">
            <v>P3902</v>
          </cell>
          <cell r="B693">
            <v>0.61022224975915795</v>
          </cell>
          <cell r="C693">
            <v>0.26365608573198002</v>
          </cell>
          <cell r="D693">
            <v>0.65530824210606697</v>
          </cell>
          <cell r="E693">
            <v>0.23218401376115</v>
          </cell>
          <cell r="F693">
            <v>0.65017863302510004</v>
          </cell>
          <cell r="G693">
            <v>0.26370496899506202</v>
          </cell>
          <cell r="H693">
            <v>0.580672179559795</v>
          </cell>
        </row>
        <row r="694">
          <cell r="A694" t="str">
            <v>P3904</v>
          </cell>
          <cell r="B694">
            <v>0.27832067656339898</v>
          </cell>
          <cell r="C694">
            <v>0.18968577040203799</v>
          </cell>
          <cell r="D694">
            <v>0.273035601952548</v>
          </cell>
          <cell r="E694">
            <v>0.211801176032588</v>
          </cell>
          <cell r="F694">
            <v>0.30122841955235302</v>
          </cell>
          <cell r="G694">
            <v>0.17874114415310199</v>
          </cell>
          <cell r="H694">
            <v>0.28655055244607303</v>
          </cell>
        </row>
        <row r="695">
          <cell r="A695" t="str">
            <v>P3907</v>
          </cell>
          <cell r="B695">
            <v>-0.35115047732808302</v>
          </cell>
          <cell r="C695">
            <v>0.74339327891137696</v>
          </cell>
          <cell r="D695">
            <v>-0.39739835136499402</v>
          </cell>
          <cell r="E695">
            <v>0.709751408964025</v>
          </cell>
          <cell r="F695">
            <v>-0.46207216563040898</v>
          </cell>
          <cell r="G695">
            <v>0.66230822164999503</v>
          </cell>
          <cell r="H695">
            <v>-0.31844731770748202</v>
          </cell>
        </row>
        <row r="696">
          <cell r="A696" t="str">
            <v>P3916</v>
          </cell>
          <cell r="B696">
            <v>-0.55902972174454901</v>
          </cell>
          <cell r="C696">
            <v>0.58385010241583801</v>
          </cell>
          <cell r="D696">
            <v>-0.51446816338583701</v>
          </cell>
          <cell r="E696">
            <v>0.66231354158751299</v>
          </cell>
          <cell r="F696">
            <v>-0.62673434050482801</v>
          </cell>
          <cell r="G696">
            <v>0.58063611925988801</v>
          </cell>
          <cell r="H696">
            <v>-0.63012016062975296</v>
          </cell>
        </row>
        <row r="697">
          <cell r="A697" t="str">
            <v>P3921</v>
          </cell>
          <cell r="B697">
            <v>-0.2123747991861</v>
          </cell>
          <cell r="C697">
            <v>0.87753244991407597</v>
          </cell>
          <cell r="D697">
            <v>-2.23168393374573E-2</v>
          </cell>
          <cell r="E697">
            <v>0.99874457787658699</v>
          </cell>
          <cell r="F697">
            <v>-0.223232733306858</v>
          </cell>
          <cell r="G697">
            <v>0.88349664462822497</v>
          </cell>
          <cell r="H697">
            <v>-0.26401953406353701</v>
          </cell>
        </row>
        <row r="698">
          <cell r="A698" t="str">
            <v>P3923</v>
          </cell>
          <cell r="B698">
            <v>-0.49659241795341902</v>
          </cell>
          <cell r="C698">
            <v>0.548421451048414</v>
          </cell>
          <cell r="D698">
            <v>-0.50984437054218601</v>
          </cell>
          <cell r="E698">
            <v>0.55206499983636004</v>
          </cell>
          <cell r="F698">
            <v>-0.34977386468967597</v>
          </cell>
          <cell r="G698">
            <v>0.69465162593568697</v>
          </cell>
          <cell r="H698">
            <v>-0.54152415734528503</v>
          </cell>
        </row>
        <row r="699">
          <cell r="A699" t="str">
            <v>P3929</v>
          </cell>
          <cell r="B699">
            <v>0.206055030879359</v>
          </cell>
          <cell r="C699">
            <v>0.285211536789716</v>
          </cell>
          <cell r="D699">
            <v>0.163063257258863</v>
          </cell>
          <cell r="E699">
            <v>0.420833366865492</v>
          </cell>
          <cell r="F699">
            <v>0.19503533606756701</v>
          </cell>
          <cell r="G699">
            <v>0.342725499954113</v>
          </cell>
          <cell r="H699">
            <v>0.21014764635481401</v>
          </cell>
        </row>
        <row r="700">
          <cell r="A700" t="str">
            <v>P3930</v>
          </cell>
          <cell r="B700">
            <v>-2.6644200046722501E-2</v>
          </cell>
          <cell r="C700">
            <v>0.92392402071344804</v>
          </cell>
          <cell r="D700">
            <v>-3.9460641898992697E-2</v>
          </cell>
          <cell r="E700">
            <v>0.87911782417282702</v>
          </cell>
          <cell r="F700">
            <v>-2.5902036219530598E-2</v>
          </cell>
          <cell r="G700">
            <v>0.94173727301164101</v>
          </cell>
          <cell r="H700">
            <v>-3.3091039330048498E-2</v>
          </cell>
        </row>
        <row r="701">
          <cell r="A701" t="str">
            <v>P3931</v>
          </cell>
          <cell r="B701">
            <v>0.217325034775016</v>
          </cell>
          <cell r="C701">
            <v>0.69975920344005305</v>
          </cell>
          <cell r="D701">
            <v>0.20288225185151401</v>
          </cell>
          <cell r="E701">
            <v>0.72474060580341104</v>
          </cell>
          <cell r="F701">
            <v>0.219487853966083</v>
          </cell>
          <cell r="G701">
            <v>0.71716691987963499</v>
          </cell>
          <cell r="H701">
            <v>0.23020873441381101</v>
          </cell>
        </row>
        <row r="702">
          <cell r="A702" t="str">
            <v>P3932</v>
          </cell>
          <cell r="B702">
            <v>0.822218139971021</v>
          </cell>
          <cell r="C702">
            <v>5.2657750776970602E-2</v>
          </cell>
          <cell r="D702">
            <v>0.67675319482387697</v>
          </cell>
          <cell r="E702">
            <v>0.11348414510386</v>
          </cell>
          <cell r="F702">
            <v>0.83129123487573597</v>
          </cell>
          <cell r="G702">
            <v>6.18133787835436E-2</v>
          </cell>
          <cell r="H702">
            <v>0.83004073408295298</v>
          </cell>
        </row>
        <row r="703">
          <cell r="A703" t="str">
            <v>P3933</v>
          </cell>
          <cell r="B703">
            <v>0.41059979395403101</v>
          </cell>
          <cell r="C703">
            <v>0.16824723779793299</v>
          </cell>
          <cell r="D703">
            <v>0.32923055831590298</v>
          </cell>
          <cell r="E703">
            <v>0.28209489678530297</v>
          </cell>
          <cell r="F703">
            <v>0.40649125618486898</v>
          </cell>
          <cell r="G703">
            <v>0.21071004868301099</v>
          </cell>
          <cell r="H703">
            <v>0.42208004963262802</v>
          </cell>
        </row>
        <row r="704">
          <cell r="A704" t="str">
            <v>P3935</v>
          </cell>
          <cell r="B704">
            <v>9.1359072512831194E-2</v>
          </cell>
          <cell r="C704">
            <v>0.881258666333531</v>
          </cell>
          <cell r="D704">
            <v>6.1154805903428699E-2</v>
          </cell>
          <cell r="E704">
            <v>0.91983071188364196</v>
          </cell>
          <cell r="F704">
            <v>6.1093851345632902E-2</v>
          </cell>
          <cell r="G704">
            <v>0.93470969951224803</v>
          </cell>
          <cell r="H704">
            <v>5.9481057536833103E-2</v>
          </cell>
        </row>
        <row r="705">
          <cell r="A705" t="str">
            <v>P3948</v>
          </cell>
          <cell r="B705">
            <v>-0.210309852996163</v>
          </cell>
          <cell r="C705">
            <v>0.59603816582059199</v>
          </cell>
          <cell r="D705">
            <v>-0.29624076762602802</v>
          </cell>
          <cell r="E705">
            <v>0.45302419377000303</v>
          </cell>
          <cell r="F705">
            <v>-0.22589564574103799</v>
          </cell>
          <cell r="G705">
            <v>0.61335819036532202</v>
          </cell>
          <cell r="H705">
            <v>-0.23705911466284699</v>
          </cell>
        </row>
        <row r="706">
          <cell r="A706" t="str">
            <v>P3951</v>
          </cell>
          <cell r="B706">
            <v>-1.7817387225616401E-2</v>
          </cell>
          <cell r="C706">
            <v>0.98816528537773696</v>
          </cell>
          <cell r="D706">
            <v>-4.80924757959659E-2</v>
          </cell>
          <cell r="E706">
            <v>0.944191811359959</v>
          </cell>
          <cell r="F706">
            <v>1.5878735097850798E-2</v>
          </cell>
          <cell r="G706">
            <v>0.98537533940776201</v>
          </cell>
          <cell r="H706">
            <v>-3.1010599448539101E-2</v>
          </cell>
        </row>
        <row r="707">
          <cell r="A707" t="str">
            <v>P3952</v>
          </cell>
          <cell r="B707">
            <v>0.10191166413806201</v>
          </cell>
          <cell r="C707">
            <v>0.897906096765543</v>
          </cell>
          <cell r="D707">
            <v>-8.1324925902363909E-3</v>
          </cell>
          <cell r="E707">
            <v>0.99888764309364397</v>
          </cell>
          <cell r="F707">
            <v>0.13949278075822499</v>
          </cell>
          <cell r="G707">
            <v>0.87632305054980097</v>
          </cell>
          <cell r="H707">
            <v>0.140422425582445</v>
          </cell>
        </row>
        <row r="708">
          <cell r="A708" t="str">
            <v>P3954</v>
          </cell>
          <cell r="B708">
            <v>-8.8268968204473497E-3</v>
          </cell>
          <cell r="C708">
            <v>0.98822581336461901</v>
          </cell>
          <cell r="D708">
            <v>-4.8917657238800601E-2</v>
          </cell>
          <cell r="E708">
            <v>0.89839419746204396</v>
          </cell>
          <cell r="F708">
            <v>2.2748175761439199E-2</v>
          </cell>
          <cell r="G708">
            <v>0.95970190289530999</v>
          </cell>
          <cell r="H708">
            <v>-4.1349935313418802E-2</v>
          </cell>
        </row>
        <row r="709">
          <cell r="A709" t="str">
            <v>P3955</v>
          </cell>
          <cell r="B709">
            <v>-0.465197929766689</v>
          </cell>
          <cell r="C709">
            <v>0.66891182047106901</v>
          </cell>
          <cell r="D709">
            <v>-0.50528458336992998</v>
          </cell>
          <cell r="E709">
            <v>0.65801469469325402</v>
          </cell>
          <cell r="F709">
            <v>-0.34016837843962699</v>
          </cell>
          <cell r="G709">
            <v>0.77895424088854104</v>
          </cell>
          <cell r="H709">
            <v>-0.32403305444253799</v>
          </cell>
        </row>
        <row r="710">
          <cell r="A710" t="str">
            <v>P3958</v>
          </cell>
          <cell r="B710">
            <v>0.18184269821955701</v>
          </cell>
          <cell r="C710">
            <v>0.68474147099861604</v>
          </cell>
          <cell r="D710">
            <v>0.203708518456164</v>
          </cell>
          <cell r="E710">
            <v>0.66189697147795201</v>
          </cell>
          <cell r="F710">
            <v>0.22531122515548199</v>
          </cell>
          <cell r="G710">
            <v>0.62016841628511998</v>
          </cell>
          <cell r="H710">
            <v>0.18624663295972499</v>
          </cell>
        </row>
        <row r="711">
          <cell r="A711" t="str">
            <v>P3960</v>
          </cell>
          <cell r="B711">
            <v>0.46875024664383202</v>
          </cell>
          <cell r="C711">
            <v>0.338498106876857</v>
          </cell>
          <cell r="D711">
            <v>0.55002550050170695</v>
          </cell>
          <cell r="E711">
            <v>0.24501708111842899</v>
          </cell>
          <cell r="F711">
            <v>0.40677533065902799</v>
          </cell>
          <cell r="G711">
            <v>0.43392321754522001</v>
          </cell>
          <cell r="H711">
            <v>0.38900009714239198</v>
          </cell>
        </row>
        <row r="712">
          <cell r="A712" t="str">
            <v>P3961</v>
          </cell>
          <cell r="B712">
            <v>7.5020764941169604E-2</v>
          </cell>
          <cell r="C712">
            <v>0.906366637129839</v>
          </cell>
          <cell r="D712">
            <v>0.13629767537228701</v>
          </cell>
          <cell r="E712">
            <v>0.80828944376740897</v>
          </cell>
          <cell r="F712">
            <v>7.5755812053433999E-3</v>
          </cell>
          <cell r="G712">
            <v>0.99171776706963</v>
          </cell>
          <cell r="H712">
            <v>8.041548324193E-2</v>
          </cell>
        </row>
        <row r="713">
          <cell r="A713" t="str">
            <v>P3962</v>
          </cell>
          <cell r="B713">
            <v>4.2867844480726301E-2</v>
          </cell>
          <cell r="C713">
            <v>0.96307431342437999</v>
          </cell>
          <cell r="D713">
            <v>-6.2648046906121801E-2</v>
          </cell>
          <cell r="E713">
            <v>0.944758666225606</v>
          </cell>
          <cell r="F713">
            <v>-5.1316558436330401E-2</v>
          </cell>
          <cell r="G713">
            <v>0.95854745330195001</v>
          </cell>
          <cell r="H713">
            <v>-4.73810784034088E-2</v>
          </cell>
        </row>
        <row r="714">
          <cell r="A714" t="str">
            <v>P3965</v>
          </cell>
          <cell r="B714">
            <v>-3.0730161284692199E-2</v>
          </cell>
          <cell r="C714">
            <v>0.98816528537773696</v>
          </cell>
          <cell r="D714">
            <v>-5.6202090008911097E-2</v>
          </cell>
          <cell r="E714">
            <v>0.95954828538404202</v>
          </cell>
          <cell r="F714">
            <v>2.4274151919233E-2</v>
          </cell>
          <cell r="G714">
            <v>0.98537533940776201</v>
          </cell>
          <cell r="H714">
            <v>1.15650491516275E-2</v>
          </cell>
        </row>
        <row r="715">
          <cell r="A715" t="str">
            <v>P3968</v>
          </cell>
          <cell r="B715">
            <v>0.15179165287287799</v>
          </cell>
          <cell r="C715">
            <v>0.76140897954675402</v>
          </cell>
          <cell r="D715">
            <v>0.108969768180287</v>
          </cell>
          <cell r="E715">
            <v>0.83103413704723905</v>
          </cell>
          <cell r="F715">
            <v>0.12304429414417301</v>
          </cell>
          <cell r="G715">
            <v>0.84033782111269295</v>
          </cell>
          <cell r="H715">
            <v>0.105434912126493</v>
          </cell>
        </row>
        <row r="716">
          <cell r="A716" t="str">
            <v>P3973</v>
          </cell>
          <cell r="B716">
            <v>0.24557351673021299</v>
          </cell>
          <cell r="C716">
            <v>0.57692162708133099</v>
          </cell>
          <cell r="D716">
            <v>0.232397682440695</v>
          </cell>
          <cell r="E716">
            <v>0.64680331146735104</v>
          </cell>
          <cell r="F716">
            <v>0.227511541062585</v>
          </cell>
          <cell r="G716">
            <v>0.65594862351600702</v>
          </cell>
          <cell r="H716">
            <v>0.27437875360216801</v>
          </cell>
        </row>
        <row r="717">
          <cell r="A717" t="str">
            <v>P3976</v>
          </cell>
          <cell r="B717">
            <v>0.17668383173967001</v>
          </cell>
          <cell r="C717">
            <v>0.46538197660194602</v>
          </cell>
          <cell r="D717">
            <v>0.151164756031997</v>
          </cell>
          <cell r="E717">
            <v>0.56707015271279504</v>
          </cell>
          <cell r="F717">
            <v>0.184155512521394</v>
          </cell>
          <cell r="G717">
            <v>0.46278702002562799</v>
          </cell>
          <cell r="H717">
            <v>0.159933140285828</v>
          </cell>
        </row>
        <row r="718">
          <cell r="A718" t="str">
            <v>P3978</v>
          </cell>
          <cell r="B718">
            <v>0.46345766771149699</v>
          </cell>
          <cell r="C718">
            <v>0.320300290553302</v>
          </cell>
          <cell r="D718">
            <v>0.50096381955592895</v>
          </cell>
          <cell r="E718">
            <v>0.27748416060334602</v>
          </cell>
          <cell r="F718">
            <v>0.54321380469080305</v>
          </cell>
          <cell r="G718">
            <v>0.25121491200559798</v>
          </cell>
          <cell r="H718">
            <v>0.46694962825233099</v>
          </cell>
        </row>
        <row r="719">
          <cell r="A719" t="str">
            <v>P3979</v>
          </cell>
          <cell r="B719">
            <v>0.19847445988044901</v>
          </cell>
          <cell r="C719">
            <v>0.548421451048414</v>
          </cell>
          <cell r="D719">
            <v>0.127488094886511</v>
          </cell>
          <cell r="E719">
            <v>0.71605298221409797</v>
          </cell>
          <cell r="F719">
            <v>0.220115388383994</v>
          </cell>
          <cell r="G719">
            <v>0.522306018893126</v>
          </cell>
          <cell r="H719">
            <v>0.23250447001122501</v>
          </cell>
        </row>
        <row r="720">
          <cell r="A720" t="str">
            <v>P3987</v>
          </cell>
          <cell r="B720">
            <v>0.115413640183627</v>
          </cell>
          <cell r="C720">
            <v>0.597858163234814</v>
          </cell>
          <cell r="D720">
            <v>0.17671578796665699</v>
          </cell>
          <cell r="E720">
            <v>0.39687148979300702</v>
          </cell>
          <cell r="F720">
            <v>9.1926374181860504E-2</v>
          </cell>
          <cell r="G720">
            <v>0.72131221393732603</v>
          </cell>
          <cell r="H720">
            <v>0.119054169359065</v>
          </cell>
        </row>
        <row r="721">
          <cell r="A721" t="str">
            <v>P3991</v>
          </cell>
          <cell r="B721">
            <v>0.467608325609218</v>
          </cell>
          <cell r="C721">
            <v>0.125277411736785</v>
          </cell>
          <cell r="D721">
            <v>0.46965437108285102</v>
          </cell>
          <cell r="E721">
            <v>0.14613830182156801</v>
          </cell>
          <cell r="F721">
            <v>0.52086307334733495</v>
          </cell>
          <cell r="G721">
            <v>9.6641162709794795E-2</v>
          </cell>
          <cell r="H721">
            <v>0.44374762903881998</v>
          </cell>
        </row>
        <row r="722">
          <cell r="A722" t="str">
            <v>P3999</v>
          </cell>
          <cell r="B722">
            <v>-1.0683839240842099</v>
          </cell>
          <cell r="C722">
            <v>5.7560443047347302E-2</v>
          </cell>
          <cell r="D722">
            <v>-1.1536733913178201</v>
          </cell>
          <cell r="E722">
            <v>5.92493358323972E-2</v>
          </cell>
          <cell r="F722">
            <v>-1.15251501527519</v>
          </cell>
          <cell r="G722">
            <v>6.18133787835436E-2</v>
          </cell>
          <cell r="H722">
            <v>-0.98854175744649397</v>
          </cell>
        </row>
        <row r="723">
          <cell r="A723" t="str">
            <v>P4000</v>
          </cell>
          <cell r="B723">
            <v>-0.39135894234349</v>
          </cell>
          <cell r="C723">
            <v>0.42764907909371203</v>
          </cell>
          <cell r="D723">
            <v>-0.45837517305264902</v>
          </cell>
          <cell r="E723">
            <v>0.34785828102062699</v>
          </cell>
          <cell r="F723">
            <v>-0.449430968749437</v>
          </cell>
          <cell r="G723">
            <v>0.36571177291116402</v>
          </cell>
          <cell r="H723">
            <v>-0.25149287972678602</v>
          </cell>
        </row>
        <row r="724">
          <cell r="A724" t="str">
            <v>P4001</v>
          </cell>
          <cell r="B724">
            <v>-0.865218140129699</v>
          </cell>
          <cell r="C724">
            <v>0.16824723779793299</v>
          </cell>
          <cell r="D724">
            <v>-0.88319084304925399</v>
          </cell>
          <cell r="E724">
            <v>0.17238209171568</v>
          </cell>
          <cell r="F724">
            <v>-0.88085078084858803</v>
          </cell>
          <cell r="G724">
            <v>0.19503374333836401</v>
          </cell>
          <cell r="H724">
            <v>-0.75244803427265305</v>
          </cell>
        </row>
        <row r="725">
          <cell r="A725" t="str">
            <v>P4002</v>
          </cell>
          <cell r="B725">
            <v>-0.33651901534706302</v>
          </cell>
          <cell r="C725">
            <v>0.46538197660194602</v>
          </cell>
          <cell r="D725">
            <v>-0.49654338665623998</v>
          </cell>
          <cell r="E725">
            <v>0.19617692551004701</v>
          </cell>
          <cell r="F725">
            <v>-0.39001375608400501</v>
          </cell>
          <cell r="G725">
            <v>0.38504851517329902</v>
          </cell>
          <cell r="H725">
            <v>-0.25261621628140102</v>
          </cell>
        </row>
        <row r="726">
          <cell r="A726" t="str">
            <v>P4003</v>
          </cell>
          <cell r="B726">
            <v>-0.78700956791508703</v>
          </cell>
          <cell r="C726">
            <v>0.55603251714844204</v>
          </cell>
          <cell r="D726">
            <v>-0.93079161325561599</v>
          </cell>
          <cell r="E726">
            <v>0.49247183403558498</v>
          </cell>
          <cell r="F726">
            <v>-0.61182236749580299</v>
          </cell>
          <cell r="G726">
            <v>0.68345166167721805</v>
          </cell>
          <cell r="H726">
            <v>-0.56804677515577395</v>
          </cell>
        </row>
        <row r="727">
          <cell r="A727" t="str">
            <v>P4004</v>
          </cell>
          <cell r="B727">
            <v>-0.85785951048547204</v>
          </cell>
          <cell r="C727">
            <v>0.348904428442117</v>
          </cell>
          <cell r="D727">
            <v>-1.13560334608539</v>
          </cell>
          <cell r="E727">
            <v>0.17238209171568</v>
          </cell>
          <cell r="F727">
            <v>-0.83003447936934704</v>
          </cell>
          <cell r="G727">
            <v>0.38601535491025102</v>
          </cell>
          <cell r="H727">
            <v>-0.80036112602353604</v>
          </cell>
        </row>
        <row r="728">
          <cell r="A728" t="str">
            <v>P4005</v>
          </cell>
          <cell r="B728">
            <v>0.95430913394938299</v>
          </cell>
          <cell r="C728">
            <v>0.42663302425149402</v>
          </cell>
          <cell r="D728">
            <v>0.96155475933525503</v>
          </cell>
          <cell r="E728">
            <v>0.43336357352730198</v>
          </cell>
          <cell r="F728">
            <v>0.83659129417256695</v>
          </cell>
          <cell r="G728">
            <v>0.522306018893126</v>
          </cell>
          <cell r="H728">
            <v>0.64416794455176396</v>
          </cell>
        </row>
        <row r="729">
          <cell r="A729" t="str">
            <v>P4011</v>
          </cell>
          <cell r="B729">
            <v>0.130259341489288</v>
          </cell>
          <cell r="C729">
            <v>0.88230532890555302</v>
          </cell>
          <cell r="D729">
            <v>0.21747597243342601</v>
          </cell>
          <cell r="E729">
            <v>0.75879967503454704</v>
          </cell>
          <cell r="F729">
            <v>0.25937195662412099</v>
          </cell>
          <cell r="G729">
            <v>0.73457392803197796</v>
          </cell>
          <cell r="H729">
            <v>3.5408944833033897E-2</v>
          </cell>
        </row>
        <row r="730">
          <cell r="A730" t="str">
            <v>P4014</v>
          </cell>
          <cell r="B730">
            <v>-0.147081609974688</v>
          </cell>
          <cell r="C730">
            <v>0.84908642196683803</v>
          </cell>
          <cell r="D730">
            <v>-0.22971067041312801</v>
          </cell>
          <cell r="E730">
            <v>0.73469108245933301</v>
          </cell>
          <cell r="F730">
            <v>-0.155860659450858</v>
          </cell>
          <cell r="G730">
            <v>0.85761127337879794</v>
          </cell>
          <cell r="H730">
            <v>-0.213992564721002</v>
          </cell>
        </row>
        <row r="731">
          <cell r="A731" t="str">
            <v>P4015</v>
          </cell>
          <cell r="B731">
            <v>0.26223657083419599</v>
          </cell>
          <cell r="C731">
            <v>0.58121167495834203</v>
          </cell>
          <cell r="D731">
            <v>0.29555135878798899</v>
          </cell>
          <cell r="E731">
            <v>0.56821794744419996</v>
          </cell>
          <cell r="F731">
            <v>0.33263411387658998</v>
          </cell>
          <cell r="G731">
            <v>0.51520713146067498</v>
          </cell>
          <cell r="H731">
            <v>0.19250822874196499</v>
          </cell>
        </row>
        <row r="732">
          <cell r="A732" t="str">
            <v>P4021</v>
          </cell>
          <cell r="B732">
            <v>0.35280645511553299</v>
          </cell>
          <cell r="C732">
            <v>0.24411592576848301</v>
          </cell>
          <cell r="D732">
            <v>0.28776596336655802</v>
          </cell>
          <cell r="E732">
            <v>0.37749950533037802</v>
          </cell>
          <cell r="F732">
            <v>0.42199133260208799</v>
          </cell>
          <cell r="G732">
            <v>0.15948813078747401</v>
          </cell>
          <cell r="H732">
            <v>0.38377149797385501</v>
          </cell>
        </row>
        <row r="733">
          <cell r="A733" t="str">
            <v>P4022</v>
          </cell>
          <cell r="B733">
            <v>0.115005135938666</v>
          </cell>
          <cell r="C733">
            <v>0.79392868142481698</v>
          </cell>
          <cell r="D733">
            <v>7.7292695859860205E-2</v>
          </cell>
          <cell r="E733">
            <v>0.87070659756940505</v>
          </cell>
          <cell r="F733">
            <v>0.19962613862381501</v>
          </cell>
          <cell r="G733">
            <v>0.62016841628511998</v>
          </cell>
          <cell r="H733">
            <v>0.13125264569593201</v>
          </cell>
        </row>
        <row r="734">
          <cell r="A734" t="str">
            <v>P4023</v>
          </cell>
          <cell r="B734">
            <v>0.19955332126865599</v>
          </cell>
          <cell r="C734">
            <v>0.74213741264087596</v>
          </cell>
          <cell r="D734">
            <v>0.196773637156819</v>
          </cell>
          <cell r="E734">
            <v>0.741198777388135</v>
          </cell>
          <cell r="F734">
            <v>0.27003236120143598</v>
          </cell>
          <cell r="G734">
            <v>0.65594862351600702</v>
          </cell>
          <cell r="H734">
            <v>0.22083730254484801</v>
          </cell>
        </row>
        <row r="735">
          <cell r="A735" t="str">
            <v>P4024</v>
          </cell>
          <cell r="B735">
            <v>0.44140854865122803</v>
          </cell>
          <cell r="C735">
            <v>0.33157323190500498</v>
          </cell>
          <cell r="D735">
            <v>0.38493350320819197</v>
          </cell>
          <cell r="E735">
            <v>0.41574205758025901</v>
          </cell>
          <cell r="F735">
            <v>0.35930863024121601</v>
          </cell>
          <cell r="G735">
            <v>0.44149039886346197</v>
          </cell>
          <cell r="H735">
            <v>0.43032696570005402</v>
          </cell>
        </row>
        <row r="736">
          <cell r="A736" t="str">
            <v>P4025</v>
          </cell>
          <cell r="B736">
            <v>0.45895771496653298</v>
          </cell>
          <cell r="C736">
            <v>0.46538197660194602</v>
          </cell>
          <cell r="D736">
            <v>0.294879154978478</v>
          </cell>
          <cell r="E736">
            <v>0.66559266424647701</v>
          </cell>
          <cell r="F736">
            <v>0.42407121326617198</v>
          </cell>
          <cell r="G736">
            <v>0.53626971593033401</v>
          </cell>
          <cell r="H736">
            <v>0.47319306512770698</v>
          </cell>
        </row>
        <row r="737">
          <cell r="A737" t="str">
            <v>P4033</v>
          </cell>
          <cell r="B737">
            <v>-0.76683844285096103</v>
          </cell>
          <cell r="C737">
            <v>0.548421451048414</v>
          </cell>
          <cell r="D737">
            <v>-0.831787584460009</v>
          </cell>
          <cell r="E737">
            <v>0.52596170241404505</v>
          </cell>
          <cell r="F737">
            <v>-0.57984478355011504</v>
          </cell>
          <cell r="G737">
            <v>0.67312271947399405</v>
          </cell>
          <cell r="H737">
            <v>-0.87008036922670795</v>
          </cell>
        </row>
        <row r="738">
          <cell r="A738" t="str">
            <v>P4035</v>
          </cell>
          <cell r="B738">
            <v>0.34907111850024503</v>
          </cell>
          <cell r="C738">
            <v>6.2578145213526198E-2</v>
          </cell>
          <cell r="D738">
            <v>0.31949225474210902</v>
          </cell>
          <cell r="E738">
            <v>0.11348414510386</v>
          </cell>
          <cell r="F738">
            <v>0.38799505995758998</v>
          </cell>
          <cell r="G738">
            <v>6.18133787835436E-2</v>
          </cell>
          <cell r="H738">
            <v>0.33539488028380798</v>
          </cell>
        </row>
        <row r="739">
          <cell r="A739" t="str">
            <v>P4038</v>
          </cell>
          <cell r="B739">
            <v>0.31695884617121101</v>
          </cell>
          <cell r="C739">
            <v>0.42332069217735702</v>
          </cell>
          <cell r="D739">
            <v>0.275996774269825</v>
          </cell>
          <cell r="E739">
            <v>0.50279340739263001</v>
          </cell>
          <cell r="F739">
            <v>0.40050427664820698</v>
          </cell>
          <cell r="G739">
            <v>0.30109177526960701</v>
          </cell>
          <cell r="H739">
            <v>0.32078135506092498</v>
          </cell>
        </row>
        <row r="740">
          <cell r="A740" t="str">
            <v>P4039</v>
          </cell>
          <cell r="B740">
            <v>-4.1150667593316301E-2</v>
          </cell>
          <cell r="C740">
            <v>0.95954494189616002</v>
          </cell>
          <cell r="D740">
            <v>-3.5892226178984299E-2</v>
          </cell>
          <cell r="E740">
            <v>0.96556768986620201</v>
          </cell>
          <cell r="F740">
            <v>4.6870747886699503E-2</v>
          </cell>
          <cell r="G740">
            <v>0.957437487543498</v>
          </cell>
          <cell r="H740">
            <v>-0.143130315164512</v>
          </cell>
        </row>
        <row r="741">
          <cell r="A741" t="str">
            <v>P4041</v>
          </cell>
          <cell r="B741">
            <v>0.13829460248279901</v>
          </cell>
          <cell r="C741">
            <v>0.90264905518616401</v>
          </cell>
          <cell r="D741">
            <v>9.68264629046309E-2</v>
          </cell>
          <cell r="E741">
            <v>0.944191811359959</v>
          </cell>
          <cell r="F741">
            <v>-2.5212085470559701E-2</v>
          </cell>
          <cell r="G741">
            <v>0.98631679303731701</v>
          </cell>
          <cell r="H741">
            <v>1.8097887692804199E-2</v>
          </cell>
        </row>
        <row r="742">
          <cell r="A742" t="str">
            <v>P4045</v>
          </cell>
          <cell r="B742">
            <v>7.1751506272388202E-2</v>
          </cell>
          <cell r="C742">
            <v>0.95689518449946198</v>
          </cell>
          <cell r="D742">
            <v>0.24098510303367801</v>
          </cell>
          <cell r="E742">
            <v>0.79304685784316598</v>
          </cell>
          <cell r="F742">
            <v>-8.5771910961178303E-3</v>
          </cell>
          <cell r="G742">
            <v>0.99244652276351697</v>
          </cell>
          <cell r="H742">
            <v>1.3052775566919901E-2</v>
          </cell>
        </row>
        <row r="743">
          <cell r="A743" t="str">
            <v>P4047</v>
          </cell>
          <cell r="B743">
            <v>-0.183391213552904</v>
          </cell>
          <cell r="C743">
            <v>0.779042147910741</v>
          </cell>
          <cell r="D743">
            <v>-0.16662546338849701</v>
          </cell>
          <cell r="E743">
            <v>0.79911618349792901</v>
          </cell>
          <cell r="F743">
            <v>-0.19699362051611299</v>
          </cell>
          <cell r="G743">
            <v>0.77895424088854104</v>
          </cell>
          <cell r="H743">
            <v>-0.21773327873671</v>
          </cell>
        </row>
        <row r="744">
          <cell r="A744" t="str">
            <v>P4049</v>
          </cell>
          <cell r="B744">
            <v>-0.39887993494112201</v>
          </cell>
          <cell r="C744">
            <v>0.46538197660194602</v>
          </cell>
          <cell r="D744">
            <v>-0.37084488636379298</v>
          </cell>
          <cell r="E744">
            <v>0.52596170241404505</v>
          </cell>
          <cell r="F744">
            <v>-0.46741398085566599</v>
          </cell>
          <cell r="G744">
            <v>0.38601535491025102</v>
          </cell>
          <cell r="H744">
            <v>-0.53164286134974703</v>
          </cell>
        </row>
        <row r="745">
          <cell r="A745" t="str">
            <v>P4055</v>
          </cell>
          <cell r="B745">
            <v>-1.7816718220471199E-2</v>
          </cell>
          <cell r="C745">
            <v>0.98816528537773696</v>
          </cell>
          <cell r="D745">
            <v>-0.155004196992622</v>
          </cell>
          <cell r="E745">
            <v>0.80353673529992298</v>
          </cell>
          <cell r="F745">
            <v>-0.13414963620569301</v>
          </cell>
          <cell r="G745">
            <v>0.86198953054459404</v>
          </cell>
          <cell r="H745">
            <v>-0.13152494496976899</v>
          </cell>
        </row>
        <row r="746">
          <cell r="A746" t="str">
            <v>P4065</v>
          </cell>
          <cell r="B746">
            <v>-0.44145180359040798</v>
          </cell>
          <cell r="C746">
            <v>0.18968577040203799</v>
          </cell>
          <cell r="D746">
            <v>-0.56420097770038002</v>
          </cell>
          <cell r="E746">
            <v>8.02042549483441E-2</v>
          </cell>
          <cell r="F746">
            <v>-0.45831796577606898</v>
          </cell>
          <cell r="G746">
            <v>0.208435194438471</v>
          </cell>
          <cell r="H746">
            <v>-0.46983354452388998</v>
          </cell>
        </row>
        <row r="747">
          <cell r="A747" t="str">
            <v>P4066</v>
          </cell>
          <cell r="B747">
            <v>-0.37730908269129998</v>
          </cell>
          <cell r="C747">
            <v>0.50794622434918801</v>
          </cell>
          <cell r="D747">
            <v>-0.43712710642659502</v>
          </cell>
          <cell r="E747">
            <v>0.43336357352730198</v>
          </cell>
          <cell r="F747">
            <v>-0.42057285935229999</v>
          </cell>
          <cell r="G747">
            <v>0.46278702002562799</v>
          </cell>
          <cell r="H747">
            <v>-0.50174596397891502</v>
          </cell>
        </row>
        <row r="748">
          <cell r="A748" t="str">
            <v>P4067</v>
          </cell>
          <cell r="B748">
            <v>0.29683033826139799</v>
          </cell>
          <cell r="C748">
            <v>0.583896525083613</v>
          </cell>
          <cell r="D748">
            <v>0.238775045225674</v>
          </cell>
          <cell r="E748">
            <v>0.69202905645023705</v>
          </cell>
          <cell r="F748">
            <v>0.38916725626016202</v>
          </cell>
          <cell r="G748">
            <v>0.49303846202503498</v>
          </cell>
          <cell r="H748">
            <v>0.353273438287106</v>
          </cell>
        </row>
        <row r="749">
          <cell r="A749" t="str">
            <v>P4073</v>
          </cell>
          <cell r="B749">
            <v>-0.15756771617055701</v>
          </cell>
          <cell r="C749">
            <v>0.88230532890555302</v>
          </cell>
          <cell r="D749">
            <v>-0.23772381987706601</v>
          </cell>
          <cell r="E749">
            <v>0.79667993952542704</v>
          </cell>
          <cell r="F749">
            <v>-0.18512195498112</v>
          </cell>
          <cell r="G749">
            <v>0.87632305054980097</v>
          </cell>
          <cell r="H749">
            <v>-0.19319806666834</v>
          </cell>
        </row>
        <row r="750">
          <cell r="A750" t="str">
            <v>P4080</v>
          </cell>
          <cell r="B750">
            <v>-0.206154750115427</v>
          </cell>
          <cell r="C750">
            <v>0.85513418263576502</v>
          </cell>
          <cell r="D750">
            <v>-0.22313730763223</v>
          </cell>
          <cell r="E750">
            <v>0.83103413704723905</v>
          </cell>
          <cell r="F750">
            <v>-0.196561373429334</v>
          </cell>
          <cell r="G750">
            <v>0.87963479511854004</v>
          </cell>
          <cell r="H750">
            <v>-0.15783545230627599</v>
          </cell>
        </row>
        <row r="751">
          <cell r="A751" t="str">
            <v>P4083</v>
          </cell>
          <cell r="B751">
            <v>-0.33976562203147398</v>
          </cell>
          <cell r="C751">
            <v>0.48136398834702399</v>
          </cell>
          <cell r="D751">
            <v>-0.49904894846941</v>
          </cell>
          <cell r="E751">
            <v>0.23218401376115</v>
          </cell>
          <cell r="F751">
            <v>-0.29151572291031402</v>
          </cell>
          <cell r="G751">
            <v>0.58063611925988801</v>
          </cell>
          <cell r="H751">
            <v>-0.29706297925370201</v>
          </cell>
        </row>
        <row r="752">
          <cell r="A752" t="str">
            <v>P4094</v>
          </cell>
          <cell r="B752">
            <v>4.75980195255052E-2</v>
          </cell>
          <cell r="C752">
            <v>0.91209024818446105</v>
          </cell>
          <cell r="D752">
            <v>2.4270025931739599E-2</v>
          </cell>
          <cell r="E752">
            <v>0.96217097307603305</v>
          </cell>
          <cell r="F752">
            <v>6.4673993881055006E-2</v>
          </cell>
          <cell r="G752">
            <v>0.90196247471316005</v>
          </cell>
          <cell r="H752">
            <v>3.2434506756083697E-2</v>
          </cell>
        </row>
        <row r="753">
          <cell r="A753" t="str">
            <v>P4107</v>
          </cell>
          <cell r="B753">
            <v>0.26100147077019697</v>
          </cell>
          <cell r="C753">
            <v>0.71531053682981705</v>
          </cell>
          <cell r="D753">
            <v>0.15510829073226601</v>
          </cell>
          <cell r="E753">
            <v>0.83393334740608305</v>
          </cell>
          <cell r="F753">
            <v>0.14838136172229399</v>
          </cell>
          <cell r="G753">
            <v>0.87505916109718296</v>
          </cell>
          <cell r="H753">
            <v>0.15659941706366601</v>
          </cell>
        </row>
        <row r="754">
          <cell r="A754" t="str">
            <v>P4117</v>
          </cell>
          <cell r="B754">
            <v>-0.32430325186910902</v>
          </cell>
          <cell r="C754">
            <v>0.57692162708133099</v>
          </cell>
          <cell r="D754">
            <v>-0.253658779940303</v>
          </cell>
          <cell r="E754">
            <v>0.69202905645023705</v>
          </cell>
          <cell r="F754">
            <v>-0.32207916596216102</v>
          </cell>
          <cell r="G754">
            <v>0.62494709821018202</v>
          </cell>
          <cell r="H754">
            <v>-0.21945923495443001</v>
          </cell>
        </row>
        <row r="755">
          <cell r="A755" t="str">
            <v>P4118</v>
          </cell>
          <cell r="B755">
            <v>-0.13184356440089501</v>
          </cell>
          <cell r="C755">
            <v>0.8897534094863</v>
          </cell>
          <cell r="D755">
            <v>-0.24288300866259099</v>
          </cell>
          <cell r="E755">
            <v>0.75879967503454704</v>
          </cell>
          <cell r="F755">
            <v>-0.125846147076384</v>
          </cell>
          <cell r="G755">
            <v>0.91616598646281</v>
          </cell>
          <cell r="H755">
            <v>-7.3287883675965601E-2</v>
          </cell>
        </row>
        <row r="756">
          <cell r="A756" t="str">
            <v>P4126</v>
          </cell>
          <cell r="B756">
            <v>1.61773060648345E-3</v>
          </cell>
          <cell r="C756">
            <v>0.99701568396186102</v>
          </cell>
          <cell r="D756">
            <v>-7.4301651834618093E-2</v>
          </cell>
          <cell r="E756">
            <v>0.89839419746204396</v>
          </cell>
          <cell r="F756">
            <v>-9.7588070309627697E-2</v>
          </cell>
          <cell r="G756">
            <v>0.87963479511854004</v>
          </cell>
          <cell r="H756">
            <v>-1.11364817294736E-2</v>
          </cell>
        </row>
        <row r="757">
          <cell r="A757" t="str">
            <v>P4128</v>
          </cell>
          <cell r="B757">
            <v>-0.20614780770205901</v>
          </cell>
          <cell r="C757">
            <v>0.62453942659973305</v>
          </cell>
          <cell r="D757">
            <v>-0.17470757131407899</v>
          </cell>
          <cell r="E757">
            <v>0.70419887727192998</v>
          </cell>
          <cell r="F757">
            <v>-0.189471370869538</v>
          </cell>
          <cell r="G757">
            <v>0.68860120030999705</v>
          </cell>
          <cell r="H757">
            <v>-0.17676275673877201</v>
          </cell>
        </row>
        <row r="758">
          <cell r="A758" t="str">
            <v>P4129</v>
          </cell>
          <cell r="B758">
            <v>-0.18512200326400399</v>
          </cell>
          <cell r="C758">
            <v>0.91562128321576797</v>
          </cell>
          <cell r="D758">
            <v>-0.36628784631366701</v>
          </cell>
          <cell r="E758">
            <v>0.80474060166834904</v>
          </cell>
          <cell r="F758">
            <v>-0.116557985428091</v>
          </cell>
          <cell r="G758">
            <v>0.95854745330195001</v>
          </cell>
          <cell r="H758">
            <v>-6.4581727416078996E-2</v>
          </cell>
        </row>
        <row r="759">
          <cell r="A759" t="str">
            <v>P4131</v>
          </cell>
          <cell r="B759">
            <v>0.29155800135329102</v>
          </cell>
          <cell r="C759">
            <v>0.74339327891137696</v>
          </cell>
          <cell r="D759">
            <v>0.223684988776441</v>
          </cell>
          <cell r="E759">
            <v>0.80430810384598805</v>
          </cell>
          <cell r="F759">
            <v>0.363304321100067</v>
          </cell>
          <cell r="G759">
            <v>0.68476512088665498</v>
          </cell>
          <cell r="H759">
            <v>0.19037247221216699</v>
          </cell>
        </row>
        <row r="760">
          <cell r="A760" t="str">
            <v>P4132</v>
          </cell>
          <cell r="B760">
            <v>-0.29471029792864001</v>
          </cell>
          <cell r="C760">
            <v>0.88230532890555302</v>
          </cell>
          <cell r="D760">
            <v>-0.55791976687534905</v>
          </cell>
          <cell r="E760">
            <v>0.73504474799195996</v>
          </cell>
          <cell r="F760">
            <v>-0.17965668200698601</v>
          </cell>
          <cell r="G760">
            <v>0.94269490061393901</v>
          </cell>
          <cell r="H760">
            <v>-0.28061368116369001</v>
          </cell>
        </row>
        <row r="761">
          <cell r="A761" t="str">
            <v>P4133</v>
          </cell>
          <cell r="B761">
            <v>-0.172402086267578</v>
          </cell>
          <cell r="C761">
            <v>0.897906096765543</v>
          </cell>
          <cell r="D761">
            <v>-0.335488382092479</v>
          </cell>
          <cell r="E761">
            <v>0.75879967503454704</v>
          </cell>
          <cell r="F761">
            <v>-1.8079490225422198E-2</v>
          </cell>
          <cell r="G761">
            <v>0.98893944295798297</v>
          </cell>
          <cell r="H761">
            <v>-0.102480433705681</v>
          </cell>
        </row>
        <row r="762">
          <cell r="A762" t="str">
            <v>P4134</v>
          </cell>
          <cell r="B762">
            <v>0.71143254308594495</v>
          </cell>
          <cell r="C762">
            <v>0.45529799941695498</v>
          </cell>
          <cell r="D762">
            <v>0.62602645286524194</v>
          </cell>
          <cell r="E762">
            <v>0.53852598758234804</v>
          </cell>
          <cell r="F762">
            <v>0.50627225745978599</v>
          </cell>
          <cell r="G762">
            <v>0.62016841628511998</v>
          </cell>
          <cell r="H762">
            <v>0.51004998443370997</v>
          </cell>
        </row>
        <row r="763">
          <cell r="A763" t="str">
            <v>P4136</v>
          </cell>
          <cell r="B763">
            <v>-0.25268746319970198</v>
          </cell>
          <cell r="C763">
            <v>0.71531053682981705</v>
          </cell>
          <cell r="D763">
            <v>-0.22304977834028</v>
          </cell>
          <cell r="E763">
            <v>0.74908961324928702</v>
          </cell>
          <cell r="F763">
            <v>-0.32532063374817</v>
          </cell>
          <cell r="G763">
            <v>0.64887521158288297</v>
          </cell>
          <cell r="H763">
            <v>-0.237170510675832</v>
          </cell>
        </row>
        <row r="764">
          <cell r="A764" t="str">
            <v>P4137</v>
          </cell>
          <cell r="B764">
            <v>-0.72893781081575804</v>
          </cell>
          <cell r="C764">
            <v>0.32510497568718499</v>
          </cell>
          <cell r="D764">
            <v>-0.77928055198954305</v>
          </cell>
          <cell r="E764">
            <v>0.28209489678530297</v>
          </cell>
          <cell r="F764">
            <v>-0.68445975778919499</v>
          </cell>
          <cell r="G764">
            <v>0.37213148357722597</v>
          </cell>
          <cell r="H764">
            <v>-0.67783279930606899</v>
          </cell>
        </row>
        <row r="765">
          <cell r="A765" t="str">
            <v>P4138</v>
          </cell>
          <cell r="B765">
            <v>-0.41039378807903898</v>
          </cell>
          <cell r="C765">
            <v>0.57692162708133099</v>
          </cell>
          <cell r="D765">
            <v>-0.37334015322326403</v>
          </cell>
          <cell r="E765">
            <v>0.65967106993990599</v>
          </cell>
          <cell r="F765">
            <v>-0.37605335942206403</v>
          </cell>
          <cell r="G765">
            <v>0.66230822164999503</v>
          </cell>
          <cell r="H765">
            <v>-0.43815169678812599</v>
          </cell>
        </row>
        <row r="766">
          <cell r="A766" t="str">
            <v>P4139</v>
          </cell>
          <cell r="B766">
            <v>-0.12165300479489199</v>
          </cell>
          <cell r="C766">
            <v>0.74339327891137696</v>
          </cell>
          <cell r="D766">
            <v>-8.1272030518695901E-2</v>
          </cell>
          <cell r="E766">
            <v>0.83103413704723905</v>
          </cell>
          <cell r="F766">
            <v>-0.13145589231378199</v>
          </cell>
          <cell r="G766">
            <v>0.73750818390699302</v>
          </cell>
          <cell r="H766">
            <v>-0.12837313064920799</v>
          </cell>
        </row>
        <row r="767">
          <cell r="A767" t="str">
            <v>P4140</v>
          </cell>
          <cell r="B767">
            <v>-1.57899832737769</v>
          </cell>
          <cell r="C767">
            <v>0.12656560671438399</v>
          </cell>
          <cell r="D767">
            <v>-1.4738153151437301</v>
          </cell>
          <cell r="E767">
            <v>0.17238209171568</v>
          </cell>
          <cell r="F767">
            <v>-1.5516002542063101</v>
          </cell>
          <cell r="G767">
            <v>0.16443683966240499</v>
          </cell>
          <cell r="H767">
            <v>-1.38464986000405</v>
          </cell>
        </row>
        <row r="768">
          <cell r="A768" t="str">
            <v>P4141</v>
          </cell>
          <cell r="B768">
            <v>-1.70061249590773</v>
          </cell>
          <cell r="C768">
            <v>8.9070054280785099E-2</v>
          </cell>
          <cell r="D768">
            <v>-1.7433423834959101</v>
          </cell>
          <cell r="E768">
            <v>0.10140563732819</v>
          </cell>
          <cell r="F768">
            <v>-1.6238014830168299</v>
          </cell>
          <cell r="G768">
            <v>0.14250577828739799</v>
          </cell>
          <cell r="H768">
            <v>-1.65744756811704</v>
          </cell>
        </row>
        <row r="769">
          <cell r="A769" t="str">
            <v>P4142</v>
          </cell>
          <cell r="B769">
            <v>-2.0684414083634799E-2</v>
          </cell>
          <cell r="C769">
            <v>0.98816528537773696</v>
          </cell>
          <cell r="D769">
            <v>-1.05336341848806E-2</v>
          </cell>
          <cell r="E769">
            <v>0.99888764309364397</v>
          </cell>
          <cell r="F769">
            <v>-0.14965128312192</v>
          </cell>
          <cell r="G769">
            <v>0.87299125823552903</v>
          </cell>
          <cell r="H769">
            <v>-9.9174324116814205E-2</v>
          </cell>
        </row>
        <row r="770">
          <cell r="A770" t="str">
            <v>P4143</v>
          </cell>
          <cell r="B770">
            <v>-1.35584129814728</v>
          </cell>
          <cell r="C770">
            <v>0.298912344731739</v>
          </cell>
          <cell r="D770">
            <v>-1.35936376708893</v>
          </cell>
          <cell r="E770">
            <v>0.306574487241497</v>
          </cell>
          <cell r="F770">
            <v>-1.26725259583089</v>
          </cell>
          <cell r="G770">
            <v>0.36571177291116402</v>
          </cell>
          <cell r="H770">
            <v>-1.2218793559244301</v>
          </cell>
        </row>
        <row r="771">
          <cell r="A771" t="str">
            <v>P4144</v>
          </cell>
          <cell r="B771">
            <v>-0.56209754937700995</v>
          </cell>
          <cell r="C771">
            <v>0.548421451048414</v>
          </cell>
          <cell r="D771">
            <v>-0.49357367857163897</v>
          </cell>
          <cell r="E771">
            <v>0.62702183528092303</v>
          </cell>
          <cell r="F771">
            <v>-0.54489872098866499</v>
          </cell>
          <cell r="G771">
            <v>0.58063611925988801</v>
          </cell>
          <cell r="H771">
            <v>-0.50651596601722204</v>
          </cell>
        </row>
        <row r="772">
          <cell r="A772" t="str">
            <v>P4145</v>
          </cell>
          <cell r="B772">
            <v>-6.0483965211741403E-2</v>
          </cell>
          <cell r="C772">
            <v>0.96774135135073303</v>
          </cell>
          <cell r="D772">
            <v>-1.05545478418366E-2</v>
          </cell>
          <cell r="E772">
            <v>0.99888764309364397</v>
          </cell>
          <cell r="F772">
            <v>-0.24549308850269799</v>
          </cell>
          <cell r="G772">
            <v>0.840723570531835</v>
          </cell>
          <cell r="H772">
            <v>-0.27908622425409702</v>
          </cell>
        </row>
        <row r="773">
          <cell r="A773" t="str">
            <v>P4146</v>
          </cell>
          <cell r="B773">
            <v>-1.45625743903761</v>
          </cell>
          <cell r="C773">
            <v>0.16824723779793299</v>
          </cell>
          <cell r="D773">
            <v>-1.52395839105819</v>
          </cell>
          <cell r="E773">
            <v>0.16438042243267301</v>
          </cell>
          <cell r="F773">
            <v>-1.38229625243688</v>
          </cell>
          <cell r="G773">
            <v>0.24548213820217801</v>
          </cell>
          <cell r="H773">
            <v>-1.1860945328731201</v>
          </cell>
        </row>
        <row r="774">
          <cell r="A774" t="str">
            <v>P4147</v>
          </cell>
          <cell r="B774">
            <v>-0.74792605303876503</v>
          </cell>
          <cell r="C774">
            <v>0.176593927501936</v>
          </cell>
          <cell r="D774">
            <v>-0.78926001380987498</v>
          </cell>
          <cell r="E774">
            <v>0.16633293595290399</v>
          </cell>
          <cell r="F774">
            <v>-0.68717146948661001</v>
          </cell>
          <cell r="G774">
            <v>0.26370496899506202</v>
          </cell>
          <cell r="H774">
            <v>-0.73848794787820304</v>
          </cell>
        </row>
        <row r="775">
          <cell r="A775" t="str">
            <v>P4149</v>
          </cell>
          <cell r="B775">
            <v>-0.47229617552313802</v>
          </cell>
          <cell r="C775">
            <v>0.491208574470405</v>
          </cell>
          <cell r="D775">
            <v>-0.39701016623047197</v>
          </cell>
          <cell r="E775">
            <v>0.587272328227334</v>
          </cell>
          <cell r="F775">
            <v>-0.57502159997205504</v>
          </cell>
          <cell r="G775">
            <v>0.38504851517329902</v>
          </cell>
          <cell r="H775">
            <v>-0.56115677107412998</v>
          </cell>
        </row>
        <row r="776">
          <cell r="A776" t="str">
            <v>P4150</v>
          </cell>
          <cell r="B776">
            <v>-0.333113286522912</v>
          </cell>
          <cell r="C776">
            <v>0.74339327891137696</v>
          </cell>
          <cell r="D776">
            <v>-0.35338410662050301</v>
          </cell>
          <cell r="E776">
            <v>0.72474060580341104</v>
          </cell>
          <cell r="F776">
            <v>-0.37103900846944998</v>
          </cell>
          <cell r="G776">
            <v>0.73032117297274102</v>
          </cell>
          <cell r="H776">
            <v>-0.53158604025960399</v>
          </cell>
        </row>
        <row r="777">
          <cell r="A777" t="str">
            <v>P4151</v>
          </cell>
          <cell r="B777">
            <v>-0.61104601257207203</v>
          </cell>
          <cell r="C777">
            <v>0.21269133914843899</v>
          </cell>
          <cell r="D777">
            <v>-0.58874398492728397</v>
          </cell>
          <cell r="E777">
            <v>0.24716623416613501</v>
          </cell>
          <cell r="F777">
            <v>-0.57980846962031396</v>
          </cell>
          <cell r="G777">
            <v>0.29710549794013402</v>
          </cell>
          <cell r="H777">
            <v>-0.64036127646882401</v>
          </cell>
        </row>
        <row r="778">
          <cell r="A778" t="str">
            <v>P4152</v>
          </cell>
          <cell r="B778">
            <v>-0.91169467718669395</v>
          </cell>
          <cell r="C778">
            <v>4.1201660291963801E-2</v>
          </cell>
          <cell r="D778">
            <v>-0.94675643174124602</v>
          </cell>
          <cell r="E778">
            <v>5.92493358323972E-2</v>
          </cell>
          <cell r="F778">
            <v>-1.0472383472806801</v>
          </cell>
          <cell r="G778">
            <v>1.97960561084943E-2</v>
          </cell>
          <cell r="H778">
            <v>-0.97106672912191705</v>
          </cell>
        </row>
        <row r="779">
          <cell r="A779" t="str">
            <v>P4169</v>
          </cell>
          <cell r="B779">
            <v>-0.114002224504997</v>
          </cell>
          <cell r="C779">
            <v>0.88230532890555302</v>
          </cell>
          <cell r="D779">
            <v>-9.7617855109438101E-2</v>
          </cell>
          <cell r="E779">
            <v>0.90499931408244405</v>
          </cell>
          <cell r="F779">
            <v>-7.6421428851956894E-2</v>
          </cell>
          <cell r="G779">
            <v>0.94173727301164101</v>
          </cell>
          <cell r="H779">
            <v>-8.7096151726466398E-2</v>
          </cell>
        </row>
        <row r="780">
          <cell r="A780" t="str">
            <v>P4170</v>
          </cell>
          <cell r="B780">
            <v>0.448848568854196</v>
          </cell>
          <cell r="C780">
            <v>0.58374545282880097</v>
          </cell>
          <cell r="D780">
            <v>0.30389673873848799</v>
          </cell>
          <cell r="E780">
            <v>0.73744074502492796</v>
          </cell>
          <cell r="F780">
            <v>0.53186723356115295</v>
          </cell>
          <cell r="G780">
            <v>0.55366630157498598</v>
          </cell>
          <cell r="H780">
            <v>0.54621814393021995</v>
          </cell>
        </row>
        <row r="781">
          <cell r="A781" t="str">
            <v>P4207</v>
          </cell>
          <cell r="B781">
            <v>-0.46259308659950799</v>
          </cell>
          <cell r="C781">
            <v>0.338498106876857</v>
          </cell>
          <cell r="D781">
            <v>-0.566546309747335</v>
          </cell>
          <cell r="E781">
            <v>0.211801176032588</v>
          </cell>
          <cell r="F781">
            <v>-0.42637076693397402</v>
          </cell>
          <cell r="G781">
            <v>0.39585453237222201</v>
          </cell>
          <cell r="H781">
            <v>-0.405524617034488</v>
          </cell>
        </row>
        <row r="782">
          <cell r="A782" t="str">
            <v>P4208</v>
          </cell>
          <cell r="B782">
            <v>0.48315785457663102</v>
          </cell>
          <cell r="C782">
            <v>0.82150685040291704</v>
          </cell>
          <cell r="D782">
            <v>0.63997053450040398</v>
          </cell>
          <cell r="E782">
            <v>0.73504474799195996</v>
          </cell>
          <cell r="F782">
            <v>0.54255225292324505</v>
          </cell>
          <cell r="G782">
            <v>0.80537191715565404</v>
          </cell>
          <cell r="H782">
            <v>0.63701307118494999</v>
          </cell>
        </row>
        <row r="783">
          <cell r="A783" t="str">
            <v>P4216</v>
          </cell>
          <cell r="B783">
            <v>0.29780483117194301</v>
          </cell>
          <cell r="C783">
            <v>0.77831053758039304</v>
          </cell>
          <cell r="D783">
            <v>0.28422642291815697</v>
          </cell>
          <cell r="E783">
            <v>0.77986639978082595</v>
          </cell>
          <cell r="F783">
            <v>0.35532153426987201</v>
          </cell>
          <cell r="G783">
            <v>0.74288161437463895</v>
          </cell>
          <cell r="H783">
            <v>0.22611652800628099</v>
          </cell>
        </row>
        <row r="784">
          <cell r="A784" t="str">
            <v>P4220</v>
          </cell>
          <cell r="B784">
            <v>0.21628626956455299</v>
          </cell>
          <cell r="C784">
            <v>0.46538197660194602</v>
          </cell>
          <cell r="D784">
            <v>0.23870722912963299</v>
          </cell>
          <cell r="E784">
            <v>0.424768950841038</v>
          </cell>
          <cell r="F784">
            <v>0.15884509184543599</v>
          </cell>
          <cell r="G784">
            <v>0.62071184628892095</v>
          </cell>
          <cell r="H784">
            <v>0.19166141630957201</v>
          </cell>
        </row>
        <row r="785">
          <cell r="A785" t="str">
            <v>P4222</v>
          </cell>
          <cell r="B785">
            <v>-8.2154552821694593E-2</v>
          </cell>
          <cell r="C785">
            <v>0.88230532890555302</v>
          </cell>
          <cell r="D785">
            <v>-4.4614004149554201E-2</v>
          </cell>
          <cell r="E785">
            <v>0.94873338047554501</v>
          </cell>
          <cell r="F785">
            <v>-3.4426062511959898E-2</v>
          </cell>
          <cell r="G785">
            <v>0.95866515907576799</v>
          </cell>
          <cell r="H785">
            <v>-6.5958613402004304E-2</v>
          </cell>
        </row>
        <row r="786">
          <cell r="A786" t="str">
            <v>P4225</v>
          </cell>
          <cell r="B786">
            <v>1.72021825470144</v>
          </cell>
          <cell r="C786">
            <v>0.118251378237536</v>
          </cell>
          <cell r="D786">
            <v>1.5809484944502901</v>
          </cell>
          <cell r="E786">
            <v>0.17238209171568</v>
          </cell>
          <cell r="F786">
            <v>1.5029193242462699</v>
          </cell>
          <cell r="G786">
            <v>0.208435194438471</v>
          </cell>
          <cell r="H786">
            <v>1.6070181183452199</v>
          </cell>
        </row>
        <row r="787">
          <cell r="A787" t="str">
            <v>P4227</v>
          </cell>
          <cell r="B787">
            <v>-0.13927831707406799</v>
          </cell>
          <cell r="C787">
            <v>0.83862681597439404</v>
          </cell>
          <cell r="D787">
            <v>-0.22907565210369901</v>
          </cell>
          <cell r="E787">
            <v>0.69157727539460101</v>
          </cell>
          <cell r="F787">
            <v>-0.13737112634767701</v>
          </cell>
          <cell r="G787">
            <v>0.85685393269023302</v>
          </cell>
          <cell r="H787">
            <v>-0.14782607443918</v>
          </cell>
        </row>
        <row r="788">
          <cell r="A788" t="str">
            <v>P4232</v>
          </cell>
          <cell r="B788">
            <v>-0.138722864243806</v>
          </cell>
          <cell r="C788">
            <v>0.89428988114918995</v>
          </cell>
          <cell r="D788">
            <v>-0.25817272973959499</v>
          </cell>
          <cell r="E788">
            <v>0.76018379074250497</v>
          </cell>
          <cell r="F788">
            <v>-0.23237770654215101</v>
          </cell>
          <cell r="G788">
            <v>0.82797029883130702</v>
          </cell>
          <cell r="H788">
            <v>-0.26089875385957201</v>
          </cell>
        </row>
        <row r="789">
          <cell r="A789" t="str">
            <v>P4233</v>
          </cell>
          <cell r="B789">
            <v>0.138494479347923</v>
          </cell>
          <cell r="C789">
            <v>0.94853646291545002</v>
          </cell>
          <cell r="D789">
            <v>-7.8590207025273598E-2</v>
          </cell>
          <cell r="E789">
            <v>0.97477829144831596</v>
          </cell>
          <cell r="F789">
            <v>-3.51789160279323E-2</v>
          </cell>
          <cell r="G789">
            <v>0.98631679303731701</v>
          </cell>
          <cell r="H789">
            <v>-3.6964265122877503E-2</v>
          </cell>
        </row>
        <row r="790">
          <cell r="A790" t="str">
            <v>P4244</v>
          </cell>
          <cell r="B790">
            <v>-0.17956411224733701</v>
          </cell>
          <cell r="C790">
            <v>0.47540042245576603</v>
          </cell>
          <cell r="D790">
            <v>-0.21641693706776299</v>
          </cell>
          <cell r="E790">
            <v>0.38314580930578201</v>
          </cell>
          <cell r="F790">
            <v>-0.18194702632818399</v>
          </cell>
          <cell r="G790">
            <v>0.499857443837608</v>
          </cell>
          <cell r="H790">
            <v>-0.23973073175819401</v>
          </cell>
        </row>
        <row r="791">
          <cell r="A791" t="str">
            <v>P4249</v>
          </cell>
          <cell r="B791">
            <v>0.30680848586568898</v>
          </cell>
          <cell r="C791">
            <v>0.49381308041796601</v>
          </cell>
          <cell r="D791">
            <v>0.33784187970082902</v>
          </cell>
          <cell r="E791">
            <v>0.45628892385479602</v>
          </cell>
          <cell r="F791">
            <v>0.32264869399386098</v>
          </cell>
          <cell r="G791">
            <v>0.49303846202503498</v>
          </cell>
          <cell r="H791">
            <v>0.29235738808827799</v>
          </cell>
        </row>
        <row r="792">
          <cell r="A792" t="str">
            <v>P4257</v>
          </cell>
          <cell r="B792">
            <v>0.130711726465259</v>
          </cell>
          <cell r="C792">
            <v>0.82797799089968704</v>
          </cell>
          <cell r="D792">
            <v>-2.48560978226707E-2</v>
          </cell>
          <cell r="E792">
            <v>0.97477829144831596</v>
          </cell>
          <cell r="F792">
            <v>0.111851976183226</v>
          </cell>
          <cell r="G792">
            <v>0.871391000563985</v>
          </cell>
          <cell r="H792">
            <v>9.5175930938071293E-2</v>
          </cell>
        </row>
        <row r="793">
          <cell r="A793" t="str">
            <v>P4261</v>
          </cell>
          <cell r="B793">
            <v>-0.83388241753888803</v>
          </cell>
          <cell r="C793">
            <v>6.2578145213526198E-2</v>
          </cell>
          <cell r="D793">
            <v>-0.93424308081391005</v>
          </cell>
          <cell r="E793">
            <v>5.92493358323972E-2</v>
          </cell>
          <cell r="F793">
            <v>-0.94550022781765097</v>
          </cell>
          <cell r="G793">
            <v>5.5817353628133802E-2</v>
          </cell>
          <cell r="H793">
            <v>-0.85299814253430495</v>
          </cell>
        </row>
        <row r="794">
          <cell r="A794" t="str">
            <v>P4265</v>
          </cell>
          <cell r="B794">
            <v>0.168209603267471</v>
          </cell>
          <cell r="C794">
            <v>0.79036174499068101</v>
          </cell>
          <cell r="D794">
            <v>9.3590571928379909E-3</v>
          </cell>
          <cell r="E794">
            <v>0.99888764309364397</v>
          </cell>
          <cell r="F794">
            <v>0.19356471129355701</v>
          </cell>
          <cell r="G794">
            <v>0.76911161755818902</v>
          </cell>
          <cell r="H794">
            <v>0.201311863607013</v>
          </cell>
        </row>
        <row r="795">
          <cell r="A795" t="str">
            <v>P4266</v>
          </cell>
          <cell r="B795">
            <v>0.79472554166683995</v>
          </cell>
          <cell r="C795">
            <v>0.14170244519866701</v>
          </cell>
          <cell r="D795">
            <v>0.824024205002994</v>
          </cell>
          <cell r="E795">
            <v>0.14613830182156801</v>
          </cell>
          <cell r="F795">
            <v>0.88667303779317996</v>
          </cell>
          <cell r="G795">
            <v>0.11058406301043</v>
          </cell>
          <cell r="H795">
            <v>0.737408082410832</v>
          </cell>
        </row>
        <row r="796">
          <cell r="A796" t="str">
            <v>P4270</v>
          </cell>
          <cell r="B796">
            <v>-0.31390221088049702</v>
          </cell>
          <cell r="C796">
            <v>0.25927433558556601</v>
          </cell>
          <cell r="D796">
            <v>-0.38953417482161201</v>
          </cell>
          <cell r="E796">
            <v>0.14613830182156801</v>
          </cell>
          <cell r="F796">
            <v>-0.296216707844146</v>
          </cell>
          <cell r="G796">
            <v>0.33240778144917399</v>
          </cell>
          <cell r="H796">
            <v>-0.28675986434563</v>
          </cell>
        </row>
        <row r="797">
          <cell r="A797" t="str">
            <v>P4275</v>
          </cell>
          <cell r="B797">
            <v>-8.4729245299186698E-2</v>
          </cell>
          <cell r="C797">
            <v>0.90264905518616401</v>
          </cell>
          <cell r="D797">
            <v>-1.6890642243242099E-3</v>
          </cell>
          <cell r="E797">
            <v>0.99888764309364397</v>
          </cell>
          <cell r="F797">
            <v>-0.15471427968823301</v>
          </cell>
          <cell r="G797">
            <v>0.83232979586941302</v>
          </cell>
          <cell r="H797">
            <v>-0.17874549788917399</v>
          </cell>
        </row>
        <row r="798">
          <cell r="A798" t="str">
            <v>P4276</v>
          </cell>
          <cell r="B798">
            <v>-4.8262494362481999E-2</v>
          </cell>
          <cell r="C798">
            <v>0.98816528537773696</v>
          </cell>
          <cell r="D798">
            <v>-0.227022214638503</v>
          </cell>
          <cell r="E798">
            <v>0.873805068229909</v>
          </cell>
          <cell r="F798">
            <v>-2.4626212346006E-2</v>
          </cell>
          <cell r="G798">
            <v>0.98893944295798297</v>
          </cell>
          <cell r="H798">
            <v>-0.158570034576103</v>
          </cell>
        </row>
        <row r="799">
          <cell r="A799" t="str">
            <v>P4285</v>
          </cell>
          <cell r="B799">
            <v>0.34509055064468103</v>
          </cell>
          <cell r="C799">
            <v>0.57692162708133099</v>
          </cell>
          <cell r="D799">
            <v>0.373348957124092</v>
          </cell>
          <cell r="E799">
            <v>0.57838684791702999</v>
          </cell>
          <cell r="F799">
            <v>0.351370587530835</v>
          </cell>
          <cell r="G799">
            <v>0.61335819036532202</v>
          </cell>
          <cell r="H799">
            <v>0.22615002973096399</v>
          </cell>
        </row>
        <row r="800">
          <cell r="A800" t="str">
            <v>P4290</v>
          </cell>
          <cell r="B800">
            <v>-2.3204904134230601E-2</v>
          </cell>
          <cell r="C800">
            <v>0.98816528537773696</v>
          </cell>
          <cell r="D800">
            <v>-0.113018459500413</v>
          </cell>
          <cell r="E800">
            <v>0.89508418800123402</v>
          </cell>
          <cell r="F800">
            <v>-7.9424226652198601E-2</v>
          </cell>
          <cell r="G800">
            <v>0.94396134066352999</v>
          </cell>
          <cell r="H800">
            <v>-5.83390335017216E-2</v>
          </cell>
        </row>
        <row r="801">
          <cell r="A801" t="str">
            <v>P4292</v>
          </cell>
          <cell r="B801">
            <v>-0.116008535334929</v>
          </cell>
          <cell r="C801">
            <v>0.88350136084686703</v>
          </cell>
          <cell r="D801">
            <v>-0.17407883772785299</v>
          </cell>
          <cell r="E801">
            <v>0.80828944376740897</v>
          </cell>
          <cell r="F801">
            <v>2.5546637081954E-2</v>
          </cell>
          <cell r="G801">
            <v>0.98241945548044596</v>
          </cell>
          <cell r="H801">
            <v>-6.5728704214651199E-2</v>
          </cell>
        </row>
        <row r="802">
          <cell r="A802" t="str">
            <v>P4315</v>
          </cell>
          <cell r="B802">
            <v>-0.44471189068933997</v>
          </cell>
          <cell r="C802">
            <v>0.57690480271731803</v>
          </cell>
          <cell r="D802">
            <v>-0.66431249488523103</v>
          </cell>
          <cell r="E802">
            <v>0.37316267901314398</v>
          </cell>
          <cell r="F802">
            <v>-0.38637628399245799</v>
          </cell>
          <cell r="G802">
            <v>0.66230822164999503</v>
          </cell>
          <cell r="H802">
            <v>-0.36008753241501701</v>
          </cell>
        </row>
        <row r="803">
          <cell r="A803" t="str">
            <v>P4318</v>
          </cell>
          <cell r="B803">
            <v>-0.38453192582183499</v>
          </cell>
          <cell r="C803">
            <v>0.69975920344005305</v>
          </cell>
          <cell r="D803">
            <v>-0.30759100719202298</v>
          </cell>
          <cell r="E803">
            <v>0.756441068578241</v>
          </cell>
          <cell r="F803">
            <v>-0.509437268838005</v>
          </cell>
          <cell r="G803">
            <v>0.61273739872069799</v>
          </cell>
          <cell r="H803">
            <v>-0.43759098784288902</v>
          </cell>
        </row>
        <row r="804">
          <cell r="A804" t="str">
            <v>P4321</v>
          </cell>
          <cell r="B804">
            <v>-0.35327212927401203</v>
          </cell>
          <cell r="C804">
            <v>0.73569619310287504</v>
          </cell>
          <cell r="D804">
            <v>-0.37073512159953098</v>
          </cell>
          <cell r="E804">
            <v>0.72474060580341104</v>
          </cell>
          <cell r="F804">
            <v>-0.38230058891788399</v>
          </cell>
          <cell r="G804">
            <v>0.73141892253392304</v>
          </cell>
          <cell r="H804">
            <v>-0.21441855159058601</v>
          </cell>
        </row>
        <row r="805">
          <cell r="A805" t="str">
            <v>P4323</v>
          </cell>
          <cell r="B805">
            <v>-0.25670618492685299</v>
          </cell>
          <cell r="C805">
            <v>0.54671776918100601</v>
          </cell>
          <cell r="D805">
            <v>-0.31079516034842503</v>
          </cell>
          <cell r="E805">
            <v>0.44926947206040002</v>
          </cell>
          <cell r="F805">
            <v>-0.25542099312150601</v>
          </cell>
          <cell r="G805">
            <v>0.56820748762519302</v>
          </cell>
          <cell r="H805">
            <v>-0.25871261730298201</v>
          </cell>
        </row>
        <row r="806">
          <cell r="A806" t="str">
            <v>P4338</v>
          </cell>
          <cell r="B806">
            <v>0.16499045010996399</v>
          </cell>
          <cell r="C806">
            <v>0.82108415242562305</v>
          </cell>
          <cell r="D806">
            <v>5.04320500900199E-2</v>
          </cell>
          <cell r="E806">
            <v>0.95577034946128903</v>
          </cell>
          <cell r="F806">
            <v>5.02542662760481E-2</v>
          </cell>
          <cell r="G806">
            <v>0.957437487543498</v>
          </cell>
          <cell r="H806">
            <v>5.2393381559555197E-2</v>
          </cell>
        </row>
        <row r="807">
          <cell r="A807" t="str">
            <v>P4356</v>
          </cell>
          <cell r="B807">
            <v>-0.199219129559108</v>
          </cell>
          <cell r="C807">
            <v>0.86516956950483903</v>
          </cell>
          <cell r="D807">
            <v>-0.364460709385516</v>
          </cell>
          <cell r="E807">
            <v>0.71316009907741795</v>
          </cell>
          <cell r="F807">
            <v>-0.24634726008498301</v>
          </cell>
          <cell r="G807">
            <v>0.84190105922063396</v>
          </cell>
          <cell r="H807">
            <v>-0.37731791997925301</v>
          </cell>
        </row>
        <row r="808">
          <cell r="A808" t="str">
            <v>P4360</v>
          </cell>
          <cell r="B808">
            <v>-0.24156229570725801</v>
          </cell>
          <cell r="C808">
            <v>0.82150685040291704</v>
          </cell>
          <cell r="D808">
            <v>-0.23008558909886501</v>
          </cell>
          <cell r="E808">
            <v>0.81252943573432701</v>
          </cell>
          <cell r="F808">
            <v>-0.23995028554859901</v>
          </cell>
          <cell r="G808">
            <v>0.840723570531835</v>
          </cell>
          <cell r="H808">
            <v>-0.123948747785687</v>
          </cell>
        </row>
        <row r="809">
          <cell r="A809" t="str">
            <v>P4364</v>
          </cell>
          <cell r="B809">
            <v>-0.16361450378574499</v>
          </cell>
          <cell r="C809">
            <v>0.83098330068381299</v>
          </cell>
          <cell r="D809">
            <v>-0.31675205748651702</v>
          </cell>
          <cell r="E809">
            <v>0.61520036820895097</v>
          </cell>
          <cell r="F809">
            <v>-0.24042636944602599</v>
          </cell>
          <cell r="G809">
            <v>0.73141892253392304</v>
          </cell>
          <cell r="H809">
            <v>-0.18815355403367601</v>
          </cell>
        </row>
        <row r="810">
          <cell r="A810" t="str">
            <v>P4365</v>
          </cell>
          <cell r="B810">
            <v>3.5063405198015401E-3</v>
          </cell>
          <cell r="C810">
            <v>0.99701568396186102</v>
          </cell>
          <cell r="D810">
            <v>-6.6667270538008194E-2</v>
          </cell>
          <cell r="E810">
            <v>0.92836428105827495</v>
          </cell>
          <cell r="F810">
            <v>-6.3006675941148504E-2</v>
          </cell>
          <cell r="G810">
            <v>0.94173727301164101</v>
          </cell>
          <cell r="H810">
            <v>-2.1069589265776002E-2</v>
          </cell>
        </row>
        <row r="811">
          <cell r="A811" t="str">
            <v>P4369</v>
          </cell>
          <cell r="B811">
            <v>0.61914916296432498</v>
          </cell>
          <cell r="C811">
            <v>0.48136398834702399</v>
          </cell>
          <cell r="D811">
            <v>0.49533712261652302</v>
          </cell>
          <cell r="E811">
            <v>0.60656374711220595</v>
          </cell>
          <cell r="F811">
            <v>0.60285411359054297</v>
          </cell>
          <cell r="G811">
            <v>0.52847239416485403</v>
          </cell>
          <cell r="H811">
            <v>0.41685951030698398</v>
          </cell>
        </row>
        <row r="812">
          <cell r="A812" t="str">
            <v>P4375</v>
          </cell>
          <cell r="B812">
            <v>9.1071610255226906E-2</v>
          </cell>
          <cell r="C812">
            <v>0.91575593453328297</v>
          </cell>
          <cell r="D812">
            <v>-7.7026233556532098E-2</v>
          </cell>
          <cell r="E812">
            <v>0.93771088002912195</v>
          </cell>
          <cell r="F812">
            <v>2.31408193470992E-2</v>
          </cell>
          <cell r="G812">
            <v>0.98537533940776201</v>
          </cell>
          <cell r="H812">
            <v>-2.9739411118265498E-2</v>
          </cell>
        </row>
        <row r="813">
          <cell r="A813" t="str">
            <v>P4381</v>
          </cell>
          <cell r="B813">
            <v>-0.396842839902107</v>
          </cell>
          <cell r="C813">
            <v>0.54671776918100601</v>
          </cell>
          <cell r="D813">
            <v>-0.48237077414405799</v>
          </cell>
          <cell r="E813">
            <v>0.44748132467782598</v>
          </cell>
          <cell r="F813">
            <v>-0.39118539435535499</v>
          </cell>
          <cell r="G813">
            <v>0.57180281913043796</v>
          </cell>
          <cell r="H813">
            <v>-0.35414305380266498</v>
          </cell>
        </row>
        <row r="814">
          <cell r="A814" t="str">
            <v>P4385</v>
          </cell>
          <cell r="B814">
            <v>-0.53662554869753998</v>
          </cell>
          <cell r="C814">
            <v>0.55313290803554005</v>
          </cell>
          <cell r="D814">
            <v>-0.501471010127159</v>
          </cell>
          <cell r="E814">
            <v>0.60310923413687501</v>
          </cell>
          <cell r="F814">
            <v>-0.68276017400602096</v>
          </cell>
          <cell r="G814">
            <v>0.43392321754522001</v>
          </cell>
          <cell r="H814">
            <v>-0.455985494604981</v>
          </cell>
        </row>
        <row r="815">
          <cell r="A815" t="str">
            <v>P4396</v>
          </cell>
          <cell r="B815">
            <v>0.118076103061397</v>
          </cell>
          <cell r="C815">
            <v>0.88230532890555302</v>
          </cell>
          <cell r="D815">
            <v>-0.11279927513973401</v>
          </cell>
          <cell r="E815">
            <v>0.873805068229909</v>
          </cell>
          <cell r="F815">
            <v>7.4776186040156095E-2</v>
          </cell>
          <cell r="G815">
            <v>0.94396134066352999</v>
          </cell>
          <cell r="H815">
            <v>2.0670348216193901E-2</v>
          </cell>
        </row>
        <row r="816">
          <cell r="A816" t="str">
            <v>P4409</v>
          </cell>
          <cell r="B816">
            <v>0.59913944619080906</v>
          </cell>
          <cell r="C816">
            <v>0.71355425939056005</v>
          </cell>
          <cell r="D816">
            <v>0.156572917753555</v>
          </cell>
          <cell r="E816">
            <v>0.944191811359959</v>
          </cell>
          <cell r="F816">
            <v>0.32735280268143602</v>
          </cell>
          <cell r="G816">
            <v>0.87632305054980097</v>
          </cell>
          <cell r="H816">
            <v>0.30318644776992798</v>
          </cell>
        </row>
        <row r="817">
          <cell r="A817" t="str">
            <v>P4417</v>
          </cell>
          <cell r="B817">
            <v>0.233410598692432</v>
          </cell>
          <cell r="C817">
            <v>0.77195936445359803</v>
          </cell>
          <cell r="D817">
            <v>0.17538571388545299</v>
          </cell>
          <cell r="E817">
            <v>0.83103413704723905</v>
          </cell>
          <cell r="F817">
            <v>0.17087849212756401</v>
          </cell>
          <cell r="G817">
            <v>0.86198953054459404</v>
          </cell>
          <cell r="H817">
            <v>0.15903379389945199</v>
          </cell>
        </row>
        <row r="818">
          <cell r="A818" t="str">
            <v>P4416</v>
          </cell>
          <cell r="B818">
            <v>0</v>
          </cell>
          <cell r="C818" t="str">
            <v>NA</v>
          </cell>
          <cell r="D818">
            <v>0</v>
          </cell>
          <cell r="E818" t="str">
            <v>NA</v>
          </cell>
          <cell r="F818">
            <v>0</v>
          </cell>
          <cell r="G818" t="str">
            <v>NA</v>
          </cell>
          <cell r="H818">
            <v>0</v>
          </cell>
        </row>
        <row r="819">
          <cell r="A819" t="str">
            <v>P4430</v>
          </cell>
          <cell r="B819">
            <v>0.32101740383230298</v>
          </cell>
          <cell r="C819">
            <v>0.79036174499068101</v>
          </cell>
          <cell r="D819">
            <v>0.47103323501795002</v>
          </cell>
          <cell r="E819">
            <v>0.68131433555132304</v>
          </cell>
          <cell r="F819">
            <v>0.34906167268813998</v>
          </cell>
          <cell r="G819">
            <v>0.78928261022093504</v>
          </cell>
          <cell r="H819">
            <v>0.30550506223454199</v>
          </cell>
        </row>
        <row r="820">
          <cell r="A820" t="str">
            <v>P4436</v>
          </cell>
          <cell r="B820">
            <v>-0.182523401182344</v>
          </cell>
          <cell r="C820">
            <v>0.72586575040447199</v>
          </cell>
          <cell r="D820">
            <v>-0.226418114180198</v>
          </cell>
          <cell r="E820">
            <v>0.66529552953010196</v>
          </cell>
          <cell r="F820">
            <v>-0.189100174489749</v>
          </cell>
          <cell r="G820">
            <v>0.73457392803197796</v>
          </cell>
          <cell r="H820">
            <v>-0.16913371773363201</v>
          </cell>
        </row>
        <row r="821">
          <cell r="A821" t="str">
            <v>P4440</v>
          </cell>
          <cell r="B821">
            <v>-0.404290507837403</v>
          </cell>
          <cell r="C821">
            <v>0.37534627226158601</v>
          </cell>
          <cell r="D821">
            <v>-0.56172442523358501</v>
          </cell>
          <cell r="E821">
            <v>0.16633293595290399</v>
          </cell>
          <cell r="F821">
            <v>-0.45934288155869701</v>
          </cell>
          <cell r="G821">
            <v>0.33240778144917399</v>
          </cell>
          <cell r="H821">
            <v>-0.38735201437704597</v>
          </cell>
        </row>
        <row r="822">
          <cell r="A822" t="str">
            <v>P4446</v>
          </cell>
          <cell r="B822">
            <v>0.30076193925960598</v>
          </cell>
          <cell r="C822">
            <v>0.79036174499068101</v>
          </cell>
          <cell r="D822">
            <v>-4.26970197492475E-2</v>
          </cell>
          <cell r="E822">
            <v>0.98468599556403802</v>
          </cell>
          <cell r="F822">
            <v>0.14243382228793</v>
          </cell>
          <cell r="G822">
            <v>0.93142660306344605</v>
          </cell>
          <cell r="H822">
            <v>0.14394023914158699</v>
          </cell>
        </row>
        <row r="823">
          <cell r="A823" t="str">
            <v>P4450</v>
          </cell>
          <cell r="B823">
            <v>0.76350407547885901</v>
          </cell>
          <cell r="C823">
            <v>0.16824723779793299</v>
          </cell>
          <cell r="D823">
            <v>0.58092487727054498</v>
          </cell>
          <cell r="E823">
            <v>0.30554576255716298</v>
          </cell>
          <cell r="F823">
            <v>0.82743780123133004</v>
          </cell>
          <cell r="G823">
            <v>0.15699142570448099</v>
          </cell>
          <cell r="H823">
            <v>0.74254609581012099</v>
          </cell>
        </row>
        <row r="824">
          <cell r="A824" t="str">
            <v>P4454</v>
          </cell>
          <cell r="B824">
            <v>2.2028521771686198</v>
          </cell>
          <cell r="C824">
            <v>4.7212789608417301E-2</v>
          </cell>
          <cell r="D824">
            <v>2.1081828826254201</v>
          </cell>
          <cell r="E824">
            <v>6.3938615057705303E-2</v>
          </cell>
          <cell r="F824">
            <v>2.1191438577653199</v>
          </cell>
          <cell r="G824">
            <v>6.18133787835436E-2</v>
          </cell>
          <cell r="H824">
            <v>2.25649932453425</v>
          </cell>
        </row>
        <row r="825">
          <cell r="A825" t="str">
            <v>P4461</v>
          </cell>
          <cell r="B825">
            <v>0.62432633335406895</v>
          </cell>
          <cell r="C825">
            <v>0.55603251714844204</v>
          </cell>
          <cell r="D825">
            <v>0.43437541696618898</v>
          </cell>
          <cell r="E825">
            <v>0.709751408964025</v>
          </cell>
          <cell r="F825">
            <v>0.74428136905799602</v>
          </cell>
          <cell r="G825">
            <v>0.50108212595980905</v>
          </cell>
          <cell r="H825">
            <v>0.57098072375687503</v>
          </cell>
        </row>
        <row r="826">
          <cell r="A826" t="str">
            <v>P4462</v>
          </cell>
          <cell r="B826">
            <v>0.89631001332834204</v>
          </cell>
          <cell r="C826">
            <v>0.18968577040203799</v>
          </cell>
          <cell r="D826">
            <v>0.705892497206558</v>
          </cell>
          <cell r="E826">
            <v>0.32425284373448299</v>
          </cell>
          <cell r="F826">
            <v>0.95905987422231698</v>
          </cell>
          <cell r="G826">
            <v>0.190171188106809</v>
          </cell>
          <cell r="H826">
            <v>1.0069656997626699</v>
          </cell>
        </row>
        <row r="827">
          <cell r="A827" t="str">
            <v>P4466</v>
          </cell>
          <cell r="B827">
            <v>0.49368692538720799</v>
          </cell>
          <cell r="C827">
            <v>0.48944225428486299</v>
          </cell>
          <cell r="D827">
            <v>0.61714312717832298</v>
          </cell>
          <cell r="E827">
            <v>0.37771965613258801</v>
          </cell>
          <cell r="F827">
            <v>0.39626281762494198</v>
          </cell>
          <cell r="G827">
            <v>0.61335819036532202</v>
          </cell>
          <cell r="H827">
            <v>0.40853272147566699</v>
          </cell>
        </row>
        <row r="828">
          <cell r="A828" t="str">
            <v>P4469</v>
          </cell>
          <cell r="B828">
            <v>0.44751701894086199</v>
          </cell>
          <cell r="C828">
            <v>0.34833396878512601</v>
          </cell>
          <cell r="D828">
            <v>0.50700942636653301</v>
          </cell>
          <cell r="E828">
            <v>0.28138520936754702</v>
          </cell>
          <cell r="F828">
            <v>0.48573570984785502</v>
          </cell>
          <cell r="G828">
            <v>0.33307624146124498</v>
          </cell>
          <cell r="H828">
            <v>0.44800107695839902</v>
          </cell>
        </row>
        <row r="829">
          <cell r="A829" t="str">
            <v>P4472</v>
          </cell>
          <cell r="B829">
            <v>0.34354047506363999</v>
          </cell>
          <cell r="C829">
            <v>0.84908642196683803</v>
          </cell>
          <cell r="D829">
            <v>0.45226251009372198</v>
          </cell>
          <cell r="E829">
            <v>0.76747205633415605</v>
          </cell>
          <cell r="F829">
            <v>0.24069038341524299</v>
          </cell>
          <cell r="G829">
            <v>0.91616598646281</v>
          </cell>
          <cell r="H829">
            <v>0.42300378261277799</v>
          </cell>
        </row>
        <row r="830">
          <cell r="A830" t="str">
            <v>P4493</v>
          </cell>
          <cell r="B830">
            <v>0.221086893832696</v>
          </cell>
          <cell r="C830">
            <v>0.85735174453943896</v>
          </cell>
          <cell r="D830">
            <v>2.3748856941225902E-2</v>
          </cell>
          <cell r="E830">
            <v>0.99874457787658699</v>
          </cell>
          <cell r="F830">
            <v>0.115833627785488</v>
          </cell>
          <cell r="G830">
            <v>0.94173727301164101</v>
          </cell>
          <cell r="H830">
            <v>0.1142307660404</v>
          </cell>
        </row>
        <row r="831">
          <cell r="A831" t="str">
            <v>P4503</v>
          </cell>
          <cell r="B831">
            <v>-0.17967168001600101</v>
          </cell>
          <cell r="C831">
            <v>0.83763515414939205</v>
          </cell>
          <cell r="D831">
            <v>-0.105459777231145</v>
          </cell>
          <cell r="E831">
            <v>0.90499931408244405</v>
          </cell>
          <cell r="F831">
            <v>-0.19873261556288599</v>
          </cell>
          <cell r="G831">
            <v>0.82893704977223404</v>
          </cell>
          <cell r="H831">
            <v>-0.14417597810896801</v>
          </cell>
        </row>
        <row r="832">
          <cell r="A832" t="str">
            <v>P4505</v>
          </cell>
          <cell r="B832">
            <v>-0.12776493390531099</v>
          </cell>
          <cell r="C832">
            <v>0.94853646291545002</v>
          </cell>
          <cell r="D832">
            <v>-0.38050596171803502</v>
          </cell>
          <cell r="E832">
            <v>0.78244637218159596</v>
          </cell>
          <cell r="F832">
            <v>-8.0862864494891801E-2</v>
          </cell>
          <cell r="G832">
            <v>0.96528767119598802</v>
          </cell>
          <cell r="H832">
            <v>-0.185565656040517</v>
          </cell>
        </row>
        <row r="833">
          <cell r="A833" t="str">
            <v>P4507</v>
          </cell>
          <cell r="B833">
            <v>-0.72591315641330401</v>
          </cell>
          <cell r="C833">
            <v>0.70052262393344999</v>
          </cell>
          <cell r="D833">
            <v>-0.51867004089420699</v>
          </cell>
          <cell r="E833">
            <v>0.78862178300728702</v>
          </cell>
          <cell r="F833">
            <v>-0.51228946414400001</v>
          </cell>
          <cell r="G833">
            <v>0.82514944279028701</v>
          </cell>
          <cell r="H833">
            <v>-0.68103190061560004</v>
          </cell>
        </row>
        <row r="834">
          <cell r="A834" t="str">
            <v>P4509</v>
          </cell>
          <cell r="B834">
            <v>0.64428780312899803</v>
          </cell>
          <cell r="C834">
            <v>0.52172281602523596</v>
          </cell>
          <cell r="D834">
            <v>0.80203754450703701</v>
          </cell>
          <cell r="E834">
            <v>0.408722921475831</v>
          </cell>
          <cell r="F834">
            <v>0.775267465073194</v>
          </cell>
          <cell r="G834">
            <v>0.43036071164949002</v>
          </cell>
          <cell r="H834">
            <v>0.73290786872685199</v>
          </cell>
        </row>
        <row r="835">
          <cell r="A835" t="str">
            <v>P4510</v>
          </cell>
          <cell r="B835">
            <v>0.84919928463524696</v>
          </cell>
          <cell r="C835">
            <v>0.37303207376141401</v>
          </cell>
          <cell r="D835">
            <v>0.90111230921038998</v>
          </cell>
          <cell r="E835">
            <v>0.36081916298132999</v>
          </cell>
          <cell r="F835">
            <v>0.91718154589309098</v>
          </cell>
          <cell r="G835">
            <v>0.355232504951834</v>
          </cell>
          <cell r="H835">
            <v>0.91544010233036899</v>
          </cell>
        </row>
        <row r="836">
          <cell r="A836" t="str">
            <v>P4516</v>
          </cell>
          <cell r="B836">
            <v>0.80099671945455397</v>
          </cell>
          <cell r="C836">
            <v>0.14450518842202101</v>
          </cell>
          <cell r="D836">
            <v>0.79005840594554</v>
          </cell>
          <cell r="E836">
            <v>0.17224082979615299</v>
          </cell>
          <cell r="F836">
            <v>0.68768122054667202</v>
          </cell>
          <cell r="G836">
            <v>0.25841046411286001</v>
          </cell>
          <cell r="H836">
            <v>0.648453745716843</v>
          </cell>
        </row>
        <row r="837">
          <cell r="A837" t="str">
            <v>P4517</v>
          </cell>
          <cell r="B837">
            <v>-0.35570007666189002</v>
          </cell>
          <cell r="C837">
            <v>0.83763515414939205</v>
          </cell>
          <cell r="D837">
            <v>-0.67628294894099195</v>
          </cell>
          <cell r="E837">
            <v>0.64801834227765298</v>
          </cell>
          <cell r="F837">
            <v>-0.34793458664343502</v>
          </cell>
          <cell r="G837">
            <v>0.85685393269023302</v>
          </cell>
          <cell r="H837">
            <v>-0.32700351156484297</v>
          </cell>
        </row>
        <row r="838">
          <cell r="A838" t="str">
            <v>P4525</v>
          </cell>
          <cell r="B838">
            <v>0.38475657922990802</v>
          </cell>
          <cell r="C838">
            <v>0.63982890160169403</v>
          </cell>
          <cell r="D838">
            <v>0.25710640776690102</v>
          </cell>
          <cell r="E838">
            <v>0.75879967503454704</v>
          </cell>
          <cell r="F838">
            <v>0.32008766543920297</v>
          </cell>
          <cell r="G838">
            <v>0.733766004335623</v>
          </cell>
          <cell r="H838">
            <v>0.17030541107599001</v>
          </cell>
        </row>
        <row r="839">
          <cell r="A839" t="str">
            <v>P4526</v>
          </cell>
          <cell r="B839">
            <v>-0.81587576446139598</v>
          </cell>
          <cell r="C839">
            <v>0.55435201870788697</v>
          </cell>
          <cell r="D839">
            <v>-0.86355714678417606</v>
          </cell>
          <cell r="E839">
            <v>0.55206499983636004</v>
          </cell>
          <cell r="F839">
            <v>-0.77622848844372805</v>
          </cell>
          <cell r="G839">
            <v>0.61027431434934898</v>
          </cell>
          <cell r="H839">
            <v>-1.00755719639784</v>
          </cell>
        </row>
        <row r="840">
          <cell r="A840" t="str">
            <v>P4532</v>
          </cell>
          <cell r="B840">
            <v>5.9081506295359902E-2</v>
          </cell>
          <cell r="C840">
            <v>0.96307431342437999</v>
          </cell>
          <cell r="D840">
            <v>7.8013430767412698E-2</v>
          </cell>
          <cell r="E840">
            <v>0.95005352510781005</v>
          </cell>
          <cell r="F840">
            <v>3.6617713051803197E-2</v>
          </cell>
          <cell r="G840">
            <v>0.98130299566081902</v>
          </cell>
          <cell r="H840">
            <v>-1.8781719376317101E-2</v>
          </cell>
        </row>
        <row r="841">
          <cell r="A841" t="str">
            <v>P4533</v>
          </cell>
          <cell r="B841">
            <v>0.13761363929807099</v>
          </cell>
          <cell r="C841">
            <v>0.88230532890555302</v>
          </cell>
          <cell r="D841">
            <v>4.3755645675649997E-2</v>
          </cell>
          <cell r="E841">
            <v>0.97369517038296305</v>
          </cell>
          <cell r="F841">
            <v>0.12925037836259501</v>
          </cell>
          <cell r="G841">
            <v>0.910625652881078</v>
          </cell>
          <cell r="H841">
            <v>0.13461233302150599</v>
          </cell>
        </row>
        <row r="842">
          <cell r="A842" t="str">
            <v>P4534</v>
          </cell>
          <cell r="B842">
            <v>0.120476260436543</v>
          </cell>
          <cell r="C842">
            <v>0.84672609227187201</v>
          </cell>
          <cell r="D842">
            <v>3.7909751101552903E-2</v>
          </cell>
          <cell r="E842">
            <v>0.96026466430613899</v>
          </cell>
          <cell r="F842">
            <v>0.169448439178045</v>
          </cell>
          <cell r="G842">
            <v>0.77895424088854104</v>
          </cell>
          <cell r="H842">
            <v>0.19831392645785301</v>
          </cell>
        </row>
        <row r="843">
          <cell r="A843" t="str">
            <v>P4545</v>
          </cell>
          <cell r="B843">
            <v>2.9412815953943201</v>
          </cell>
          <cell r="C843">
            <v>5.1059124475775201E-2</v>
          </cell>
          <cell r="D843">
            <v>2.6001704171564599</v>
          </cell>
          <cell r="E843">
            <v>9.3570306729372596E-2</v>
          </cell>
          <cell r="F843">
            <v>2.7434993854848502</v>
          </cell>
          <cell r="G843">
            <v>7.6038141330773398E-2</v>
          </cell>
          <cell r="H843">
            <v>3.0277212416496502</v>
          </cell>
        </row>
        <row r="844">
          <cell r="A844" t="str">
            <v>P4549</v>
          </cell>
          <cell r="B844">
            <v>-0.19641091638615299</v>
          </cell>
          <cell r="C844">
            <v>0.61421491694477004</v>
          </cell>
          <cell r="D844">
            <v>-0.27222169777678901</v>
          </cell>
          <cell r="E844">
            <v>0.47641991545282197</v>
          </cell>
          <cell r="F844">
            <v>-0.141946719210263</v>
          </cell>
          <cell r="G844">
            <v>0.74997910222776498</v>
          </cell>
          <cell r="H844">
            <v>-0.14405318572304199</v>
          </cell>
        </row>
        <row r="845">
          <cell r="A845" t="str">
            <v>P4550</v>
          </cell>
          <cell r="B845">
            <v>-0.39948663622517799</v>
          </cell>
          <cell r="C845">
            <v>0.45020056721234802</v>
          </cell>
          <cell r="D845">
            <v>-0.52561427264604599</v>
          </cell>
          <cell r="E845">
            <v>0.27837318630264302</v>
          </cell>
          <cell r="F845">
            <v>-0.41384036984205202</v>
          </cell>
          <cell r="G845">
            <v>0.44692644069499299</v>
          </cell>
          <cell r="H845">
            <v>-0.40566239530324499</v>
          </cell>
        </row>
        <row r="846">
          <cell r="A846" t="str">
            <v>P4552</v>
          </cell>
          <cell r="B846">
            <v>0.68492257544895596</v>
          </cell>
          <cell r="C846">
            <v>0.55435201870788697</v>
          </cell>
          <cell r="D846">
            <v>0.379848171759743</v>
          </cell>
          <cell r="E846">
            <v>0.74908961324928702</v>
          </cell>
          <cell r="F846">
            <v>0.49485033648838</v>
          </cell>
          <cell r="G846">
            <v>0.69647403203487501</v>
          </cell>
          <cell r="H846">
            <v>0.48118607303959898</v>
          </cell>
        </row>
        <row r="847">
          <cell r="A847" t="str">
            <v>P4557</v>
          </cell>
          <cell r="B847">
            <v>0.26251614193738898</v>
          </cell>
          <cell r="C847">
            <v>0.83763515414939205</v>
          </cell>
          <cell r="D847">
            <v>0.33756084252129498</v>
          </cell>
          <cell r="E847">
            <v>0.756441068578241</v>
          </cell>
          <cell r="F847">
            <v>0.32880645572279799</v>
          </cell>
          <cell r="G847">
            <v>0.79259032624703796</v>
          </cell>
          <cell r="H847">
            <v>0.28648420948726799</v>
          </cell>
        </row>
        <row r="848">
          <cell r="A848" t="str">
            <v>P4562</v>
          </cell>
          <cell r="B848">
            <v>0.32351315300943401</v>
          </cell>
          <cell r="C848">
            <v>0.61407494934054896</v>
          </cell>
          <cell r="D848">
            <v>0.21504295291400299</v>
          </cell>
          <cell r="E848">
            <v>0.75387936959186597</v>
          </cell>
          <cell r="F848">
            <v>0.24807010851879999</v>
          </cell>
          <cell r="G848">
            <v>0.73954567201439803</v>
          </cell>
          <cell r="H848">
            <v>0.26852469172830801</v>
          </cell>
        </row>
        <row r="849">
          <cell r="A849" t="str">
            <v>P4563</v>
          </cell>
          <cell r="B849">
            <v>0.35492476302617798</v>
          </cell>
          <cell r="C849">
            <v>0.57948404776020301</v>
          </cell>
          <cell r="D849">
            <v>0.25167948652817501</v>
          </cell>
          <cell r="E849">
            <v>0.72474060580341104</v>
          </cell>
          <cell r="F849">
            <v>0.28430997124058899</v>
          </cell>
          <cell r="G849">
            <v>0.69647403203487501</v>
          </cell>
          <cell r="H849">
            <v>0.30687448383670202</v>
          </cell>
        </row>
        <row r="850">
          <cell r="A850" t="str">
            <v>P4564</v>
          </cell>
          <cell r="B850">
            <v>1.67265805043787E-2</v>
          </cell>
          <cell r="C850">
            <v>0.98806859795742097</v>
          </cell>
          <cell r="D850">
            <v>7.05640737867963E-2</v>
          </cell>
          <cell r="E850">
            <v>0.87070659756940505</v>
          </cell>
          <cell r="F850">
            <v>4.4747370427648002E-2</v>
          </cell>
          <cell r="G850">
            <v>0.93687290462331096</v>
          </cell>
          <cell r="H850">
            <v>-1.45971065756672E-2</v>
          </cell>
        </row>
        <row r="851">
          <cell r="A851" t="str">
            <v>P4566</v>
          </cell>
          <cell r="B851">
            <v>0.89454218547937603</v>
          </cell>
          <cell r="C851">
            <v>4.7212789608417301E-2</v>
          </cell>
          <cell r="D851">
            <v>0.87727377351458102</v>
          </cell>
          <cell r="E851">
            <v>6.3938615057705303E-2</v>
          </cell>
          <cell r="F851">
            <v>0.87102913142078298</v>
          </cell>
          <cell r="G851">
            <v>6.18133787835436E-2</v>
          </cell>
          <cell r="H851">
            <v>0.82276594878049203</v>
          </cell>
        </row>
        <row r="852">
          <cell r="A852" t="str">
            <v>P4570</v>
          </cell>
          <cell r="B852">
            <v>0.241955380321002</v>
          </cell>
          <cell r="C852">
            <v>0.68474147099861604</v>
          </cell>
          <cell r="D852">
            <v>0.128326594288731</v>
          </cell>
          <cell r="E852">
            <v>0.83460484877177998</v>
          </cell>
          <cell r="F852">
            <v>0.13043561910878901</v>
          </cell>
          <cell r="G852">
            <v>0.86198953054459404</v>
          </cell>
          <cell r="H852">
            <v>0.17413401448978899</v>
          </cell>
        </row>
        <row r="853">
          <cell r="A853" t="str">
            <v>P4572</v>
          </cell>
          <cell r="B853">
            <v>0.30960669051596001</v>
          </cell>
          <cell r="C853">
            <v>0.55603251714844204</v>
          </cell>
          <cell r="D853">
            <v>0.25911286030537301</v>
          </cell>
          <cell r="E853">
            <v>0.66189697147795201</v>
          </cell>
          <cell r="F853">
            <v>0.25785011184719703</v>
          </cell>
          <cell r="G853">
            <v>0.66230822164999503</v>
          </cell>
          <cell r="H853">
            <v>0.28719240077012198</v>
          </cell>
        </row>
        <row r="854">
          <cell r="A854" t="str">
            <v>P4578</v>
          </cell>
          <cell r="B854">
            <v>-0.52279260028720198</v>
          </cell>
          <cell r="C854">
            <v>0.45123540882337398</v>
          </cell>
          <cell r="D854">
            <v>-0.67607178596748396</v>
          </cell>
          <cell r="E854">
            <v>0.28875317198675898</v>
          </cell>
          <cell r="F854">
            <v>-0.596276381997486</v>
          </cell>
          <cell r="G854">
            <v>0.38504851517329902</v>
          </cell>
          <cell r="H854">
            <v>-0.582131736055294</v>
          </cell>
        </row>
        <row r="855">
          <cell r="A855" t="str">
            <v>P4587</v>
          </cell>
          <cell r="B855">
            <v>6.1339694402104697E-2</v>
          </cell>
          <cell r="C855">
            <v>0.94853646291545002</v>
          </cell>
          <cell r="D855">
            <v>-4.2110525858817201E-2</v>
          </cell>
          <cell r="E855">
            <v>0.96556768986620201</v>
          </cell>
          <cell r="F855">
            <v>7.77207237634953E-2</v>
          </cell>
          <cell r="G855">
            <v>0.94173727301164101</v>
          </cell>
          <cell r="H855">
            <v>5.7843018991990097E-2</v>
          </cell>
        </row>
        <row r="856">
          <cell r="A856" t="str">
            <v>P4596</v>
          </cell>
          <cell r="B856">
            <v>0.22483825148048001</v>
          </cell>
          <cell r="C856">
            <v>0.55603251714844204</v>
          </cell>
          <cell r="D856">
            <v>0.188169326541613</v>
          </cell>
          <cell r="E856">
            <v>0.66189697147795201</v>
          </cell>
          <cell r="F856">
            <v>0.187252310972852</v>
          </cell>
          <cell r="G856">
            <v>0.66230822164999503</v>
          </cell>
          <cell r="H856">
            <v>0.208560858681789</v>
          </cell>
        </row>
        <row r="857">
          <cell r="A857" t="str">
            <v>P4619</v>
          </cell>
          <cell r="B857">
            <v>-0.32122374417233002</v>
          </cell>
          <cell r="C857">
            <v>0.53360645506951099</v>
          </cell>
          <cell r="D857">
            <v>-0.202587674634298</v>
          </cell>
          <cell r="E857">
            <v>0.709751408964025</v>
          </cell>
          <cell r="F857">
            <v>-0.36174745399922198</v>
          </cell>
          <cell r="G857">
            <v>0.49303846202503498</v>
          </cell>
          <cell r="H857">
            <v>-0.39698849177560303</v>
          </cell>
        </row>
        <row r="858">
          <cell r="A858" t="str">
            <v>P4637</v>
          </cell>
          <cell r="B858">
            <v>-5.5558348481140697E-2</v>
          </cell>
          <cell r="C858">
            <v>0.95757260526495702</v>
          </cell>
          <cell r="D858">
            <v>-3.4495397521667401E-2</v>
          </cell>
          <cell r="E858">
            <v>0.98239249988654498</v>
          </cell>
          <cell r="F858">
            <v>4.9478099960753599E-2</v>
          </cell>
          <cell r="G858">
            <v>0.95989051706509398</v>
          </cell>
          <cell r="H858">
            <v>7.9479529783230696E-3</v>
          </cell>
        </row>
        <row r="859">
          <cell r="A859" t="str">
            <v>P4658</v>
          </cell>
          <cell r="B859">
            <v>-0.13169267092058401</v>
          </cell>
          <cell r="C859">
            <v>0.78301605162408405</v>
          </cell>
          <cell r="D859">
            <v>-0.17664225477446499</v>
          </cell>
          <cell r="E859">
            <v>0.69700462566673305</v>
          </cell>
          <cell r="F859">
            <v>-0.20250317352129801</v>
          </cell>
          <cell r="G859">
            <v>0.66230822164999503</v>
          </cell>
          <cell r="H859">
            <v>-0.13339802466947301</v>
          </cell>
        </row>
        <row r="860">
          <cell r="A860" t="str">
            <v>P4664</v>
          </cell>
          <cell r="B860">
            <v>-1.5009263195536</v>
          </cell>
          <cell r="C860">
            <v>2.8196663144000302E-2</v>
          </cell>
          <cell r="D860">
            <v>-1.43563664248362</v>
          </cell>
          <cell r="E860">
            <v>4.9145083024337899E-2</v>
          </cell>
          <cell r="F860">
            <v>-1.3911818641590299</v>
          </cell>
          <cell r="G860">
            <v>5.2732537154180699E-2</v>
          </cell>
          <cell r="H860">
            <v>-1.47761044915944</v>
          </cell>
        </row>
        <row r="861">
          <cell r="A861" t="str">
            <v>P4665</v>
          </cell>
          <cell r="B861">
            <v>0.10779915331182501</v>
          </cell>
          <cell r="C861">
            <v>0.73143443500649596</v>
          </cell>
          <cell r="D861">
            <v>9.7548727759327894E-2</v>
          </cell>
          <cell r="E861">
            <v>0.75387936959186597</v>
          </cell>
          <cell r="F861">
            <v>0.10267224464173801</v>
          </cell>
          <cell r="G861">
            <v>0.76179717224833898</v>
          </cell>
          <cell r="H861">
            <v>0.121984127339861</v>
          </cell>
        </row>
        <row r="862">
          <cell r="A862" t="str">
            <v>P4668</v>
          </cell>
          <cell r="B862">
            <v>-7.9353054654970001E-2</v>
          </cell>
          <cell r="C862">
            <v>0.87785672573203499</v>
          </cell>
          <cell r="D862">
            <v>-0.173397011430931</v>
          </cell>
          <cell r="E862">
            <v>0.67879545801887597</v>
          </cell>
          <cell r="F862">
            <v>-9.9408366174235693E-2</v>
          </cell>
          <cell r="G862">
            <v>0.85685393269023302</v>
          </cell>
          <cell r="H862">
            <v>-4.4027619367404201E-2</v>
          </cell>
        </row>
        <row r="863">
          <cell r="A863" t="str">
            <v>P4672</v>
          </cell>
          <cell r="B863">
            <v>0.50465694682443396</v>
          </cell>
          <cell r="C863">
            <v>0.18968577040203799</v>
          </cell>
          <cell r="D863">
            <v>0.493273304997495</v>
          </cell>
          <cell r="E863">
            <v>0.21879180040259599</v>
          </cell>
          <cell r="F863">
            <v>0.45224189945534499</v>
          </cell>
          <cell r="G863">
            <v>0.30109177526960701</v>
          </cell>
          <cell r="H863">
            <v>0.47686562007182898</v>
          </cell>
        </row>
        <row r="864">
          <cell r="A864" t="str">
            <v>P4683</v>
          </cell>
          <cell r="B864">
            <v>0.67504732606107598</v>
          </cell>
          <cell r="C864">
            <v>0.151442292257155</v>
          </cell>
          <cell r="D864">
            <v>0.700980878104146</v>
          </cell>
          <cell r="E864">
            <v>0.15373786745583801</v>
          </cell>
          <cell r="F864">
            <v>0.59669801699014002</v>
          </cell>
          <cell r="G864">
            <v>0.25121491200559798</v>
          </cell>
          <cell r="H864">
            <v>0.625905917353904</v>
          </cell>
        </row>
        <row r="865">
          <cell r="A865" t="str">
            <v>P4704</v>
          </cell>
          <cell r="B865">
            <v>-0.71773420681864397</v>
          </cell>
          <cell r="C865">
            <v>8.5371345129173701E-2</v>
          </cell>
          <cell r="D865">
            <v>-0.77081421913332904</v>
          </cell>
          <cell r="E865">
            <v>8.02042549483441E-2</v>
          </cell>
          <cell r="F865">
            <v>-0.73332682967859297</v>
          </cell>
          <cell r="G865">
            <v>9.79574503811102E-2</v>
          </cell>
          <cell r="H865">
            <v>-0.70291532205211704</v>
          </cell>
        </row>
        <row r="866">
          <cell r="A866" t="str">
            <v>P4708</v>
          </cell>
          <cell r="B866">
            <v>0.112785627706997</v>
          </cell>
          <cell r="C866">
            <v>0.897906096765543</v>
          </cell>
          <cell r="D866">
            <v>-0.100153538905514</v>
          </cell>
          <cell r="E866">
            <v>0.90499931408244405</v>
          </cell>
          <cell r="F866">
            <v>7.4430564462528298E-2</v>
          </cell>
          <cell r="G866">
            <v>0.94711418760426003</v>
          </cell>
          <cell r="H866">
            <v>5.2667538823761503E-2</v>
          </cell>
        </row>
        <row r="867">
          <cell r="A867" t="str">
            <v>P4714</v>
          </cell>
          <cell r="B867">
            <v>1.1410867236323701</v>
          </cell>
          <cell r="C867">
            <v>0.36547829403912102</v>
          </cell>
          <cell r="D867">
            <v>1.2236049026733</v>
          </cell>
          <cell r="E867">
            <v>0.34724809944957402</v>
          </cell>
          <cell r="F867">
            <v>1.1823367006716099</v>
          </cell>
          <cell r="G867">
            <v>0.37069845334687901</v>
          </cell>
          <cell r="H867">
            <v>0.94696548912566203</v>
          </cell>
        </row>
        <row r="868">
          <cell r="A868" t="str">
            <v>P4716</v>
          </cell>
          <cell r="B868">
            <v>0.353462287144787</v>
          </cell>
          <cell r="C868">
            <v>0.75334977585895102</v>
          </cell>
          <cell r="D868">
            <v>0.35962589945595802</v>
          </cell>
          <cell r="E868">
            <v>0.74697536261650099</v>
          </cell>
          <cell r="F868">
            <v>0.31792034380843498</v>
          </cell>
          <cell r="G868">
            <v>0.80471801509403296</v>
          </cell>
          <cell r="H868">
            <v>0.33109597649157901</v>
          </cell>
        </row>
        <row r="869">
          <cell r="A869" t="str">
            <v>P4743</v>
          </cell>
          <cell r="B869">
            <v>-0.57463034911917399</v>
          </cell>
          <cell r="C869">
            <v>0.57692162708133099</v>
          </cell>
          <cell r="D869">
            <v>-0.72261255566683502</v>
          </cell>
          <cell r="E869">
            <v>0.49159617540335099</v>
          </cell>
          <cell r="F869">
            <v>-0.42917633281429102</v>
          </cell>
          <cell r="G869">
            <v>0.72146823619915501</v>
          </cell>
          <cell r="H869">
            <v>-0.51215723653366896</v>
          </cell>
        </row>
        <row r="870">
          <cell r="A870" t="str">
            <v>P4744</v>
          </cell>
          <cell r="B870">
            <v>0.125602894637034</v>
          </cell>
          <cell r="C870">
            <v>0.90264905518616401</v>
          </cell>
          <cell r="D870">
            <v>-7.71600891667454E-3</v>
          </cell>
          <cell r="E870">
            <v>0.99888764309364397</v>
          </cell>
          <cell r="F870">
            <v>0.17210964130556999</v>
          </cell>
          <cell r="G870">
            <v>0.89043343836492095</v>
          </cell>
          <cell r="H870">
            <v>0.22848376924921701</v>
          </cell>
        </row>
        <row r="871">
          <cell r="A871" t="str">
            <v>P4745</v>
          </cell>
          <cell r="B871">
            <v>-0.392378235328805</v>
          </cell>
          <cell r="C871">
            <v>0.62558717963384303</v>
          </cell>
          <cell r="D871">
            <v>-0.62015981041606805</v>
          </cell>
          <cell r="E871">
            <v>0.40800974029515003</v>
          </cell>
          <cell r="F871">
            <v>-0.34660412971575699</v>
          </cell>
          <cell r="G871">
            <v>0.69647403203487501</v>
          </cell>
          <cell r="H871">
            <v>-0.35304396310868003</v>
          </cell>
        </row>
        <row r="872">
          <cell r="A872" t="str">
            <v>P4756</v>
          </cell>
          <cell r="B872">
            <v>-0.57386143578790405</v>
          </cell>
          <cell r="C872">
            <v>0.33157323190500498</v>
          </cell>
          <cell r="D872">
            <v>-0.52522051461875696</v>
          </cell>
          <cell r="E872">
            <v>0.39199203480464301</v>
          </cell>
          <cell r="F872">
            <v>-0.454004919206274</v>
          </cell>
          <cell r="G872">
            <v>0.46222843114048301</v>
          </cell>
          <cell r="H872">
            <v>-0.44879804125732298</v>
          </cell>
        </row>
        <row r="873">
          <cell r="A873" t="str">
            <v>P4761</v>
          </cell>
          <cell r="B873">
            <v>0</v>
          </cell>
          <cell r="C873" t="str">
            <v>NA</v>
          </cell>
          <cell r="D873">
            <v>0</v>
          </cell>
          <cell r="E873" t="str">
            <v>NA</v>
          </cell>
          <cell r="F873">
            <v>0</v>
          </cell>
          <cell r="G873" t="str">
            <v>NA</v>
          </cell>
          <cell r="H873">
            <v>0</v>
          </cell>
        </row>
        <row r="874">
          <cell r="A874" t="str">
            <v>P4762</v>
          </cell>
          <cell r="B874">
            <v>0</v>
          </cell>
          <cell r="C874" t="str">
            <v>NA</v>
          </cell>
          <cell r="D874">
            <v>0</v>
          </cell>
          <cell r="E874" t="str">
            <v>NA</v>
          </cell>
          <cell r="F874">
            <v>0</v>
          </cell>
          <cell r="G874" t="str">
            <v>NA</v>
          </cell>
          <cell r="H874">
            <v>0</v>
          </cell>
        </row>
        <row r="875">
          <cell r="A875" t="str">
            <v>P4764</v>
          </cell>
          <cell r="B875">
            <v>-0.34479230872440803</v>
          </cell>
          <cell r="C875">
            <v>0.53162586895175601</v>
          </cell>
          <cell r="D875">
            <v>-0.26320261588410299</v>
          </cell>
          <cell r="E875">
            <v>0.66189697147795201</v>
          </cell>
          <cell r="F875">
            <v>-0.35460080449401798</v>
          </cell>
          <cell r="G875">
            <v>0.540422449072677</v>
          </cell>
          <cell r="H875">
            <v>-0.370499667112766</v>
          </cell>
        </row>
        <row r="876">
          <cell r="A876" t="str">
            <v>P4777</v>
          </cell>
          <cell r="B876">
            <v>0</v>
          </cell>
          <cell r="C876" t="str">
            <v>NA</v>
          </cell>
          <cell r="D876">
            <v>0</v>
          </cell>
          <cell r="E876" t="str">
            <v>NA</v>
          </cell>
          <cell r="F876">
            <v>0</v>
          </cell>
          <cell r="G876" t="str">
            <v>NA</v>
          </cell>
          <cell r="H876">
            <v>0</v>
          </cell>
        </row>
        <row r="877">
          <cell r="A877" t="str">
            <v>P4794</v>
          </cell>
          <cell r="B877">
            <v>0</v>
          </cell>
          <cell r="C877" t="str">
            <v>NA</v>
          </cell>
          <cell r="D877">
            <v>0</v>
          </cell>
          <cell r="E877" t="str">
            <v>NA</v>
          </cell>
          <cell r="F877">
            <v>0</v>
          </cell>
          <cell r="G877" t="str">
            <v>NA</v>
          </cell>
          <cell r="H877">
            <v>0</v>
          </cell>
        </row>
        <row r="878">
          <cell r="A878" t="str">
            <v>P4795</v>
          </cell>
          <cell r="B878">
            <v>0</v>
          </cell>
          <cell r="C878" t="str">
            <v>NA</v>
          </cell>
          <cell r="D878">
            <v>0</v>
          </cell>
          <cell r="E878" t="str">
            <v>NA</v>
          </cell>
          <cell r="F878">
            <v>0</v>
          </cell>
          <cell r="G878" t="str">
            <v>NA</v>
          </cell>
          <cell r="H878">
            <v>0</v>
          </cell>
        </row>
        <row r="879">
          <cell r="A879" t="str">
            <v>P4797</v>
          </cell>
          <cell r="B879">
            <v>0</v>
          </cell>
          <cell r="C879" t="str">
            <v>NA</v>
          </cell>
          <cell r="D879">
            <v>0</v>
          </cell>
          <cell r="E879" t="str">
            <v>NA</v>
          </cell>
          <cell r="F879">
            <v>0</v>
          </cell>
          <cell r="G879" t="str">
            <v>NA</v>
          </cell>
          <cell r="H879">
            <v>0</v>
          </cell>
        </row>
        <row r="880">
          <cell r="A880" t="str">
            <v>P4822</v>
          </cell>
          <cell r="B880">
            <v>-0.16734411115942699</v>
          </cell>
          <cell r="C880">
            <v>0.76031196871873497</v>
          </cell>
          <cell r="D880">
            <v>-0.191968110807789</v>
          </cell>
          <cell r="E880">
            <v>0.724180822882591</v>
          </cell>
          <cell r="F880">
            <v>-0.188471257322363</v>
          </cell>
          <cell r="G880">
            <v>0.74242593996830397</v>
          </cell>
          <cell r="H880">
            <v>-0.19896659150972701</v>
          </cell>
        </row>
        <row r="881">
          <cell r="A881" t="str">
            <v>P4856</v>
          </cell>
          <cell r="B881">
            <v>-0.27264886601560701</v>
          </cell>
          <cell r="C881">
            <v>0.55985953143251699</v>
          </cell>
          <cell r="D881">
            <v>-0.34259646846240399</v>
          </cell>
          <cell r="E881">
            <v>0.46595840988038301</v>
          </cell>
          <cell r="F881">
            <v>-0.35083984715603</v>
          </cell>
          <cell r="G881">
            <v>0.45389409940390102</v>
          </cell>
          <cell r="H881">
            <v>-0.28791857147670802</v>
          </cell>
        </row>
        <row r="882">
          <cell r="A882" t="str">
            <v>P4857</v>
          </cell>
          <cell r="B882">
            <v>-0.25474005307419101</v>
          </cell>
          <cell r="C882">
            <v>0.55603251714844204</v>
          </cell>
          <cell r="D882">
            <v>-0.32234053909960497</v>
          </cell>
          <cell r="E882">
            <v>0.44926947206040002</v>
          </cell>
          <cell r="F882">
            <v>-0.32915861655562001</v>
          </cell>
          <cell r="G882">
            <v>0.43486216566833602</v>
          </cell>
          <cell r="H882">
            <v>-0.263491033949525</v>
          </cell>
        </row>
        <row r="883">
          <cell r="A883" t="str">
            <v>P4932</v>
          </cell>
          <cell r="B883">
            <v>0</v>
          </cell>
          <cell r="C883" t="str">
            <v>NA</v>
          </cell>
          <cell r="D883">
            <v>0</v>
          </cell>
          <cell r="E883" t="str">
            <v>NA</v>
          </cell>
          <cell r="F883">
            <v>0</v>
          </cell>
          <cell r="G883" t="str">
            <v>NA</v>
          </cell>
          <cell r="H883">
            <v>0</v>
          </cell>
        </row>
        <row r="884">
          <cell r="A884" t="str">
            <v>P4952</v>
          </cell>
          <cell r="B884">
            <v>-6.9624684899915606E-2</v>
          </cell>
          <cell r="C884">
            <v>0.62373639725006702</v>
          </cell>
          <cell r="D884">
            <v>-5.2549519746920903E-2</v>
          </cell>
          <cell r="E884">
            <v>0.73490657679914895</v>
          </cell>
          <cell r="F884">
            <v>-4.7078838327989501E-2</v>
          </cell>
          <cell r="G884">
            <v>0.77895424088854104</v>
          </cell>
          <cell r="H884">
            <v>-5.4459654193457101E-2</v>
          </cell>
        </row>
        <row r="885">
          <cell r="A885" t="str">
            <v>P4954</v>
          </cell>
          <cell r="B885">
            <v>-2.3902984712531699E-2</v>
          </cell>
          <cell r="C885">
            <v>0.83862681597439404</v>
          </cell>
          <cell r="D885">
            <v>-7.2659301619320202E-3</v>
          </cell>
          <cell r="E885">
            <v>0.95954828538404202</v>
          </cell>
          <cell r="F885">
            <v>-1.7223416571111899E-2</v>
          </cell>
          <cell r="G885">
            <v>0.90709231921539502</v>
          </cell>
          <cell r="H885">
            <v>-3.3246553569504497E-2</v>
          </cell>
        </row>
        <row r="886">
          <cell r="A886" t="str">
            <v>P4957</v>
          </cell>
          <cell r="B886">
            <v>0</v>
          </cell>
          <cell r="C886" t="str">
            <v>NA</v>
          </cell>
          <cell r="D886">
            <v>0</v>
          </cell>
          <cell r="E886" t="str">
            <v>NA</v>
          </cell>
          <cell r="F886">
            <v>0</v>
          </cell>
          <cell r="G886" t="str">
            <v>NA</v>
          </cell>
          <cell r="H886">
            <v>0</v>
          </cell>
        </row>
        <row r="887">
          <cell r="A887" t="str">
            <v>P4959</v>
          </cell>
          <cell r="B887">
            <v>0</v>
          </cell>
          <cell r="C887" t="str">
            <v>NA</v>
          </cell>
          <cell r="D887">
            <v>0</v>
          </cell>
          <cell r="E887" t="str">
            <v>NA</v>
          </cell>
          <cell r="F887">
            <v>0</v>
          </cell>
          <cell r="G887" t="str">
            <v>NA</v>
          </cell>
          <cell r="H887">
            <v>0</v>
          </cell>
        </row>
        <row r="888">
          <cell r="A888" t="str">
            <v>P4966</v>
          </cell>
          <cell r="B888">
            <v>0.17159507244609601</v>
          </cell>
          <cell r="C888">
            <v>0.710589859491215</v>
          </cell>
          <cell r="D888">
            <v>0.12440765357061</v>
          </cell>
          <cell r="E888">
            <v>0.79304685784316598</v>
          </cell>
          <cell r="F888">
            <v>0.12421530072440901</v>
          </cell>
          <cell r="G888">
            <v>0.825474071921662</v>
          </cell>
          <cell r="H888">
            <v>0.14055857990072701</v>
          </cell>
        </row>
        <row r="889">
          <cell r="A889" t="str">
            <v>P4973</v>
          </cell>
          <cell r="B889">
            <v>0</v>
          </cell>
          <cell r="C889" t="str">
            <v>NA</v>
          </cell>
          <cell r="D889">
            <v>0</v>
          </cell>
          <cell r="E889" t="str">
            <v>NA</v>
          </cell>
          <cell r="F889">
            <v>0</v>
          </cell>
          <cell r="G889" t="str">
            <v>NA</v>
          </cell>
          <cell r="H889">
            <v>0</v>
          </cell>
        </row>
        <row r="890">
          <cell r="A890" t="str">
            <v>P4985</v>
          </cell>
          <cell r="B890">
            <v>-5.7063743483923004E-3</v>
          </cell>
          <cell r="C890">
            <v>0.74746420162630101</v>
          </cell>
          <cell r="D890">
            <v>-7.2155044628224602E-3</v>
          </cell>
          <cell r="E890">
            <v>0.67879545801887597</v>
          </cell>
          <cell r="F890">
            <v>-7.3705278154202599E-3</v>
          </cell>
          <cell r="G890">
            <v>0.67269741918890302</v>
          </cell>
          <cell r="H890">
            <v>-2.2297447057165699E-3</v>
          </cell>
        </row>
        <row r="891">
          <cell r="A891" t="str">
            <v>P4993</v>
          </cell>
          <cell r="B891">
            <v>-4.7654857367861E-2</v>
          </cell>
          <cell r="C891">
            <v>0.906366637129839</v>
          </cell>
          <cell r="D891">
            <v>-6.11763007544531E-2</v>
          </cell>
          <cell r="E891">
            <v>0.873805068229909</v>
          </cell>
          <cell r="F891">
            <v>-6.6063310004389905E-2</v>
          </cell>
          <cell r="G891">
            <v>0.89134706452176005</v>
          </cell>
          <cell r="H891">
            <v>6.5926071276647499E-2</v>
          </cell>
        </row>
        <row r="892">
          <cell r="A892" t="str">
            <v>P4994</v>
          </cell>
          <cell r="B892">
            <v>-6.2662725961440001E-4</v>
          </cell>
          <cell r="C892">
            <v>0.99701568396186102</v>
          </cell>
          <cell r="D892">
            <v>-1.00648557929516E-2</v>
          </cell>
          <cell r="E892">
            <v>0.98655202753726101</v>
          </cell>
          <cell r="F892">
            <v>-1.4226321089621E-2</v>
          </cell>
          <cell r="G892">
            <v>0.96551029482912298</v>
          </cell>
          <cell r="H892">
            <v>8.5751774412550302E-2</v>
          </cell>
        </row>
        <row r="893">
          <cell r="A893" t="str">
            <v>P4995</v>
          </cell>
          <cell r="B893">
            <v>-0.45730085444559998</v>
          </cell>
          <cell r="C893">
            <v>0.74746420162630101</v>
          </cell>
          <cell r="D893">
            <v>-0.60093056056918204</v>
          </cell>
          <cell r="E893">
            <v>0.67145062697182301</v>
          </cell>
          <cell r="F893">
            <v>-0.55516076084976795</v>
          </cell>
          <cell r="G893">
            <v>0.69647403203487501</v>
          </cell>
          <cell r="H893">
            <v>5.3470293039770703E-2</v>
          </cell>
        </row>
        <row r="894">
          <cell r="A894" t="str">
            <v>P4996</v>
          </cell>
          <cell r="B894">
            <v>-1.34119175634018E-2</v>
          </cell>
          <cell r="C894">
            <v>0.95226792915585001</v>
          </cell>
          <cell r="D894">
            <v>-8.5608500097496508E-3</v>
          </cell>
          <cell r="E894">
            <v>0.97477829144831596</v>
          </cell>
          <cell r="F894">
            <v>-3.0794960155261699E-2</v>
          </cell>
          <cell r="G894">
            <v>0.89134706452176005</v>
          </cell>
          <cell r="H894">
            <v>3.3912607484944401E-2</v>
          </cell>
        </row>
        <row r="895">
          <cell r="A895" t="str">
            <v>P4997</v>
          </cell>
          <cell r="B895">
            <v>-1.00866133506209E-2</v>
          </cell>
          <cell r="C895">
            <v>0.98816528537773696</v>
          </cell>
          <cell r="D895">
            <v>-2.4342198009673601E-2</v>
          </cell>
          <cell r="E895">
            <v>0.951107554628143</v>
          </cell>
          <cell r="F895">
            <v>-3.8929522751490503E-2</v>
          </cell>
          <cell r="G895">
            <v>0.92862675304639397</v>
          </cell>
          <cell r="H895">
            <v>9.9941862520590702E-2</v>
          </cell>
        </row>
        <row r="896">
          <cell r="A896" t="str">
            <v>P4998</v>
          </cell>
          <cell r="B896">
            <v>-0.21788217090874601</v>
          </cell>
          <cell r="C896">
            <v>0.83410498520651299</v>
          </cell>
          <cell r="D896">
            <v>-0.305945829403729</v>
          </cell>
          <cell r="E896">
            <v>0.73504474799195996</v>
          </cell>
          <cell r="F896">
            <v>-0.27190093155364298</v>
          </cell>
          <cell r="G896">
            <v>0.78928261022093504</v>
          </cell>
          <cell r="H896">
            <v>9.3700948837447798E-2</v>
          </cell>
        </row>
        <row r="897">
          <cell r="A897" t="str">
            <v>P5000</v>
          </cell>
          <cell r="B897">
            <v>-0.13605666923506901</v>
          </cell>
          <cell r="C897">
            <v>0.42764907909371203</v>
          </cell>
          <cell r="D897">
            <v>-0.15220162548445401</v>
          </cell>
          <cell r="E897">
            <v>0.38017477352275297</v>
          </cell>
          <cell r="F897">
            <v>-9.2194938201892201E-2</v>
          </cell>
          <cell r="G897">
            <v>0.61801052761195296</v>
          </cell>
          <cell r="H897">
            <v>-0.11841385843946001</v>
          </cell>
        </row>
        <row r="898">
          <cell r="A898" t="str">
            <v>P5001</v>
          </cell>
          <cell r="B898">
            <v>-0.207134990456662</v>
          </cell>
          <cell r="C898">
            <v>0.53691491434078598</v>
          </cell>
          <cell r="D898">
            <v>-0.21082252291218201</v>
          </cell>
          <cell r="E898">
            <v>0.54561646942256303</v>
          </cell>
          <cell r="F898">
            <v>-0.12076281309133099</v>
          </cell>
          <cell r="G898">
            <v>0.738561702892371</v>
          </cell>
          <cell r="H898">
            <v>-0.161106306461373</v>
          </cell>
        </row>
        <row r="899">
          <cell r="A899" t="str">
            <v>P5002</v>
          </cell>
          <cell r="B899">
            <v>-0.240684160870615</v>
          </cell>
          <cell r="C899">
            <v>0.37594164328264301</v>
          </cell>
          <cell r="D899">
            <v>-0.248235970116545</v>
          </cell>
          <cell r="E899">
            <v>0.38017477352275297</v>
          </cell>
          <cell r="F899">
            <v>-0.18224162260187901</v>
          </cell>
          <cell r="G899">
            <v>0.540422449072677</v>
          </cell>
          <cell r="H899">
            <v>-0.18286757495484099</v>
          </cell>
        </row>
        <row r="900">
          <cell r="A900" t="str">
            <v>P5010</v>
          </cell>
          <cell r="B900">
            <v>1.3454287125103E-2</v>
          </cell>
          <cell r="C900">
            <v>0.33157323190500498</v>
          </cell>
          <cell r="D900">
            <v>1.37703263124219E-2</v>
          </cell>
          <cell r="E900">
            <v>0.327726265918313</v>
          </cell>
          <cell r="F900">
            <v>1.21420761158876E-2</v>
          </cell>
          <cell r="G900">
            <v>0.39585453237222201</v>
          </cell>
          <cell r="H900">
            <v>1.25699166398116E-2</v>
          </cell>
        </row>
        <row r="901">
          <cell r="A901" t="str">
            <v>P5013</v>
          </cell>
          <cell r="B901">
            <v>0</v>
          </cell>
          <cell r="C901" t="str">
            <v>NA</v>
          </cell>
          <cell r="D901">
            <v>0</v>
          </cell>
          <cell r="E901" t="str">
            <v>NA</v>
          </cell>
          <cell r="F901">
            <v>0</v>
          </cell>
          <cell r="G901" t="str">
            <v>NA</v>
          </cell>
          <cell r="H901">
            <v>0</v>
          </cell>
        </row>
        <row r="902">
          <cell r="A902" t="str">
            <v>P5020</v>
          </cell>
          <cell r="B902">
            <v>0.108254594002042</v>
          </cell>
          <cell r="C902">
            <v>0.85735174453943896</v>
          </cell>
          <cell r="D902">
            <v>8.8313832372686696E-2</v>
          </cell>
          <cell r="E902">
            <v>0.87911782417282702</v>
          </cell>
          <cell r="F902">
            <v>4.3924874541823603E-2</v>
          </cell>
          <cell r="G902">
            <v>0.956009506950253</v>
          </cell>
          <cell r="H902">
            <v>8.9151366080046798E-2</v>
          </cell>
        </row>
        <row r="903">
          <cell r="A903" t="str">
            <v>P5034</v>
          </cell>
          <cell r="B903">
            <v>0</v>
          </cell>
          <cell r="C903" t="str">
            <v>NA</v>
          </cell>
          <cell r="D903">
            <v>0</v>
          </cell>
          <cell r="E903" t="str">
            <v>NA</v>
          </cell>
          <cell r="F903">
            <v>0</v>
          </cell>
          <cell r="G903" t="str">
            <v>NA</v>
          </cell>
          <cell r="H903">
            <v>0</v>
          </cell>
        </row>
        <row r="904">
          <cell r="A904" t="str">
            <v>P5050</v>
          </cell>
          <cell r="B904">
            <v>-9.6862133438778905E-2</v>
          </cell>
          <cell r="C904">
            <v>0.36457803421548701</v>
          </cell>
          <cell r="D904">
            <v>-7.9745509755930102E-2</v>
          </cell>
          <cell r="E904">
            <v>0.478453530313251</v>
          </cell>
          <cell r="F904">
            <v>-9.1726221902485194E-2</v>
          </cell>
          <cell r="G904">
            <v>0.41205427729357902</v>
          </cell>
          <cell r="H904">
            <v>-9.9374187374683107E-2</v>
          </cell>
        </row>
        <row r="905">
          <cell r="A905" t="str">
            <v>P5061</v>
          </cell>
          <cell r="B905">
            <v>-0.235652942997642</v>
          </cell>
          <cell r="C905">
            <v>0.53162586895175601</v>
          </cell>
          <cell r="D905">
            <v>-0.15579680446195701</v>
          </cell>
          <cell r="E905">
            <v>0.69157727539460101</v>
          </cell>
          <cell r="F905">
            <v>-0.186535701668265</v>
          </cell>
          <cell r="G905">
            <v>0.65501523729802802</v>
          </cell>
          <cell r="H905">
            <v>-0.26808384958579801</v>
          </cell>
        </row>
        <row r="906">
          <cell r="A906" t="str">
            <v>P5062</v>
          </cell>
          <cell r="B906">
            <v>-0.15142704245862201</v>
          </cell>
          <cell r="C906">
            <v>0.53162586895175601</v>
          </cell>
          <cell r="D906">
            <v>-0.10011268700520599</v>
          </cell>
          <cell r="E906">
            <v>0.69157727539460101</v>
          </cell>
          <cell r="F906">
            <v>-0.119865040755514</v>
          </cell>
          <cell r="G906">
            <v>0.65501523729802802</v>
          </cell>
          <cell r="H906">
            <v>-0.172266656029437</v>
          </cell>
        </row>
        <row r="907">
          <cell r="A907" t="str">
            <v>P5068</v>
          </cell>
          <cell r="B907">
            <v>-3.7863392899973501E-2</v>
          </cell>
          <cell r="C907">
            <v>0.55603251714844204</v>
          </cell>
          <cell r="D907">
            <v>-3.2042553102399403E-2</v>
          </cell>
          <cell r="E907">
            <v>0.65812632916347102</v>
          </cell>
          <cell r="F907">
            <v>-4.7579754890918501E-2</v>
          </cell>
          <cell r="G907">
            <v>0.45937516688204899</v>
          </cell>
          <cell r="H907">
            <v>-3.7153589862732699E-2</v>
          </cell>
        </row>
        <row r="908">
          <cell r="A908" t="str">
            <v>P5074</v>
          </cell>
          <cell r="B908">
            <v>-4.0349721783669801E-2</v>
          </cell>
          <cell r="C908">
            <v>0.75334977585895102</v>
          </cell>
          <cell r="D908">
            <v>-4.2528733573009798E-2</v>
          </cell>
          <cell r="E908">
            <v>0.73585556563911203</v>
          </cell>
          <cell r="F908">
            <v>-6.0846461609723602E-2</v>
          </cell>
          <cell r="G908">
            <v>0.62016841628511998</v>
          </cell>
          <cell r="H908">
            <v>-2.8028679609268199E-2</v>
          </cell>
        </row>
        <row r="909">
          <cell r="A909" t="str">
            <v>P5095</v>
          </cell>
          <cell r="B909">
            <v>-4.7794497319215097E-2</v>
          </cell>
          <cell r="C909">
            <v>0.43576066062500801</v>
          </cell>
          <cell r="D909">
            <v>-3.7425728998968802E-2</v>
          </cell>
          <cell r="E909">
            <v>0.56870901715739997</v>
          </cell>
          <cell r="F909">
            <v>-5.4263497145645101E-2</v>
          </cell>
          <cell r="G909">
            <v>0.37684980485208702</v>
          </cell>
          <cell r="H909">
            <v>-5.4367473687124801E-2</v>
          </cell>
        </row>
        <row r="910">
          <cell r="A910" t="str">
            <v>P5102</v>
          </cell>
          <cell r="B910">
            <v>0</v>
          </cell>
          <cell r="C910" t="str">
            <v>NA</v>
          </cell>
          <cell r="D910">
            <v>0</v>
          </cell>
          <cell r="E910" t="str">
            <v>NA</v>
          </cell>
          <cell r="F910">
            <v>0</v>
          </cell>
          <cell r="G910" t="str">
            <v>NA</v>
          </cell>
          <cell r="H910">
            <v>0</v>
          </cell>
        </row>
        <row r="911">
          <cell r="A911" t="str">
            <v>P5104</v>
          </cell>
          <cell r="B911">
            <v>-1.63436497703302</v>
          </cell>
          <cell r="C911">
            <v>4.1201660291963801E-2</v>
          </cell>
          <cell r="D911">
            <v>-1.68603867435967</v>
          </cell>
          <cell r="E911">
            <v>4.9145083024337899E-2</v>
          </cell>
          <cell r="F911">
            <v>-1.76708058238356</v>
          </cell>
          <cell r="G911">
            <v>2.9946113494682298E-2</v>
          </cell>
          <cell r="H911">
            <v>-1.6766945542989</v>
          </cell>
        </row>
        <row r="912">
          <cell r="A912" t="str">
            <v>P5114</v>
          </cell>
          <cell r="B912">
            <v>-0.301297067642882</v>
          </cell>
          <cell r="C912">
            <v>0.74746420162630101</v>
          </cell>
          <cell r="D912">
            <v>-0.38672269673854198</v>
          </cell>
          <cell r="E912">
            <v>0.67879545801887597</v>
          </cell>
          <cell r="F912">
            <v>-0.45648463337049</v>
          </cell>
          <cell r="G912">
            <v>0.612951896006111</v>
          </cell>
          <cell r="H912">
            <v>-0.35422183576669702</v>
          </cell>
        </row>
        <row r="913">
          <cell r="A913" t="str">
            <v>P5116</v>
          </cell>
          <cell r="B913">
            <v>0.235817041941527</v>
          </cell>
          <cell r="C913">
            <v>0.76215378492666097</v>
          </cell>
          <cell r="D913">
            <v>6.1620596290628299E-2</v>
          </cell>
          <cell r="E913">
            <v>0.951107554628143</v>
          </cell>
          <cell r="F913">
            <v>0.16047486943880299</v>
          </cell>
          <cell r="G913">
            <v>0.871391000563985</v>
          </cell>
          <cell r="H913">
            <v>0.13944103288207901</v>
          </cell>
        </row>
        <row r="914">
          <cell r="A914" t="str">
            <v>P5123</v>
          </cell>
          <cell r="B914">
            <v>0</v>
          </cell>
          <cell r="C914" t="str">
            <v>NA</v>
          </cell>
          <cell r="D914">
            <v>0</v>
          </cell>
          <cell r="E914" t="str">
            <v>NA</v>
          </cell>
          <cell r="F914">
            <v>0</v>
          </cell>
          <cell r="G914" t="str">
            <v>NA</v>
          </cell>
          <cell r="H914">
            <v>0</v>
          </cell>
        </row>
        <row r="915">
          <cell r="A915" t="str">
            <v>P5127</v>
          </cell>
          <cell r="B915">
            <v>0.843726043353757</v>
          </cell>
          <cell r="C915">
            <v>2.8196663144000302E-2</v>
          </cell>
          <cell r="D915">
            <v>0.90553625780936597</v>
          </cell>
          <cell r="E915">
            <v>3.6492930341440001E-2</v>
          </cell>
          <cell r="F915">
            <v>0.888227088192312</v>
          </cell>
          <cell r="G915">
            <v>2.24018708493883E-2</v>
          </cell>
          <cell r="H915">
            <v>0.93032765491667502</v>
          </cell>
        </row>
        <row r="916">
          <cell r="A916" t="str">
            <v>P5186</v>
          </cell>
          <cell r="B916">
            <v>-0.40667004879258001</v>
          </cell>
          <cell r="C916">
            <v>0.57948404776020301</v>
          </cell>
          <cell r="D916">
            <v>-0.25063666064791601</v>
          </cell>
          <cell r="E916">
            <v>0.75387936959186597</v>
          </cell>
          <cell r="F916">
            <v>-0.44290483569213501</v>
          </cell>
          <cell r="G916">
            <v>0.58329743553829805</v>
          </cell>
          <cell r="H916">
            <v>-0.47618911125262298</v>
          </cell>
        </row>
        <row r="917">
          <cell r="A917" t="str">
            <v>P5190</v>
          </cell>
          <cell r="B917">
            <v>-1.2833889758716801E-2</v>
          </cell>
          <cell r="C917">
            <v>0.99028108960889905</v>
          </cell>
          <cell r="D917">
            <v>5.2705146299589598E-2</v>
          </cell>
          <cell r="E917">
            <v>0.94880283183809599</v>
          </cell>
          <cell r="F917">
            <v>-7.8501932617075804E-2</v>
          </cell>
          <cell r="G917">
            <v>0.92956394042469304</v>
          </cell>
          <cell r="H917">
            <v>-0.10209465169255701</v>
          </cell>
        </row>
        <row r="918">
          <cell r="A918" t="str">
            <v>P5193</v>
          </cell>
          <cell r="B918">
            <v>-0.130498945795787</v>
          </cell>
          <cell r="C918">
            <v>0.87132215254404</v>
          </cell>
          <cell r="D918">
            <v>-0.233775891274245</v>
          </cell>
          <cell r="E918">
            <v>0.72474060580341104</v>
          </cell>
          <cell r="F918">
            <v>-0.15138221829111101</v>
          </cell>
          <cell r="G918">
            <v>0.86198953054459404</v>
          </cell>
          <cell r="H918">
            <v>-9.7806771096920306E-2</v>
          </cell>
        </row>
        <row r="919">
          <cell r="A919" t="str">
            <v>P5196</v>
          </cell>
          <cell r="B919">
            <v>-0.16643961704777799</v>
          </cell>
          <cell r="C919">
            <v>0.88230532890555302</v>
          </cell>
          <cell r="D919">
            <v>-0.394778066799161</v>
          </cell>
          <cell r="E919">
            <v>0.67601493574623694</v>
          </cell>
          <cell r="F919">
            <v>-0.16747244718738299</v>
          </cell>
          <cell r="G919">
            <v>0.90463292290103903</v>
          </cell>
          <cell r="H919">
            <v>-0.100542761890385</v>
          </cell>
        </row>
        <row r="920">
          <cell r="A920" t="str">
            <v>P5200</v>
          </cell>
          <cell r="B920">
            <v>3.6711545550180101E-2</v>
          </cell>
          <cell r="C920">
            <v>0.95757260526495702</v>
          </cell>
          <cell r="D920">
            <v>0.172482875772663</v>
          </cell>
          <cell r="E920">
            <v>0.72474060580341104</v>
          </cell>
          <cell r="F920">
            <v>-3.1573289867089703E-2</v>
          </cell>
          <cell r="G920">
            <v>0.96249027801215903</v>
          </cell>
          <cell r="H920">
            <v>-7.7481076555704298E-2</v>
          </cell>
        </row>
        <row r="921">
          <cell r="A921" t="str">
            <v>P5215</v>
          </cell>
          <cell r="B921">
            <v>-4.01722180512138E-2</v>
          </cell>
          <cell r="C921">
            <v>0.96307431342437999</v>
          </cell>
          <cell r="D921">
            <v>-7.0874074808309706E-2</v>
          </cell>
          <cell r="E921">
            <v>0.92836428105827495</v>
          </cell>
          <cell r="F921">
            <v>1.00735543063698E-2</v>
          </cell>
          <cell r="G921">
            <v>0.98893944295798297</v>
          </cell>
          <cell r="H921">
            <v>5.2812820057569099E-2</v>
          </cell>
        </row>
        <row r="922">
          <cell r="A922" t="str">
            <v>P5261</v>
          </cell>
          <cell r="B922">
            <v>0.13891938240190699</v>
          </cell>
          <cell r="C922">
            <v>0.83111326381385298</v>
          </cell>
          <cell r="D922">
            <v>0.24509533172607301</v>
          </cell>
          <cell r="E922">
            <v>0.66189697147795201</v>
          </cell>
          <cell r="F922">
            <v>0.19466438858693799</v>
          </cell>
          <cell r="G922">
            <v>0.74288161437463895</v>
          </cell>
          <cell r="H922">
            <v>7.9826822067384701E-2</v>
          </cell>
        </row>
        <row r="923">
          <cell r="A923" t="str">
            <v>P5270</v>
          </cell>
          <cell r="B923">
            <v>0</v>
          </cell>
          <cell r="C923" t="str">
            <v>NA</v>
          </cell>
          <cell r="D923">
            <v>0</v>
          </cell>
          <cell r="E923" t="str">
            <v>NA</v>
          </cell>
          <cell r="F923">
            <v>0</v>
          </cell>
          <cell r="G923" t="str">
            <v>NA</v>
          </cell>
          <cell r="H923">
            <v>0</v>
          </cell>
        </row>
        <row r="924">
          <cell r="A924" t="str">
            <v>P5283</v>
          </cell>
          <cell r="B924">
            <v>-0.63933082176745804</v>
          </cell>
          <cell r="C924">
            <v>0.17771298915285799</v>
          </cell>
          <cell r="D924">
            <v>-0.75615677074658505</v>
          </cell>
          <cell r="E924">
            <v>0.112932486627509</v>
          </cell>
          <cell r="F924">
            <v>-0.54788289605153595</v>
          </cell>
          <cell r="G924">
            <v>0.29867057945765002</v>
          </cell>
          <cell r="H924">
            <v>-0.63088119727592296</v>
          </cell>
        </row>
        <row r="925">
          <cell r="A925" t="str">
            <v>P5301</v>
          </cell>
          <cell r="B925">
            <v>-0.13224862133995499</v>
          </cell>
          <cell r="C925">
            <v>0.67511009806331901</v>
          </cell>
          <cell r="D925">
            <v>-0.19905012632963001</v>
          </cell>
          <cell r="E925">
            <v>0.48159473187530399</v>
          </cell>
          <cell r="F925">
            <v>-0.12838064682314801</v>
          </cell>
          <cell r="G925">
            <v>0.69647403203487501</v>
          </cell>
          <cell r="H925">
            <v>-0.12986437322186001</v>
          </cell>
        </row>
        <row r="926">
          <cell r="A926" t="str">
            <v>P5305</v>
          </cell>
          <cell r="B926">
            <v>0</v>
          </cell>
          <cell r="C926" t="str">
            <v>NA</v>
          </cell>
          <cell r="D926">
            <v>0</v>
          </cell>
          <cell r="E926" t="str">
            <v>NA</v>
          </cell>
          <cell r="F926">
            <v>0</v>
          </cell>
          <cell r="G926" t="str">
            <v>NA</v>
          </cell>
          <cell r="H926">
            <v>0</v>
          </cell>
        </row>
        <row r="927">
          <cell r="A927" t="str">
            <v>P5310</v>
          </cell>
          <cell r="B927">
            <v>1.54303915739455E-2</v>
          </cell>
          <cell r="C927">
            <v>0.99192255489913395</v>
          </cell>
          <cell r="D927">
            <v>-0.104604256022301</v>
          </cell>
          <cell r="E927">
            <v>0.919481678243531</v>
          </cell>
          <cell r="F927">
            <v>0.103540912419576</v>
          </cell>
          <cell r="G927">
            <v>0.93470969951224803</v>
          </cell>
          <cell r="H927">
            <v>-0.14905883898289901</v>
          </cell>
        </row>
        <row r="928">
          <cell r="A928" t="str">
            <v>P5315</v>
          </cell>
          <cell r="B928">
            <v>6.0933527695397902E-3</v>
          </cell>
          <cell r="C928">
            <v>0.99701568396186102</v>
          </cell>
          <cell r="D928">
            <v>-8.1279270197672907E-2</v>
          </cell>
          <cell r="E928">
            <v>0.91140062017762002</v>
          </cell>
          <cell r="F928">
            <v>2.3171703407842099E-2</v>
          </cell>
          <cell r="G928">
            <v>0.98241945548044596</v>
          </cell>
          <cell r="H928">
            <v>6.5828135716772707E-2</v>
          </cell>
        </row>
        <row r="929">
          <cell r="A929" t="str">
            <v>P5323</v>
          </cell>
          <cell r="B929">
            <v>0.11165774556139101</v>
          </cell>
          <cell r="C929">
            <v>0.88230532890555302</v>
          </cell>
          <cell r="D929">
            <v>0.16118994283346399</v>
          </cell>
          <cell r="E929">
            <v>0.80430810384598805</v>
          </cell>
          <cell r="F929">
            <v>0.14068690949068499</v>
          </cell>
          <cell r="G929">
            <v>0.86198953054459404</v>
          </cell>
          <cell r="H929">
            <v>7.5574010502793804E-2</v>
          </cell>
        </row>
        <row r="930">
          <cell r="A930" t="str">
            <v>P5333</v>
          </cell>
          <cell r="B930">
            <v>-0.21998239814887099</v>
          </cell>
          <cell r="C930">
            <v>0.65513370916306402</v>
          </cell>
          <cell r="D930">
            <v>-0.210060876871798</v>
          </cell>
          <cell r="E930">
            <v>0.68232553355572501</v>
          </cell>
          <cell r="F930">
            <v>-0.151828178835785</v>
          </cell>
          <cell r="G930">
            <v>0.78928261022093504</v>
          </cell>
          <cell r="H930">
            <v>-0.14869493122136099</v>
          </cell>
        </row>
        <row r="931">
          <cell r="A931" t="str">
            <v>P5334</v>
          </cell>
          <cell r="B931">
            <v>2.7480298712130799E-2</v>
          </cell>
          <cell r="C931">
            <v>0.98394483332717397</v>
          </cell>
          <cell r="D931">
            <v>-5.7531465388018597E-3</v>
          </cell>
          <cell r="E931">
            <v>0.99888764309364397</v>
          </cell>
          <cell r="F931">
            <v>4.8930883520679098E-3</v>
          </cell>
          <cell r="G931">
            <v>0.99244652276351697</v>
          </cell>
          <cell r="H931">
            <v>4.5990656352875497E-2</v>
          </cell>
        </row>
        <row r="932">
          <cell r="A932" t="str">
            <v>P5388</v>
          </cell>
          <cell r="B932">
            <v>3.3588788858753403E-2</v>
          </cell>
          <cell r="C932">
            <v>0.95226792915585001</v>
          </cell>
          <cell r="D932">
            <v>1.2222345909815699E-2</v>
          </cell>
          <cell r="E932">
            <v>0.99557444587638</v>
          </cell>
          <cell r="F932">
            <v>2.9118238299278301E-2</v>
          </cell>
          <cell r="G932">
            <v>0.95866515907576799</v>
          </cell>
          <cell r="H932">
            <v>2.4621871570810701E-2</v>
          </cell>
        </row>
        <row r="933">
          <cell r="A933" t="str">
            <v>P5432</v>
          </cell>
          <cell r="B933">
            <v>-1.70815118288264E-2</v>
          </cell>
          <cell r="C933">
            <v>0.98816528537773696</v>
          </cell>
          <cell r="D933">
            <v>1.16290868681249E-2</v>
          </cell>
          <cell r="E933">
            <v>0.99874457787658699</v>
          </cell>
          <cell r="F933">
            <v>-7.1238271973101102E-4</v>
          </cell>
          <cell r="G933">
            <v>0.99868211955238995</v>
          </cell>
          <cell r="H933">
            <v>5.0078038793720699E-2</v>
          </cell>
        </row>
        <row r="934">
          <cell r="A934" t="str">
            <v>P5438</v>
          </cell>
          <cell r="B934">
            <v>-0.62363162950291795</v>
          </cell>
          <cell r="C934">
            <v>0.18968577040203799</v>
          </cell>
          <cell r="D934">
            <v>-0.47283872512023101</v>
          </cell>
          <cell r="E934">
            <v>0.35109508231667502</v>
          </cell>
          <cell r="F934">
            <v>-0.59615995793338505</v>
          </cell>
          <cell r="G934">
            <v>0.26370496899506202</v>
          </cell>
          <cell r="H934">
            <v>-0.63589338505165605</v>
          </cell>
        </row>
        <row r="935">
          <cell r="A935" t="str">
            <v>P5440</v>
          </cell>
          <cell r="B935">
            <v>9.7779272539702297E-2</v>
          </cell>
          <cell r="C935">
            <v>0.74746420162630101</v>
          </cell>
          <cell r="D935">
            <v>2.6069637440738001E-2</v>
          </cell>
          <cell r="E935">
            <v>0.94880283183809599</v>
          </cell>
          <cell r="F935">
            <v>8.2363482974719196E-2</v>
          </cell>
          <cell r="G935">
            <v>0.81896543575848002</v>
          </cell>
          <cell r="H935">
            <v>4.5361258057280203E-2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1161" TargetMode="External"/><Relationship Id="rId671" Type="http://schemas.openxmlformats.org/officeDocument/2006/relationships/hyperlink" Target="http://www.genome.jp/dbget-bin/www_bget?cpd+C00047" TargetMode="External"/><Relationship Id="rId769" Type="http://schemas.openxmlformats.org/officeDocument/2006/relationships/hyperlink" Target="http://www.genome.jp/dbget-bin/www_bget?cpd+C00438" TargetMode="External"/><Relationship Id="rId976" Type="http://schemas.openxmlformats.org/officeDocument/2006/relationships/hyperlink" Target="http://www.genome.jp/dbget-bin/www_bget?cpd+D08515" TargetMode="External"/><Relationship Id="rId21" Type="http://schemas.openxmlformats.org/officeDocument/2006/relationships/hyperlink" Target="http://www.genome.jp/dbget-bin/www_bget?cpd+C02216" TargetMode="External"/><Relationship Id="rId324" Type="http://schemas.openxmlformats.org/officeDocument/2006/relationships/hyperlink" Target="http://www.hmdb.ca/metabolites/HMDB00754" TargetMode="External"/><Relationship Id="rId531" Type="http://schemas.openxmlformats.org/officeDocument/2006/relationships/hyperlink" Target="http://www.genome.jp/dbget-bin/www_bget?cpd+C00093" TargetMode="External"/><Relationship Id="rId629" Type="http://schemas.openxmlformats.org/officeDocument/2006/relationships/hyperlink" Target="http://www.genome.jp/dbget-bin/www_bget?cpd+C08262" TargetMode="External"/><Relationship Id="rId170" Type="http://schemas.openxmlformats.org/officeDocument/2006/relationships/hyperlink" Target="http://www.hmdb.ca/metabolites/HMDB00752" TargetMode="External"/><Relationship Id="rId836" Type="http://schemas.openxmlformats.org/officeDocument/2006/relationships/hyperlink" Target="http://www.hmdb.ca/metabolites/HMDB02088" TargetMode="External"/><Relationship Id="rId1021" Type="http://schemas.openxmlformats.org/officeDocument/2006/relationships/hyperlink" Target="http://www.hmdb.ca/metabolites/HMDB00896" TargetMode="External"/><Relationship Id="rId268" Type="http://schemas.openxmlformats.org/officeDocument/2006/relationships/hyperlink" Target="http://www.genome.jp/dbget-bin/www_bget?cpd+C02350" TargetMode="External"/><Relationship Id="rId475" Type="http://schemas.openxmlformats.org/officeDocument/2006/relationships/hyperlink" Target="http://www.genome.jp/dbget-bin/www_bget?cpd+C00095" TargetMode="External"/><Relationship Id="rId682" Type="http://schemas.openxmlformats.org/officeDocument/2006/relationships/hyperlink" Target="http://www.genome.jp/dbget-bin/www_bget?cpd+C00208" TargetMode="External"/><Relationship Id="rId903" Type="http://schemas.openxmlformats.org/officeDocument/2006/relationships/hyperlink" Target="http://www.genome.jp/dbget-bin/www_bget?cpd+C10164" TargetMode="External"/><Relationship Id="rId32" Type="http://schemas.openxmlformats.org/officeDocument/2006/relationships/hyperlink" Target="http://www.genome.jp/dbget-bin/www_bget?cpd+C16359" TargetMode="External"/><Relationship Id="rId128" Type="http://schemas.openxmlformats.org/officeDocument/2006/relationships/hyperlink" Target="http://www.genome.jp/dbget-bin/www_bget?cpd+C01744" TargetMode="External"/><Relationship Id="rId335" Type="http://schemas.openxmlformats.org/officeDocument/2006/relationships/hyperlink" Target="http://www.hmdb.ca/metabolites/HMDB00030" TargetMode="External"/><Relationship Id="rId542" Type="http://schemas.openxmlformats.org/officeDocument/2006/relationships/hyperlink" Target="http://www.genome.jp/dbget-bin/www_bget?cpd+C01921" TargetMode="External"/><Relationship Id="rId987" Type="http://schemas.openxmlformats.org/officeDocument/2006/relationships/hyperlink" Target="http://www.genome.jp/dbget-bin/www_bget?cpd+C00319" TargetMode="External"/><Relationship Id="rId181" Type="http://schemas.openxmlformats.org/officeDocument/2006/relationships/hyperlink" Target="http://www.genome.jp/dbget-bin/www_bget?cpd+C02642" TargetMode="External"/><Relationship Id="rId402" Type="http://schemas.openxmlformats.org/officeDocument/2006/relationships/hyperlink" Target="http://www.hmdb.ca/metabolites/HMDB04161" TargetMode="External"/><Relationship Id="rId847" Type="http://schemas.openxmlformats.org/officeDocument/2006/relationships/hyperlink" Target="http://www.genome.jp/dbget-bin/www_bget?cpd+C00295" TargetMode="External"/><Relationship Id="rId1032" Type="http://schemas.openxmlformats.org/officeDocument/2006/relationships/hyperlink" Target="http://www.hmdb.ca/metabolites/HMDB02825" TargetMode="External"/><Relationship Id="rId279" Type="http://schemas.openxmlformats.org/officeDocument/2006/relationships/hyperlink" Target="http://www.hmdb.ca/metabolites/HMDB01893" TargetMode="External"/><Relationship Id="rId486" Type="http://schemas.openxmlformats.org/officeDocument/2006/relationships/hyperlink" Target="http://www.hmdb.ca/metabolites/HMDB00565" TargetMode="External"/><Relationship Id="rId693" Type="http://schemas.openxmlformats.org/officeDocument/2006/relationships/hyperlink" Target="http://www.genome.jp/dbget-bin/www_bget?cpd+C07151" TargetMode="External"/><Relationship Id="rId707" Type="http://schemas.openxmlformats.org/officeDocument/2006/relationships/hyperlink" Target="http://www.hmdb.ca/metabolites/HMDB06024" TargetMode="External"/><Relationship Id="rId914" Type="http://schemas.openxmlformats.org/officeDocument/2006/relationships/hyperlink" Target="http://www.hmdb.ca/metabolites/HMDB00774" TargetMode="External"/><Relationship Id="rId43" Type="http://schemas.openxmlformats.org/officeDocument/2006/relationships/hyperlink" Target="http://www.hmdb.ca/metabolites/HMDB07972" TargetMode="External"/><Relationship Id="rId139" Type="http://schemas.openxmlformats.org/officeDocument/2006/relationships/hyperlink" Target="http://www.hmdb.ca/metabolites/HMDB00396" TargetMode="External"/><Relationship Id="rId346" Type="http://schemas.openxmlformats.org/officeDocument/2006/relationships/hyperlink" Target="http://www.genome.jp/dbget-bin/www_bget?cpd+C01789" TargetMode="External"/><Relationship Id="rId553" Type="http://schemas.openxmlformats.org/officeDocument/2006/relationships/hyperlink" Target="http://www.hmdb.ca/metabolites/HMDB00759" TargetMode="External"/><Relationship Id="rId760" Type="http://schemas.openxmlformats.org/officeDocument/2006/relationships/hyperlink" Target="http://www.genome.jp/dbget-bin/www_bget?cpd+C00195" TargetMode="External"/><Relationship Id="rId998" Type="http://schemas.openxmlformats.org/officeDocument/2006/relationships/hyperlink" Target="http://www.genome.jp/dbget-bin/www_bget?cpd+C08278" TargetMode="External"/><Relationship Id="rId192" Type="http://schemas.openxmlformats.org/officeDocument/2006/relationships/hyperlink" Target="http://www.genome.jp/dbget-bin/www_bget?cpd+C13637" TargetMode="External"/><Relationship Id="rId206" Type="http://schemas.openxmlformats.org/officeDocument/2006/relationships/hyperlink" Target="http://www.hmdb.ca/metabolites/HMDB13678" TargetMode="External"/><Relationship Id="rId413" Type="http://schemas.openxmlformats.org/officeDocument/2006/relationships/hyperlink" Target="http://www.hmdb.ca/metabolites/HMDB00626" TargetMode="External"/><Relationship Id="rId858" Type="http://schemas.openxmlformats.org/officeDocument/2006/relationships/hyperlink" Target="http://www.genome.jp/dbget-bin/www_bget?cpd+C00249" TargetMode="External"/><Relationship Id="rId1043" Type="http://schemas.openxmlformats.org/officeDocument/2006/relationships/hyperlink" Target="http://www.hmdb.ca/metabolites/HMDB00273" TargetMode="External"/><Relationship Id="rId497" Type="http://schemas.openxmlformats.org/officeDocument/2006/relationships/hyperlink" Target="http://www.hmdb.ca/metabolites/HMDB11737" TargetMode="External"/><Relationship Id="rId620" Type="http://schemas.openxmlformats.org/officeDocument/2006/relationships/hyperlink" Target="http://www.hmdb.ca/metabolites/HMDB00730" TargetMode="External"/><Relationship Id="rId718" Type="http://schemas.openxmlformats.org/officeDocument/2006/relationships/hyperlink" Target="http://www.genome.jp/dbget-bin/www_bget?cpd+C01239" TargetMode="External"/><Relationship Id="rId925" Type="http://schemas.openxmlformats.org/officeDocument/2006/relationships/hyperlink" Target="http://www.hmdb.ca/metabolites/HMDB01414" TargetMode="External"/><Relationship Id="rId357" Type="http://schemas.openxmlformats.org/officeDocument/2006/relationships/hyperlink" Target="http://www.hmdb.ca/metabolites/HMDB60564" TargetMode="External"/><Relationship Id="rId1110" Type="http://schemas.openxmlformats.org/officeDocument/2006/relationships/hyperlink" Target="http://www.hmdb.ca/metabolites/HMDB00098" TargetMode="External"/><Relationship Id="rId54" Type="http://schemas.openxmlformats.org/officeDocument/2006/relationships/hyperlink" Target="http://www.genome.jp/dbget-bin/www_bget?cpd+C13910" TargetMode="External"/><Relationship Id="rId217" Type="http://schemas.openxmlformats.org/officeDocument/2006/relationships/hyperlink" Target="http://www.genome.jp/dbget-bin/www_bget?cpd+C04294" TargetMode="External"/><Relationship Id="rId564" Type="http://schemas.openxmlformats.org/officeDocument/2006/relationships/hyperlink" Target="http://www.hmdb.ca/metabolites/HMDB35196" TargetMode="External"/><Relationship Id="rId771" Type="http://schemas.openxmlformats.org/officeDocument/2006/relationships/hyperlink" Target="http://www.genome.jp/dbget-bin/www_bget?cpd+C05829" TargetMode="External"/><Relationship Id="rId869" Type="http://schemas.openxmlformats.org/officeDocument/2006/relationships/hyperlink" Target="http://www.genome.jp/dbget-bin/www_bget?cpd+C00864" TargetMode="External"/><Relationship Id="rId424" Type="http://schemas.openxmlformats.org/officeDocument/2006/relationships/hyperlink" Target="http://www.hmdb.ca/metabolites/HMDB03349" TargetMode="External"/><Relationship Id="rId631" Type="http://schemas.openxmlformats.org/officeDocument/2006/relationships/hyperlink" Target="http://www.hmdb.ca/metabolites/HMDB00678" TargetMode="External"/><Relationship Id="rId729" Type="http://schemas.openxmlformats.org/officeDocument/2006/relationships/hyperlink" Target="http://www.hmdb.ca/metabolites/HMDB00856" TargetMode="External"/><Relationship Id="rId1054" Type="http://schemas.openxmlformats.org/officeDocument/2006/relationships/hyperlink" Target="http://www.hmdb.ca/metabolites/HMDB02327" TargetMode="External"/><Relationship Id="rId270" Type="http://schemas.openxmlformats.org/officeDocument/2006/relationships/hyperlink" Target="http://www.genome.jp/dbget-bin/www_bget?cpd+C05519" TargetMode="External"/><Relationship Id="rId936" Type="http://schemas.openxmlformats.org/officeDocument/2006/relationships/hyperlink" Target="http://www.hmdb.ca/metabolites/HMDB00243" TargetMode="External"/><Relationship Id="rId65" Type="http://schemas.openxmlformats.org/officeDocument/2006/relationships/hyperlink" Target="http://www.hmdb.ca/metabolites/HMDB01202" TargetMode="External"/><Relationship Id="rId130" Type="http://schemas.openxmlformats.org/officeDocument/2006/relationships/hyperlink" Target="http://www.hmdb.ca/metabolites/HMDB00323" TargetMode="External"/><Relationship Id="rId368" Type="http://schemas.openxmlformats.org/officeDocument/2006/relationships/hyperlink" Target="http://www.hmdb.ca/metabolites/HMDB00619" TargetMode="External"/><Relationship Id="rId575" Type="http://schemas.openxmlformats.org/officeDocument/2006/relationships/hyperlink" Target="http://www.genome.jp/dbget-bin/www_bget?cpd+C13915" TargetMode="External"/><Relationship Id="rId782" Type="http://schemas.openxmlformats.org/officeDocument/2006/relationships/hyperlink" Target="http://www.hmdb.ca/metabolites/HMDB00833" TargetMode="External"/><Relationship Id="rId228" Type="http://schemas.openxmlformats.org/officeDocument/2006/relationships/hyperlink" Target="http://www.genome.jp/dbget-bin/www_bget?cpd+C16741" TargetMode="External"/><Relationship Id="rId435" Type="http://schemas.openxmlformats.org/officeDocument/2006/relationships/hyperlink" Target="http://www.hmdb.ca/metabolites/HMDB61714" TargetMode="External"/><Relationship Id="rId642" Type="http://schemas.openxmlformats.org/officeDocument/2006/relationships/hyperlink" Target="http://www.genome.jp/dbget-bin/www_bget?cpd+C02679" TargetMode="External"/><Relationship Id="rId1065" Type="http://schemas.openxmlformats.org/officeDocument/2006/relationships/hyperlink" Target="http://www.hmdb.ca/metabolites/HMDB61115" TargetMode="External"/><Relationship Id="rId281" Type="http://schemas.openxmlformats.org/officeDocument/2006/relationships/hyperlink" Target="http://www.hmdb.ca/metabolites/HMDB34227" TargetMode="External"/><Relationship Id="rId502" Type="http://schemas.openxmlformats.org/officeDocument/2006/relationships/hyperlink" Target="http://www.hmdb.ca/metabolites/HMDB11171" TargetMode="External"/><Relationship Id="rId947" Type="http://schemas.openxmlformats.org/officeDocument/2006/relationships/hyperlink" Target="http://www.hmdb.ca/metabolites/HMDB00244" TargetMode="External"/><Relationship Id="rId76" Type="http://schemas.openxmlformats.org/officeDocument/2006/relationships/hyperlink" Target="http://www.hmdb.ca/metabolites/HMDB0126386" TargetMode="External"/><Relationship Id="rId141" Type="http://schemas.openxmlformats.org/officeDocument/2006/relationships/hyperlink" Target="http://www.hmdb.ca/metabolites/HMDB00355" TargetMode="External"/><Relationship Id="rId379" Type="http://schemas.openxmlformats.org/officeDocument/2006/relationships/hyperlink" Target="http://www.genome.jp/dbget-bin/www_bget?cpd+C00327" TargetMode="External"/><Relationship Id="rId586" Type="http://schemas.openxmlformats.org/officeDocument/2006/relationships/hyperlink" Target="http://www.hmdb.ca/metabolites/HMDB00742" TargetMode="External"/><Relationship Id="rId793" Type="http://schemas.openxmlformats.org/officeDocument/2006/relationships/hyperlink" Target="http://www.hmdb.ca/metabolites/HMDB13034" TargetMode="External"/><Relationship Id="rId807" Type="http://schemas.openxmlformats.org/officeDocument/2006/relationships/hyperlink" Target="http://www.genome.jp/dbget-bin/www_bget?cpd+C02727" TargetMode="External"/><Relationship Id="rId7" Type="http://schemas.openxmlformats.org/officeDocument/2006/relationships/hyperlink" Target="http://www.genome.jp/dbget-bin/www_bget?cpd+C13871" TargetMode="External"/><Relationship Id="rId239" Type="http://schemas.openxmlformats.org/officeDocument/2006/relationships/hyperlink" Target="http://www.hmdb.ca/metabolites/HMDB00391" TargetMode="External"/><Relationship Id="rId446" Type="http://schemas.openxmlformats.org/officeDocument/2006/relationships/hyperlink" Target="http://www.hmdb.ca/metabolites/HMDB01999" TargetMode="External"/><Relationship Id="rId653" Type="http://schemas.openxmlformats.org/officeDocument/2006/relationships/hyperlink" Target="http://www.hmdb.ca/metabolites/HMDB00673" TargetMode="External"/><Relationship Id="rId1076" Type="http://schemas.openxmlformats.org/officeDocument/2006/relationships/hyperlink" Target="http://www.genome.jp/dbget-bin/www_bget?cpd+C17715" TargetMode="External"/><Relationship Id="rId292" Type="http://schemas.openxmlformats.org/officeDocument/2006/relationships/hyperlink" Target="http://www.genome.jp/dbget-bin/www_bget?cpd+C00216" TargetMode="External"/><Relationship Id="rId306" Type="http://schemas.openxmlformats.org/officeDocument/2006/relationships/hyperlink" Target="http://www.hmdb.ca/metabolites/HMDB00168" TargetMode="External"/><Relationship Id="rId860" Type="http://schemas.openxmlformats.org/officeDocument/2006/relationships/hyperlink" Target="http://www.genome.jp/dbget-bin/www_bget?cpd+C08362" TargetMode="External"/><Relationship Id="rId958" Type="http://schemas.openxmlformats.org/officeDocument/2006/relationships/hyperlink" Target="http://www.hmdb.ca/metabolites/HMDB02108" TargetMode="External"/><Relationship Id="rId87" Type="http://schemas.openxmlformats.org/officeDocument/2006/relationships/hyperlink" Target="http://www.genome.jp/dbget-bin/www_bget?cpd+C01801" TargetMode="External"/><Relationship Id="rId513" Type="http://schemas.openxmlformats.org/officeDocument/2006/relationships/hyperlink" Target="http://www.hmdb.ca/metabolites/HMDB00152" TargetMode="External"/><Relationship Id="rId597" Type="http://schemas.openxmlformats.org/officeDocument/2006/relationships/hyperlink" Target="http://www.hmdb.ca/metabolites/HMDB00760" TargetMode="External"/><Relationship Id="rId720" Type="http://schemas.openxmlformats.org/officeDocument/2006/relationships/hyperlink" Target="http://www.hmdb.ca/metabolites/HMDB02284" TargetMode="External"/><Relationship Id="rId818" Type="http://schemas.openxmlformats.org/officeDocument/2006/relationships/hyperlink" Target="http://www.hmdb.ca/metabolites/HMDB01406" TargetMode="External"/><Relationship Id="rId152" Type="http://schemas.openxmlformats.org/officeDocument/2006/relationships/hyperlink" Target="http://www.hmdb.ca/metabolites/HMDB00387" TargetMode="External"/><Relationship Id="rId457" Type="http://schemas.openxmlformats.org/officeDocument/2006/relationships/hyperlink" Target="http://www.hmdb.ca/metabolites/HMDB02068" TargetMode="External"/><Relationship Id="rId1003" Type="http://schemas.openxmlformats.org/officeDocument/2006/relationships/hyperlink" Target="http://www.hmdb.ca/metabolites/HMDB61717" TargetMode="External"/><Relationship Id="rId1087" Type="http://schemas.openxmlformats.org/officeDocument/2006/relationships/hyperlink" Target="http://www.hmdb.ca/metabolites/HMDB00946" TargetMode="External"/><Relationship Id="rId664" Type="http://schemas.openxmlformats.org/officeDocument/2006/relationships/hyperlink" Target="http://www.hmdb.ca/metabolites/HMDB06469" TargetMode="External"/><Relationship Id="rId871" Type="http://schemas.openxmlformats.org/officeDocument/2006/relationships/hyperlink" Target="http://www.genome.jp/dbget-bin/www_bget?cpd+C13747" TargetMode="External"/><Relationship Id="rId969" Type="http://schemas.openxmlformats.org/officeDocument/2006/relationships/hyperlink" Target="http://www.genome.jp/dbget-bin/www_bget?cpd+C18167" TargetMode="External"/><Relationship Id="rId14" Type="http://schemas.openxmlformats.org/officeDocument/2006/relationships/hyperlink" Target="http://www.hmdb.ca/metabolites/HMDB11569" TargetMode="External"/><Relationship Id="rId317" Type="http://schemas.openxmlformats.org/officeDocument/2006/relationships/hyperlink" Target="http://www.genome.jp/dbget-bin/www_bget?cpd+C00180" TargetMode="External"/><Relationship Id="rId524" Type="http://schemas.openxmlformats.org/officeDocument/2006/relationships/hyperlink" Target="http://www.hmdb.ca/metabolites/HMDB00641" TargetMode="External"/><Relationship Id="rId731" Type="http://schemas.openxmlformats.org/officeDocument/2006/relationships/hyperlink" Target="http://www.hmdb.ca/metabolites/HMDB01890" TargetMode="External"/><Relationship Id="rId98" Type="http://schemas.openxmlformats.org/officeDocument/2006/relationships/hyperlink" Target="http://www.hmdb.ca/metabolites/HMDB02261" TargetMode="External"/><Relationship Id="rId163" Type="http://schemas.openxmlformats.org/officeDocument/2006/relationships/hyperlink" Target="http://www.hmdb.ca/metabolites/HMDB01480" TargetMode="External"/><Relationship Id="rId370" Type="http://schemas.openxmlformats.org/officeDocument/2006/relationships/hyperlink" Target="http://www.hmdb.ca/metabolites/HMDB00067" TargetMode="External"/><Relationship Id="rId829" Type="http://schemas.openxmlformats.org/officeDocument/2006/relationships/hyperlink" Target="http://www.hmdb.ca/metabolites/HMDB60997" TargetMode="External"/><Relationship Id="rId1014" Type="http://schemas.openxmlformats.org/officeDocument/2006/relationships/hyperlink" Target="http://www.genome.jp/dbget-bin/www_bget?cpd+C00245" TargetMode="External"/><Relationship Id="rId230" Type="http://schemas.openxmlformats.org/officeDocument/2006/relationships/hyperlink" Target="http://www.genome.jp/dbget-bin/www_bget?cpd+C11101" TargetMode="External"/><Relationship Id="rId468" Type="http://schemas.openxmlformats.org/officeDocument/2006/relationships/hyperlink" Target="http://www.hmdb.ca/metabolites/HMDB05030" TargetMode="External"/><Relationship Id="rId675" Type="http://schemas.openxmlformats.org/officeDocument/2006/relationships/hyperlink" Target="http://www.genome.jp/dbget-bin/www_bget?cpd+C00149" TargetMode="External"/><Relationship Id="rId882" Type="http://schemas.openxmlformats.org/officeDocument/2006/relationships/hyperlink" Target="http://www.hmdb.ca/metabolites/HMDB00209" TargetMode="External"/><Relationship Id="rId1098" Type="http://schemas.openxmlformats.org/officeDocument/2006/relationships/hyperlink" Target="http://www.genome.jp/dbget-bin/www_bget?cpd+C06672" TargetMode="External"/><Relationship Id="rId25" Type="http://schemas.openxmlformats.org/officeDocument/2006/relationships/hyperlink" Target="http://www.genome.jp/dbget-bin/www_bget?cpd+C05127" TargetMode="External"/><Relationship Id="rId328" Type="http://schemas.openxmlformats.org/officeDocument/2006/relationships/hyperlink" Target="http://www.hmdb.ca/metabolites/HMDB00043" TargetMode="External"/><Relationship Id="rId535" Type="http://schemas.openxmlformats.org/officeDocument/2006/relationships/hyperlink" Target="http://www.genome.jp/dbget-bin/www_bget?cpd+C03274" TargetMode="External"/><Relationship Id="rId742" Type="http://schemas.openxmlformats.org/officeDocument/2006/relationships/hyperlink" Target="http://www.genome.jp/dbget-bin/www_bget?cpd+C02997" TargetMode="External"/><Relationship Id="rId174" Type="http://schemas.openxmlformats.org/officeDocument/2006/relationships/hyperlink" Target="http://www.hmdb.ca/metabolites/HMDB01886" TargetMode="External"/><Relationship Id="rId381" Type="http://schemas.openxmlformats.org/officeDocument/2006/relationships/hyperlink" Target="http://www.hmdb.ca/metabolites/HMDB00577" TargetMode="External"/><Relationship Id="rId602" Type="http://schemas.openxmlformats.org/officeDocument/2006/relationships/hyperlink" Target="http://www.hmdb.ca/metabolites/HMDB04157" TargetMode="External"/><Relationship Id="rId1025" Type="http://schemas.openxmlformats.org/officeDocument/2006/relationships/hyperlink" Target="http://www.hmdb.ca/metabolites/HMDB02580" TargetMode="External"/><Relationship Id="rId241" Type="http://schemas.openxmlformats.org/officeDocument/2006/relationships/hyperlink" Target="http://www.genome.jp/dbget-bin/www_bget?cpd+C02242" TargetMode="External"/><Relationship Id="rId479" Type="http://schemas.openxmlformats.org/officeDocument/2006/relationships/hyperlink" Target="http://www.genome.jp/dbget-bin/www_bget?cpd+C00122" TargetMode="External"/><Relationship Id="rId686" Type="http://schemas.openxmlformats.org/officeDocument/2006/relationships/hyperlink" Target="http://www.genome.jp/dbget-bin/www_bget?cpd+C00794" TargetMode="External"/><Relationship Id="rId893" Type="http://schemas.openxmlformats.org/officeDocument/2006/relationships/hyperlink" Target="http://www.genome.jp/dbget-bin/www_bget?cpd+C00166" TargetMode="External"/><Relationship Id="rId907" Type="http://schemas.openxmlformats.org/officeDocument/2006/relationships/hyperlink" Target="http://www.genome.jp/dbget-bin/www_bget?cpd+C05366" TargetMode="External"/><Relationship Id="rId36" Type="http://schemas.openxmlformats.org/officeDocument/2006/relationships/hyperlink" Target="http://www.genome.jp/dbget-bin/www_bget?cpd+C01885" TargetMode="External"/><Relationship Id="rId339" Type="http://schemas.openxmlformats.org/officeDocument/2006/relationships/hyperlink" Target="http://www.genome.jp/dbget-bin/www_bget?cpd+C01672" TargetMode="External"/><Relationship Id="rId546" Type="http://schemas.openxmlformats.org/officeDocument/2006/relationships/hyperlink" Target="http://www.genome.jp/dbget-bin/www_bget?cpd+C15557" TargetMode="External"/><Relationship Id="rId753" Type="http://schemas.openxmlformats.org/officeDocument/2006/relationships/hyperlink" Target="http://www.genome.jp/dbget-bin/www_bget?cpd+C03519" TargetMode="External"/><Relationship Id="rId101" Type="http://schemas.openxmlformats.org/officeDocument/2006/relationships/hyperlink" Target="http://www.genome.jp/dbget-bin/www_bget?cpd+C03045" TargetMode="External"/><Relationship Id="rId185" Type="http://schemas.openxmlformats.org/officeDocument/2006/relationships/hyperlink" Target="http://www.hmdb.ca/metabolites/HMDB03681" TargetMode="External"/><Relationship Id="rId406" Type="http://schemas.openxmlformats.org/officeDocument/2006/relationships/hyperlink" Target="http://www.hmdb.ca/metabolites/HMDB01032" TargetMode="External"/><Relationship Id="rId960" Type="http://schemas.openxmlformats.org/officeDocument/2006/relationships/hyperlink" Target="http://www.hmdb.ca/metabolites/HMDB29723" TargetMode="External"/><Relationship Id="rId1036" Type="http://schemas.openxmlformats.org/officeDocument/2006/relationships/hyperlink" Target="http://www.hmdb.ca/metabolites/HMDB00235" TargetMode="External"/><Relationship Id="rId392" Type="http://schemas.openxmlformats.org/officeDocument/2006/relationships/hyperlink" Target="http://www.hmdb.ca/metabolites/HMDB00996" TargetMode="External"/><Relationship Id="rId613" Type="http://schemas.openxmlformats.org/officeDocument/2006/relationships/hyperlink" Target="http://www.hmdb.ca/metabolites/HMDB00197" TargetMode="External"/><Relationship Id="rId697" Type="http://schemas.openxmlformats.org/officeDocument/2006/relationships/hyperlink" Target="http://www.genome.jp/dbget-bin/www_bget?cpd+C02989" TargetMode="External"/><Relationship Id="rId820" Type="http://schemas.openxmlformats.org/officeDocument/2006/relationships/hyperlink" Target="http://www.hmdb.ca/metabolites/HMDB00855" TargetMode="External"/><Relationship Id="rId918" Type="http://schemas.openxmlformats.org/officeDocument/2006/relationships/hyperlink" Target="http://www.hmdb.ca/metabolites/HMDB11178" TargetMode="External"/><Relationship Id="rId252" Type="http://schemas.openxmlformats.org/officeDocument/2006/relationships/hyperlink" Target="http://www.genome.jp/dbget-bin/www_bget?cpd+C02131" TargetMode="External"/><Relationship Id="rId1103" Type="http://schemas.openxmlformats.org/officeDocument/2006/relationships/hyperlink" Target="http://www.genome.jp/dbget-bin/www_bget?cpd+C00385" TargetMode="External"/><Relationship Id="rId47" Type="http://schemas.openxmlformats.org/officeDocument/2006/relationships/hyperlink" Target="http://www.hmdb.ca/metabolites/HMDB31074" TargetMode="External"/><Relationship Id="rId112" Type="http://schemas.openxmlformats.org/officeDocument/2006/relationships/hyperlink" Target="http://www.hmdb.ca/metabolites/HMDB04225" TargetMode="External"/><Relationship Id="rId557" Type="http://schemas.openxmlformats.org/officeDocument/2006/relationships/hyperlink" Target="http://www.genome.jp/dbget-bin/www_bget?cpd+C00242" TargetMode="External"/><Relationship Id="rId764" Type="http://schemas.openxmlformats.org/officeDocument/2006/relationships/hyperlink" Target="http://www.hmdb.ca/metabolites/HMDB13713" TargetMode="External"/><Relationship Id="rId971" Type="http://schemas.openxmlformats.org/officeDocument/2006/relationships/hyperlink" Target="http://www.hmdb.ca/metabolites/HMDB03219" TargetMode="External"/><Relationship Id="rId196" Type="http://schemas.openxmlformats.org/officeDocument/2006/relationships/hyperlink" Target="http://www.genome.jp/dbget-bin/www_bget?cpd+C00156" TargetMode="External"/><Relationship Id="rId417" Type="http://schemas.openxmlformats.org/officeDocument/2006/relationships/hyperlink" Target="http://www.hmdb.ca/metabolites/HMDB01370" TargetMode="External"/><Relationship Id="rId624" Type="http://schemas.openxmlformats.org/officeDocument/2006/relationships/hyperlink" Target="http://www.genome.jp/dbget-bin/www_bget?cpd+C00407" TargetMode="External"/><Relationship Id="rId831" Type="http://schemas.openxmlformats.org/officeDocument/2006/relationships/hyperlink" Target="http://www.hmdb.ca/metabolites/HMDB60532" TargetMode="External"/><Relationship Id="rId1047" Type="http://schemas.openxmlformats.org/officeDocument/2006/relationships/hyperlink" Target="http://www.hmdb.ca/metabolites/HMDB14339" TargetMode="External"/><Relationship Id="rId263" Type="http://schemas.openxmlformats.org/officeDocument/2006/relationships/hyperlink" Target="http://www.genome.jp/dbget-bin/www_bget?cpd+C00179" TargetMode="External"/><Relationship Id="rId470" Type="http://schemas.openxmlformats.org/officeDocument/2006/relationships/hyperlink" Target="http://www.hmdb.ca/metabolites/HMDB01248" TargetMode="External"/><Relationship Id="rId929" Type="http://schemas.openxmlformats.org/officeDocument/2006/relationships/hyperlink" Target="http://www.hmdb.ca/metabolites/HMDB01431" TargetMode="External"/><Relationship Id="rId58" Type="http://schemas.openxmlformats.org/officeDocument/2006/relationships/hyperlink" Target="http://www.hmdb.ca/metabolites/HMDB00400" TargetMode="External"/><Relationship Id="rId123" Type="http://schemas.openxmlformats.org/officeDocument/2006/relationships/hyperlink" Target="http://www.hmdb.ca/metabolites/HMDB33752" TargetMode="External"/><Relationship Id="rId330" Type="http://schemas.openxmlformats.org/officeDocument/2006/relationships/hyperlink" Target="http://www.genome.jp/dbget-bin/www_bget?cpd+C00486" TargetMode="External"/><Relationship Id="rId568" Type="http://schemas.openxmlformats.org/officeDocument/2006/relationships/hyperlink" Target="http://www.genome.jp/dbget-bin/www_bget?cpd+C01709" TargetMode="External"/><Relationship Id="rId775" Type="http://schemas.openxmlformats.org/officeDocument/2006/relationships/hyperlink" Target="http://www.hmdb.ca/metabolites/HMDB12265" TargetMode="External"/><Relationship Id="rId982" Type="http://schemas.openxmlformats.org/officeDocument/2006/relationships/hyperlink" Target="http://www.hmdb.ca/metabolites/HMDB03236" TargetMode="External"/><Relationship Id="rId428" Type="http://schemas.openxmlformats.org/officeDocument/2006/relationships/hyperlink" Target="http://www.hmdb.ca/metabolites/HMDB01539" TargetMode="External"/><Relationship Id="rId635" Type="http://schemas.openxmlformats.org/officeDocument/2006/relationships/hyperlink" Target="http://www.hmdb.ca/metabolites/HMDB04159" TargetMode="External"/><Relationship Id="rId842" Type="http://schemas.openxmlformats.org/officeDocument/2006/relationships/hyperlink" Target="http://www.genome.jp/dbget-bin/www_bget?cpd+D05246" TargetMode="External"/><Relationship Id="rId1058" Type="http://schemas.openxmlformats.org/officeDocument/2006/relationships/hyperlink" Target="http://www.hmdb.ca/metabolites/HMDB00925" TargetMode="External"/><Relationship Id="rId274" Type="http://schemas.openxmlformats.org/officeDocument/2006/relationships/hyperlink" Target="http://www.hmdb.ca/metabolites/HMDB00746" TargetMode="External"/><Relationship Id="rId481" Type="http://schemas.openxmlformats.org/officeDocument/2006/relationships/hyperlink" Target="http://www.genome.jp/dbget-bin/www_bget?cpd+D00331" TargetMode="External"/><Relationship Id="rId702" Type="http://schemas.openxmlformats.org/officeDocument/2006/relationships/hyperlink" Target="http://www.hmdb.ca/metabolites/HMDB61711" TargetMode="External"/><Relationship Id="rId69" Type="http://schemas.openxmlformats.org/officeDocument/2006/relationships/hyperlink" Target="http://www.hmdb.ca/metabolites/HMDB00071" TargetMode="External"/><Relationship Id="rId134" Type="http://schemas.openxmlformats.org/officeDocument/2006/relationships/hyperlink" Target="http://www.hmdb.ca/metabolites/HMDB00502" TargetMode="External"/><Relationship Id="rId579" Type="http://schemas.openxmlformats.org/officeDocument/2006/relationships/hyperlink" Target="http://www.genome.jp/dbget-bin/www_bget?cpd+C00388" TargetMode="External"/><Relationship Id="rId786" Type="http://schemas.openxmlformats.org/officeDocument/2006/relationships/hyperlink" Target="http://www.genome.jp/dbget-bin/www_bget?cpd+C01046" TargetMode="External"/><Relationship Id="rId993" Type="http://schemas.openxmlformats.org/officeDocument/2006/relationships/hyperlink" Target="http://www.hmdb.ca/metabolites/HMDB13078" TargetMode="External"/><Relationship Id="rId341" Type="http://schemas.openxmlformats.org/officeDocument/2006/relationships/hyperlink" Target="http://www.genome.jp/dbget-bin/www_bget?cpd+C01197" TargetMode="External"/><Relationship Id="rId439" Type="http://schemas.openxmlformats.org/officeDocument/2006/relationships/hyperlink" Target="http://www.hmdb.ca/metabolites/HMDB06528" TargetMode="External"/><Relationship Id="rId646" Type="http://schemas.openxmlformats.org/officeDocument/2006/relationships/hyperlink" Target="http://www.hmdb.ca/metabolites/HMDB28922" TargetMode="External"/><Relationship Id="rId1069" Type="http://schemas.openxmlformats.org/officeDocument/2006/relationships/hyperlink" Target="http://www.hmdb.ca/metabolites/HMDB06409" TargetMode="External"/><Relationship Id="rId201" Type="http://schemas.openxmlformats.org/officeDocument/2006/relationships/hyperlink" Target="http://www.hmdb.ca/metabolites/HMDB02035" TargetMode="External"/><Relationship Id="rId285" Type="http://schemas.openxmlformats.org/officeDocument/2006/relationships/hyperlink" Target="http://www.hmdb.ca/metabolites/HMDB03818" TargetMode="External"/><Relationship Id="rId506" Type="http://schemas.openxmlformats.org/officeDocument/2006/relationships/hyperlink" Target="http://www.hmdb.ca/metabolites/HMDB11741" TargetMode="External"/><Relationship Id="rId853" Type="http://schemas.openxmlformats.org/officeDocument/2006/relationships/hyperlink" Target="http://www.genome.jp/dbget-bin/www_bget?cpd+C01468" TargetMode="External"/><Relationship Id="rId492" Type="http://schemas.openxmlformats.org/officeDocument/2006/relationships/hyperlink" Target="http://www.hmdb.ca/metabolites/HMDB00112" TargetMode="External"/><Relationship Id="rId713" Type="http://schemas.openxmlformats.org/officeDocument/2006/relationships/hyperlink" Target="http://www.genome.jp/dbget-bin/www_bget?cpd+C08322" TargetMode="External"/><Relationship Id="rId797" Type="http://schemas.openxmlformats.org/officeDocument/2006/relationships/hyperlink" Target="http://www.genome.jp/dbget-bin/www_bget?cpd+C05842" TargetMode="External"/><Relationship Id="rId920" Type="http://schemas.openxmlformats.org/officeDocument/2006/relationships/hyperlink" Target="http://www.genome.jp/dbget-bin/www_bget?cpd+C02067" TargetMode="External"/><Relationship Id="rId145" Type="http://schemas.openxmlformats.org/officeDocument/2006/relationships/hyperlink" Target="http://www.genome.jp/dbget-bin/www_bget?cpd+C01089" TargetMode="External"/><Relationship Id="rId352" Type="http://schemas.openxmlformats.org/officeDocument/2006/relationships/hyperlink" Target="http://www.genome.jp/dbget-bin/www_bget?cpd+C01585" TargetMode="External"/><Relationship Id="rId212" Type="http://schemas.openxmlformats.org/officeDocument/2006/relationships/hyperlink" Target="http://www.hmdb.ca/metabolites/HMDB02024" TargetMode="External"/><Relationship Id="rId657" Type="http://schemas.openxmlformats.org/officeDocument/2006/relationships/hyperlink" Target="http://www.hmdb.ca/metabolites/HMDB07278" TargetMode="External"/><Relationship Id="rId864" Type="http://schemas.openxmlformats.org/officeDocument/2006/relationships/hyperlink" Target="http://www.hmdb.ca/metabolites/HMDB07103" TargetMode="External"/><Relationship Id="rId296" Type="http://schemas.openxmlformats.org/officeDocument/2006/relationships/hyperlink" Target="http://www.hmdb.ca/metabolites/HMDB02212" TargetMode="External"/><Relationship Id="rId517" Type="http://schemas.openxmlformats.org/officeDocument/2006/relationships/hyperlink" Target="http://www.hmdb.ca/metabolites/HMDB00122" TargetMode="External"/><Relationship Id="rId724" Type="http://schemas.openxmlformats.org/officeDocument/2006/relationships/hyperlink" Target="http://www.hmdb.ca/metabolites/HMDB04620" TargetMode="External"/><Relationship Id="rId931" Type="http://schemas.openxmlformats.org/officeDocument/2006/relationships/hyperlink" Target="http://www.hmdb.ca/metabolites/HMDB00017" TargetMode="External"/><Relationship Id="rId60" Type="http://schemas.openxmlformats.org/officeDocument/2006/relationships/hyperlink" Target="http://www.genome.jp/dbget-bin/www_bget?cpd+C00559" TargetMode="External"/><Relationship Id="rId156" Type="http://schemas.openxmlformats.org/officeDocument/2006/relationships/hyperlink" Target="http://www.hmdb.ca/metabolites/HMDB00440" TargetMode="External"/><Relationship Id="rId363" Type="http://schemas.openxmlformats.org/officeDocument/2006/relationships/hyperlink" Target="http://www.genome.jp/dbget-bin/www_bget?cpd+C07589" TargetMode="External"/><Relationship Id="rId570" Type="http://schemas.openxmlformats.org/officeDocument/2006/relationships/hyperlink" Target="http://www.genome.jp/dbget-bin/www_bget?cpd+C09755" TargetMode="External"/><Relationship Id="rId1007" Type="http://schemas.openxmlformats.org/officeDocument/2006/relationships/hyperlink" Target="http://www.hmdb.ca/metabolites/HMDB00258" TargetMode="External"/><Relationship Id="rId223" Type="http://schemas.openxmlformats.org/officeDocument/2006/relationships/hyperlink" Target="http://www.hmdb.ca/metabolites/HMDB03355" TargetMode="External"/><Relationship Id="rId430" Type="http://schemas.openxmlformats.org/officeDocument/2006/relationships/hyperlink" Target="http://www.hmdb.ca/metabolites/HMDB00092" TargetMode="External"/><Relationship Id="rId668" Type="http://schemas.openxmlformats.org/officeDocument/2006/relationships/hyperlink" Target="http://www.hmdb.ca/metabolites/HMDB04999" TargetMode="External"/><Relationship Id="rId875" Type="http://schemas.openxmlformats.org/officeDocument/2006/relationships/hyperlink" Target="http://www.genome.jp/dbget-bin/www_bget?cpd+C16537" TargetMode="External"/><Relationship Id="rId1060" Type="http://schemas.openxmlformats.org/officeDocument/2006/relationships/hyperlink" Target="http://www.genome.jp/dbget-bin/www_bget?cpd+C00398" TargetMode="External"/><Relationship Id="rId18" Type="http://schemas.openxmlformats.org/officeDocument/2006/relationships/hyperlink" Target="http://www.genome.jp/dbget-bin/www_bget?cpd+C05828" TargetMode="External"/><Relationship Id="rId528" Type="http://schemas.openxmlformats.org/officeDocument/2006/relationships/hyperlink" Target="http://www.hmdb.ca/metabolites/HMDB00139" TargetMode="External"/><Relationship Id="rId735" Type="http://schemas.openxmlformats.org/officeDocument/2006/relationships/hyperlink" Target="http://www.genome.jp/dbget-bin/www_bget?cpd+C00624" TargetMode="External"/><Relationship Id="rId942" Type="http://schemas.openxmlformats.org/officeDocument/2006/relationships/hyperlink" Target="http://www.hmdb.ca/metabolites/HMDB03213" TargetMode="External"/><Relationship Id="rId167" Type="http://schemas.openxmlformats.org/officeDocument/2006/relationships/hyperlink" Target="http://www.hmdb.ca/metabolites/HMDB03736" TargetMode="External"/><Relationship Id="rId374" Type="http://schemas.openxmlformats.org/officeDocument/2006/relationships/hyperlink" Target="http://www.hmdb.ca/metabolites/HMDB01565" TargetMode="External"/><Relationship Id="rId581" Type="http://schemas.openxmlformats.org/officeDocument/2006/relationships/hyperlink" Target="http://www.genome.jp/dbget-bin/www_bget?cpd+C00135" TargetMode="External"/><Relationship Id="rId1018" Type="http://schemas.openxmlformats.org/officeDocument/2006/relationships/hyperlink" Target="http://www.genome.jp/dbget-bin/www_bget?cpd+C05122" TargetMode="External"/><Relationship Id="rId71" Type="http://schemas.openxmlformats.org/officeDocument/2006/relationships/hyperlink" Target="http://www.hmdb.ca/metabolites/HMDB00012" TargetMode="External"/><Relationship Id="rId234" Type="http://schemas.openxmlformats.org/officeDocument/2006/relationships/hyperlink" Target="http://www.hmdb.ca/metabolites/HMDB00267" TargetMode="External"/><Relationship Id="rId679" Type="http://schemas.openxmlformats.org/officeDocument/2006/relationships/hyperlink" Target="http://www.genome.jp/dbget-bin/www_bget?cpd+C00383" TargetMode="External"/><Relationship Id="rId802" Type="http://schemas.openxmlformats.org/officeDocument/2006/relationships/hyperlink" Target="http://www.hmdb.ca/metabolites/HMDB00446" TargetMode="External"/><Relationship Id="rId886" Type="http://schemas.openxmlformats.org/officeDocument/2006/relationships/hyperlink" Target="http://www.hmdb.ca/metabolites/HMDB06344" TargetMode="External"/><Relationship Id="rId2" Type="http://schemas.openxmlformats.org/officeDocument/2006/relationships/hyperlink" Target="http://www.hmdb.ca/metabolites/HMDB33896" TargetMode="External"/><Relationship Id="rId29" Type="http://schemas.openxmlformats.org/officeDocument/2006/relationships/hyperlink" Target="http://www.hmdb.ca/metabolites/HMDB13141" TargetMode="External"/><Relationship Id="rId441" Type="http://schemas.openxmlformats.org/officeDocument/2006/relationships/hyperlink" Target="http://www.hmdb.ca/metabolites/HMDB01976" TargetMode="External"/><Relationship Id="rId539" Type="http://schemas.openxmlformats.org/officeDocument/2006/relationships/hyperlink" Target="http://www.hmdb.ca/metabolites/HMDB00123" TargetMode="External"/><Relationship Id="rId746" Type="http://schemas.openxmlformats.org/officeDocument/2006/relationships/hyperlink" Target="http://www.hmdb.ca/metabolites/HMDB11756" TargetMode="External"/><Relationship Id="rId1071" Type="http://schemas.openxmlformats.org/officeDocument/2006/relationships/hyperlink" Target="http://www.hmdb.ca/metabolites/HMDB00158" TargetMode="External"/><Relationship Id="rId178" Type="http://schemas.openxmlformats.org/officeDocument/2006/relationships/hyperlink" Target="http://www.hmdb.ca/metabolites/HMDB02757" TargetMode="External"/><Relationship Id="rId301" Type="http://schemas.openxmlformats.org/officeDocument/2006/relationships/hyperlink" Target="http://www.genome.jp/dbget-bin/www_bget?cpd+C00062" TargetMode="External"/><Relationship Id="rId953" Type="http://schemas.openxmlformats.org/officeDocument/2006/relationships/hyperlink" Target="http://www.hmdb.ca/metabolites/HMDB03572" TargetMode="External"/><Relationship Id="rId1029" Type="http://schemas.openxmlformats.org/officeDocument/2006/relationships/hyperlink" Target="http://www.genome.jp/dbget-bin/www_bget?cpd+C01047" TargetMode="External"/><Relationship Id="rId82" Type="http://schemas.openxmlformats.org/officeDocument/2006/relationships/hyperlink" Target="http://www.hmdb.ca/metabolites/HMDB00510" TargetMode="External"/><Relationship Id="rId385" Type="http://schemas.openxmlformats.org/officeDocument/2006/relationships/hyperlink" Target="http://www.genome.jp/dbget-bin/www_bget?cpd+C00791" TargetMode="External"/><Relationship Id="rId592" Type="http://schemas.openxmlformats.org/officeDocument/2006/relationships/hyperlink" Target="http://www.hmdb.ca/metabolites/HMDB01212" TargetMode="External"/><Relationship Id="rId606" Type="http://schemas.openxmlformats.org/officeDocument/2006/relationships/hyperlink" Target="http://www.hmdb.ca/metabolites/HMDB02320" TargetMode="External"/><Relationship Id="rId813" Type="http://schemas.openxmlformats.org/officeDocument/2006/relationships/hyperlink" Target="http://www.genome.jp/dbget-bin/www_bget?cpd+C00509" TargetMode="External"/><Relationship Id="rId245" Type="http://schemas.openxmlformats.org/officeDocument/2006/relationships/hyperlink" Target="http://www.genome.jp/dbget-bin/www_bget?cpd+C20155" TargetMode="External"/><Relationship Id="rId452" Type="http://schemas.openxmlformats.org/officeDocument/2006/relationships/hyperlink" Target="http://www.hmdb.ca/metabolites/HMDB00878" TargetMode="External"/><Relationship Id="rId897" Type="http://schemas.openxmlformats.org/officeDocument/2006/relationships/hyperlink" Target="http://www.genome.jp/dbget-bin/www_bget?cpd+C00009" TargetMode="External"/><Relationship Id="rId1082" Type="http://schemas.openxmlformats.org/officeDocument/2006/relationships/hyperlink" Target="http://www.genome.jp/dbget-bin/www_bget?cpd+C00299" TargetMode="External"/><Relationship Id="rId105" Type="http://schemas.openxmlformats.org/officeDocument/2006/relationships/hyperlink" Target="http://www.hmdb.ca/metabolites/HMDB01353" TargetMode="External"/><Relationship Id="rId312" Type="http://schemas.openxmlformats.org/officeDocument/2006/relationships/hyperlink" Target="http://www.hmdb.ca/metabolites/HMDB05006" TargetMode="External"/><Relationship Id="rId757" Type="http://schemas.openxmlformats.org/officeDocument/2006/relationships/hyperlink" Target="http://www.hmdb.ca/metabolites/HMDB02931" TargetMode="External"/><Relationship Id="rId964" Type="http://schemas.openxmlformats.org/officeDocument/2006/relationships/hyperlink" Target="http://www.hmdb.ca/metabolites/HMDB01895" TargetMode="External"/><Relationship Id="rId93" Type="http://schemas.openxmlformats.org/officeDocument/2006/relationships/hyperlink" Target="http://www.hmdb.ca/metabolites/HMDB00840" TargetMode="External"/><Relationship Id="rId189" Type="http://schemas.openxmlformats.org/officeDocument/2006/relationships/hyperlink" Target="http://www.hmdb.ca/metabolites/HMDB59911" TargetMode="External"/><Relationship Id="rId396" Type="http://schemas.openxmlformats.org/officeDocument/2006/relationships/hyperlink" Target="http://www.hmdb.ca/metabolites/HMDB00089" TargetMode="External"/><Relationship Id="rId617" Type="http://schemas.openxmlformats.org/officeDocument/2006/relationships/hyperlink" Target="http://www.genome.jp/dbget-bin/www_bget?cpd+C12312" TargetMode="External"/><Relationship Id="rId824" Type="http://schemas.openxmlformats.org/officeDocument/2006/relationships/hyperlink" Target="http://www.hmdb.ca/metabolites/HMDB06809" TargetMode="External"/><Relationship Id="rId256" Type="http://schemas.openxmlformats.org/officeDocument/2006/relationships/hyperlink" Target="http://www.hmdb.ca/metabolites/HMDB00034" TargetMode="External"/><Relationship Id="rId463" Type="http://schemas.openxmlformats.org/officeDocument/2006/relationships/hyperlink" Target="http://www.hmdb.ca/metabolites/HMDB00622" TargetMode="External"/><Relationship Id="rId670" Type="http://schemas.openxmlformats.org/officeDocument/2006/relationships/hyperlink" Target="http://www.hmdb.ca/metabolites/HMDB33865" TargetMode="External"/><Relationship Id="rId1093" Type="http://schemas.openxmlformats.org/officeDocument/2006/relationships/hyperlink" Target="http://www.hmdb.ca/metabolites/HMDB00883" TargetMode="External"/><Relationship Id="rId1107" Type="http://schemas.openxmlformats.org/officeDocument/2006/relationships/hyperlink" Target="http://www.genome.jp/dbget-bin/www_bget?cpd+C02470" TargetMode="External"/><Relationship Id="rId116" Type="http://schemas.openxmlformats.org/officeDocument/2006/relationships/hyperlink" Target="http://www.hmdb.ca/metabolites/HMDB02453" TargetMode="External"/><Relationship Id="rId158" Type="http://schemas.openxmlformats.org/officeDocument/2006/relationships/hyperlink" Target="http://www.hmdb.ca/metabolites/HMDB01091" TargetMode="External"/><Relationship Id="rId323" Type="http://schemas.openxmlformats.org/officeDocument/2006/relationships/hyperlink" Target="http://www.hmdb.ca/metabolites/HMDB13222" TargetMode="External"/><Relationship Id="rId530" Type="http://schemas.openxmlformats.org/officeDocument/2006/relationships/hyperlink" Target="http://www.hmdb.ca/metabolites/HMDB00131" TargetMode="External"/><Relationship Id="rId726" Type="http://schemas.openxmlformats.org/officeDocument/2006/relationships/hyperlink" Target="http://www.genome.jp/dbget-bin/www_bget?cpd+C01042" TargetMode="External"/><Relationship Id="rId768" Type="http://schemas.openxmlformats.org/officeDocument/2006/relationships/hyperlink" Target="http://www.hmdb.ca/metabolites/HMDB03357" TargetMode="External"/><Relationship Id="rId933" Type="http://schemas.openxmlformats.org/officeDocument/2006/relationships/hyperlink" Target="http://www.hmdb.ca/metabolites/HMDB02075" TargetMode="External"/><Relationship Id="rId975" Type="http://schemas.openxmlformats.org/officeDocument/2006/relationships/hyperlink" Target="http://www.hmdb.ca/metabolites/HMDB00259" TargetMode="External"/><Relationship Id="rId1009" Type="http://schemas.openxmlformats.org/officeDocument/2006/relationships/hyperlink" Target="http://www.hmdb.ca/metabolites/HMDB01448" TargetMode="External"/><Relationship Id="rId20" Type="http://schemas.openxmlformats.org/officeDocument/2006/relationships/hyperlink" Target="http://www.hmdb.ca/metabolites/HMDB04988" TargetMode="External"/><Relationship Id="rId62" Type="http://schemas.openxmlformats.org/officeDocument/2006/relationships/hyperlink" Target="http://www.genome.jp/dbget-bin/www_bget?cpd+C00881" TargetMode="External"/><Relationship Id="rId365" Type="http://schemas.openxmlformats.org/officeDocument/2006/relationships/hyperlink" Target="http://www.genome.jp/dbget-bin/www_bget?cpd+C02528" TargetMode="External"/><Relationship Id="rId572" Type="http://schemas.openxmlformats.org/officeDocument/2006/relationships/hyperlink" Target="http://www.hmdb.ca/metabolites/HMDB00477" TargetMode="External"/><Relationship Id="rId628" Type="http://schemas.openxmlformats.org/officeDocument/2006/relationships/hyperlink" Target="http://www.hmdb.ca/metabolites/HMDB00686" TargetMode="External"/><Relationship Id="rId835" Type="http://schemas.openxmlformats.org/officeDocument/2006/relationships/hyperlink" Target="http://www.hmdb.ca/metabolites/HMDB02364" TargetMode="External"/><Relationship Id="rId225" Type="http://schemas.openxmlformats.org/officeDocument/2006/relationships/hyperlink" Target="http://www.hmdb.ca/metabolites/HMDB00525" TargetMode="External"/><Relationship Id="rId267" Type="http://schemas.openxmlformats.org/officeDocument/2006/relationships/hyperlink" Target="http://www.hmdb.ca/metabolites/HMDB28691" TargetMode="External"/><Relationship Id="rId432" Type="http://schemas.openxmlformats.org/officeDocument/2006/relationships/hyperlink" Target="http://www.genome.jp/dbget-bin/www_bget?cpd+C10038" TargetMode="External"/><Relationship Id="rId474" Type="http://schemas.openxmlformats.org/officeDocument/2006/relationships/hyperlink" Target="http://www.hmdb.ca/metabolites/HMDB00854" TargetMode="External"/><Relationship Id="rId877" Type="http://schemas.openxmlformats.org/officeDocument/2006/relationships/hyperlink" Target="http://www.genome.jp/dbget-bin/www_bget?cpd+C05332" TargetMode="External"/><Relationship Id="rId1020" Type="http://schemas.openxmlformats.org/officeDocument/2006/relationships/hyperlink" Target="http://www.genome.jp/dbget-bin/www_bget?cpd+C05463" TargetMode="External"/><Relationship Id="rId1062" Type="http://schemas.openxmlformats.org/officeDocument/2006/relationships/hyperlink" Target="http://www.genome.jp/dbget-bin/www_bget?cpd+C00078" TargetMode="External"/><Relationship Id="rId127" Type="http://schemas.openxmlformats.org/officeDocument/2006/relationships/hyperlink" Target="http://www.hmdb.ca/metabolites/HMDB00755" TargetMode="External"/><Relationship Id="rId681" Type="http://schemas.openxmlformats.org/officeDocument/2006/relationships/hyperlink" Target="http://www.hmdb.ca/metabolites/HMDB02095" TargetMode="External"/><Relationship Id="rId737" Type="http://schemas.openxmlformats.org/officeDocument/2006/relationships/hyperlink" Target="http://www.genome.jp/dbget-bin/www_bget?cpd+C02716" TargetMode="External"/><Relationship Id="rId779" Type="http://schemas.openxmlformats.org/officeDocument/2006/relationships/hyperlink" Target="http://www.genome.jp/dbget-bin/www_bget?cpd+C03145" TargetMode="External"/><Relationship Id="rId902" Type="http://schemas.openxmlformats.org/officeDocument/2006/relationships/hyperlink" Target="http://www.hmdb.ca/metabolites/HMDB04610" TargetMode="External"/><Relationship Id="rId944" Type="http://schemas.openxmlformats.org/officeDocument/2006/relationships/hyperlink" Target="http://www.genome.jp/dbget-bin/www_bget?cpd+C00474" TargetMode="External"/><Relationship Id="rId986" Type="http://schemas.openxmlformats.org/officeDocument/2006/relationships/hyperlink" Target="http://www.hmdb.ca/metabolites/HMDB00269" TargetMode="External"/><Relationship Id="rId31" Type="http://schemas.openxmlformats.org/officeDocument/2006/relationships/hyperlink" Target="http://www.hmdb.ca/metabolites/HMDB00699" TargetMode="External"/><Relationship Id="rId73" Type="http://schemas.openxmlformats.org/officeDocument/2006/relationships/hyperlink" Target="http://www.hmdb.ca/metabolites/HMDB12141" TargetMode="External"/><Relationship Id="rId169" Type="http://schemas.openxmlformats.org/officeDocument/2006/relationships/hyperlink" Target="http://www.hmdb.ca/metabolites/HMDB00522" TargetMode="External"/><Relationship Id="rId334" Type="http://schemas.openxmlformats.org/officeDocument/2006/relationships/hyperlink" Target="http://www.genome.jp/dbget-bin/www_bget?cpd+C00120" TargetMode="External"/><Relationship Id="rId376" Type="http://schemas.openxmlformats.org/officeDocument/2006/relationships/hyperlink" Target="http://www.hmdb.ca/metabolites/HMDB00930" TargetMode="External"/><Relationship Id="rId541" Type="http://schemas.openxmlformats.org/officeDocument/2006/relationships/hyperlink" Target="http://www.hmdb.ca/metabolites/HMDB00637" TargetMode="External"/><Relationship Id="rId583" Type="http://schemas.openxmlformats.org/officeDocument/2006/relationships/hyperlink" Target="http://www.genome.jp/dbget-bin/www_bget?cpd+C02427" TargetMode="External"/><Relationship Id="rId639" Type="http://schemas.openxmlformats.org/officeDocument/2006/relationships/hyperlink" Target="http://www.hmdb.ca/metabolites/HMDB14695,HMDB05043" TargetMode="External"/><Relationship Id="rId790" Type="http://schemas.openxmlformats.org/officeDocument/2006/relationships/hyperlink" Target="http://www.hmdb.ca/metabolites/HMDB13631" TargetMode="External"/><Relationship Id="rId804" Type="http://schemas.openxmlformats.org/officeDocument/2006/relationships/hyperlink" Target="http://www.hmdb.ca/metabolites/HMDB01325" TargetMode="External"/><Relationship Id="rId4" Type="http://schemas.openxmlformats.org/officeDocument/2006/relationships/hyperlink" Target="http://www.hmdb.ca/metabolites/HMDB13127" TargetMode="External"/><Relationship Id="rId180" Type="http://schemas.openxmlformats.org/officeDocument/2006/relationships/hyperlink" Target="http://www.hmdb.ca/metabolites/HMDB02031" TargetMode="External"/><Relationship Id="rId236" Type="http://schemas.openxmlformats.org/officeDocument/2006/relationships/hyperlink" Target="http://www.hmdb.ca/metabolites/HMDB00493" TargetMode="External"/><Relationship Id="rId278" Type="http://schemas.openxmlformats.org/officeDocument/2006/relationships/hyperlink" Target="http://www.genome.jp/dbget-bin/www_bget?cpd+C02477" TargetMode="External"/><Relationship Id="rId401" Type="http://schemas.openxmlformats.org/officeDocument/2006/relationships/hyperlink" Target="http://www.genome.jp/dbget-bin/www_bget?cpd+C05795" TargetMode="External"/><Relationship Id="rId443" Type="http://schemas.openxmlformats.org/officeDocument/2006/relationships/hyperlink" Target="http://www.hmdb.ca/metabolites/HMDB00623" TargetMode="External"/><Relationship Id="rId650" Type="http://schemas.openxmlformats.org/officeDocument/2006/relationships/hyperlink" Target="http://www.genome.jp/dbget-bin/www_bget?cpd+C01594" TargetMode="External"/><Relationship Id="rId846" Type="http://schemas.openxmlformats.org/officeDocument/2006/relationships/hyperlink" Target="http://www.hmdb.ca/metabolites/HMDB03374" TargetMode="External"/><Relationship Id="rId888" Type="http://schemas.openxmlformats.org/officeDocument/2006/relationships/hyperlink" Target="http://www.hmdb.ca/metabolites/HMDB00159" TargetMode="External"/><Relationship Id="rId1031" Type="http://schemas.openxmlformats.org/officeDocument/2006/relationships/hyperlink" Target="http://www.genome.jp/dbget-bin/www_bget?cpd+C07480" TargetMode="External"/><Relationship Id="rId1073" Type="http://schemas.openxmlformats.org/officeDocument/2006/relationships/hyperlink" Target="http://www.hmdb.ca/metabolites/HMDB04284" TargetMode="External"/><Relationship Id="rId303" Type="http://schemas.openxmlformats.org/officeDocument/2006/relationships/hyperlink" Target="http://www.genome.jp/dbget-bin/www_bget?cpd+D02147" TargetMode="External"/><Relationship Id="rId485" Type="http://schemas.openxmlformats.org/officeDocument/2006/relationships/hyperlink" Target="http://www.genome.jp/dbget-bin/www_bget?cpd+C00880" TargetMode="External"/><Relationship Id="rId692" Type="http://schemas.openxmlformats.org/officeDocument/2006/relationships/hyperlink" Target="http://www.hmdb.ca/metabolites/HMDB10378" TargetMode="External"/><Relationship Id="rId706" Type="http://schemas.openxmlformats.org/officeDocument/2006/relationships/hyperlink" Target="http://www.hmdb.ca/metabolites/HMDB00227" TargetMode="External"/><Relationship Id="rId748" Type="http://schemas.openxmlformats.org/officeDocument/2006/relationships/hyperlink" Target="http://www.hmdb.ca/metabolites/HMDB11745" TargetMode="External"/><Relationship Id="rId913" Type="http://schemas.openxmlformats.org/officeDocument/2006/relationships/hyperlink" Target="http://www.hmdb.ca/metabolites/HMDB29377" TargetMode="External"/><Relationship Id="rId955" Type="http://schemas.openxmlformats.org/officeDocument/2006/relationships/hyperlink" Target="http://www.hmdb.ca/metabolites/HMDB15230" TargetMode="External"/><Relationship Id="rId42" Type="http://schemas.openxmlformats.org/officeDocument/2006/relationships/hyperlink" Target="http://www.hmdb.ca/metabolites/HMDB07973" TargetMode="External"/><Relationship Id="rId84" Type="http://schemas.openxmlformats.org/officeDocument/2006/relationships/hyperlink" Target="http://www.hmdb.ca/metabolites/HMDB00650" TargetMode="External"/><Relationship Id="rId138" Type="http://schemas.openxmlformats.org/officeDocument/2006/relationships/hyperlink" Target="http://www.hmdb.ca/metabolites/HMDB29737" TargetMode="External"/><Relationship Id="rId345" Type="http://schemas.openxmlformats.org/officeDocument/2006/relationships/hyperlink" Target="http://www.hmdb.ca/metabolites/HMDB01847" TargetMode="External"/><Relationship Id="rId387" Type="http://schemas.openxmlformats.org/officeDocument/2006/relationships/hyperlink" Target="http://www.genome.jp/dbget-bin/www_bget?cpd+C00097" TargetMode="External"/><Relationship Id="rId510" Type="http://schemas.openxmlformats.org/officeDocument/2006/relationships/hyperlink" Target="http://www.genome.jp/dbget-bin/www_bget?cpd+C06563" TargetMode="External"/><Relationship Id="rId552" Type="http://schemas.openxmlformats.org/officeDocument/2006/relationships/hyperlink" Target="http://www.genome.jp/dbget-bin/www_bget?cpd+C02155" TargetMode="External"/><Relationship Id="rId594" Type="http://schemas.openxmlformats.org/officeDocument/2006/relationships/hyperlink" Target="http://www.hmdb.ca/metabolites/HMDB01928" TargetMode="External"/><Relationship Id="rId608" Type="http://schemas.openxmlformats.org/officeDocument/2006/relationships/hyperlink" Target="http://www.genome.jp/dbget-bin/www_bget?cpd+C00463" TargetMode="External"/><Relationship Id="rId815" Type="http://schemas.openxmlformats.org/officeDocument/2006/relationships/hyperlink" Target="http://www.genome.jp/dbget-bin/www_bget?cpd+C09793" TargetMode="External"/><Relationship Id="rId997" Type="http://schemas.openxmlformats.org/officeDocument/2006/relationships/hyperlink" Target="http://www.hmdb.ca/metabolites/HMDB00937" TargetMode="External"/><Relationship Id="rId191" Type="http://schemas.openxmlformats.org/officeDocument/2006/relationships/hyperlink" Target="http://www.hmdb.ca/metabolites/HMDB00921" TargetMode="External"/><Relationship Id="rId205" Type="http://schemas.openxmlformats.org/officeDocument/2006/relationships/hyperlink" Target="http://www.hmdb.ca/metabolites/HMDB01344" TargetMode="External"/><Relationship Id="rId247" Type="http://schemas.openxmlformats.org/officeDocument/2006/relationships/hyperlink" Target="http://www.hmdb.ca/metabolites/HMDB61914" TargetMode="External"/><Relationship Id="rId412" Type="http://schemas.openxmlformats.org/officeDocument/2006/relationships/hyperlink" Target="http://www.genome.jp/dbget-bin/www_bget?cpd+C04483" TargetMode="External"/><Relationship Id="rId857" Type="http://schemas.openxmlformats.org/officeDocument/2006/relationships/hyperlink" Target="http://www.hmdb.ca/metabolites/HMDB11718" TargetMode="External"/><Relationship Id="rId899" Type="http://schemas.openxmlformats.org/officeDocument/2006/relationships/hyperlink" Target="http://www.genome.jp/dbget-bin/www_bget?cpd+C01607" TargetMode="External"/><Relationship Id="rId1000" Type="http://schemas.openxmlformats.org/officeDocument/2006/relationships/hyperlink" Target="http://www.genome.jp/dbget-bin/www_bget?cpd+C00042" TargetMode="External"/><Relationship Id="rId1042" Type="http://schemas.openxmlformats.org/officeDocument/2006/relationships/hyperlink" Target="http://www.genome.jp/dbget-bin/www_bget?cpd+C00214" TargetMode="External"/><Relationship Id="rId1084" Type="http://schemas.openxmlformats.org/officeDocument/2006/relationships/hyperlink" Target="http://www.hmdb.ca/metabolites/HMDB13695" TargetMode="External"/><Relationship Id="rId107" Type="http://schemas.openxmlformats.org/officeDocument/2006/relationships/hyperlink" Target="http://www.hmdb.ca/metabolites/HMDB00339" TargetMode="External"/><Relationship Id="rId289" Type="http://schemas.openxmlformats.org/officeDocument/2006/relationships/hyperlink" Target="http://www.hmdb.ca/metabolites/HMDB02759" TargetMode="External"/><Relationship Id="rId454" Type="http://schemas.openxmlformats.org/officeDocument/2006/relationships/hyperlink" Target="http://www.genome.jp/dbget-bin/www_bget?cpd+C05631" TargetMode="External"/><Relationship Id="rId496" Type="http://schemas.openxmlformats.org/officeDocument/2006/relationships/hyperlink" Target="http://www.genome.jp/dbget-bin/www_bget?cpd+C05282" TargetMode="External"/><Relationship Id="rId661" Type="http://schemas.openxmlformats.org/officeDocument/2006/relationships/hyperlink" Target="http://www.hmdb.ca/metabolites/HMDB07250" TargetMode="External"/><Relationship Id="rId717" Type="http://schemas.openxmlformats.org/officeDocument/2006/relationships/hyperlink" Target="http://www.genome.jp/dbget-bin/www_bget?cpd+C01073" TargetMode="External"/><Relationship Id="rId759" Type="http://schemas.openxmlformats.org/officeDocument/2006/relationships/hyperlink" Target="http://www.hmdb.ca/metabolites/HMDB01238" TargetMode="External"/><Relationship Id="rId924" Type="http://schemas.openxmlformats.org/officeDocument/2006/relationships/hyperlink" Target="http://www.genome.jp/dbget-bin/www_bget?cpd+C00134" TargetMode="External"/><Relationship Id="rId966" Type="http://schemas.openxmlformats.org/officeDocument/2006/relationships/hyperlink" Target="http://www.hmdb.ca/metabolites/HMDB00271" TargetMode="External"/><Relationship Id="rId11" Type="http://schemas.openxmlformats.org/officeDocument/2006/relationships/hyperlink" Target="http://www.hmdb.ca/metabolites/HMDB01857" TargetMode="External"/><Relationship Id="rId53" Type="http://schemas.openxmlformats.org/officeDocument/2006/relationships/hyperlink" Target="http://www.hmdb.ca/metabolites/HMDB13622" TargetMode="External"/><Relationship Id="rId149" Type="http://schemas.openxmlformats.org/officeDocument/2006/relationships/hyperlink" Target="http://www.hmdb.ca/metabolites/HMDB02203" TargetMode="External"/><Relationship Id="rId314" Type="http://schemas.openxmlformats.org/officeDocument/2006/relationships/hyperlink" Target="http://www.hmdb.ca/metabolites/HMDB00784" TargetMode="External"/><Relationship Id="rId356" Type="http://schemas.openxmlformats.org/officeDocument/2006/relationships/hyperlink" Target="http://www.hmdb.ca/metabolites/HMDB02201" TargetMode="External"/><Relationship Id="rId398" Type="http://schemas.openxmlformats.org/officeDocument/2006/relationships/hyperlink" Target="http://www.hmdb.ca/metabolites/HMDB11691" TargetMode="External"/><Relationship Id="rId521" Type="http://schemas.openxmlformats.org/officeDocument/2006/relationships/hyperlink" Target="http://www.hmdb.ca/metabolites/HMDB00148" TargetMode="External"/><Relationship Id="rId563" Type="http://schemas.openxmlformats.org/officeDocument/2006/relationships/hyperlink" Target="http://www.genome.jp/dbget-bin/www_bget?cpd+C09209" TargetMode="External"/><Relationship Id="rId619" Type="http://schemas.openxmlformats.org/officeDocument/2006/relationships/hyperlink" Target="http://www.hmdb.ca/metabolites/HMDB00195" TargetMode="External"/><Relationship Id="rId770" Type="http://schemas.openxmlformats.org/officeDocument/2006/relationships/hyperlink" Target="http://www.hmdb.ca/metabolites/HMDB00828" TargetMode="External"/><Relationship Id="rId95" Type="http://schemas.openxmlformats.org/officeDocument/2006/relationships/hyperlink" Target="http://www.genome.jp/dbget-bin/www_bget?cpd+C17873" TargetMode="External"/><Relationship Id="rId160" Type="http://schemas.openxmlformats.org/officeDocument/2006/relationships/hyperlink" Target="http://www.hmdb.ca/metabolites/HMDB00325" TargetMode="External"/><Relationship Id="rId216" Type="http://schemas.openxmlformats.org/officeDocument/2006/relationships/hyperlink" Target="http://www.hmdb.ca/metabolites/HMDB01553" TargetMode="External"/><Relationship Id="rId423" Type="http://schemas.openxmlformats.org/officeDocument/2006/relationships/hyperlink" Target="http://www.genome.jp/dbget-bin/www_bget?cpd+C00337" TargetMode="External"/><Relationship Id="rId826" Type="http://schemas.openxmlformats.org/officeDocument/2006/relationships/hyperlink" Target="http://www.hmdb.ca/metabolites/HMDB00772" TargetMode="External"/><Relationship Id="rId868" Type="http://schemas.openxmlformats.org/officeDocument/2006/relationships/hyperlink" Target="http://www.genome.jp/dbget-bin/www_bget?cpd+C00522" TargetMode="External"/><Relationship Id="rId1011" Type="http://schemas.openxmlformats.org/officeDocument/2006/relationships/hyperlink" Target="http://www.hmdb.ca/metabolites/HMDB02085" TargetMode="External"/><Relationship Id="rId1053" Type="http://schemas.openxmlformats.org/officeDocument/2006/relationships/hyperlink" Target="http://www.hmdb.ca/metabolites/HMDB31193" TargetMode="External"/><Relationship Id="rId1109" Type="http://schemas.openxmlformats.org/officeDocument/2006/relationships/hyperlink" Target="http://www.genome.jp/dbget-bin/www_bget?cpd+C00181" TargetMode="External"/><Relationship Id="rId258" Type="http://schemas.openxmlformats.org/officeDocument/2006/relationships/hyperlink" Target="http://www.hmdb.ca/metabolites/HMDB00050" TargetMode="External"/><Relationship Id="rId465" Type="http://schemas.openxmlformats.org/officeDocument/2006/relationships/hyperlink" Target="http://www.genome.jp/dbget-bin/www_bget?cpd+C01494" TargetMode="External"/><Relationship Id="rId630" Type="http://schemas.openxmlformats.org/officeDocument/2006/relationships/hyperlink" Target="http://www.hmdb.ca/metabolites/HMDB00718" TargetMode="External"/><Relationship Id="rId672" Type="http://schemas.openxmlformats.org/officeDocument/2006/relationships/hyperlink" Target="http://www.hmdb.ca/metabolites/HMDB00182" TargetMode="External"/><Relationship Id="rId728" Type="http://schemas.openxmlformats.org/officeDocument/2006/relationships/hyperlink" Target="http://www.genome.jp/dbget-bin/www_bget?cpd+C15532" TargetMode="External"/><Relationship Id="rId935" Type="http://schemas.openxmlformats.org/officeDocument/2006/relationships/hyperlink" Target="http://www.genome.jp/dbget-bin/www_bget?cpd+C00022" TargetMode="External"/><Relationship Id="rId1095" Type="http://schemas.openxmlformats.org/officeDocument/2006/relationships/hyperlink" Target="http://www.hmdb.ca/metabolites/HMDB29127" TargetMode="External"/><Relationship Id="rId22" Type="http://schemas.openxmlformats.org/officeDocument/2006/relationships/hyperlink" Target="http://www.hmdb.ca/metabolites/HMDB11599" TargetMode="External"/><Relationship Id="rId64" Type="http://schemas.openxmlformats.org/officeDocument/2006/relationships/hyperlink" Target="http://www.genome.jp/dbget-bin/www_bget?cpd+C00239" TargetMode="External"/><Relationship Id="rId118" Type="http://schemas.openxmlformats.org/officeDocument/2006/relationships/hyperlink" Target="http://www.hmdb.ca/metabolites/HMDB01336" TargetMode="External"/><Relationship Id="rId325" Type="http://schemas.openxmlformats.org/officeDocument/2006/relationships/hyperlink" Target="http://www.genome.jp/dbget-bin/www_bget?cpd+C01753" TargetMode="External"/><Relationship Id="rId367" Type="http://schemas.openxmlformats.org/officeDocument/2006/relationships/hyperlink" Target="http://www.genome.jp/dbget-bin/www_bget?cpd+C00695" TargetMode="External"/><Relationship Id="rId532" Type="http://schemas.openxmlformats.org/officeDocument/2006/relationships/hyperlink" Target="http://www.hmdb.ca/metabolites/HMDB00126" TargetMode="External"/><Relationship Id="rId574" Type="http://schemas.openxmlformats.org/officeDocument/2006/relationships/hyperlink" Target="http://www.hmdb.ca/metabolites/HMDB00672" TargetMode="External"/><Relationship Id="rId977" Type="http://schemas.openxmlformats.org/officeDocument/2006/relationships/hyperlink" Target="http://www.genome.jp/dbget-bin/www_bget?cpd+C19644" TargetMode="External"/><Relationship Id="rId171" Type="http://schemas.openxmlformats.org/officeDocument/2006/relationships/hyperlink" Target="http://www.genome.jp/dbget-bin/www_bget?cpd+C01152" TargetMode="External"/><Relationship Id="rId227" Type="http://schemas.openxmlformats.org/officeDocument/2006/relationships/hyperlink" Target="http://www.hmdb.ca/metabolites/HMDB00763" TargetMode="External"/><Relationship Id="rId781" Type="http://schemas.openxmlformats.org/officeDocument/2006/relationships/hyperlink" Target="http://www.genome.jp/dbget-bin/www_bget?cpd+C03410" TargetMode="External"/><Relationship Id="rId837" Type="http://schemas.openxmlformats.org/officeDocument/2006/relationships/hyperlink" Target="http://www.hmdb.ca/metabolites/HMDB07220" TargetMode="External"/><Relationship Id="rId879" Type="http://schemas.openxmlformats.org/officeDocument/2006/relationships/hyperlink" Target="http://www.genome.jp/dbget-bin/www_bget?cpd+C02180" TargetMode="External"/><Relationship Id="rId1022" Type="http://schemas.openxmlformats.org/officeDocument/2006/relationships/hyperlink" Target="http://www.genome.jp/dbget-bin/www_bget?cpd+C02592" TargetMode="External"/><Relationship Id="rId269" Type="http://schemas.openxmlformats.org/officeDocument/2006/relationships/hyperlink" Target="http://www.hmdb.ca/metabolites/HMDB00462" TargetMode="External"/><Relationship Id="rId434" Type="http://schemas.openxmlformats.org/officeDocument/2006/relationships/hyperlink" Target="http://www.genome.jp/dbget-bin/www_bget?cpd+C16533" TargetMode="External"/><Relationship Id="rId476" Type="http://schemas.openxmlformats.org/officeDocument/2006/relationships/hyperlink" Target="http://www.hmdb.ca/metabolites/HMDB00660" TargetMode="External"/><Relationship Id="rId641" Type="http://schemas.openxmlformats.org/officeDocument/2006/relationships/hyperlink" Target="http://www.hmdb.ca/metabolites/HMDB01251" TargetMode="External"/><Relationship Id="rId683" Type="http://schemas.openxmlformats.org/officeDocument/2006/relationships/hyperlink" Target="http://www.hmdb.ca/metabolites/HMDB00163" TargetMode="External"/><Relationship Id="rId739" Type="http://schemas.openxmlformats.org/officeDocument/2006/relationships/hyperlink" Target="http://www.hmdb.ca/metabolites/HMDB00532" TargetMode="External"/><Relationship Id="rId890" Type="http://schemas.openxmlformats.org/officeDocument/2006/relationships/hyperlink" Target="http://www.genome.jp/dbget-bin/www_bget?cpd+C05607" TargetMode="External"/><Relationship Id="rId904" Type="http://schemas.openxmlformats.org/officeDocument/2006/relationships/hyperlink" Target="http://www.hmdb.ca/metabolites/HMDB02243" TargetMode="External"/><Relationship Id="rId1064" Type="http://schemas.openxmlformats.org/officeDocument/2006/relationships/hyperlink" Target="http://www.genome.jp/dbget-bin/www_bget?cpd+C09213" TargetMode="External"/><Relationship Id="rId33" Type="http://schemas.openxmlformats.org/officeDocument/2006/relationships/hyperlink" Target="http://www.hmdb.ca/metabolites/HMDB03099" TargetMode="External"/><Relationship Id="rId129" Type="http://schemas.openxmlformats.org/officeDocument/2006/relationships/hyperlink" Target="http://www.hmdb.ca/metabolites/HMDB02199" TargetMode="External"/><Relationship Id="rId280" Type="http://schemas.openxmlformats.org/officeDocument/2006/relationships/hyperlink" Target="http://www.genome.jp/dbget-bin/www_bget?cpd+C13202" TargetMode="External"/><Relationship Id="rId336" Type="http://schemas.openxmlformats.org/officeDocument/2006/relationships/hyperlink" Target="http://www.genome.jp/dbget-bin/www_bget?cpd+C00246" TargetMode="External"/><Relationship Id="rId501" Type="http://schemas.openxmlformats.org/officeDocument/2006/relationships/hyperlink" Target="http://www.hmdb.ca/metabolites/HMDB11170" TargetMode="External"/><Relationship Id="rId543" Type="http://schemas.openxmlformats.org/officeDocument/2006/relationships/hyperlink" Target="http://www.hmdb.ca/metabolites/HMDB00138" TargetMode="External"/><Relationship Id="rId946" Type="http://schemas.openxmlformats.org/officeDocument/2006/relationships/hyperlink" Target="http://www.genome.jp/dbget-bin/www_bget?cpd+C00255" TargetMode="External"/><Relationship Id="rId988" Type="http://schemas.openxmlformats.org/officeDocument/2006/relationships/hyperlink" Target="http://www.hmdb.ca/metabolites/HMDB00252" TargetMode="External"/><Relationship Id="rId75" Type="http://schemas.openxmlformats.org/officeDocument/2006/relationships/hyperlink" Target="http://www.hmdb.ca/metabolites/HMDB00360" TargetMode="External"/><Relationship Id="rId140" Type="http://schemas.openxmlformats.org/officeDocument/2006/relationships/hyperlink" Target="http://www.genome.jp/dbget-bin/www_bget?cpd+C03761" TargetMode="External"/><Relationship Id="rId182" Type="http://schemas.openxmlformats.org/officeDocument/2006/relationships/hyperlink" Target="http://www.hmdb.ca/metabolites/HMDB00026" TargetMode="External"/><Relationship Id="rId378" Type="http://schemas.openxmlformats.org/officeDocument/2006/relationships/hyperlink" Target="http://www.hmdb.ca/metabolites/HMDB00094" TargetMode="External"/><Relationship Id="rId403" Type="http://schemas.openxmlformats.org/officeDocument/2006/relationships/hyperlink" Target="http://www.genome.jp/dbget-bin/www_bget?cpd+C10208" TargetMode="External"/><Relationship Id="rId585" Type="http://schemas.openxmlformats.org/officeDocument/2006/relationships/hyperlink" Target="http://www.genome.jp/dbget-bin/www_bget?cpd+C00155" TargetMode="External"/><Relationship Id="rId750" Type="http://schemas.openxmlformats.org/officeDocument/2006/relationships/hyperlink" Target="http://www.hmdb.ca/metabolites/HMDB60493" TargetMode="External"/><Relationship Id="rId792" Type="http://schemas.openxmlformats.org/officeDocument/2006/relationships/hyperlink" Target="http://www.hmdb.ca/metabolites/HMDB04949" TargetMode="External"/><Relationship Id="rId806" Type="http://schemas.openxmlformats.org/officeDocument/2006/relationships/hyperlink" Target="http://www.hmdb.ca/metabolites/HMDB13287" TargetMode="External"/><Relationship Id="rId848" Type="http://schemas.openxmlformats.org/officeDocument/2006/relationships/hyperlink" Target="http://www.hmdb.ca/metabolites/HMDB00226" TargetMode="External"/><Relationship Id="rId1033" Type="http://schemas.openxmlformats.org/officeDocument/2006/relationships/hyperlink" Target="http://www.genome.jp/dbget-bin/www_bget?cpd+C07130" TargetMode="External"/><Relationship Id="rId6" Type="http://schemas.openxmlformats.org/officeDocument/2006/relationships/hyperlink" Target="http://www.genome.jp/dbget-bin/www_bget?cpd+C05328" TargetMode="External"/><Relationship Id="rId238" Type="http://schemas.openxmlformats.org/officeDocument/2006/relationships/hyperlink" Target="http://www.hmdb.ca/metabolites/HMDB00486" TargetMode="External"/><Relationship Id="rId445" Type="http://schemas.openxmlformats.org/officeDocument/2006/relationships/hyperlink" Target="http://www.genome.jp/dbget-bin/www_bget?cpd+C06428" TargetMode="External"/><Relationship Id="rId487" Type="http://schemas.openxmlformats.org/officeDocument/2006/relationships/hyperlink" Target="http://www.genome.jp/dbget-bin/www_bget?cpd+C05401" TargetMode="External"/><Relationship Id="rId610" Type="http://schemas.openxmlformats.org/officeDocument/2006/relationships/hyperlink" Target="http://www.genome.jp/dbget-bin/www_bget?cpd+C19837" TargetMode="External"/><Relationship Id="rId652" Type="http://schemas.openxmlformats.org/officeDocument/2006/relationships/hyperlink" Target="http://www.genome.jp/dbget-bin/www_bget?cpd+C01595" TargetMode="External"/><Relationship Id="rId694" Type="http://schemas.openxmlformats.org/officeDocument/2006/relationships/hyperlink" Target="http://www.hmdb.ca/metabolites/HMDB01921" TargetMode="External"/><Relationship Id="rId708" Type="http://schemas.openxmlformats.org/officeDocument/2006/relationships/hyperlink" Target="http://www.genome.jp/dbget-bin/www_bget?cpd+D09535" TargetMode="External"/><Relationship Id="rId915" Type="http://schemas.openxmlformats.org/officeDocument/2006/relationships/hyperlink" Target="http://www.hmdb.ca/metabolites/HMDB00795" TargetMode="External"/><Relationship Id="rId1075" Type="http://schemas.openxmlformats.org/officeDocument/2006/relationships/hyperlink" Target="http://www.hmdb.ca/metabolites/HMDB00888" TargetMode="External"/><Relationship Id="rId291" Type="http://schemas.openxmlformats.org/officeDocument/2006/relationships/hyperlink" Target="http://www.hmdb.ca/metabolites/HMDB00194" TargetMode="External"/><Relationship Id="rId305" Type="http://schemas.openxmlformats.org/officeDocument/2006/relationships/hyperlink" Target="http://www.genome.jp/dbget-bin/www_bget?cpd+C00152" TargetMode="External"/><Relationship Id="rId347" Type="http://schemas.openxmlformats.org/officeDocument/2006/relationships/hyperlink" Target="http://www.hmdb.ca/metabolites/HMDB02869" TargetMode="External"/><Relationship Id="rId512" Type="http://schemas.openxmlformats.org/officeDocument/2006/relationships/hyperlink" Target="http://www.genome.jp/dbget-bin/www_bget?cpd+C00628" TargetMode="External"/><Relationship Id="rId957" Type="http://schemas.openxmlformats.org/officeDocument/2006/relationships/hyperlink" Target="http://www.hmdb.ca/metabolites/HMDB01301" TargetMode="External"/><Relationship Id="rId999" Type="http://schemas.openxmlformats.org/officeDocument/2006/relationships/hyperlink" Target="http://www.hmdb.ca/metabolites/HMDB00893" TargetMode="External"/><Relationship Id="rId1100" Type="http://schemas.openxmlformats.org/officeDocument/2006/relationships/hyperlink" Target="http://www.hmdb.ca/metabolites/HMDB60026" TargetMode="External"/><Relationship Id="rId44" Type="http://schemas.openxmlformats.org/officeDocument/2006/relationships/hyperlink" Target="http://www.hmdb.ca/metabolites/HMDB10382" TargetMode="External"/><Relationship Id="rId86" Type="http://schemas.openxmlformats.org/officeDocument/2006/relationships/hyperlink" Target="http://www.hmdb.ca/metabolites/HMDB61116" TargetMode="External"/><Relationship Id="rId151" Type="http://schemas.openxmlformats.org/officeDocument/2006/relationships/hyperlink" Target="http://www.hmdb.ca/metabolites/HMDB06116" TargetMode="External"/><Relationship Id="rId389" Type="http://schemas.openxmlformats.org/officeDocument/2006/relationships/hyperlink" Target="http://www.genome.jp/dbget-bin/www_bget?cpd+C05824" TargetMode="External"/><Relationship Id="rId554" Type="http://schemas.openxmlformats.org/officeDocument/2006/relationships/hyperlink" Target="http://www.hmdb.ca/metabolites/HMDB28854" TargetMode="External"/><Relationship Id="rId596" Type="http://schemas.openxmlformats.org/officeDocument/2006/relationships/hyperlink" Target="http://www.genome.jp/dbget-bin/www_bget?cpd+C17649" TargetMode="External"/><Relationship Id="rId761" Type="http://schemas.openxmlformats.org/officeDocument/2006/relationships/hyperlink" Target="http://www.hmdb.ca/metabolites/HMDB04950" TargetMode="External"/><Relationship Id="rId817" Type="http://schemas.openxmlformats.org/officeDocument/2006/relationships/hyperlink" Target="http://www.genome.jp/dbget-bin/www_bget?cpd+C00153" TargetMode="External"/><Relationship Id="rId859" Type="http://schemas.openxmlformats.org/officeDocument/2006/relationships/hyperlink" Target="http://www.hmdb.ca/metabolites/HMDB00220" TargetMode="External"/><Relationship Id="rId1002" Type="http://schemas.openxmlformats.org/officeDocument/2006/relationships/hyperlink" Target="http://www.genome.jp/dbget-bin/www_bget?cpd+C07273" TargetMode="External"/><Relationship Id="rId193" Type="http://schemas.openxmlformats.org/officeDocument/2006/relationships/hyperlink" Target="http://www.hmdb.ca/metabolites/HMDB62551" TargetMode="External"/><Relationship Id="rId207" Type="http://schemas.openxmlformats.org/officeDocument/2006/relationships/hyperlink" Target="http://www.genome.jp/dbget-bin/www_bget?cpd+C00642" TargetMode="External"/><Relationship Id="rId249" Type="http://schemas.openxmlformats.org/officeDocument/2006/relationships/hyperlink" Target="http://www.genome.jp/dbget-bin/www_bget?cpd+C14828" TargetMode="External"/><Relationship Id="rId414" Type="http://schemas.openxmlformats.org/officeDocument/2006/relationships/hyperlink" Target="http://www.genome.jp/dbget-bin/www_bget?cpd+C16608" TargetMode="External"/><Relationship Id="rId456" Type="http://schemas.openxmlformats.org/officeDocument/2006/relationships/hyperlink" Target="http://www.genome.jp/dbget-bin/www_bget?cpd+C08316" TargetMode="External"/><Relationship Id="rId498" Type="http://schemas.openxmlformats.org/officeDocument/2006/relationships/hyperlink" Target="http://www.genome.jp/dbget-bin/www_bget?cpd+C05283" TargetMode="External"/><Relationship Id="rId621" Type="http://schemas.openxmlformats.org/officeDocument/2006/relationships/hyperlink" Target="http://www.hmdb.ca/metabolites/HMDB00689" TargetMode="External"/><Relationship Id="rId663" Type="http://schemas.openxmlformats.org/officeDocument/2006/relationships/hyperlink" Target="http://www.hmdb.ca/metabolites/HMDB07248" TargetMode="External"/><Relationship Id="rId870" Type="http://schemas.openxmlformats.org/officeDocument/2006/relationships/hyperlink" Target="http://www.hmdb.ca/metabolites/HMDB00210" TargetMode="External"/><Relationship Id="rId1044" Type="http://schemas.openxmlformats.org/officeDocument/2006/relationships/hyperlink" Target="http://www.genome.jp/dbget-bin/www_bget?cpd+C00178" TargetMode="External"/><Relationship Id="rId1086" Type="http://schemas.openxmlformats.org/officeDocument/2006/relationships/hyperlink" Target="http://www.genome.jp/dbget-bin/www_bget?cpd+C07880" TargetMode="External"/><Relationship Id="rId13" Type="http://schemas.openxmlformats.org/officeDocument/2006/relationships/hyperlink" Target="http://www.hmdb.ca/metabolites/HMDB11103" TargetMode="External"/><Relationship Id="rId109" Type="http://schemas.openxmlformats.org/officeDocument/2006/relationships/hyperlink" Target="http://www.hmdb.ca/metabolites/HMDB11537" TargetMode="External"/><Relationship Id="rId260" Type="http://schemas.openxmlformats.org/officeDocument/2006/relationships/hyperlink" Target="http://www.hmdb.ca/metabolites/HMDB00448" TargetMode="External"/><Relationship Id="rId316" Type="http://schemas.openxmlformats.org/officeDocument/2006/relationships/hyperlink" Target="http://www.hmdb.ca/metabolites/HMDB14352" TargetMode="External"/><Relationship Id="rId523" Type="http://schemas.openxmlformats.org/officeDocument/2006/relationships/hyperlink" Target="http://www.genome.jp/dbget-bin/www_bget?cpd+C00064" TargetMode="External"/><Relationship Id="rId719" Type="http://schemas.openxmlformats.org/officeDocument/2006/relationships/hyperlink" Target="http://www.hmdb.ca/metabolites/HMDB01104" TargetMode="External"/><Relationship Id="rId926" Type="http://schemas.openxmlformats.org/officeDocument/2006/relationships/hyperlink" Target="http://www.genome.jp/dbget-bin/www_bget?cpd+C00250" TargetMode="External"/><Relationship Id="rId968" Type="http://schemas.openxmlformats.org/officeDocument/2006/relationships/hyperlink" Target="http://www.hmdb.ca/metabolites/HMDB00792" TargetMode="External"/><Relationship Id="rId1111" Type="http://schemas.openxmlformats.org/officeDocument/2006/relationships/printerSettings" Target="../printerSettings/printerSettings22.bin"/><Relationship Id="rId55" Type="http://schemas.openxmlformats.org/officeDocument/2006/relationships/hyperlink" Target="http://www.hmdb.ca/metabolites/HMDB33724" TargetMode="External"/><Relationship Id="rId97" Type="http://schemas.openxmlformats.org/officeDocument/2006/relationships/hyperlink" Target="http://www.genome.jp/dbget-bin/www_bget?cpd+C13790" TargetMode="External"/><Relationship Id="rId120" Type="http://schemas.openxmlformats.org/officeDocument/2006/relationships/hyperlink" Target="http://www.genome.jp/dbget-bin/www_bget?cpd+C16360" TargetMode="External"/><Relationship Id="rId358" Type="http://schemas.openxmlformats.org/officeDocument/2006/relationships/hyperlink" Target="http://www.genome.jp/dbget-bin/www_bget?cpd+C00318" TargetMode="External"/><Relationship Id="rId565" Type="http://schemas.openxmlformats.org/officeDocument/2006/relationships/hyperlink" Target="http://www.genome.jp/dbget-bin/www_bget?cpd+C16344" TargetMode="External"/><Relationship Id="rId730" Type="http://schemas.openxmlformats.org/officeDocument/2006/relationships/hyperlink" Target="http://www.genome.jp/dbget-bin/www_bget?cpd+C06809" TargetMode="External"/><Relationship Id="rId772" Type="http://schemas.openxmlformats.org/officeDocument/2006/relationships/hyperlink" Target="http://www.genome.jp/dbget-bin/www_bget?cpd+C00436" TargetMode="External"/><Relationship Id="rId828" Type="http://schemas.openxmlformats.org/officeDocument/2006/relationships/hyperlink" Target="http://www.hmdb.ca/metabolites/HMDB13716" TargetMode="External"/><Relationship Id="rId1013" Type="http://schemas.openxmlformats.org/officeDocument/2006/relationships/hyperlink" Target="http://www.hmdb.ca/metabolites/HMDB00956" TargetMode="External"/><Relationship Id="rId162" Type="http://schemas.openxmlformats.org/officeDocument/2006/relationships/hyperlink" Target="http://www.genome.jp/dbget-bin/www_bget?cpd+C02934" TargetMode="External"/><Relationship Id="rId218" Type="http://schemas.openxmlformats.org/officeDocument/2006/relationships/hyperlink" Target="http://www.genome.jp/dbget-bin/www_bget?cpd+C16366" TargetMode="External"/><Relationship Id="rId425" Type="http://schemas.openxmlformats.org/officeDocument/2006/relationships/hyperlink" Target="http://www.genome.jp/dbget-bin/www_bget?cpd+C00355" TargetMode="External"/><Relationship Id="rId467" Type="http://schemas.openxmlformats.org/officeDocument/2006/relationships/hyperlink" Target="http://www.genome.jp/dbget-bin/www_bget?cpd+C06999" TargetMode="External"/><Relationship Id="rId632" Type="http://schemas.openxmlformats.org/officeDocument/2006/relationships/hyperlink" Target="http://www.genome.jp/dbget-bin/www_bget?cpd+C01717" TargetMode="External"/><Relationship Id="rId1055" Type="http://schemas.openxmlformats.org/officeDocument/2006/relationships/hyperlink" Target="http://www.genome.jp/dbget-bin/www_bget?cpd+C01004" TargetMode="External"/><Relationship Id="rId1097" Type="http://schemas.openxmlformats.org/officeDocument/2006/relationships/hyperlink" Target="http://www.hmdb.ca/metabolites/HMDB00913" TargetMode="External"/><Relationship Id="rId271" Type="http://schemas.openxmlformats.org/officeDocument/2006/relationships/hyperlink" Target="http://www.hmdb.ca/metabolites/HMDB04041" TargetMode="External"/><Relationship Id="rId674" Type="http://schemas.openxmlformats.org/officeDocument/2006/relationships/hyperlink" Target="http://www.hmdb.ca/metabolites/HMDB04989" TargetMode="External"/><Relationship Id="rId881" Type="http://schemas.openxmlformats.org/officeDocument/2006/relationships/hyperlink" Target="http://www.genome.jp/dbget-bin/www_bget?cpd+C07086" TargetMode="External"/><Relationship Id="rId937" Type="http://schemas.openxmlformats.org/officeDocument/2006/relationships/hyperlink" Target="http://www.genome.jp/dbget-bin/www_bget?cpd+C00296" TargetMode="External"/><Relationship Id="rId979" Type="http://schemas.openxmlformats.org/officeDocument/2006/relationships/hyperlink" Target="http://www.genome.jp/dbget-bin/www_bget?cpd+C08313" TargetMode="External"/><Relationship Id="rId24" Type="http://schemas.openxmlformats.org/officeDocument/2006/relationships/hyperlink" Target="http://www.hmdb.ca/metabolites/HMDB01522" TargetMode="External"/><Relationship Id="rId66" Type="http://schemas.openxmlformats.org/officeDocument/2006/relationships/hyperlink" Target="http://www.genome.jp/dbget-bin/www_bget?cpd+C00330" TargetMode="External"/><Relationship Id="rId131" Type="http://schemas.openxmlformats.org/officeDocument/2006/relationships/hyperlink" Target="http://www.genome.jp/dbget-bin/www_bget?cpd+C05145" TargetMode="External"/><Relationship Id="rId327" Type="http://schemas.openxmlformats.org/officeDocument/2006/relationships/hyperlink" Target="http://www.genome.jp/dbget-bin/www_bget?cpd+C00719" TargetMode="External"/><Relationship Id="rId369" Type="http://schemas.openxmlformats.org/officeDocument/2006/relationships/hyperlink" Target="http://www.genome.jp/dbget-bin/www_bget?cpd+C00187" TargetMode="External"/><Relationship Id="rId534" Type="http://schemas.openxmlformats.org/officeDocument/2006/relationships/hyperlink" Target="http://www.hmdb.ca/metabolites/HMDB00114" TargetMode="External"/><Relationship Id="rId576" Type="http://schemas.openxmlformats.org/officeDocument/2006/relationships/hyperlink" Target="http://www.hmdb.ca/metabolites/HMDB00701" TargetMode="External"/><Relationship Id="rId741" Type="http://schemas.openxmlformats.org/officeDocument/2006/relationships/hyperlink" Target="http://www.hmdb.ca/metabolites/HMDB13253" TargetMode="External"/><Relationship Id="rId783" Type="http://schemas.openxmlformats.org/officeDocument/2006/relationships/hyperlink" Target="http://www.genome.jp/dbget-bin/www_bget?cpd+C15987" TargetMode="External"/><Relationship Id="rId839" Type="http://schemas.openxmlformats.org/officeDocument/2006/relationships/hyperlink" Target="http://www.hmdb.ca/metabolites/HMDB07219" TargetMode="External"/><Relationship Id="rId990" Type="http://schemas.openxmlformats.org/officeDocument/2006/relationships/hyperlink" Target="http://www.hmdb.ca/metabolites/HMDB04827" TargetMode="External"/><Relationship Id="rId173" Type="http://schemas.openxmlformats.org/officeDocument/2006/relationships/hyperlink" Target="http://www.genome.jp/dbget-bin/www_bget?cpd+C16357" TargetMode="External"/><Relationship Id="rId229" Type="http://schemas.openxmlformats.org/officeDocument/2006/relationships/hyperlink" Target="http://www.hmdb.ca/metabolites/HMDB00450" TargetMode="External"/><Relationship Id="rId380" Type="http://schemas.openxmlformats.org/officeDocument/2006/relationships/hyperlink" Target="http://www.hmdb.ca/metabolites/HMDB00904" TargetMode="External"/><Relationship Id="rId436" Type="http://schemas.openxmlformats.org/officeDocument/2006/relationships/hyperlink" Target="http://www.genome.jp/dbget-bin/www_bget?cpd+C06429" TargetMode="External"/><Relationship Id="rId601" Type="http://schemas.openxmlformats.org/officeDocument/2006/relationships/hyperlink" Target="http://www.genome.jp/dbget-bin/www_bget?cpd+C05790" TargetMode="External"/><Relationship Id="rId643" Type="http://schemas.openxmlformats.org/officeDocument/2006/relationships/hyperlink" Target="http://www.hmdb.ca/metabolites/HMDB00638" TargetMode="External"/><Relationship Id="rId1024" Type="http://schemas.openxmlformats.org/officeDocument/2006/relationships/hyperlink" Target="http://www.genome.jp/dbget-bin/www_bget?cpd+C03642" TargetMode="External"/><Relationship Id="rId1066" Type="http://schemas.openxmlformats.org/officeDocument/2006/relationships/hyperlink" Target="http://www.hmdb.ca/metabolites/HMDB29083" TargetMode="External"/><Relationship Id="rId240" Type="http://schemas.openxmlformats.org/officeDocument/2006/relationships/hyperlink" Target="http://www.hmdb.ca/metabolites/HMDB00467" TargetMode="External"/><Relationship Id="rId478" Type="http://schemas.openxmlformats.org/officeDocument/2006/relationships/hyperlink" Target="http://www.hmdb.ca/metabolites/HMDB00174" TargetMode="External"/><Relationship Id="rId685" Type="http://schemas.openxmlformats.org/officeDocument/2006/relationships/hyperlink" Target="http://www.hmdb.ca/metabolites/HMDB01262" TargetMode="External"/><Relationship Id="rId850" Type="http://schemas.openxmlformats.org/officeDocument/2006/relationships/hyperlink" Target="http://www.hmdb.ca/metabolites/HMDB02329" TargetMode="External"/><Relationship Id="rId892" Type="http://schemas.openxmlformats.org/officeDocument/2006/relationships/hyperlink" Target="http://www.hmdb.ca/metabolites/HMDB00860" TargetMode="External"/><Relationship Id="rId906" Type="http://schemas.openxmlformats.org/officeDocument/2006/relationships/hyperlink" Target="http://www.hmdb.ca/metabolites/HMDB00857" TargetMode="External"/><Relationship Id="rId948" Type="http://schemas.openxmlformats.org/officeDocument/2006/relationships/hyperlink" Target="http://www.genome.jp/dbget-bin/www_bget?cpd+C01685" TargetMode="External"/><Relationship Id="rId35" Type="http://schemas.openxmlformats.org/officeDocument/2006/relationships/hyperlink" Target="http://www.hmdb.ca/metabolites/HMDB10738" TargetMode="External"/><Relationship Id="rId77" Type="http://schemas.openxmlformats.org/officeDocument/2006/relationships/hyperlink" Target="http://www.hmdb.ca/metabolites/HMDB13676" TargetMode="External"/><Relationship Id="rId100" Type="http://schemas.openxmlformats.org/officeDocument/2006/relationships/hyperlink" Target="http://www.hmdb.ca/metabolites/HMDB00424" TargetMode="External"/><Relationship Id="rId282" Type="http://schemas.openxmlformats.org/officeDocument/2006/relationships/hyperlink" Target="http://www.genome.jp/dbget-bin/www_bget?cpd+C14153" TargetMode="External"/><Relationship Id="rId338" Type="http://schemas.openxmlformats.org/officeDocument/2006/relationships/hyperlink" Target="http://www.hmdb.ca/metabolites/HMDB00808" TargetMode="External"/><Relationship Id="rId503" Type="http://schemas.openxmlformats.org/officeDocument/2006/relationships/hyperlink" Target="http://www.hmdb.ca/metabolites/HMDB29155" TargetMode="External"/><Relationship Id="rId545" Type="http://schemas.openxmlformats.org/officeDocument/2006/relationships/hyperlink" Target="http://www.hmdb.ca/metabolites/HMDB00631" TargetMode="External"/><Relationship Id="rId587" Type="http://schemas.openxmlformats.org/officeDocument/2006/relationships/hyperlink" Target="http://www.genome.jp/dbget-bin/www_bget?cpd+C00544" TargetMode="External"/><Relationship Id="rId710" Type="http://schemas.openxmlformats.org/officeDocument/2006/relationships/hyperlink" Target="http://www.hmdb.ca/metabolites/HMDB00211" TargetMode="External"/><Relationship Id="rId752" Type="http://schemas.openxmlformats.org/officeDocument/2006/relationships/hyperlink" Target="http://www.hmdb.ca/metabolites/HMDB00230" TargetMode="External"/><Relationship Id="rId808" Type="http://schemas.openxmlformats.org/officeDocument/2006/relationships/hyperlink" Target="http://www.hmdb.ca/metabolites/HMDB00206" TargetMode="External"/><Relationship Id="rId8" Type="http://schemas.openxmlformats.org/officeDocument/2006/relationships/hyperlink" Target="http://www.hmdb.ca/metabolites/HMDB08138" TargetMode="External"/><Relationship Id="rId142" Type="http://schemas.openxmlformats.org/officeDocument/2006/relationships/hyperlink" Target="http://www.hmdb.ca/metabolites/HMDB00345" TargetMode="External"/><Relationship Id="rId184" Type="http://schemas.openxmlformats.org/officeDocument/2006/relationships/hyperlink" Target="http://www.genome.jp/dbget-bin/www_bget?cpd+C02946" TargetMode="External"/><Relationship Id="rId391" Type="http://schemas.openxmlformats.org/officeDocument/2006/relationships/hyperlink" Target="http://www.genome.jp/dbget-bin/www_bget?cpd+C00606" TargetMode="External"/><Relationship Id="rId405" Type="http://schemas.openxmlformats.org/officeDocument/2006/relationships/hyperlink" Target="http://www.genome.jp/dbget-bin/www_bget?cpd+C04555" TargetMode="External"/><Relationship Id="rId447" Type="http://schemas.openxmlformats.org/officeDocument/2006/relationships/hyperlink" Target="http://www.genome.jp/dbget-bin/www_bget?cpd+C16526" TargetMode="External"/><Relationship Id="rId612" Type="http://schemas.openxmlformats.org/officeDocument/2006/relationships/hyperlink" Target="http://www.genome.jp/dbget-bin/www_bget?cpd+C00954" TargetMode="External"/><Relationship Id="rId794" Type="http://schemas.openxmlformats.org/officeDocument/2006/relationships/hyperlink" Target="http://www.hmdb.ca/metabolites/HMDB04950" TargetMode="External"/><Relationship Id="rId1035" Type="http://schemas.openxmlformats.org/officeDocument/2006/relationships/hyperlink" Target="http://www.genome.jp/dbget-bin/www_bget?cpd+C00378" TargetMode="External"/><Relationship Id="rId1077" Type="http://schemas.openxmlformats.org/officeDocument/2006/relationships/hyperlink" Target="http://www.hmdb.ca/metabolites/HMDB00947" TargetMode="External"/><Relationship Id="rId251" Type="http://schemas.openxmlformats.org/officeDocument/2006/relationships/hyperlink" Target="http://www.hmdb.ca/metabolites/HMDB33585" TargetMode="External"/><Relationship Id="rId489" Type="http://schemas.openxmlformats.org/officeDocument/2006/relationships/hyperlink" Target="http://www.genome.jp/dbget-bin/www_bget?cpd+C08348" TargetMode="External"/><Relationship Id="rId654" Type="http://schemas.openxmlformats.org/officeDocument/2006/relationships/hyperlink" Target="http://www.genome.jp/dbget-bin/www_bget?cpd+C06426" TargetMode="External"/><Relationship Id="rId696" Type="http://schemas.openxmlformats.org/officeDocument/2006/relationships/hyperlink" Target="http://www.hmdb.ca/metabolites/HMDB00696" TargetMode="External"/><Relationship Id="rId861" Type="http://schemas.openxmlformats.org/officeDocument/2006/relationships/hyperlink" Target="http://www.hmdb.ca/metabolites/HMDB03229" TargetMode="External"/><Relationship Id="rId917" Type="http://schemas.openxmlformats.org/officeDocument/2006/relationships/hyperlink" Target="http://www.hmdb.ca/metabolites/HMDB00162" TargetMode="External"/><Relationship Id="rId959" Type="http://schemas.openxmlformats.org/officeDocument/2006/relationships/hyperlink" Target="http://www.genome.jp/dbget-bin/www_bget?cpd+D01085" TargetMode="External"/><Relationship Id="rId1102" Type="http://schemas.openxmlformats.org/officeDocument/2006/relationships/hyperlink" Target="http://www.hmdb.ca/metabolites/HMDB05016" TargetMode="External"/><Relationship Id="rId46" Type="http://schemas.openxmlformats.org/officeDocument/2006/relationships/hyperlink" Target="http://www.hmdb.ca/metabolites/HMDB61695" TargetMode="External"/><Relationship Id="rId293" Type="http://schemas.openxmlformats.org/officeDocument/2006/relationships/hyperlink" Target="http://www.hmdb.ca/metabolites/HMDB00646" TargetMode="External"/><Relationship Id="rId307" Type="http://schemas.openxmlformats.org/officeDocument/2006/relationships/hyperlink" Target="http://www.genome.jp/dbget-bin/www_bget?cpd+C00049" TargetMode="External"/><Relationship Id="rId349" Type="http://schemas.openxmlformats.org/officeDocument/2006/relationships/hyperlink" Target="http://www.hmdb.ca/metabolites/HMDB14934" TargetMode="External"/><Relationship Id="rId514" Type="http://schemas.openxmlformats.org/officeDocument/2006/relationships/hyperlink" Target="http://www.genome.jp/dbget-bin/www_bget?cpd+C00257" TargetMode="External"/><Relationship Id="rId556" Type="http://schemas.openxmlformats.org/officeDocument/2006/relationships/hyperlink" Target="http://www.hmdb.ca/metabolites/HMDB00128" TargetMode="External"/><Relationship Id="rId721" Type="http://schemas.openxmlformats.org/officeDocument/2006/relationships/hyperlink" Target="http://www.genome.jp/dbget-bin/www_bget?cpd+C02847" TargetMode="External"/><Relationship Id="rId763" Type="http://schemas.openxmlformats.org/officeDocument/2006/relationships/hyperlink" Target="http://www.genome.jp/dbget-bin/www_bget?cpd+C03137" TargetMode="External"/><Relationship Id="rId88" Type="http://schemas.openxmlformats.org/officeDocument/2006/relationships/hyperlink" Target="http://www.hmdb.ca/metabolites/HMDB03224" TargetMode="External"/><Relationship Id="rId111" Type="http://schemas.openxmlformats.org/officeDocument/2006/relationships/hyperlink" Target="http://www.genome.jp/dbget-bin/www_bget?cpd+C03771" TargetMode="External"/><Relationship Id="rId153" Type="http://schemas.openxmlformats.org/officeDocument/2006/relationships/hyperlink" Target="http://www.hmdb.ca/metabolites/HMDB01954" TargetMode="External"/><Relationship Id="rId195" Type="http://schemas.openxmlformats.org/officeDocument/2006/relationships/hyperlink" Target="http://www.hmdb.ca/metabolites/HMDB03464" TargetMode="External"/><Relationship Id="rId209" Type="http://schemas.openxmlformats.org/officeDocument/2006/relationships/hyperlink" Target="http://www.genome.jp/dbget-bin/www_bget?cpd+C01179" TargetMode="External"/><Relationship Id="rId360" Type="http://schemas.openxmlformats.org/officeDocument/2006/relationships/hyperlink" Target="http://www.genome.jp/dbget-bin/www_bget?cpd+C00386" TargetMode="External"/><Relationship Id="rId416" Type="http://schemas.openxmlformats.org/officeDocument/2006/relationships/hyperlink" Target="http://www.genome.jp/dbget-bin/www_bget?cpd+C00666" TargetMode="External"/><Relationship Id="rId598" Type="http://schemas.openxmlformats.org/officeDocument/2006/relationships/hyperlink" Target="http://www.genome.jp/dbget-bin/www_bget?cpd+C07606" TargetMode="External"/><Relationship Id="rId819" Type="http://schemas.openxmlformats.org/officeDocument/2006/relationships/hyperlink" Target="http://www.genome.jp/dbget-bin/www_bget?cpd+C03150" TargetMode="External"/><Relationship Id="rId970" Type="http://schemas.openxmlformats.org/officeDocument/2006/relationships/hyperlink" Target="http://www.hmdb.ca/metabolites/HMDB13692" TargetMode="External"/><Relationship Id="rId1004" Type="http://schemas.openxmlformats.org/officeDocument/2006/relationships/hyperlink" Target="http://www.genome.jp/dbget-bin/www_bget?cpd+C12285" TargetMode="External"/><Relationship Id="rId1046" Type="http://schemas.openxmlformats.org/officeDocument/2006/relationships/hyperlink" Target="http://www.genome.jp/dbget-bin/www_bget?cpd+C07153" TargetMode="External"/><Relationship Id="rId220" Type="http://schemas.openxmlformats.org/officeDocument/2006/relationships/hyperlink" Target="http://www.genome.jp/dbget-bin/www_bget?cpd+C16365" TargetMode="External"/><Relationship Id="rId458" Type="http://schemas.openxmlformats.org/officeDocument/2006/relationships/hyperlink" Target="http://www.hmdb.ca/metabolites/HMDB00613" TargetMode="External"/><Relationship Id="rId623" Type="http://schemas.openxmlformats.org/officeDocument/2006/relationships/hyperlink" Target="http://www.hmdb.ca/metabolites/HMDB00193" TargetMode="External"/><Relationship Id="rId665" Type="http://schemas.openxmlformats.org/officeDocument/2006/relationships/hyperlink" Target="http://www.genome.jp/dbget-bin/www_bget?cpd+C03990" TargetMode="External"/><Relationship Id="rId830" Type="http://schemas.openxmlformats.org/officeDocument/2006/relationships/hyperlink" Target="http://www.genome.jp/dbget-bin/www_bget?cpd+D07793" TargetMode="External"/><Relationship Id="rId872" Type="http://schemas.openxmlformats.org/officeDocument/2006/relationships/hyperlink" Target="http://www.hmdb.ca/metabolites/HMDB01860" TargetMode="External"/><Relationship Id="rId928" Type="http://schemas.openxmlformats.org/officeDocument/2006/relationships/hyperlink" Target="http://www.genome.jp/dbget-bin/www_bget?cpd+C00534" TargetMode="External"/><Relationship Id="rId1088" Type="http://schemas.openxmlformats.org/officeDocument/2006/relationships/hyperlink" Target="http://www.genome.jp/dbget-bin/www_bget?cpd+C08988" TargetMode="External"/><Relationship Id="rId15" Type="http://schemas.openxmlformats.org/officeDocument/2006/relationships/hyperlink" Target="http://www.genome.jp/dbget-bin/www_bget?cpd+C04100" TargetMode="External"/><Relationship Id="rId57" Type="http://schemas.openxmlformats.org/officeDocument/2006/relationships/hyperlink" Target="http://www.hmdb.ca/metabolites/HMDB04705" TargetMode="External"/><Relationship Id="rId262" Type="http://schemas.openxmlformats.org/officeDocument/2006/relationships/hyperlink" Target="http://www.hmdb.ca/metabolites/HMDB02226" TargetMode="External"/><Relationship Id="rId318" Type="http://schemas.openxmlformats.org/officeDocument/2006/relationships/hyperlink" Target="http://www.hmdb.ca/metabolites/HMDB01870" TargetMode="External"/><Relationship Id="rId525" Type="http://schemas.openxmlformats.org/officeDocument/2006/relationships/hyperlink" Target="http://www.genome.jp/dbget-bin/www_bget?cpd+C00489" TargetMode="External"/><Relationship Id="rId567" Type="http://schemas.openxmlformats.org/officeDocument/2006/relationships/hyperlink" Target="http://www.hmdb.ca/metabolites/HMDB00666" TargetMode="External"/><Relationship Id="rId732" Type="http://schemas.openxmlformats.org/officeDocument/2006/relationships/hyperlink" Target="http://www.hmdb.ca/metabolites/HMDB00215" TargetMode="External"/><Relationship Id="rId99" Type="http://schemas.openxmlformats.org/officeDocument/2006/relationships/hyperlink" Target="http://www.hmdb.ca/metabolites/HMDB31057" TargetMode="External"/><Relationship Id="rId122" Type="http://schemas.openxmlformats.org/officeDocument/2006/relationships/hyperlink" Target="http://www.genome.jp/dbget-bin/www_bget?cpd+C01198" TargetMode="External"/><Relationship Id="rId164" Type="http://schemas.openxmlformats.org/officeDocument/2006/relationships/hyperlink" Target="http://www.genome.jp/dbget-bin/www_bget?cpd+C00141" TargetMode="External"/><Relationship Id="rId371" Type="http://schemas.openxmlformats.org/officeDocument/2006/relationships/hyperlink" Target="http://www.genome.jp/dbget-bin/www_bget?cpd+C00114" TargetMode="External"/><Relationship Id="rId774" Type="http://schemas.openxmlformats.org/officeDocument/2006/relationships/hyperlink" Target="http://www.genome.jp/dbget-bin/www_bget?cpd+C01043" TargetMode="External"/><Relationship Id="rId981" Type="http://schemas.openxmlformats.org/officeDocument/2006/relationships/hyperlink" Target="http://www.genome.jp/dbget-bin/www_bget?cpd+C06543" TargetMode="External"/><Relationship Id="rId1015" Type="http://schemas.openxmlformats.org/officeDocument/2006/relationships/hyperlink" Target="http://www.hmdb.ca/metabolites/HMDB00251" TargetMode="External"/><Relationship Id="rId1057" Type="http://schemas.openxmlformats.org/officeDocument/2006/relationships/hyperlink" Target="http://www.genome.jp/dbget-bin/www_bget?cpd+C01104" TargetMode="External"/><Relationship Id="rId427" Type="http://schemas.openxmlformats.org/officeDocument/2006/relationships/hyperlink" Target="http://www.genome.jp/dbget-bin/www_bget?cpd+C03626" TargetMode="External"/><Relationship Id="rId469" Type="http://schemas.openxmlformats.org/officeDocument/2006/relationships/hyperlink" Target="http://www.genome.jp/dbget-bin/www_bget?cpd+C00016" TargetMode="External"/><Relationship Id="rId634" Type="http://schemas.openxmlformats.org/officeDocument/2006/relationships/hyperlink" Target="http://www.genome.jp/dbget-bin/www_bget?cpd+C05793" TargetMode="External"/><Relationship Id="rId676" Type="http://schemas.openxmlformats.org/officeDocument/2006/relationships/hyperlink" Target="http://www.hmdb.ca/metabolites/HMDB00156" TargetMode="External"/><Relationship Id="rId841" Type="http://schemas.openxmlformats.org/officeDocument/2006/relationships/hyperlink" Target="http://www.hmdb.ca/metabolites/HMDB05065" TargetMode="External"/><Relationship Id="rId883" Type="http://schemas.openxmlformats.org/officeDocument/2006/relationships/hyperlink" Target="http://www.hmdb.ca/metabolites/HMDB29355" TargetMode="External"/><Relationship Id="rId1099" Type="http://schemas.openxmlformats.org/officeDocument/2006/relationships/hyperlink" Target="http://www.hmdb.ca/metabolites/HMDB00484" TargetMode="External"/><Relationship Id="rId26" Type="http://schemas.openxmlformats.org/officeDocument/2006/relationships/hyperlink" Target="http://www.hmdb.ca/metabolites/HMDB00898" TargetMode="External"/><Relationship Id="rId231" Type="http://schemas.openxmlformats.org/officeDocument/2006/relationships/hyperlink" Target="http://www.hmdb.ca/metabolites/HMDB34355" TargetMode="External"/><Relationship Id="rId273" Type="http://schemas.openxmlformats.org/officeDocument/2006/relationships/hyperlink" Target="http://www.genome.jp/dbget-bin/www_bget?cpd+C03264" TargetMode="External"/><Relationship Id="rId329" Type="http://schemas.openxmlformats.org/officeDocument/2006/relationships/hyperlink" Target="http://www.hmdb.ca/metabolites/HMDB00488" TargetMode="External"/><Relationship Id="rId480" Type="http://schemas.openxmlformats.org/officeDocument/2006/relationships/hyperlink" Target="http://www.hmdb.ca/metabolites/HMDB00134" TargetMode="External"/><Relationship Id="rId536" Type="http://schemas.openxmlformats.org/officeDocument/2006/relationships/hyperlink" Target="http://www.genome.jp/dbget-bin/www_bget?cpd+C00670" TargetMode="External"/><Relationship Id="rId701" Type="http://schemas.openxmlformats.org/officeDocument/2006/relationships/hyperlink" Target="http://www.hmdb.ca/metabolites/HMDB00202" TargetMode="External"/><Relationship Id="rId939" Type="http://schemas.openxmlformats.org/officeDocument/2006/relationships/hyperlink" Target="http://www.genome.jp/dbget-bin/www_bget?cpd+C03722" TargetMode="External"/><Relationship Id="rId68" Type="http://schemas.openxmlformats.org/officeDocument/2006/relationships/hyperlink" Target="http://www.genome.jp/dbget-bin/www_bget?cpd+C05512" TargetMode="External"/><Relationship Id="rId133" Type="http://schemas.openxmlformats.org/officeDocument/2006/relationships/hyperlink" Target="http://www.hmdb.ca/metabolites/HMDB61112" TargetMode="External"/><Relationship Id="rId175" Type="http://schemas.openxmlformats.org/officeDocument/2006/relationships/hyperlink" Target="http://www.genome.jp/dbget-bin/www_bget?cpd+C05629" TargetMode="External"/><Relationship Id="rId340" Type="http://schemas.openxmlformats.org/officeDocument/2006/relationships/hyperlink" Target="http://www.hmdb.ca/metabolites/HMDB02322" TargetMode="External"/><Relationship Id="rId578" Type="http://schemas.openxmlformats.org/officeDocument/2006/relationships/hyperlink" Target="http://www.hmdb.ca/metabolites/HMDB00714" TargetMode="External"/><Relationship Id="rId743" Type="http://schemas.openxmlformats.org/officeDocument/2006/relationships/hyperlink" Target="http://www.hmdb.ca/metabolites/HMDB32055" TargetMode="External"/><Relationship Id="rId785" Type="http://schemas.openxmlformats.org/officeDocument/2006/relationships/hyperlink" Target="http://www.hmdb.ca/metabolites/HMDB01906" TargetMode="External"/><Relationship Id="rId950" Type="http://schemas.openxmlformats.org/officeDocument/2006/relationships/hyperlink" Target="http://www.genome.jp/dbget-bin/www_bget?cpd+C00121" TargetMode="External"/><Relationship Id="rId992" Type="http://schemas.openxmlformats.org/officeDocument/2006/relationships/hyperlink" Target="http://www.hmdb.ca/metabolites/HMDB00827" TargetMode="External"/><Relationship Id="rId1026" Type="http://schemas.openxmlformats.org/officeDocument/2006/relationships/hyperlink" Target="http://www.hmdb.ca/metabolites/HMDB00874" TargetMode="External"/><Relationship Id="rId200" Type="http://schemas.openxmlformats.org/officeDocument/2006/relationships/hyperlink" Target="http://www.genome.jp/dbget-bin/www_bget?cpd+C00811" TargetMode="External"/><Relationship Id="rId382" Type="http://schemas.openxmlformats.org/officeDocument/2006/relationships/hyperlink" Target="http://www.hmdb.ca/metabolites/HMDB01046" TargetMode="External"/><Relationship Id="rId438" Type="http://schemas.openxmlformats.org/officeDocument/2006/relationships/hyperlink" Target="http://www.genome.jp/dbget-bin/www_bget?cpd+C16513" TargetMode="External"/><Relationship Id="rId603" Type="http://schemas.openxmlformats.org/officeDocument/2006/relationships/hyperlink" Target="http://www.genome.jp/dbget-bin/www_bget?cpd+D00126" TargetMode="External"/><Relationship Id="rId645" Type="http://schemas.openxmlformats.org/officeDocument/2006/relationships/hyperlink" Target="http://www.hmdb.ca/metabolites/HMDB00687" TargetMode="External"/><Relationship Id="rId687" Type="http://schemas.openxmlformats.org/officeDocument/2006/relationships/hyperlink" Target="http://www.hmdb.ca/metabolites/HMDB00247" TargetMode="External"/><Relationship Id="rId810" Type="http://schemas.openxmlformats.org/officeDocument/2006/relationships/hyperlink" Target="http://www.hmdb.ca/metabolites/HMDB04044" TargetMode="External"/><Relationship Id="rId852" Type="http://schemas.openxmlformats.org/officeDocument/2006/relationships/hyperlink" Target="http://www.hmdb.ca/metabolites/HMDB00786" TargetMode="External"/><Relationship Id="rId908" Type="http://schemas.openxmlformats.org/officeDocument/2006/relationships/hyperlink" Target="http://www.genome.jp/dbget-bin/www_bget?cpd+C00408" TargetMode="External"/><Relationship Id="rId1068" Type="http://schemas.openxmlformats.org/officeDocument/2006/relationships/hyperlink" Target="http://www.hmdb.ca/metabolites/HMDB00306" TargetMode="External"/><Relationship Id="rId242" Type="http://schemas.openxmlformats.org/officeDocument/2006/relationships/hyperlink" Target="http://www.hmdb.ca/metabolites/HMDB00897" TargetMode="External"/><Relationship Id="rId284" Type="http://schemas.openxmlformats.org/officeDocument/2006/relationships/hyperlink" Target="http://www.genome.jp/dbget-bin/www_bget?cpd+C04295" TargetMode="External"/><Relationship Id="rId491" Type="http://schemas.openxmlformats.org/officeDocument/2006/relationships/hyperlink" Target="http://www.genome.jp/dbget-bin/www_bget?cpd+C00334" TargetMode="External"/><Relationship Id="rId505" Type="http://schemas.openxmlformats.org/officeDocument/2006/relationships/hyperlink" Target="http://www.hmdb.ca/metabolites/HMDB29159" TargetMode="External"/><Relationship Id="rId712" Type="http://schemas.openxmlformats.org/officeDocument/2006/relationships/hyperlink" Target="http://www.hmdb.ca/metabolites/HMDB00806" TargetMode="External"/><Relationship Id="rId894" Type="http://schemas.openxmlformats.org/officeDocument/2006/relationships/hyperlink" Target="http://www.hmdb.ca/metabolites/HMDB00205" TargetMode="External"/><Relationship Id="rId37" Type="http://schemas.openxmlformats.org/officeDocument/2006/relationships/hyperlink" Target="http://www.hmdb.ca/metabolites/HMDB11561" TargetMode="External"/><Relationship Id="rId79" Type="http://schemas.openxmlformats.org/officeDocument/2006/relationships/hyperlink" Target="http://www.genome.jp/dbget-bin/www_bget?cpd+C03080" TargetMode="External"/><Relationship Id="rId102" Type="http://schemas.openxmlformats.org/officeDocument/2006/relationships/hyperlink" Target="http://www.genome.jp/dbget-bin/www_bget?cpd+C02504" TargetMode="External"/><Relationship Id="rId144" Type="http://schemas.openxmlformats.org/officeDocument/2006/relationships/hyperlink" Target="http://www.hmdb.ca/metabolites/HMDB02466" TargetMode="External"/><Relationship Id="rId547" Type="http://schemas.openxmlformats.org/officeDocument/2006/relationships/hyperlink" Target="http://www.hmdb.ca/metabolites/HMDB00698" TargetMode="External"/><Relationship Id="rId589" Type="http://schemas.openxmlformats.org/officeDocument/2006/relationships/hyperlink" Target="http://www.genome.jp/dbget-bin/www_bget?cpd+C00263" TargetMode="External"/><Relationship Id="rId754" Type="http://schemas.openxmlformats.org/officeDocument/2006/relationships/hyperlink" Target="http://www.hmdb.ca/metabolites/HMDB00512" TargetMode="External"/><Relationship Id="rId796" Type="http://schemas.openxmlformats.org/officeDocument/2006/relationships/hyperlink" Target="http://www.hmdb.ca/metabolites/HMDB02172" TargetMode="External"/><Relationship Id="rId961" Type="http://schemas.openxmlformats.org/officeDocument/2006/relationships/hyperlink" Target="http://www.genome.jp/dbget-bin/www_bget?cpd+C00449" TargetMode="External"/><Relationship Id="rId90" Type="http://schemas.openxmlformats.org/officeDocument/2006/relationships/hyperlink" Target="http://www.genome.jp/dbget-bin/www_bget?cpd+C02630" TargetMode="External"/><Relationship Id="rId186" Type="http://schemas.openxmlformats.org/officeDocument/2006/relationships/hyperlink" Target="http://www.genome.jp/dbget-bin/www_bget?cpd+C06804" TargetMode="External"/><Relationship Id="rId351" Type="http://schemas.openxmlformats.org/officeDocument/2006/relationships/hyperlink" Target="http://www.hmdb.ca/metabolites/HMDB00511" TargetMode="External"/><Relationship Id="rId393" Type="http://schemas.openxmlformats.org/officeDocument/2006/relationships/hyperlink" Target="http://www.genome.jp/dbget-bin/www_bget?cpd+C00491" TargetMode="External"/><Relationship Id="rId407" Type="http://schemas.openxmlformats.org/officeDocument/2006/relationships/hyperlink" Target="http://www.hmdb.ca/metabolites/HMDB00502" TargetMode="External"/><Relationship Id="rId449" Type="http://schemas.openxmlformats.org/officeDocument/2006/relationships/hyperlink" Target="http://www.genome.jp/dbget-bin/www_bget?cpd+C09727" TargetMode="External"/><Relationship Id="rId614" Type="http://schemas.openxmlformats.org/officeDocument/2006/relationships/hyperlink" Target="http://www.genome.jp/dbget-bin/www_bget?cpd+C02043" TargetMode="External"/><Relationship Id="rId656" Type="http://schemas.openxmlformats.org/officeDocument/2006/relationships/hyperlink" Target="http://www.hmdb.ca/metabolites/HMDB13624" TargetMode="External"/><Relationship Id="rId821" Type="http://schemas.openxmlformats.org/officeDocument/2006/relationships/hyperlink" Target="http://www.genome.jp/dbget-bin/www_bget?cpd+C00253" TargetMode="External"/><Relationship Id="rId863" Type="http://schemas.openxmlformats.org/officeDocument/2006/relationships/hyperlink" Target="http://www.hmdb.ca/metabolites/HMDB02100" TargetMode="External"/><Relationship Id="rId1037" Type="http://schemas.openxmlformats.org/officeDocument/2006/relationships/hyperlink" Target="http://www.genome.jp/dbget-bin/www_bget?cpd+C01620" TargetMode="External"/><Relationship Id="rId1079" Type="http://schemas.openxmlformats.org/officeDocument/2006/relationships/hyperlink" Target="http://www.hmdb.ca/metabolites/HMDB00300" TargetMode="External"/><Relationship Id="rId211" Type="http://schemas.openxmlformats.org/officeDocument/2006/relationships/hyperlink" Target="http://www.genome.jp/dbget-bin/www_bget?cpd+C02835" TargetMode="External"/><Relationship Id="rId253" Type="http://schemas.openxmlformats.org/officeDocument/2006/relationships/hyperlink" Target="http://www.genome.jp/dbget-bin/www_bget?cpd+C02571" TargetMode="External"/><Relationship Id="rId295" Type="http://schemas.openxmlformats.org/officeDocument/2006/relationships/hyperlink" Target="http://www.genome.jp/dbget-bin/www_bget?cpd+C06425" TargetMode="External"/><Relationship Id="rId309" Type="http://schemas.openxmlformats.org/officeDocument/2006/relationships/hyperlink" Target="http://www.genome.jp/dbget-bin/www_bget?cpd+C08580" TargetMode="External"/><Relationship Id="rId460" Type="http://schemas.openxmlformats.org/officeDocument/2006/relationships/hyperlink" Target="http://www.hmdb.ca/metabolites/HMDB02649" TargetMode="External"/><Relationship Id="rId516" Type="http://schemas.openxmlformats.org/officeDocument/2006/relationships/hyperlink" Target="http://www.genome.jp/dbget-bin/www_bget?cpd+C00031" TargetMode="External"/><Relationship Id="rId698" Type="http://schemas.openxmlformats.org/officeDocument/2006/relationships/hyperlink" Target="http://www.hmdb.ca/metabolites/HMDB02005" TargetMode="External"/><Relationship Id="rId919" Type="http://schemas.openxmlformats.org/officeDocument/2006/relationships/hyperlink" Target="http://www.hmdb.ca/metabolites/HMDB00783" TargetMode="External"/><Relationship Id="rId1090" Type="http://schemas.openxmlformats.org/officeDocument/2006/relationships/hyperlink" Target="http://www.genome.jp/dbget-bin/www_bget?cpd+C00803" TargetMode="External"/><Relationship Id="rId1104" Type="http://schemas.openxmlformats.org/officeDocument/2006/relationships/hyperlink" Target="http://www.hmdb.ca/metabolites/HMDB00292" TargetMode="External"/><Relationship Id="rId48" Type="http://schemas.openxmlformats.org/officeDocument/2006/relationships/hyperlink" Target="http://www.hmdb.ca/metabolites/HMDB08038" TargetMode="External"/><Relationship Id="rId113" Type="http://schemas.openxmlformats.org/officeDocument/2006/relationships/hyperlink" Target="http://www.hmdb.ca/metabolites/HMDB11533" TargetMode="External"/><Relationship Id="rId320" Type="http://schemas.openxmlformats.org/officeDocument/2006/relationships/hyperlink" Target="http://www.hmdb.ca/metabolites/HMDB00056" TargetMode="External"/><Relationship Id="rId558" Type="http://schemas.openxmlformats.org/officeDocument/2006/relationships/hyperlink" Target="http://www.hmdb.ca/metabolites/HMDB00132" TargetMode="External"/><Relationship Id="rId723" Type="http://schemas.openxmlformats.org/officeDocument/2006/relationships/hyperlink" Target="http://www.genome.jp/dbget-bin/www_bget?cpd+C02562" TargetMode="External"/><Relationship Id="rId765" Type="http://schemas.openxmlformats.org/officeDocument/2006/relationships/hyperlink" Target="http://www.hmdb.ca/metabolites/HMDB00866" TargetMode="External"/><Relationship Id="rId930" Type="http://schemas.openxmlformats.org/officeDocument/2006/relationships/hyperlink" Target="http://www.genome.jp/dbget-bin/www_bget?cpd+C00847" TargetMode="External"/><Relationship Id="rId972" Type="http://schemas.openxmlformats.org/officeDocument/2006/relationships/hyperlink" Target="http://www.genome.jp/dbget-bin/www_bget?cpd+C00065" TargetMode="External"/><Relationship Id="rId1006" Type="http://schemas.openxmlformats.org/officeDocument/2006/relationships/hyperlink" Target="http://www.genome.jp/dbget-bin/www_bget?cpd+C00089" TargetMode="External"/><Relationship Id="rId155" Type="http://schemas.openxmlformats.org/officeDocument/2006/relationships/hyperlink" Target="http://www.genome.jp/dbget-bin/www_bget?cpd+C05593" TargetMode="External"/><Relationship Id="rId197" Type="http://schemas.openxmlformats.org/officeDocument/2006/relationships/hyperlink" Target="http://www.hmdb.ca/metabolites/HMDB00500" TargetMode="External"/><Relationship Id="rId362" Type="http://schemas.openxmlformats.org/officeDocument/2006/relationships/hyperlink" Target="http://www.hmdb.ca/metabolites/HMDB59724" TargetMode="External"/><Relationship Id="rId418" Type="http://schemas.openxmlformats.org/officeDocument/2006/relationships/hyperlink" Target="http://www.genome.jp/dbget-bin/www_bget?cpd+C16525" TargetMode="External"/><Relationship Id="rId625" Type="http://schemas.openxmlformats.org/officeDocument/2006/relationships/hyperlink" Target="http://www.hmdb.ca/metabolites/HMDB00172" TargetMode="External"/><Relationship Id="rId832" Type="http://schemas.openxmlformats.org/officeDocument/2006/relationships/hyperlink" Target="http://www.hmdb.ca/metabolites/HMDB06050" TargetMode="External"/><Relationship Id="rId1048" Type="http://schemas.openxmlformats.org/officeDocument/2006/relationships/hyperlink" Target="http://www.genome.jp/dbget-bin/www_bget?cpd+C01157" TargetMode="External"/><Relationship Id="rId222" Type="http://schemas.openxmlformats.org/officeDocument/2006/relationships/hyperlink" Target="http://www.genome.jp/dbget-bin/www_bget?cpd+C00431" TargetMode="External"/><Relationship Id="rId264" Type="http://schemas.openxmlformats.org/officeDocument/2006/relationships/hyperlink" Target="http://www.hmdb.ca/metabolites/HMDB01432" TargetMode="External"/><Relationship Id="rId471" Type="http://schemas.openxmlformats.org/officeDocument/2006/relationships/hyperlink" Target="http://www.genome.jp/dbget-bin/www_bget?cpd+C00061" TargetMode="External"/><Relationship Id="rId667" Type="http://schemas.openxmlformats.org/officeDocument/2006/relationships/hyperlink" Target="http://www.genome.jp/dbget-bin/www_bget?cpd+C07080" TargetMode="External"/><Relationship Id="rId874" Type="http://schemas.openxmlformats.org/officeDocument/2006/relationships/hyperlink" Target="http://www.hmdb.ca/metabolites/HMDB00847" TargetMode="External"/><Relationship Id="rId17" Type="http://schemas.openxmlformats.org/officeDocument/2006/relationships/hyperlink" Target="http://www.hmdb.ca/metabolites/HMDB11507" TargetMode="External"/><Relationship Id="rId59" Type="http://schemas.openxmlformats.org/officeDocument/2006/relationships/hyperlink" Target="http://www.hmdb.ca/metabolites/HMDB00328" TargetMode="External"/><Relationship Id="rId124" Type="http://schemas.openxmlformats.org/officeDocument/2006/relationships/hyperlink" Target="http://www.genome.jp/dbget-bin/www_bget?cpd+C11457" TargetMode="External"/><Relationship Id="rId527" Type="http://schemas.openxmlformats.org/officeDocument/2006/relationships/hyperlink" Target="http://www.genome.jp/dbget-bin/www_bget?cpd+C00258" TargetMode="External"/><Relationship Id="rId569" Type="http://schemas.openxmlformats.org/officeDocument/2006/relationships/hyperlink" Target="http://www.hmdb.ca/metabolites/HMDB05782" TargetMode="External"/><Relationship Id="rId734" Type="http://schemas.openxmlformats.org/officeDocument/2006/relationships/hyperlink" Target="http://www.hmdb.ca/metabolites/HMDB00489" TargetMode="External"/><Relationship Id="rId776" Type="http://schemas.openxmlformats.org/officeDocument/2006/relationships/hyperlink" Target="http://www.hmdb.ca/metabolites/HMDB61007" TargetMode="External"/><Relationship Id="rId941" Type="http://schemas.openxmlformats.org/officeDocument/2006/relationships/hyperlink" Target="http://www.genome.jp/dbget-bin/www_bget?cpd+C00492" TargetMode="External"/><Relationship Id="rId983" Type="http://schemas.openxmlformats.org/officeDocument/2006/relationships/hyperlink" Target="http://www.genome.jp/dbget-bin/www_bget?cpd+C00315" TargetMode="External"/><Relationship Id="rId70" Type="http://schemas.openxmlformats.org/officeDocument/2006/relationships/hyperlink" Target="http://www.genome.jp/dbget-bin/www_bget?cpd+C00526" TargetMode="External"/><Relationship Id="rId166" Type="http://schemas.openxmlformats.org/officeDocument/2006/relationships/hyperlink" Target="http://www.genome.jp/dbget-bin/www_bget?cpd+C00671" TargetMode="External"/><Relationship Id="rId331" Type="http://schemas.openxmlformats.org/officeDocument/2006/relationships/hyperlink" Target="http://www.hmdb.ca/metabolites/HMDB00054" TargetMode="External"/><Relationship Id="rId373" Type="http://schemas.openxmlformats.org/officeDocument/2006/relationships/hyperlink" Target="http://www.genome.jp/dbget-bin/www_bget?cpd+C00588" TargetMode="External"/><Relationship Id="rId429" Type="http://schemas.openxmlformats.org/officeDocument/2006/relationships/hyperlink" Target="http://www.genome.jp/dbget-bin/www_bget?cpd+C01026" TargetMode="External"/><Relationship Id="rId580" Type="http://schemas.openxmlformats.org/officeDocument/2006/relationships/hyperlink" Target="http://www.hmdb.ca/metabolites/HMDB00870" TargetMode="External"/><Relationship Id="rId636" Type="http://schemas.openxmlformats.org/officeDocument/2006/relationships/hyperlink" Target="http://www.genome.jp/dbget-bin/www_bget?cpd+C00186" TargetMode="External"/><Relationship Id="rId801" Type="http://schemas.openxmlformats.org/officeDocument/2006/relationships/hyperlink" Target="http://www.genome.jp/dbget-bin/www_bget?cpd+C12989" TargetMode="External"/><Relationship Id="rId1017" Type="http://schemas.openxmlformats.org/officeDocument/2006/relationships/hyperlink" Target="http://www.hmdb.ca/metabolites/HMDB00951" TargetMode="External"/><Relationship Id="rId1059" Type="http://schemas.openxmlformats.org/officeDocument/2006/relationships/hyperlink" Target="http://www.genome.jp/dbget-bin/www_bget?cpd+C07182" TargetMode="External"/><Relationship Id="rId1" Type="http://schemas.openxmlformats.org/officeDocument/2006/relationships/hyperlink" Target="http://www.genome.jp/dbget-bin/www_bget?cpd+C10759" TargetMode="External"/><Relationship Id="rId233" Type="http://schemas.openxmlformats.org/officeDocument/2006/relationships/hyperlink" Target="http://www.genome.jp/dbget-bin/www_bget?cpd+C01879" TargetMode="External"/><Relationship Id="rId440" Type="http://schemas.openxmlformats.org/officeDocument/2006/relationships/hyperlink" Target="http://www.genome.jp/dbget-bin/www_bget?cpd+C16513" TargetMode="External"/><Relationship Id="rId678" Type="http://schemas.openxmlformats.org/officeDocument/2006/relationships/hyperlink" Target="http://www.hmdb.ca/metabolites/HMDB00176" TargetMode="External"/><Relationship Id="rId843" Type="http://schemas.openxmlformats.org/officeDocument/2006/relationships/hyperlink" Target="http://www.hmdb.ca/metabolites/HMDB14420" TargetMode="External"/><Relationship Id="rId885" Type="http://schemas.openxmlformats.org/officeDocument/2006/relationships/hyperlink" Target="http://www.genome.jp/dbget-bin/www_bget?cpd+C04148" TargetMode="External"/><Relationship Id="rId1070" Type="http://schemas.openxmlformats.org/officeDocument/2006/relationships/hyperlink" Target="http://www.genome.jp/dbget-bin/www_bget?cpd+C00082" TargetMode="External"/><Relationship Id="rId28" Type="http://schemas.openxmlformats.org/officeDocument/2006/relationships/hyperlink" Target="http://www.hmdb.ca/metabolites/HMDB00001" TargetMode="External"/><Relationship Id="rId275" Type="http://schemas.openxmlformats.org/officeDocument/2006/relationships/hyperlink" Target="http://www.hmdb.ca/metabolites/HMDB00407" TargetMode="External"/><Relationship Id="rId300" Type="http://schemas.openxmlformats.org/officeDocument/2006/relationships/hyperlink" Target="http://www.hmdb.ca/metabolites/HMDB03148" TargetMode="External"/><Relationship Id="rId482" Type="http://schemas.openxmlformats.org/officeDocument/2006/relationships/hyperlink" Target="http://www.hmdb.ca/metabolites/HMDB01933" TargetMode="External"/><Relationship Id="rId538" Type="http://schemas.openxmlformats.org/officeDocument/2006/relationships/hyperlink" Target="http://www.genome.jp/dbget-bin/www_bget?cpd+C00037" TargetMode="External"/><Relationship Id="rId703" Type="http://schemas.openxmlformats.org/officeDocument/2006/relationships/hyperlink" Target="http://www.hmdb.ca/metabolites/HMDB01844" TargetMode="External"/><Relationship Id="rId745" Type="http://schemas.openxmlformats.org/officeDocument/2006/relationships/hyperlink" Target="http://www.genome.jp/dbget-bin/www_bget?cpd+C02710" TargetMode="External"/><Relationship Id="rId910" Type="http://schemas.openxmlformats.org/officeDocument/2006/relationships/hyperlink" Target="http://www.genome.jp/dbget-bin/www_bget?cpd+C01746" TargetMode="External"/><Relationship Id="rId952" Type="http://schemas.openxmlformats.org/officeDocument/2006/relationships/hyperlink" Target="http://www.genome.jp/dbget-bin/www_bget?cpd+C01850" TargetMode="External"/><Relationship Id="rId81" Type="http://schemas.openxmlformats.org/officeDocument/2006/relationships/hyperlink" Target="http://www.genome.jp/dbget-bin/www_bget?cpd+C00956" TargetMode="External"/><Relationship Id="rId135" Type="http://schemas.openxmlformats.org/officeDocument/2006/relationships/hyperlink" Target="http://www.hmdb.ca/metabolites/HMDB62742" TargetMode="External"/><Relationship Id="rId177" Type="http://schemas.openxmlformats.org/officeDocument/2006/relationships/hyperlink" Target="http://www.genome.jp/dbget-bin/www_bget?cpd+C00506" TargetMode="External"/><Relationship Id="rId342" Type="http://schemas.openxmlformats.org/officeDocument/2006/relationships/hyperlink" Target="http://www.hmdb.ca/metabolites/HMDB01964" TargetMode="External"/><Relationship Id="rId384" Type="http://schemas.openxmlformats.org/officeDocument/2006/relationships/hyperlink" Target="http://www.hmdb.ca/metabolites/HMDB00064" TargetMode="External"/><Relationship Id="rId591" Type="http://schemas.openxmlformats.org/officeDocument/2006/relationships/hyperlink" Target="http://www.genome.jp/dbget-bin/www_bget?cpd+C05565" TargetMode="External"/><Relationship Id="rId605" Type="http://schemas.openxmlformats.org/officeDocument/2006/relationships/hyperlink" Target="http://www.genome.jp/dbget-bin/www_bget?cpd+C05568" TargetMode="External"/><Relationship Id="rId787" Type="http://schemas.openxmlformats.org/officeDocument/2006/relationships/hyperlink" Target="http://www.genome.jp/dbget-bin/www_bget?cpd+C02565" TargetMode="External"/><Relationship Id="rId812" Type="http://schemas.openxmlformats.org/officeDocument/2006/relationships/hyperlink" Target="http://www.hmdb.ca/metabolites/HMDB02038" TargetMode="External"/><Relationship Id="rId994" Type="http://schemas.openxmlformats.org/officeDocument/2006/relationships/hyperlink" Target="http://www.hmdb.ca/metabolites/HMDB00848" TargetMode="External"/><Relationship Id="rId1028" Type="http://schemas.openxmlformats.org/officeDocument/2006/relationships/hyperlink" Target="http://www.hmdb.ca/metabolites/HMDB00872" TargetMode="External"/><Relationship Id="rId202" Type="http://schemas.openxmlformats.org/officeDocument/2006/relationships/hyperlink" Target="http://www.genome.jp/dbget-bin/www_bget?cpd+C04404" TargetMode="External"/><Relationship Id="rId244" Type="http://schemas.openxmlformats.org/officeDocument/2006/relationships/hyperlink" Target="http://www.hmdb.ca/metabolites/HMDB11107" TargetMode="External"/><Relationship Id="rId647" Type="http://schemas.openxmlformats.org/officeDocument/2006/relationships/hyperlink" Target="http://www.hmdb.ca/metabolites/HMDB28927" TargetMode="External"/><Relationship Id="rId689" Type="http://schemas.openxmlformats.org/officeDocument/2006/relationships/hyperlink" Target="http://www.hmdb.ca/metabolites/HMDB00169" TargetMode="External"/><Relationship Id="rId854" Type="http://schemas.openxmlformats.org/officeDocument/2006/relationships/hyperlink" Target="http://www.hmdb.ca/metabolites/HMDB01858" TargetMode="External"/><Relationship Id="rId896" Type="http://schemas.openxmlformats.org/officeDocument/2006/relationships/hyperlink" Target="http://www.genome.jp/dbget-bin/www_bget?cpd+C05797" TargetMode="External"/><Relationship Id="rId1081" Type="http://schemas.openxmlformats.org/officeDocument/2006/relationships/hyperlink" Target="http://www.hmdb.ca/metabolites/HMDB00289" TargetMode="External"/><Relationship Id="rId39" Type="http://schemas.openxmlformats.org/officeDocument/2006/relationships/hyperlink" Target="http://www.hmdb.ca/metabolites/HMDB11506" TargetMode="External"/><Relationship Id="rId286" Type="http://schemas.openxmlformats.org/officeDocument/2006/relationships/hyperlink" Target="http://www.genome.jp/dbget-bin/www_bget?cpd+C04295" TargetMode="External"/><Relationship Id="rId451" Type="http://schemas.openxmlformats.org/officeDocument/2006/relationships/hyperlink" Target="http://www.genome.jp/dbget-bin/www_bget?cpd+C01694" TargetMode="External"/><Relationship Id="rId493" Type="http://schemas.openxmlformats.org/officeDocument/2006/relationships/hyperlink" Target="http://www.hmdb.ca/metabolites/HMDB01931" TargetMode="External"/><Relationship Id="rId507" Type="http://schemas.openxmlformats.org/officeDocument/2006/relationships/hyperlink" Target="http://www.hmdb.ca/metabolites/HMDB11172" TargetMode="External"/><Relationship Id="rId549" Type="http://schemas.openxmlformats.org/officeDocument/2006/relationships/hyperlink" Target="http://www.hmdb.ca/metabolites/HMDB02639" TargetMode="External"/><Relationship Id="rId714" Type="http://schemas.openxmlformats.org/officeDocument/2006/relationships/hyperlink" Target="http://www.hmdb.ca/metabolites/HMDB02000" TargetMode="External"/><Relationship Id="rId756" Type="http://schemas.openxmlformats.org/officeDocument/2006/relationships/hyperlink" Target="http://www.hmdb.ca/metabolites/HMDB02064" TargetMode="External"/><Relationship Id="rId921" Type="http://schemas.openxmlformats.org/officeDocument/2006/relationships/hyperlink" Target="http://www.hmdb.ca/metabolites/HMDB00767" TargetMode="External"/><Relationship Id="rId50" Type="http://schemas.openxmlformats.org/officeDocument/2006/relationships/hyperlink" Target="http://www.hmdb.ca/metabolites/HMDB11130" TargetMode="External"/><Relationship Id="rId104" Type="http://schemas.openxmlformats.org/officeDocument/2006/relationships/hyperlink" Target="http://www.genome.jp/dbget-bin/www_bget?cpd+C00204" TargetMode="External"/><Relationship Id="rId146" Type="http://schemas.openxmlformats.org/officeDocument/2006/relationships/hyperlink" Target="http://www.hmdb.ca/metabolites/HMDB00357" TargetMode="External"/><Relationship Id="rId188" Type="http://schemas.openxmlformats.org/officeDocument/2006/relationships/hyperlink" Target="http://www.genome.jp/dbget-bin/www_bget?cpd+C06804" TargetMode="External"/><Relationship Id="rId311" Type="http://schemas.openxmlformats.org/officeDocument/2006/relationships/hyperlink" Target="http://www.genome.jp/dbget-bin/www_bget?cpd+D00887" TargetMode="External"/><Relationship Id="rId353" Type="http://schemas.openxmlformats.org/officeDocument/2006/relationships/hyperlink" Target="http://www.hmdb.ca/metabolites/HMDB00535" TargetMode="External"/><Relationship Id="rId395" Type="http://schemas.openxmlformats.org/officeDocument/2006/relationships/hyperlink" Target="http://www.genome.jp/dbget-bin/www_bget?cpd+C00475" TargetMode="External"/><Relationship Id="rId409" Type="http://schemas.openxmlformats.org/officeDocument/2006/relationships/hyperlink" Target="http://www.hmdb.ca/metabolites/HMDB02902" TargetMode="External"/><Relationship Id="rId560" Type="http://schemas.openxmlformats.org/officeDocument/2006/relationships/hyperlink" Target="http://www.hmdb.ca/metabolites/HMDB00133" TargetMode="External"/><Relationship Id="rId798" Type="http://schemas.openxmlformats.org/officeDocument/2006/relationships/hyperlink" Target="http://www.hmdb.ca/metabolites/HMDB04193" TargetMode="External"/><Relationship Id="rId963" Type="http://schemas.openxmlformats.org/officeDocument/2006/relationships/hyperlink" Target="http://www.genome.jp/dbget-bin/www_bget?cpd+C00805" TargetMode="External"/><Relationship Id="rId1039" Type="http://schemas.openxmlformats.org/officeDocument/2006/relationships/hyperlink" Target="http://www.genome.jp/dbget-bin/www_bget?cpd+C00188" TargetMode="External"/><Relationship Id="rId92" Type="http://schemas.openxmlformats.org/officeDocument/2006/relationships/hyperlink" Target="http://www.genome.jp/dbget-bin/www_bget?cpd+C07588" TargetMode="External"/><Relationship Id="rId213" Type="http://schemas.openxmlformats.org/officeDocument/2006/relationships/hyperlink" Target="http://www.genome.jp/dbget-bin/www_bget?cpd+C00233" TargetMode="External"/><Relationship Id="rId420" Type="http://schemas.openxmlformats.org/officeDocument/2006/relationships/hyperlink" Target="http://www.genome.jp/dbget-bin/www_bget?cpd+C03242" TargetMode="External"/><Relationship Id="rId616" Type="http://schemas.openxmlformats.org/officeDocument/2006/relationships/hyperlink" Target="http://www.hmdb.ca/metabolites/HMDB02302" TargetMode="External"/><Relationship Id="rId658" Type="http://schemas.openxmlformats.org/officeDocument/2006/relationships/hyperlink" Target="http://www.hmdb.ca/metabolites/HMDB07278" TargetMode="External"/><Relationship Id="rId823" Type="http://schemas.openxmlformats.org/officeDocument/2006/relationships/hyperlink" Target="http://www.genome.jp/dbget-bin/www_bget?cpd+C05841" TargetMode="External"/><Relationship Id="rId865" Type="http://schemas.openxmlformats.org/officeDocument/2006/relationships/hyperlink" Target="http://www.genome.jp/dbget-bin/www_bget?cpd+C02990" TargetMode="External"/><Relationship Id="rId1050" Type="http://schemas.openxmlformats.org/officeDocument/2006/relationships/hyperlink" Target="http://www.genome.jp/dbget-bin/www_bget?cpd+C00785" TargetMode="External"/><Relationship Id="rId255" Type="http://schemas.openxmlformats.org/officeDocument/2006/relationships/hyperlink" Target="http://www.genome.jp/dbget-bin/www_bget?cpd+C00147" TargetMode="External"/><Relationship Id="rId297" Type="http://schemas.openxmlformats.org/officeDocument/2006/relationships/hyperlink" Target="http://www.genome.jp/dbget-bin/www_bget?cpd+C00219" TargetMode="External"/><Relationship Id="rId462" Type="http://schemas.openxmlformats.org/officeDocument/2006/relationships/hyperlink" Target="http://www.hmdb.ca/metabolites/HMDB05028" TargetMode="External"/><Relationship Id="rId518" Type="http://schemas.openxmlformats.org/officeDocument/2006/relationships/hyperlink" Target="http://www.genome.jp/dbget-bin/www_bget?cpd+C00191" TargetMode="External"/><Relationship Id="rId725" Type="http://schemas.openxmlformats.org/officeDocument/2006/relationships/hyperlink" Target="http://www.hmdb.ca/metabolites/HMDB06028" TargetMode="External"/><Relationship Id="rId932" Type="http://schemas.openxmlformats.org/officeDocument/2006/relationships/hyperlink" Target="http://www.genome.jp/dbget-bin/www_bget?cpd+C00314" TargetMode="External"/><Relationship Id="rId1092" Type="http://schemas.openxmlformats.org/officeDocument/2006/relationships/hyperlink" Target="http://www.genome.jp/dbget-bin/www_bget?cpd+C00183" TargetMode="External"/><Relationship Id="rId1106" Type="http://schemas.openxmlformats.org/officeDocument/2006/relationships/hyperlink" Target="http://www.hmdb.ca/metabolites/HMDB00299" TargetMode="External"/><Relationship Id="rId115" Type="http://schemas.openxmlformats.org/officeDocument/2006/relationships/hyperlink" Target="http://www.hmdb.ca/metabolites/HMDB00498" TargetMode="External"/><Relationship Id="rId157" Type="http://schemas.openxmlformats.org/officeDocument/2006/relationships/hyperlink" Target="http://www.genome.jp/dbget-bin/www_bget?cpd+C07344" TargetMode="External"/><Relationship Id="rId322" Type="http://schemas.openxmlformats.org/officeDocument/2006/relationships/hyperlink" Target="http://www.genome.jp/dbget-bin/www_bget?cpd+C03065" TargetMode="External"/><Relationship Id="rId364" Type="http://schemas.openxmlformats.org/officeDocument/2006/relationships/hyperlink" Target="http://www.hmdb.ca/metabolites/HMDB05014" TargetMode="External"/><Relationship Id="rId767" Type="http://schemas.openxmlformats.org/officeDocument/2006/relationships/hyperlink" Target="http://www.genome.jp/dbget-bin/www_bget?cpd+C00437" TargetMode="External"/><Relationship Id="rId974" Type="http://schemas.openxmlformats.org/officeDocument/2006/relationships/hyperlink" Target="http://www.genome.jp/dbget-bin/www_bget?cpd+C00780" TargetMode="External"/><Relationship Id="rId1008" Type="http://schemas.openxmlformats.org/officeDocument/2006/relationships/hyperlink" Target="http://www.genome.jp/dbget-bin/www_bget?cpd+C00059" TargetMode="External"/><Relationship Id="rId61" Type="http://schemas.openxmlformats.org/officeDocument/2006/relationships/hyperlink" Target="http://www.hmdb.ca/metabolites/HMDB00101" TargetMode="External"/><Relationship Id="rId199" Type="http://schemas.openxmlformats.org/officeDocument/2006/relationships/hyperlink" Target="http://www.hmdb.ca/metabolites/HMDB00710" TargetMode="External"/><Relationship Id="rId571" Type="http://schemas.openxmlformats.org/officeDocument/2006/relationships/hyperlink" Target="http://www.hmdb.ca/metabolites/HMDB03265" TargetMode="External"/><Relationship Id="rId627" Type="http://schemas.openxmlformats.org/officeDocument/2006/relationships/hyperlink" Target="http://www.genome.jp/dbget-bin/www_bget?cpd+C17662" TargetMode="External"/><Relationship Id="rId669" Type="http://schemas.openxmlformats.org/officeDocument/2006/relationships/hyperlink" Target="http://www.genome.jp/dbget-bin/www_bget?cpd+C08334" TargetMode="External"/><Relationship Id="rId834" Type="http://schemas.openxmlformats.org/officeDocument/2006/relationships/hyperlink" Target="http://www.genome.jp/dbget-bin/www_bget?cpd+C17148" TargetMode="External"/><Relationship Id="rId876" Type="http://schemas.openxmlformats.org/officeDocument/2006/relationships/hyperlink" Target="http://www.hmdb.ca/metabolites/HMDB00826" TargetMode="External"/><Relationship Id="rId19" Type="http://schemas.openxmlformats.org/officeDocument/2006/relationships/hyperlink" Target="http://www.hmdb.ca/metabolites/HMDB02820" TargetMode="External"/><Relationship Id="rId224" Type="http://schemas.openxmlformats.org/officeDocument/2006/relationships/hyperlink" Target="http://www.hmdb.ca/metabolites/HMDB00529" TargetMode="External"/><Relationship Id="rId266" Type="http://schemas.openxmlformats.org/officeDocument/2006/relationships/hyperlink" Target="http://www.hmdb.ca/metabolites/HMDB00161" TargetMode="External"/><Relationship Id="rId431" Type="http://schemas.openxmlformats.org/officeDocument/2006/relationships/hyperlink" Target="http://www.hmdb.ca/metabolites/HMDB02001" TargetMode="External"/><Relationship Id="rId473" Type="http://schemas.openxmlformats.org/officeDocument/2006/relationships/hyperlink" Target="http://www.genome.jp/dbget-bin/www_bget?cpd+C00439" TargetMode="External"/><Relationship Id="rId529" Type="http://schemas.openxmlformats.org/officeDocument/2006/relationships/hyperlink" Target="http://www.genome.jp/dbget-bin/www_bget?cpd+C00116" TargetMode="External"/><Relationship Id="rId680" Type="http://schemas.openxmlformats.org/officeDocument/2006/relationships/hyperlink" Target="http://www.hmdb.ca/metabolites/HMDB00691" TargetMode="External"/><Relationship Id="rId736" Type="http://schemas.openxmlformats.org/officeDocument/2006/relationships/hyperlink" Target="http://www.hmdb.ca/metabolites/HMDB01138" TargetMode="External"/><Relationship Id="rId901" Type="http://schemas.openxmlformats.org/officeDocument/2006/relationships/hyperlink" Target="http://www.genome.jp/dbget-bin/www_bget?cpd+C12144" TargetMode="External"/><Relationship Id="rId1061" Type="http://schemas.openxmlformats.org/officeDocument/2006/relationships/hyperlink" Target="http://www.hmdb.ca/metabolites/HMDB00303" TargetMode="External"/><Relationship Id="rId30" Type="http://schemas.openxmlformats.org/officeDocument/2006/relationships/hyperlink" Target="http://www.genome.jp/dbget-bin/www_bget?cpd+C02918" TargetMode="External"/><Relationship Id="rId126" Type="http://schemas.openxmlformats.org/officeDocument/2006/relationships/hyperlink" Target="http://www.genome.jp/dbget-bin/www_bget?cpd+C03672" TargetMode="External"/><Relationship Id="rId168" Type="http://schemas.openxmlformats.org/officeDocument/2006/relationships/hyperlink" Target="http://www.hmdb.ca/metabolites/HMDB00555" TargetMode="External"/><Relationship Id="rId333" Type="http://schemas.openxmlformats.org/officeDocument/2006/relationships/hyperlink" Target="http://www.hmdb.ca/metabolites/HMDB01008" TargetMode="External"/><Relationship Id="rId540" Type="http://schemas.openxmlformats.org/officeDocument/2006/relationships/hyperlink" Target="http://www.genome.jp/dbget-bin/www_bget?cpd+C05466" TargetMode="External"/><Relationship Id="rId778" Type="http://schemas.openxmlformats.org/officeDocument/2006/relationships/hyperlink" Target="http://www.hmdb.ca/metabolites/HMDB04089" TargetMode="External"/><Relationship Id="rId943" Type="http://schemas.openxmlformats.org/officeDocument/2006/relationships/hyperlink" Target="http://www.genome.jp/dbget-bin/www_bget?cpd+C12627" TargetMode="External"/><Relationship Id="rId985" Type="http://schemas.openxmlformats.org/officeDocument/2006/relationships/hyperlink" Target="http://www.genome.jp/dbget-bin/www_bget?cpd+C00836" TargetMode="External"/><Relationship Id="rId1019" Type="http://schemas.openxmlformats.org/officeDocument/2006/relationships/hyperlink" Target="http://www.hmdb.ca/metabolites/HMDB00036" TargetMode="External"/><Relationship Id="rId72" Type="http://schemas.openxmlformats.org/officeDocument/2006/relationships/hyperlink" Target="http://www.genome.jp/dbget-bin/www_bget?cpd+C04039" TargetMode="External"/><Relationship Id="rId375" Type="http://schemas.openxmlformats.org/officeDocument/2006/relationships/hyperlink" Target="http://www.genome.jp/dbget-bin/www_bget?cpd+C00423" TargetMode="External"/><Relationship Id="rId582" Type="http://schemas.openxmlformats.org/officeDocument/2006/relationships/hyperlink" Target="http://www.hmdb.ca/metabolites/HMDB00177" TargetMode="External"/><Relationship Id="rId638" Type="http://schemas.openxmlformats.org/officeDocument/2006/relationships/hyperlink" Target="http://www.genome.jp/dbget-bin/www_bget?cpd+D00354" TargetMode="External"/><Relationship Id="rId803" Type="http://schemas.openxmlformats.org/officeDocument/2006/relationships/hyperlink" Target="http://www.genome.jp/dbget-bin/www_bget?cpd+C03793" TargetMode="External"/><Relationship Id="rId845" Type="http://schemas.openxmlformats.org/officeDocument/2006/relationships/hyperlink" Target="http://www.genome.jp/dbget-bin/www_bget?cpd+C00077" TargetMode="External"/><Relationship Id="rId1030" Type="http://schemas.openxmlformats.org/officeDocument/2006/relationships/hyperlink" Target="http://www.hmdb.ca/metabolites/HMDB34365" TargetMode="External"/><Relationship Id="rId3" Type="http://schemas.openxmlformats.org/officeDocument/2006/relationships/hyperlink" Target="http://www.hmdb.ca/metabolites/HMDB37397" TargetMode="External"/><Relationship Id="rId235" Type="http://schemas.openxmlformats.org/officeDocument/2006/relationships/hyperlink" Target="http://www.genome.jp/dbget-bin/www_bget?cpd+C12525" TargetMode="External"/><Relationship Id="rId277" Type="http://schemas.openxmlformats.org/officeDocument/2006/relationships/hyperlink" Target="http://www.hmdb.ca/metabolites/HMDB00208" TargetMode="External"/><Relationship Id="rId400" Type="http://schemas.openxmlformats.org/officeDocument/2006/relationships/hyperlink" Target="http://www.hmdb.ca/metabolites/HMDB00630" TargetMode="External"/><Relationship Id="rId442" Type="http://schemas.openxmlformats.org/officeDocument/2006/relationships/hyperlink" Target="http://www.genome.jp/dbget-bin/www_bget?cpd+C02678" TargetMode="External"/><Relationship Id="rId484" Type="http://schemas.openxmlformats.org/officeDocument/2006/relationships/hyperlink" Target="http://www.hmdb.ca/metabolites/HMDB00107" TargetMode="External"/><Relationship Id="rId705" Type="http://schemas.openxmlformats.org/officeDocument/2006/relationships/hyperlink" Target="http://www.genome.jp/dbget-bin/www_bget?cpd+C02104" TargetMode="External"/><Relationship Id="rId887" Type="http://schemas.openxmlformats.org/officeDocument/2006/relationships/hyperlink" Target="http://www.genome.jp/dbget-bin/www_bget?cpd+C00079" TargetMode="External"/><Relationship Id="rId1072" Type="http://schemas.openxmlformats.org/officeDocument/2006/relationships/hyperlink" Target="http://www.genome.jp/dbget-bin/www_bget?cpd+C06044" TargetMode="External"/><Relationship Id="rId137" Type="http://schemas.openxmlformats.org/officeDocument/2006/relationships/hyperlink" Target="http://www.genome.jp/dbget-bin/www_bget?cpd+C08493" TargetMode="External"/><Relationship Id="rId302" Type="http://schemas.openxmlformats.org/officeDocument/2006/relationships/hyperlink" Target="http://www.hmdb.ca/metabolites/HMDB00517" TargetMode="External"/><Relationship Id="rId344" Type="http://schemas.openxmlformats.org/officeDocument/2006/relationships/hyperlink" Target="http://www.genome.jp/dbget-bin/www_bget?cpd+C07481" TargetMode="External"/><Relationship Id="rId691" Type="http://schemas.openxmlformats.org/officeDocument/2006/relationships/hyperlink" Target="http://www.hmdb.ca/metabolites/HMDB06210" TargetMode="External"/><Relationship Id="rId747" Type="http://schemas.openxmlformats.org/officeDocument/2006/relationships/hyperlink" Target="http://www.genome.jp/dbget-bin/www_bget?cpd+C02712" TargetMode="External"/><Relationship Id="rId789" Type="http://schemas.openxmlformats.org/officeDocument/2006/relationships/hyperlink" Target="http://www.genome.jp/dbget-bin/www_bget?cpd+C02983" TargetMode="External"/><Relationship Id="rId912" Type="http://schemas.openxmlformats.org/officeDocument/2006/relationships/hyperlink" Target="http://www.genome.jp/dbget-bin/www_bget?cpd+C03882" TargetMode="External"/><Relationship Id="rId954" Type="http://schemas.openxmlformats.org/officeDocument/2006/relationships/hyperlink" Target="http://www.genome.jp/dbget-bin/www_bget?cpd+D01915" TargetMode="External"/><Relationship Id="rId996" Type="http://schemas.openxmlformats.org/officeDocument/2006/relationships/hyperlink" Target="http://www.genome.jp/dbget-bin/www_bget?cpd+C05442" TargetMode="External"/><Relationship Id="rId41" Type="http://schemas.openxmlformats.org/officeDocument/2006/relationships/hyperlink" Target="http://www.hmdb.ca/metabolites/HMDB11565" TargetMode="External"/><Relationship Id="rId83" Type="http://schemas.openxmlformats.org/officeDocument/2006/relationships/hyperlink" Target="http://www.genome.jp/dbget-bin/www_bget?cpd+C02261" TargetMode="External"/><Relationship Id="rId179" Type="http://schemas.openxmlformats.org/officeDocument/2006/relationships/hyperlink" Target="http://www.genome.jp/dbget-bin/www_bget?cpd+C05100" TargetMode="External"/><Relationship Id="rId386" Type="http://schemas.openxmlformats.org/officeDocument/2006/relationships/hyperlink" Target="http://www.hmdb.ca/metabolites/HMDB00562" TargetMode="External"/><Relationship Id="rId551" Type="http://schemas.openxmlformats.org/officeDocument/2006/relationships/hyperlink" Target="http://www.hmdb.ca/metabolites/HMDB28844" TargetMode="External"/><Relationship Id="rId593" Type="http://schemas.openxmlformats.org/officeDocument/2006/relationships/hyperlink" Target="http://www.genome.jp/dbget-bin/www_bget?cpd+C07041" TargetMode="External"/><Relationship Id="rId607" Type="http://schemas.openxmlformats.org/officeDocument/2006/relationships/hyperlink" Target="http://www.hmdb.ca/metabolites/HMDB02271" TargetMode="External"/><Relationship Id="rId649" Type="http://schemas.openxmlformats.org/officeDocument/2006/relationships/hyperlink" Target="http://www.hmdb.ca/metabolites/HMDB00720" TargetMode="External"/><Relationship Id="rId814" Type="http://schemas.openxmlformats.org/officeDocument/2006/relationships/hyperlink" Target="http://www.hmdb.ca/metabolites/HMDB02670" TargetMode="External"/><Relationship Id="rId856" Type="http://schemas.openxmlformats.org/officeDocument/2006/relationships/hyperlink" Target="http://www.genome.jp/dbget-bin/www_bget?cpd+C00633" TargetMode="External"/><Relationship Id="rId190" Type="http://schemas.openxmlformats.org/officeDocument/2006/relationships/hyperlink" Target="http://www.genome.jp/dbget-bin/www_bget?cpd+C00599" TargetMode="External"/><Relationship Id="rId204" Type="http://schemas.openxmlformats.org/officeDocument/2006/relationships/hyperlink" Target="http://www.genome.jp/dbget-bin/www_bget?cpd+C03079" TargetMode="External"/><Relationship Id="rId246" Type="http://schemas.openxmlformats.org/officeDocument/2006/relationships/hyperlink" Target="http://www.hmdb.ca/metabolites/HMDB02032" TargetMode="External"/><Relationship Id="rId288" Type="http://schemas.openxmlformats.org/officeDocument/2006/relationships/hyperlink" Target="http://www.hmdb.ca/metabolites/HMDB03818" TargetMode="External"/><Relationship Id="rId411" Type="http://schemas.openxmlformats.org/officeDocument/2006/relationships/hyperlink" Target="http://www.hmdb.ca/metabolites/HMDB01161" TargetMode="External"/><Relationship Id="rId453" Type="http://schemas.openxmlformats.org/officeDocument/2006/relationships/hyperlink" Target="http://www.hmdb.ca/metabolites/HMDB05811" TargetMode="External"/><Relationship Id="rId509" Type="http://schemas.openxmlformats.org/officeDocument/2006/relationships/hyperlink" Target="http://www.hmdb.ca/metabolites/HMDB12958" TargetMode="External"/><Relationship Id="rId660" Type="http://schemas.openxmlformats.org/officeDocument/2006/relationships/hyperlink" Target="http://www.hmdb.ca/metabolites/HMDB07249" TargetMode="External"/><Relationship Id="rId898" Type="http://schemas.openxmlformats.org/officeDocument/2006/relationships/hyperlink" Target="http://www.hmdb.ca/metabolites/HMDB01429" TargetMode="External"/><Relationship Id="rId1041" Type="http://schemas.openxmlformats.org/officeDocument/2006/relationships/hyperlink" Target="http://www.hmdb.ca/metabolites/HMDB29068" TargetMode="External"/><Relationship Id="rId1083" Type="http://schemas.openxmlformats.org/officeDocument/2006/relationships/hyperlink" Target="http://www.hmdb.ca/metabolites/HMDB00296" TargetMode="External"/><Relationship Id="rId106" Type="http://schemas.openxmlformats.org/officeDocument/2006/relationships/hyperlink" Target="http://www.hmdb.ca/metabolites/HMDB11538" TargetMode="External"/><Relationship Id="rId313" Type="http://schemas.openxmlformats.org/officeDocument/2006/relationships/hyperlink" Target="http://www.genome.jp/dbget-bin/www_bget?cpd+C08261" TargetMode="External"/><Relationship Id="rId495" Type="http://schemas.openxmlformats.org/officeDocument/2006/relationships/hyperlink" Target="http://www.hmdb.ca/metabolites/HMDB29142" TargetMode="External"/><Relationship Id="rId716" Type="http://schemas.openxmlformats.org/officeDocument/2006/relationships/hyperlink" Target="http://www.hmdb.ca/metabolites/HMDB01067" TargetMode="External"/><Relationship Id="rId758" Type="http://schemas.openxmlformats.org/officeDocument/2006/relationships/hyperlink" Target="http://www.genome.jp/dbget-bin/www_bget?cpd+C00978" TargetMode="External"/><Relationship Id="rId923" Type="http://schemas.openxmlformats.org/officeDocument/2006/relationships/hyperlink" Target="http://www.hmdb.ca/metabolites/HMDB00802" TargetMode="External"/><Relationship Id="rId965" Type="http://schemas.openxmlformats.org/officeDocument/2006/relationships/hyperlink" Target="http://www.genome.jp/dbget-bin/www_bget?cpd+C00213" TargetMode="External"/><Relationship Id="rId10" Type="http://schemas.openxmlformats.org/officeDocument/2006/relationships/hyperlink" Target="http://www.hmdb.ca/metabolites/HMDB02123" TargetMode="External"/><Relationship Id="rId52" Type="http://schemas.openxmlformats.org/officeDocument/2006/relationships/hyperlink" Target="http://www.hmdb.ca/metabolites/HMDB37396" TargetMode="External"/><Relationship Id="rId94" Type="http://schemas.openxmlformats.org/officeDocument/2006/relationships/hyperlink" Target="http://www.hmdb.ca/metabolites/HMDB60920" TargetMode="External"/><Relationship Id="rId148" Type="http://schemas.openxmlformats.org/officeDocument/2006/relationships/hyperlink" Target="http://www.hmdb.ca/metabolites/HMDB01713" TargetMode="External"/><Relationship Id="rId355" Type="http://schemas.openxmlformats.org/officeDocument/2006/relationships/hyperlink" Target="http://www.hmdb.ca/metabolites/HMDB00482" TargetMode="External"/><Relationship Id="rId397" Type="http://schemas.openxmlformats.org/officeDocument/2006/relationships/hyperlink" Target="http://www.genome.jp/dbget-bin/www_bget?cpd+C02354" TargetMode="External"/><Relationship Id="rId520" Type="http://schemas.openxmlformats.org/officeDocument/2006/relationships/hyperlink" Target="http://www.genome.jp/dbget-bin/www_bget?cpd+C00025" TargetMode="External"/><Relationship Id="rId562" Type="http://schemas.openxmlformats.org/officeDocument/2006/relationships/hyperlink" Target="http://www.hmdb.ca/metabolites/HMDB03290" TargetMode="External"/><Relationship Id="rId618" Type="http://schemas.openxmlformats.org/officeDocument/2006/relationships/hyperlink" Target="http://www.genome.jp/dbget-bin/www_bget?cpd+C00294" TargetMode="External"/><Relationship Id="rId825" Type="http://schemas.openxmlformats.org/officeDocument/2006/relationships/hyperlink" Target="http://www.genome.jp/dbget-bin/www_bget?cpd+C16535" TargetMode="External"/><Relationship Id="rId215" Type="http://schemas.openxmlformats.org/officeDocument/2006/relationships/hyperlink" Target="http://www.genome.jp/dbget-bin/www_bget?cpd+C01180" TargetMode="External"/><Relationship Id="rId257" Type="http://schemas.openxmlformats.org/officeDocument/2006/relationships/hyperlink" Target="http://www.genome.jp/dbget-bin/www_bget?cpd+C00212" TargetMode="External"/><Relationship Id="rId422" Type="http://schemas.openxmlformats.org/officeDocument/2006/relationships/hyperlink" Target="http://www.hmdb.ca/metabolites/HMDB41724" TargetMode="External"/><Relationship Id="rId464" Type="http://schemas.openxmlformats.org/officeDocument/2006/relationships/hyperlink" Target="http://www.hmdb.ca/metabolites/HMDB13232" TargetMode="External"/><Relationship Id="rId867" Type="http://schemas.openxmlformats.org/officeDocument/2006/relationships/hyperlink" Target="http://www.genome.jp/dbget-bin/www_bget?cpd+C00831" TargetMode="External"/><Relationship Id="rId1010" Type="http://schemas.openxmlformats.org/officeDocument/2006/relationships/hyperlink" Target="http://www.genome.jp/dbget-bin/www_bget?cpd+C10833" TargetMode="External"/><Relationship Id="rId1052" Type="http://schemas.openxmlformats.org/officeDocument/2006/relationships/hyperlink" Target="http://www.genome.jp/dbget-bin/www_bget?cpd+C19806" TargetMode="External"/><Relationship Id="rId1094" Type="http://schemas.openxmlformats.org/officeDocument/2006/relationships/hyperlink" Target="http://www.hmdb.ca/metabolites/HMDB29125" TargetMode="External"/><Relationship Id="rId1108" Type="http://schemas.openxmlformats.org/officeDocument/2006/relationships/hyperlink" Target="http://www.hmdb.ca/metabolites/HMDB00881" TargetMode="External"/><Relationship Id="rId299" Type="http://schemas.openxmlformats.org/officeDocument/2006/relationships/hyperlink" Target="http://www.hmdb.ca/metabolites/HMDB06460" TargetMode="External"/><Relationship Id="rId727" Type="http://schemas.openxmlformats.org/officeDocument/2006/relationships/hyperlink" Target="http://www.hmdb.ca/metabolites/HMDB00812" TargetMode="External"/><Relationship Id="rId934" Type="http://schemas.openxmlformats.org/officeDocument/2006/relationships/hyperlink" Target="http://www.hmdb.ca/metabolites/HMDB33143" TargetMode="External"/><Relationship Id="rId63" Type="http://schemas.openxmlformats.org/officeDocument/2006/relationships/hyperlink" Target="http://www.hmdb.ca/metabolites/HMDB00014" TargetMode="External"/><Relationship Id="rId159" Type="http://schemas.openxmlformats.org/officeDocument/2006/relationships/hyperlink" Target="http://www.hmdb.ca/metabolites/HMDB00350" TargetMode="External"/><Relationship Id="rId366" Type="http://schemas.openxmlformats.org/officeDocument/2006/relationships/hyperlink" Target="http://www.hmdb.ca/metabolites/HMDB00518" TargetMode="External"/><Relationship Id="rId573" Type="http://schemas.openxmlformats.org/officeDocument/2006/relationships/hyperlink" Target="http://www.genome.jp/dbget-bin/www_bget?cpd+C19615" TargetMode="External"/><Relationship Id="rId780" Type="http://schemas.openxmlformats.org/officeDocument/2006/relationships/hyperlink" Target="http://www.hmdb.ca/metabolites/HMDB01015" TargetMode="External"/><Relationship Id="rId226" Type="http://schemas.openxmlformats.org/officeDocument/2006/relationships/hyperlink" Target="http://www.genome.jp/dbget-bin/www_bget?cpd+C05635" TargetMode="External"/><Relationship Id="rId433" Type="http://schemas.openxmlformats.org/officeDocument/2006/relationships/hyperlink" Target="http://www.hmdb.ca/metabolites/HMDB29676" TargetMode="External"/><Relationship Id="rId878" Type="http://schemas.openxmlformats.org/officeDocument/2006/relationships/hyperlink" Target="http://www.hmdb.ca/metabolites/HMDB02017" TargetMode="External"/><Relationship Id="rId1063" Type="http://schemas.openxmlformats.org/officeDocument/2006/relationships/hyperlink" Target="http://www.hmdb.ca/metabolites/HMDB00929" TargetMode="External"/><Relationship Id="rId640" Type="http://schemas.openxmlformats.org/officeDocument/2006/relationships/hyperlink" Target="http://www.genome.jp/dbget-bin/www_bget?cpd+C01724" TargetMode="External"/><Relationship Id="rId738" Type="http://schemas.openxmlformats.org/officeDocument/2006/relationships/hyperlink" Target="http://www.hmdb.ca/metabolites/HMDB06029" TargetMode="External"/><Relationship Id="rId945" Type="http://schemas.openxmlformats.org/officeDocument/2006/relationships/hyperlink" Target="http://www.hmdb.ca/metabolites/HMDB00508" TargetMode="External"/><Relationship Id="rId74" Type="http://schemas.openxmlformats.org/officeDocument/2006/relationships/hyperlink" Target="http://www.hmdb.ca/metabolites/HMDB29649" TargetMode="External"/><Relationship Id="rId377" Type="http://schemas.openxmlformats.org/officeDocument/2006/relationships/hyperlink" Target="http://www.genome.jp/dbget-bin/www_bget?cpd+C00158" TargetMode="External"/><Relationship Id="rId500" Type="http://schemas.openxmlformats.org/officeDocument/2006/relationships/hyperlink" Target="http://www.hmdb.ca/metabolites/HMDB11667" TargetMode="External"/><Relationship Id="rId584" Type="http://schemas.openxmlformats.org/officeDocument/2006/relationships/hyperlink" Target="http://www.hmdb.ca/metabolites/HMDB00679" TargetMode="External"/><Relationship Id="rId805" Type="http://schemas.openxmlformats.org/officeDocument/2006/relationships/hyperlink" Target="http://www.genome.jp/dbget-bin/www_bget?cpd+C05545" TargetMode="External"/><Relationship Id="rId5" Type="http://schemas.openxmlformats.org/officeDocument/2006/relationships/hyperlink" Target="http://www.hmdb.ca/metabolites/HMDB13127" TargetMode="External"/><Relationship Id="rId237" Type="http://schemas.openxmlformats.org/officeDocument/2006/relationships/hyperlink" Target="http://www.hmdb.ca/metabolites/HMDB61705" TargetMode="External"/><Relationship Id="rId791" Type="http://schemas.openxmlformats.org/officeDocument/2006/relationships/hyperlink" Target="http://www.hmdb.ca/metabolites/HMDB11760" TargetMode="External"/><Relationship Id="rId889" Type="http://schemas.openxmlformats.org/officeDocument/2006/relationships/hyperlink" Target="http://www.hmdb.ca/metabolites/HMDB28995" TargetMode="External"/><Relationship Id="rId1074" Type="http://schemas.openxmlformats.org/officeDocument/2006/relationships/hyperlink" Target="http://www.hmdb.ca/metabolites/HMDB29105" TargetMode="External"/><Relationship Id="rId444" Type="http://schemas.openxmlformats.org/officeDocument/2006/relationships/hyperlink" Target="http://www.genome.jp/dbget-bin/www_bget?cpd+C06231" TargetMode="External"/><Relationship Id="rId651" Type="http://schemas.openxmlformats.org/officeDocument/2006/relationships/hyperlink" Target="http://www.hmdb.ca/metabolites/HMDB33699" TargetMode="External"/><Relationship Id="rId749" Type="http://schemas.openxmlformats.org/officeDocument/2006/relationships/hyperlink" Target="http://www.genome.jp/dbget-bin/www_bget?cpd+C02713" TargetMode="External"/><Relationship Id="rId290" Type="http://schemas.openxmlformats.org/officeDocument/2006/relationships/hyperlink" Target="http://www.genome.jp/dbget-bin/www_bget?cpd+C01262" TargetMode="External"/><Relationship Id="rId304" Type="http://schemas.openxmlformats.org/officeDocument/2006/relationships/hyperlink" Target="http://www.hmdb.ca/metabolites/HMDB01937" TargetMode="External"/><Relationship Id="rId388" Type="http://schemas.openxmlformats.org/officeDocument/2006/relationships/hyperlink" Target="http://www.hmdb.ca/metabolites/HMDB00574" TargetMode="External"/><Relationship Id="rId511" Type="http://schemas.openxmlformats.org/officeDocument/2006/relationships/hyperlink" Target="http://www.hmdb.ca/metabolites/HMDB03217" TargetMode="External"/><Relationship Id="rId609" Type="http://schemas.openxmlformats.org/officeDocument/2006/relationships/hyperlink" Target="http://www.hmdb.ca/metabolites/HMDB00738" TargetMode="External"/><Relationship Id="rId956" Type="http://schemas.openxmlformats.org/officeDocument/2006/relationships/hyperlink" Target="http://www.genome.jp/dbget-bin/www_bget?cpd+C04322" TargetMode="External"/><Relationship Id="rId85" Type="http://schemas.openxmlformats.org/officeDocument/2006/relationships/hyperlink" Target="http://www.genome.jp/dbget-bin/www_bget?cpd+C01987" TargetMode="External"/><Relationship Id="rId150" Type="http://schemas.openxmlformats.org/officeDocument/2006/relationships/hyperlink" Target="http://www.hmdb.ca/metabolites/HMDB00413" TargetMode="External"/><Relationship Id="rId595" Type="http://schemas.openxmlformats.org/officeDocument/2006/relationships/hyperlink" Target="http://www.genome.jp/dbget-bin/www_bget?cpd+C01279" TargetMode="External"/><Relationship Id="rId816" Type="http://schemas.openxmlformats.org/officeDocument/2006/relationships/hyperlink" Target="http://www.genome.jp/dbget-bin/www_bget?cpd+C05324" TargetMode="External"/><Relationship Id="rId1001" Type="http://schemas.openxmlformats.org/officeDocument/2006/relationships/hyperlink" Target="http://www.hmdb.ca/metabolites/HMDB00254" TargetMode="External"/><Relationship Id="rId248" Type="http://schemas.openxmlformats.org/officeDocument/2006/relationships/hyperlink" Target="http://www.genome.jp/dbget-bin/www_bget?cpd+C14835" TargetMode="External"/><Relationship Id="rId455" Type="http://schemas.openxmlformats.org/officeDocument/2006/relationships/hyperlink" Target="http://www.hmdb.ca/metabolites/HMDB05810" TargetMode="External"/><Relationship Id="rId662" Type="http://schemas.openxmlformats.org/officeDocument/2006/relationships/hyperlink" Target="http://www.hmdb.ca/metabolites/HMDB07248" TargetMode="External"/><Relationship Id="rId1085" Type="http://schemas.openxmlformats.org/officeDocument/2006/relationships/hyperlink" Target="http://www.hmdb.ca/metabolites/HMDB13696" TargetMode="External"/><Relationship Id="rId12" Type="http://schemas.openxmlformats.org/officeDocument/2006/relationships/hyperlink" Target="http://www.genome.jp/dbget-bin/www_bget?cpd+C16356" TargetMode="External"/><Relationship Id="rId108" Type="http://schemas.openxmlformats.org/officeDocument/2006/relationships/hyperlink" Target="http://www.hmdb.ca/metabolites/HMDB13133" TargetMode="External"/><Relationship Id="rId315" Type="http://schemas.openxmlformats.org/officeDocument/2006/relationships/hyperlink" Target="http://www.genome.jp/dbget-bin/www_bget?cpd+C06838" TargetMode="External"/><Relationship Id="rId522" Type="http://schemas.openxmlformats.org/officeDocument/2006/relationships/hyperlink" Target="http://www.hmdb.ca/metabolites/HMDB61715" TargetMode="External"/><Relationship Id="rId967" Type="http://schemas.openxmlformats.org/officeDocument/2006/relationships/hyperlink" Target="http://www.genome.jp/dbget-bin/www_bget?cpd+C08277" TargetMode="External"/><Relationship Id="rId96" Type="http://schemas.openxmlformats.org/officeDocument/2006/relationships/hyperlink" Target="http://www.hmdb.ca/metabolites/HMDB39540" TargetMode="External"/><Relationship Id="rId161" Type="http://schemas.openxmlformats.org/officeDocument/2006/relationships/hyperlink" Target="http://www.hmdb.ca/metabolites/HMDB00531" TargetMode="External"/><Relationship Id="rId399" Type="http://schemas.openxmlformats.org/officeDocument/2006/relationships/hyperlink" Target="http://www.genome.jp/dbget-bin/www_bget?cpd+C00380" TargetMode="External"/><Relationship Id="rId827" Type="http://schemas.openxmlformats.org/officeDocument/2006/relationships/hyperlink" Target="http://www.genome.jp/dbget-bin/www_bget?cpd+C01826" TargetMode="External"/><Relationship Id="rId1012" Type="http://schemas.openxmlformats.org/officeDocument/2006/relationships/hyperlink" Target="http://www.genome.jp/dbget-bin/www_bget?cpd+C00898" TargetMode="External"/><Relationship Id="rId259" Type="http://schemas.openxmlformats.org/officeDocument/2006/relationships/hyperlink" Target="http://www.genome.jp/dbget-bin/www_bget?cpd+C06104" TargetMode="External"/><Relationship Id="rId466" Type="http://schemas.openxmlformats.org/officeDocument/2006/relationships/hyperlink" Target="http://www.hmdb.ca/metabolites/HMDB00954" TargetMode="External"/><Relationship Id="rId673" Type="http://schemas.openxmlformats.org/officeDocument/2006/relationships/hyperlink" Target="http://www.hmdb.ca/metabolites/HMDB28955" TargetMode="External"/><Relationship Id="rId880" Type="http://schemas.openxmlformats.org/officeDocument/2006/relationships/hyperlink" Target="http://www.hmdb.ca/metabolites/HMDB60015" TargetMode="External"/><Relationship Id="rId1096" Type="http://schemas.openxmlformats.org/officeDocument/2006/relationships/hyperlink" Target="http://www.hmdb.ca/metabolites/HMDB29131" TargetMode="External"/><Relationship Id="rId23" Type="http://schemas.openxmlformats.org/officeDocument/2006/relationships/hyperlink" Target="http://www.genome.jp/dbget-bin/www_bget?cpd+C02294" TargetMode="External"/><Relationship Id="rId119" Type="http://schemas.openxmlformats.org/officeDocument/2006/relationships/hyperlink" Target="http://www.hmdb.ca/metabolites/HMDB13677" TargetMode="External"/><Relationship Id="rId326" Type="http://schemas.openxmlformats.org/officeDocument/2006/relationships/hyperlink" Target="http://www.hmdb.ca/metabolites/HMDB00852" TargetMode="External"/><Relationship Id="rId533" Type="http://schemas.openxmlformats.org/officeDocument/2006/relationships/hyperlink" Target="http://www.genome.jp/dbget-bin/www_bget?cpd+C01233" TargetMode="External"/><Relationship Id="rId978" Type="http://schemas.openxmlformats.org/officeDocument/2006/relationships/hyperlink" Target="http://www.hmdb.ca/metabolites/HMDB00494" TargetMode="External"/><Relationship Id="rId740" Type="http://schemas.openxmlformats.org/officeDocument/2006/relationships/hyperlink" Target="http://www.genome.jp/dbget-bin/www_bget?cpd+C05135" TargetMode="External"/><Relationship Id="rId838" Type="http://schemas.openxmlformats.org/officeDocument/2006/relationships/hyperlink" Target="http://www.hmdb.ca/metabolites/HMDB07219" TargetMode="External"/><Relationship Id="rId1023" Type="http://schemas.openxmlformats.org/officeDocument/2006/relationships/hyperlink" Target="http://www.hmdb.ca/metabolites/HMDB00722" TargetMode="External"/><Relationship Id="rId172" Type="http://schemas.openxmlformats.org/officeDocument/2006/relationships/hyperlink" Target="http://www.hmdb.ca/metabolites/HMDB00479" TargetMode="External"/><Relationship Id="rId477" Type="http://schemas.openxmlformats.org/officeDocument/2006/relationships/hyperlink" Target="http://www.genome.jp/dbget-bin/www_bget?cpd+C01018" TargetMode="External"/><Relationship Id="rId600" Type="http://schemas.openxmlformats.org/officeDocument/2006/relationships/hyperlink" Target="http://www.hmdb.ca/metabolites/HMDB00157" TargetMode="External"/><Relationship Id="rId684" Type="http://schemas.openxmlformats.org/officeDocument/2006/relationships/hyperlink" Target="http://www.genome.jp/dbget-bin/www_bget?cpd+C01835" TargetMode="External"/><Relationship Id="rId337" Type="http://schemas.openxmlformats.org/officeDocument/2006/relationships/hyperlink" Target="http://www.hmdb.ca/metabolites/HMDB00039" TargetMode="External"/><Relationship Id="rId891" Type="http://schemas.openxmlformats.org/officeDocument/2006/relationships/hyperlink" Target="http://www.hmdb.ca/metabolites/HMDB00779" TargetMode="External"/><Relationship Id="rId905" Type="http://schemas.openxmlformats.org/officeDocument/2006/relationships/hyperlink" Target="http://www.genome.jp/dbget-bin/www_bget?cpd+C02656" TargetMode="External"/><Relationship Id="rId989" Type="http://schemas.openxmlformats.org/officeDocument/2006/relationships/hyperlink" Target="http://www.genome.jp/dbget-bin/www_bget?cpd+C10172" TargetMode="External"/><Relationship Id="rId34" Type="http://schemas.openxmlformats.org/officeDocument/2006/relationships/hyperlink" Target="http://www.genome.jp/dbget-bin/www_bget?cpd+C16358" TargetMode="External"/><Relationship Id="rId544" Type="http://schemas.openxmlformats.org/officeDocument/2006/relationships/hyperlink" Target="http://www.genome.jp/dbget-bin/www_bget?cpd+C05464" TargetMode="External"/><Relationship Id="rId751" Type="http://schemas.openxmlformats.org/officeDocument/2006/relationships/hyperlink" Target="http://www.genome.jp/dbget-bin/www_bget?cpd+C00270" TargetMode="External"/><Relationship Id="rId849" Type="http://schemas.openxmlformats.org/officeDocument/2006/relationships/hyperlink" Target="http://www.genome.jp/dbget-bin/www_bget?cpd+C00209" TargetMode="External"/><Relationship Id="rId183" Type="http://schemas.openxmlformats.org/officeDocument/2006/relationships/hyperlink" Target="http://www.genome.jp/dbget-bin/www_bget?cpd+D03836" TargetMode="External"/><Relationship Id="rId390" Type="http://schemas.openxmlformats.org/officeDocument/2006/relationships/hyperlink" Target="http://www.hmdb.ca/metabolites/HMDB00731" TargetMode="External"/><Relationship Id="rId404" Type="http://schemas.openxmlformats.org/officeDocument/2006/relationships/hyperlink" Target="http://www.hmdb.ca/metabolites/HMDB03312" TargetMode="External"/><Relationship Id="rId611" Type="http://schemas.openxmlformats.org/officeDocument/2006/relationships/hyperlink" Target="http://www.hmdb.ca/metabolites/HMDB03320" TargetMode="External"/><Relationship Id="rId1034" Type="http://schemas.openxmlformats.org/officeDocument/2006/relationships/hyperlink" Target="http://www.hmdb.ca/metabolites/HMDB01889" TargetMode="External"/><Relationship Id="rId250" Type="http://schemas.openxmlformats.org/officeDocument/2006/relationships/hyperlink" Target="http://www.hmdb.ca/metabolites/HMDB04704" TargetMode="External"/><Relationship Id="rId488" Type="http://schemas.openxmlformats.org/officeDocument/2006/relationships/hyperlink" Target="http://www.hmdb.ca/metabolites/HMDB06790" TargetMode="External"/><Relationship Id="rId695" Type="http://schemas.openxmlformats.org/officeDocument/2006/relationships/hyperlink" Target="http://www.genome.jp/dbget-bin/www_bget?cpd+C00073" TargetMode="External"/><Relationship Id="rId709" Type="http://schemas.openxmlformats.org/officeDocument/2006/relationships/hyperlink" Target="http://www.genome.jp/dbget-bin/www_bget?cpd+C00137" TargetMode="External"/><Relationship Id="rId916" Type="http://schemas.openxmlformats.org/officeDocument/2006/relationships/hyperlink" Target="http://www.genome.jp/dbget-bin/www_bget?cpd+C00148" TargetMode="External"/><Relationship Id="rId1101" Type="http://schemas.openxmlformats.org/officeDocument/2006/relationships/hyperlink" Target="http://www.genome.jp/dbget-bin/www_bget?cpd+C07187" TargetMode="External"/><Relationship Id="rId45" Type="http://schemas.openxmlformats.org/officeDocument/2006/relationships/hyperlink" Target="http://www.hmdb.ca/metabolites/HMDB11503" TargetMode="External"/><Relationship Id="rId110" Type="http://schemas.openxmlformats.org/officeDocument/2006/relationships/hyperlink" Target="http://www.hmdb.ca/metabolites/HMDB35514" TargetMode="External"/><Relationship Id="rId348" Type="http://schemas.openxmlformats.org/officeDocument/2006/relationships/hyperlink" Target="http://www.genome.jp/dbget-bin/www_bget?cpd+D00522,C07468" TargetMode="External"/><Relationship Id="rId555" Type="http://schemas.openxmlformats.org/officeDocument/2006/relationships/hyperlink" Target="http://www.genome.jp/dbget-bin/www_bget?cpd+C00581" TargetMode="External"/><Relationship Id="rId762" Type="http://schemas.openxmlformats.org/officeDocument/2006/relationships/hyperlink" Target="http://www.hmdb.ca/metabolites/HMDB62557" TargetMode="External"/><Relationship Id="rId194" Type="http://schemas.openxmlformats.org/officeDocument/2006/relationships/hyperlink" Target="http://www.genome.jp/dbget-bin/www_bget?cpd+C01035" TargetMode="External"/><Relationship Id="rId208" Type="http://schemas.openxmlformats.org/officeDocument/2006/relationships/hyperlink" Target="http://www.hmdb.ca/metabolites/HMDB00020" TargetMode="External"/><Relationship Id="rId415" Type="http://schemas.openxmlformats.org/officeDocument/2006/relationships/hyperlink" Target="http://www.hmdb.ca/metabolites/HMDB14021,HMDB60576" TargetMode="External"/><Relationship Id="rId622" Type="http://schemas.openxmlformats.org/officeDocument/2006/relationships/hyperlink" Target="http://www.genome.jp/dbget-bin/www_bget?cpd+C00311" TargetMode="External"/><Relationship Id="rId1045" Type="http://schemas.openxmlformats.org/officeDocument/2006/relationships/hyperlink" Target="http://www.hmdb.ca/metabolites/HMDB00262" TargetMode="External"/><Relationship Id="rId261" Type="http://schemas.openxmlformats.org/officeDocument/2006/relationships/hyperlink" Target="http://www.genome.jp/dbget-bin/www_bget?cpd+C16527" TargetMode="External"/><Relationship Id="rId499" Type="http://schemas.openxmlformats.org/officeDocument/2006/relationships/hyperlink" Target="http://www.hmdb.ca/metabolites/HMDB11738" TargetMode="External"/><Relationship Id="rId927" Type="http://schemas.openxmlformats.org/officeDocument/2006/relationships/hyperlink" Target="http://www.hmdb.ca/metabolites/HMDB01545" TargetMode="External"/><Relationship Id="rId56" Type="http://schemas.openxmlformats.org/officeDocument/2006/relationships/hyperlink" Target="http://www.genome.jp/dbget-bin/www_bget?cpd+C14829" TargetMode="External"/><Relationship Id="rId359" Type="http://schemas.openxmlformats.org/officeDocument/2006/relationships/hyperlink" Target="http://www.hmdb.ca/metabolites/HMDB00062" TargetMode="External"/><Relationship Id="rId566" Type="http://schemas.openxmlformats.org/officeDocument/2006/relationships/hyperlink" Target="http://www.genome.jp/dbget-bin/www_bget?cpd+C17714" TargetMode="External"/><Relationship Id="rId773" Type="http://schemas.openxmlformats.org/officeDocument/2006/relationships/hyperlink" Target="http://www.hmdb.ca/metabolites/HMDB33458" TargetMode="External"/><Relationship Id="rId121" Type="http://schemas.openxmlformats.org/officeDocument/2006/relationships/hyperlink" Target="http://www.hmdb.ca/metabolites/HMDB01982" TargetMode="External"/><Relationship Id="rId219" Type="http://schemas.openxmlformats.org/officeDocument/2006/relationships/hyperlink" Target="http://www.hmdb.ca/metabolites/HMDB04400" TargetMode="External"/><Relationship Id="rId426" Type="http://schemas.openxmlformats.org/officeDocument/2006/relationships/hyperlink" Target="http://www.hmdb.ca/metabolites/HMDB00181" TargetMode="External"/><Relationship Id="rId633" Type="http://schemas.openxmlformats.org/officeDocument/2006/relationships/hyperlink" Target="http://www.hmdb.ca/metabolites/HMDB00715" TargetMode="External"/><Relationship Id="rId980" Type="http://schemas.openxmlformats.org/officeDocument/2006/relationships/hyperlink" Target="http://www.hmdb.ca/metabolites/HMDB00466" TargetMode="External"/><Relationship Id="rId1056" Type="http://schemas.openxmlformats.org/officeDocument/2006/relationships/hyperlink" Target="http://www.hmdb.ca/metabolites/HMDB00875" TargetMode="External"/><Relationship Id="rId840" Type="http://schemas.openxmlformats.org/officeDocument/2006/relationships/hyperlink" Target="http://www.hmdb.ca/metabolites/HMDB07218" TargetMode="External"/><Relationship Id="rId938" Type="http://schemas.openxmlformats.org/officeDocument/2006/relationships/hyperlink" Target="http://www.hmdb.ca/metabolites/HMDB03072" TargetMode="External"/><Relationship Id="rId67" Type="http://schemas.openxmlformats.org/officeDocument/2006/relationships/hyperlink" Target="http://www.hmdb.ca/metabolites/HMDB00085" TargetMode="External"/><Relationship Id="rId272" Type="http://schemas.openxmlformats.org/officeDocument/2006/relationships/hyperlink" Target="http://www.hmdb.ca/metabolites/HMDB01518" TargetMode="External"/><Relationship Id="rId577" Type="http://schemas.openxmlformats.org/officeDocument/2006/relationships/hyperlink" Target="http://www.genome.jp/dbget-bin/www_bget?cpd+C01586" TargetMode="External"/><Relationship Id="rId700" Type="http://schemas.openxmlformats.org/officeDocument/2006/relationships/hyperlink" Target="http://www.genome.jp/dbget-bin/www_bget?cpd+C02170" TargetMode="External"/><Relationship Id="rId132" Type="http://schemas.openxmlformats.org/officeDocument/2006/relationships/hyperlink" Target="http://www.hmdb.ca/metabolites/HMDB03911" TargetMode="External"/><Relationship Id="rId784" Type="http://schemas.openxmlformats.org/officeDocument/2006/relationships/hyperlink" Target="http://www.genome.jp/dbget-bin/www_bget?cpd+C02721" TargetMode="External"/><Relationship Id="rId991" Type="http://schemas.openxmlformats.org/officeDocument/2006/relationships/hyperlink" Target="http://www.genome.jp/dbget-bin/www_bget?cpd+C01530" TargetMode="External"/><Relationship Id="rId1067" Type="http://schemas.openxmlformats.org/officeDocument/2006/relationships/hyperlink" Target="http://www.genome.jp/dbget-bin/www_bget?cpd+C00483" TargetMode="External"/><Relationship Id="rId437" Type="http://schemas.openxmlformats.org/officeDocument/2006/relationships/hyperlink" Target="http://www.hmdb.ca/metabolites/HMDB02183" TargetMode="External"/><Relationship Id="rId644" Type="http://schemas.openxmlformats.org/officeDocument/2006/relationships/hyperlink" Target="http://www.genome.jp/dbget-bin/www_bget?cpd+C00123" TargetMode="External"/><Relationship Id="rId851" Type="http://schemas.openxmlformats.org/officeDocument/2006/relationships/hyperlink" Target="http://www.genome.jp/dbget-bin/www_bget?cpd+D02365" TargetMode="External"/><Relationship Id="rId283" Type="http://schemas.openxmlformats.org/officeDocument/2006/relationships/hyperlink" Target="http://www.hmdb.ca/metabolites/HMDB06327" TargetMode="External"/><Relationship Id="rId490" Type="http://schemas.openxmlformats.org/officeDocument/2006/relationships/hyperlink" Target="http://www.hmdb.ca/metabolites/HMDB02545" TargetMode="External"/><Relationship Id="rId504" Type="http://schemas.openxmlformats.org/officeDocument/2006/relationships/hyperlink" Target="http://www.hmdb.ca/metabolites/HMDB00594" TargetMode="External"/><Relationship Id="rId711" Type="http://schemas.openxmlformats.org/officeDocument/2006/relationships/hyperlink" Target="http://www.genome.jp/dbget-bin/www_bget?cpd+C06424" TargetMode="External"/><Relationship Id="rId949" Type="http://schemas.openxmlformats.org/officeDocument/2006/relationships/hyperlink" Target="http://www.hmdb.ca/metabolites/HMDB00867" TargetMode="External"/><Relationship Id="rId78" Type="http://schemas.openxmlformats.org/officeDocument/2006/relationships/hyperlink" Target="http://www.genome.jp/dbget-bin/www_bget?cpd+C06342" TargetMode="External"/><Relationship Id="rId143" Type="http://schemas.openxmlformats.org/officeDocument/2006/relationships/hyperlink" Target="http://www.genome.jp/dbget-bin/www_bget?cpd+C00587" TargetMode="External"/><Relationship Id="rId350" Type="http://schemas.openxmlformats.org/officeDocument/2006/relationships/hyperlink" Target="http://www.genome.jp/dbget-bin/www_bget?cpd+C01571" TargetMode="External"/><Relationship Id="rId588" Type="http://schemas.openxmlformats.org/officeDocument/2006/relationships/hyperlink" Target="http://www.hmdb.ca/metabolites/HMDB00130" TargetMode="External"/><Relationship Id="rId795" Type="http://schemas.openxmlformats.org/officeDocument/2006/relationships/hyperlink" Target="http://www.genome.jp/dbget-bin/www_bget?cpd+C03413" TargetMode="External"/><Relationship Id="rId809" Type="http://schemas.openxmlformats.org/officeDocument/2006/relationships/hyperlink" Target="http://www.hmdb.ca/metabolites/HMDB41623" TargetMode="External"/><Relationship Id="rId9" Type="http://schemas.openxmlformats.org/officeDocument/2006/relationships/hyperlink" Target="http://www.genome.jp/dbget-bin/www_bget?cpd+C16361" TargetMode="External"/><Relationship Id="rId210" Type="http://schemas.openxmlformats.org/officeDocument/2006/relationships/hyperlink" Target="http://www.hmdb.ca/metabolites/HMDB00707" TargetMode="External"/><Relationship Id="rId448" Type="http://schemas.openxmlformats.org/officeDocument/2006/relationships/hyperlink" Target="http://www.hmdb.ca/metabolites/HMDB02231" TargetMode="External"/><Relationship Id="rId655" Type="http://schemas.openxmlformats.org/officeDocument/2006/relationships/hyperlink" Target="http://www.hmdb.ca/metabolites/HMDB03073" TargetMode="External"/><Relationship Id="rId862" Type="http://schemas.openxmlformats.org/officeDocument/2006/relationships/hyperlink" Target="http://www.genome.jp/dbget-bin/www_bget?cpd+C16512" TargetMode="External"/><Relationship Id="rId1078" Type="http://schemas.openxmlformats.org/officeDocument/2006/relationships/hyperlink" Target="http://www.genome.jp/dbget-bin/www_bget?cpd+C00106" TargetMode="External"/><Relationship Id="rId294" Type="http://schemas.openxmlformats.org/officeDocument/2006/relationships/hyperlink" Target="http://www.genome.jp/dbget-bin/www_bget?cpd+C01904" TargetMode="External"/><Relationship Id="rId308" Type="http://schemas.openxmlformats.org/officeDocument/2006/relationships/hyperlink" Target="http://www.hmdb.ca/metabolites/HMDB00191" TargetMode="External"/><Relationship Id="rId515" Type="http://schemas.openxmlformats.org/officeDocument/2006/relationships/hyperlink" Target="http://www.hmdb.ca/metabolites/HMDB00625" TargetMode="External"/><Relationship Id="rId722" Type="http://schemas.openxmlformats.org/officeDocument/2006/relationships/hyperlink" Target="http://www.hmdb.ca/metabolites/HMDB00766" TargetMode="External"/><Relationship Id="rId89" Type="http://schemas.openxmlformats.org/officeDocument/2006/relationships/hyperlink" Target="http://www.hmdb.ca/metabolites/HMDB00317" TargetMode="External"/><Relationship Id="rId154" Type="http://schemas.openxmlformats.org/officeDocument/2006/relationships/hyperlink" Target="http://www.hmdb.ca/metabolites/HMDB10734" TargetMode="External"/><Relationship Id="rId361" Type="http://schemas.openxmlformats.org/officeDocument/2006/relationships/hyperlink" Target="http://www.hmdb.ca/metabolites/HMDB00033" TargetMode="External"/><Relationship Id="rId599" Type="http://schemas.openxmlformats.org/officeDocument/2006/relationships/hyperlink" Target="http://www.genome.jp/dbget-bin/www_bget?cpd+C00262" TargetMode="External"/><Relationship Id="rId1005" Type="http://schemas.openxmlformats.org/officeDocument/2006/relationships/hyperlink" Target="http://www.hmdb.ca/metabolites/HMDB31554" TargetMode="External"/><Relationship Id="rId459" Type="http://schemas.openxmlformats.org/officeDocument/2006/relationships/hyperlink" Target="http://www.genome.jp/dbget-bin/www_bget?cpd+C01796" TargetMode="External"/><Relationship Id="rId666" Type="http://schemas.openxmlformats.org/officeDocument/2006/relationships/hyperlink" Target="http://www.hmdb.ca/metabolites/HMDB00761" TargetMode="External"/><Relationship Id="rId873" Type="http://schemas.openxmlformats.org/officeDocument/2006/relationships/hyperlink" Target="http://www.genome.jp/dbget-bin/www_bget?cpd+C01601" TargetMode="External"/><Relationship Id="rId1089" Type="http://schemas.openxmlformats.org/officeDocument/2006/relationships/hyperlink" Target="http://www.hmdb.ca/metabolites/HMDB02395" TargetMode="External"/><Relationship Id="rId16" Type="http://schemas.openxmlformats.org/officeDocument/2006/relationships/hyperlink" Target="http://www.hmdb.ca/metabolites/HMDB10386" TargetMode="External"/><Relationship Id="rId221" Type="http://schemas.openxmlformats.org/officeDocument/2006/relationships/hyperlink" Target="http://www.hmdb.ca/metabolites/HMDB11105" TargetMode="External"/><Relationship Id="rId319" Type="http://schemas.openxmlformats.org/officeDocument/2006/relationships/hyperlink" Target="http://www.genome.jp/dbget-bin/www_bget?cpd+C00099" TargetMode="External"/><Relationship Id="rId526" Type="http://schemas.openxmlformats.org/officeDocument/2006/relationships/hyperlink" Target="http://www.hmdb.ca/metabolites/HMDB00661" TargetMode="External"/><Relationship Id="rId733" Type="http://schemas.openxmlformats.org/officeDocument/2006/relationships/hyperlink" Target="http://www.genome.jp/dbget-bin/www_bget?cpd+C04540" TargetMode="External"/><Relationship Id="rId940" Type="http://schemas.openxmlformats.org/officeDocument/2006/relationships/hyperlink" Target="http://www.hmdb.ca/metabolites/HMDB00232" TargetMode="External"/><Relationship Id="rId1016" Type="http://schemas.openxmlformats.org/officeDocument/2006/relationships/hyperlink" Target="http://www.genome.jp/dbget-bin/www_bget?cpd+C05465" TargetMode="External"/><Relationship Id="rId165" Type="http://schemas.openxmlformats.org/officeDocument/2006/relationships/hyperlink" Target="http://www.hmdb.ca/metabolites/HMDB00019" TargetMode="External"/><Relationship Id="rId372" Type="http://schemas.openxmlformats.org/officeDocument/2006/relationships/hyperlink" Target="http://www.hmdb.ca/metabolites/HMDB00097" TargetMode="External"/><Relationship Id="rId677" Type="http://schemas.openxmlformats.org/officeDocument/2006/relationships/hyperlink" Target="http://www.genome.jp/dbget-bin/www_bget?cpd+C01384" TargetMode="External"/><Relationship Id="rId800" Type="http://schemas.openxmlformats.org/officeDocument/2006/relationships/hyperlink" Target="http://www.hmdb.ca/metabolites/HMDB03331" TargetMode="External"/><Relationship Id="rId232" Type="http://schemas.openxmlformats.org/officeDocument/2006/relationships/hyperlink" Target="http://www.hmdb.ca/metabolites/HMDB00884" TargetMode="External"/><Relationship Id="rId884" Type="http://schemas.openxmlformats.org/officeDocument/2006/relationships/hyperlink" Target="http://www.hmdb.ca/metabolites/HMDB59772" TargetMode="External"/><Relationship Id="rId27" Type="http://schemas.openxmlformats.org/officeDocument/2006/relationships/hyperlink" Target="http://www.genome.jp/dbget-bin/www_bget?cpd+C01152" TargetMode="External"/><Relationship Id="rId537" Type="http://schemas.openxmlformats.org/officeDocument/2006/relationships/hyperlink" Target="http://www.hmdb.ca/metabolites/HMDB00086" TargetMode="External"/><Relationship Id="rId744" Type="http://schemas.openxmlformats.org/officeDocument/2006/relationships/hyperlink" Target="http://www.hmdb.ca/metabolites/HMDB61684" TargetMode="External"/><Relationship Id="rId951" Type="http://schemas.openxmlformats.org/officeDocument/2006/relationships/hyperlink" Target="http://www.hmdb.ca/metabolites/HMDB00283" TargetMode="External"/><Relationship Id="rId80" Type="http://schemas.openxmlformats.org/officeDocument/2006/relationships/hyperlink" Target="http://www.hmdb.ca/metabolites/HMDB41683" TargetMode="External"/><Relationship Id="rId176" Type="http://schemas.openxmlformats.org/officeDocument/2006/relationships/hyperlink" Target="http://www.hmdb.ca/metabolites/HMDB00764" TargetMode="External"/><Relationship Id="rId383" Type="http://schemas.openxmlformats.org/officeDocument/2006/relationships/hyperlink" Target="http://www.genome.jp/dbget-bin/www_bget?cpd+C00300" TargetMode="External"/><Relationship Id="rId590" Type="http://schemas.openxmlformats.org/officeDocument/2006/relationships/hyperlink" Target="http://www.hmdb.ca/metabolites/HMDB00719" TargetMode="External"/><Relationship Id="rId604" Type="http://schemas.openxmlformats.org/officeDocument/2006/relationships/hyperlink" Target="http://www.hmdb.ca/metabolites/HMDB01925" TargetMode="External"/><Relationship Id="rId811" Type="http://schemas.openxmlformats.org/officeDocument/2006/relationships/hyperlink" Target="http://www.genome.jp/dbget-bin/www_bget?cpd+C02728" TargetMode="External"/><Relationship Id="rId1027" Type="http://schemas.openxmlformats.org/officeDocument/2006/relationships/hyperlink" Target="http://www.hmdb.ca/metabolites/HMDB00560" TargetMode="External"/><Relationship Id="rId243" Type="http://schemas.openxmlformats.org/officeDocument/2006/relationships/hyperlink" Target="http://www.genome.jp/dbget-bin/www_bget?cpd+C16355" TargetMode="External"/><Relationship Id="rId450" Type="http://schemas.openxmlformats.org/officeDocument/2006/relationships/hyperlink" Target="http://www.hmdb.ca/metabolites/HMDB01871" TargetMode="External"/><Relationship Id="rId688" Type="http://schemas.openxmlformats.org/officeDocument/2006/relationships/hyperlink" Target="http://www.genome.jp/dbget-bin/www_bget?cpd+C00159" TargetMode="External"/><Relationship Id="rId895" Type="http://schemas.openxmlformats.org/officeDocument/2006/relationships/hyperlink" Target="http://www.genome.jp/dbget-bin/www_bget?cpd+C18021" TargetMode="External"/><Relationship Id="rId909" Type="http://schemas.openxmlformats.org/officeDocument/2006/relationships/hyperlink" Target="http://www.hmdb.ca/metabolites/HMDB00070" TargetMode="External"/><Relationship Id="rId1080" Type="http://schemas.openxmlformats.org/officeDocument/2006/relationships/hyperlink" Target="http://www.genome.jp/dbget-bin/www_bget?cpd+C00366" TargetMode="External"/><Relationship Id="rId38" Type="http://schemas.openxmlformats.org/officeDocument/2006/relationships/hyperlink" Target="http://www.hmdb.ca/metabolites/HMDB02815" TargetMode="External"/><Relationship Id="rId103" Type="http://schemas.openxmlformats.org/officeDocument/2006/relationships/hyperlink" Target="http://www.hmdb.ca/metabolites/HMDB00402" TargetMode="External"/><Relationship Id="rId310" Type="http://schemas.openxmlformats.org/officeDocument/2006/relationships/hyperlink" Target="http://www.hmdb.ca/metabolites/HMDB02204" TargetMode="External"/><Relationship Id="rId548" Type="http://schemas.openxmlformats.org/officeDocument/2006/relationships/hyperlink" Target="http://www.genome.jp/dbget-bin/www_bget?cpd+C11301" TargetMode="External"/><Relationship Id="rId755" Type="http://schemas.openxmlformats.org/officeDocument/2006/relationships/hyperlink" Target="http://www.genome.jp/dbget-bin/www_bget?cpd+C02714" TargetMode="External"/><Relationship Id="rId962" Type="http://schemas.openxmlformats.org/officeDocument/2006/relationships/hyperlink" Target="http://www.hmdb.ca/metabolites/HMDB00279" TargetMode="External"/><Relationship Id="rId91" Type="http://schemas.openxmlformats.org/officeDocument/2006/relationships/hyperlink" Target="http://www.hmdb.ca/metabolites/HMDB0059655" TargetMode="External"/><Relationship Id="rId187" Type="http://schemas.openxmlformats.org/officeDocument/2006/relationships/hyperlink" Target="http://www.hmdb.ca/metabolites/HMDB01859" TargetMode="External"/><Relationship Id="rId394" Type="http://schemas.openxmlformats.org/officeDocument/2006/relationships/hyperlink" Target="http://www.hmdb.ca/metabolites/HMDB00192" TargetMode="External"/><Relationship Id="rId408" Type="http://schemas.openxmlformats.org/officeDocument/2006/relationships/hyperlink" Target="http://www.genome.jp/dbget-bin/www_bget?cpd+C14151" TargetMode="External"/><Relationship Id="rId615" Type="http://schemas.openxmlformats.org/officeDocument/2006/relationships/hyperlink" Target="http://www.hmdb.ca/metabolites/HMDB00671" TargetMode="External"/><Relationship Id="rId822" Type="http://schemas.openxmlformats.org/officeDocument/2006/relationships/hyperlink" Target="http://www.hmdb.ca/metabolites/HMDB01488" TargetMode="External"/><Relationship Id="rId1038" Type="http://schemas.openxmlformats.org/officeDocument/2006/relationships/hyperlink" Target="http://www.hmdb.ca/metabolites/HMDB00943" TargetMode="External"/><Relationship Id="rId254" Type="http://schemas.openxmlformats.org/officeDocument/2006/relationships/hyperlink" Target="http://www.hmdb.ca/metabolites/HMDB00201" TargetMode="External"/><Relationship Id="rId699" Type="http://schemas.openxmlformats.org/officeDocument/2006/relationships/hyperlink" Target="http://www.hmdb.ca/metabolites/HMDB29738" TargetMode="External"/><Relationship Id="rId1091" Type="http://schemas.openxmlformats.org/officeDocument/2006/relationships/hyperlink" Target="http://www.hmdb.ca/metabolites/HMDB00892" TargetMode="External"/><Relationship Id="rId1105" Type="http://schemas.openxmlformats.org/officeDocument/2006/relationships/hyperlink" Target="http://www.genome.jp/dbget-bin/www_bget?cpd+C01762" TargetMode="External"/><Relationship Id="rId49" Type="http://schemas.openxmlformats.org/officeDocument/2006/relationships/hyperlink" Target="http://www.hmdb.ca/metabolites/HMDB10384" TargetMode="External"/><Relationship Id="rId114" Type="http://schemas.openxmlformats.org/officeDocument/2006/relationships/hyperlink" Target="http://www.hmdb.ca/metabolites/HMDB11749" TargetMode="External"/><Relationship Id="rId461" Type="http://schemas.openxmlformats.org/officeDocument/2006/relationships/hyperlink" Target="http://www.genome.jp/dbget-bin/www_bget?cpd+D07913" TargetMode="External"/><Relationship Id="rId559" Type="http://schemas.openxmlformats.org/officeDocument/2006/relationships/hyperlink" Target="http://www.genome.jp/dbget-bin/www_bget?cpd+C00387" TargetMode="External"/><Relationship Id="rId766" Type="http://schemas.openxmlformats.org/officeDocument/2006/relationships/hyperlink" Target="http://www.hmdb.ca/metabolites/HMDB11757" TargetMode="External"/><Relationship Id="rId198" Type="http://schemas.openxmlformats.org/officeDocument/2006/relationships/hyperlink" Target="http://www.genome.jp/dbget-bin/www_bget?cpd+C00989" TargetMode="External"/><Relationship Id="rId321" Type="http://schemas.openxmlformats.org/officeDocument/2006/relationships/hyperlink" Target="http://www.hmdb.ca/metabolites/HMDB33844" TargetMode="External"/><Relationship Id="rId419" Type="http://schemas.openxmlformats.org/officeDocument/2006/relationships/hyperlink" Target="http://www.hmdb.ca/metabolites/HMDB05060" TargetMode="External"/><Relationship Id="rId626" Type="http://schemas.openxmlformats.org/officeDocument/2006/relationships/hyperlink" Target="http://www.hmdb.ca/metabolites/HMDB28907" TargetMode="External"/><Relationship Id="rId973" Type="http://schemas.openxmlformats.org/officeDocument/2006/relationships/hyperlink" Target="http://www.hmdb.ca/metabolites/HMDB00187" TargetMode="External"/><Relationship Id="rId1049" Type="http://schemas.openxmlformats.org/officeDocument/2006/relationships/hyperlink" Target="http://www.hmdb.ca/metabolites/HMDB00725" TargetMode="External"/><Relationship Id="rId833" Type="http://schemas.openxmlformats.org/officeDocument/2006/relationships/hyperlink" Target="http://www.hmdb.ca/metabolites/HMDB00782" TargetMode="External"/><Relationship Id="rId265" Type="http://schemas.openxmlformats.org/officeDocument/2006/relationships/hyperlink" Target="http://www.genome.jp/dbget-bin/www_bget?cpd+C00041" TargetMode="External"/><Relationship Id="rId472" Type="http://schemas.openxmlformats.org/officeDocument/2006/relationships/hyperlink" Target="http://www.hmdb.ca/metabolites/HMDB01520" TargetMode="External"/><Relationship Id="rId900" Type="http://schemas.openxmlformats.org/officeDocument/2006/relationships/hyperlink" Target="http://www.hmdb.ca/metabolites/HMDB00801" TargetMode="External"/><Relationship Id="rId125" Type="http://schemas.openxmlformats.org/officeDocument/2006/relationships/hyperlink" Target="http://www.hmdb.ca/metabolites/HMDB00375" TargetMode="External"/><Relationship Id="rId332" Type="http://schemas.openxmlformats.org/officeDocument/2006/relationships/hyperlink" Target="http://www.genome.jp/dbget-bin/www_bget?cpd+C00500" TargetMode="External"/><Relationship Id="rId777" Type="http://schemas.openxmlformats.org/officeDocument/2006/relationships/hyperlink" Target="http://www.genome.jp/dbget-bin/www_bget?cpd+C05653" TargetMode="External"/><Relationship Id="rId984" Type="http://schemas.openxmlformats.org/officeDocument/2006/relationships/hyperlink" Target="http://www.hmdb.ca/metabolites/HMDB01257" TargetMode="External"/><Relationship Id="rId637" Type="http://schemas.openxmlformats.org/officeDocument/2006/relationships/hyperlink" Target="http://www.hmdb.ca/metabolites/HMDB00190" TargetMode="External"/><Relationship Id="rId844" Type="http://schemas.openxmlformats.org/officeDocument/2006/relationships/hyperlink" Target="http://www.hmdb.ca/metabolites/HMDB02177" TargetMode="External"/><Relationship Id="rId276" Type="http://schemas.openxmlformats.org/officeDocument/2006/relationships/hyperlink" Target="http://www.genome.jp/dbget-bin/www_bget?cpd+C00026" TargetMode="External"/><Relationship Id="rId483" Type="http://schemas.openxmlformats.org/officeDocument/2006/relationships/hyperlink" Target="http://www.genome.jp/dbget-bin/www_bget?cpd+C01697" TargetMode="External"/><Relationship Id="rId690" Type="http://schemas.openxmlformats.org/officeDocument/2006/relationships/hyperlink" Target="http://www.hmdb.ca/metabolites/HMDB02259" TargetMode="External"/><Relationship Id="rId704" Type="http://schemas.openxmlformats.org/officeDocument/2006/relationships/hyperlink" Target="http://www.genome.jp/dbget-bin/www_bget?cpd+C16363" TargetMode="External"/><Relationship Id="rId911" Type="http://schemas.openxmlformats.org/officeDocument/2006/relationships/hyperlink" Target="http://www.hmdb.ca/metabolites/HMDB34301" TargetMode="External"/><Relationship Id="rId40" Type="http://schemas.openxmlformats.org/officeDocument/2006/relationships/hyperlink" Target="http://www.hmdb.ca/metabolites/HMDB11567" TargetMode="External"/><Relationship Id="rId136" Type="http://schemas.openxmlformats.org/officeDocument/2006/relationships/hyperlink" Target="http://www.genome.jp/dbget-bin/www_bget?cpd+C02637" TargetMode="External"/><Relationship Id="rId343" Type="http://schemas.openxmlformats.org/officeDocument/2006/relationships/hyperlink" Target="http://www.hmdb.ca/metabolites/HMDB41708" TargetMode="External"/><Relationship Id="rId550" Type="http://schemas.openxmlformats.org/officeDocument/2006/relationships/hyperlink" Target="http://www.hmdb.ca/metabolites/HMDB00708" TargetMode="External"/><Relationship Id="rId788" Type="http://schemas.openxmlformats.org/officeDocument/2006/relationships/hyperlink" Target="http://www.hmdb.ca/metabolites/HMDB03646" TargetMode="External"/><Relationship Id="rId995" Type="http://schemas.openxmlformats.org/officeDocument/2006/relationships/hyperlink" Target="http://www.genome.jp/dbget-bin/www_bget?cpd+C20212" TargetMode="External"/><Relationship Id="rId203" Type="http://schemas.openxmlformats.org/officeDocument/2006/relationships/hyperlink" Target="http://www.hmdb.ca/metabolites/HMDB01988" TargetMode="External"/><Relationship Id="rId648" Type="http://schemas.openxmlformats.org/officeDocument/2006/relationships/hyperlink" Target="http://www.hmdb.ca/metabolites/HMDB28929" TargetMode="External"/><Relationship Id="rId855" Type="http://schemas.openxmlformats.org/officeDocument/2006/relationships/hyperlink" Target="http://www.hmdb.ca/metabolites/HMDB11635" TargetMode="External"/><Relationship Id="rId1040" Type="http://schemas.openxmlformats.org/officeDocument/2006/relationships/hyperlink" Target="http://www.hmdb.ca/metabolites/HMDB00167" TargetMode="External"/><Relationship Id="rId287" Type="http://schemas.openxmlformats.org/officeDocument/2006/relationships/hyperlink" Target="http://www.hmdb.ca/metabolites/HMDB03818" TargetMode="External"/><Relationship Id="rId410" Type="http://schemas.openxmlformats.org/officeDocument/2006/relationships/hyperlink" Target="http://www.genome.jp/dbget-bin/www_bget?cpd+C01181" TargetMode="External"/><Relationship Id="rId494" Type="http://schemas.openxmlformats.org/officeDocument/2006/relationships/hyperlink" Target="http://www.hmdb.ca/metabolites/HMDB03869" TargetMode="External"/><Relationship Id="rId508" Type="http://schemas.openxmlformats.org/officeDocument/2006/relationships/hyperlink" Target="http://www.genome.jp/dbget-bin/www_bget?cpd+C14155" TargetMode="External"/><Relationship Id="rId715" Type="http://schemas.openxmlformats.org/officeDocument/2006/relationships/hyperlink" Target="http://www.genome.jp/dbget-bin/www_bget?cpd+C12270" TargetMode="External"/><Relationship Id="rId922" Type="http://schemas.openxmlformats.org/officeDocument/2006/relationships/hyperlink" Target="http://www.genome.jp/dbget-bin/www_bget?cpd+C00715" TargetMode="External"/><Relationship Id="rId147" Type="http://schemas.openxmlformats.org/officeDocument/2006/relationships/hyperlink" Target="http://www.genome.jp/dbget-bin/www_bget?cpd+C12621" TargetMode="External"/><Relationship Id="rId354" Type="http://schemas.openxmlformats.org/officeDocument/2006/relationships/hyperlink" Target="http://www.genome.jp/dbget-bin/www_bget?cpd+C06423" TargetMode="External"/><Relationship Id="rId799" Type="http://schemas.openxmlformats.org/officeDocument/2006/relationships/hyperlink" Target="http://www.genome.jp/dbget-bin/www_bget?cpd+C02494" TargetMode="External"/><Relationship Id="rId51" Type="http://schemas.openxmlformats.org/officeDocument/2006/relationships/hyperlink" Target="http://www.hmdb.ca/metabolites/HMDB61696" TargetMode="External"/><Relationship Id="rId561" Type="http://schemas.openxmlformats.org/officeDocument/2006/relationships/hyperlink" Target="http://www.genome.jp/dbget-bin/www_bget?cpd+C00257" TargetMode="External"/><Relationship Id="rId659" Type="http://schemas.openxmlformats.org/officeDocument/2006/relationships/hyperlink" Target="http://www.hmdb.ca/metabolites/HMDB12252" TargetMode="External"/><Relationship Id="rId866" Type="http://schemas.openxmlformats.org/officeDocument/2006/relationships/hyperlink" Target="http://www.hmdb.ca/metabolites/HMDB00222" TargetMode="External"/><Relationship Id="rId214" Type="http://schemas.openxmlformats.org/officeDocument/2006/relationships/hyperlink" Target="http://www.hmdb.ca/metabolites/HMDB00695" TargetMode="External"/><Relationship Id="rId298" Type="http://schemas.openxmlformats.org/officeDocument/2006/relationships/hyperlink" Target="http://www.hmdb.ca/metabolites/HMDB01043" TargetMode="External"/><Relationship Id="rId421" Type="http://schemas.openxmlformats.org/officeDocument/2006/relationships/hyperlink" Target="http://www.hmdb.ca/metabolites/HMDB02925" TargetMode="External"/><Relationship Id="rId519" Type="http://schemas.openxmlformats.org/officeDocument/2006/relationships/hyperlink" Target="http://www.hmdb.ca/metabolites/HMDB00127" TargetMode="External"/><Relationship Id="rId1051" Type="http://schemas.openxmlformats.org/officeDocument/2006/relationships/hyperlink" Target="http://www.hmdb.ca/metabolites/HMDB00301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1161" TargetMode="External"/><Relationship Id="rId671" Type="http://schemas.openxmlformats.org/officeDocument/2006/relationships/hyperlink" Target="http://www.genome.jp/dbget-bin/www_bget?cpd+C00047" TargetMode="External"/><Relationship Id="rId769" Type="http://schemas.openxmlformats.org/officeDocument/2006/relationships/hyperlink" Target="http://www.genome.jp/dbget-bin/www_bget?cpd+C00438" TargetMode="External"/><Relationship Id="rId976" Type="http://schemas.openxmlformats.org/officeDocument/2006/relationships/hyperlink" Target="http://www.genome.jp/dbget-bin/www_bget?cpd+D08515" TargetMode="External"/><Relationship Id="rId21" Type="http://schemas.openxmlformats.org/officeDocument/2006/relationships/hyperlink" Target="http://www.genome.jp/dbget-bin/www_bget?cpd+C02216" TargetMode="External"/><Relationship Id="rId324" Type="http://schemas.openxmlformats.org/officeDocument/2006/relationships/hyperlink" Target="http://www.hmdb.ca/metabolites/HMDB00754" TargetMode="External"/><Relationship Id="rId531" Type="http://schemas.openxmlformats.org/officeDocument/2006/relationships/hyperlink" Target="http://www.genome.jp/dbget-bin/www_bget?cpd+C00093" TargetMode="External"/><Relationship Id="rId629" Type="http://schemas.openxmlformats.org/officeDocument/2006/relationships/hyperlink" Target="http://www.genome.jp/dbget-bin/www_bget?cpd+C08262" TargetMode="External"/><Relationship Id="rId170" Type="http://schemas.openxmlformats.org/officeDocument/2006/relationships/hyperlink" Target="http://www.hmdb.ca/metabolites/HMDB00752" TargetMode="External"/><Relationship Id="rId836" Type="http://schemas.openxmlformats.org/officeDocument/2006/relationships/hyperlink" Target="http://www.hmdb.ca/metabolites/HMDB02088" TargetMode="External"/><Relationship Id="rId1021" Type="http://schemas.openxmlformats.org/officeDocument/2006/relationships/hyperlink" Target="http://www.hmdb.ca/metabolites/HMDB00896" TargetMode="External"/><Relationship Id="rId268" Type="http://schemas.openxmlformats.org/officeDocument/2006/relationships/hyperlink" Target="http://www.genome.jp/dbget-bin/www_bget?cpd+C02350" TargetMode="External"/><Relationship Id="rId475" Type="http://schemas.openxmlformats.org/officeDocument/2006/relationships/hyperlink" Target="http://www.genome.jp/dbget-bin/www_bget?cpd+C00095" TargetMode="External"/><Relationship Id="rId682" Type="http://schemas.openxmlformats.org/officeDocument/2006/relationships/hyperlink" Target="http://www.genome.jp/dbget-bin/www_bget?cpd+C00208" TargetMode="External"/><Relationship Id="rId903" Type="http://schemas.openxmlformats.org/officeDocument/2006/relationships/hyperlink" Target="http://www.genome.jp/dbget-bin/www_bget?cpd+C10164" TargetMode="External"/><Relationship Id="rId32" Type="http://schemas.openxmlformats.org/officeDocument/2006/relationships/hyperlink" Target="http://www.genome.jp/dbget-bin/www_bget?cpd+C16359" TargetMode="External"/><Relationship Id="rId128" Type="http://schemas.openxmlformats.org/officeDocument/2006/relationships/hyperlink" Target="http://www.genome.jp/dbget-bin/www_bget?cpd+C01744" TargetMode="External"/><Relationship Id="rId335" Type="http://schemas.openxmlformats.org/officeDocument/2006/relationships/hyperlink" Target="http://www.hmdb.ca/metabolites/HMDB00030" TargetMode="External"/><Relationship Id="rId542" Type="http://schemas.openxmlformats.org/officeDocument/2006/relationships/hyperlink" Target="http://www.genome.jp/dbget-bin/www_bget?cpd+C01921" TargetMode="External"/><Relationship Id="rId987" Type="http://schemas.openxmlformats.org/officeDocument/2006/relationships/hyperlink" Target="http://www.genome.jp/dbget-bin/www_bget?cpd+C00319" TargetMode="External"/><Relationship Id="rId181" Type="http://schemas.openxmlformats.org/officeDocument/2006/relationships/hyperlink" Target="http://www.genome.jp/dbget-bin/www_bget?cpd+C02642" TargetMode="External"/><Relationship Id="rId402" Type="http://schemas.openxmlformats.org/officeDocument/2006/relationships/hyperlink" Target="http://www.hmdb.ca/metabolites/HMDB04161" TargetMode="External"/><Relationship Id="rId847" Type="http://schemas.openxmlformats.org/officeDocument/2006/relationships/hyperlink" Target="http://www.genome.jp/dbget-bin/www_bget?cpd+C00295" TargetMode="External"/><Relationship Id="rId1032" Type="http://schemas.openxmlformats.org/officeDocument/2006/relationships/hyperlink" Target="http://www.hmdb.ca/metabolites/HMDB02825" TargetMode="External"/><Relationship Id="rId279" Type="http://schemas.openxmlformats.org/officeDocument/2006/relationships/hyperlink" Target="http://www.hmdb.ca/metabolites/HMDB01893" TargetMode="External"/><Relationship Id="rId486" Type="http://schemas.openxmlformats.org/officeDocument/2006/relationships/hyperlink" Target="http://www.hmdb.ca/metabolites/HMDB00565" TargetMode="External"/><Relationship Id="rId693" Type="http://schemas.openxmlformats.org/officeDocument/2006/relationships/hyperlink" Target="http://www.genome.jp/dbget-bin/www_bget?cpd+C07151" TargetMode="External"/><Relationship Id="rId707" Type="http://schemas.openxmlformats.org/officeDocument/2006/relationships/hyperlink" Target="http://www.hmdb.ca/metabolites/HMDB06024" TargetMode="External"/><Relationship Id="rId914" Type="http://schemas.openxmlformats.org/officeDocument/2006/relationships/hyperlink" Target="http://www.hmdb.ca/metabolites/HMDB00774" TargetMode="External"/><Relationship Id="rId43" Type="http://schemas.openxmlformats.org/officeDocument/2006/relationships/hyperlink" Target="http://www.hmdb.ca/metabolites/HMDB07972" TargetMode="External"/><Relationship Id="rId139" Type="http://schemas.openxmlformats.org/officeDocument/2006/relationships/hyperlink" Target="http://www.hmdb.ca/metabolites/HMDB00396" TargetMode="External"/><Relationship Id="rId346" Type="http://schemas.openxmlformats.org/officeDocument/2006/relationships/hyperlink" Target="http://www.genome.jp/dbget-bin/www_bget?cpd+C01789" TargetMode="External"/><Relationship Id="rId553" Type="http://schemas.openxmlformats.org/officeDocument/2006/relationships/hyperlink" Target="http://www.hmdb.ca/metabolites/HMDB00759" TargetMode="External"/><Relationship Id="rId760" Type="http://schemas.openxmlformats.org/officeDocument/2006/relationships/hyperlink" Target="http://www.genome.jp/dbget-bin/www_bget?cpd+C00195" TargetMode="External"/><Relationship Id="rId998" Type="http://schemas.openxmlformats.org/officeDocument/2006/relationships/hyperlink" Target="http://www.genome.jp/dbget-bin/www_bget?cpd+C08278" TargetMode="External"/><Relationship Id="rId192" Type="http://schemas.openxmlformats.org/officeDocument/2006/relationships/hyperlink" Target="http://www.genome.jp/dbget-bin/www_bget?cpd+C13637" TargetMode="External"/><Relationship Id="rId206" Type="http://schemas.openxmlformats.org/officeDocument/2006/relationships/hyperlink" Target="http://www.hmdb.ca/metabolites/HMDB13678" TargetMode="External"/><Relationship Id="rId413" Type="http://schemas.openxmlformats.org/officeDocument/2006/relationships/hyperlink" Target="http://www.hmdb.ca/metabolites/HMDB00626" TargetMode="External"/><Relationship Id="rId858" Type="http://schemas.openxmlformats.org/officeDocument/2006/relationships/hyperlink" Target="http://www.genome.jp/dbget-bin/www_bget?cpd+C00249" TargetMode="External"/><Relationship Id="rId1043" Type="http://schemas.openxmlformats.org/officeDocument/2006/relationships/hyperlink" Target="http://www.hmdb.ca/metabolites/HMDB00273" TargetMode="External"/><Relationship Id="rId497" Type="http://schemas.openxmlformats.org/officeDocument/2006/relationships/hyperlink" Target="http://www.hmdb.ca/metabolites/HMDB11737" TargetMode="External"/><Relationship Id="rId620" Type="http://schemas.openxmlformats.org/officeDocument/2006/relationships/hyperlink" Target="http://www.hmdb.ca/metabolites/HMDB00730" TargetMode="External"/><Relationship Id="rId718" Type="http://schemas.openxmlformats.org/officeDocument/2006/relationships/hyperlink" Target="http://www.genome.jp/dbget-bin/www_bget?cpd+C01239" TargetMode="External"/><Relationship Id="rId925" Type="http://schemas.openxmlformats.org/officeDocument/2006/relationships/hyperlink" Target="http://www.hmdb.ca/metabolites/HMDB01414" TargetMode="External"/><Relationship Id="rId357" Type="http://schemas.openxmlformats.org/officeDocument/2006/relationships/hyperlink" Target="http://www.hmdb.ca/metabolites/HMDB60564" TargetMode="External"/><Relationship Id="rId1110" Type="http://schemas.openxmlformats.org/officeDocument/2006/relationships/hyperlink" Target="http://www.hmdb.ca/metabolites/HMDB00098" TargetMode="External"/><Relationship Id="rId54" Type="http://schemas.openxmlformats.org/officeDocument/2006/relationships/hyperlink" Target="http://www.genome.jp/dbget-bin/www_bget?cpd+C13910" TargetMode="External"/><Relationship Id="rId217" Type="http://schemas.openxmlformats.org/officeDocument/2006/relationships/hyperlink" Target="http://www.genome.jp/dbget-bin/www_bget?cpd+C04294" TargetMode="External"/><Relationship Id="rId564" Type="http://schemas.openxmlformats.org/officeDocument/2006/relationships/hyperlink" Target="http://www.hmdb.ca/metabolites/HMDB35196" TargetMode="External"/><Relationship Id="rId771" Type="http://schemas.openxmlformats.org/officeDocument/2006/relationships/hyperlink" Target="http://www.genome.jp/dbget-bin/www_bget?cpd+C05829" TargetMode="External"/><Relationship Id="rId869" Type="http://schemas.openxmlformats.org/officeDocument/2006/relationships/hyperlink" Target="http://www.genome.jp/dbget-bin/www_bget?cpd+C00864" TargetMode="External"/><Relationship Id="rId424" Type="http://schemas.openxmlformats.org/officeDocument/2006/relationships/hyperlink" Target="http://www.hmdb.ca/metabolites/HMDB03349" TargetMode="External"/><Relationship Id="rId631" Type="http://schemas.openxmlformats.org/officeDocument/2006/relationships/hyperlink" Target="http://www.hmdb.ca/metabolites/HMDB00678" TargetMode="External"/><Relationship Id="rId729" Type="http://schemas.openxmlformats.org/officeDocument/2006/relationships/hyperlink" Target="http://www.hmdb.ca/metabolites/HMDB00856" TargetMode="External"/><Relationship Id="rId1054" Type="http://schemas.openxmlformats.org/officeDocument/2006/relationships/hyperlink" Target="http://www.hmdb.ca/metabolites/HMDB02327" TargetMode="External"/><Relationship Id="rId270" Type="http://schemas.openxmlformats.org/officeDocument/2006/relationships/hyperlink" Target="http://www.genome.jp/dbget-bin/www_bget?cpd+C05519" TargetMode="External"/><Relationship Id="rId936" Type="http://schemas.openxmlformats.org/officeDocument/2006/relationships/hyperlink" Target="http://www.hmdb.ca/metabolites/HMDB00243" TargetMode="External"/><Relationship Id="rId65" Type="http://schemas.openxmlformats.org/officeDocument/2006/relationships/hyperlink" Target="http://www.hmdb.ca/metabolites/HMDB01202" TargetMode="External"/><Relationship Id="rId130" Type="http://schemas.openxmlformats.org/officeDocument/2006/relationships/hyperlink" Target="http://www.hmdb.ca/metabolites/HMDB00323" TargetMode="External"/><Relationship Id="rId368" Type="http://schemas.openxmlformats.org/officeDocument/2006/relationships/hyperlink" Target="http://www.hmdb.ca/metabolites/HMDB00619" TargetMode="External"/><Relationship Id="rId575" Type="http://schemas.openxmlformats.org/officeDocument/2006/relationships/hyperlink" Target="http://www.genome.jp/dbget-bin/www_bget?cpd+C13915" TargetMode="External"/><Relationship Id="rId782" Type="http://schemas.openxmlformats.org/officeDocument/2006/relationships/hyperlink" Target="http://www.hmdb.ca/metabolites/HMDB00833" TargetMode="External"/><Relationship Id="rId228" Type="http://schemas.openxmlformats.org/officeDocument/2006/relationships/hyperlink" Target="http://www.genome.jp/dbget-bin/www_bget?cpd+C16741" TargetMode="External"/><Relationship Id="rId435" Type="http://schemas.openxmlformats.org/officeDocument/2006/relationships/hyperlink" Target="http://www.hmdb.ca/metabolites/HMDB61714" TargetMode="External"/><Relationship Id="rId642" Type="http://schemas.openxmlformats.org/officeDocument/2006/relationships/hyperlink" Target="http://www.genome.jp/dbget-bin/www_bget?cpd+C02679" TargetMode="External"/><Relationship Id="rId1065" Type="http://schemas.openxmlformats.org/officeDocument/2006/relationships/hyperlink" Target="http://www.hmdb.ca/metabolites/HMDB61115" TargetMode="External"/><Relationship Id="rId281" Type="http://schemas.openxmlformats.org/officeDocument/2006/relationships/hyperlink" Target="http://www.hmdb.ca/metabolites/HMDB34227" TargetMode="External"/><Relationship Id="rId502" Type="http://schemas.openxmlformats.org/officeDocument/2006/relationships/hyperlink" Target="http://www.hmdb.ca/metabolites/HMDB11171" TargetMode="External"/><Relationship Id="rId947" Type="http://schemas.openxmlformats.org/officeDocument/2006/relationships/hyperlink" Target="http://www.hmdb.ca/metabolites/HMDB00244" TargetMode="External"/><Relationship Id="rId76" Type="http://schemas.openxmlformats.org/officeDocument/2006/relationships/hyperlink" Target="http://www.hmdb.ca/metabolites/HMDB0126386" TargetMode="External"/><Relationship Id="rId141" Type="http://schemas.openxmlformats.org/officeDocument/2006/relationships/hyperlink" Target="http://www.hmdb.ca/metabolites/HMDB00355" TargetMode="External"/><Relationship Id="rId379" Type="http://schemas.openxmlformats.org/officeDocument/2006/relationships/hyperlink" Target="http://www.genome.jp/dbget-bin/www_bget?cpd+C00327" TargetMode="External"/><Relationship Id="rId586" Type="http://schemas.openxmlformats.org/officeDocument/2006/relationships/hyperlink" Target="http://www.hmdb.ca/metabolites/HMDB00742" TargetMode="External"/><Relationship Id="rId793" Type="http://schemas.openxmlformats.org/officeDocument/2006/relationships/hyperlink" Target="http://www.hmdb.ca/metabolites/HMDB13034" TargetMode="External"/><Relationship Id="rId807" Type="http://schemas.openxmlformats.org/officeDocument/2006/relationships/hyperlink" Target="http://www.genome.jp/dbget-bin/www_bget?cpd+C02727" TargetMode="External"/><Relationship Id="rId7" Type="http://schemas.openxmlformats.org/officeDocument/2006/relationships/hyperlink" Target="http://www.genome.jp/dbget-bin/www_bget?cpd+C13871" TargetMode="External"/><Relationship Id="rId239" Type="http://schemas.openxmlformats.org/officeDocument/2006/relationships/hyperlink" Target="http://www.hmdb.ca/metabolites/HMDB00391" TargetMode="External"/><Relationship Id="rId446" Type="http://schemas.openxmlformats.org/officeDocument/2006/relationships/hyperlink" Target="http://www.hmdb.ca/metabolites/HMDB01999" TargetMode="External"/><Relationship Id="rId653" Type="http://schemas.openxmlformats.org/officeDocument/2006/relationships/hyperlink" Target="http://www.hmdb.ca/metabolites/HMDB00673" TargetMode="External"/><Relationship Id="rId1076" Type="http://schemas.openxmlformats.org/officeDocument/2006/relationships/hyperlink" Target="http://www.genome.jp/dbget-bin/www_bget?cpd+C17715" TargetMode="External"/><Relationship Id="rId292" Type="http://schemas.openxmlformats.org/officeDocument/2006/relationships/hyperlink" Target="http://www.genome.jp/dbget-bin/www_bget?cpd+C00216" TargetMode="External"/><Relationship Id="rId306" Type="http://schemas.openxmlformats.org/officeDocument/2006/relationships/hyperlink" Target="http://www.hmdb.ca/metabolites/HMDB00168" TargetMode="External"/><Relationship Id="rId860" Type="http://schemas.openxmlformats.org/officeDocument/2006/relationships/hyperlink" Target="http://www.genome.jp/dbget-bin/www_bget?cpd+C08362" TargetMode="External"/><Relationship Id="rId958" Type="http://schemas.openxmlformats.org/officeDocument/2006/relationships/hyperlink" Target="http://www.hmdb.ca/metabolites/HMDB02108" TargetMode="External"/><Relationship Id="rId87" Type="http://schemas.openxmlformats.org/officeDocument/2006/relationships/hyperlink" Target="http://www.genome.jp/dbget-bin/www_bget?cpd+C01801" TargetMode="External"/><Relationship Id="rId513" Type="http://schemas.openxmlformats.org/officeDocument/2006/relationships/hyperlink" Target="http://www.hmdb.ca/metabolites/HMDB00152" TargetMode="External"/><Relationship Id="rId597" Type="http://schemas.openxmlformats.org/officeDocument/2006/relationships/hyperlink" Target="http://www.hmdb.ca/metabolites/HMDB00760" TargetMode="External"/><Relationship Id="rId720" Type="http://schemas.openxmlformats.org/officeDocument/2006/relationships/hyperlink" Target="http://www.hmdb.ca/metabolites/HMDB02284" TargetMode="External"/><Relationship Id="rId818" Type="http://schemas.openxmlformats.org/officeDocument/2006/relationships/hyperlink" Target="http://www.hmdb.ca/metabolites/HMDB01406" TargetMode="External"/><Relationship Id="rId152" Type="http://schemas.openxmlformats.org/officeDocument/2006/relationships/hyperlink" Target="http://www.hmdb.ca/metabolites/HMDB00387" TargetMode="External"/><Relationship Id="rId457" Type="http://schemas.openxmlformats.org/officeDocument/2006/relationships/hyperlink" Target="http://www.hmdb.ca/metabolites/HMDB02068" TargetMode="External"/><Relationship Id="rId1003" Type="http://schemas.openxmlformats.org/officeDocument/2006/relationships/hyperlink" Target="http://www.hmdb.ca/metabolites/HMDB61717" TargetMode="External"/><Relationship Id="rId1087" Type="http://schemas.openxmlformats.org/officeDocument/2006/relationships/hyperlink" Target="http://www.hmdb.ca/metabolites/HMDB00946" TargetMode="External"/><Relationship Id="rId664" Type="http://schemas.openxmlformats.org/officeDocument/2006/relationships/hyperlink" Target="http://www.hmdb.ca/metabolites/HMDB06469" TargetMode="External"/><Relationship Id="rId871" Type="http://schemas.openxmlformats.org/officeDocument/2006/relationships/hyperlink" Target="http://www.genome.jp/dbget-bin/www_bget?cpd+C13747" TargetMode="External"/><Relationship Id="rId969" Type="http://schemas.openxmlformats.org/officeDocument/2006/relationships/hyperlink" Target="http://www.genome.jp/dbget-bin/www_bget?cpd+C18167" TargetMode="External"/><Relationship Id="rId14" Type="http://schemas.openxmlformats.org/officeDocument/2006/relationships/hyperlink" Target="http://www.hmdb.ca/metabolites/HMDB11569" TargetMode="External"/><Relationship Id="rId317" Type="http://schemas.openxmlformats.org/officeDocument/2006/relationships/hyperlink" Target="http://www.genome.jp/dbget-bin/www_bget?cpd+C00180" TargetMode="External"/><Relationship Id="rId524" Type="http://schemas.openxmlformats.org/officeDocument/2006/relationships/hyperlink" Target="http://www.hmdb.ca/metabolites/HMDB00641" TargetMode="External"/><Relationship Id="rId731" Type="http://schemas.openxmlformats.org/officeDocument/2006/relationships/hyperlink" Target="http://www.hmdb.ca/metabolites/HMDB01890" TargetMode="External"/><Relationship Id="rId98" Type="http://schemas.openxmlformats.org/officeDocument/2006/relationships/hyperlink" Target="http://www.hmdb.ca/metabolites/HMDB02261" TargetMode="External"/><Relationship Id="rId163" Type="http://schemas.openxmlformats.org/officeDocument/2006/relationships/hyperlink" Target="http://www.hmdb.ca/metabolites/HMDB01480" TargetMode="External"/><Relationship Id="rId370" Type="http://schemas.openxmlformats.org/officeDocument/2006/relationships/hyperlink" Target="http://www.hmdb.ca/metabolites/HMDB00067" TargetMode="External"/><Relationship Id="rId829" Type="http://schemas.openxmlformats.org/officeDocument/2006/relationships/hyperlink" Target="http://www.hmdb.ca/metabolites/HMDB60997" TargetMode="External"/><Relationship Id="rId1014" Type="http://schemas.openxmlformats.org/officeDocument/2006/relationships/hyperlink" Target="http://www.genome.jp/dbget-bin/www_bget?cpd+C00245" TargetMode="External"/><Relationship Id="rId230" Type="http://schemas.openxmlformats.org/officeDocument/2006/relationships/hyperlink" Target="http://www.genome.jp/dbget-bin/www_bget?cpd+C11101" TargetMode="External"/><Relationship Id="rId468" Type="http://schemas.openxmlformats.org/officeDocument/2006/relationships/hyperlink" Target="http://www.hmdb.ca/metabolites/HMDB05030" TargetMode="External"/><Relationship Id="rId675" Type="http://schemas.openxmlformats.org/officeDocument/2006/relationships/hyperlink" Target="http://www.genome.jp/dbget-bin/www_bget?cpd+C00149" TargetMode="External"/><Relationship Id="rId882" Type="http://schemas.openxmlformats.org/officeDocument/2006/relationships/hyperlink" Target="http://www.hmdb.ca/metabolites/HMDB00209" TargetMode="External"/><Relationship Id="rId1098" Type="http://schemas.openxmlformats.org/officeDocument/2006/relationships/hyperlink" Target="http://www.genome.jp/dbget-bin/www_bget?cpd+C06672" TargetMode="External"/><Relationship Id="rId25" Type="http://schemas.openxmlformats.org/officeDocument/2006/relationships/hyperlink" Target="http://www.genome.jp/dbget-bin/www_bget?cpd+C05127" TargetMode="External"/><Relationship Id="rId328" Type="http://schemas.openxmlformats.org/officeDocument/2006/relationships/hyperlink" Target="http://www.hmdb.ca/metabolites/HMDB00043" TargetMode="External"/><Relationship Id="rId535" Type="http://schemas.openxmlformats.org/officeDocument/2006/relationships/hyperlink" Target="http://www.genome.jp/dbget-bin/www_bget?cpd+C03274" TargetMode="External"/><Relationship Id="rId742" Type="http://schemas.openxmlformats.org/officeDocument/2006/relationships/hyperlink" Target="http://www.genome.jp/dbget-bin/www_bget?cpd+C02997" TargetMode="External"/><Relationship Id="rId174" Type="http://schemas.openxmlformats.org/officeDocument/2006/relationships/hyperlink" Target="http://www.hmdb.ca/metabolites/HMDB01886" TargetMode="External"/><Relationship Id="rId381" Type="http://schemas.openxmlformats.org/officeDocument/2006/relationships/hyperlink" Target="http://www.hmdb.ca/metabolites/HMDB00577" TargetMode="External"/><Relationship Id="rId602" Type="http://schemas.openxmlformats.org/officeDocument/2006/relationships/hyperlink" Target="http://www.hmdb.ca/metabolites/HMDB04157" TargetMode="External"/><Relationship Id="rId1025" Type="http://schemas.openxmlformats.org/officeDocument/2006/relationships/hyperlink" Target="http://www.hmdb.ca/metabolites/HMDB02580" TargetMode="External"/><Relationship Id="rId241" Type="http://schemas.openxmlformats.org/officeDocument/2006/relationships/hyperlink" Target="http://www.genome.jp/dbget-bin/www_bget?cpd+C02242" TargetMode="External"/><Relationship Id="rId479" Type="http://schemas.openxmlformats.org/officeDocument/2006/relationships/hyperlink" Target="http://www.genome.jp/dbget-bin/www_bget?cpd+C00122" TargetMode="External"/><Relationship Id="rId686" Type="http://schemas.openxmlformats.org/officeDocument/2006/relationships/hyperlink" Target="http://www.genome.jp/dbget-bin/www_bget?cpd+C00794" TargetMode="External"/><Relationship Id="rId893" Type="http://schemas.openxmlformats.org/officeDocument/2006/relationships/hyperlink" Target="http://www.genome.jp/dbget-bin/www_bget?cpd+C00166" TargetMode="External"/><Relationship Id="rId907" Type="http://schemas.openxmlformats.org/officeDocument/2006/relationships/hyperlink" Target="http://www.genome.jp/dbget-bin/www_bget?cpd+C05366" TargetMode="External"/><Relationship Id="rId36" Type="http://schemas.openxmlformats.org/officeDocument/2006/relationships/hyperlink" Target="http://www.genome.jp/dbget-bin/www_bget?cpd+C01885" TargetMode="External"/><Relationship Id="rId339" Type="http://schemas.openxmlformats.org/officeDocument/2006/relationships/hyperlink" Target="http://www.genome.jp/dbget-bin/www_bget?cpd+C01672" TargetMode="External"/><Relationship Id="rId546" Type="http://schemas.openxmlformats.org/officeDocument/2006/relationships/hyperlink" Target="http://www.genome.jp/dbget-bin/www_bget?cpd+C15557" TargetMode="External"/><Relationship Id="rId753" Type="http://schemas.openxmlformats.org/officeDocument/2006/relationships/hyperlink" Target="http://www.genome.jp/dbget-bin/www_bget?cpd+C03519" TargetMode="External"/><Relationship Id="rId101" Type="http://schemas.openxmlformats.org/officeDocument/2006/relationships/hyperlink" Target="http://www.genome.jp/dbget-bin/www_bget?cpd+C03045" TargetMode="External"/><Relationship Id="rId185" Type="http://schemas.openxmlformats.org/officeDocument/2006/relationships/hyperlink" Target="http://www.hmdb.ca/metabolites/HMDB03681" TargetMode="External"/><Relationship Id="rId406" Type="http://schemas.openxmlformats.org/officeDocument/2006/relationships/hyperlink" Target="http://www.hmdb.ca/metabolites/HMDB01032" TargetMode="External"/><Relationship Id="rId960" Type="http://schemas.openxmlformats.org/officeDocument/2006/relationships/hyperlink" Target="http://www.hmdb.ca/metabolites/HMDB29723" TargetMode="External"/><Relationship Id="rId1036" Type="http://schemas.openxmlformats.org/officeDocument/2006/relationships/hyperlink" Target="http://www.hmdb.ca/metabolites/HMDB00235" TargetMode="External"/><Relationship Id="rId392" Type="http://schemas.openxmlformats.org/officeDocument/2006/relationships/hyperlink" Target="http://www.hmdb.ca/metabolites/HMDB00996" TargetMode="External"/><Relationship Id="rId613" Type="http://schemas.openxmlformats.org/officeDocument/2006/relationships/hyperlink" Target="http://www.hmdb.ca/metabolites/HMDB00197" TargetMode="External"/><Relationship Id="rId697" Type="http://schemas.openxmlformats.org/officeDocument/2006/relationships/hyperlink" Target="http://www.genome.jp/dbget-bin/www_bget?cpd+C02989" TargetMode="External"/><Relationship Id="rId820" Type="http://schemas.openxmlformats.org/officeDocument/2006/relationships/hyperlink" Target="http://www.hmdb.ca/metabolites/HMDB00855" TargetMode="External"/><Relationship Id="rId918" Type="http://schemas.openxmlformats.org/officeDocument/2006/relationships/hyperlink" Target="http://www.hmdb.ca/metabolites/HMDB11178" TargetMode="External"/><Relationship Id="rId252" Type="http://schemas.openxmlformats.org/officeDocument/2006/relationships/hyperlink" Target="http://www.genome.jp/dbget-bin/www_bget?cpd+C02131" TargetMode="External"/><Relationship Id="rId1103" Type="http://schemas.openxmlformats.org/officeDocument/2006/relationships/hyperlink" Target="http://www.genome.jp/dbget-bin/www_bget?cpd+C00385" TargetMode="External"/><Relationship Id="rId47" Type="http://schemas.openxmlformats.org/officeDocument/2006/relationships/hyperlink" Target="http://www.hmdb.ca/metabolites/HMDB31074" TargetMode="External"/><Relationship Id="rId112" Type="http://schemas.openxmlformats.org/officeDocument/2006/relationships/hyperlink" Target="http://www.hmdb.ca/metabolites/HMDB04225" TargetMode="External"/><Relationship Id="rId557" Type="http://schemas.openxmlformats.org/officeDocument/2006/relationships/hyperlink" Target="http://www.genome.jp/dbget-bin/www_bget?cpd+C00242" TargetMode="External"/><Relationship Id="rId764" Type="http://schemas.openxmlformats.org/officeDocument/2006/relationships/hyperlink" Target="http://www.hmdb.ca/metabolites/HMDB13713" TargetMode="External"/><Relationship Id="rId971" Type="http://schemas.openxmlformats.org/officeDocument/2006/relationships/hyperlink" Target="http://www.hmdb.ca/metabolites/HMDB03219" TargetMode="External"/><Relationship Id="rId196" Type="http://schemas.openxmlformats.org/officeDocument/2006/relationships/hyperlink" Target="http://www.genome.jp/dbget-bin/www_bget?cpd+C00156" TargetMode="External"/><Relationship Id="rId417" Type="http://schemas.openxmlformats.org/officeDocument/2006/relationships/hyperlink" Target="http://www.hmdb.ca/metabolites/HMDB01370" TargetMode="External"/><Relationship Id="rId624" Type="http://schemas.openxmlformats.org/officeDocument/2006/relationships/hyperlink" Target="http://www.genome.jp/dbget-bin/www_bget?cpd+C00407" TargetMode="External"/><Relationship Id="rId831" Type="http://schemas.openxmlformats.org/officeDocument/2006/relationships/hyperlink" Target="http://www.hmdb.ca/metabolites/HMDB60532" TargetMode="External"/><Relationship Id="rId1047" Type="http://schemas.openxmlformats.org/officeDocument/2006/relationships/hyperlink" Target="http://www.hmdb.ca/metabolites/HMDB14339" TargetMode="External"/><Relationship Id="rId263" Type="http://schemas.openxmlformats.org/officeDocument/2006/relationships/hyperlink" Target="http://www.genome.jp/dbget-bin/www_bget?cpd+C00179" TargetMode="External"/><Relationship Id="rId470" Type="http://schemas.openxmlformats.org/officeDocument/2006/relationships/hyperlink" Target="http://www.hmdb.ca/metabolites/HMDB01248" TargetMode="External"/><Relationship Id="rId929" Type="http://schemas.openxmlformats.org/officeDocument/2006/relationships/hyperlink" Target="http://www.hmdb.ca/metabolites/HMDB01431" TargetMode="External"/><Relationship Id="rId58" Type="http://schemas.openxmlformats.org/officeDocument/2006/relationships/hyperlink" Target="http://www.hmdb.ca/metabolites/HMDB00400" TargetMode="External"/><Relationship Id="rId123" Type="http://schemas.openxmlformats.org/officeDocument/2006/relationships/hyperlink" Target="http://www.hmdb.ca/metabolites/HMDB33752" TargetMode="External"/><Relationship Id="rId330" Type="http://schemas.openxmlformats.org/officeDocument/2006/relationships/hyperlink" Target="http://www.genome.jp/dbget-bin/www_bget?cpd+C00486" TargetMode="External"/><Relationship Id="rId568" Type="http://schemas.openxmlformats.org/officeDocument/2006/relationships/hyperlink" Target="http://www.genome.jp/dbget-bin/www_bget?cpd+C01709" TargetMode="External"/><Relationship Id="rId775" Type="http://schemas.openxmlformats.org/officeDocument/2006/relationships/hyperlink" Target="http://www.hmdb.ca/metabolites/HMDB12265" TargetMode="External"/><Relationship Id="rId982" Type="http://schemas.openxmlformats.org/officeDocument/2006/relationships/hyperlink" Target="http://www.hmdb.ca/metabolites/HMDB03236" TargetMode="External"/><Relationship Id="rId428" Type="http://schemas.openxmlformats.org/officeDocument/2006/relationships/hyperlink" Target="http://www.hmdb.ca/metabolites/HMDB01539" TargetMode="External"/><Relationship Id="rId635" Type="http://schemas.openxmlformats.org/officeDocument/2006/relationships/hyperlink" Target="http://www.hmdb.ca/metabolites/HMDB04159" TargetMode="External"/><Relationship Id="rId842" Type="http://schemas.openxmlformats.org/officeDocument/2006/relationships/hyperlink" Target="http://www.genome.jp/dbget-bin/www_bget?cpd+D05246" TargetMode="External"/><Relationship Id="rId1058" Type="http://schemas.openxmlformats.org/officeDocument/2006/relationships/hyperlink" Target="http://www.hmdb.ca/metabolites/HMDB00925" TargetMode="External"/><Relationship Id="rId274" Type="http://schemas.openxmlformats.org/officeDocument/2006/relationships/hyperlink" Target="http://www.hmdb.ca/metabolites/HMDB00746" TargetMode="External"/><Relationship Id="rId481" Type="http://schemas.openxmlformats.org/officeDocument/2006/relationships/hyperlink" Target="http://www.genome.jp/dbget-bin/www_bget?cpd+D00331" TargetMode="External"/><Relationship Id="rId702" Type="http://schemas.openxmlformats.org/officeDocument/2006/relationships/hyperlink" Target="http://www.hmdb.ca/metabolites/HMDB61711" TargetMode="External"/><Relationship Id="rId69" Type="http://schemas.openxmlformats.org/officeDocument/2006/relationships/hyperlink" Target="http://www.hmdb.ca/metabolites/HMDB00071" TargetMode="External"/><Relationship Id="rId134" Type="http://schemas.openxmlformats.org/officeDocument/2006/relationships/hyperlink" Target="http://www.hmdb.ca/metabolites/HMDB00502" TargetMode="External"/><Relationship Id="rId579" Type="http://schemas.openxmlformats.org/officeDocument/2006/relationships/hyperlink" Target="http://www.genome.jp/dbget-bin/www_bget?cpd+C00388" TargetMode="External"/><Relationship Id="rId786" Type="http://schemas.openxmlformats.org/officeDocument/2006/relationships/hyperlink" Target="http://www.genome.jp/dbget-bin/www_bget?cpd+C01046" TargetMode="External"/><Relationship Id="rId993" Type="http://schemas.openxmlformats.org/officeDocument/2006/relationships/hyperlink" Target="http://www.hmdb.ca/metabolites/HMDB13078" TargetMode="External"/><Relationship Id="rId341" Type="http://schemas.openxmlformats.org/officeDocument/2006/relationships/hyperlink" Target="http://www.genome.jp/dbget-bin/www_bget?cpd+C01197" TargetMode="External"/><Relationship Id="rId439" Type="http://schemas.openxmlformats.org/officeDocument/2006/relationships/hyperlink" Target="http://www.hmdb.ca/metabolites/HMDB06528" TargetMode="External"/><Relationship Id="rId646" Type="http://schemas.openxmlformats.org/officeDocument/2006/relationships/hyperlink" Target="http://www.hmdb.ca/metabolites/HMDB28922" TargetMode="External"/><Relationship Id="rId1069" Type="http://schemas.openxmlformats.org/officeDocument/2006/relationships/hyperlink" Target="http://www.hmdb.ca/metabolites/HMDB06409" TargetMode="External"/><Relationship Id="rId201" Type="http://schemas.openxmlformats.org/officeDocument/2006/relationships/hyperlink" Target="http://www.hmdb.ca/metabolites/HMDB02035" TargetMode="External"/><Relationship Id="rId285" Type="http://schemas.openxmlformats.org/officeDocument/2006/relationships/hyperlink" Target="http://www.hmdb.ca/metabolites/HMDB03818" TargetMode="External"/><Relationship Id="rId506" Type="http://schemas.openxmlformats.org/officeDocument/2006/relationships/hyperlink" Target="http://www.hmdb.ca/metabolites/HMDB11741" TargetMode="External"/><Relationship Id="rId853" Type="http://schemas.openxmlformats.org/officeDocument/2006/relationships/hyperlink" Target="http://www.genome.jp/dbget-bin/www_bget?cpd+C01468" TargetMode="External"/><Relationship Id="rId492" Type="http://schemas.openxmlformats.org/officeDocument/2006/relationships/hyperlink" Target="http://www.hmdb.ca/metabolites/HMDB00112" TargetMode="External"/><Relationship Id="rId713" Type="http://schemas.openxmlformats.org/officeDocument/2006/relationships/hyperlink" Target="http://www.genome.jp/dbget-bin/www_bget?cpd+C08322" TargetMode="External"/><Relationship Id="rId797" Type="http://schemas.openxmlformats.org/officeDocument/2006/relationships/hyperlink" Target="http://www.genome.jp/dbget-bin/www_bget?cpd+C05842" TargetMode="External"/><Relationship Id="rId920" Type="http://schemas.openxmlformats.org/officeDocument/2006/relationships/hyperlink" Target="http://www.genome.jp/dbget-bin/www_bget?cpd+C02067" TargetMode="External"/><Relationship Id="rId145" Type="http://schemas.openxmlformats.org/officeDocument/2006/relationships/hyperlink" Target="http://www.genome.jp/dbget-bin/www_bget?cpd+C01089" TargetMode="External"/><Relationship Id="rId352" Type="http://schemas.openxmlformats.org/officeDocument/2006/relationships/hyperlink" Target="http://www.genome.jp/dbget-bin/www_bget?cpd+C01585" TargetMode="External"/><Relationship Id="rId212" Type="http://schemas.openxmlformats.org/officeDocument/2006/relationships/hyperlink" Target="http://www.hmdb.ca/metabolites/HMDB02024" TargetMode="External"/><Relationship Id="rId657" Type="http://schemas.openxmlformats.org/officeDocument/2006/relationships/hyperlink" Target="http://www.hmdb.ca/metabolites/HMDB07278" TargetMode="External"/><Relationship Id="rId864" Type="http://schemas.openxmlformats.org/officeDocument/2006/relationships/hyperlink" Target="http://www.hmdb.ca/metabolites/HMDB07103" TargetMode="External"/><Relationship Id="rId296" Type="http://schemas.openxmlformats.org/officeDocument/2006/relationships/hyperlink" Target="http://www.hmdb.ca/metabolites/HMDB02212" TargetMode="External"/><Relationship Id="rId517" Type="http://schemas.openxmlformats.org/officeDocument/2006/relationships/hyperlink" Target="http://www.hmdb.ca/metabolites/HMDB00122" TargetMode="External"/><Relationship Id="rId724" Type="http://schemas.openxmlformats.org/officeDocument/2006/relationships/hyperlink" Target="http://www.hmdb.ca/metabolites/HMDB04620" TargetMode="External"/><Relationship Id="rId931" Type="http://schemas.openxmlformats.org/officeDocument/2006/relationships/hyperlink" Target="http://www.hmdb.ca/metabolites/HMDB00017" TargetMode="External"/><Relationship Id="rId60" Type="http://schemas.openxmlformats.org/officeDocument/2006/relationships/hyperlink" Target="http://www.genome.jp/dbget-bin/www_bget?cpd+C00559" TargetMode="External"/><Relationship Id="rId156" Type="http://schemas.openxmlformats.org/officeDocument/2006/relationships/hyperlink" Target="http://www.hmdb.ca/metabolites/HMDB00440" TargetMode="External"/><Relationship Id="rId363" Type="http://schemas.openxmlformats.org/officeDocument/2006/relationships/hyperlink" Target="http://www.genome.jp/dbget-bin/www_bget?cpd+C07589" TargetMode="External"/><Relationship Id="rId570" Type="http://schemas.openxmlformats.org/officeDocument/2006/relationships/hyperlink" Target="http://www.genome.jp/dbget-bin/www_bget?cpd+C09755" TargetMode="External"/><Relationship Id="rId1007" Type="http://schemas.openxmlformats.org/officeDocument/2006/relationships/hyperlink" Target="http://www.hmdb.ca/metabolites/HMDB00258" TargetMode="External"/><Relationship Id="rId223" Type="http://schemas.openxmlformats.org/officeDocument/2006/relationships/hyperlink" Target="http://www.hmdb.ca/metabolites/HMDB03355" TargetMode="External"/><Relationship Id="rId430" Type="http://schemas.openxmlformats.org/officeDocument/2006/relationships/hyperlink" Target="http://www.hmdb.ca/metabolites/HMDB00092" TargetMode="External"/><Relationship Id="rId668" Type="http://schemas.openxmlformats.org/officeDocument/2006/relationships/hyperlink" Target="http://www.hmdb.ca/metabolites/HMDB04999" TargetMode="External"/><Relationship Id="rId875" Type="http://schemas.openxmlformats.org/officeDocument/2006/relationships/hyperlink" Target="http://www.genome.jp/dbget-bin/www_bget?cpd+C16537" TargetMode="External"/><Relationship Id="rId1060" Type="http://schemas.openxmlformats.org/officeDocument/2006/relationships/hyperlink" Target="http://www.genome.jp/dbget-bin/www_bget?cpd+C00398" TargetMode="External"/><Relationship Id="rId18" Type="http://schemas.openxmlformats.org/officeDocument/2006/relationships/hyperlink" Target="http://www.genome.jp/dbget-bin/www_bget?cpd+C05828" TargetMode="External"/><Relationship Id="rId528" Type="http://schemas.openxmlformats.org/officeDocument/2006/relationships/hyperlink" Target="http://www.hmdb.ca/metabolites/HMDB00139" TargetMode="External"/><Relationship Id="rId735" Type="http://schemas.openxmlformats.org/officeDocument/2006/relationships/hyperlink" Target="http://www.genome.jp/dbget-bin/www_bget?cpd+C00624" TargetMode="External"/><Relationship Id="rId942" Type="http://schemas.openxmlformats.org/officeDocument/2006/relationships/hyperlink" Target="http://www.hmdb.ca/metabolites/HMDB03213" TargetMode="External"/><Relationship Id="rId167" Type="http://schemas.openxmlformats.org/officeDocument/2006/relationships/hyperlink" Target="http://www.hmdb.ca/metabolites/HMDB03736" TargetMode="External"/><Relationship Id="rId374" Type="http://schemas.openxmlformats.org/officeDocument/2006/relationships/hyperlink" Target="http://www.hmdb.ca/metabolites/HMDB01565" TargetMode="External"/><Relationship Id="rId581" Type="http://schemas.openxmlformats.org/officeDocument/2006/relationships/hyperlink" Target="http://www.genome.jp/dbget-bin/www_bget?cpd+C00135" TargetMode="External"/><Relationship Id="rId1018" Type="http://schemas.openxmlformats.org/officeDocument/2006/relationships/hyperlink" Target="http://www.genome.jp/dbget-bin/www_bget?cpd+C05122" TargetMode="External"/><Relationship Id="rId71" Type="http://schemas.openxmlformats.org/officeDocument/2006/relationships/hyperlink" Target="http://www.hmdb.ca/metabolites/HMDB00012" TargetMode="External"/><Relationship Id="rId234" Type="http://schemas.openxmlformats.org/officeDocument/2006/relationships/hyperlink" Target="http://www.hmdb.ca/metabolites/HMDB00267" TargetMode="External"/><Relationship Id="rId679" Type="http://schemas.openxmlformats.org/officeDocument/2006/relationships/hyperlink" Target="http://www.genome.jp/dbget-bin/www_bget?cpd+C00383" TargetMode="External"/><Relationship Id="rId802" Type="http://schemas.openxmlformats.org/officeDocument/2006/relationships/hyperlink" Target="http://www.hmdb.ca/metabolites/HMDB00446" TargetMode="External"/><Relationship Id="rId886" Type="http://schemas.openxmlformats.org/officeDocument/2006/relationships/hyperlink" Target="http://www.hmdb.ca/metabolites/HMDB06344" TargetMode="External"/><Relationship Id="rId2" Type="http://schemas.openxmlformats.org/officeDocument/2006/relationships/hyperlink" Target="http://www.hmdb.ca/metabolites/HMDB33896" TargetMode="External"/><Relationship Id="rId29" Type="http://schemas.openxmlformats.org/officeDocument/2006/relationships/hyperlink" Target="http://www.hmdb.ca/metabolites/HMDB13141" TargetMode="External"/><Relationship Id="rId441" Type="http://schemas.openxmlformats.org/officeDocument/2006/relationships/hyperlink" Target="http://www.hmdb.ca/metabolites/HMDB01976" TargetMode="External"/><Relationship Id="rId539" Type="http://schemas.openxmlformats.org/officeDocument/2006/relationships/hyperlink" Target="http://www.hmdb.ca/metabolites/HMDB00123" TargetMode="External"/><Relationship Id="rId746" Type="http://schemas.openxmlformats.org/officeDocument/2006/relationships/hyperlink" Target="http://www.hmdb.ca/metabolites/HMDB11756" TargetMode="External"/><Relationship Id="rId1071" Type="http://schemas.openxmlformats.org/officeDocument/2006/relationships/hyperlink" Target="http://www.hmdb.ca/metabolites/HMDB00158" TargetMode="External"/><Relationship Id="rId178" Type="http://schemas.openxmlformats.org/officeDocument/2006/relationships/hyperlink" Target="http://www.hmdb.ca/metabolites/HMDB02757" TargetMode="External"/><Relationship Id="rId301" Type="http://schemas.openxmlformats.org/officeDocument/2006/relationships/hyperlink" Target="http://www.genome.jp/dbget-bin/www_bget?cpd+C00062" TargetMode="External"/><Relationship Id="rId953" Type="http://schemas.openxmlformats.org/officeDocument/2006/relationships/hyperlink" Target="http://www.hmdb.ca/metabolites/HMDB03572" TargetMode="External"/><Relationship Id="rId1029" Type="http://schemas.openxmlformats.org/officeDocument/2006/relationships/hyperlink" Target="http://www.genome.jp/dbget-bin/www_bget?cpd+C01047" TargetMode="External"/><Relationship Id="rId82" Type="http://schemas.openxmlformats.org/officeDocument/2006/relationships/hyperlink" Target="http://www.hmdb.ca/metabolites/HMDB00510" TargetMode="External"/><Relationship Id="rId385" Type="http://schemas.openxmlformats.org/officeDocument/2006/relationships/hyperlink" Target="http://www.genome.jp/dbget-bin/www_bget?cpd+C00791" TargetMode="External"/><Relationship Id="rId592" Type="http://schemas.openxmlformats.org/officeDocument/2006/relationships/hyperlink" Target="http://www.hmdb.ca/metabolites/HMDB01212" TargetMode="External"/><Relationship Id="rId606" Type="http://schemas.openxmlformats.org/officeDocument/2006/relationships/hyperlink" Target="http://www.hmdb.ca/metabolites/HMDB02320" TargetMode="External"/><Relationship Id="rId813" Type="http://schemas.openxmlformats.org/officeDocument/2006/relationships/hyperlink" Target="http://www.genome.jp/dbget-bin/www_bget?cpd+C00509" TargetMode="External"/><Relationship Id="rId245" Type="http://schemas.openxmlformats.org/officeDocument/2006/relationships/hyperlink" Target="http://www.genome.jp/dbget-bin/www_bget?cpd+C20155" TargetMode="External"/><Relationship Id="rId452" Type="http://schemas.openxmlformats.org/officeDocument/2006/relationships/hyperlink" Target="http://www.hmdb.ca/metabolites/HMDB00878" TargetMode="External"/><Relationship Id="rId897" Type="http://schemas.openxmlformats.org/officeDocument/2006/relationships/hyperlink" Target="http://www.genome.jp/dbget-bin/www_bget?cpd+C00009" TargetMode="External"/><Relationship Id="rId1082" Type="http://schemas.openxmlformats.org/officeDocument/2006/relationships/hyperlink" Target="http://www.genome.jp/dbget-bin/www_bget?cpd+C00299" TargetMode="External"/><Relationship Id="rId105" Type="http://schemas.openxmlformats.org/officeDocument/2006/relationships/hyperlink" Target="http://www.hmdb.ca/metabolites/HMDB01353" TargetMode="External"/><Relationship Id="rId312" Type="http://schemas.openxmlformats.org/officeDocument/2006/relationships/hyperlink" Target="http://www.hmdb.ca/metabolites/HMDB05006" TargetMode="External"/><Relationship Id="rId757" Type="http://schemas.openxmlformats.org/officeDocument/2006/relationships/hyperlink" Target="http://www.hmdb.ca/metabolites/HMDB02931" TargetMode="External"/><Relationship Id="rId964" Type="http://schemas.openxmlformats.org/officeDocument/2006/relationships/hyperlink" Target="http://www.hmdb.ca/metabolites/HMDB01895" TargetMode="External"/><Relationship Id="rId93" Type="http://schemas.openxmlformats.org/officeDocument/2006/relationships/hyperlink" Target="http://www.hmdb.ca/metabolites/HMDB00840" TargetMode="External"/><Relationship Id="rId189" Type="http://schemas.openxmlformats.org/officeDocument/2006/relationships/hyperlink" Target="http://www.hmdb.ca/metabolites/HMDB59911" TargetMode="External"/><Relationship Id="rId396" Type="http://schemas.openxmlformats.org/officeDocument/2006/relationships/hyperlink" Target="http://www.hmdb.ca/metabolites/HMDB00089" TargetMode="External"/><Relationship Id="rId617" Type="http://schemas.openxmlformats.org/officeDocument/2006/relationships/hyperlink" Target="http://www.genome.jp/dbget-bin/www_bget?cpd+C12312" TargetMode="External"/><Relationship Id="rId824" Type="http://schemas.openxmlformats.org/officeDocument/2006/relationships/hyperlink" Target="http://www.hmdb.ca/metabolites/HMDB06809" TargetMode="External"/><Relationship Id="rId256" Type="http://schemas.openxmlformats.org/officeDocument/2006/relationships/hyperlink" Target="http://www.hmdb.ca/metabolites/HMDB00034" TargetMode="External"/><Relationship Id="rId463" Type="http://schemas.openxmlformats.org/officeDocument/2006/relationships/hyperlink" Target="http://www.hmdb.ca/metabolites/HMDB00622" TargetMode="External"/><Relationship Id="rId670" Type="http://schemas.openxmlformats.org/officeDocument/2006/relationships/hyperlink" Target="http://www.hmdb.ca/metabolites/HMDB33865" TargetMode="External"/><Relationship Id="rId1093" Type="http://schemas.openxmlformats.org/officeDocument/2006/relationships/hyperlink" Target="http://www.hmdb.ca/metabolites/HMDB00883" TargetMode="External"/><Relationship Id="rId1107" Type="http://schemas.openxmlformats.org/officeDocument/2006/relationships/hyperlink" Target="http://www.genome.jp/dbget-bin/www_bget?cpd+C02470" TargetMode="External"/><Relationship Id="rId116" Type="http://schemas.openxmlformats.org/officeDocument/2006/relationships/hyperlink" Target="http://www.hmdb.ca/metabolites/HMDB02453" TargetMode="External"/><Relationship Id="rId158" Type="http://schemas.openxmlformats.org/officeDocument/2006/relationships/hyperlink" Target="http://www.hmdb.ca/metabolites/HMDB01091" TargetMode="External"/><Relationship Id="rId323" Type="http://schemas.openxmlformats.org/officeDocument/2006/relationships/hyperlink" Target="http://www.hmdb.ca/metabolites/HMDB13222" TargetMode="External"/><Relationship Id="rId530" Type="http://schemas.openxmlformats.org/officeDocument/2006/relationships/hyperlink" Target="http://www.hmdb.ca/metabolites/HMDB00131" TargetMode="External"/><Relationship Id="rId726" Type="http://schemas.openxmlformats.org/officeDocument/2006/relationships/hyperlink" Target="http://www.genome.jp/dbget-bin/www_bget?cpd+C01042" TargetMode="External"/><Relationship Id="rId768" Type="http://schemas.openxmlformats.org/officeDocument/2006/relationships/hyperlink" Target="http://www.hmdb.ca/metabolites/HMDB03357" TargetMode="External"/><Relationship Id="rId933" Type="http://schemas.openxmlformats.org/officeDocument/2006/relationships/hyperlink" Target="http://www.hmdb.ca/metabolites/HMDB02075" TargetMode="External"/><Relationship Id="rId975" Type="http://schemas.openxmlformats.org/officeDocument/2006/relationships/hyperlink" Target="http://www.hmdb.ca/metabolites/HMDB00259" TargetMode="External"/><Relationship Id="rId1009" Type="http://schemas.openxmlformats.org/officeDocument/2006/relationships/hyperlink" Target="http://www.hmdb.ca/metabolites/HMDB01448" TargetMode="External"/><Relationship Id="rId20" Type="http://schemas.openxmlformats.org/officeDocument/2006/relationships/hyperlink" Target="http://www.hmdb.ca/metabolites/HMDB04988" TargetMode="External"/><Relationship Id="rId62" Type="http://schemas.openxmlformats.org/officeDocument/2006/relationships/hyperlink" Target="http://www.genome.jp/dbget-bin/www_bget?cpd+C00881" TargetMode="External"/><Relationship Id="rId365" Type="http://schemas.openxmlformats.org/officeDocument/2006/relationships/hyperlink" Target="http://www.genome.jp/dbget-bin/www_bget?cpd+C02528" TargetMode="External"/><Relationship Id="rId572" Type="http://schemas.openxmlformats.org/officeDocument/2006/relationships/hyperlink" Target="http://www.hmdb.ca/metabolites/HMDB00477" TargetMode="External"/><Relationship Id="rId628" Type="http://schemas.openxmlformats.org/officeDocument/2006/relationships/hyperlink" Target="http://www.hmdb.ca/metabolites/HMDB00686" TargetMode="External"/><Relationship Id="rId835" Type="http://schemas.openxmlformats.org/officeDocument/2006/relationships/hyperlink" Target="http://www.hmdb.ca/metabolites/HMDB02364" TargetMode="External"/><Relationship Id="rId225" Type="http://schemas.openxmlformats.org/officeDocument/2006/relationships/hyperlink" Target="http://www.hmdb.ca/metabolites/HMDB00525" TargetMode="External"/><Relationship Id="rId267" Type="http://schemas.openxmlformats.org/officeDocument/2006/relationships/hyperlink" Target="http://www.hmdb.ca/metabolites/HMDB28691" TargetMode="External"/><Relationship Id="rId432" Type="http://schemas.openxmlformats.org/officeDocument/2006/relationships/hyperlink" Target="http://www.genome.jp/dbget-bin/www_bget?cpd+C10038" TargetMode="External"/><Relationship Id="rId474" Type="http://schemas.openxmlformats.org/officeDocument/2006/relationships/hyperlink" Target="http://www.hmdb.ca/metabolites/HMDB00854" TargetMode="External"/><Relationship Id="rId877" Type="http://schemas.openxmlformats.org/officeDocument/2006/relationships/hyperlink" Target="http://www.genome.jp/dbget-bin/www_bget?cpd+C05332" TargetMode="External"/><Relationship Id="rId1020" Type="http://schemas.openxmlformats.org/officeDocument/2006/relationships/hyperlink" Target="http://www.genome.jp/dbget-bin/www_bget?cpd+C05463" TargetMode="External"/><Relationship Id="rId1062" Type="http://schemas.openxmlformats.org/officeDocument/2006/relationships/hyperlink" Target="http://www.genome.jp/dbget-bin/www_bget?cpd+C00078" TargetMode="External"/><Relationship Id="rId127" Type="http://schemas.openxmlformats.org/officeDocument/2006/relationships/hyperlink" Target="http://www.hmdb.ca/metabolites/HMDB00755" TargetMode="External"/><Relationship Id="rId681" Type="http://schemas.openxmlformats.org/officeDocument/2006/relationships/hyperlink" Target="http://www.hmdb.ca/metabolites/HMDB02095" TargetMode="External"/><Relationship Id="rId737" Type="http://schemas.openxmlformats.org/officeDocument/2006/relationships/hyperlink" Target="http://www.genome.jp/dbget-bin/www_bget?cpd+C02716" TargetMode="External"/><Relationship Id="rId779" Type="http://schemas.openxmlformats.org/officeDocument/2006/relationships/hyperlink" Target="http://www.genome.jp/dbget-bin/www_bget?cpd+C03145" TargetMode="External"/><Relationship Id="rId902" Type="http://schemas.openxmlformats.org/officeDocument/2006/relationships/hyperlink" Target="http://www.hmdb.ca/metabolites/HMDB04610" TargetMode="External"/><Relationship Id="rId944" Type="http://schemas.openxmlformats.org/officeDocument/2006/relationships/hyperlink" Target="http://www.genome.jp/dbget-bin/www_bget?cpd+C00474" TargetMode="External"/><Relationship Id="rId986" Type="http://schemas.openxmlformats.org/officeDocument/2006/relationships/hyperlink" Target="http://www.hmdb.ca/metabolites/HMDB00269" TargetMode="External"/><Relationship Id="rId31" Type="http://schemas.openxmlformats.org/officeDocument/2006/relationships/hyperlink" Target="http://www.hmdb.ca/metabolites/HMDB00699" TargetMode="External"/><Relationship Id="rId73" Type="http://schemas.openxmlformats.org/officeDocument/2006/relationships/hyperlink" Target="http://www.hmdb.ca/metabolites/HMDB12141" TargetMode="External"/><Relationship Id="rId169" Type="http://schemas.openxmlformats.org/officeDocument/2006/relationships/hyperlink" Target="http://www.hmdb.ca/metabolites/HMDB00522" TargetMode="External"/><Relationship Id="rId334" Type="http://schemas.openxmlformats.org/officeDocument/2006/relationships/hyperlink" Target="http://www.genome.jp/dbget-bin/www_bget?cpd+C00120" TargetMode="External"/><Relationship Id="rId376" Type="http://schemas.openxmlformats.org/officeDocument/2006/relationships/hyperlink" Target="http://www.hmdb.ca/metabolites/HMDB00930" TargetMode="External"/><Relationship Id="rId541" Type="http://schemas.openxmlformats.org/officeDocument/2006/relationships/hyperlink" Target="http://www.hmdb.ca/metabolites/HMDB00637" TargetMode="External"/><Relationship Id="rId583" Type="http://schemas.openxmlformats.org/officeDocument/2006/relationships/hyperlink" Target="http://www.genome.jp/dbget-bin/www_bget?cpd+C02427" TargetMode="External"/><Relationship Id="rId639" Type="http://schemas.openxmlformats.org/officeDocument/2006/relationships/hyperlink" Target="http://www.hmdb.ca/metabolites/HMDB14695,HMDB05043" TargetMode="External"/><Relationship Id="rId790" Type="http://schemas.openxmlformats.org/officeDocument/2006/relationships/hyperlink" Target="http://www.hmdb.ca/metabolites/HMDB13631" TargetMode="External"/><Relationship Id="rId804" Type="http://schemas.openxmlformats.org/officeDocument/2006/relationships/hyperlink" Target="http://www.hmdb.ca/metabolites/HMDB01325" TargetMode="External"/><Relationship Id="rId4" Type="http://schemas.openxmlformats.org/officeDocument/2006/relationships/hyperlink" Target="http://www.hmdb.ca/metabolites/HMDB13127" TargetMode="External"/><Relationship Id="rId180" Type="http://schemas.openxmlformats.org/officeDocument/2006/relationships/hyperlink" Target="http://www.hmdb.ca/metabolites/HMDB02031" TargetMode="External"/><Relationship Id="rId236" Type="http://schemas.openxmlformats.org/officeDocument/2006/relationships/hyperlink" Target="http://www.hmdb.ca/metabolites/HMDB00493" TargetMode="External"/><Relationship Id="rId278" Type="http://schemas.openxmlformats.org/officeDocument/2006/relationships/hyperlink" Target="http://www.genome.jp/dbget-bin/www_bget?cpd+C02477" TargetMode="External"/><Relationship Id="rId401" Type="http://schemas.openxmlformats.org/officeDocument/2006/relationships/hyperlink" Target="http://www.genome.jp/dbget-bin/www_bget?cpd+C05795" TargetMode="External"/><Relationship Id="rId443" Type="http://schemas.openxmlformats.org/officeDocument/2006/relationships/hyperlink" Target="http://www.hmdb.ca/metabolites/HMDB00623" TargetMode="External"/><Relationship Id="rId650" Type="http://schemas.openxmlformats.org/officeDocument/2006/relationships/hyperlink" Target="http://www.genome.jp/dbget-bin/www_bget?cpd+C01594" TargetMode="External"/><Relationship Id="rId846" Type="http://schemas.openxmlformats.org/officeDocument/2006/relationships/hyperlink" Target="http://www.hmdb.ca/metabolites/HMDB03374" TargetMode="External"/><Relationship Id="rId888" Type="http://schemas.openxmlformats.org/officeDocument/2006/relationships/hyperlink" Target="http://www.hmdb.ca/metabolites/HMDB00159" TargetMode="External"/><Relationship Id="rId1031" Type="http://schemas.openxmlformats.org/officeDocument/2006/relationships/hyperlink" Target="http://www.genome.jp/dbget-bin/www_bget?cpd+C07480" TargetMode="External"/><Relationship Id="rId1073" Type="http://schemas.openxmlformats.org/officeDocument/2006/relationships/hyperlink" Target="http://www.hmdb.ca/metabolites/HMDB04284" TargetMode="External"/><Relationship Id="rId303" Type="http://schemas.openxmlformats.org/officeDocument/2006/relationships/hyperlink" Target="http://www.genome.jp/dbget-bin/www_bget?cpd+D02147" TargetMode="External"/><Relationship Id="rId485" Type="http://schemas.openxmlformats.org/officeDocument/2006/relationships/hyperlink" Target="http://www.genome.jp/dbget-bin/www_bget?cpd+C00880" TargetMode="External"/><Relationship Id="rId692" Type="http://schemas.openxmlformats.org/officeDocument/2006/relationships/hyperlink" Target="http://www.hmdb.ca/metabolites/HMDB10378" TargetMode="External"/><Relationship Id="rId706" Type="http://schemas.openxmlformats.org/officeDocument/2006/relationships/hyperlink" Target="http://www.hmdb.ca/metabolites/HMDB00227" TargetMode="External"/><Relationship Id="rId748" Type="http://schemas.openxmlformats.org/officeDocument/2006/relationships/hyperlink" Target="http://www.hmdb.ca/metabolites/HMDB11745" TargetMode="External"/><Relationship Id="rId913" Type="http://schemas.openxmlformats.org/officeDocument/2006/relationships/hyperlink" Target="http://www.hmdb.ca/metabolites/HMDB29377" TargetMode="External"/><Relationship Id="rId955" Type="http://schemas.openxmlformats.org/officeDocument/2006/relationships/hyperlink" Target="http://www.hmdb.ca/metabolites/HMDB15230" TargetMode="External"/><Relationship Id="rId42" Type="http://schemas.openxmlformats.org/officeDocument/2006/relationships/hyperlink" Target="http://www.hmdb.ca/metabolites/HMDB07973" TargetMode="External"/><Relationship Id="rId84" Type="http://schemas.openxmlformats.org/officeDocument/2006/relationships/hyperlink" Target="http://www.hmdb.ca/metabolites/HMDB00650" TargetMode="External"/><Relationship Id="rId138" Type="http://schemas.openxmlformats.org/officeDocument/2006/relationships/hyperlink" Target="http://www.hmdb.ca/metabolites/HMDB29737" TargetMode="External"/><Relationship Id="rId345" Type="http://schemas.openxmlformats.org/officeDocument/2006/relationships/hyperlink" Target="http://www.hmdb.ca/metabolites/HMDB01847" TargetMode="External"/><Relationship Id="rId387" Type="http://schemas.openxmlformats.org/officeDocument/2006/relationships/hyperlink" Target="http://www.genome.jp/dbget-bin/www_bget?cpd+C00097" TargetMode="External"/><Relationship Id="rId510" Type="http://schemas.openxmlformats.org/officeDocument/2006/relationships/hyperlink" Target="http://www.genome.jp/dbget-bin/www_bget?cpd+C06563" TargetMode="External"/><Relationship Id="rId552" Type="http://schemas.openxmlformats.org/officeDocument/2006/relationships/hyperlink" Target="http://www.genome.jp/dbget-bin/www_bget?cpd+C02155" TargetMode="External"/><Relationship Id="rId594" Type="http://schemas.openxmlformats.org/officeDocument/2006/relationships/hyperlink" Target="http://www.hmdb.ca/metabolites/HMDB01928" TargetMode="External"/><Relationship Id="rId608" Type="http://schemas.openxmlformats.org/officeDocument/2006/relationships/hyperlink" Target="http://www.genome.jp/dbget-bin/www_bget?cpd+C00463" TargetMode="External"/><Relationship Id="rId815" Type="http://schemas.openxmlformats.org/officeDocument/2006/relationships/hyperlink" Target="http://www.genome.jp/dbget-bin/www_bget?cpd+C09793" TargetMode="External"/><Relationship Id="rId997" Type="http://schemas.openxmlformats.org/officeDocument/2006/relationships/hyperlink" Target="http://www.hmdb.ca/metabolites/HMDB00937" TargetMode="External"/><Relationship Id="rId191" Type="http://schemas.openxmlformats.org/officeDocument/2006/relationships/hyperlink" Target="http://www.hmdb.ca/metabolites/HMDB00921" TargetMode="External"/><Relationship Id="rId205" Type="http://schemas.openxmlformats.org/officeDocument/2006/relationships/hyperlink" Target="http://www.hmdb.ca/metabolites/HMDB01344" TargetMode="External"/><Relationship Id="rId247" Type="http://schemas.openxmlformats.org/officeDocument/2006/relationships/hyperlink" Target="http://www.hmdb.ca/metabolites/HMDB61914" TargetMode="External"/><Relationship Id="rId412" Type="http://schemas.openxmlformats.org/officeDocument/2006/relationships/hyperlink" Target="http://www.genome.jp/dbget-bin/www_bget?cpd+C04483" TargetMode="External"/><Relationship Id="rId857" Type="http://schemas.openxmlformats.org/officeDocument/2006/relationships/hyperlink" Target="http://www.hmdb.ca/metabolites/HMDB11718" TargetMode="External"/><Relationship Id="rId899" Type="http://schemas.openxmlformats.org/officeDocument/2006/relationships/hyperlink" Target="http://www.genome.jp/dbget-bin/www_bget?cpd+C01607" TargetMode="External"/><Relationship Id="rId1000" Type="http://schemas.openxmlformats.org/officeDocument/2006/relationships/hyperlink" Target="http://www.genome.jp/dbget-bin/www_bget?cpd+C00042" TargetMode="External"/><Relationship Id="rId1042" Type="http://schemas.openxmlformats.org/officeDocument/2006/relationships/hyperlink" Target="http://www.genome.jp/dbget-bin/www_bget?cpd+C00214" TargetMode="External"/><Relationship Id="rId1084" Type="http://schemas.openxmlformats.org/officeDocument/2006/relationships/hyperlink" Target="http://www.hmdb.ca/metabolites/HMDB13695" TargetMode="External"/><Relationship Id="rId107" Type="http://schemas.openxmlformats.org/officeDocument/2006/relationships/hyperlink" Target="http://www.hmdb.ca/metabolites/HMDB00339" TargetMode="External"/><Relationship Id="rId289" Type="http://schemas.openxmlformats.org/officeDocument/2006/relationships/hyperlink" Target="http://www.hmdb.ca/metabolites/HMDB02759" TargetMode="External"/><Relationship Id="rId454" Type="http://schemas.openxmlformats.org/officeDocument/2006/relationships/hyperlink" Target="http://www.genome.jp/dbget-bin/www_bget?cpd+C05631" TargetMode="External"/><Relationship Id="rId496" Type="http://schemas.openxmlformats.org/officeDocument/2006/relationships/hyperlink" Target="http://www.genome.jp/dbget-bin/www_bget?cpd+C05282" TargetMode="External"/><Relationship Id="rId661" Type="http://schemas.openxmlformats.org/officeDocument/2006/relationships/hyperlink" Target="http://www.hmdb.ca/metabolites/HMDB07250" TargetMode="External"/><Relationship Id="rId717" Type="http://schemas.openxmlformats.org/officeDocument/2006/relationships/hyperlink" Target="http://www.genome.jp/dbget-bin/www_bget?cpd+C01073" TargetMode="External"/><Relationship Id="rId759" Type="http://schemas.openxmlformats.org/officeDocument/2006/relationships/hyperlink" Target="http://www.hmdb.ca/metabolites/HMDB01238" TargetMode="External"/><Relationship Id="rId924" Type="http://schemas.openxmlformats.org/officeDocument/2006/relationships/hyperlink" Target="http://www.genome.jp/dbget-bin/www_bget?cpd+C00134" TargetMode="External"/><Relationship Id="rId966" Type="http://schemas.openxmlformats.org/officeDocument/2006/relationships/hyperlink" Target="http://www.hmdb.ca/metabolites/HMDB00271" TargetMode="External"/><Relationship Id="rId11" Type="http://schemas.openxmlformats.org/officeDocument/2006/relationships/hyperlink" Target="http://www.hmdb.ca/metabolites/HMDB01857" TargetMode="External"/><Relationship Id="rId53" Type="http://schemas.openxmlformats.org/officeDocument/2006/relationships/hyperlink" Target="http://www.hmdb.ca/metabolites/HMDB13622" TargetMode="External"/><Relationship Id="rId149" Type="http://schemas.openxmlformats.org/officeDocument/2006/relationships/hyperlink" Target="http://www.hmdb.ca/metabolites/HMDB02203" TargetMode="External"/><Relationship Id="rId314" Type="http://schemas.openxmlformats.org/officeDocument/2006/relationships/hyperlink" Target="http://www.hmdb.ca/metabolites/HMDB00784" TargetMode="External"/><Relationship Id="rId356" Type="http://schemas.openxmlformats.org/officeDocument/2006/relationships/hyperlink" Target="http://www.hmdb.ca/metabolites/HMDB02201" TargetMode="External"/><Relationship Id="rId398" Type="http://schemas.openxmlformats.org/officeDocument/2006/relationships/hyperlink" Target="http://www.hmdb.ca/metabolites/HMDB11691" TargetMode="External"/><Relationship Id="rId521" Type="http://schemas.openxmlformats.org/officeDocument/2006/relationships/hyperlink" Target="http://www.hmdb.ca/metabolites/HMDB00148" TargetMode="External"/><Relationship Id="rId563" Type="http://schemas.openxmlformats.org/officeDocument/2006/relationships/hyperlink" Target="http://www.genome.jp/dbget-bin/www_bget?cpd+C09209" TargetMode="External"/><Relationship Id="rId619" Type="http://schemas.openxmlformats.org/officeDocument/2006/relationships/hyperlink" Target="http://www.hmdb.ca/metabolites/HMDB00195" TargetMode="External"/><Relationship Id="rId770" Type="http://schemas.openxmlformats.org/officeDocument/2006/relationships/hyperlink" Target="http://www.hmdb.ca/metabolites/HMDB00828" TargetMode="External"/><Relationship Id="rId95" Type="http://schemas.openxmlformats.org/officeDocument/2006/relationships/hyperlink" Target="http://www.genome.jp/dbget-bin/www_bget?cpd+C17873" TargetMode="External"/><Relationship Id="rId160" Type="http://schemas.openxmlformats.org/officeDocument/2006/relationships/hyperlink" Target="http://www.hmdb.ca/metabolites/HMDB00325" TargetMode="External"/><Relationship Id="rId216" Type="http://schemas.openxmlformats.org/officeDocument/2006/relationships/hyperlink" Target="http://www.hmdb.ca/metabolites/HMDB01553" TargetMode="External"/><Relationship Id="rId423" Type="http://schemas.openxmlformats.org/officeDocument/2006/relationships/hyperlink" Target="http://www.genome.jp/dbget-bin/www_bget?cpd+C00337" TargetMode="External"/><Relationship Id="rId826" Type="http://schemas.openxmlformats.org/officeDocument/2006/relationships/hyperlink" Target="http://www.hmdb.ca/metabolites/HMDB00772" TargetMode="External"/><Relationship Id="rId868" Type="http://schemas.openxmlformats.org/officeDocument/2006/relationships/hyperlink" Target="http://www.genome.jp/dbget-bin/www_bget?cpd+C00522" TargetMode="External"/><Relationship Id="rId1011" Type="http://schemas.openxmlformats.org/officeDocument/2006/relationships/hyperlink" Target="http://www.hmdb.ca/metabolites/HMDB02085" TargetMode="External"/><Relationship Id="rId1053" Type="http://schemas.openxmlformats.org/officeDocument/2006/relationships/hyperlink" Target="http://www.hmdb.ca/metabolites/HMDB31193" TargetMode="External"/><Relationship Id="rId1109" Type="http://schemas.openxmlformats.org/officeDocument/2006/relationships/hyperlink" Target="http://www.genome.jp/dbget-bin/www_bget?cpd+C00181" TargetMode="External"/><Relationship Id="rId258" Type="http://schemas.openxmlformats.org/officeDocument/2006/relationships/hyperlink" Target="http://www.hmdb.ca/metabolites/HMDB00050" TargetMode="External"/><Relationship Id="rId465" Type="http://schemas.openxmlformats.org/officeDocument/2006/relationships/hyperlink" Target="http://www.genome.jp/dbget-bin/www_bget?cpd+C01494" TargetMode="External"/><Relationship Id="rId630" Type="http://schemas.openxmlformats.org/officeDocument/2006/relationships/hyperlink" Target="http://www.hmdb.ca/metabolites/HMDB00718" TargetMode="External"/><Relationship Id="rId672" Type="http://schemas.openxmlformats.org/officeDocument/2006/relationships/hyperlink" Target="http://www.hmdb.ca/metabolites/HMDB00182" TargetMode="External"/><Relationship Id="rId728" Type="http://schemas.openxmlformats.org/officeDocument/2006/relationships/hyperlink" Target="http://www.genome.jp/dbget-bin/www_bget?cpd+C15532" TargetMode="External"/><Relationship Id="rId935" Type="http://schemas.openxmlformats.org/officeDocument/2006/relationships/hyperlink" Target="http://www.genome.jp/dbget-bin/www_bget?cpd+C00022" TargetMode="External"/><Relationship Id="rId1095" Type="http://schemas.openxmlformats.org/officeDocument/2006/relationships/hyperlink" Target="http://www.hmdb.ca/metabolites/HMDB29127" TargetMode="External"/><Relationship Id="rId22" Type="http://schemas.openxmlformats.org/officeDocument/2006/relationships/hyperlink" Target="http://www.hmdb.ca/metabolites/HMDB11599" TargetMode="External"/><Relationship Id="rId64" Type="http://schemas.openxmlformats.org/officeDocument/2006/relationships/hyperlink" Target="http://www.genome.jp/dbget-bin/www_bget?cpd+C00239" TargetMode="External"/><Relationship Id="rId118" Type="http://schemas.openxmlformats.org/officeDocument/2006/relationships/hyperlink" Target="http://www.hmdb.ca/metabolites/HMDB01336" TargetMode="External"/><Relationship Id="rId325" Type="http://schemas.openxmlformats.org/officeDocument/2006/relationships/hyperlink" Target="http://www.genome.jp/dbget-bin/www_bget?cpd+C01753" TargetMode="External"/><Relationship Id="rId367" Type="http://schemas.openxmlformats.org/officeDocument/2006/relationships/hyperlink" Target="http://www.genome.jp/dbget-bin/www_bget?cpd+C00695" TargetMode="External"/><Relationship Id="rId532" Type="http://schemas.openxmlformats.org/officeDocument/2006/relationships/hyperlink" Target="http://www.hmdb.ca/metabolites/HMDB00126" TargetMode="External"/><Relationship Id="rId574" Type="http://schemas.openxmlformats.org/officeDocument/2006/relationships/hyperlink" Target="http://www.hmdb.ca/metabolites/HMDB00672" TargetMode="External"/><Relationship Id="rId977" Type="http://schemas.openxmlformats.org/officeDocument/2006/relationships/hyperlink" Target="http://www.genome.jp/dbget-bin/www_bget?cpd+C19644" TargetMode="External"/><Relationship Id="rId171" Type="http://schemas.openxmlformats.org/officeDocument/2006/relationships/hyperlink" Target="http://www.genome.jp/dbget-bin/www_bget?cpd+C01152" TargetMode="External"/><Relationship Id="rId227" Type="http://schemas.openxmlformats.org/officeDocument/2006/relationships/hyperlink" Target="http://www.hmdb.ca/metabolites/HMDB00763" TargetMode="External"/><Relationship Id="rId781" Type="http://schemas.openxmlformats.org/officeDocument/2006/relationships/hyperlink" Target="http://www.genome.jp/dbget-bin/www_bget?cpd+C03410" TargetMode="External"/><Relationship Id="rId837" Type="http://schemas.openxmlformats.org/officeDocument/2006/relationships/hyperlink" Target="http://www.hmdb.ca/metabolites/HMDB07220" TargetMode="External"/><Relationship Id="rId879" Type="http://schemas.openxmlformats.org/officeDocument/2006/relationships/hyperlink" Target="http://www.genome.jp/dbget-bin/www_bget?cpd+C02180" TargetMode="External"/><Relationship Id="rId1022" Type="http://schemas.openxmlformats.org/officeDocument/2006/relationships/hyperlink" Target="http://www.genome.jp/dbget-bin/www_bget?cpd+C02592" TargetMode="External"/><Relationship Id="rId269" Type="http://schemas.openxmlformats.org/officeDocument/2006/relationships/hyperlink" Target="http://www.hmdb.ca/metabolites/HMDB00462" TargetMode="External"/><Relationship Id="rId434" Type="http://schemas.openxmlformats.org/officeDocument/2006/relationships/hyperlink" Target="http://www.genome.jp/dbget-bin/www_bget?cpd+C16533" TargetMode="External"/><Relationship Id="rId476" Type="http://schemas.openxmlformats.org/officeDocument/2006/relationships/hyperlink" Target="http://www.hmdb.ca/metabolites/HMDB00660" TargetMode="External"/><Relationship Id="rId641" Type="http://schemas.openxmlformats.org/officeDocument/2006/relationships/hyperlink" Target="http://www.hmdb.ca/metabolites/HMDB01251" TargetMode="External"/><Relationship Id="rId683" Type="http://schemas.openxmlformats.org/officeDocument/2006/relationships/hyperlink" Target="http://www.hmdb.ca/metabolites/HMDB00163" TargetMode="External"/><Relationship Id="rId739" Type="http://schemas.openxmlformats.org/officeDocument/2006/relationships/hyperlink" Target="http://www.hmdb.ca/metabolites/HMDB00532" TargetMode="External"/><Relationship Id="rId890" Type="http://schemas.openxmlformats.org/officeDocument/2006/relationships/hyperlink" Target="http://www.genome.jp/dbget-bin/www_bget?cpd+C05607" TargetMode="External"/><Relationship Id="rId904" Type="http://schemas.openxmlformats.org/officeDocument/2006/relationships/hyperlink" Target="http://www.hmdb.ca/metabolites/HMDB02243" TargetMode="External"/><Relationship Id="rId1064" Type="http://schemas.openxmlformats.org/officeDocument/2006/relationships/hyperlink" Target="http://www.genome.jp/dbget-bin/www_bget?cpd+C09213" TargetMode="External"/><Relationship Id="rId33" Type="http://schemas.openxmlformats.org/officeDocument/2006/relationships/hyperlink" Target="http://www.hmdb.ca/metabolites/HMDB03099" TargetMode="External"/><Relationship Id="rId129" Type="http://schemas.openxmlformats.org/officeDocument/2006/relationships/hyperlink" Target="http://www.hmdb.ca/metabolites/HMDB02199" TargetMode="External"/><Relationship Id="rId280" Type="http://schemas.openxmlformats.org/officeDocument/2006/relationships/hyperlink" Target="http://www.genome.jp/dbget-bin/www_bget?cpd+C13202" TargetMode="External"/><Relationship Id="rId336" Type="http://schemas.openxmlformats.org/officeDocument/2006/relationships/hyperlink" Target="http://www.genome.jp/dbget-bin/www_bget?cpd+C00246" TargetMode="External"/><Relationship Id="rId501" Type="http://schemas.openxmlformats.org/officeDocument/2006/relationships/hyperlink" Target="http://www.hmdb.ca/metabolites/HMDB11170" TargetMode="External"/><Relationship Id="rId543" Type="http://schemas.openxmlformats.org/officeDocument/2006/relationships/hyperlink" Target="http://www.hmdb.ca/metabolites/HMDB00138" TargetMode="External"/><Relationship Id="rId946" Type="http://schemas.openxmlformats.org/officeDocument/2006/relationships/hyperlink" Target="http://www.genome.jp/dbget-bin/www_bget?cpd+C00255" TargetMode="External"/><Relationship Id="rId988" Type="http://schemas.openxmlformats.org/officeDocument/2006/relationships/hyperlink" Target="http://www.hmdb.ca/metabolites/HMDB00252" TargetMode="External"/><Relationship Id="rId75" Type="http://schemas.openxmlformats.org/officeDocument/2006/relationships/hyperlink" Target="http://www.hmdb.ca/metabolites/HMDB00360" TargetMode="External"/><Relationship Id="rId140" Type="http://schemas.openxmlformats.org/officeDocument/2006/relationships/hyperlink" Target="http://www.genome.jp/dbget-bin/www_bget?cpd+C03761" TargetMode="External"/><Relationship Id="rId182" Type="http://schemas.openxmlformats.org/officeDocument/2006/relationships/hyperlink" Target="http://www.hmdb.ca/metabolites/HMDB00026" TargetMode="External"/><Relationship Id="rId378" Type="http://schemas.openxmlformats.org/officeDocument/2006/relationships/hyperlink" Target="http://www.hmdb.ca/metabolites/HMDB00094" TargetMode="External"/><Relationship Id="rId403" Type="http://schemas.openxmlformats.org/officeDocument/2006/relationships/hyperlink" Target="http://www.genome.jp/dbget-bin/www_bget?cpd+C10208" TargetMode="External"/><Relationship Id="rId585" Type="http://schemas.openxmlformats.org/officeDocument/2006/relationships/hyperlink" Target="http://www.genome.jp/dbget-bin/www_bget?cpd+C00155" TargetMode="External"/><Relationship Id="rId750" Type="http://schemas.openxmlformats.org/officeDocument/2006/relationships/hyperlink" Target="http://www.hmdb.ca/metabolites/HMDB60493" TargetMode="External"/><Relationship Id="rId792" Type="http://schemas.openxmlformats.org/officeDocument/2006/relationships/hyperlink" Target="http://www.hmdb.ca/metabolites/HMDB04949" TargetMode="External"/><Relationship Id="rId806" Type="http://schemas.openxmlformats.org/officeDocument/2006/relationships/hyperlink" Target="http://www.hmdb.ca/metabolites/HMDB13287" TargetMode="External"/><Relationship Id="rId848" Type="http://schemas.openxmlformats.org/officeDocument/2006/relationships/hyperlink" Target="http://www.hmdb.ca/metabolites/HMDB00226" TargetMode="External"/><Relationship Id="rId1033" Type="http://schemas.openxmlformats.org/officeDocument/2006/relationships/hyperlink" Target="http://www.genome.jp/dbget-bin/www_bget?cpd+C07130" TargetMode="External"/><Relationship Id="rId6" Type="http://schemas.openxmlformats.org/officeDocument/2006/relationships/hyperlink" Target="http://www.genome.jp/dbget-bin/www_bget?cpd+C05328" TargetMode="External"/><Relationship Id="rId238" Type="http://schemas.openxmlformats.org/officeDocument/2006/relationships/hyperlink" Target="http://www.hmdb.ca/metabolites/HMDB00486" TargetMode="External"/><Relationship Id="rId445" Type="http://schemas.openxmlformats.org/officeDocument/2006/relationships/hyperlink" Target="http://www.genome.jp/dbget-bin/www_bget?cpd+C06428" TargetMode="External"/><Relationship Id="rId487" Type="http://schemas.openxmlformats.org/officeDocument/2006/relationships/hyperlink" Target="http://www.genome.jp/dbget-bin/www_bget?cpd+C05401" TargetMode="External"/><Relationship Id="rId610" Type="http://schemas.openxmlformats.org/officeDocument/2006/relationships/hyperlink" Target="http://www.genome.jp/dbget-bin/www_bget?cpd+C19837" TargetMode="External"/><Relationship Id="rId652" Type="http://schemas.openxmlformats.org/officeDocument/2006/relationships/hyperlink" Target="http://www.genome.jp/dbget-bin/www_bget?cpd+C01595" TargetMode="External"/><Relationship Id="rId694" Type="http://schemas.openxmlformats.org/officeDocument/2006/relationships/hyperlink" Target="http://www.hmdb.ca/metabolites/HMDB01921" TargetMode="External"/><Relationship Id="rId708" Type="http://schemas.openxmlformats.org/officeDocument/2006/relationships/hyperlink" Target="http://www.genome.jp/dbget-bin/www_bget?cpd+D09535" TargetMode="External"/><Relationship Id="rId915" Type="http://schemas.openxmlformats.org/officeDocument/2006/relationships/hyperlink" Target="http://www.hmdb.ca/metabolites/HMDB00795" TargetMode="External"/><Relationship Id="rId1075" Type="http://schemas.openxmlformats.org/officeDocument/2006/relationships/hyperlink" Target="http://www.hmdb.ca/metabolites/HMDB00888" TargetMode="External"/><Relationship Id="rId291" Type="http://schemas.openxmlformats.org/officeDocument/2006/relationships/hyperlink" Target="http://www.hmdb.ca/metabolites/HMDB00194" TargetMode="External"/><Relationship Id="rId305" Type="http://schemas.openxmlformats.org/officeDocument/2006/relationships/hyperlink" Target="http://www.genome.jp/dbget-bin/www_bget?cpd+C00152" TargetMode="External"/><Relationship Id="rId347" Type="http://schemas.openxmlformats.org/officeDocument/2006/relationships/hyperlink" Target="http://www.hmdb.ca/metabolites/HMDB02869" TargetMode="External"/><Relationship Id="rId512" Type="http://schemas.openxmlformats.org/officeDocument/2006/relationships/hyperlink" Target="http://www.genome.jp/dbget-bin/www_bget?cpd+C00628" TargetMode="External"/><Relationship Id="rId957" Type="http://schemas.openxmlformats.org/officeDocument/2006/relationships/hyperlink" Target="http://www.hmdb.ca/metabolites/HMDB01301" TargetMode="External"/><Relationship Id="rId999" Type="http://schemas.openxmlformats.org/officeDocument/2006/relationships/hyperlink" Target="http://www.hmdb.ca/metabolites/HMDB00893" TargetMode="External"/><Relationship Id="rId1100" Type="http://schemas.openxmlformats.org/officeDocument/2006/relationships/hyperlink" Target="http://www.hmdb.ca/metabolites/HMDB60026" TargetMode="External"/><Relationship Id="rId44" Type="http://schemas.openxmlformats.org/officeDocument/2006/relationships/hyperlink" Target="http://www.hmdb.ca/metabolites/HMDB10382" TargetMode="External"/><Relationship Id="rId86" Type="http://schemas.openxmlformats.org/officeDocument/2006/relationships/hyperlink" Target="http://www.hmdb.ca/metabolites/HMDB61116" TargetMode="External"/><Relationship Id="rId151" Type="http://schemas.openxmlformats.org/officeDocument/2006/relationships/hyperlink" Target="http://www.hmdb.ca/metabolites/HMDB06116" TargetMode="External"/><Relationship Id="rId389" Type="http://schemas.openxmlformats.org/officeDocument/2006/relationships/hyperlink" Target="http://www.genome.jp/dbget-bin/www_bget?cpd+C05824" TargetMode="External"/><Relationship Id="rId554" Type="http://schemas.openxmlformats.org/officeDocument/2006/relationships/hyperlink" Target="http://www.hmdb.ca/metabolites/HMDB28854" TargetMode="External"/><Relationship Id="rId596" Type="http://schemas.openxmlformats.org/officeDocument/2006/relationships/hyperlink" Target="http://www.genome.jp/dbget-bin/www_bget?cpd+C17649" TargetMode="External"/><Relationship Id="rId761" Type="http://schemas.openxmlformats.org/officeDocument/2006/relationships/hyperlink" Target="http://www.hmdb.ca/metabolites/HMDB04950" TargetMode="External"/><Relationship Id="rId817" Type="http://schemas.openxmlformats.org/officeDocument/2006/relationships/hyperlink" Target="http://www.genome.jp/dbget-bin/www_bget?cpd+C00153" TargetMode="External"/><Relationship Id="rId859" Type="http://schemas.openxmlformats.org/officeDocument/2006/relationships/hyperlink" Target="http://www.hmdb.ca/metabolites/HMDB00220" TargetMode="External"/><Relationship Id="rId1002" Type="http://schemas.openxmlformats.org/officeDocument/2006/relationships/hyperlink" Target="http://www.genome.jp/dbget-bin/www_bget?cpd+C07273" TargetMode="External"/><Relationship Id="rId193" Type="http://schemas.openxmlformats.org/officeDocument/2006/relationships/hyperlink" Target="http://www.hmdb.ca/metabolites/HMDB62551" TargetMode="External"/><Relationship Id="rId207" Type="http://schemas.openxmlformats.org/officeDocument/2006/relationships/hyperlink" Target="http://www.genome.jp/dbget-bin/www_bget?cpd+C00642" TargetMode="External"/><Relationship Id="rId249" Type="http://schemas.openxmlformats.org/officeDocument/2006/relationships/hyperlink" Target="http://www.genome.jp/dbget-bin/www_bget?cpd+C14828" TargetMode="External"/><Relationship Id="rId414" Type="http://schemas.openxmlformats.org/officeDocument/2006/relationships/hyperlink" Target="http://www.genome.jp/dbget-bin/www_bget?cpd+C16608" TargetMode="External"/><Relationship Id="rId456" Type="http://schemas.openxmlformats.org/officeDocument/2006/relationships/hyperlink" Target="http://www.genome.jp/dbget-bin/www_bget?cpd+C08316" TargetMode="External"/><Relationship Id="rId498" Type="http://schemas.openxmlformats.org/officeDocument/2006/relationships/hyperlink" Target="http://www.genome.jp/dbget-bin/www_bget?cpd+C05283" TargetMode="External"/><Relationship Id="rId621" Type="http://schemas.openxmlformats.org/officeDocument/2006/relationships/hyperlink" Target="http://www.hmdb.ca/metabolites/HMDB00689" TargetMode="External"/><Relationship Id="rId663" Type="http://schemas.openxmlformats.org/officeDocument/2006/relationships/hyperlink" Target="http://www.hmdb.ca/metabolites/HMDB07248" TargetMode="External"/><Relationship Id="rId870" Type="http://schemas.openxmlformats.org/officeDocument/2006/relationships/hyperlink" Target="http://www.hmdb.ca/metabolites/HMDB00210" TargetMode="External"/><Relationship Id="rId1044" Type="http://schemas.openxmlformats.org/officeDocument/2006/relationships/hyperlink" Target="http://www.genome.jp/dbget-bin/www_bget?cpd+C00178" TargetMode="External"/><Relationship Id="rId1086" Type="http://schemas.openxmlformats.org/officeDocument/2006/relationships/hyperlink" Target="http://www.genome.jp/dbget-bin/www_bget?cpd+C07880" TargetMode="External"/><Relationship Id="rId13" Type="http://schemas.openxmlformats.org/officeDocument/2006/relationships/hyperlink" Target="http://www.hmdb.ca/metabolites/HMDB11103" TargetMode="External"/><Relationship Id="rId109" Type="http://schemas.openxmlformats.org/officeDocument/2006/relationships/hyperlink" Target="http://www.hmdb.ca/metabolites/HMDB11537" TargetMode="External"/><Relationship Id="rId260" Type="http://schemas.openxmlformats.org/officeDocument/2006/relationships/hyperlink" Target="http://www.hmdb.ca/metabolites/HMDB00448" TargetMode="External"/><Relationship Id="rId316" Type="http://schemas.openxmlformats.org/officeDocument/2006/relationships/hyperlink" Target="http://www.hmdb.ca/metabolites/HMDB14352" TargetMode="External"/><Relationship Id="rId523" Type="http://schemas.openxmlformats.org/officeDocument/2006/relationships/hyperlink" Target="http://www.genome.jp/dbget-bin/www_bget?cpd+C00064" TargetMode="External"/><Relationship Id="rId719" Type="http://schemas.openxmlformats.org/officeDocument/2006/relationships/hyperlink" Target="http://www.hmdb.ca/metabolites/HMDB01104" TargetMode="External"/><Relationship Id="rId926" Type="http://schemas.openxmlformats.org/officeDocument/2006/relationships/hyperlink" Target="http://www.genome.jp/dbget-bin/www_bget?cpd+C00250" TargetMode="External"/><Relationship Id="rId968" Type="http://schemas.openxmlformats.org/officeDocument/2006/relationships/hyperlink" Target="http://www.hmdb.ca/metabolites/HMDB00792" TargetMode="External"/><Relationship Id="rId1111" Type="http://schemas.openxmlformats.org/officeDocument/2006/relationships/printerSettings" Target="../printerSettings/printerSettings23.bin"/><Relationship Id="rId55" Type="http://schemas.openxmlformats.org/officeDocument/2006/relationships/hyperlink" Target="http://www.hmdb.ca/metabolites/HMDB33724" TargetMode="External"/><Relationship Id="rId97" Type="http://schemas.openxmlformats.org/officeDocument/2006/relationships/hyperlink" Target="http://www.genome.jp/dbget-bin/www_bget?cpd+C13790" TargetMode="External"/><Relationship Id="rId120" Type="http://schemas.openxmlformats.org/officeDocument/2006/relationships/hyperlink" Target="http://www.genome.jp/dbget-bin/www_bget?cpd+C16360" TargetMode="External"/><Relationship Id="rId358" Type="http://schemas.openxmlformats.org/officeDocument/2006/relationships/hyperlink" Target="http://www.genome.jp/dbget-bin/www_bget?cpd+C00318" TargetMode="External"/><Relationship Id="rId565" Type="http://schemas.openxmlformats.org/officeDocument/2006/relationships/hyperlink" Target="http://www.genome.jp/dbget-bin/www_bget?cpd+C16344" TargetMode="External"/><Relationship Id="rId730" Type="http://schemas.openxmlformats.org/officeDocument/2006/relationships/hyperlink" Target="http://www.genome.jp/dbget-bin/www_bget?cpd+C06809" TargetMode="External"/><Relationship Id="rId772" Type="http://schemas.openxmlformats.org/officeDocument/2006/relationships/hyperlink" Target="http://www.genome.jp/dbget-bin/www_bget?cpd+C00436" TargetMode="External"/><Relationship Id="rId828" Type="http://schemas.openxmlformats.org/officeDocument/2006/relationships/hyperlink" Target="http://www.hmdb.ca/metabolites/HMDB13716" TargetMode="External"/><Relationship Id="rId1013" Type="http://schemas.openxmlformats.org/officeDocument/2006/relationships/hyperlink" Target="http://www.hmdb.ca/metabolites/HMDB00956" TargetMode="External"/><Relationship Id="rId162" Type="http://schemas.openxmlformats.org/officeDocument/2006/relationships/hyperlink" Target="http://www.genome.jp/dbget-bin/www_bget?cpd+C02934" TargetMode="External"/><Relationship Id="rId218" Type="http://schemas.openxmlformats.org/officeDocument/2006/relationships/hyperlink" Target="http://www.genome.jp/dbget-bin/www_bget?cpd+C16366" TargetMode="External"/><Relationship Id="rId425" Type="http://schemas.openxmlformats.org/officeDocument/2006/relationships/hyperlink" Target="http://www.genome.jp/dbget-bin/www_bget?cpd+C00355" TargetMode="External"/><Relationship Id="rId467" Type="http://schemas.openxmlformats.org/officeDocument/2006/relationships/hyperlink" Target="http://www.genome.jp/dbget-bin/www_bget?cpd+C06999" TargetMode="External"/><Relationship Id="rId632" Type="http://schemas.openxmlformats.org/officeDocument/2006/relationships/hyperlink" Target="http://www.genome.jp/dbget-bin/www_bget?cpd+C01717" TargetMode="External"/><Relationship Id="rId1055" Type="http://schemas.openxmlformats.org/officeDocument/2006/relationships/hyperlink" Target="http://www.genome.jp/dbget-bin/www_bget?cpd+C01004" TargetMode="External"/><Relationship Id="rId1097" Type="http://schemas.openxmlformats.org/officeDocument/2006/relationships/hyperlink" Target="http://www.hmdb.ca/metabolites/HMDB00913" TargetMode="External"/><Relationship Id="rId271" Type="http://schemas.openxmlformats.org/officeDocument/2006/relationships/hyperlink" Target="http://www.hmdb.ca/metabolites/HMDB04041" TargetMode="External"/><Relationship Id="rId674" Type="http://schemas.openxmlformats.org/officeDocument/2006/relationships/hyperlink" Target="http://www.hmdb.ca/metabolites/HMDB04989" TargetMode="External"/><Relationship Id="rId881" Type="http://schemas.openxmlformats.org/officeDocument/2006/relationships/hyperlink" Target="http://www.genome.jp/dbget-bin/www_bget?cpd+C07086" TargetMode="External"/><Relationship Id="rId937" Type="http://schemas.openxmlformats.org/officeDocument/2006/relationships/hyperlink" Target="http://www.genome.jp/dbget-bin/www_bget?cpd+C00296" TargetMode="External"/><Relationship Id="rId979" Type="http://schemas.openxmlformats.org/officeDocument/2006/relationships/hyperlink" Target="http://www.genome.jp/dbget-bin/www_bget?cpd+C08313" TargetMode="External"/><Relationship Id="rId24" Type="http://schemas.openxmlformats.org/officeDocument/2006/relationships/hyperlink" Target="http://www.hmdb.ca/metabolites/HMDB01522" TargetMode="External"/><Relationship Id="rId66" Type="http://schemas.openxmlformats.org/officeDocument/2006/relationships/hyperlink" Target="http://www.genome.jp/dbget-bin/www_bget?cpd+C00330" TargetMode="External"/><Relationship Id="rId131" Type="http://schemas.openxmlformats.org/officeDocument/2006/relationships/hyperlink" Target="http://www.genome.jp/dbget-bin/www_bget?cpd+C05145" TargetMode="External"/><Relationship Id="rId327" Type="http://schemas.openxmlformats.org/officeDocument/2006/relationships/hyperlink" Target="http://www.genome.jp/dbget-bin/www_bget?cpd+C00719" TargetMode="External"/><Relationship Id="rId369" Type="http://schemas.openxmlformats.org/officeDocument/2006/relationships/hyperlink" Target="http://www.genome.jp/dbget-bin/www_bget?cpd+C00187" TargetMode="External"/><Relationship Id="rId534" Type="http://schemas.openxmlformats.org/officeDocument/2006/relationships/hyperlink" Target="http://www.hmdb.ca/metabolites/HMDB00114" TargetMode="External"/><Relationship Id="rId576" Type="http://schemas.openxmlformats.org/officeDocument/2006/relationships/hyperlink" Target="http://www.hmdb.ca/metabolites/HMDB00701" TargetMode="External"/><Relationship Id="rId741" Type="http://schemas.openxmlformats.org/officeDocument/2006/relationships/hyperlink" Target="http://www.hmdb.ca/metabolites/HMDB13253" TargetMode="External"/><Relationship Id="rId783" Type="http://schemas.openxmlformats.org/officeDocument/2006/relationships/hyperlink" Target="http://www.genome.jp/dbget-bin/www_bget?cpd+C15987" TargetMode="External"/><Relationship Id="rId839" Type="http://schemas.openxmlformats.org/officeDocument/2006/relationships/hyperlink" Target="http://www.hmdb.ca/metabolites/HMDB07219" TargetMode="External"/><Relationship Id="rId990" Type="http://schemas.openxmlformats.org/officeDocument/2006/relationships/hyperlink" Target="http://www.hmdb.ca/metabolites/HMDB04827" TargetMode="External"/><Relationship Id="rId173" Type="http://schemas.openxmlformats.org/officeDocument/2006/relationships/hyperlink" Target="http://www.genome.jp/dbget-bin/www_bget?cpd+C16357" TargetMode="External"/><Relationship Id="rId229" Type="http://schemas.openxmlformats.org/officeDocument/2006/relationships/hyperlink" Target="http://www.hmdb.ca/metabolites/HMDB00450" TargetMode="External"/><Relationship Id="rId380" Type="http://schemas.openxmlformats.org/officeDocument/2006/relationships/hyperlink" Target="http://www.hmdb.ca/metabolites/HMDB00904" TargetMode="External"/><Relationship Id="rId436" Type="http://schemas.openxmlformats.org/officeDocument/2006/relationships/hyperlink" Target="http://www.genome.jp/dbget-bin/www_bget?cpd+C06429" TargetMode="External"/><Relationship Id="rId601" Type="http://schemas.openxmlformats.org/officeDocument/2006/relationships/hyperlink" Target="http://www.genome.jp/dbget-bin/www_bget?cpd+C05790" TargetMode="External"/><Relationship Id="rId643" Type="http://schemas.openxmlformats.org/officeDocument/2006/relationships/hyperlink" Target="http://www.hmdb.ca/metabolites/HMDB00638" TargetMode="External"/><Relationship Id="rId1024" Type="http://schemas.openxmlformats.org/officeDocument/2006/relationships/hyperlink" Target="http://www.genome.jp/dbget-bin/www_bget?cpd+C03642" TargetMode="External"/><Relationship Id="rId1066" Type="http://schemas.openxmlformats.org/officeDocument/2006/relationships/hyperlink" Target="http://www.hmdb.ca/metabolites/HMDB29083" TargetMode="External"/><Relationship Id="rId240" Type="http://schemas.openxmlformats.org/officeDocument/2006/relationships/hyperlink" Target="http://www.hmdb.ca/metabolites/HMDB00467" TargetMode="External"/><Relationship Id="rId478" Type="http://schemas.openxmlformats.org/officeDocument/2006/relationships/hyperlink" Target="http://www.hmdb.ca/metabolites/HMDB00174" TargetMode="External"/><Relationship Id="rId685" Type="http://schemas.openxmlformats.org/officeDocument/2006/relationships/hyperlink" Target="http://www.hmdb.ca/metabolites/HMDB01262" TargetMode="External"/><Relationship Id="rId850" Type="http://schemas.openxmlformats.org/officeDocument/2006/relationships/hyperlink" Target="http://www.hmdb.ca/metabolites/HMDB02329" TargetMode="External"/><Relationship Id="rId892" Type="http://schemas.openxmlformats.org/officeDocument/2006/relationships/hyperlink" Target="http://www.hmdb.ca/metabolites/HMDB00860" TargetMode="External"/><Relationship Id="rId906" Type="http://schemas.openxmlformats.org/officeDocument/2006/relationships/hyperlink" Target="http://www.hmdb.ca/metabolites/HMDB00857" TargetMode="External"/><Relationship Id="rId948" Type="http://schemas.openxmlformats.org/officeDocument/2006/relationships/hyperlink" Target="http://www.genome.jp/dbget-bin/www_bget?cpd+C01685" TargetMode="External"/><Relationship Id="rId35" Type="http://schemas.openxmlformats.org/officeDocument/2006/relationships/hyperlink" Target="http://www.hmdb.ca/metabolites/HMDB10738" TargetMode="External"/><Relationship Id="rId77" Type="http://schemas.openxmlformats.org/officeDocument/2006/relationships/hyperlink" Target="http://www.hmdb.ca/metabolites/HMDB13676" TargetMode="External"/><Relationship Id="rId100" Type="http://schemas.openxmlformats.org/officeDocument/2006/relationships/hyperlink" Target="http://www.hmdb.ca/metabolites/HMDB00424" TargetMode="External"/><Relationship Id="rId282" Type="http://schemas.openxmlformats.org/officeDocument/2006/relationships/hyperlink" Target="http://www.genome.jp/dbget-bin/www_bget?cpd+C14153" TargetMode="External"/><Relationship Id="rId338" Type="http://schemas.openxmlformats.org/officeDocument/2006/relationships/hyperlink" Target="http://www.hmdb.ca/metabolites/HMDB00808" TargetMode="External"/><Relationship Id="rId503" Type="http://schemas.openxmlformats.org/officeDocument/2006/relationships/hyperlink" Target="http://www.hmdb.ca/metabolites/HMDB29155" TargetMode="External"/><Relationship Id="rId545" Type="http://schemas.openxmlformats.org/officeDocument/2006/relationships/hyperlink" Target="http://www.hmdb.ca/metabolites/HMDB00631" TargetMode="External"/><Relationship Id="rId587" Type="http://schemas.openxmlformats.org/officeDocument/2006/relationships/hyperlink" Target="http://www.genome.jp/dbget-bin/www_bget?cpd+C00544" TargetMode="External"/><Relationship Id="rId710" Type="http://schemas.openxmlformats.org/officeDocument/2006/relationships/hyperlink" Target="http://www.hmdb.ca/metabolites/HMDB00211" TargetMode="External"/><Relationship Id="rId752" Type="http://schemas.openxmlformats.org/officeDocument/2006/relationships/hyperlink" Target="http://www.hmdb.ca/metabolites/HMDB00230" TargetMode="External"/><Relationship Id="rId808" Type="http://schemas.openxmlformats.org/officeDocument/2006/relationships/hyperlink" Target="http://www.hmdb.ca/metabolites/HMDB00206" TargetMode="External"/><Relationship Id="rId8" Type="http://schemas.openxmlformats.org/officeDocument/2006/relationships/hyperlink" Target="http://www.hmdb.ca/metabolites/HMDB08138" TargetMode="External"/><Relationship Id="rId142" Type="http://schemas.openxmlformats.org/officeDocument/2006/relationships/hyperlink" Target="http://www.hmdb.ca/metabolites/HMDB00345" TargetMode="External"/><Relationship Id="rId184" Type="http://schemas.openxmlformats.org/officeDocument/2006/relationships/hyperlink" Target="http://www.genome.jp/dbget-bin/www_bget?cpd+C02946" TargetMode="External"/><Relationship Id="rId391" Type="http://schemas.openxmlformats.org/officeDocument/2006/relationships/hyperlink" Target="http://www.genome.jp/dbget-bin/www_bget?cpd+C00606" TargetMode="External"/><Relationship Id="rId405" Type="http://schemas.openxmlformats.org/officeDocument/2006/relationships/hyperlink" Target="http://www.genome.jp/dbget-bin/www_bget?cpd+C04555" TargetMode="External"/><Relationship Id="rId447" Type="http://schemas.openxmlformats.org/officeDocument/2006/relationships/hyperlink" Target="http://www.genome.jp/dbget-bin/www_bget?cpd+C16526" TargetMode="External"/><Relationship Id="rId612" Type="http://schemas.openxmlformats.org/officeDocument/2006/relationships/hyperlink" Target="http://www.genome.jp/dbget-bin/www_bget?cpd+C00954" TargetMode="External"/><Relationship Id="rId794" Type="http://schemas.openxmlformats.org/officeDocument/2006/relationships/hyperlink" Target="http://www.hmdb.ca/metabolites/HMDB04950" TargetMode="External"/><Relationship Id="rId1035" Type="http://schemas.openxmlformats.org/officeDocument/2006/relationships/hyperlink" Target="http://www.genome.jp/dbget-bin/www_bget?cpd+C00378" TargetMode="External"/><Relationship Id="rId1077" Type="http://schemas.openxmlformats.org/officeDocument/2006/relationships/hyperlink" Target="http://www.hmdb.ca/metabolites/HMDB00947" TargetMode="External"/><Relationship Id="rId251" Type="http://schemas.openxmlformats.org/officeDocument/2006/relationships/hyperlink" Target="http://www.hmdb.ca/metabolites/HMDB33585" TargetMode="External"/><Relationship Id="rId489" Type="http://schemas.openxmlformats.org/officeDocument/2006/relationships/hyperlink" Target="http://www.genome.jp/dbget-bin/www_bget?cpd+C08348" TargetMode="External"/><Relationship Id="rId654" Type="http://schemas.openxmlformats.org/officeDocument/2006/relationships/hyperlink" Target="http://www.genome.jp/dbget-bin/www_bget?cpd+C06426" TargetMode="External"/><Relationship Id="rId696" Type="http://schemas.openxmlformats.org/officeDocument/2006/relationships/hyperlink" Target="http://www.hmdb.ca/metabolites/HMDB00696" TargetMode="External"/><Relationship Id="rId861" Type="http://schemas.openxmlformats.org/officeDocument/2006/relationships/hyperlink" Target="http://www.hmdb.ca/metabolites/HMDB03229" TargetMode="External"/><Relationship Id="rId917" Type="http://schemas.openxmlformats.org/officeDocument/2006/relationships/hyperlink" Target="http://www.hmdb.ca/metabolites/HMDB00162" TargetMode="External"/><Relationship Id="rId959" Type="http://schemas.openxmlformats.org/officeDocument/2006/relationships/hyperlink" Target="http://www.genome.jp/dbget-bin/www_bget?cpd+D01085" TargetMode="External"/><Relationship Id="rId1102" Type="http://schemas.openxmlformats.org/officeDocument/2006/relationships/hyperlink" Target="http://www.hmdb.ca/metabolites/HMDB05016" TargetMode="External"/><Relationship Id="rId46" Type="http://schemas.openxmlformats.org/officeDocument/2006/relationships/hyperlink" Target="http://www.hmdb.ca/metabolites/HMDB61695" TargetMode="External"/><Relationship Id="rId293" Type="http://schemas.openxmlformats.org/officeDocument/2006/relationships/hyperlink" Target="http://www.hmdb.ca/metabolites/HMDB00646" TargetMode="External"/><Relationship Id="rId307" Type="http://schemas.openxmlformats.org/officeDocument/2006/relationships/hyperlink" Target="http://www.genome.jp/dbget-bin/www_bget?cpd+C00049" TargetMode="External"/><Relationship Id="rId349" Type="http://schemas.openxmlformats.org/officeDocument/2006/relationships/hyperlink" Target="http://www.hmdb.ca/metabolites/HMDB14934" TargetMode="External"/><Relationship Id="rId514" Type="http://schemas.openxmlformats.org/officeDocument/2006/relationships/hyperlink" Target="http://www.genome.jp/dbget-bin/www_bget?cpd+C00257" TargetMode="External"/><Relationship Id="rId556" Type="http://schemas.openxmlformats.org/officeDocument/2006/relationships/hyperlink" Target="http://www.hmdb.ca/metabolites/HMDB00128" TargetMode="External"/><Relationship Id="rId721" Type="http://schemas.openxmlformats.org/officeDocument/2006/relationships/hyperlink" Target="http://www.genome.jp/dbget-bin/www_bget?cpd+C02847" TargetMode="External"/><Relationship Id="rId763" Type="http://schemas.openxmlformats.org/officeDocument/2006/relationships/hyperlink" Target="http://www.genome.jp/dbget-bin/www_bget?cpd+C03137" TargetMode="External"/><Relationship Id="rId88" Type="http://schemas.openxmlformats.org/officeDocument/2006/relationships/hyperlink" Target="http://www.hmdb.ca/metabolites/HMDB03224" TargetMode="External"/><Relationship Id="rId111" Type="http://schemas.openxmlformats.org/officeDocument/2006/relationships/hyperlink" Target="http://www.genome.jp/dbget-bin/www_bget?cpd+C03771" TargetMode="External"/><Relationship Id="rId153" Type="http://schemas.openxmlformats.org/officeDocument/2006/relationships/hyperlink" Target="http://www.hmdb.ca/metabolites/HMDB01954" TargetMode="External"/><Relationship Id="rId195" Type="http://schemas.openxmlformats.org/officeDocument/2006/relationships/hyperlink" Target="http://www.hmdb.ca/metabolites/HMDB03464" TargetMode="External"/><Relationship Id="rId209" Type="http://schemas.openxmlformats.org/officeDocument/2006/relationships/hyperlink" Target="http://www.genome.jp/dbget-bin/www_bget?cpd+C01179" TargetMode="External"/><Relationship Id="rId360" Type="http://schemas.openxmlformats.org/officeDocument/2006/relationships/hyperlink" Target="http://www.genome.jp/dbget-bin/www_bget?cpd+C00386" TargetMode="External"/><Relationship Id="rId416" Type="http://schemas.openxmlformats.org/officeDocument/2006/relationships/hyperlink" Target="http://www.genome.jp/dbget-bin/www_bget?cpd+C00666" TargetMode="External"/><Relationship Id="rId598" Type="http://schemas.openxmlformats.org/officeDocument/2006/relationships/hyperlink" Target="http://www.genome.jp/dbget-bin/www_bget?cpd+C07606" TargetMode="External"/><Relationship Id="rId819" Type="http://schemas.openxmlformats.org/officeDocument/2006/relationships/hyperlink" Target="http://www.genome.jp/dbget-bin/www_bget?cpd+C03150" TargetMode="External"/><Relationship Id="rId970" Type="http://schemas.openxmlformats.org/officeDocument/2006/relationships/hyperlink" Target="http://www.hmdb.ca/metabolites/HMDB13692" TargetMode="External"/><Relationship Id="rId1004" Type="http://schemas.openxmlformats.org/officeDocument/2006/relationships/hyperlink" Target="http://www.genome.jp/dbget-bin/www_bget?cpd+C12285" TargetMode="External"/><Relationship Id="rId1046" Type="http://schemas.openxmlformats.org/officeDocument/2006/relationships/hyperlink" Target="http://www.genome.jp/dbget-bin/www_bget?cpd+C07153" TargetMode="External"/><Relationship Id="rId220" Type="http://schemas.openxmlformats.org/officeDocument/2006/relationships/hyperlink" Target="http://www.genome.jp/dbget-bin/www_bget?cpd+C16365" TargetMode="External"/><Relationship Id="rId458" Type="http://schemas.openxmlformats.org/officeDocument/2006/relationships/hyperlink" Target="http://www.hmdb.ca/metabolites/HMDB00613" TargetMode="External"/><Relationship Id="rId623" Type="http://schemas.openxmlformats.org/officeDocument/2006/relationships/hyperlink" Target="http://www.hmdb.ca/metabolites/HMDB00193" TargetMode="External"/><Relationship Id="rId665" Type="http://schemas.openxmlformats.org/officeDocument/2006/relationships/hyperlink" Target="http://www.genome.jp/dbget-bin/www_bget?cpd+C03990" TargetMode="External"/><Relationship Id="rId830" Type="http://schemas.openxmlformats.org/officeDocument/2006/relationships/hyperlink" Target="http://www.genome.jp/dbget-bin/www_bget?cpd+D07793" TargetMode="External"/><Relationship Id="rId872" Type="http://schemas.openxmlformats.org/officeDocument/2006/relationships/hyperlink" Target="http://www.hmdb.ca/metabolites/HMDB01860" TargetMode="External"/><Relationship Id="rId928" Type="http://schemas.openxmlformats.org/officeDocument/2006/relationships/hyperlink" Target="http://www.genome.jp/dbget-bin/www_bget?cpd+C00534" TargetMode="External"/><Relationship Id="rId1088" Type="http://schemas.openxmlformats.org/officeDocument/2006/relationships/hyperlink" Target="http://www.genome.jp/dbget-bin/www_bget?cpd+C08988" TargetMode="External"/><Relationship Id="rId15" Type="http://schemas.openxmlformats.org/officeDocument/2006/relationships/hyperlink" Target="http://www.genome.jp/dbget-bin/www_bget?cpd+C04100" TargetMode="External"/><Relationship Id="rId57" Type="http://schemas.openxmlformats.org/officeDocument/2006/relationships/hyperlink" Target="http://www.hmdb.ca/metabolites/HMDB04705" TargetMode="External"/><Relationship Id="rId262" Type="http://schemas.openxmlformats.org/officeDocument/2006/relationships/hyperlink" Target="http://www.hmdb.ca/metabolites/HMDB02226" TargetMode="External"/><Relationship Id="rId318" Type="http://schemas.openxmlformats.org/officeDocument/2006/relationships/hyperlink" Target="http://www.hmdb.ca/metabolites/HMDB01870" TargetMode="External"/><Relationship Id="rId525" Type="http://schemas.openxmlformats.org/officeDocument/2006/relationships/hyperlink" Target="http://www.genome.jp/dbget-bin/www_bget?cpd+C00489" TargetMode="External"/><Relationship Id="rId567" Type="http://schemas.openxmlformats.org/officeDocument/2006/relationships/hyperlink" Target="http://www.hmdb.ca/metabolites/HMDB00666" TargetMode="External"/><Relationship Id="rId732" Type="http://schemas.openxmlformats.org/officeDocument/2006/relationships/hyperlink" Target="http://www.hmdb.ca/metabolites/HMDB00215" TargetMode="External"/><Relationship Id="rId99" Type="http://schemas.openxmlformats.org/officeDocument/2006/relationships/hyperlink" Target="http://www.hmdb.ca/metabolites/HMDB31057" TargetMode="External"/><Relationship Id="rId122" Type="http://schemas.openxmlformats.org/officeDocument/2006/relationships/hyperlink" Target="http://www.genome.jp/dbget-bin/www_bget?cpd+C01198" TargetMode="External"/><Relationship Id="rId164" Type="http://schemas.openxmlformats.org/officeDocument/2006/relationships/hyperlink" Target="http://www.genome.jp/dbget-bin/www_bget?cpd+C00141" TargetMode="External"/><Relationship Id="rId371" Type="http://schemas.openxmlformats.org/officeDocument/2006/relationships/hyperlink" Target="http://www.genome.jp/dbget-bin/www_bget?cpd+C00114" TargetMode="External"/><Relationship Id="rId774" Type="http://schemas.openxmlformats.org/officeDocument/2006/relationships/hyperlink" Target="http://www.genome.jp/dbget-bin/www_bget?cpd+C01043" TargetMode="External"/><Relationship Id="rId981" Type="http://schemas.openxmlformats.org/officeDocument/2006/relationships/hyperlink" Target="http://www.genome.jp/dbget-bin/www_bget?cpd+C06543" TargetMode="External"/><Relationship Id="rId1015" Type="http://schemas.openxmlformats.org/officeDocument/2006/relationships/hyperlink" Target="http://www.hmdb.ca/metabolites/HMDB00251" TargetMode="External"/><Relationship Id="rId1057" Type="http://schemas.openxmlformats.org/officeDocument/2006/relationships/hyperlink" Target="http://www.genome.jp/dbget-bin/www_bget?cpd+C01104" TargetMode="External"/><Relationship Id="rId427" Type="http://schemas.openxmlformats.org/officeDocument/2006/relationships/hyperlink" Target="http://www.genome.jp/dbget-bin/www_bget?cpd+C03626" TargetMode="External"/><Relationship Id="rId469" Type="http://schemas.openxmlformats.org/officeDocument/2006/relationships/hyperlink" Target="http://www.genome.jp/dbget-bin/www_bget?cpd+C00016" TargetMode="External"/><Relationship Id="rId634" Type="http://schemas.openxmlformats.org/officeDocument/2006/relationships/hyperlink" Target="http://www.genome.jp/dbget-bin/www_bget?cpd+C05793" TargetMode="External"/><Relationship Id="rId676" Type="http://schemas.openxmlformats.org/officeDocument/2006/relationships/hyperlink" Target="http://www.hmdb.ca/metabolites/HMDB00156" TargetMode="External"/><Relationship Id="rId841" Type="http://schemas.openxmlformats.org/officeDocument/2006/relationships/hyperlink" Target="http://www.hmdb.ca/metabolites/HMDB05065" TargetMode="External"/><Relationship Id="rId883" Type="http://schemas.openxmlformats.org/officeDocument/2006/relationships/hyperlink" Target="http://www.hmdb.ca/metabolites/HMDB29355" TargetMode="External"/><Relationship Id="rId1099" Type="http://schemas.openxmlformats.org/officeDocument/2006/relationships/hyperlink" Target="http://www.hmdb.ca/metabolites/HMDB00484" TargetMode="External"/><Relationship Id="rId26" Type="http://schemas.openxmlformats.org/officeDocument/2006/relationships/hyperlink" Target="http://www.hmdb.ca/metabolites/HMDB00898" TargetMode="External"/><Relationship Id="rId231" Type="http://schemas.openxmlformats.org/officeDocument/2006/relationships/hyperlink" Target="http://www.hmdb.ca/metabolites/HMDB34355" TargetMode="External"/><Relationship Id="rId273" Type="http://schemas.openxmlformats.org/officeDocument/2006/relationships/hyperlink" Target="http://www.genome.jp/dbget-bin/www_bget?cpd+C03264" TargetMode="External"/><Relationship Id="rId329" Type="http://schemas.openxmlformats.org/officeDocument/2006/relationships/hyperlink" Target="http://www.hmdb.ca/metabolites/HMDB00488" TargetMode="External"/><Relationship Id="rId480" Type="http://schemas.openxmlformats.org/officeDocument/2006/relationships/hyperlink" Target="http://www.hmdb.ca/metabolites/HMDB00134" TargetMode="External"/><Relationship Id="rId536" Type="http://schemas.openxmlformats.org/officeDocument/2006/relationships/hyperlink" Target="http://www.genome.jp/dbget-bin/www_bget?cpd+C00670" TargetMode="External"/><Relationship Id="rId701" Type="http://schemas.openxmlformats.org/officeDocument/2006/relationships/hyperlink" Target="http://www.hmdb.ca/metabolites/HMDB00202" TargetMode="External"/><Relationship Id="rId939" Type="http://schemas.openxmlformats.org/officeDocument/2006/relationships/hyperlink" Target="http://www.genome.jp/dbget-bin/www_bget?cpd+C03722" TargetMode="External"/><Relationship Id="rId68" Type="http://schemas.openxmlformats.org/officeDocument/2006/relationships/hyperlink" Target="http://www.genome.jp/dbget-bin/www_bget?cpd+C05512" TargetMode="External"/><Relationship Id="rId133" Type="http://schemas.openxmlformats.org/officeDocument/2006/relationships/hyperlink" Target="http://www.hmdb.ca/metabolites/HMDB61112" TargetMode="External"/><Relationship Id="rId175" Type="http://schemas.openxmlformats.org/officeDocument/2006/relationships/hyperlink" Target="http://www.genome.jp/dbget-bin/www_bget?cpd+C05629" TargetMode="External"/><Relationship Id="rId340" Type="http://schemas.openxmlformats.org/officeDocument/2006/relationships/hyperlink" Target="http://www.hmdb.ca/metabolites/HMDB02322" TargetMode="External"/><Relationship Id="rId578" Type="http://schemas.openxmlformats.org/officeDocument/2006/relationships/hyperlink" Target="http://www.hmdb.ca/metabolites/HMDB00714" TargetMode="External"/><Relationship Id="rId743" Type="http://schemas.openxmlformats.org/officeDocument/2006/relationships/hyperlink" Target="http://www.hmdb.ca/metabolites/HMDB32055" TargetMode="External"/><Relationship Id="rId785" Type="http://schemas.openxmlformats.org/officeDocument/2006/relationships/hyperlink" Target="http://www.hmdb.ca/metabolites/HMDB01906" TargetMode="External"/><Relationship Id="rId950" Type="http://schemas.openxmlformats.org/officeDocument/2006/relationships/hyperlink" Target="http://www.genome.jp/dbget-bin/www_bget?cpd+C00121" TargetMode="External"/><Relationship Id="rId992" Type="http://schemas.openxmlformats.org/officeDocument/2006/relationships/hyperlink" Target="http://www.hmdb.ca/metabolites/HMDB00827" TargetMode="External"/><Relationship Id="rId1026" Type="http://schemas.openxmlformats.org/officeDocument/2006/relationships/hyperlink" Target="http://www.hmdb.ca/metabolites/HMDB00874" TargetMode="External"/><Relationship Id="rId200" Type="http://schemas.openxmlformats.org/officeDocument/2006/relationships/hyperlink" Target="http://www.genome.jp/dbget-bin/www_bget?cpd+C00811" TargetMode="External"/><Relationship Id="rId382" Type="http://schemas.openxmlformats.org/officeDocument/2006/relationships/hyperlink" Target="http://www.hmdb.ca/metabolites/HMDB01046" TargetMode="External"/><Relationship Id="rId438" Type="http://schemas.openxmlformats.org/officeDocument/2006/relationships/hyperlink" Target="http://www.genome.jp/dbget-bin/www_bget?cpd+C16513" TargetMode="External"/><Relationship Id="rId603" Type="http://schemas.openxmlformats.org/officeDocument/2006/relationships/hyperlink" Target="http://www.genome.jp/dbget-bin/www_bget?cpd+D00126" TargetMode="External"/><Relationship Id="rId645" Type="http://schemas.openxmlformats.org/officeDocument/2006/relationships/hyperlink" Target="http://www.hmdb.ca/metabolites/HMDB00687" TargetMode="External"/><Relationship Id="rId687" Type="http://schemas.openxmlformats.org/officeDocument/2006/relationships/hyperlink" Target="http://www.hmdb.ca/metabolites/HMDB00247" TargetMode="External"/><Relationship Id="rId810" Type="http://schemas.openxmlformats.org/officeDocument/2006/relationships/hyperlink" Target="http://www.hmdb.ca/metabolites/HMDB04044" TargetMode="External"/><Relationship Id="rId852" Type="http://schemas.openxmlformats.org/officeDocument/2006/relationships/hyperlink" Target="http://www.hmdb.ca/metabolites/HMDB00786" TargetMode="External"/><Relationship Id="rId908" Type="http://schemas.openxmlformats.org/officeDocument/2006/relationships/hyperlink" Target="http://www.genome.jp/dbget-bin/www_bget?cpd+C00408" TargetMode="External"/><Relationship Id="rId1068" Type="http://schemas.openxmlformats.org/officeDocument/2006/relationships/hyperlink" Target="http://www.hmdb.ca/metabolites/HMDB00306" TargetMode="External"/><Relationship Id="rId242" Type="http://schemas.openxmlformats.org/officeDocument/2006/relationships/hyperlink" Target="http://www.hmdb.ca/metabolites/HMDB00897" TargetMode="External"/><Relationship Id="rId284" Type="http://schemas.openxmlformats.org/officeDocument/2006/relationships/hyperlink" Target="http://www.genome.jp/dbget-bin/www_bget?cpd+C04295" TargetMode="External"/><Relationship Id="rId491" Type="http://schemas.openxmlformats.org/officeDocument/2006/relationships/hyperlink" Target="http://www.genome.jp/dbget-bin/www_bget?cpd+C00334" TargetMode="External"/><Relationship Id="rId505" Type="http://schemas.openxmlformats.org/officeDocument/2006/relationships/hyperlink" Target="http://www.hmdb.ca/metabolites/HMDB29159" TargetMode="External"/><Relationship Id="rId712" Type="http://schemas.openxmlformats.org/officeDocument/2006/relationships/hyperlink" Target="http://www.hmdb.ca/metabolites/HMDB00806" TargetMode="External"/><Relationship Id="rId894" Type="http://schemas.openxmlformats.org/officeDocument/2006/relationships/hyperlink" Target="http://www.hmdb.ca/metabolites/HMDB00205" TargetMode="External"/><Relationship Id="rId37" Type="http://schemas.openxmlformats.org/officeDocument/2006/relationships/hyperlink" Target="http://www.hmdb.ca/metabolites/HMDB11561" TargetMode="External"/><Relationship Id="rId79" Type="http://schemas.openxmlformats.org/officeDocument/2006/relationships/hyperlink" Target="http://www.genome.jp/dbget-bin/www_bget?cpd+C03080" TargetMode="External"/><Relationship Id="rId102" Type="http://schemas.openxmlformats.org/officeDocument/2006/relationships/hyperlink" Target="http://www.genome.jp/dbget-bin/www_bget?cpd+C02504" TargetMode="External"/><Relationship Id="rId144" Type="http://schemas.openxmlformats.org/officeDocument/2006/relationships/hyperlink" Target="http://www.hmdb.ca/metabolites/HMDB02466" TargetMode="External"/><Relationship Id="rId547" Type="http://schemas.openxmlformats.org/officeDocument/2006/relationships/hyperlink" Target="http://www.hmdb.ca/metabolites/HMDB00698" TargetMode="External"/><Relationship Id="rId589" Type="http://schemas.openxmlformats.org/officeDocument/2006/relationships/hyperlink" Target="http://www.genome.jp/dbget-bin/www_bget?cpd+C00263" TargetMode="External"/><Relationship Id="rId754" Type="http://schemas.openxmlformats.org/officeDocument/2006/relationships/hyperlink" Target="http://www.hmdb.ca/metabolites/HMDB00512" TargetMode="External"/><Relationship Id="rId796" Type="http://schemas.openxmlformats.org/officeDocument/2006/relationships/hyperlink" Target="http://www.hmdb.ca/metabolites/HMDB02172" TargetMode="External"/><Relationship Id="rId961" Type="http://schemas.openxmlformats.org/officeDocument/2006/relationships/hyperlink" Target="http://www.genome.jp/dbget-bin/www_bget?cpd+C00449" TargetMode="External"/><Relationship Id="rId90" Type="http://schemas.openxmlformats.org/officeDocument/2006/relationships/hyperlink" Target="http://www.genome.jp/dbget-bin/www_bget?cpd+C02630" TargetMode="External"/><Relationship Id="rId186" Type="http://schemas.openxmlformats.org/officeDocument/2006/relationships/hyperlink" Target="http://www.genome.jp/dbget-bin/www_bget?cpd+C06804" TargetMode="External"/><Relationship Id="rId351" Type="http://schemas.openxmlformats.org/officeDocument/2006/relationships/hyperlink" Target="http://www.hmdb.ca/metabolites/HMDB00511" TargetMode="External"/><Relationship Id="rId393" Type="http://schemas.openxmlformats.org/officeDocument/2006/relationships/hyperlink" Target="http://www.genome.jp/dbget-bin/www_bget?cpd+C00491" TargetMode="External"/><Relationship Id="rId407" Type="http://schemas.openxmlformats.org/officeDocument/2006/relationships/hyperlink" Target="http://www.hmdb.ca/metabolites/HMDB00502" TargetMode="External"/><Relationship Id="rId449" Type="http://schemas.openxmlformats.org/officeDocument/2006/relationships/hyperlink" Target="http://www.genome.jp/dbget-bin/www_bget?cpd+C09727" TargetMode="External"/><Relationship Id="rId614" Type="http://schemas.openxmlformats.org/officeDocument/2006/relationships/hyperlink" Target="http://www.genome.jp/dbget-bin/www_bget?cpd+C02043" TargetMode="External"/><Relationship Id="rId656" Type="http://schemas.openxmlformats.org/officeDocument/2006/relationships/hyperlink" Target="http://www.hmdb.ca/metabolites/HMDB13624" TargetMode="External"/><Relationship Id="rId821" Type="http://schemas.openxmlformats.org/officeDocument/2006/relationships/hyperlink" Target="http://www.genome.jp/dbget-bin/www_bget?cpd+C00253" TargetMode="External"/><Relationship Id="rId863" Type="http://schemas.openxmlformats.org/officeDocument/2006/relationships/hyperlink" Target="http://www.hmdb.ca/metabolites/HMDB02100" TargetMode="External"/><Relationship Id="rId1037" Type="http://schemas.openxmlformats.org/officeDocument/2006/relationships/hyperlink" Target="http://www.genome.jp/dbget-bin/www_bget?cpd+C01620" TargetMode="External"/><Relationship Id="rId1079" Type="http://schemas.openxmlformats.org/officeDocument/2006/relationships/hyperlink" Target="http://www.hmdb.ca/metabolites/HMDB00300" TargetMode="External"/><Relationship Id="rId211" Type="http://schemas.openxmlformats.org/officeDocument/2006/relationships/hyperlink" Target="http://www.genome.jp/dbget-bin/www_bget?cpd+C02835" TargetMode="External"/><Relationship Id="rId253" Type="http://schemas.openxmlformats.org/officeDocument/2006/relationships/hyperlink" Target="http://www.genome.jp/dbget-bin/www_bget?cpd+C02571" TargetMode="External"/><Relationship Id="rId295" Type="http://schemas.openxmlformats.org/officeDocument/2006/relationships/hyperlink" Target="http://www.genome.jp/dbget-bin/www_bget?cpd+C06425" TargetMode="External"/><Relationship Id="rId309" Type="http://schemas.openxmlformats.org/officeDocument/2006/relationships/hyperlink" Target="http://www.genome.jp/dbget-bin/www_bget?cpd+C08580" TargetMode="External"/><Relationship Id="rId460" Type="http://schemas.openxmlformats.org/officeDocument/2006/relationships/hyperlink" Target="http://www.hmdb.ca/metabolites/HMDB02649" TargetMode="External"/><Relationship Id="rId516" Type="http://schemas.openxmlformats.org/officeDocument/2006/relationships/hyperlink" Target="http://www.genome.jp/dbget-bin/www_bget?cpd+C00031" TargetMode="External"/><Relationship Id="rId698" Type="http://schemas.openxmlformats.org/officeDocument/2006/relationships/hyperlink" Target="http://www.hmdb.ca/metabolites/HMDB02005" TargetMode="External"/><Relationship Id="rId919" Type="http://schemas.openxmlformats.org/officeDocument/2006/relationships/hyperlink" Target="http://www.hmdb.ca/metabolites/HMDB00783" TargetMode="External"/><Relationship Id="rId1090" Type="http://schemas.openxmlformats.org/officeDocument/2006/relationships/hyperlink" Target="http://www.genome.jp/dbget-bin/www_bget?cpd+C00803" TargetMode="External"/><Relationship Id="rId1104" Type="http://schemas.openxmlformats.org/officeDocument/2006/relationships/hyperlink" Target="http://www.hmdb.ca/metabolites/HMDB00292" TargetMode="External"/><Relationship Id="rId48" Type="http://schemas.openxmlformats.org/officeDocument/2006/relationships/hyperlink" Target="http://www.hmdb.ca/metabolites/HMDB08038" TargetMode="External"/><Relationship Id="rId113" Type="http://schemas.openxmlformats.org/officeDocument/2006/relationships/hyperlink" Target="http://www.hmdb.ca/metabolites/HMDB11533" TargetMode="External"/><Relationship Id="rId320" Type="http://schemas.openxmlformats.org/officeDocument/2006/relationships/hyperlink" Target="http://www.hmdb.ca/metabolites/HMDB00056" TargetMode="External"/><Relationship Id="rId558" Type="http://schemas.openxmlformats.org/officeDocument/2006/relationships/hyperlink" Target="http://www.hmdb.ca/metabolites/HMDB00132" TargetMode="External"/><Relationship Id="rId723" Type="http://schemas.openxmlformats.org/officeDocument/2006/relationships/hyperlink" Target="http://www.genome.jp/dbget-bin/www_bget?cpd+C02562" TargetMode="External"/><Relationship Id="rId765" Type="http://schemas.openxmlformats.org/officeDocument/2006/relationships/hyperlink" Target="http://www.hmdb.ca/metabolites/HMDB00866" TargetMode="External"/><Relationship Id="rId930" Type="http://schemas.openxmlformats.org/officeDocument/2006/relationships/hyperlink" Target="http://www.genome.jp/dbget-bin/www_bget?cpd+C00847" TargetMode="External"/><Relationship Id="rId972" Type="http://schemas.openxmlformats.org/officeDocument/2006/relationships/hyperlink" Target="http://www.genome.jp/dbget-bin/www_bget?cpd+C00065" TargetMode="External"/><Relationship Id="rId1006" Type="http://schemas.openxmlformats.org/officeDocument/2006/relationships/hyperlink" Target="http://www.genome.jp/dbget-bin/www_bget?cpd+C00089" TargetMode="External"/><Relationship Id="rId155" Type="http://schemas.openxmlformats.org/officeDocument/2006/relationships/hyperlink" Target="http://www.genome.jp/dbget-bin/www_bget?cpd+C05593" TargetMode="External"/><Relationship Id="rId197" Type="http://schemas.openxmlformats.org/officeDocument/2006/relationships/hyperlink" Target="http://www.hmdb.ca/metabolites/HMDB00500" TargetMode="External"/><Relationship Id="rId362" Type="http://schemas.openxmlformats.org/officeDocument/2006/relationships/hyperlink" Target="http://www.hmdb.ca/metabolites/HMDB59724" TargetMode="External"/><Relationship Id="rId418" Type="http://schemas.openxmlformats.org/officeDocument/2006/relationships/hyperlink" Target="http://www.genome.jp/dbget-bin/www_bget?cpd+C16525" TargetMode="External"/><Relationship Id="rId625" Type="http://schemas.openxmlformats.org/officeDocument/2006/relationships/hyperlink" Target="http://www.hmdb.ca/metabolites/HMDB00172" TargetMode="External"/><Relationship Id="rId832" Type="http://schemas.openxmlformats.org/officeDocument/2006/relationships/hyperlink" Target="http://www.hmdb.ca/metabolites/HMDB06050" TargetMode="External"/><Relationship Id="rId1048" Type="http://schemas.openxmlformats.org/officeDocument/2006/relationships/hyperlink" Target="http://www.genome.jp/dbget-bin/www_bget?cpd+C01157" TargetMode="External"/><Relationship Id="rId222" Type="http://schemas.openxmlformats.org/officeDocument/2006/relationships/hyperlink" Target="http://www.genome.jp/dbget-bin/www_bget?cpd+C00431" TargetMode="External"/><Relationship Id="rId264" Type="http://schemas.openxmlformats.org/officeDocument/2006/relationships/hyperlink" Target="http://www.hmdb.ca/metabolites/HMDB01432" TargetMode="External"/><Relationship Id="rId471" Type="http://schemas.openxmlformats.org/officeDocument/2006/relationships/hyperlink" Target="http://www.genome.jp/dbget-bin/www_bget?cpd+C00061" TargetMode="External"/><Relationship Id="rId667" Type="http://schemas.openxmlformats.org/officeDocument/2006/relationships/hyperlink" Target="http://www.genome.jp/dbget-bin/www_bget?cpd+C07080" TargetMode="External"/><Relationship Id="rId874" Type="http://schemas.openxmlformats.org/officeDocument/2006/relationships/hyperlink" Target="http://www.hmdb.ca/metabolites/HMDB00847" TargetMode="External"/><Relationship Id="rId17" Type="http://schemas.openxmlformats.org/officeDocument/2006/relationships/hyperlink" Target="http://www.hmdb.ca/metabolites/HMDB11507" TargetMode="External"/><Relationship Id="rId59" Type="http://schemas.openxmlformats.org/officeDocument/2006/relationships/hyperlink" Target="http://www.hmdb.ca/metabolites/HMDB00328" TargetMode="External"/><Relationship Id="rId124" Type="http://schemas.openxmlformats.org/officeDocument/2006/relationships/hyperlink" Target="http://www.genome.jp/dbget-bin/www_bget?cpd+C11457" TargetMode="External"/><Relationship Id="rId527" Type="http://schemas.openxmlformats.org/officeDocument/2006/relationships/hyperlink" Target="http://www.genome.jp/dbget-bin/www_bget?cpd+C00258" TargetMode="External"/><Relationship Id="rId569" Type="http://schemas.openxmlformats.org/officeDocument/2006/relationships/hyperlink" Target="http://www.hmdb.ca/metabolites/HMDB05782" TargetMode="External"/><Relationship Id="rId734" Type="http://schemas.openxmlformats.org/officeDocument/2006/relationships/hyperlink" Target="http://www.hmdb.ca/metabolites/HMDB00489" TargetMode="External"/><Relationship Id="rId776" Type="http://schemas.openxmlformats.org/officeDocument/2006/relationships/hyperlink" Target="http://www.hmdb.ca/metabolites/HMDB61007" TargetMode="External"/><Relationship Id="rId941" Type="http://schemas.openxmlformats.org/officeDocument/2006/relationships/hyperlink" Target="http://www.genome.jp/dbget-bin/www_bget?cpd+C00492" TargetMode="External"/><Relationship Id="rId983" Type="http://schemas.openxmlformats.org/officeDocument/2006/relationships/hyperlink" Target="http://www.genome.jp/dbget-bin/www_bget?cpd+C00315" TargetMode="External"/><Relationship Id="rId70" Type="http://schemas.openxmlformats.org/officeDocument/2006/relationships/hyperlink" Target="http://www.genome.jp/dbget-bin/www_bget?cpd+C00526" TargetMode="External"/><Relationship Id="rId166" Type="http://schemas.openxmlformats.org/officeDocument/2006/relationships/hyperlink" Target="http://www.genome.jp/dbget-bin/www_bget?cpd+C00671" TargetMode="External"/><Relationship Id="rId331" Type="http://schemas.openxmlformats.org/officeDocument/2006/relationships/hyperlink" Target="http://www.hmdb.ca/metabolites/HMDB00054" TargetMode="External"/><Relationship Id="rId373" Type="http://schemas.openxmlformats.org/officeDocument/2006/relationships/hyperlink" Target="http://www.genome.jp/dbget-bin/www_bget?cpd+C00588" TargetMode="External"/><Relationship Id="rId429" Type="http://schemas.openxmlformats.org/officeDocument/2006/relationships/hyperlink" Target="http://www.genome.jp/dbget-bin/www_bget?cpd+C01026" TargetMode="External"/><Relationship Id="rId580" Type="http://schemas.openxmlformats.org/officeDocument/2006/relationships/hyperlink" Target="http://www.hmdb.ca/metabolites/HMDB00870" TargetMode="External"/><Relationship Id="rId636" Type="http://schemas.openxmlformats.org/officeDocument/2006/relationships/hyperlink" Target="http://www.genome.jp/dbget-bin/www_bget?cpd+C00186" TargetMode="External"/><Relationship Id="rId801" Type="http://schemas.openxmlformats.org/officeDocument/2006/relationships/hyperlink" Target="http://www.genome.jp/dbget-bin/www_bget?cpd+C12989" TargetMode="External"/><Relationship Id="rId1017" Type="http://schemas.openxmlformats.org/officeDocument/2006/relationships/hyperlink" Target="http://www.hmdb.ca/metabolites/HMDB00951" TargetMode="External"/><Relationship Id="rId1059" Type="http://schemas.openxmlformats.org/officeDocument/2006/relationships/hyperlink" Target="http://www.genome.jp/dbget-bin/www_bget?cpd+C07182" TargetMode="External"/><Relationship Id="rId1" Type="http://schemas.openxmlformats.org/officeDocument/2006/relationships/hyperlink" Target="http://www.genome.jp/dbget-bin/www_bget?cpd+C10759" TargetMode="External"/><Relationship Id="rId233" Type="http://schemas.openxmlformats.org/officeDocument/2006/relationships/hyperlink" Target="http://www.genome.jp/dbget-bin/www_bget?cpd+C01879" TargetMode="External"/><Relationship Id="rId440" Type="http://schemas.openxmlformats.org/officeDocument/2006/relationships/hyperlink" Target="http://www.genome.jp/dbget-bin/www_bget?cpd+C16513" TargetMode="External"/><Relationship Id="rId678" Type="http://schemas.openxmlformats.org/officeDocument/2006/relationships/hyperlink" Target="http://www.hmdb.ca/metabolites/HMDB00176" TargetMode="External"/><Relationship Id="rId843" Type="http://schemas.openxmlformats.org/officeDocument/2006/relationships/hyperlink" Target="http://www.hmdb.ca/metabolites/HMDB14420" TargetMode="External"/><Relationship Id="rId885" Type="http://schemas.openxmlformats.org/officeDocument/2006/relationships/hyperlink" Target="http://www.genome.jp/dbget-bin/www_bget?cpd+C04148" TargetMode="External"/><Relationship Id="rId1070" Type="http://schemas.openxmlformats.org/officeDocument/2006/relationships/hyperlink" Target="http://www.genome.jp/dbget-bin/www_bget?cpd+C00082" TargetMode="External"/><Relationship Id="rId28" Type="http://schemas.openxmlformats.org/officeDocument/2006/relationships/hyperlink" Target="http://www.hmdb.ca/metabolites/HMDB00001" TargetMode="External"/><Relationship Id="rId275" Type="http://schemas.openxmlformats.org/officeDocument/2006/relationships/hyperlink" Target="http://www.hmdb.ca/metabolites/HMDB00407" TargetMode="External"/><Relationship Id="rId300" Type="http://schemas.openxmlformats.org/officeDocument/2006/relationships/hyperlink" Target="http://www.hmdb.ca/metabolites/HMDB03148" TargetMode="External"/><Relationship Id="rId482" Type="http://schemas.openxmlformats.org/officeDocument/2006/relationships/hyperlink" Target="http://www.hmdb.ca/metabolites/HMDB01933" TargetMode="External"/><Relationship Id="rId538" Type="http://schemas.openxmlformats.org/officeDocument/2006/relationships/hyperlink" Target="http://www.genome.jp/dbget-bin/www_bget?cpd+C00037" TargetMode="External"/><Relationship Id="rId703" Type="http://schemas.openxmlformats.org/officeDocument/2006/relationships/hyperlink" Target="http://www.hmdb.ca/metabolites/HMDB01844" TargetMode="External"/><Relationship Id="rId745" Type="http://schemas.openxmlformats.org/officeDocument/2006/relationships/hyperlink" Target="http://www.genome.jp/dbget-bin/www_bget?cpd+C02710" TargetMode="External"/><Relationship Id="rId910" Type="http://schemas.openxmlformats.org/officeDocument/2006/relationships/hyperlink" Target="http://www.genome.jp/dbget-bin/www_bget?cpd+C01746" TargetMode="External"/><Relationship Id="rId952" Type="http://schemas.openxmlformats.org/officeDocument/2006/relationships/hyperlink" Target="http://www.genome.jp/dbget-bin/www_bget?cpd+C01850" TargetMode="External"/><Relationship Id="rId81" Type="http://schemas.openxmlformats.org/officeDocument/2006/relationships/hyperlink" Target="http://www.genome.jp/dbget-bin/www_bget?cpd+C00956" TargetMode="External"/><Relationship Id="rId135" Type="http://schemas.openxmlformats.org/officeDocument/2006/relationships/hyperlink" Target="http://www.hmdb.ca/metabolites/HMDB62742" TargetMode="External"/><Relationship Id="rId177" Type="http://schemas.openxmlformats.org/officeDocument/2006/relationships/hyperlink" Target="http://www.genome.jp/dbget-bin/www_bget?cpd+C00506" TargetMode="External"/><Relationship Id="rId342" Type="http://schemas.openxmlformats.org/officeDocument/2006/relationships/hyperlink" Target="http://www.hmdb.ca/metabolites/HMDB01964" TargetMode="External"/><Relationship Id="rId384" Type="http://schemas.openxmlformats.org/officeDocument/2006/relationships/hyperlink" Target="http://www.hmdb.ca/metabolites/HMDB00064" TargetMode="External"/><Relationship Id="rId591" Type="http://schemas.openxmlformats.org/officeDocument/2006/relationships/hyperlink" Target="http://www.genome.jp/dbget-bin/www_bget?cpd+C05565" TargetMode="External"/><Relationship Id="rId605" Type="http://schemas.openxmlformats.org/officeDocument/2006/relationships/hyperlink" Target="http://www.genome.jp/dbget-bin/www_bget?cpd+C05568" TargetMode="External"/><Relationship Id="rId787" Type="http://schemas.openxmlformats.org/officeDocument/2006/relationships/hyperlink" Target="http://www.genome.jp/dbget-bin/www_bget?cpd+C02565" TargetMode="External"/><Relationship Id="rId812" Type="http://schemas.openxmlformats.org/officeDocument/2006/relationships/hyperlink" Target="http://www.hmdb.ca/metabolites/HMDB02038" TargetMode="External"/><Relationship Id="rId994" Type="http://schemas.openxmlformats.org/officeDocument/2006/relationships/hyperlink" Target="http://www.hmdb.ca/metabolites/HMDB00848" TargetMode="External"/><Relationship Id="rId1028" Type="http://schemas.openxmlformats.org/officeDocument/2006/relationships/hyperlink" Target="http://www.hmdb.ca/metabolites/HMDB00872" TargetMode="External"/><Relationship Id="rId202" Type="http://schemas.openxmlformats.org/officeDocument/2006/relationships/hyperlink" Target="http://www.genome.jp/dbget-bin/www_bget?cpd+C04404" TargetMode="External"/><Relationship Id="rId244" Type="http://schemas.openxmlformats.org/officeDocument/2006/relationships/hyperlink" Target="http://www.hmdb.ca/metabolites/HMDB11107" TargetMode="External"/><Relationship Id="rId647" Type="http://schemas.openxmlformats.org/officeDocument/2006/relationships/hyperlink" Target="http://www.hmdb.ca/metabolites/HMDB28927" TargetMode="External"/><Relationship Id="rId689" Type="http://schemas.openxmlformats.org/officeDocument/2006/relationships/hyperlink" Target="http://www.hmdb.ca/metabolites/HMDB00169" TargetMode="External"/><Relationship Id="rId854" Type="http://schemas.openxmlformats.org/officeDocument/2006/relationships/hyperlink" Target="http://www.hmdb.ca/metabolites/HMDB01858" TargetMode="External"/><Relationship Id="rId896" Type="http://schemas.openxmlformats.org/officeDocument/2006/relationships/hyperlink" Target="http://www.genome.jp/dbget-bin/www_bget?cpd+C05797" TargetMode="External"/><Relationship Id="rId1081" Type="http://schemas.openxmlformats.org/officeDocument/2006/relationships/hyperlink" Target="http://www.hmdb.ca/metabolites/HMDB00289" TargetMode="External"/><Relationship Id="rId39" Type="http://schemas.openxmlformats.org/officeDocument/2006/relationships/hyperlink" Target="http://www.hmdb.ca/metabolites/HMDB11506" TargetMode="External"/><Relationship Id="rId286" Type="http://schemas.openxmlformats.org/officeDocument/2006/relationships/hyperlink" Target="http://www.genome.jp/dbget-bin/www_bget?cpd+C04295" TargetMode="External"/><Relationship Id="rId451" Type="http://schemas.openxmlformats.org/officeDocument/2006/relationships/hyperlink" Target="http://www.genome.jp/dbget-bin/www_bget?cpd+C01694" TargetMode="External"/><Relationship Id="rId493" Type="http://schemas.openxmlformats.org/officeDocument/2006/relationships/hyperlink" Target="http://www.hmdb.ca/metabolites/HMDB01931" TargetMode="External"/><Relationship Id="rId507" Type="http://schemas.openxmlformats.org/officeDocument/2006/relationships/hyperlink" Target="http://www.hmdb.ca/metabolites/HMDB11172" TargetMode="External"/><Relationship Id="rId549" Type="http://schemas.openxmlformats.org/officeDocument/2006/relationships/hyperlink" Target="http://www.hmdb.ca/metabolites/HMDB02639" TargetMode="External"/><Relationship Id="rId714" Type="http://schemas.openxmlformats.org/officeDocument/2006/relationships/hyperlink" Target="http://www.hmdb.ca/metabolites/HMDB02000" TargetMode="External"/><Relationship Id="rId756" Type="http://schemas.openxmlformats.org/officeDocument/2006/relationships/hyperlink" Target="http://www.hmdb.ca/metabolites/HMDB02064" TargetMode="External"/><Relationship Id="rId921" Type="http://schemas.openxmlformats.org/officeDocument/2006/relationships/hyperlink" Target="http://www.hmdb.ca/metabolites/HMDB00767" TargetMode="External"/><Relationship Id="rId50" Type="http://schemas.openxmlformats.org/officeDocument/2006/relationships/hyperlink" Target="http://www.hmdb.ca/metabolites/HMDB11130" TargetMode="External"/><Relationship Id="rId104" Type="http://schemas.openxmlformats.org/officeDocument/2006/relationships/hyperlink" Target="http://www.genome.jp/dbget-bin/www_bget?cpd+C00204" TargetMode="External"/><Relationship Id="rId146" Type="http://schemas.openxmlformats.org/officeDocument/2006/relationships/hyperlink" Target="http://www.hmdb.ca/metabolites/HMDB00357" TargetMode="External"/><Relationship Id="rId188" Type="http://schemas.openxmlformats.org/officeDocument/2006/relationships/hyperlink" Target="http://www.genome.jp/dbget-bin/www_bget?cpd+C06804" TargetMode="External"/><Relationship Id="rId311" Type="http://schemas.openxmlformats.org/officeDocument/2006/relationships/hyperlink" Target="http://www.genome.jp/dbget-bin/www_bget?cpd+D00887" TargetMode="External"/><Relationship Id="rId353" Type="http://schemas.openxmlformats.org/officeDocument/2006/relationships/hyperlink" Target="http://www.hmdb.ca/metabolites/HMDB00535" TargetMode="External"/><Relationship Id="rId395" Type="http://schemas.openxmlformats.org/officeDocument/2006/relationships/hyperlink" Target="http://www.genome.jp/dbget-bin/www_bget?cpd+C00475" TargetMode="External"/><Relationship Id="rId409" Type="http://schemas.openxmlformats.org/officeDocument/2006/relationships/hyperlink" Target="http://www.hmdb.ca/metabolites/HMDB02902" TargetMode="External"/><Relationship Id="rId560" Type="http://schemas.openxmlformats.org/officeDocument/2006/relationships/hyperlink" Target="http://www.hmdb.ca/metabolites/HMDB00133" TargetMode="External"/><Relationship Id="rId798" Type="http://schemas.openxmlformats.org/officeDocument/2006/relationships/hyperlink" Target="http://www.hmdb.ca/metabolites/HMDB04193" TargetMode="External"/><Relationship Id="rId963" Type="http://schemas.openxmlformats.org/officeDocument/2006/relationships/hyperlink" Target="http://www.genome.jp/dbget-bin/www_bget?cpd+C00805" TargetMode="External"/><Relationship Id="rId1039" Type="http://schemas.openxmlformats.org/officeDocument/2006/relationships/hyperlink" Target="http://www.genome.jp/dbget-bin/www_bget?cpd+C00188" TargetMode="External"/><Relationship Id="rId92" Type="http://schemas.openxmlformats.org/officeDocument/2006/relationships/hyperlink" Target="http://www.genome.jp/dbget-bin/www_bget?cpd+C07588" TargetMode="External"/><Relationship Id="rId213" Type="http://schemas.openxmlformats.org/officeDocument/2006/relationships/hyperlink" Target="http://www.genome.jp/dbget-bin/www_bget?cpd+C00233" TargetMode="External"/><Relationship Id="rId420" Type="http://schemas.openxmlformats.org/officeDocument/2006/relationships/hyperlink" Target="http://www.genome.jp/dbget-bin/www_bget?cpd+C03242" TargetMode="External"/><Relationship Id="rId616" Type="http://schemas.openxmlformats.org/officeDocument/2006/relationships/hyperlink" Target="http://www.hmdb.ca/metabolites/HMDB02302" TargetMode="External"/><Relationship Id="rId658" Type="http://schemas.openxmlformats.org/officeDocument/2006/relationships/hyperlink" Target="http://www.hmdb.ca/metabolites/HMDB07278" TargetMode="External"/><Relationship Id="rId823" Type="http://schemas.openxmlformats.org/officeDocument/2006/relationships/hyperlink" Target="http://www.genome.jp/dbget-bin/www_bget?cpd+C05841" TargetMode="External"/><Relationship Id="rId865" Type="http://schemas.openxmlformats.org/officeDocument/2006/relationships/hyperlink" Target="http://www.genome.jp/dbget-bin/www_bget?cpd+C02990" TargetMode="External"/><Relationship Id="rId1050" Type="http://schemas.openxmlformats.org/officeDocument/2006/relationships/hyperlink" Target="http://www.genome.jp/dbget-bin/www_bget?cpd+C00785" TargetMode="External"/><Relationship Id="rId255" Type="http://schemas.openxmlformats.org/officeDocument/2006/relationships/hyperlink" Target="http://www.genome.jp/dbget-bin/www_bget?cpd+C00147" TargetMode="External"/><Relationship Id="rId297" Type="http://schemas.openxmlformats.org/officeDocument/2006/relationships/hyperlink" Target="http://www.genome.jp/dbget-bin/www_bget?cpd+C00219" TargetMode="External"/><Relationship Id="rId462" Type="http://schemas.openxmlformats.org/officeDocument/2006/relationships/hyperlink" Target="http://www.hmdb.ca/metabolites/HMDB05028" TargetMode="External"/><Relationship Id="rId518" Type="http://schemas.openxmlformats.org/officeDocument/2006/relationships/hyperlink" Target="http://www.genome.jp/dbget-bin/www_bget?cpd+C00191" TargetMode="External"/><Relationship Id="rId725" Type="http://schemas.openxmlformats.org/officeDocument/2006/relationships/hyperlink" Target="http://www.hmdb.ca/metabolites/HMDB06028" TargetMode="External"/><Relationship Id="rId932" Type="http://schemas.openxmlformats.org/officeDocument/2006/relationships/hyperlink" Target="http://www.genome.jp/dbget-bin/www_bget?cpd+C00314" TargetMode="External"/><Relationship Id="rId1092" Type="http://schemas.openxmlformats.org/officeDocument/2006/relationships/hyperlink" Target="http://www.genome.jp/dbget-bin/www_bget?cpd+C00183" TargetMode="External"/><Relationship Id="rId1106" Type="http://schemas.openxmlformats.org/officeDocument/2006/relationships/hyperlink" Target="http://www.hmdb.ca/metabolites/HMDB00299" TargetMode="External"/><Relationship Id="rId115" Type="http://schemas.openxmlformats.org/officeDocument/2006/relationships/hyperlink" Target="http://www.hmdb.ca/metabolites/HMDB00498" TargetMode="External"/><Relationship Id="rId157" Type="http://schemas.openxmlformats.org/officeDocument/2006/relationships/hyperlink" Target="http://www.genome.jp/dbget-bin/www_bget?cpd+C07344" TargetMode="External"/><Relationship Id="rId322" Type="http://schemas.openxmlformats.org/officeDocument/2006/relationships/hyperlink" Target="http://www.genome.jp/dbget-bin/www_bget?cpd+C03065" TargetMode="External"/><Relationship Id="rId364" Type="http://schemas.openxmlformats.org/officeDocument/2006/relationships/hyperlink" Target="http://www.hmdb.ca/metabolites/HMDB05014" TargetMode="External"/><Relationship Id="rId767" Type="http://schemas.openxmlformats.org/officeDocument/2006/relationships/hyperlink" Target="http://www.genome.jp/dbget-bin/www_bget?cpd+C00437" TargetMode="External"/><Relationship Id="rId974" Type="http://schemas.openxmlformats.org/officeDocument/2006/relationships/hyperlink" Target="http://www.genome.jp/dbget-bin/www_bget?cpd+C00780" TargetMode="External"/><Relationship Id="rId1008" Type="http://schemas.openxmlformats.org/officeDocument/2006/relationships/hyperlink" Target="http://www.genome.jp/dbget-bin/www_bget?cpd+C00059" TargetMode="External"/><Relationship Id="rId61" Type="http://schemas.openxmlformats.org/officeDocument/2006/relationships/hyperlink" Target="http://www.hmdb.ca/metabolites/HMDB00101" TargetMode="External"/><Relationship Id="rId199" Type="http://schemas.openxmlformats.org/officeDocument/2006/relationships/hyperlink" Target="http://www.hmdb.ca/metabolites/HMDB00710" TargetMode="External"/><Relationship Id="rId571" Type="http://schemas.openxmlformats.org/officeDocument/2006/relationships/hyperlink" Target="http://www.hmdb.ca/metabolites/HMDB03265" TargetMode="External"/><Relationship Id="rId627" Type="http://schemas.openxmlformats.org/officeDocument/2006/relationships/hyperlink" Target="http://www.genome.jp/dbget-bin/www_bget?cpd+C17662" TargetMode="External"/><Relationship Id="rId669" Type="http://schemas.openxmlformats.org/officeDocument/2006/relationships/hyperlink" Target="http://www.genome.jp/dbget-bin/www_bget?cpd+C08334" TargetMode="External"/><Relationship Id="rId834" Type="http://schemas.openxmlformats.org/officeDocument/2006/relationships/hyperlink" Target="http://www.genome.jp/dbget-bin/www_bget?cpd+C17148" TargetMode="External"/><Relationship Id="rId876" Type="http://schemas.openxmlformats.org/officeDocument/2006/relationships/hyperlink" Target="http://www.hmdb.ca/metabolites/HMDB00826" TargetMode="External"/><Relationship Id="rId19" Type="http://schemas.openxmlformats.org/officeDocument/2006/relationships/hyperlink" Target="http://www.hmdb.ca/metabolites/HMDB02820" TargetMode="External"/><Relationship Id="rId224" Type="http://schemas.openxmlformats.org/officeDocument/2006/relationships/hyperlink" Target="http://www.hmdb.ca/metabolites/HMDB00529" TargetMode="External"/><Relationship Id="rId266" Type="http://schemas.openxmlformats.org/officeDocument/2006/relationships/hyperlink" Target="http://www.hmdb.ca/metabolites/HMDB00161" TargetMode="External"/><Relationship Id="rId431" Type="http://schemas.openxmlformats.org/officeDocument/2006/relationships/hyperlink" Target="http://www.hmdb.ca/metabolites/HMDB02001" TargetMode="External"/><Relationship Id="rId473" Type="http://schemas.openxmlformats.org/officeDocument/2006/relationships/hyperlink" Target="http://www.genome.jp/dbget-bin/www_bget?cpd+C00439" TargetMode="External"/><Relationship Id="rId529" Type="http://schemas.openxmlformats.org/officeDocument/2006/relationships/hyperlink" Target="http://www.genome.jp/dbget-bin/www_bget?cpd+C00116" TargetMode="External"/><Relationship Id="rId680" Type="http://schemas.openxmlformats.org/officeDocument/2006/relationships/hyperlink" Target="http://www.hmdb.ca/metabolites/HMDB00691" TargetMode="External"/><Relationship Id="rId736" Type="http://schemas.openxmlformats.org/officeDocument/2006/relationships/hyperlink" Target="http://www.hmdb.ca/metabolites/HMDB01138" TargetMode="External"/><Relationship Id="rId901" Type="http://schemas.openxmlformats.org/officeDocument/2006/relationships/hyperlink" Target="http://www.genome.jp/dbget-bin/www_bget?cpd+C12144" TargetMode="External"/><Relationship Id="rId1061" Type="http://schemas.openxmlformats.org/officeDocument/2006/relationships/hyperlink" Target="http://www.hmdb.ca/metabolites/HMDB00303" TargetMode="External"/><Relationship Id="rId30" Type="http://schemas.openxmlformats.org/officeDocument/2006/relationships/hyperlink" Target="http://www.genome.jp/dbget-bin/www_bget?cpd+C02918" TargetMode="External"/><Relationship Id="rId126" Type="http://schemas.openxmlformats.org/officeDocument/2006/relationships/hyperlink" Target="http://www.genome.jp/dbget-bin/www_bget?cpd+C03672" TargetMode="External"/><Relationship Id="rId168" Type="http://schemas.openxmlformats.org/officeDocument/2006/relationships/hyperlink" Target="http://www.hmdb.ca/metabolites/HMDB00555" TargetMode="External"/><Relationship Id="rId333" Type="http://schemas.openxmlformats.org/officeDocument/2006/relationships/hyperlink" Target="http://www.hmdb.ca/metabolites/HMDB01008" TargetMode="External"/><Relationship Id="rId540" Type="http://schemas.openxmlformats.org/officeDocument/2006/relationships/hyperlink" Target="http://www.genome.jp/dbget-bin/www_bget?cpd+C05466" TargetMode="External"/><Relationship Id="rId778" Type="http://schemas.openxmlformats.org/officeDocument/2006/relationships/hyperlink" Target="http://www.hmdb.ca/metabolites/HMDB04089" TargetMode="External"/><Relationship Id="rId943" Type="http://schemas.openxmlformats.org/officeDocument/2006/relationships/hyperlink" Target="http://www.genome.jp/dbget-bin/www_bget?cpd+C12627" TargetMode="External"/><Relationship Id="rId985" Type="http://schemas.openxmlformats.org/officeDocument/2006/relationships/hyperlink" Target="http://www.genome.jp/dbget-bin/www_bget?cpd+C00836" TargetMode="External"/><Relationship Id="rId1019" Type="http://schemas.openxmlformats.org/officeDocument/2006/relationships/hyperlink" Target="http://www.hmdb.ca/metabolites/HMDB00036" TargetMode="External"/><Relationship Id="rId72" Type="http://schemas.openxmlformats.org/officeDocument/2006/relationships/hyperlink" Target="http://www.genome.jp/dbget-bin/www_bget?cpd+C04039" TargetMode="External"/><Relationship Id="rId375" Type="http://schemas.openxmlformats.org/officeDocument/2006/relationships/hyperlink" Target="http://www.genome.jp/dbget-bin/www_bget?cpd+C00423" TargetMode="External"/><Relationship Id="rId582" Type="http://schemas.openxmlformats.org/officeDocument/2006/relationships/hyperlink" Target="http://www.hmdb.ca/metabolites/HMDB00177" TargetMode="External"/><Relationship Id="rId638" Type="http://schemas.openxmlformats.org/officeDocument/2006/relationships/hyperlink" Target="http://www.genome.jp/dbget-bin/www_bget?cpd+D00354" TargetMode="External"/><Relationship Id="rId803" Type="http://schemas.openxmlformats.org/officeDocument/2006/relationships/hyperlink" Target="http://www.genome.jp/dbget-bin/www_bget?cpd+C03793" TargetMode="External"/><Relationship Id="rId845" Type="http://schemas.openxmlformats.org/officeDocument/2006/relationships/hyperlink" Target="http://www.genome.jp/dbget-bin/www_bget?cpd+C00077" TargetMode="External"/><Relationship Id="rId1030" Type="http://schemas.openxmlformats.org/officeDocument/2006/relationships/hyperlink" Target="http://www.hmdb.ca/metabolites/HMDB34365" TargetMode="External"/><Relationship Id="rId3" Type="http://schemas.openxmlformats.org/officeDocument/2006/relationships/hyperlink" Target="http://www.hmdb.ca/metabolites/HMDB37397" TargetMode="External"/><Relationship Id="rId235" Type="http://schemas.openxmlformats.org/officeDocument/2006/relationships/hyperlink" Target="http://www.genome.jp/dbget-bin/www_bget?cpd+C12525" TargetMode="External"/><Relationship Id="rId277" Type="http://schemas.openxmlformats.org/officeDocument/2006/relationships/hyperlink" Target="http://www.hmdb.ca/metabolites/HMDB00208" TargetMode="External"/><Relationship Id="rId400" Type="http://schemas.openxmlformats.org/officeDocument/2006/relationships/hyperlink" Target="http://www.hmdb.ca/metabolites/HMDB00630" TargetMode="External"/><Relationship Id="rId442" Type="http://schemas.openxmlformats.org/officeDocument/2006/relationships/hyperlink" Target="http://www.genome.jp/dbget-bin/www_bget?cpd+C02678" TargetMode="External"/><Relationship Id="rId484" Type="http://schemas.openxmlformats.org/officeDocument/2006/relationships/hyperlink" Target="http://www.hmdb.ca/metabolites/HMDB00107" TargetMode="External"/><Relationship Id="rId705" Type="http://schemas.openxmlformats.org/officeDocument/2006/relationships/hyperlink" Target="http://www.genome.jp/dbget-bin/www_bget?cpd+C02104" TargetMode="External"/><Relationship Id="rId887" Type="http://schemas.openxmlformats.org/officeDocument/2006/relationships/hyperlink" Target="http://www.genome.jp/dbget-bin/www_bget?cpd+C00079" TargetMode="External"/><Relationship Id="rId1072" Type="http://schemas.openxmlformats.org/officeDocument/2006/relationships/hyperlink" Target="http://www.genome.jp/dbget-bin/www_bget?cpd+C06044" TargetMode="External"/><Relationship Id="rId137" Type="http://schemas.openxmlformats.org/officeDocument/2006/relationships/hyperlink" Target="http://www.genome.jp/dbget-bin/www_bget?cpd+C08493" TargetMode="External"/><Relationship Id="rId302" Type="http://schemas.openxmlformats.org/officeDocument/2006/relationships/hyperlink" Target="http://www.hmdb.ca/metabolites/HMDB00517" TargetMode="External"/><Relationship Id="rId344" Type="http://schemas.openxmlformats.org/officeDocument/2006/relationships/hyperlink" Target="http://www.genome.jp/dbget-bin/www_bget?cpd+C07481" TargetMode="External"/><Relationship Id="rId691" Type="http://schemas.openxmlformats.org/officeDocument/2006/relationships/hyperlink" Target="http://www.hmdb.ca/metabolites/HMDB06210" TargetMode="External"/><Relationship Id="rId747" Type="http://schemas.openxmlformats.org/officeDocument/2006/relationships/hyperlink" Target="http://www.genome.jp/dbget-bin/www_bget?cpd+C02712" TargetMode="External"/><Relationship Id="rId789" Type="http://schemas.openxmlformats.org/officeDocument/2006/relationships/hyperlink" Target="http://www.genome.jp/dbget-bin/www_bget?cpd+C02983" TargetMode="External"/><Relationship Id="rId912" Type="http://schemas.openxmlformats.org/officeDocument/2006/relationships/hyperlink" Target="http://www.genome.jp/dbget-bin/www_bget?cpd+C03882" TargetMode="External"/><Relationship Id="rId954" Type="http://schemas.openxmlformats.org/officeDocument/2006/relationships/hyperlink" Target="http://www.genome.jp/dbget-bin/www_bget?cpd+D01915" TargetMode="External"/><Relationship Id="rId996" Type="http://schemas.openxmlformats.org/officeDocument/2006/relationships/hyperlink" Target="http://www.genome.jp/dbget-bin/www_bget?cpd+C05442" TargetMode="External"/><Relationship Id="rId41" Type="http://schemas.openxmlformats.org/officeDocument/2006/relationships/hyperlink" Target="http://www.hmdb.ca/metabolites/HMDB11565" TargetMode="External"/><Relationship Id="rId83" Type="http://schemas.openxmlformats.org/officeDocument/2006/relationships/hyperlink" Target="http://www.genome.jp/dbget-bin/www_bget?cpd+C02261" TargetMode="External"/><Relationship Id="rId179" Type="http://schemas.openxmlformats.org/officeDocument/2006/relationships/hyperlink" Target="http://www.genome.jp/dbget-bin/www_bget?cpd+C05100" TargetMode="External"/><Relationship Id="rId386" Type="http://schemas.openxmlformats.org/officeDocument/2006/relationships/hyperlink" Target="http://www.hmdb.ca/metabolites/HMDB00562" TargetMode="External"/><Relationship Id="rId551" Type="http://schemas.openxmlformats.org/officeDocument/2006/relationships/hyperlink" Target="http://www.hmdb.ca/metabolites/HMDB28844" TargetMode="External"/><Relationship Id="rId593" Type="http://schemas.openxmlformats.org/officeDocument/2006/relationships/hyperlink" Target="http://www.genome.jp/dbget-bin/www_bget?cpd+C07041" TargetMode="External"/><Relationship Id="rId607" Type="http://schemas.openxmlformats.org/officeDocument/2006/relationships/hyperlink" Target="http://www.hmdb.ca/metabolites/HMDB02271" TargetMode="External"/><Relationship Id="rId649" Type="http://schemas.openxmlformats.org/officeDocument/2006/relationships/hyperlink" Target="http://www.hmdb.ca/metabolites/HMDB00720" TargetMode="External"/><Relationship Id="rId814" Type="http://schemas.openxmlformats.org/officeDocument/2006/relationships/hyperlink" Target="http://www.hmdb.ca/metabolites/HMDB02670" TargetMode="External"/><Relationship Id="rId856" Type="http://schemas.openxmlformats.org/officeDocument/2006/relationships/hyperlink" Target="http://www.genome.jp/dbget-bin/www_bget?cpd+C00633" TargetMode="External"/><Relationship Id="rId190" Type="http://schemas.openxmlformats.org/officeDocument/2006/relationships/hyperlink" Target="http://www.genome.jp/dbget-bin/www_bget?cpd+C00599" TargetMode="External"/><Relationship Id="rId204" Type="http://schemas.openxmlformats.org/officeDocument/2006/relationships/hyperlink" Target="http://www.genome.jp/dbget-bin/www_bget?cpd+C03079" TargetMode="External"/><Relationship Id="rId246" Type="http://schemas.openxmlformats.org/officeDocument/2006/relationships/hyperlink" Target="http://www.hmdb.ca/metabolites/HMDB02032" TargetMode="External"/><Relationship Id="rId288" Type="http://schemas.openxmlformats.org/officeDocument/2006/relationships/hyperlink" Target="http://www.hmdb.ca/metabolites/HMDB03818" TargetMode="External"/><Relationship Id="rId411" Type="http://schemas.openxmlformats.org/officeDocument/2006/relationships/hyperlink" Target="http://www.hmdb.ca/metabolites/HMDB01161" TargetMode="External"/><Relationship Id="rId453" Type="http://schemas.openxmlformats.org/officeDocument/2006/relationships/hyperlink" Target="http://www.hmdb.ca/metabolites/HMDB05811" TargetMode="External"/><Relationship Id="rId509" Type="http://schemas.openxmlformats.org/officeDocument/2006/relationships/hyperlink" Target="http://www.hmdb.ca/metabolites/HMDB12958" TargetMode="External"/><Relationship Id="rId660" Type="http://schemas.openxmlformats.org/officeDocument/2006/relationships/hyperlink" Target="http://www.hmdb.ca/metabolites/HMDB07249" TargetMode="External"/><Relationship Id="rId898" Type="http://schemas.openxmlformats.org/officeDocument/2006/relationships/hyperlink" Target="http://www.hmdb.ca/metabolites/HMDB01429" TargetMode="External"/><Relationship Id="rId1041" Type="http://schemas.openxmlformats.org/officeDocument/2006/relationships/hyperlink" Target="http://www.hmdb.ca/metabolites/HMDB29068" TargetMode="External"/><Relationship Id="rId1083" Type="http://schemas.openxmlformats.org/officeDocument/2006/relationships/hyperlink" Target="http://www.hmdb.ca/metabolites/HMDB00296" TargetMode="External"/><Relationship Id="rId106" Type="http://schemas.openxmlformats.org/officeDocument/2006/relationships/hyperlink" Target="http://www.hmdb.ca/metabolites/HMDB11538" TargetMode="External"/><Relationship Id="rId313" Type="http://schemas.openxmlformats.org/officeDocument/2006/relationships/hyperlink" Target="http://www.genome.jp/dbget-bin/www_bget?cpd+C08261" TargetMode="External"/><Relationship Id="rId495" Type="http://schemas.openxmlformats.org/officeDocument/2006/relationships/hyperlink" Target="http://www.hmdb.ca/metabolites/HMDB29142" TargetMode="External"/><Relationship Id="rId716" Type="http://schemas.openxmlformats.org/officeDocument/2006/relationships/hyperlink" Target="http://www.hmdb.ca/metabolites/HMDB01067" TargetMode="External"/><Relationship Id="rId758" Type="http://schemas.openxmlformats.org/officeDocument/2006/relationships/hyperlink" Target="http://www.genome.jp/dbget-bin/www_bget?cpd+C00978" TargetMode="External"/><Relationship Id="rId923" Type="http://schemas.openxmlformats.org/officeDocument/2006/relationships/hyperlink" Target="http://www.hmdb.ca/metabolites/HMDB00802" TargetMode="External"/><Relationship Id="rId965" Type="http://schemas.openxmlformats.org/officeDocument/2006/relationships/hyperlink" Target="http://www.genome.jp/dbget-bin/www_bget?cpd+C00213" TargetMode="External"/><Relationship Id="rId10" Type="http://schemas.openxmlformats.org/officeDocument/2006/relationships/hyperlink" Target="http://www.hmdb.ca/metabolites/HMDB02123" TargetMode="External"/><Relationship Id="rId52" Type="http://schemas.openxmlformats.org/officeDocument/2006/relationships/hyperlink" Target="http://www.hmdb.ca/metabolites/HMDB37396" TargetMode="External"/><Relationship Id="rId94" Type="http://schemas.openxmlformats.org/officeDocument/2006/relationships/hyperlink" Target="http://www.hmdb.ca/metabolites/HMDB60920" TargetMode="External"/><Relationship Id="rId148" Type="http://schemas.openxmlformats.org/officeDocument/2006/relationships/hyperlink" Target="http://www.hmdb.ca/metabolites/HMDB01713" TargetMode="External"/><Relationship Id="rId355" Type="http://schemas.openxmlformats.org/officeDocument/2006/relationships/hyperlink" Target="http://www.hmdb.ca/metabolites/HMDB00482" TargetMode="External"/><Relationship Id="rId397" Type="http://schemas.openxmlformats.org/officeDocument/2006/relationships/hyperlink" Target="http://www.genome.jp/dbget-bin/www_bget?cpd+C02354" TargetMode="External"/><Relationship Id="rId520" Type="http://schemas.openxmlformats.org/officeDocument/2006/relationships/hyperlink" Target="http://www.genome.jp/dbget-bin/www_bget?cpd+C00025" TargetMode="External"/><Relationship Id="rId562" Type="http://schemas.openxmlformats.org/officeDocument/2006/relationships/hyperlink" Target="http://www.hmdb.ca/metabolites/HMDB03290" TargetMode="External"/><Relationship Id="rId618" Type="http://schemas.openxmlformats.org/officeDocument/2006/relationships/hyperlink" Target="http://www.genome.jp/dbget-bin/www_bget?cpd+C00294" TargetMode="External"/><Relationship Id="rId825" Type="http://schemas.openxmlformats.org/officeDocument/2006/relationships/hyperlink" Target="http://www.genome.jp/dbget-bin/www_bget?cpd+C16535" TargetMode="External"/><Relationship Id="rId215" Type="http://schemas.openxmlformats.org/officeDocument/2006/relationships/hyperlink" Target="http://www.genome.jp/dbget-bin/www_bget?cpd+C01180" TargetMode="External"/><Relationship Id="rId257" Type="http://schemas.openxmlformats.org/officeDocument/2006/relationships/hyperlink" Target="http://www.genome.jp/dbget-bin/www_bget?cpd+C00212" TargetMode="External"/><Relationship Id="rId422" Type="http://schemas.openxmlformats.org/officeDocument/2006/relationships/hyperlink" Target="http://www.hmdb.ca/metabolites/HMDB41724" TargetMode="External"/><Relationship Id="rId464" Type="http://schemas.openxmlformats.org/officeDocument/2006/relationships/hyperlink" Target="http://www.hmdb.ca/metabolites/HMDB13232" TargetMode="External"/><Relationship Id="rId867" Type="http://schemas.openxmlformats.org/officeDocument/2006/relationships/hyperlink" Target="http://www.genome.jp/dbget-bin/www_bget?cpd+C00831" TargetMode="External"/><Relationship Id="rId1010" Type="http://schemas.openxmlformats.org/officeDocument/2006/relationships/hyperlink" Target="http://www.genome.jp/dbget-bin/www_bget?cpd+C10833" TargetMode="External"/><Relationship Id="rId1052" Type="http://schemas.openxmlformats.org/officeDocument/2006/relationships/hyperlink" Target="http://www.genome.jp/dbget-bin/www_bget?cpd+C19806" TargetMode="External"/><Relationship Id="rId1094" Type="http://schemas.openxmlformats.org/officeDocument/2006/relationships/hyperlink" Target="http://www.hmdb.ca/metabolites/HMDB29125" TargetMode="External"/><Relationship Id="rId1108" Type="http://schemas.openxmlformats.org/officeDocument/2006/relationships/hyperlink" Target="http://www.hmdb.ca/metabolites/HMDB00881" TargetMode="External"/><Relationship Id="rId299" Type="http://schemas.openxmlformats.org/officeDocument/2006/relationships/hyperlink" Target="http://www.hmdb.ca/metabolites/HMDB06460" TargetMode="External"/><Relationship Id="rId727" Type="http://schemas.openxmlformats.org/officeDocument/2006/relationships/hyperlink" Target="http://www.hmdb.ca/metabolites/HMDB00812" TargetMode="External"/><Relationship Id="rId934" Type="http://schemas.openxmlformats.org/officeDocument/2006/relationships/hyperlink" Target="http://www.hmdb.ca/metabolites/HMDB33143" TargetMode="External"/><Relationship Id="rId63" Type="http://schemas.openxmlformats.org/officeDocument/2006/relationships/hyperlink" Target="http://www.hmdb.ca/metabolites/HMDB00014" TargetMode="External"/><Relationship Id="rId159" Type="http://schemas.openxmlformats.org/officeDocument/2006/relationships/hyperlink" Target="http://www.hmdb.ca/metabolites/HMDB00350" TargetMode="External"/><Relationship Id="rId366" Type="http://schemas.openxmlformats.org/officeDocument/2006/relationships/hyperlink" Target="http://www.hmdb.ca/metabolites/HMDB00518" TargetMode="External"/><Relationship Id="rId573" Type="http://schemas.openxmlformats.org/officeDocument/2006/relationships/hyperlink" Target="http://www.genome.jp/dbget-bin/www_bget?cpd+C19615" TargetMode="External"/><Relationship Id="rId780" Type="http://schemas.openxmlformats.org/officeDocument/2006/relationships/hyperlink" Target="http://www.hmdb.ca/metabolites/HMDB01015" TargetMode="External"/><Relationship Id="rId226" Type="http://schemas.openxmlformats.org/officeDocument/2006/relationships/hyperlink" Target="http://www.genome.jp/dbget-bin/www_bget?cpd+C05635" TargetMode="External"/><Relationship Id="rId433" Type="http://schemas.openxmlformats.org/officeDocument/2006/relationships/hyperlink" Target="http://www.hmdb.ca/metabolites/HMDB29676" TargetMode="External"/><Relationship Id="rId878" Type="http://schemas.openxmlformats.org/officeDocument/2006/relationships/hyperlink" Target="http://www.hmdb.ca/metabolites/HMDB02017" TargetMode="External"/><Relationship Id="rId1063" Type="http://schemas.openxmlformats.org/officeDocument/2006/relationships/hyperlink" Target="http://www.hmdb.ca/metabolites/HMDB00929" TargetMode="External"/><Relationship Id="rId640" Type="http://schemas.openxmlformats.org/officeDocument/2006/relationships/hyperlink" Target="http://www.genome.jp/dbget-bin/www_bget?cpd+C01724" TargetMode="External"/><Relationship Id="rId738" Type="http://schemas.openxmlformats.org/officeDocument/2006/relationships/hyperlink" Target="http://www.hmdb.ca/metabolites/HMDB06029" TargetMode="External"/><Relationship Id="rId945" Type="http://schemas.openxmlformats.org/officeDocument/2006/relationships/hyperlink" Target="http://www.hmdb.ca/metabolites/HMDB00508" TargetMode="External"/><Relationship Id="rId74" Type="http://schemas.openxmlformats.org/officeDocument/2006/relationships/hyperlink" Target="http://www.hmdb.ca/metabolites/HMDB29649" TargetMode="External"/><Relationship Id="rId377" Type="http://schemas.openxmlformats.org/officeDocument/2006/relationships/hyperlink" Target="http://www.genome.jp/dbget-bin/www_bget?cpd+C00158" TargetMode="External"/><Relationship Id="rId500" Type="http://schemas.openxmlformats.org/officeDocument/2006/relationships/hyperlink" Target="http://www.hmdb.ca/metabolites/HMDB11667" TargetMode="External"/><Relationship Id="rId584" Type="http://schemas.openxmlformats.org/officeDocument/2006/relationships/hyperlink" Target="http://www.hmdb.ca/metabolites/HMDB00679" TargetMode="External"/><Relationship Id="rId805" Type="http://schemas.openxmlformats.org/officeDocument/2006/relationships/hyperlink" Target="http://www.genome.jp/dbget-bin/www_bget?cpd+C05545" TargetMode="External"/><Relationship Id="rId5" Type="http://schemas.openxmlformats.org/officeDocument/2006/relationships/hyperlink" Target="http://www.hmdb.ca/metabolites/HMDB13127" TargetMode="External"/><Relationship Id="rId237" Type="http://schemas.openxmlformats.org/officeDocument/2006/relationships/hyperlink" Target="http://www.hmdb.ca/metabolites/HMDB61705" TargetMode="External"/><Relationship Id="rId791" Type="http://schemas.openxmlformats.org/officeDocument/2006/relationships/hyperlink" Target="http://www.hmdb.ca/metabolites/HMDB11760" TargetMode="External"/><Relationship Id="rId889" Type="http://schemas.openxmlformats.org/officeDocument/2006/relationships/hyperlink" Target="http://www.hmdb.ca/metabolites/HMDB28995" TargetMode="External"/><Relationship Id="rId1074" Type="http://schemas.openxmlformats.org/officeDocument/2006/relationships/hyperlink" Target="http://www.hmdb.ca/metabolites/HMDB29105" TargetMode="External"/><Relationship Id="rId444" Type="http://schemas.openxmlformats.org/officeDocument/2006/relationships/hyperlink" Target="http://www.genome.jp/dbget-bin/www_bget?cpd+C06231" TargetMode="External"/><Relationship Id="rId651" Type="http://schemas.openxmlformats.org/officeDocument/2006/relationships/hyperlink" Target="http://www.hmdb.ca/metabolites/HMDB33699" TargetMode="External"/><Relationship Id="rId749" Type="http://schemas.openxmlformats.org/officeDocument/2006/relationships/hyperlink" Target="http://www.genome.jp/dbget-bin/www_bget?cpd+C02713" TargetMode="External"/><Relationship Id="rId290" Type="http://schemas.openxmlformats.org/officeDocument/2006/relationships/hyperlink" Target="http://www.genome.jp/dbget-bin/www_bget?cpd+C01262" TargetMode="External"/><Relationship Id="rId304" Type="http://schemas.openxmlformats.org/officeDocument/2006/relationships/hyperlink" Target="http://www.hmdb.ca/metabolites/HMDB01937" TargetMode="External"/><Relationship Id="rId388" Type="http://schemas.openxmlformats.org/officeDocument/2006/relationships/hyperlink" Target="http://www.hmdb.ca/metabolites/HMDB00574" TargetMode="External"/><Relationship Id="rId511" Type="http://schemas.openxmlformats.org/officeDocument/2006/relationships/hyperlink" Target="http://www.hmdb.ca/metabolites/HMDB03217" TargetMode="External"/><Relationship Id="rId609" Type="http://schemas.openxmlformats.org/officeDocument/2006/relationships/hyperlink" Target="http://www.hmdb.ca/metabolites/HMDB00738" TargetMode="External"/><Relationship Id="rId956" Type="http://schemas.openxmlformats.org/officeDocument/2006/relationships/hyperlink" Target="http://www.genome.jp/dbget-bin/www_bget?cpd+C04322" TargetMode="External"/><Relationship Id="rId85" Type="http://schemas.openxmlformats.org/officeDocument/2006/relationships/hyperlink" Target="http://www.genome.jp/dbget-bin/www_bget?cpd+C01987" TargetMode="External"/><Relationship Id="rId150" Type="http://schemas.openxmlformats.org/officeDocument/2006/relationships/hyperlink" Target="http://www.hmdb.ca/metabolites/HMDB00413" TargetMode="External"/><Relationship Id="rId595" Type="http://schemas.openxmlformats.org/officeDocument/2006/relationships/hyperlink" Target="http://www.genome.jp/dbget-bin/www_bget?cpd+C01279" TargetMode="External"/><Relationship Id="rId816" Type="http://schemas.openxmlformats.org/officeDocument/2006/relationships/hyperlink" Target="http://www.genome.jp/dbget-bin/www_bget?cpd+C05324" TargetMode="External"/><Relationship Id="rId1001" Type="http://schemas.openxmlformats.org/officeDocument/2006/relationships/hyperlink" Target="http://www.hmdb.ca/metabolites/HMDB00254" TargetMode="External"/><Relationship Id="rId248" Type="http://schemas.openxmlformats.org/officeDocument/2006/relationships/hyperlink" Target="http://www.genome.jp/dbget-bin/www_bget?cpd+C14835" TargetMode="External"/><Relationship Id="rId455" Type="http://schemas.openxmlformats.org/officeDocument/2006/relationships/hyperlink" Target="http://www.hmdb.ca/metabolites/HMDB05810" TargetMode="External"/><Relationship Id="rId662" Type="http://schemas.openxmlformats.org/officeDocument/2006/relationships/hyperlink" Target="http://www.hmdb.ca/metabolites/HMDB07248" TargetMode="External"/><Relationship Id="rId1085" Type="http://schemas.openxmlformats.org/officeDocument/2006/relationships/hyperlink" Target="http://www.hmdb.ca/metabolites/HMDB13696" TargetMode="External"/><Relationship Id="rId12" Type="http://schemas.openxmlformats.org/officeDocument/2006/relationships/hyperlink" Target="http://www.genome.jp/dbget-bin/www_bget?cpd+C16356" TargetMode="External"/><Relationship Id="rId108" Type="http://schemas.openxmlformats.org/officeDocument/2006/relationships/hyperlink" Target="http://www.hmdb.ca/metabolites/HMDB13133" TargetMode="External"/><Relationship Id="rId315" Type="http://schemas.openxmlformats.org/officeDocument/2006/relationships/hyperlink" Target="http://www.genome.jp/dbget-bin/www_bget?cpd+C06838" TargetMode="External"/><Relationship Id="rId522" Type="http://schemas.openxmlformats.org/officeDocument/2006/relationships/hyperlink" Target="http://www.hmdb.ca/metabolites/HMDB61715" TargetMode="External"/><Relationship Id="rId967" Type="http://schemas.openxmlformats.org/officeDocument/2006/relationships/hyperlink" Target="http://www.genome.jp/dbget-bin/www_bget?cpd+C08277" TargetMode="External"/><Relationship Id="rId96" Type="http://schemas.openxmlformats.org/officeDocument/2006/relationships/hyperlink" Target="http://www.hmdb.ca/metabolites/HMDB39540" TargetMode="External"/><Relationship Id="rId161" Type="http://schemas.openxmlformats.org/officeDocument/2006/relationships/hyperlink" Target="http://www.hmdb.ca/metabolites/HMDB00531" TargetMode="External"/><Relationship Id="rId399" Type="http://schemas.openxmlformats.org/officeDocument/2006/relationships/hyperlink" Target="http://www.genome.jp/dbget-bin/www_bget?cpd+C00380" TargetMode="External"/><Relationship Id="rId827" Type="http://schemas.openxmlformats.org/officeDocument/2006/relationships/hyperlink" Target="http://www.genome.jp/dbget-bin/www_bget?cpd+C01826" TargetMode="External"/><Relationship Id="rId1012" Type="http://schemas.openxmlformats.org/officeDocument/2006/relationships/hyperlink" Target="http://www.genome.jp/dbget-bin/www_bget?cpd+C00898" TargetMode="External"/><Relationship Id="rId259" Type="http://schemas.openxmlformats.org/officeDocument/2006/relationships/hyperlink" Target="http://www.genome.jp/dbget-bin/www_bget?cpd+C06104" TargetMode="External"/><Relationship Id="rId466" Type="http://schemas.openxmlformats.org/officeDocument/2006/relationships/hyperlink" Target="http://www.hmdb.ca/metabolites/HMDB00954" TargetMode="External"/><Relationship Id="rId673" Type="http://schemas.openxmlformats.org/officeDocument/2006/relationships/hyperlink" Target="http://www.hmdb.ca/metabolites/HMDB28955" TargetMode="External"/><Relationship Id="rId880" Type="http://schemas.openxmlformats.org/officeDocument/2006/relationships/hyperlink" Target="http://www.hmdb.ca/metabolites/HMDB60015" TargetMode="External"/><Relationship Id="rId1096" Type="http://schemas.openxmlformats.org/officeDocument/2006/relationships/hyperlink" Target="http://www.hmdb.ca/metabolites/HMDB29131" TargetMode="External"/><Relationship Id="rId23" Type="http://schemas.openxmlformats.org/officeDocument/2006/relationships/hyperlink" Target="http://www.genome.jp/dbget-bin/www_bget?cpd+C02294" TargetMode="External"/><Relationship Id="rId119" Type="http://schemas.openxmlformats.org/officeDocument/2006/relationships/hyperlink" Target="http://www.hmdb.ca/metabolites/HMDB13677" TargetMode="External"/><Relationship Id="rId326" Type="http://schemas.openxmlformats.org/officeDocument/2006/relationships/hyperlink" Target="http://www.hmdb.ca/metabolites/HMDB00852" TargetMode="External"/><Relationship Id="rId533" Type="http://schemas.openxmlformats.org/officeDocument/2006/relationships/hyperlink" Target="http://www.genome.jp/dbget-bin/www_bget?cpd+C01233" TargetMode="External"/><Relationship Id="rId978" Type="http://schemas.openxmlformats.org/officeDocument/2006/relationships/hyperlink" Target="http://www.hmdb.ca/metabolites/HMDB00494" TargetMode="External"/><Relationship Id="rId740" Type="http://schemas.openxmlformats.org/officeDocument/2006/relationships/hyperlink" Target="http://www.genome.jp/dbget-bin/www_bget?cpd+C05135" TargetMode="External"/><Relationship Id="rId838" Type="http://schemas.openxmlformats.org/officeDocument/2006/relationships/hyperlink" Target="http://www.hmdb.ca/metabolites/HMDB07219" TargetMode="External"/><Relationship Id="rId1023" Type="http://schemas.openxmlformats.org/officeDocument/2006/relationships/hyperlink" Target="http://www.hmdb.ca/metabolites/HMDB00722" TargetMode="External"/><Relationship Id="rId172" Type="http://schemas.openxmlformats.org/officeDocument/2006/relationships/hyperlink" Target="http://www.hmdb.ca/metabolites/HMDB00479" TargetMode="External"/><Relationship Id="rId477" Type="http://schemas.openxmlformats.org/officeDocument/2006/relationships/hyperlink" Target="http://www.genome.jp/dbget-bin/www_bget?cpd+C01018" TargetMode="External"/><Relationship Id="rId600" Type="http://schemas.openxmlformats.org/officeDocument/2006/relationships/hyperlink" Target="http://www.hmdb.ca/metabolites/HMDB00157" TargetMode="External"/><Relationship Id="rId684" Type="http://schemas.openxmlformats.org/officeDocument/2006/relationships/hyperlink" Target="http://www.genome.jp/dbget-bin/www_bget?cpd+C01835" TargetMode="External"/><Relationship Id="rId337" Type="http://schemas.openxmlformats.org/officeDocument/2006/relationships/hyperlink" Target="http://www.hmdb.ca/metabolites/HMDB00039" TargetMode="External"/><Relationship Id="rId891" Type="http://schemas.openxmlformats.org/officeDocument/2006/relationships/hyperlink" Target="http://www.hmdb.ca/metabolites/HMDB00779" TargetMode="External"/><Relationship Id="rId905" Type="http://schemas.openxmlformats.org/officeDocument/2006/relationships/hyperlink" Target="http://www.genome.jp/dbget-bin/www_bget?cpd+C02656" TargetMode="External"/><Relationship Id="rId989" Type="http://schemas.openxmlformats.org/officeDocument/2006/relationships/hyperlink" Target="http://www.genome.jp/dbget-bin/www_bget?cpd+C10172" TargetMode="External"/><Relationship Id="rId34" Type="http://schemas.openxmlformats.org/officeDocument/2006/relationships/hyperlink" Target="http://www.genome.jp/dbget-bin/www_bget?cpd+C16358" TargetMode="External"/><Relationship Id="rId544" Type="http://schemas.openxmlformats.org/officeDocument/2006/relationships/hyperlink" Target="http://www.genome.jp/dbget-bin/www_bget?cpd+C05464" TargetMode="External"/><Relationship Id="rId751" Type="http://schemas.openxmlformats.org/officeDocument/2006/relationships/hyperlink" Target="http://www.genome.jp/dbget-bin/www_bget?cpd+C00270" TargetMode="External"/><Relationship Id="rId849" Type="http://schemas.openxmlformats.org/officeDocument/2006/relationships/hyperlink" Target="http://www.genome.jp/dbget-bin/www_bget?cpd+C00209" TargetMode="External"/><Relationship Id="rId183" Type="http://schemas.openxmlformats.org/officeDocument/2006/relationships/hyperlink" Target="http://www.genome.jp/dbget-bin/www_bget?cpd+D03836" TargetMode="External"/><Relationship Id="rId390" Type="http://schemas.openxmlformats.org/officeDocument/2006/relationships/hyperlink" Target="http://www.hmdb.ca/metabolites/HMDB00731" TargetMode="External"/><Relationship Id="rId404" Type="http://schemas.openxmlformats.org/officeDocument/2006/relationships/hyperlink" Target="http://www.hmdb.ca/metabolites/HMDB03312" TargetMode="External"/><Relationship Id="rId611" Type="http://schemas.openxmlformats.org/officeDocument/2006/relationships/hyperlink" Target="http://www.hmdb.ca/metabolites/HMDB03320" TargetMode="External"/><Relationship Id="rId1034" Type="http://schemas.openxmlformats.org/officeDocument/2006/relationships/hyperlink" Target="http://www.hmdb.ca/metabolites/HMDB01889" TargetMode="External"/><Relationship Id="rId250" Type="http://schemas.openxmlformats.org/officeDocument/2006/relationships/hyperlink" Target="http://www.hmdb.ca/metabolites/HMDB04704" TargetMode="External"/><Relationship Id="rId488" Type="http://schemas.openxmlformats.org/officeDocument/2006/relationships/hyperlink" Target="http://www.hmdb.ca/metabolites/HMDB06790" TargetMode="External"/><Relationship Id="rId695" Type="http://schemas.openxmlformats.org/officeDocument/2006/relationships/hyperlink" Target="http://www.genome.jp/dbget-bin/www_bget?cpd+C00073" TargetMode="External"/><Relationship Id="rId709" Type="http://schemas.openxmlformats.org/officeDocument/2006/relationships/hyperlink" Target="http://www.genome.jp/dbget-bin/www_bget?cpd+C00137" TargetMode="External"/><Relationship Id="rId916" Type="http://schemas.openxmlformats.org/officeDocument/2006/relationships/hyperlink" Target="http://www.genome.jp/dbget-bin/www_bget?cpd+C00148" TargetMode="External"/><Relationship Id="rId1101" Type="http://schemas.openxmlformats.org/officeDocument/2006/relationships/hyperlink" Target="http://www.genome.jp/dbget-bin/www_bget?cpd+C07187" TargetMode="External"/><Relationship Id="rId45" Type="http://schemas.openxmlformats.org/officeDocument/2006/relationships/hyperlink" Target="http://www.hmdb.ca/metabolites/HMDB11503" TargetMode="External"/><Relationship Id="rId110" Type="http://schemas.openxmlformats.org/officeDocument/2006/relationships/hyperlink" Target="http://www.hmdb.ca/metabolites/HMDB35514" TargetMode="External"/><Relationship Id="rId348" Type="http://schemas.openxmlformats.org/officeDocument/2006/relationships/hyperlink" Target="http://www.genome.jp/dbget-bin/www_bget?cpd+D00522,C07468" TargetMode="External"/><Relationship Id="rId555" Type="http://schemas.openxmlformats.org/officeDocument/2006/relationships/hyperlink" Target="http://www.genome.jp/dbget-bin/www_bget?cpd+C00581" TargetMode="External"/><Relationship Id="rId762" Type="http://schemas.openxmlformats.org/officeDocument/2006/relationships/hyperlink" Target="http://www.hmdb.ca/metabolites/HMDB62557" TargetMode="External"/><Relationship Id="rId194" Type="http://schemas.openxmlformats.org/officeDocument/2006/relationships/hyperlink" Target="http://www.genome.jp/dbget-bin/www_bget?cpd+C01035" TargetMode="External"/><Relationship Id="rId208" Type="http://schemas.openxmlformats.org/officeDocument/2006/relationships/hyperlink" Target="http://www.hmdb.ca/metabolites/HMDB00020" TargetMode="External"/><Relationship Id="rId415" Type="http://schemas.openxmlformats.org/officeDocument/2006/relationships/hyperlink" Target="http://www.hmdb.ca/metabolites/HMDB14021,HMDB60576" TargetMode="External"/><Relationship Id="rId622" Type="http://schemas.openxmlformats.org/officeDocument/2006/relationships/hyperlink" Target="http://www.genome.jp/dbget-bin/www_bget?cpd+C00311" TargetMode="External"/><Relationship Id="rId1045" Type="http://schemas.openxmlformats.org/officeDocument/2006/relationships/hyperlink" Target="http://www.hmdb.ca/metabolites/HMDB00262" TargetMode="External"/><Relationship Id="rId261" Type="http://schemas.openxmlformats.org/officeDocument/2006/relationships/hyperlink" Target="http://www.genome.jp/dbget-bin/www_bget?cpd+C16527" TargetMode="External"/><Relationship Id="rId499" Type="http://schemas.openxmlformats.org/officeDocument/2006/relationships/hyperlink" Target="http://www.hmdb.ca/metabolites/HMDB11738" TargetMode="External"/><Relationship Id="rId927" Type="http://schemas.openxmlformats.org/officeDocument/2006/relationships/hyperlink" Target="http://www.hmdb.ca/metabolites/HMDB01545" TargetMode="External"/><Relationship Id="rId56" Type="http://schemas.openxmlformats.org/officeDocument/2006/relationships/hyperlink" Target="http://www.genome.jp/dbget-bin/www_bget?cpd+C14829" TargetMode="External"/><Relationship Id="rId359" Type="http://schemas.openxmlformats.org/officeDocument/2006/relationships/hyperlink" Target="http://www.hmdb.ca/metabolites/HMDB00062" TargetMode="External"/><Relationship Id="rId566" Type="http://schemas.openxmlformats.org/officeDocument/2006/relationships/hyperlink" Target="http://www.genome.jp/dbget-bin/www_bget?cpd+C17714" TargetMode="External"/><Relationship Id="rId773" Type="http://schemas.openxmlformats.org/officeDocument/2006/relationships/hyperlink" Target="http://www.hmdb.ca/metabolites/HMDB33458" TargetMode="External"/><Relationship Id="rId121" Type="http://schemas.openxmlformats.org/officeDocument/2006/relationships/hyperlink" Target="http://www.hmdb.ca/metabolites/HMDB01982" TargetMode="External"/><Relationship Id="rId219" Type="http://schemas.openxmlformats.org/officeDocument/2006/relationships/hyperlink" Target="http://www.hmdb.ca/metabolites/HMDB04400" TargetMode="External"/><Relationship Id="rId426" Type="http://schemas.openxmlformats.org/officeDocument/2006/relationships/hyperlink" Target="http://www.hmdb.ca/metabolites/HMDB00181" TargetMode="External"/><Relationship Id="rId633" Type="http://schemas.openxmlformats.org/officeDocument/2006/relationships/hyperlink" Target="http://www.hmdb.ca/metabolites/HMDB00715" TargetMode="External"/><Relationship Id="rId980" Type="http://schemas.openxmlformats.org/officeDocument/2006/relationships/hyperlink" Target="http://www.hmdb.ca/metabolites/HMDB00466" TargetMode="External"/><Relationship Id="rId1056" Type="http://schemas.openxmlformats.org/officeDocument/2006/relationships/hyperlink" Target="http://www.hmdb.ca/metabolites/HMDB00875" TargetMode="External"/><Relationship Id="rId840" Type="http://schemas.openxmlformats.org/officeDocument/2006/relationships/hyperlink" Target="http://www.hmdb.ca/metabolites/HMDB07218" TargetMode="External"/><Relationship Id="rId938" Type="http://schemas.openxmlformats.org/officeDocument/2006/relationships/hyperlink" Target="http://www.hmdb.ca/metabolites/HMDB03072" TargetMode="External"/><Relationship Id="rId67" Type="http://schemas.openxmlformats.org/officeDocument/2006/relationships/hyperlink" Target="http://www.hmdb.ca/metabolites/HMDB00085" TargetMode="External"/><Relationship Id="rId272" Type="http://schemas.openxmlformats.org/officeDocument/2006/relationships/hyperlink" Target="http://www.hmdb.ca/metabolites/HMDB01518" TargetMode="External"/><Relationship Id="rId577" Type="http://schemas.openxmlformats.org/officeDocument/2006/relationships/hyperlink" Target="http://www.genome.jp/dbget-bin/www_bget?cpd+C01586" TargetMode="External"/><Relationship Id="rId700" Type="http://schemas.openxmlformats.org/officeDocument/2006/relationships/hyperlink" Target="http://www.genome.jp/dbget-bin/www_bget?cpd+C02170" TargetMode="External"/><Relationship Id="rId132" Type="http://schemas.openxmlformats.org/officeDocument/2006/relationships/hyperlink" Target="http://www.hmdb.ca/metabolites/HMDB03911" TargetMode="External"/><Relationship Id="rId784" Type="http://schemas.openxmlformats.org/officeDocument/2006/relationships/hyperlink" Target="http://www.genome.jp/dbget-bin/www_bget?cpd+C02721" TargetMode="External"/><Relationship Id="rId991" Type="http://schemas.openxmlformats.org/officeDocument/2006/relationships/hyperlink" Target="http://www.genome.jp/dbget-bin/www_bget?cpd+C01530" TargetMode="External"/><Relationship Id="rId1067" Type="http://schemas.openxmlformats.org/officeDocument/2006/relationships/hyperlink" Target="http://www.genome.jp/dbget-bin/www_bget?cpd+C00483" TargetMode="External"/><Relationship Id="rId437" Type="http://schemas.openxmlformats.org/officeDocument/2006/relationships/hyperlink" Target="http://www.hmdb.ca/metabolites/HMDB02183" TargetMode="External"/><Relationship Id="rId644" Type="http://schemas.openxmlformats.org/officeDocument/2006/relationships/hyperlink" Target="http://www.genome.jp/dbget-bin/www_bget?cpd+C00123" TargetMode="External"/><Relationship Id="rId851" Type="http://schemas.openxmlformats.org/officeDocument/2006/relationships/hyperlink" Target="http://www.genome.jp/dbget-bin/www_bget?cpd+D02365" TargetMode="External"/><Relationship Id="rId283" Type="http://schemas.openxmlformats.org/officeDocument/2006/relationships/hyperlink" Target="http://www.hmdb.ca/metabolites/HMDB06327" TargetMode="External"/><Relationship Id="rId490" Type="http://schemas.openxmlformats.org/officeDocument/2006/relationships/hyperlink" Target="http://www.hmdb.ca/metabolites/HMDB02545" TargetMode="External"/><Relationship Id="rId504" Type="http://schemas.openxmlformats.org/officeDocument/2006/relationships/hyperlink" Target="http://www.hmdb.ca/metabolites/HMDB00594" TargetMode="External"/><Relationship Id="rId711" Type="http://schemas.openxmlformats.org/officeDocument/2006/relationships/hyperlink" Target="http://www.genome.jp/dbget-bin/www_bget?cpd+C06424" TargetMode="External"/><Relationship Id="rId949" Type="http://schemas.openxmlformats.org/officeDocument/2006/relationships/hyperlink" Target="http://www.hmdb.ca/metabolites/HMDB00867" TargetMode="External"/><Relationship Id="rId78" Type="http://schemas.openxmlformats.org/officeDocument/2006/relationships/hyperlink" Target="http://www.genome.jp/dbget-bin/www_bget?cpd+C06342" TargetMode="External"/><Relationship Id="rId143" Type="http://schemas.openxmlformats.org/officeDocument/2006/relationships/hyperlink" Target="http://www.genome.jp/dbget-bin/www_bget?cpd+C00587" TargetMode="External"/><Relationship Id="rId350" Type="http://schemas.openxmlformats.org/officeDocument/2006/relationships/hyperlink" Target="http://www.genome.jp/dbget-bin/www_bget?cpd+C01571" TargetMode="External"/><Relationship Id="rId588" Type="http://schemas.openxmlformats.org/officeDocument/2006/relationships/hyperlink" Target="http://www.hmdb.ca/metabolites/HMDB00130" TargetMode="External"/><Relationship Id="rId795" Type="http://schemas.openxmlformats.org/officeDocument/2006/relationships/hyperlink" Target="http://www.genome.jp/dbget-bin/www_bget?cpd+C03413" TargetMode="External"/><Relationship Id="rId809" Type="http://schemas.openxmlformats.org/officeDocument/2006/relationships/hyperlink" Target="http://www.hmdb.ca/metabolites/HMDB41623" TargetMode="External"/><Relationship Id="rId9" Type="http://schemas.openxmlformats.org/officeDocument/2006/relationships/hyperlink" Target="http://www.genome.jp/dbget-bin/www_bget?cpd+C16361" TargetMode="External"/><Relationship Id="rId210" Type="http://schemas.openxmlformats.org/officeDocument/2006/relationships/hyperlink" Target="http://www.hmdb.ca/metabolites/HMDB00707" TargetMode="External"/><Relationship Id="rId448" Type="http://schemas.openxmlformats.org/officeDocument/2006/relationships/hyperlink" Target="http://www.hmdb.ca/metabolites/HMDB02231" TargetMode="External"/><Relationship Id="rId655" Type="http://schemas.openxmlformats.org/officeDocument/2006/relationships/hyperlink" Target="http://www.hmdb.ca/metabolites/HMDB03073" TargetMode="External"/><Relationship Id="rId862" Type="http://schemas.openxmlformats.org/officeDocument/2006/relationships/hyperlink" Target="http://www.genome.jp/dbget-bin/www_bget?cpd+C16512" TargetMode="External"/><Relationship Id="rId1078" Type="http://schemas.openxmlformats.org/officeDocument/2006/relationships/hyperlink" Target="http://www.genome.jp/dbget-bin/www_bget?cpd+C00106" TargetMode="External"/><Relationship Id="rId294" Type="http://schemas.openxmlformats.org/officeDocument/2006/relationships/hyperlink" Target="http://www.genome.jp/dbget-bin/www_bget?cpd+C01904" TargetMode="External"/><Relationship Id="rId308" Type="http://schemas.openxmlformats.org/officeDocument/2006/relationships/hyperlink" Target="http://www.hmdb.ca/metabolites/HMDB00191" TargetMode="External"/><Relationship Id="rId515" Type="http://schemas.openxmlformats.org/officeDocument/2006/relationships/hyperlink" Target="http://www.hmdb.ca/metabolites/HMDB00625" TargetMode="External"/><Relationship Id="rId722" Type="http://schemas.openxmlformats.org/officeDocument/2006/relationships/hyperlink" Target="http://www.hmdb.ca/metabolites/HMDB00766" TargetMode="External"/><Relationship Id="rId89" Type="http://schemas.openxmlformats.org/officeDocument/2006/relationships/hyperlink" Target="http://www.hmdb.ca/metabolites/HMDB00317" TargetMode="External"/><Relationship Id="rId154" Type="http://schemas.openxmlformats.org/officeDocument/2006/relationships/hyperlink" Target="http://www.hmdb.ca/metabolites/HMDB10734" TargetMode="External"/><Relationship Id="rId361" Type="http://schemas.openxmlformats.org/officeDocument/2006/relationships/hyperlink" Target="http://www.hmdb.ca/metabolites/HMDB00033" TargetMode="External"/><Relationship Id="rId599" Type="http://schemas.openxmlformats.org/officeDocument/2006/relationships/hyperlink" Target="http://www.genome.jp/dbget-bin/www_bget?cpd+C00262" TargetMode="External"/><Relationship Id="rId1005" Type="http://schemas.openxmlformats.org/officeDocument/2006/relationships/hyperlink" Target="http://www.hmdb.ca/metabolites/HMDB31554" TargetMode="External"/><Relationship Id="rId459" Type="http://schemas.openxmlformats.org/officeDocument/2006/relationships/hyperlink" Target="http://www.genome.jp/dbget-bin/www_bget?cpd+C01796" TargetMode="External"/><Relationship Id="rId666" Type="http://schemas.openxmlformats.org/officeDocument/2006/relationships/hyperlink" Target="http://www.hmdb.ca/metabolites/HMDB00761" TargetMode="External"/><Relationship Id="rId873" Type="http://schemas.openxmlformats.org/officeDocument/2006/relationships/hyperlink" Target="http://www.genome.jp/dbget-bin/www_bget?cpd+C01601" TargetMode="External"/><Relationship Id="rId1089" Type="http://schemas.openxmlformats.org/officeDocument/2006/relationships/hyperlink" Target="http://www.hmdb.ca/metabolites/HMDB02395" TargetMode="External"/><Relationship Id="rId16" Type="http://schemas.openxmlformats.org/officeDocument/2006/relationships/hyperlink" Target="http://www.hmdb.ca/metabolites/HMDB10386" TargetMode="External"/><Relationship Id="rId221" Type="http://schemas.openxmlformats.org/officeDocument/2006/relationships/hyperlink" Target="http://www.hmdb.ca/metabolites/HMDB11105" TargetMode="External"/><Relationship Id="rId319" Type="http://schemas.openxmlformats.org/officeDocument/2006/relationships/hyperlink" Target="http://www.genome.jp/dbget-bin/www_bget?cpd+C00099" TargetMode="External"/><Relationship Id="rId526" Type="http://schemas.openxmlformats.org/officeDocument/2006/relationships/hyperlink" Target="http://www.hmdb.ca/metabolites/HMDB00661" TargetMode="External"/><Relationship Id="rId733" Type="http://schemas.openxmlformats.org/officeDocument/2006/relationships/hyperlink" Target="http://www.genome.jp/dbget-bin/www_bget?cpd+C04540" TargetMode="External"/><Relationship Id="rId940" Type="http://schemas.openxmlformats.org/officeDocument/2006/relationships/hyperlink" Target="http://www.hmdb.ca/metabolites/HMDB00232" TargetMode="External"/><Relationship Id="rId1016" Type="http://schemas.openxmlformats.org/officeDocument/2006/relationships/hyperlink" Target="http://www.genome.jp/dbget-bin/www_bget?cpd+C05465" TargetMode="External"/><Relationship Id="rId165" Type="http://schemas.openxmlformats.org/officeDocument/2006/relationships/hyperlink" Target="http://www.hmdb.ca/metabolites/HMDB00019" TargetMode="External"/><Relationship Id="rId372" Type="http://schemas.openxmlformats.org/officeDocument/2006/relationships/hyperlink" Target="http://www.hmdb.ca/metabolites/HMDB00097" TargetMode="External"/><Relationship Id="rId677" Type="http://schemas.openxmlformats.org/officeDocument/2006/relationships/hyperlink" Target="http://www.genome.jp/dbget-bin/www_bget?cpd+C01384" TargetMode="External"/><Relationship Id="rId800" Type="http://schemas.openxmlformats.org/officeDocument/2006/relationships/hyperlink" Target="http://www.hmdb.ca/metabolites/HMDB03331" TargetMode="External"/><Relationship Id="rId232" Type="http://schemas.openxmlformats.org/officeDocument/2006/relationships/hyperlink" Target="http://www.hmdb.ca/metabolites/HMDB00884" TargetMode="External"/><Relationship Id="rId884" Type="http://schemas.openxmlformats.org/officeDocument/2006/relationships/hyperlink" Target="http://www.hmdb.ca/metabolites/HMDB59772" TargetMode="External"/><Relationship Id="rId27" Type="http://schemas.openxmlformats.org/officeDocument/2006/relationships/hyperlink" Target="http://www.genome.jp/dbget-bin/www_bget?cpd+C01152" TargetMode="External"/><Relationship Id="rId537" Type="http://schemas.openxmlformats.org/officeDocument/2006/relationships/hyperlink" Target="http://www.hmdb.ca/metabolites/HMDB00086" TargetMode="External"/><Relationship Id="rId744" Type="http://schemas.openxmlformats.org/officeDocument/2006/relationships/hyperlink" Target="http://www.hmdb.ca/metabolites/HMDB61684" TargetMode="External"/><Relationship Id="rId951" Type="http://schemas.openxmlformats.org/officeDocument/2006/relationships/hyperlink" Target="http://www.hmdb.ca/metabolites/HMDB00283" TargetMode="External"/><Relationship Id="rId80" Type="http://schemas.openxmlformats.org/officeDocument/2006/relationships/hyperlink" Target="http://www.hmdb.ca/metabolites/HMDB41683" TargetMode="External"/><Relationship Id="rId176" Type="http://schemas.openxmlformats.org/officeDocument/2006/relationships/hyperlink" Target="http://www.hmdb.ca/metabolites/HMDB00764" TargetMode="External"/><Relationship Id="rId383" Type="http://schemas.openxmlformats.org/officeDocument/2006/relationships/hyperlink" Target="http://www.genome.jp/dbget-bin/www_bget?cpd+C00300" TargetMode="External"/><Relationship Id="rId590" Type="http://schemas.openxmlformats.org/officeDocument/2006/relationships/hyperlink" Target="http://www.hmdb.ca/metabolites/HMDB00719" TargetMode="External"/><Relationship Id="rId604" Type="http://schemas.openxmlformats.org/officeDocument/2006/relationships/hyperlink" Target="http://www.hmdb.ca/metabolites/HMDB01925" TargetMode="External"/><Relationship Id="rId811" Type="http://schemas.openxmlformats.org/officeDocument/2006/relationships/hyperlink" Target="http://www.genome.jp/dbget-bin/www_bget?cpd+C02728" TargetMode="External"/><Relationship Id="rId1027" Type="http://schemas.openxmlformats.org/officeDocument/2006/relationships/hyperlink" Target="http://www.hmdb.ca/metabolites/HMDB00560" TargetMode="External"/><Relationship Id="rId243" Type="http://schemas.openxmlformats.org/officeDocument/2006/relationships/hyperlink" Target="http://www.genome.jp/dbget-bin/www_bget?cpd+C16355" TargetMode="External"/><Relationship Id="rId450" Type="http://schemas.openxmlformats.org/officeDocument/2006/relationships/hyperlink" Target="http://www.hmdb.ca/metabolites/HMDB01871" TargetMode="External"/><Relationship Id="rId688" Type="http://schemas.openxmlformats.org/officeDocument/2006/relationships/hyperlink" Target="http://www.genome.jp/dbget-bin/www_bget?cpd+C00159" TargetMode="External"/><Relationship Id="rId895" Type="http://schemas.openxmlformats.org/officeDocument/2006/relationships/hyperlink" Target="http://www.genome.jp/dbget-bin/www_bget?cpd+C18021" TargetMode="External"/><Relationship Id="rId909" Type="http://schemas.openxmlformats.org/officeDocument/2006/relationships/hyperlink" Target="http://www.hmdb.ca/metabolites/HMDB00070" TargetMode="External"/><Relationship Id="rId1080" Type="http://schemas.openxmlformats.org/officeDocument/2006/relationships/hyperlink" Target="http://www.genome.jp/dbget-bin/www_bget?cpd+C00366" TargetMode="External"/><Relationship Id="rId38" Type="http://schemas.openxmlformats.org/officeDocument/2006/relationships/hyperlink" Target="http://www.hmdb.ca/metabolites/HMDB02815" TargetMode="External"/><Relationship Id="rId103" Type="http://schemas.openxmlformats.org/officeDocument/2006/relationships/hyperlink" Target="http://www.hmdb.ca/metabolites/HMDB00402" TargetMode="External"/><Relationship Id="rId310" Type="http://schemas.openxmlformats.org/officeDocument/2006/relationships/hyperlink" Target="http://www.hmdb.ca/metabolites/HMDB02204" TargetMode="External"/><Relationship Id="rId548" Type="http://schemas.openxmlformats.org/officeDocument/2006/relationships/hyperlink" Target="http://www.genome.jp/dbget-bin/www_bget?cpd+C11301" TargetMode="External"/><Relationship Id="rId755" Type="http://schemas.openxmlformats.org/officeDocument/2006/relationships/hyperlink" Target="http://www.genome.jp/dbget-bin/www_bget?cpd+C02714" TargetMode="External"/><Relationship Id="rId962" Type="http://schemas.openxmlformats.org/officeDocument/2006/relationships/hyperlink" Target="http://www.hmdb.ca/metabolites/HMDB00279" TargetMode="External"/><Relationship Id="rId91" Type="http://schemas.openxmlformats.org/officeDocument/2006/relationships/hyperlink" Target="http://www.hmdb.ca/metabolites/HMDB0059655" TargetMode="External"/><Relationship Id="rId187" Type="http://schemas.openxmlformats.org/officeDocument/2006/relationships/hyperlink" Target="http://www.hmdb.ca/metabolites/HMDB01859" TargetMode="External"/><Relationship Id="rId394" Type="http://schemas.openxmlformats.org/officeDocument/2006/relationships/hyperlink" Target="http://www.hmdb.ca/metabolites/HMDB00192" TargetMode="External"/><Relationship Id="rId408" Type="http://schemas.openxmlformats.org/officeDocument/2006/relationships/hyperlink" Target="http://www.genome.jp/dbget-bin/www_bget?cpd+C14151" TargetMode="External"/><Relationship Id="rId615" Type="http://schemas.openxmlformats.org/officeDocument/2006/relationships/hyperlink" Target="http://www.hmdb.ca/metabolites/HMDB00671" TargetMode="External"/><Relationship Id="rId822" Type="http://schemas.openxmlformats.org/officeDocument/2006/relationships/hyperlink" Target="http://www.hmdb.ca/metabolites/HMDB01488" TargetMode="External"/><Relationship Id="rId1038" Type="http://schemas.openxmlformats.org/officeDocument/2006/relationships/hyperlink" Target="http://www.hmdb.ca/metabolites/HMDB00943" TargetMode="External"/><Relationship Id="rId254" Type="http://schemas.openxmlformats.org/officeDocument/2006/relationships/hyperlink" Target="http://www.hmdb.ca/metabolites/HMDB00201" TargetMode="External"/><Relationship Id="rId699" Type="http://schemas.openxmlformats.org/officeDocument/2006/relationships/hyperlink" Target="http://www.hmdb.ca/metabolites/HMDB29738" TargetMode="External"/><Relationship Id="rId1091" Type="http://schemas.openxmlformats.org/officeDocument/2006/relationships/hyperlink" Target="http://www.hmdb.ca/metabolites/HMDB00892" TargetMode="External"/><Relationship Id="rId1105" Type="http://schemas.openxmlformats.org/officeDocument/2006/relationships/hyperlink" Target="http://www.genome.jp/dbget-bin/www_bget?cpd+C01762" TargetMode="External"/><Relationship Id="rId49" Type="http://schemas.openxmlformats.org/officeDocument/2006/relationships/hyperlink" Target="http://www.hmdb.ca/metabolites/HMDB10384" TargetMode="External"/><Relationship Id="rId114" Type="http://schemas.openxmlformats.org/officeDocument/2006/relationships/hyperlink" Target="http://www.hmdb.ca/metabolites/HMDB11749" TargetMode="External"/><Relationship Id="rId461" Type="http://schemas.openxmlformats.org/officeDocument/2006/relationships/hyperlink" Target="http://www.genome.jp/dbget-bin/www_bget?cpd+D07913" TargetMode="External"/><Relationship Id="rId559" Type="http://schemas.openxmlformats.org/officeDocument/2006/relationships/hyperlink" Target="http://www.genome.jp/dbget-bin/www_bget?cpd+C00387" TargetMode="External"/><Relationship Id="rId766" Type="http://schemas.openxmlformats.org/officeDocument/2006/relationships/hyperlink" Target="http://www.hmdb.ca/metabolites/HMDB11757" TargetMode="External"/><Relationship Id="rId198" Type="http://schemas.openxmlformats.org/officeDocument/2006/relationships/hyperlink" Target="http://www.genome.jp/dbget-bin/www_bget?cpd+C00989" TargetMode="External"/><Relationship Id="rId321" Type="http://schemas.openxmlformats.org/officeDocument/2006/relationships/hyperlink" Target="http://www.hmdb.ca/metabolites/HMDB33844" TargetMode="External"/><Relationship Id="rId419" Type="http://schemas.openxmlformats.org/officeDocument/2006/relationships/hyperlink" Target="http://www.hmdb.ca/metabolites/HMDB05060" TargetMode="External"/><Relationship Id="rId626" Type="http://schemas.openxmlformats.org/officeDocument/2006/relationships/hyperlink" Target="http://www.hmdb.ca/metabolites/HMDB28907" TargetMode="External"/><Relationship Id="rId973" Type="http://schemas.openxmlformats.org/officeDocument/2006/relationships/hyperlink" Target="http://www.hmdb.ca/metabolites/HMDB00187" TargetMode="External"/><Relationship Id="rId1049" Type="http://schemas.openxmlformats.org/officeDocument/2006/relationships/hyperlink" Target="http://www.hmdb.ca/metabolites/HMDB00725" TargetMode="External"/><Relationship Id="rId833" Type="http://schemas.openxmlformats.org/officeDocument/2006/relationships/hyperlink" Target="http://www.hmdb.ca/metabolites/HMDB00782" TargetMode="External"/><Relationship Id="rId265" Type="http://schemas.openxmlformats.org/officeDocument/2006/relationships/hyperlink" Target="http://www.genome.jp/dbget-bin/www_bget?cpd+C00041" TargetMode="External"/><Relationship Id="rId472" Type="http://schemas.openxmlformats.org/officeDocument/2006/relationships/hyperlink" Target="http://www.hmdb.ca/metabolites/HMDB01520" TargetMode="External"/><Relationship Id="rId900" Type="http://schemas.openxmlformats.org/officeDocument/2006/relationships/hyperlink" Target="http://www.hmdb.ca/metabolites/HMDB00801" TargetMode="External"/><Relationship Id="rId125" Type="http://schemas.openxmlformats.org/officeDocument/2006/relationships/hyperlink" Target="http://www.hmdb.ca/metabolites/HMDB00375" TargetMode="External"/><Relationship Id="rId332" Type="http://schemas.openxmlformats.org/officeDocument/2006/relationships/hyperlink" Target="http://www.genome.jp/dbget-bin/www_bget?cpd+C00500" TargetMode="External"/><Relationship Id="rId777" Type="http://schemas.openxmlformats.org/officeDocument/2006/relationships/hyperlink" Target="http://www.genome.jp/dbget-bin/www_bget?cpd+C05653" TargetMode="External"/><Relationship Id="rId984" Type="http://schemas.openxmlformats.org/officeDocument/2006/relationships/hyperlink" Target="http://www.hmdb.ca/metabolites/HMDB01257" TargetMode="External"/><Relationship Id="rId637" Type="http://schemas.openxmlformats.org/officeDocument/2006/relationships/hyperlink" Target="http://www.hmdb.ca/metabolites/HMDB00190" TargetMode="External"/><Relationship Id="rId844" Type="http://schemas.openxmlformats.org/officeDocument/2006/relationships/hyperlink" Target="http://www.hmdb.ca/metabolites/HMDB02177" TargetMode="External"/><Relationship Id="rId276" Type="http://schemas.openxmlformats.org/officeDocument/2006/relationships/hyperlink" Target="http://www.genome.jp/dbget-bin/www_bget?cpd+C00026" TargetMode="External"/><Relationship Id="rId483" Type="http://schemas.openxmlformats.org/officeDocument/2006/relationships/hyperlink" Target="http://www.genome.jp/dbget-bin/www_bget?cpd+C01697" TargetMode="External"/><Relationship Id="rId690" Type="http://schemas.openxmlformats.org/officeDocument/2006/relationships/hyperlink" Target="http://www.hmdb.ca/metabolites/HMDB02259" TargetMode="External"/><Relationship Id="rId704" Type="http://schemas.openxmlformats.org/officeDocument/2006/relationships/hyperlink" Target="http://www.genome.jp/dbget-bin/www_bget?cpd+C16363" TargetMode="External"/><Relationship Id="rId911" Type="http://schemas.openxmlformats.org/officeDocument/2006/relationships/hyperlink" Target="http://www.hmdb.ca/metabolites/HMDB34301" TargetMode="External"/><Relationship Id="rId40" Type="http://schemas.openxmlformats.org/officeDocument/2006/relationships/hyperlink" Target="http://www.hmdb.ca/metabolites/HMDB11567" TargetMode="External"/><Relationship Id="rId136" Type="http://schemas.openxmlformats.org/officeDocument/2006/relationships/hyperlink" Target="http://www.genome.jp/dbget-bin/www_bget?cpd+C02637" TargetMode="External"/><Relationship Id="rId343" Type="http://schemas.openxmlformats.org/officeDocument/2006/relationships/hyperlink" Target="http://www.hmdb.ca/metabolites/HMDB41708" TargetMode="External"/><Relationship Id="rId550" Type="http://schemas.openxmlformats.org/officeDocument/2006/relationships/hyperlink" Target="http://www.hmdb.ca/metabolites/HMDB00708" TargetMode="External"/><Relationship Id="rId788" Type="http://schemas.openxmlformats.org/officeDocument/2006/relationships/hyperlink" Target="http://www.hmdb.ca/metabolites/HMDB03646" TargetMode="External"/><Relationship Id="rId995" Type="http://schemas.openxmlformats.org/officeDocument/2006/relationships/hyperlink" Target="http://www.genome.jp/dbget-bin/www_bget?cpd+C20212" TargetMode="External"/><Relationship Id="rId203" Type="http://schemas.openxmlformats.org/officeDocument/2006/relationships/hyperlink" Target="http://www.hmdb.ca/metabolites/HMDB01988" TargetMode="External"/><Relationship Id="rId648" Type="http://schemas.openxmlformats.org/officeDocument/2006/relationships/hyperlink" Target="http://www.hmdb.ca/metabolites/HMDB28929" TargetMode="External"/><Relationship Id="rId855" Type="http://schemas.openxmlformats.org/officeDocument/2006/relationships/hyperlink" Target="http://www.hmdb.ca/metabolites/HMDB11635" TargetMode="External"/><Relationship Id="rId1040" Type="http://schemas.openxmlformats.org/officeDocument/2006/relationships/hyperlink" Target="http://www.hmdb.ca/metabolites/HMDB00167" TargetMode="External"/><Relationship Id="rId287" Type="http://schemas.openxmlformats.org/officeDocument/2006/relationships/hyperlink" Target="http://www.hmdb.ca/metabolites/HMDB03818" TargetMode="External"/><Relationship Id="rId410" Type="http://schemas.openxmlformats.org/officeDocument/2006/relationships/hyperlink" Target="http://www.genome.jp/dbget-bin/www_bget?cpd+C01181" TargetMode="External"/><Relationship Id="rId494" Type="http://schemas.openxmlformats.org/officeDocument/2006/relationships/hyperlink" Target="http://www.hmdb.ca/metabolites/HMDB03869" TargetMode="External"/><Relationship Id="rId508" Type="http://schemas.openxmlformats.org/officeDocument/2006/relationships/hyperlink" Target="http://www.genome.jp/dbget-bin/www_bget?cpd+C14155" TargetMode="External"/><Relationship Id="rId715" Type="http://schemas.openxmlformats.org/officeDocument/2006/relationships/hyperlink" Target="http://www.genome.jp/dbget-bin/www_bget?cpd+C12270" TargetMode="External"/><Relationship Id="rId922" Type="http://schemas.openxmlformats.org/officeDocument/2006/relationships/hyperlink" Target="http://www.genome.jp/dbget-bin/www_bget?cpd+C00715" TargetMode="External"/><Relationship Id="rId147" Type="http://schemas.openxmlformats.org/officeDocument/2006/relationships/hyperlink" Target="http://www.genome.jp/dbget-bin/www_bget?cpd+C12621" TargetMode="External"/><Relationship Id="rId354" Type="http://schemas.openxmlformats.org/officeDocument/2006/relationships/hyperlink" Target="http://www.genome.jp/dbget-bin/www_bget?cpd+C06423" TargetMode="External"/><Relationship Id="rId799" Type="http://schemas.openxmlformats.org/officeDocument/2006/relationships/hyperlink" Target="http://www.genome.jp/dbget-bin/www_bget?cpd+C02494" TargetMode="External"/><Relationship Id="rId51" Type="http://schemas.openxmlformats.org/officeDocument/2006/relationships/hyperlink" Target="http://www.hmdb.ca/metabolites/HMDB61696" TargetMode="External"/><Relationship Id="rId561" Type="http://schemas.openxmlformats.org/officeDocument/2006/relationships/hyperlink" Target="http://www.genome.jp/dbget-bin/www_bget?cpd+C00257" TargetMode="External"/><Relationship Id="rId659" Type="http://schemas.openxmlformats.org/officeDocument/2006/relationships/hyperlink" Target="http://www.hmdb.ca/metabolites/HMDB12252" TargetMode="External"/><Relationship Id="rId866" Type="http://schemas.openxmlformats.org/officeDocument/2006/relationships/hyperlink" Target="http://www.hmdb.ca/metabolites/HMDB00222" TargetMode="External"/><Relationship Id="rId214" Type="http://schemas.openxmlformats.org/officeDocument/2006/relationships/hyperlink" Target="http://www.hmdb.ca/metabolites/HMDB00695" TargetMode="External"/><Relationship Id="rId298" Type="http://schemas.openxmlformats.org/officeDocument/2006/relationships/hyperlink" Target="http://www.hmdb.ca/metabolites/HMDB01043" TargetMode="External"/><Relationship Id="rId421" Type="http://schemas.openxmlformats.org/officeDocument/2006/relationships/hyperlink" Target="http://www.hmdb.ca/metabolites/HMDB02925" TargetMode="External"/><Relationship Id="rId519" Type="http://schemas.openxmlformats.org/officeDocument/2006/relationships/hyperlink" Target="http://www.hmdb.ca/metabolites/HMDB00127" TargetMode="External"/><Relationship Id="rId1051" Type="http://schemas.openxmlformats.org/officeDocument/2006/relationships/hyperlink" Target="http://www.hmdb.ca/metabolites/HMDB00301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"/>
  <sheetViews>
    <sheetView tabSelected="1" workbookViewId="0">
      <selection activeCell="A4" sqref="A4"/>
    </sheetView>
  </sheetViews>
  <sheetFormatPr defaultRowHeight="15" x14ac:dyDescent="0.25"/>
  <cols>
    <col min="1" max="1" width="152" bestFit="1" customWidth="1"/>
  </cols>
  <sheetData>
    <row r="1" spans="1:1" ht="15.75" x14ac:dyDescent="0.25">
      <c r="A1" s="113" t="s">
        <v>9817</v>
      </c>
    </row>
    <row r="2" spans="1:1" s="1" customFormat="1" x14ac:dyDescent="0.25">
      <c r="A2" s="114"/>
    </row>
    <row r="3" spans="1:1" s="31" customFormat="1" ht="15.75" x14ac:dyDescent="0.25">
      <c r="A3" s="113" t="s">
        <v>10332</v>
      </c>
    </row>
    <row r="4" spans="1:1" s="31" customFormat="1" x14ac:dyDescent="0.25">
      <c r="A4" s="129" t="s">
        <v>10293</v>
      </c>
    </row>
    <row r="5" spans="1:1" s="31" customFormat="1" x14ac:dyDescent="0.25">
      <c r="A5" s="129" t="s">
        <v>10294</v>
      </c>
    </row>
    <row r="6" spans="1:1" s="31" customFormat="1" x14ac:dyDescent="0.25">
      <c r="A6" s="129" t="s">
        <v>10295</v>
      </c>
    </row>
    <row r="7" spans="1:1" s="31" customFormat="1" x14ac:dyDescent="0.25">
      <c r="A7" s="129" t="s">
        <v>10296</v>
      </c>
    </row>
    <row r="8" spans="1:1" s="31" customFormat="1" x14ac:dyDescent="0.25">
      <c r="A8" s="129" t="s">
        <v>10297</v>
      </c>
    </row>
    <row r="9" spans="1:1" s="31" customFormat="1" x14ac:dyDescent="0.25">
      <c r="A9" s="129" t="s">
        <v>10298</v>
      </c>
    </row>
    <row r="10" spans="1:1" x14ac:dyDescent="0.25">
      <c r="A10" s="129" t="s">
        <v>10299</v>
      </c>
    </row>
    <row r="11" spans="1:1" x14ac:dyDescent="0.25">
      <c r="A11" s="129" t="s">
        <v>10300</v>
      </c>
    </row>
    <row r="12" spans="1:1" x14ac:dyDescent="0.25">
      <c r="A12" s="129" t="s">
        <v>10301</v>
      </c>
    </row>
    <row r="13" spans="1:1" x14ac:dyDescent="0.25">
      <c r="A13" s="129" t="s">
        <v>10302</v>
      </c>
    </row>
    <row r="14" spans="1:1" x14ac:dyDescent="0.25">
      <c r="A14" s="129" t="s">
        <v>10303</v>
      </c>
    </row>
    <row r="15" spans="1:1" x14ac:dyDescent="0.25">
      <c r="A15" s="129" t="s">
        <v>10304</v>
      </c>
    </row>
    <row r="16" spans="1:1" x14ac:dyDescent="0.25">
      <c r="A16" s="129" t="s">
        <v>10305</v>
      </c>
    </row>
    <row r="17" spans="1:1" x14ac:dyDescent="0.25">
      <c r="A17" s="129" t="s">
        <v>10306</v>
      </c>
    </row>
    <row r="18" spans="1:1" x14ac:dyDescent="0.25">
      <c r="A18" s="129" t="s">
        <v>10307</v>
      </c>
    </row>
    <row r="19" spans="1:1" x14ac:dyDescent="0.25">
      <c r="A19" s="129" t="s">
        <v>10308</v>
      </c>
    </row>
    <row r="20" spans="1:1" x14ac:dyDescent="0.25">
      <c r="A20" s="129" t="s">
        <v>10309</v>
      </c>
    </row>
    <row r="21" spans="1:1" x14ac:dyDescent="0.25">
      <c r="A21" s="129" t="s">
        <v>10310</v>
      </c>
    </row>
    <row r="22" spans="1:1" x14ac:dyDescent="0.25">
      <c r="A22" s="129" t="s">
        <v>10311</v>
      </c>
    </row>
    <row r="23" spans="1:1" x14ac:dyDescent="0.25">
      <c r="A23" s="129" t="s">
        <v>10312</v>
      </c>
    </row>
    <row r="24" spans="1:1" x14ac:dyDescent="0.25">
      <c r="A24" s="129" t="s">
        <v>10313</v>
      </c>
    </row>
    <row r="25" spans="1:1" x14ac:dyDescent="0.25">
      <c r="A25" s="129" t="s">
        <v>10314</v>
      </c>
    </row>
    <row r="26" spans="1:1" x14ac:dyDescent="0.25">
      <c r="A26" s="129" t="s">
        <v>10315</v>
      </c>
    </row>
    <row r="27" spans="1:1" x14ac:dyDescent="0.25">
      <c r="A27" s="129" t="s">
        <v>10316</v>
      </c>
    </row>
    <row r="28" spans="1:1" ht="15.75" customHeight="1" x14ac:dyDescent="0.25">
      <c r="A28" s="128" t="s">
        <v>10317</v>
      </c>
    </row>
    <row r="29" spans="1:1" x14ac:dyDescent="0.25">
      <c r="A29" s="129" t="s">
        <v>10318</v>
      </c>
    </row>
    <row r="30" spans="1:1" x14ac:dyDescent="0.25">
      <c r="A30" s="129" t="s">
        <v>10319</v>
      </c>
    </row>
    <row r="31" spans="1:1" x14ac:dyDescent="0.25">
      <c r="A31" s="129" t="s">
        <v>10320</v>
      </c>
    </row>
    <row r="32" spans="1:1" x14ac:dyDescent="0.25">
      <c r="A32" s="129" t="s">
        <v>10321</v>
      </c>
    </row>
    <row r="33" spans="1:1" x14ac:dyDescent="0.25">
      <c r="A33" s="129" t="s">
        <v>10322</v>
      </c>
    </row>
    <row r="34" spans="1:1" x14ac:dyDescent="0.25">
      <c r="A34" s="129" t="s">
        <v>10323</v>
      </c>
    </row>
    <row r="35" spans="1:1" x14ac:dyDescent="0.25">
      <c r="A35" s="129" t="s">
        <v>10324</v>
      </c>
    </row>
    <row r="36" spans="1:1" x14ac:dyDescent="0.25">
      <c r="A36" s="129" t="s">
        <v>10325</v>
      </c>
    </row>
    <row r="37" spans="1:1" x14ac:dyDescent="0.25">
      <c r="A37" s="129" t="s">
        <v>10326</v>
      </c>
    </row>
    <row r="38" spans="1:1" x14ac:dyDescent="0.25">
      <c r="A38" s="129" t="s">
        <v>10327</v>
      </c>
    </row>
  </sheetData>
  <hyperlinks>
    <hyperlink ref="A28" location="'Supp. Data 25'!A1" display="Supplementary Data 25. Comparison of metabolites between COPD and healthy individuals from mixOmics and covariate adjusted linear models" xr:uid="{B0F84712-4FBA-4267-843F-6D3DDBCFF4F2}"/>
    <hyperlink ref="A4" location="'Supp. Data 1'!A1" display="Supplementary Data 1. Patient characteristics, group comparisons" xr:uid="{DA0F2ADC-40A4-47A5-B8FC-F68D7D0F4CD1}"/>
    <hyperlink ref="A5" location="'Supp. Data 2'!A1" display="Supplementary Data 2. Patient characteristics, medications" xr:uid="{58DC7F17-E3AB-4C7D-BFEE-6035B4FD6AC8}"/>
    <hyperlink ref="A7" location="'Supp. Data 4'!A1" display="Supplementary Data 4. Patient characteristics, lung function" xr:uid="{FA82932E-C703-405D-AF75-47DBC874FA36}"/>
    <hyperlink ref="A6" location="'Supp. Data 3'!A1" display="Supplementary Data 3. Patient characteristics, blood count" xr:uid="{DA4F3992-6AD6-42E6-8678-7A2469D43E88}"/>
    <hyperlink ref="A8" location="'Supp. Data 5'!A1" display="Supplementary Data 5. Patient characteristics, nutritional data" xr:uid="{54D59237-6C33-4C7C-9A01-6A120506412D}"/>
    <hyperlink ref="A9" location="'Supp. Data 6'!A1" display="Supplementary Data 6. Comparison of COPD and healthy gut microbiome via simple and extended adonis model" xr:uid="{E6798864-B920-4F42-A0C3-6598A2222319}"/>
    <hyperlink ref="A10" location="'Supp. Data 7'!A1" display="Supplementary Data 7. Relative abundance of sequence variants identified from 16S rRNA gene sequencing as contributing to separation between COPD and healthy faecal samples" xr:uid="{F1D4462E-1935-471D-82C5-82D226BFB958}"/>
    <hyperlink ref="A11" location="'Supp. Data 8'!A1" display="Supplementary Data 8. Comparison of COPD and healthy gut microbiome as measured using metagenomics sequencing via simple and extended adonis model" xr:uid="{7B915118-43CE-4F5D-A092-175F5D41CF84}"/>
    <hyperlink ref="A12" location="'Supp. Data 9'!A1" display="Supplementary Data 9. Relative abundance of bacterial families significantly differential between COPD and healthy based on metagenomic sequencing of faecal samples" xr:uid="{EECBB127-1FAE-4F87-AB8A-672EC7C961AC}"/>
    <hyperlink ref="A13" location="'Supp. Data 10'!A1" display="Supplementary Data 10. Genomes identified as significantly differential between COPD and healthy samples assessed using metagenomic sequencing" xr:uid="{B3692953-03FC-4F33-BC96-3D37E839F7E1}"/>
    <hyperlink ref="A14" location="'Supp. Data 11'!A1" display="Supplementary Data 11. Genomes identified as significantly differential between COPD and healthy samples using DESeq2 with inclusion of additional variables" xr:uid="{C1527EBF-BFC9-4561-8F84-FAD445925EB3}"/>
    <hyperlink ref="A15" location="'Supp. Data 12'!A1" display="Supplementary Data 12. DESeq2 analysis of read counts from Pfam annotation" xr:uid="{547A06B4-BA73-4BB1-A6E7-80EA09625BE1}"/>
    <hyperlink ref="A16" location="'Supp. Data 13'!A1" display="Supplementary Data 13. DESeq2 analysis of read counts from TIGRFAM annotation" xr:uid="{B3BD6BC4-8B0B-4F33-8EAE-A3CF28024116}"/>
    <hyperlink ref="A17" location="'Supp. Data 14'!A1" display="Supplementary Data 14. DESeq2 analysis of read counts from KEGG annotation" xr:uid="{27B07277-D5F5-4234-BD45-44E4CDB7340F}"/>
    <hyperlink ref="A18" location="'Supp. Data 15'!A1" display="Supplementary Data 15. DESeq2 analysis of read counts from CAZy annotation" xr:uid="{96EC086E-1742-42A8-811D-E41AC4568707}"/>
    <hyperlink ref="A19" location="'Supp. Data 16'!A1" display="Supplementary Data 16. Genome-based read mapping counts using reads annotated with Pfam PF02324" xr:uid="{CCDFA040-219A-4126-A83E-AA68D4B51E7F}"/>
    <hyperlink ref="A20" location="'Supp. Data 17'!A1" display="Supplementary Data 17. Genome-based read mapping counts using reads annotated with TIGRFAM TIGR04035" xr:uid="{802DA7A9-A081-486C-9543-6158359DCDBA}"/>
    <hyperlink ref="A21" location="'Supp. Data 18'!A1" display="Supplementary Data 18. Genome-based read mapping counts using reads annotated with KO K00689" xr:uid="{37CA7D5B-C70E-493C-A665-E1E0C7A2D741}"/>
    <hyperlink ref="A22" location="'Supp. Data 19'!A1" display="Supplementary Data 19. Genome-based read mapping counts using reads annotated with CAZy GH70" xr:uid="{73E22B9E-D6C6-4FDE-B5A6-9633D5B32911}"/>
    <hyperlink ref="A23" location="'Supp. Data 20'!A1" display="Supplementary Data 20. Genome-based read mapping counts using reads annotated with KO K12472" xr:uid="{19062657-F75D-488C-99FB-7CE64A007857}"/>
    <hyperlink ref="A24" location="'Supp. Data 21'!A1" display="Supplementary Data 21. Genome-based read mapping counts using reads annotated with TIGRFAM TIGR04225" xr:uid="{3F605A9D-6D9D-4763-AC49-616A6A5B9BF7}"/>
    <hyperlink ref="A25" location="'Supp. Data 22'!A1" display="Supplementary Data 22. KEGG orthology enrichment analysis" xr:uid="{2C51B721-BBFC-407C-841B-D1D90D6FD3FF}"/>
    <hyperlink ref="A26" location="'Supp. Data 23'!A1" display="Supplementary Data 23. KEGG module completeness across genomes enriched in COPD or healthy individuals" xr:uid="{C160B604-C8F3-419D-B72F-F244D85C475E}"/>
    <hyperlink ref="A27" location="'Supp. Data 24'!A1" display="Supplementary Data 24. Metabolomics raw data " xr:uid="{50A3BC86-877E-4D36-944C-B5ACDA74F648}"/>
    <hyperlink ref="A29" location="'Supp. Data 26'!A1" display="Supplementary Data 26. BLAST analysis of genes of interest within enriched genomes related to enriched metabolites" xr:uid="{4A21C3E1-6BB7-49B3-97D7-E00378D42397}"/>
    <hyperlink ref="A30" location="'Supp. Data 27'!A1" display="Supplementary Data 27. Dietary questionnaire responses" xr:uid="{40E70845-2A97-470A-AA73-C727460EF486}"/>
    <hyperlink ref="A31" location="'Supp. Data 28'!A1" display="Supplementary Data 28. 16S rRNA gene amplicon sequencing read counts" xr:uid="{3EF0B0F6-CEB0-4AD6-8E4B-EA84975BC51A}"/>
    <hyperlink ref="A32" location="'Supp. Data 29'!A1" display="Supplementary Data 29. Metagenomic sequencing data" xr:uid="{F0F9780C-53E5-4602-910E-9BA1D8F250B5}"/>
    <hyperlink ref="A33" location="'Supp. Data 30'!A1" display="Supplementary Data 30. Metagenome-assembled genomes recovered" xr:uid="{1323EB9A-AE91-4856-BC31-8D5ED4F1FADF}"/>
    <hyperlink ref="A34" location="'Supp. Data 31'!A1" display="Supplementary Data 31. Patient characteristics, validation cohort" xr:uid="{7CD602D7-B604-42E5-A490-E4A5DDA46AE3}"/>
    <hyperlink ref="A35" location="'Supp. Data 32'!A1" display="Supplementary Data 32. Genomes identified as significantly differentiating between COPD and healthy samples in the study cohort and replicated in the validation cohort" xr:uid="{165B4417-4647-4F11-9236-588D5C51D5C6}"/>
    <hyperlink ref="A36" location="'Supp. Data 33'!A1" display="Supplementary Data 33. Functional domains identified as significantly differentiating between COPD and healthy samples in the study cohort compared to the validation cohort" xr:uid="{415058F6-5EFE-4A5B-B421-47C55C55A0F1}"/>
    <hyperlink ref="A37" location="'Supp. Data 34'!A1" display="Supplementary Data 34. P values associated with correlation matrix contained in Figure 3" xr:uid="{B1195E25-AACD-42C1-8AE0-907D1887D956}"/>
    <hyperlink ref="A38" location="'Supp. Data 35'!A1" display="Supplementary Data 35. P values associated with correlation matrix contained in Figure 5" xr:uid="{0FF8B7FC-CC70-4851-90AB-B5AC21D096E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M31"/>
  <sheetViews>
    <sheetView zoomScale="55" zoomScaleNormal="55" workbookViewId="0"/>
  </sheetViews>
  <sheetFormatPr defaultRowHeight="15" x14ac:dyDescent="0.25"/>
  <cols>
    <col min="1" max="1" width="29.140625" style="1" customWidth="1"/>
    <col min="2" max="2" width="81.42578125" style="1" bestFit="1" customWidth="1"/>
    <col min="3" max="3" width="9.140625" style="1"/>
    <col min="4" max="4" width="10.7109375" style="1" customWidth="1"/>
    <col min="5" max="6" width="9.140625" style="1"/>
    <col min="7" max="8" width="12" style="1" bestFit="1" customWidth="1"/>
    <col min="9" max="16384" width="9.140625" style="1"/>
  </cols>
  <sheetData>
    <row r="1" spans="1:65" x14ac:dyDescent="0.25">
      <c r="A1" s="28" t="s">
        <v>10301</v>
      </c>
    </row>
    <row r="2" spans="1:65" x14ac:dyDescent="0.25">
      <c r="A2" s="28"/>
    </row>
    <row r="3" spans="1:65" x14ac:dyDescent="0.25">
      <c r="A3" s="129" t="s">
        <v>8333</v>
      </c>
      <c r="I3" s="182" t="s">
        <v>9687</v>
      </c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3" t="s">
        <v>9686</v>
      </c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</row>
    <row r="4" spans="1:65" x14ac:dyDescent="0.25">
      <c r="A4" s="3"/>
      <c r="B4" s="3"/>
      <c r="C4" s="3"/>
      <c r="D4" s="3"/>
      <c r="E4" s="3"/>
      <c r="F4" s="3"/>
      <c r="G4" s="3"/>
      <c r="H4" s="32" t="s">
        <v>10</v>
      </c>
      <c r="I4" s="130" t="s">
        <v>64</v>
      </c>
      <c r="J4" s="130" t="s">
        <v>65</v>
      </c>
      <c r="K4" s="130" t="s">
        <v>66</v>
      </c>
      <c r="L4" s="130" t="s">
        <v>67</v>
      </c>
      <c r="M4" s="130" t="s">
        <v>68</v>
      </c>
      <c r="N4" s="130" t="s">
        <v>69</v>
      </c>
      <c r="O4" s="130" t="s">
        <v>70</v>
      </c>
      <c r="P4" s="130" t="s">
        <v>71</v>
      </c>
      <c r="Q4" s="130" t="s">
        <v>72</v>
      </c>
      <c r="R4" s="130" t="s">
        <v>73</v>
      </c>
      <c r="S4" s="130" t="s">
        <v>74</v>
      </c>
      <c r="T4" s="130" t="s">
        <v>75</v>
      </c>
      <c r="U4" s="130" t="s">
        <v>76</v>
      </c>
      <c r="V4" s="130" t="s">
        <v>77</v>
      </c>
      <c r="W4" s="130" t="s">
        <v>78</v>
      </c>
      <c r="X4" s="130" t="s">
        <v>79</v>
      </c>
      <c r="Y4" s="130" t="s">
        <v>80</v>
      </c>
      <c r="Z4" s="130" t="s">
        <v>81</v>
      </c>
      <c r="AA4" s="130" t="s">
        <v>82</v>
      </c>
      <c r="AB4" s="130" t="s">
        <v>83</v>
      </c>
      <c r="AC4" s="130" t="s">
        <v>84</v>
      </c>
      <c r="AD4" s="130" t="s">
        <v>85</v>
      </c>
      <c r="AE4" s="130" t="s">
        <v>86</v>
      </c>
      <c r="AF4" s="130" t="s">
        <v>87</v>
      </c>
      <c r="AG4" s="130" t="s">
        <v>88</v>
      </c>
      <c r="AH4" s="130" t="s">
        <v>89</v>
      </c>
      <c r="AI4" s="130" t="s">
        <v>90</v>
      </c>
      <c r="AJ4" s="130" t="s">
        <v>91</v>
      </c>
      <c r="AK4" s="131" t="s">
        <v>95</v>
      </c>
      <c r="AL4" s="131" t="s">
        <v>96</v>
      </c>
      <c r="AM4" s="131" t="s">
        <v>97</v>
      </c>
      <c r="AN4" s="131" t="s">
        <v>98</v>
      </c>
      <c r="AO4" s="131" t="s">
        <v>99</v>
      </c>
      <c r="AP4" s="131" t="s">
        <v>100</v>
      </c>
      <c r="AQ4" s="131" t="s">
        <v>101</v>
      </c>
      <c r="AR4" s="131" t="s">
        <v>102</v>
      </c>
      <c r="AS4" s="131" t="s">
        <v>103</v>
      </c>
      <c r="AT4" s="131" t="s">
        <v>104</v>
      </c>
      <c r="AU4" s="131" t="s">
        <v>105</v>
      </c>
      <c r="AV4" s="131" t="s">
        <v>106</v>
      </c>
      <c r="AW4" s="131" t="s">
        <v>107</v>
      </c>
      <c r="AX4" s="131" t="s">
        <v>108</v>
      </c>
      <c r="AY4" s="131" t="s">
        <v>109</v>
      </c>
      <c r="AZ4" s="131" t="s">
        <v>110</v>
      </c>
      <c r="BA4" s="131" t="s">
        <v>111</v>
      </c>
      <c r="BB4" s="131" t="s">
        <v>112</v>
      </c>
      <c r="BC4" s="131" t="s">
        <v>113</v>
      </c>
      <c r="BD4" s="131" t="s">
        <v>114</v>
      </c>
      <c r="BE4" s="131" t="s">
        <v>115</v>
      </c>
      <c r="BF4" s="131" t="s">
        <v>116</v>
      </c>
      <c r="BG4" s="131" t="s">
        <v>117</v>
      </c>
      <c r="BH4" s="131" t="s">
        <v>118</v>
      </c>
      <c r="BI4" s="131" t="s">
        <v>119</v>
      </c>
      <c r="BJ4" s="131" t="s">
        <v>120</v>
      </c>
      <c r="BK4" s="131" t="s">
        <v>93</v>
      </c>
      <c r="BL4" s="131" t="s">
        <v>92</v>
      </c>
      <c r="BM4" s="131" t="s">
        <v>94</v>
      </c>
    </row>
    <row r="5" spans="1:65" ht="30" x14ac:dyDescent="0.25">
      <c r="A5" s="3" t="s">
        <v>478</v>
      </c>
      <c r="B5" s="3" t="s">
        <v>479</v>
      </c>
      <c r="C5" s="3" t="s">
        <v>480</v>
      </c>
      <c r="D5" s="3" t="s">
        <v>9820</v>
      </c>
      <c r="E5" s="25" t="s">
        <v>247</v>
      </c>
      <c r="F5" s="25" t="s">
        <v>248</v>
      </c>
      <c r="G5" s="25" t="s">
        <v>481</v>
      </c>
      <c r="H5" s="25" t="s">
        <v>250</v>
      </c>
      <c r="I5" s="4" t="s">
        <v>251</v>
      </c>
      <c r="J5" s="4" t="s">
        <v>252</v>
      </c>
      <c r="K5" s="4" t="s">
        <v>253</v>
      </c>
      <c r="L5" s="4" t="s">
        <v>254</v>
      </c>
      <c r="M5" s="4" t="s">
        <v>255</v>
      </c>
      <c r="N5" s="4" t="s">
        <v>256</v>
      </c>
      <c r="O5" s="4" t="s">
        <v>257</v>
      </c>
      <c r="P5" s="4" t="s">
        <v>258</v>
      </c>
      <c r="Q5" s="4" t="s">
        <v>259</v>
      </c>
      <c r="R5" s="4" t="s">
        <v>260</v>
      </c>
      <c r="S5" s="4" t="s">
        <v>261</v>
      </c>
      <c r="T5" s="4" t="s">
        <v>262</v>
      </c>
      <c r="U5" s="4" t="s">
        <v>263</v>
      </c>
      <c r="V5" s="4" t="s">
        <v>264</v>
      </c>
      <c r="W5" s="4" t="s">
        <v>265</v>
      </c>
      <c r="X5" s="4" t="s">
        <v>266</v>
      </c>
      <c r="Y5" s="4" t="s">
        <v>267</v>
      </c>
      <c r="Z5" s="4" t="s">
        <v>268</v>
      </c>
      <c r="AA5" s="4" t="s">
        <v>269</v>
      </c>
      <c r="AB5" s="4" t="s">
        <v>270</v>
      </c>
      <c r="AC5" s="4" t="s">
        <v>271</v>
      </c>
      <c r="AD5" s="4" t="s">
        <v>272</v>
      </c>
      <c r="AE5" s="4" t="s">
        <v>273</v>
      </c>
      <c r="AF5" s="4" t="s">
        <v>274</v>
      </c>
      <c r="AG5" s="4" t="s">
        <v>275</v>
      </c>
      <c r="AH5" s="4" t="s">
        <v>276</v>
      </c>
      <c r="AI5" s="4" t="s">
        <v>277</v>
      </c>
      <c r="AJ5" s="4" t="s">
        <v>278</v>
      </c>
      <c r="AK5" s="4" t="s">
        <v>279</v>
      </c>
      <c r="AL5" s="4" t="s">
        <v>280</v>
      </c>
      <c r="AM5" s="4" t="s">
        <v>281</v>
      </c>
      <c r="AN5" s="4" t="s">
        <v>282</v>
      </c>
      <c r="AO5" s="4" t="s">
        <v>283</v>
      </c>
      <c r="AP5" s="4" t="s">
        <v>284</v>
      </c>
      <c r="AQ5" s="4" t="s">
        <v>285</v>
      </c>
      <c r="AR5" s="4" t="s">
        <v>286</v>
      </c>
      <c r="AS5" s="4" t="s">
        <v>287</v>
      </c>
      <c r="AT5" s="4" t="s">
        <v>288</v>
      </c>
      <c r="AU5" s="4" t="s">
        <v>289</v>
      </c>
      <c r="AV5" s="4" t="s">
        <v>290</v>
      </c>
      <c r="AW5" s="4" t="s">
        <v>291</v>
      </c>
      <c r="AX5" s="4" t="s">
        <v>292</v>
      </c>
      <c r="AY5" s="4" t="s">
        <v>293</v>
      </c>
      <c r="AZ5" s="4" t="s">
        <v>294</v>
      </c>
      <c r="BA5" s="4" t="s">
        <v>295</v>
      </c>
      <c r="BB5" s="4" t="s">
        <v>296</v>
      </c>
      <c r="BC5" s="4" t="s">
        <v>297</v>
      </c>
      <c r="BD5" s="4" t="s">
        <v>298</v>
      </c>
      <c r="BE5" s="4" t="s">
        <v>299</v>
      </c>
      <c r="BF5" s="4" t="s">
        <v>300</v>
      </c>
      <c r="BG5" s="4" t="s">
        <v>301</v>
      </c>
      <c r="BH5" s="4" t="s">
        <v>302</v>
      </c>
      <c r="BI5" s="4" t="s">
        <v>303</v>
      </c>
      <c r="BJ5" s="4" t="s">
        <v>304</v>
      </c>
      <c r="BK5" s="4" t="s">
        <v>305</v>
      </c>
      <c r="BL5" s="4" t="s">
        <v>306</v>
      </c>
      <c r="BM5" s="4" t="s">
        <v>307</v>
      </c>
    </row>
    <row r="6" spans="1:65" x14ac:dyDescent="0.25">
      <c r="A6" s="3" t="s">
        <v>482</v>
      </c>
      <c r="B6" s="3" t="s">
        <v>483</v>
      </c>
      <c r="C6" s="4">
        <v>2.4142931386020399</v>
      </c>
      <c r="D6" s="54">
        <v>9.9337954521668603E-5</v>
      </c>
      <c r="E6" s="37">
        <v>1.897270088326845E-2</v>
      </c>
      <c r="F6" s="37">
        <v>3.5019861078060253E-3</v>
      </c>
      <c r="G6" s="55">
        <f>COUNTIF(I6:AJ6,"&gt;0.0001")</f>
        <v>25</v>
      </c>
      <c r="H6" s="55">
        <f>COUNTIF(AK6:BM6,"&gt;0.0001")</f>
        <v>27</v>
      </c>
      <c r="I6" s="38">
        <v>1.2428156595129986E-4</v>
      </c>
      <c r="J6" s="38">
        <v>1.649536147626613E-3</v>
      </c>
      <c r="K6" s="38">
        <v>1.0279543853941285E-3</v>
      </c>
      <c r="L6" s="38">
        <v>6.0335595370342458E-4</v>
      </c>
      <c r="M6" s="38">
        <v>1.9171136298777616E-4</v>
      </c>
      <c r="N6" s="38">
        <v>1.476953156327608E-4</v>
      </c>
      <c r="O6" s="38">
        <v>6.1854020561281732E-2</v>
      </c>
      <c r="P6" s="38">
        <v>5.6878880529857076E-5</v>
      </c>
      <c r="Q6" s="38">
        <v>9.7148499058103733E-4</v>
      </c>
      <c r="R6" s="38">
        <v>2.1046936552344083E-3</v>
      </c>
      <c r="S6" s="38">
        <v>1.6581034236144789E-2</v>
      </c>
      <c r="T6" s="38">
        <v>2.8740154448037522E-3</v>
      </c>
      <c r="U6" s="38">
        <v>1.5879902237185076E-4</v>
      </c>
      <c r="V6" s="38">
        <v>9.5380045973572618E-3</v>
      </c>
      <c r="W6" s="38">
        <v>7.1046610603833985E-5</v>
      </c>
      <c r="X6" s="38">
        <v>3.5181393323739631E-2</v>
      </c>
      <c r="Y6" s="38">
        <v>2.3230466869058337E-2</v>
      </c>
      <c r="Z6" s="38">
        <v>1.5774888869947901E-3</v>
      </c>
      <c r="AA6" s="38">
        <v>5.2628742669270395E-2</v>
      </c>
      <c r="AB6" s="38">
        <v>3.5409875511761696E-2</v>
      </c>
      <c r="AC6" s="38">
        <v>3.9775071995482893E-3</v>
      </c>
      <c r="AD6" s="38">
        <v>4.1597208656788866E-3</v>
      </c>
      <c r="AE6" s="38">
        <v>6.8935068007746989E-3</v>
      </c>
      <c r="AF6" s="38">
        <v>3.6140066701310747E-3</v>
      </c>
      <c r="AG6" s="38">
        <v>2.7177864031101555E-2</v>
      </c>
      <c r="AH6" s="38">
        <v>0.11082982967331075</v>
      </c>
      <c r="AI6" s="38">
        <v>0.12852788100933688</v>
      </c>
      <c r="AJ6" s="38">
        <v>7.2828490605110453E-5</v>
      </c>
      <c r="AK6" s="38">
        <v>1.1988008369689205E-4</v>
      </c>
      <c r="AL6" s="38">
        <v>3.822805971821092E-5</v>
      </c>
      <c r="AM6" s="38">
        <v>1.0031762386504297E-2</v>
      </c>
      <c r="AN6" s="38">
        <v>1.0636468676232145E-4</v>
      </c>
      <c r="AO6" s="38">
        <v>2.957301226460343E-3</v>
      </c>
      <c r="AP6" s="38">
        <v>8.385870849739013E-4</v>
      </c>
      <c r="AQ6" s="38">
        <v>3.562124781900486E-3</v>
      </c>
      <c r="AR6" s="38">
        <v>3.2995641533887336E-3</v>
      </c>
      <c r="AS6" s="38">
        <v>4.5688031009551432E-4</v>
      </c>
      <c r="AT6" s="38">
        <v>2.3339654370940573E-5</v>
      </c>
      <c r="AU6" s="38">
        <v>2.0866374952989634E-3</v>
      </c>
      <c r="AV6" s="38">
        <v>4.2038567574709937E-3</v>
      </c>
      <c r="AW6" s="38">
        <v>2.0264485360437512E-3</v>
      </c>
      <c r="AX6" s="38">
        <v>1.174358538019915E-3</v>
      </c>
      <c r="AY6" s="38">
        <v>1.8728428977051771E-3</v>
      </c>
      <c r="AZ6" s="38">
        <v>2.8732837035239608E-3</v>
      </c>
      <c r="BA6" s="38">
        <v>9.5886829799108014E-4</v>
      </c>
      <c r="BB6" s="38">
        <v>6.5774384901425001E-3</v>
      </c>
      <c r="BC6" s="38">
        <v>1.6251606210394463E-3</v>
      </c>
      <c r="BD6" s="38">
        <v>1.8645665693511708E-3</v>
      </c>
      <c r="BE6" s="38">
        <v>1.3194517189801988E-2</v>
      </c>
      <c r="BF6" s="38">
        <v>3.555052129193641E-3</v>
      </c>
      <c r="BG6" s="38">
        <v>5.7821562374878264E-3</v>
      </c>
      <c r="BH6" s="38">
        <v>1.369848266509657E-2</v>
      </c>
      <c r="BI6" s="38">
        <v>6.7502909730735895E-3</v>
      </c>
      <c r="BJ6" s="38">
        <v>7.6048509206001948E-3</v>
      </c>
      <c r="BK6" s="38">
        <v>9.7296309863405381E-4</v>
      </c>
      <c r="BL6" s="38">
        <v>5.0184755939672288E-4</v>
      </c>
      <c r="BM6" s="38">
        <v>2.799942018631537E-3</v>
      </c>
    </row>
    <row r="7" spans="1:65" x14ac:dyDescent="0.25">
      <c r="A7" s="3" t="s">
        <v>484</v>
      </c>
      <c r="B7" s="3" t="s">
        <v>483</v>
      </c>
      <c r="C7" s="4">
        <v>2.3160598476849401</v>
      </c>
      <c r="D7" s="54">
        <v>3.0869718955156602E-6</v>
      </c>
      <c r="E7" s="37">
        <v>4.079077000159263E-4</v>
      </c>
      <c r="F7" s="37">
        <v>6.8140808748530027E-5</v>
      </c>
      <c r="G7" s="55">
        <f t="shared" ref="G7:G27" si="0">COUNTIF(I7:AJ7,"&gt;0.0001")</f>
        <v>17</v>
      </c>
      <c r="H7" s="55">
        <f t="shared" ref="H7:H27" si="1">COUNTIF(AK7:BM7,"&gt;0.0001")</f>
        <v>6</v>
      </c>
      <c r="I7" s="38">
        <v>3.1680062776706088E-4</v>
      </c>
      <c r="J7" s="38">
        <v>4.5413904883730778E-5</v>
      </c>
      <c r="K7" s="38">
        <v>3.125730735043219E-5</v>
      </c>
      <c r="L7" s="38">
        <v>3.4693772585116277E-4</v>
      </c>
      <c r="M7" s="38">
        <v>1.6533968601550273E-4</v>
      </c>
      <c r="N7" s="38">
        <v>1.2485445487066288E-5</v>
      </c>
      <c r="O7" s="38">
        <v>4.0777177236033945E-4</v>
      </c>
      <c r="P7" s="38">
        <v>7.4557779104285783E-4</v>
      </c>
      <c r="Q7" s="38">
        <v>3.5491415079358E-5</v>
      </c>
      <c r="R7" s="38">
        <v>2.6197651163625477E-4</v>
      </c>
      <c r="S7" s="38">
        <v>8.5244465205085922E-4</v>
      </c>
      <c r="T7" s="38">
        <v>4.5396300131877283E-4</v>
      </c>
      <c r="U7" s="38">
        <v>1.0862622894988501E-4</v>
      </c>
      <c r="V7" s="38">
        <v>3.1196372913290882E-5</v>
      </c>
      <c r="W7" s="38">
        <v>8.4952619669186697E-4</v>
      </c>
      <c r="X7" s="38">
        <v>1.9370649406220896E-4</v>
      </c>
      <c r="Y7" s="38">
        <v>9.4464284225869249E-5</v>
      </c>
      <c r="Z7" s="38">
        <v>3.8731148921571546E-4</v>
      </c>
      <c r="AA7" s="38">
        <v>2.2155371349096795E-4</v>
      </c>
      <c r="AB7" s="38">
        <v>2.0076922508231574E-5</v>
      </c>
      <c r="AC7" s="38">
        <v>1.8755915364100794E-5</v>
      </c>
      <c r="AD7" s="38">
        <v>1.4532206728276363E-3</v>
      </c>
      <c r="AE7" s="38">
        <v>5.4763635242025158E-5</v>
      </c>
      <c r="AF7" s="38">
        <v>5.4856326608546331E-5</v>
      </c>
      <c r="AG7" s="38">
        <v>3.9369391454658888E-4</v>
      </c>
      <c r="AH7" s="38">
        <v>5.8348576214037765E-5</v>
      </c>
      <c r="AI7" s="38">
        <v>1.6444527724449496E-3</v>
      </c>
      <c r="AJ7" s="38">
        <v>2.1614022442966183E-3</v>
      </c>
      <c r="AK7" s="38">
        <v>3.9910245495572631E-5</v>
      </c>
      <c r="AL7" s="38">
        <v>4.4535510582672584E-5</v>
      </c>
      <c r="AM7" s="38">
        <v>1.2103206590521206E-4</v>
      </c>
      <c r="AN7" s="38">
        <v>3.2967404401767618E-5</v>
      </c>
      <c r="AO7" s="38">
        <v>2.5692330663346104E-5</v>
      </c>
      <c r="AP7" s="38">
        <v>1.4721665948865114E-5</v>
      </c>
      <c r="AQ7" s="38">
        <v>7.4448137568892963E-6</v>
      </c>
      <c r="AR7" s="38">
        <v>4.4847672321570073E-6</v>
      </c>
      <c r="AS7" s="38">
        <v>8.2752207982410574E-6</v>
      </c>
      <c r="AT7" s="38">
        <v>1.1886460310135203E-4</v>
      </c>
      <c r="AU7" s="38">
        <v>1.2514528304173104E-5</v>
      </c>
      <c r="AV7" s="38">
        <v>3.3379936187742976E-5</v>
      </c>
      <c r="AW7" s="38">
        <v>5.9005289707666068E-5</v>
      </c>
      <c r="AX7" s="38">
        <v>4.4242459555528147E-5</v>
      </c>
      <c r="AY7" s="38">
        <v>1.7835695800399391E-5</v>
      </c>
      <c r="AZ7" s="38">
        <v>2.4757062093233194E-4</v>
      </c>
      <c r="BA7" s="38">
        <v>5.0092631047944506E-4</v>
      </c>
      <c r="BB7" s="38">
        <v>5.4909409966753801E-5</v>
      </c>
      <c r="BC7" s="38">
        <v>2.9154554240553062E-5</v>
      </c>
      <c r="BD7" s="38">
        <v>4.5924169109365484E-5</v>
      </c>
      <c r="BE7" s="38">
        <v>1.5102057396668039E-5</v>
      </c>
      <c r="BF7" s="38">
        <v>2.0592559639420193E-5</v>
      </c>
      <c r="BG7" s="38">
        <v>1.0139439530045608E-4</v>
      </c>
      <c r="BH7" s="38">
        <v>2.5787905769473574E-4</v>
      </c>
      <c r="BI7" s="38">
        <v>1.7419743994548597E-5</v>
      </c>
      <c r="BJ7" s="38">
        <v>2.5833114511690682E-5</v>
      </c>
      <c r="BK7" s="38">
        <v>4.0903795706240424E-5</v>
      </c>
      <c r="BL7" s="38">
        <v>5.592156997213616E-6</v>
      </c>
      <c r="BM7" s="38">
        <v>2.7974970296362717E-5</v>
      </c>
    </row>
    <row r="8" spans="1:65" x14ac:dyDescent="0.25">
      <c r="A8" s="3" t="s">
        <v>485</v>
      </c>
      <c r="B8" s="3" t="s">
        <v>486</v>
      </c>
      <c r="C8" s="4">
        <v>2.1716855472974799</v>
      </c>
      <c r="D8" s="54">
        <v>1.57470772914479E-6</v>
      </c>
      <c r="E8" s="37">
        <v>1.6024929749309409E-3</v>
      </c>
      <c r="F8" s="37">
        <v>1.1524875739432543E-3</v>
      </c>
      <c r="G8" s="55">
        <f t="shared" si="0"/>
        <v>26</v>
      </c>
      <c r="H8" s="55">
        <f t="shared" si="1"/>
        <v>21</v>
      </c>
      <c r="I8" s="38">
        <v>1.9124733410237168E-4</v>
      </c>
      <c r="J8" s="38">
        <v>1.4264684514595841E-4</v>
      </c>
      <c r="K8" s="38">
        <v>5.904921041001087E-5</v>
      </c>
      <c r="L8" s="38">
        <v>2.4165217012564369E-4</v>
      </c>
      <c r="M8" s="38">
        <v>7.7972159848074289E-5</v>
      </c>
      <c r="N8" s="38">
        <v>3.4616042828203747E-4</v>
      </c>
      <c r="O8" s="38">
        <v>3.7470882766908341E-4</v>
      </c>
      <c r="P8" s="38">
        <v>3.4476509029078892E-4</v>
      </c>
      <c r="Q8" s="38">
        <v>1.8242512451825679E-4</v>
      </c>
      <c r="R8" s="38">
        <v>8.1209978719634201E-4</v>
      </c>
      <c r="S8" s="38">
        <v>3.8028039853799182E-4</v>
      </c>
      <c r="T8" s="38">
        <v>1.0621798925616031E-4</v>
      </c>
      <c r="U8" s="38">
        <v>1.7084082844677304E-2</v>
      </c>
      <c r="V8" s="38">
        <v>7.3303502067102375E-4</v>
      </c>
      <c r="W8" s="38">
        <v>3.1825292542917734E-4</v>
      </c>
      <c r="X8" s="38">
        <v>3.7573285456673789E-4</v>
      </c>
      <c r="Y8" s="38">
        <v>1.2903172382942272E-4</v>
      </c>
      <c r="Z8" s="38">
        <v>1.1157142995923646E-4</v>
      </c>
      <c r="AA8" s="38">
        <v>2.4445253962855797E-4</v>
      </c>
      <c r="AB8" s="38">
        <v>1.5038211422391076E-2</v>
      </c>
      <c r="AC8" s="38">
        <v>4.2680568555501758E-4</v>
      </c>
      <c r="AD8" s="38">
        <v>2.8236201549540047E-3</v>
      </c>
      <c r="AE8" s="38">
        <v>1.6769358343846855E-4</v>
      </c>
      <c r="AF8" s="38">
        <v>5.0701008940993802E-4</v>
      </c>
      <c r="AG8" s="38">
        <v>2.2650358629559757E-4</v>
      </c>
      <c r="AH8" s="38">
        <v>1.1492451658640089E-4</v>
      </c>
      <c r="AI8" s="38">
        <v>2.9410251153799403E-3</v>
      </c>
      <c r="AJ8" s="38">
        <v>3.6862443991171964E-4</v>
      </c>
      <c r="AK8" s="38">
        <v>3.379564441433472E-4</v>
      </c>
      <c r="AL8" s="38">
        <v>6.943276019826856E-5</v>
      </c>
      <c r="AM8" s="38">
        <v>2.3464112633845213E-4</v>
      </c>
      <c r="AN8" s="38">
        <v>6.018288663217719E-5</v>
      </c>
      <c r="AO8" s="38">
        <v>6.2943810320405946E-5</v>
      </c>
      <c r="AP8" s="38">
        <v>2.3379656757046205E-4</v>
      </c>
      <c r="AQ8" s="38">
        <v>1.8472639776976482E-4</v>
      </c>
      <c r="AR8" s="38">
        <v>1.5183211318973378E-4</v>
      </c>
      <c r="AS8" s="38">
        <v>3.9497670372951864E-5</v>
      </c>
      <c r="AT8" s="38">
        <v>9.6136315397722739E-5</v>
      </c>
      <c r="AU8" s="38">
        <v>6.9652413395851828E-5</v>
      </c>
      <c r="AV8" s="38">
        <v>1.6099227308643521E-4</v>
      </c>
      <c r="AW8" s="38">
        <v>1.1561877628913882E-4</v>
      </c>
      <c r="AX8" s="38">
        <v>5.4254557087347964E-4</v>
      </c>
      <c r="AY8" s="38">
        <v>2.3436617294917672E-4</v>
      </c>
      <c r="AZ8" s="38">
        <v>2.8525537678189175E-2</v>
      </c>
      <c r="BA8" s="38">
        <v>2.882108906420632E-4</v>
      </c>
      <c r="BB8" s="38">
        <v>1.6508057553345362E-4</v>
      </c>
      <c r="BC8" s="38">
        <v>7.8573049818989979E-5</v>
      </c>
      <c r="BD8" s="38">
        <v>1.5598315025818949E-4</v>
      </c>
      <c r="BE8" s="38">
        <v>1.4856747051977064E-4</v>
      </c>
      <c r="BF8" s="38">
        <v>1.1334904770951371E-4</v>
      </c>
      <c r="BG8" s="38">
        <v>1.0402448926366748E-4</v>
      </c>
      <c r="BH8" s="38">
        <v>2.9509558967979034E-4</v>
      </c>
      <c r="BI8" s="38">
        <v>2.137442979211204E-4</v>
      </c>
      <c r="BJ8" s="38">
        <v>1.0151470792991958E-4</v>
      </c>
      <c r="BK8" s="38">
        <v>2.4004881023321242E-4</v>
      </c>
      <c r="BL8" s="38">
        <v>3.182591988278989E-4</v>
      </c>
      <c r="BM8" s="38">
        <v>7.982938930024422E-5</v>
      </c>
    </row>
    <row r="9" spans="1:65" x14ac:dyDescent="0.25">
      <c r="A9" s="3" t="s">
        <v>487</v>
      </c>
      <c r="B9" s="3" t="s">
        <v>486</v>
      </c>
      <c r="C9" s="4">
        <v>1.8583645051067099</v>
      </c>
      <c r="D9" s="54">
        <v>1.3525887950602299E-4</v>
      </c>
      <c r="E9" s="37">
        <v>1.1321922884829094E-2</v>
      </c>
      <c r="F9" s="37">
        <v>2.4426990743115456E-3</v>
      </c>
      <c r="G9" s="55">
        <f t="shared" si="0"/>
        <v>28</v>
      </c>
      <c r="H9" s="55">
        <f t="shared" si="1"/>
        <v>29</v>
      </c>
      <c r="I9" s="38">
        <v>5.8442375859268968E-3</v>
      </c>
      <c r="J9" s="38">
        <v>4.7924768037843526E-4</v>
      </c>
      <c r="K9" s="38">
        <v>1.906186614982737E-4</v>
      </c>
      <c r="L9" s="38">
        <v>7.736028524298837E-4</v>
      </c>
      <c r="M9" s="38">
        <v>1.2941613059117877E-3</v>
      </c>
      <c r="N9" s="38">
        <v>1.0556546625110812E-3</v>
      </c>
      <c r="O9" s="38">
        <v>1.4226462972479056E-2</v>
      </c>
      <c r="P9" s="38">
        <v>2.3408545088846745E-2</v>
      </c>
      <c r="Q9" s="38">
        <v>3.1818544674275724E-3</v>
      </c>
      <c r="R9" s="38">
        <v>1.2835792785540106E-2</v>
      </c>
      <c r="S9" s="38">
        <v>6.5827719034129054E-2</v>
      </c>
      <c r="T9" s="38">
        <v>2.8961115798765819E-3</v>
      </c>
      <c r="U9" s="38">
        <v>1.1564044809020291E-2</v>
      </c>
      <c r="V9" s="38">
        <v>1.5322996459807478E-3</v>
      </c>
      <c r="W9" s="38">
        <v>2.2138958599721772E-2</v>
      </c>
      <c r="X9" s="38">
        <v>2.6290018151986852E-2</v>
      </c>
      <c r="Y9" s="38">
        <v>3.7952555763375619E-3</v>
      </c>
      <c r="Z9" s="38">
        <v>5.4616218781493109E-3</v>
      </c>
      <c r="AA9" s="38">
        <v>1.4530741997487141E-2</v>
      </c>
      <c r="AB9" s="38">
        <v>2.2298854957708411E-3</v>
      </c>
      <c r="AC9" s="38">
        <v>2.7437219067650638E-3</v>
      </c>
      <c r="AD9" s="38">
        <v>1.6634658105372919E-2</v>
      </c>
      <c r="AE9" s="38">
        <v>3.9170827695594193E-3</v>
      </c>
      <c r="AF9" s="38">
        <v>2.2708213205327971E-2</v>
      </c>
      <c r="AG9" s="38">
        <v>1.34682396332656E-2</v>
      </c>
      <c r="AH9" s="38">
        <v>1.1575294134010107E-3</v>
      </c>
      <c r="AI9" s="38">
        <v>2.7301952181834767E-2</v>
      </c>
      <c r="AJ9" s="38">
        <v>9.5256087282778248E-3</v>
      </c>
      <c r="AK9" s="38">
        <v>3.5600902320842851E-3</v>
      </c>
      <c r="AL9" s="38">
        <v>6.120169773084585E-4</v>
      </c>
      <c r="AM9" s="38">
        <v>5.5011665893633021E-4</v>
      </c>
      <c r="AN9" s="38">
        <v>5.3371715576528659E-4</v>
      </c>
      <c r="AO9" s="38">
        <v>4.6107071677539929E-4</v>
      </c>
      <c r="AP9" s="38">
        <v>1.926023774871105E-4</v>
      </c>
      <c r="AQ9" s="38">
        <v>2.7499235171040866E-3</v>
      </c>
      <c r="AR9" s="38">
        <v>4.9464474843119899E-4</v>
      </c>
      <c r="AS9" s="38">
        <v>1.059924610690166E-4</v>
      </c>
      <c r="AT9" s="38">
        <v>1.4629644018384444E-3</v>
      </c>
      <c r="AU9" s="38">
        <v>6.4298415407275486E-4</v>
      </c>
      <c r="AV9" s="38">
        <v>3.106377570788276E-3</v>
      </c>
      <c r="AW9" s="38">
        <v>1.1094897329811216E-2</v>
      </c>
      <c r="AX9" s="38">
        <v>2.0917478433602451E-3</v>
      </c>
      <c r="AY9" s="38">
        <v>1.1642909735757702E-3</v>
      </c>
      <c r="AZ9" s="38">
        <v>4.3779779409501493E-3</v>
      </c>
      <c r="BA9" s="38">
        <v>3.4070585562141283E-3</v>
      </c>
      <c r="BB9" s="38">
        <v>7.6387075485405929E-4</v>
      </c>
      <c r="BC9" s="38">
        <v>1.9119632568097569E-3</v>
      </c>
      <c r="BD9" s="38">
        <v>2.3789771972076504E-3</v>
      </c>
      <c r="BE9" s="38">
        <v>2.0360568645641582E-3</v>
      </c>
      <c r="BF9" s="38">
        <v>9.5324149110185663E-4</v>
      </c>
      <c r="BG9" s="38">
        <v>7.1431348432135706E-4</v>
      </c>
      <c r="BH9" s="38">
        <v>1.8075515455988015E-2</v>
      </c>
      <c r="BI9" s="38">
        <v>3.4896037905070255E-4</v>
      </c>
      <c r="BJ9" s="38">
        <v>1.375958451309235E-3</v>
      </c>
      <c r="BK9" s="38">
        <v>4.7309585845324766E-3</v>
      </c>
      <c r="BL9" s="38">
        <v>1.8893488657662587E-4</v>
      </c>
      <c r="BM9" s="38">
        <v>7.5104873314678334E-4</v>
      </c>
    </row>
    <row r="10" spans="1:65" x14ac:dyDescent="0.25">
      <c r="A10" s="3" t="s">
        <v>488</v>
      </c>
      <c r="B10" s="3" t="s">
        <v>489</v>
      </c>
      <c r="C10" s="4">
        <v>1.8180964696602699</v>
      </c>
      <c r="D10" s="54">
        <v>6.6948727285438699E-6</v>
      </c>
      <c r="E10" s="37">
        <v>7.1979661218060878E-5</v>
      </c>
      <c r="F10" s="37">
        <v>1.9853696944617799E-5</v>
      </c>
      <c r="G10" s="55">
        <f t="shared" si="0"/>
        <v>4</v>
      </c>
      <c r="H10" s="55">
        <f t="shared" si="1"/>
        <v>0</v>
      </c>
      <c r="I10" s="38">
        <v>2.5270546470676183E-4</v>
      </c>
      <c r="J10" s="38">
        <v>3.7915716063737119E-5</v>
      </c>
      <c r="K10" s="38">
        <v>1.3184860204058039E-5</v>
      </c>
      <c r="L10" s="38">
        <v>1.8438267487468765E-5</v>
      </c>
      <c r="M10" s="38">
        <v>6.9212800222914063E-6</v>
      </c>
      <c r="N10" s="38">
        <v>2.0860907292707961E-5</v>
      </c>
      <c r="O10" s="38">
        <v>2.7481901034192529E-5</v>
      </c>
      <c r="P10" s="38">
        <v>7.4945913419754576E-6</v>
      </c>
      <c r="Q10" s="38">
        <v>3.3762897314980287E-5</v>
      </c>
      <c r="R10" s="38">
        <v>1.0325904639506028E-5</v>
      </c>
      <c r="S10" s="38">
        <v>6.1449225172481261E-5</v>
      </c>
      <c r="T10" s="38">
        <v>1.1375661823732807E-5</v>
      </c>
      <c r="U10" s="38">
        <v>4.111113432302893E-5</v>
      </c>
      <c r="V10" s="38">
        <v>1.5263493635449011E-5</v>
      </c>
      <c r="W10" s="38">
        <v>1.7131513324380201E-5</v>
      </c>
      <c r="X10" s="38">
        <v>1.8364259446615575E-5</v>
      </c>
      <c r="Y10" s="38">
        <v>5.9311347762397745E-5</v>
      </c>
      <c r="Z10" s="38">
        <v>5.0594014650370915E-6</v>
      </c>
      <c r="AA10" s="38">
        <v>1.3442323918320148E-5</v>
      </c>
      <c r="AB10" s="38">
        <v>2.2141470755368745E-4</v>
      </c>
      <c r="AC10" s="38">
        <v>2.3830688876859992E-5</v>
      </c>
      <c r="AD10" s="38">
        <v>3.064422260763007E-5</v>
      </c>
      <c r="AE10" s="38">
        <v>5.5534265098983204E-4</v>
      </c>
      <c r="AF10" s="38">
        <v>3.0380044082617939E-4</v>
      </c>
      <c r="AG10" s="38">
        <v>2.395301600694279E-5</v>
      </c>
      <c r="AH10" s="38">
        <v>2.1421134767289068E-5</v>
      </c>
      <c r="AI10" s="38">
        <v>8.3447808084963503E-5</v>
      </c>
      <c r="AJ10" s="38">
        <v>7.9975693413198137E-5</v>
      </c>
      <c r="AK10" s="38">
        <v>4.6218669284039916E-6</v>
      </c>
      <c r="AL10" s="38">
        <v>9.1772558618134228E-6</v>
      </c>
      <c r="AM10" s="38">
        <v>8.1385170021384007E-6</v>
      </c>
      <c r="AN10" s="38">
        <v>1.6915436090879513E-5</v>
      </c>
      <c r="AO10" s="38">
        <v>1.6125701862785527E-5</v>
      </c>
      <c r="AP10" s="38">
        <v>2.3860673738728648E-5</v>
      </c>
      <c r="AQ10" s="38">
        <v>2.1863124399542632E-5</v>
      </c>
      <c r="AR10" s="38">
        <v>2.9778412380451593E-5</v>
      </c>
      <c r="AS10" s="38">
        <v>1.8002752945244092E-5</v>
      </c>
      <c r="AT10" s="38">
        <v>1.0912400355457587E-5</v>
      </c>
      <c r="AU10" s="38">
        <v>2.8243258158268201E-5</v>
      </c>
      <c r="AV10" s="38">
        <v>6.5136192434744945E-6</v>
      </c>
      <c r="AW10" s="38">
        <v>5.2489479601781051E-5</v>
      </c>
      <c r="AX10" s="38">
        <v>1.0757438840711802E-5</v>
      </c>
      <c r="AY10" s="38">
        <v>8.1156513059589022E-6</v>
      </c>
      <c r="AZ10" s="38">
        <v>3.8653667486269061E-5</v>
      </c>
      <c r="BA10" s="38">
        <v>1.4110521477039055E-5</v>
      </c>
      <c r="BB10" s="38">
        <v>9.8764203552260318E-6</v>
      </c>
      <c r="BC10" s="38">
        <v>1.0192998404747687E-5</v>
      </c>
      <c r="BD10" s="38">
        <v>1.0176515364233892E-5</v>
      </c>
      <c r="BE10" s="38">
        <v>1.5516429897417715E-5</v>
      </c>
      <c r="BF10" s="38">
        <v>2.9858935066450147E-5</v>
      </c>
      <c r="BG10" s="38">
        <v>9.5260801901941201E-6</v>
      </c>
      <c r="BH10" s="38">
        <v>5.385612507905083E-6</v>
      </c>
      <c r="BI10" s="38">
        <v>1.1058936322375155E-5</v>
      </c>
      <c r="BJ10" s="38">
        <v>1.4473713381348682E-5</v>
      </c>
      <c r="BK10" s="38">
        <v>4.1694571824345678E-5</v>
      </c>
      <c r="BL10" s="38">
        <v>2.0495443987479675E-5</v>
      </c>
      <c r="BM10" s="38">
        <v>7.9221776413244317E-5</v>
      </c>
    </row>
    <row r="11" spans="1:65" x14ac:dyDescent="0.25">
      <c r="A11" s="3" t="s">
        <v>490</v>
      </c>
      <c r="B11" s="3" t="s">
        <v>491</v>
      </c>
      <c r="C11" s="4">
        <v>2.3347386919873299</v>
      </c>
      <c r="D11" s="54">
        <v>2.6620123410970399E-4</v>
      </c>
      <c r="E11" s="37">
        <v>4.0970417597306014E-3</v>
      </c>
      <c r="F11" s="37">
        <v>1.3650223295308733E-3</v>
      </c>
      <c r="G11" s="55">
        <f t="shared" si="0"/>
        <v>25</v>
      </c>
      <c r="H11" s="55">
        <f t="shared" si="1"/>
        <v>24</v>
      </c>
      <c r="I11" s="38">
        <v>1.8788290827844113E-3</v>
      </c>
      <c r="J11" s="38">
        <v>1.7204690862042879E-4</v>
      </c>
      <c r="K11" s="38">
        <v>5.5284222556555224E-4</v>
      </c>
      <c r="L11" s="38">
        <v>2.6276318522215831E-4</v>
      </c>
      <c r="M11" s="38">
        <v>1.7828921740611496E-4</v>
      </c>
      <c r="N11" s="38">
        <v>2.9745541928910825E-5</v>
      </c>
      <c r="O11" s="38">
        <v>1.9314283813294831E-4</v>
      </c>
      <c r="P11" s="38">
        <v>2.3331328544055793E-4</v>
      </c>
      <c r="Q11" s="38">
        <v>6.643357260908482E-4</v>
      </c>
      <c r="R11" s="38">
        <v>9.078558753380114E-3</v>
      </c>
      <c r="S11" s="38">
        <v>4.0999304304157182E-4</v>
      </c>
      <c r="T11" s="38">
        <v>2.8956369156629626E-4</v>
      </c>
      <c r="U11" s="38">
        <v>5.1251632221379099E-4</v>
      </c>
      <c r="V11" s="38">
        <v>6.8793751605316888E-5</v>
      </c>
      <c r="W11" s="38">
        <v>5.8259114686773595E-3</v>
      </c>
      <c r="X11" s="38">
        <v>1.4802760451221208E-4</v>
      </c>
      <c r="Y11" s="38">
        <v>4.1418544429147109E-4</v>
      </c>
      <c r="Z11" s="38">
        <v>4.3501388526486873E-4</v>
      </c>
      <c r="AA11" s="38">
        <v>1.5011267383860684E-4</v>
      </c>
      <c r="AB11" s="38">
        <v>1.5324561276606189E-4</v>
      </c>
      <c r="AC11" s="38">
        <v>2.74406302575512E-3</v>
      </c>
      <c r="AD11" s="38">
        <v>1.8262503117117135E-2</v>
      </c>
      <c r="AE11" s="38">
        <v>1.1142830174328407E-3</v>
      </c>
      <c r="AF11" s="38">
        <v>8.9675443322296148E-5</v>
      </c>
      <c r="AG11" s="38">
        <v>3.1488302893386493E-2</v>
      </c>
      <c r="AH11" s="38">
        <v>1.4030806524454727E-4</v>
      </c>
      <c r="AI11" s="38">
        <v>3.8333160454055833E-2</v>
      </c>
      <c r="AJ11" s="38">
        <v>8.9364299379294599E-4</v>
      </c>
      <c r="AK11" s="38">
        <v>6.6830951655337122E-4</v>
      </c>
      <c r="AL11" s="38">
        <v>4.6410778560558363E-4</v>
      </c>
      <c r="AM11" s="38">
        <v>2.5012713255010945E-4</v>
      </c>
      <c r="AN11" s="38">
        <v>1.1803625476454094E-4</v>
      </c>
      <c r="AO11" s="38">
        <v>2.8843464894828303E-4</v>
      </c>
      <c r="AP11" s="38">
        <v>5.8649657627353649E-5</v>
      </c>
      <c r="AQ11" s="38">
        <v>3.5754952025931007E-5</v>
      </c>
      <c r="AR11" s="38">
        <v>8.3671028882019048E-4</v>
      </c>
      <c r="AS11" s="38">
        <v>2.6920046355168727E-5</v>
      </c>
      <c r="AT11" s="38">
        <v>1.11643395218296E-4</v>
      </c>
      <c r="AU11" s="38">
        <v>1.5514455896071695E-3</v>
      </c>
      <c r="AV11" s="38">
        <v>1.4555479718161372E-2</v>
      </c>
      <c r="AW11" s="38">
        <v>2.8245427453745665E-3</v>
      </c>
      <c r="AX11" s="38">
        <v>1.3919588545098578E-3</v>
      </c>
      <c r="AY11" s="38">
        <v>2.6415487546782205E-4</v>
      </c>
      <c r="AZ11" s="38">
        <v>2.1818261475702789E-3</v>
      </c>
      <c r="BA11" s="38">
        <v>3.9105319959270216E-4</v>
      </c>
      <c r="BB11" s="38">
        <v>6.479405037911767E-4</v>
      </c>
      <c r="BC11" s="38">
        <v>1.432795737816427E-4</v>
      </c>
      <c r="BD11" s="38">
        <v>1.4732430101114545E-4</v>
      </c>
      <c r="BE11" s="38">
        <v>9.7269348753292392E-3</v>
      </c>
      <c r="BF11" s="38">
        <v>8.1368685895616085E-5</v>
      </c>
      <c r="BG11" s="38">
        <v>1.0179871151232095E-4</v>
      </c>
      <c r="BH11" s="38">
        <v>9.1331478690330546E-4</v>
      </c>
      <c r="BI11" s="38">
        <v>3.1184417987176568E-4</v>
      </c>
      <c r="BJ11" s="38">
        <v>9.2214844793406638E-4</v>
      </c>
      <c r="BK11" s="38">
        <v>3.2550841353087986E-4</v>
      </c>
      <c r="BL11" s="38">
        <v>1.6457752760076178E-4</v>
      </c>
      <c r="BM11" s="38">
        <v>8.0452740480810655E-5</v>
      </c>
    </row>
    <row r="12" spans="1:65" x14ac:dyDescent="0.25">
      <c r="A12" s="3" t="s">
        <v>492</v>
      </c>
      <c r="B12" s="3" t="s">
        <v>493</v>
      </c>
      <c r="C12" s="4">
        <v>-2.14278293688727</v>
      </c>
      <c r="D12" s="54">
        <v>1.40985862597158E-4</v>
      </c>
      <c r="E12" s="37">
        <v>2.0963527649901595E-5</v>
      </c>
      <c r="F12" s="37">
        <v>3.2359938236216563E-4</v>
      </c>
      <c r="G12" s="55">
        <f t="shared" si="0"/>
        <v>2</v>
      </c>
      <c r="H12" s="55">
        <f t="shared" si="1"/>
        <v>5</v>
      </c>
      <c r="I12" s="38">
        <v>3.1946950583831504E-6</v>
      </c>
      <c r="J12" s="38">
        <v>8.5075681073739965E-6</v>
      </c>
      <c r="K12" s="38">
        <v>4.5735369415058603E-6</v>
      </c>
      <c r="L12" s="38">
        <v>7.3143975840932926E-6</v>
      </c>
      <c r="M12" s="38">
        <v>3.0191812386512804E-6</v>
      </c>
      <c r="N12" s="38">
        <v>8.445707091466433E-6</v>
      </c>
      <c r="O12" s="38">
        <v>1.2532153967397787E-6</v>
      </c>
      <c r="P12" s="38">
        <v>2.1773754388090353E-5</v>
      </c>
      <c r="Q12" s="38">
        <v>3.7867558308586144E-6</v>
      </c>
      <c r="R12" s="38">
        <v>1.0616719086097991E-4</v>
      </c>
      <c r="S12" s="38">
        <v>1.0666023461768987E-6</v>
      </c>
      <c r="T12" s="38">
        <v>9.0007881749036367E-7</v>
      </c>
      <c r="U12" s="38">
        <v>2.9695335109562722E-5</v>
      </c>
      <c r="V12" s="38">
        <v>7.9462470248158453E-5</v>
      </c>
      <c r="W12" s="38">
        <v>8.7725948936226307E-6</v>
      </c>
      <c r="X12" s="38">
        <v>5.2038891884037658E-6</v>
      </c>
      <c r="Y12" s="38">
        <v>1.7697638837429517E-4</v>
      </c>
      <c r="Z12" s="38">
        <v>2.6731053613742481E-6</v>
      </c>
      <c r="AA12" s="38">
        <v>1.6541505037055057E-6</v>
      </c>
      <c r="AB12" s="38">
        <v>3.1545950973782499E-6</v>
      </c>
      <c r="AC12" s="38">
        <v>8.3113202188699365E-6</v>
      </c>
      <c r="AD12" s="38">
        <v>1.4007538394514487E-5</v>
      </c>
      <c r="AE12" s="38">
        <v>1.6644444844843743E-5</v>
      </c>
      <c r="AF12" s="38">
        <v>3.0881985799328996E-6</v>
      </c>
      <c r="AG12" s="38">
        <v>1.0209830643665372E-7</v>
      </c>
      <c r="AH12" s="38">
        <v>5.6364794471477684E-5</v>
      </c>
      <c r="AI12" s="38">
        <v>3.9480748141077899E-6</v>
      </c>
      <c r="AJ12" s="38">
        <v>6.9170921287508325E-6</v>
      </c>
      <c r="AK12" s="38">
        <v>6.4238800363566782E-7</v>
      </c>
      <c r="AL12" s="38">
        <v>5.8952535465670985E-3</v>
      </c>
      <c r="AM12" s="38">
        <v>1.0546974034775295E-5</v>
      </c>
      <c r="AN12" s="38">
        <v>2.3952809165590547E-5</v>
      </c>
      <c r="AO12" s="38">
        <v>9.922329351625185E-6</v>
      </c>
      <c r="AP12" s="38">
        <v>6.1241272914132491E-6</v>
      </c>
      <c r="AQ12" s="38">
        <v>9.4015152696285363E-4</v>
      </c>
      <c r="AR12" s="38">
        <v>3.3058324993971839E-5</v>
      </c>
      <c r="AS12" s="38">
        <v>7.4332728789256936E-7</v>
      </c>
      <c r="AT12" s="38">
        <v>4.8857419191288216E-6</v>
      </c>
      <c r="AU12" s="38">
        <v>7.4538960253413409E-6</v>
      </c>
      <c r="AV12" s="38">
        <v>2.5305533159915064E-6</v>
      </c>
      <c r="AW12" s="38">
        <v>1.5041913978060321E-5</v>
      </c>
      <c r="AX12" s="38">
        <v>1.5772898312673045E-6</v>
      </c>
      <c r="AY12" s="38">
        <v>1.5000217637582327E-5</v>
      </c>
      <c r="AZ12" s="38">
        <v>1.2845936646765468E-5</v>
      </c>
      <c r="BA12" s="38">
        <v>5.334093892098397E-6</v>
      </c>
      <c r="BB12" s="38">
        <v>2.1470564327252267E-6</v>
      </c>
      <c r="BC12" s="38">
        <v>1.740415634903463E-6</v>
      </c>
      <c r="BD12" s="38">
        <v>2.5707378182155093E-6</v>
      </c>
      <c r="BE12" s="38">
        <v>1.3437740613882769E-6</v>
      </c>
      <c r="BF12" s="38">
        <v>1.2304599913245932E-4</v>
      </c>
      <c r="BG12" s="38">
        <v>7.3151192532795132E-6</v>
      </c>
      <c r="BH12" s="38">
        <v>8.6350889354882721E-7</v>
      </c>
      <c r="BI12" s="38">
        <v>2.2043254986095522E-6</v>
      </c>
      <c r="BJ12" s="38">
        <v>1.6533787006605853E-4</v>
      </c>
      <c r="BK12" s="38">
        <v>4.1745375753847919E-6</v>
      </c>
      <c r="BL12" s="38">
        <v>2.0848003209490091E-3</v>
      </c>
      <c r="BM12" s="38">
        <v>3.7734262821294495E-6</v>
      </c>
    </row>
    <row r="13" spans="1:65" x14ac:dyDescent="0.25">
      <c r="A13" s="3" t="s">
        <v>494</v>
      </c>
      <c r="B13" s="3" t="s">
        <v>493</v>
      </c>
      <c r="C13" s="4">
        <v>-5.3175358970516102</v>
      </c>
      <c r="D13" s="54">
        <v>6.4442136097798997E-19</v>
      </c>
      <c r="E13" s="37">
        <v>2.3144426234261695E-3</v>
      </c>
      <c r="F13" s="37">
        <v>6.9976869968287137E-3</v>
      </c>
      <c r="G13" s="55">
        <f t="shared" si="0"/>
        <v>13</v>
      </c>
      <c r="H13" s="55">
        <f t="shared" si="1"/>
        <v>24</v>
      </c>
      <c r="I13" s="38">
        <v>1.2813985583462644E-4</v>
      </c>
      <c r="J13" s="38">
        <v>1.514983153265507E-4</v>
      </c>
      <c r="K13" s="38">
        <v>3.3692329734724664E-4</v>
      </c>
      <c r="L13" s="38">
        <v>6.1115851033570479E-2</v>
      </c>
      <c r="M13" s="38">
        <v>2.0170313255032566E-4</v>
      </c>
      <c r="N13" s="38">
        <v>8.0785373103524658E-5</v>
      </c>
      <c r="O13" s="38">
        <v>1.7581910774455491E-5</v>
      </c>
      <c r="P13" s="38">
        <v>4.4002834692840646E-5</v>
      </c>
      <c r="Q13" s="38">
        <v>9.7558230934571884E-5</v>
      </c>
      <c r="R13" s="38">
        <v>1.1862425437724069E-4</v>
      </c>
      <c r="S13" s="38">
        <v>3.1698843176981483E-5</v>
      </c>
      <c r="T13" s="38">
        <v>7.449011825923922E-5</v>
      </c>
      <c r="U13" s="38">
        <v>4.4175176625081041E-4</v>
      </c>
      <c r="V13" s="38">
        <v>9.5917188489181548E-5</v>
      </c>
      <c r="W13" s="38">
        <v>8.4497662007800792E-5</v>
      </c>
      <c r="X13" s="38">
        <v>9.0016852237348766E-5</v>
      </c>
      <c r="Y13" s="38">
        <v>7.0869419949062153E-5</v>
      </c>
      <c r="Z13" s="38">
        <v>3.0628576060925239E-4</v>
      </c>
      <c r="AA13" s="38">
        <v>1.7750975498039066E-4</v>
      </c>
      <c r="AB13" s="38">
        <v>2.3246494372361213E-4</v>
      </c>
      <c r="AC13" s="38">
        <v>2.3355762052945056E-4</v>
      </c>
      <c r="AD13" s="38">
        <v>1.7181759997059724E-4</v>
      </c>
      <c r="AE13" s="38">
        <v>8.707182406475508E-5</v>
      </c>
      <c r="AF13" s="38">
        <v>8.7920368093250798E-5</v>
      </c>
      <c r="AG13" s="38">
        <v>3.3761902474906747E-5</v>
      </c>
      <c r="AH13" s="38">
        <v>5.053342875680141E-5</v>
      </c>
      <c r="AI13" s="38">
        <v>4.3860699107701333E-5</v>
      </c>
      <c r="AJ13" s="38">
        <v>1.9769946473973567E-4</v>
      </c>
      <c r="AK13" s="38">
        <v>3.6093923895742081E-4</v>
      </c>
      <c r="AL13" s="38">
        <v>5.164726320363547E-4</v>
      </c>
      <c r="AM13" s="38">
        <v>2.6560639214722896E-4</v>
      </c>
      <c r="AN13" s="38">
        <v>7.9254145455384878E-4</v>
      </c>
      <c r="AO13" s="38">
        <v>1.0800910747262452E-2</v>
      </c>
      <c r="AP13" s="38">
        <v>4.9148051316967047E-4</v>
      </c>
      <c r="AQ13" s="38">
        <v>2.2770773754332587E-4</v>
      </c>
      <c r="AR13" s="38">
        <v>1.9010577076642346E-4</v>
      </c>
      <c r="AS13" s="38">
        <v>2.7516045960851215E-4</v>
      </c>
      <c r="AT13" s="38">
        <v>1.3772403414167718E-4</v>
      </c>
      <c r="AU13" s="38">
        <v>2.1060820303363479E-4</v>
      </c>
      <c r="AV13" s="38">
        <v>8.4308084997411907E-5</v>
      </c>
      <c r="AW13" s="38">
        <v>1.8387155468843055E-4</v>
      </c>
      <c r="AX13" s="38">
        <v>1.8647878047971225E-3</v>
      </c>
      <c r="AY13" s="38">
        <v>2.1451434933421736E-4</v>
      </c>
      <c r="AZ13" s="38">
        <v>3.6962562078416791E-2</v>
      </c>
      <c r="BA13" s="38">
        <v>1.8442807452378161E-4</v>
      </c>
      <c r="BB13" s="38">
        <v>1.25088520847129E-4</v>
      </c>
      <c r="BC13" s="38">
        <v>1.6619459256274369E-2</v>
      </c>
      <c r="BD13" s="38">
        <v>5.7959163205966264E-5</v>
      </c>
      <c r="BE13" s="38">
        <v>1.1187563242149868E-4</v>
      </c>
      <c r="BF13" s="38">
        <v>6.2712907407048635E-5</v>
      </c>
      <c r="BG13" s="38">
        <v>2.1350694258652042E-4</v>
      </c>
      <c r="BH13" s="38">
        <v>1.5742296696138008E-5</v>
      </c>
      <c r="BI13" s="38">
        <v>6.2157637431190717E-2</v>
      </c>
      <c r="BJ13" s="38">
        <v>6.1416667039957115E-2</v>
      </c>
      <c r="BK13" s="38">
        <v>9.1488001539694156E-5</v>
      </c>
      <c r="BL13" s="38">
        <v>8.1501330148972314E-3</v>
      </c>
      <c r="BM13" s="38">
        <v>1.4692357103097761E-4</v>
      </c>
    </row>
    <row r="14" spans="1:65" x14ac:dyDescent="0.25">
      <c r="A14" s="3" t="s">
        <v>495</v>
      </c>
      <c r="B14" s="3" t="s">
        <v>496</v>
      </c>
      <c r="C14" s="4">
        <v>-2.9419147979306599</v>
      </c>
      <c r="D14" s="54">
        <v>4.8210720813035795E-7</v>
      </c>
      <c r="E14" s="37">
        <v>5.875122120688989E-4</v>
      </c>
      <c r="F14" s="37">
        <v>3.108460315178317E-3</v>
      </c>
      <c r="G14" s="55">
        <f t="shared" si="0"/>
        <v>25</v>
      </c>
      <c r="H14" s="55">
        <f t="shared" si="1"/>
        <v>28</v>
      </c>
      <c r="I14" s="38">
        <v>1.5614929822951296E-3</v>
      </c>
      <c r="J14" s="38">
        <v>3.8281257356727186E-4</v>
      </c>
      <c r="K14" s="38">
        <v>4.1428878470457E-4</v>
      </c>
      <c r="L14" s="38">
        <v>1.5857844904549684E-4</v>
      </c>
      <c r="M14" s="38">
        <v>1.1003928705905454E-4</v>
      </c>
      <c r="N14" s="38">
        <v>8.366432796757103E-4</v>
      </c>
      <c r="O14" s="38">
        <v>1.5706406120492836E-4</v>
      </c>
      <c r="P14" s="38">
        <v>1.8087296125192273E-4</v>
      </c>
      <c r="Q14" s="38">
        <v>1.2108473609748553E-4</v>
      </c>
      <c r="R14" s="38">
        <v>1.7177517511552791E-4</v>
      </c>
      <c r="S14" s="38">
        <v>1.1490337047764984E-4</v>
      </c>
      <c r="T14" s="38">
        <v>7.3350333547459788E-5</v>
      </c>
      <c r="U14" s="38">
        <v>6.638411904033009E-5</v>
      </c>
      <c r="V14" s="38">
        <v>2.0807844774316551E-4</v>
      </c>
      <c r="W14" s="38">
        <v>3.1614426648503627E-3</v>
      </c>
      <c r="X14" s="38">
        <v>1.3066891547004898E-3</v>
      </c>
      <c r="Y14" s="38">
        <v>1.1721102092139001E-4</v>
      </c>
      <c r="Z14" s="38">
        <v>2.5568072709384894E-3</v>
      </c>
      <c r="AA14" s="38">
        <v>3.8374566423047591E-4</v>
      </c>
      <c r="AB14" s="38">
        <v>1.5504122628496252E-4</v>
      </c>
      <c r="AC14" s="38">
        <v>2.3369990488899812E-4</v>
      </c>
      <c r="AD14" s="38">
        <v>3.0891218416483193E-4</v>
      </c>
      <c r="AE14" s="38">
        <v>8.0244313984329706E-5</v>
      </c>
      <c r="AF14" s="38">
        <v>1.3313989346528147E-3</v>
      </c>
      <c r="AG14" s="38">
        <v>1.2375898610377225E-4</v>
      </c>
      <c r="AH14" s="38">
        <v>1.4493173541468079E-3</v>
      </c>
      <c r="AI14" s="38">
        <v>3.9423045061266445E-4</v>
      </c>
      <c r="AJ14" s="38">
        <v>2.9047424662307665E-4</v>
      </c>
      <c r="AK14" s="38">
        <v>1.3086677450868027E-2</v>
      </c>
      <c r="AL14" s="38">
        <v>9.7444791758048623E-3</v>
      </c>
      <c r="AM14" s="38">
        <v>1.5279570004418409E-3</v>
      </c>
      <c r="AN14" s="38">
        <v>1.3699493000668035E-4</v>
      </c>
      <c r="AO14" s="38">
        <v>8.92990867604849E-3</v>
      </c>
      <c r="AP14" s="38">
        <v>3.5947477083522271E-2</v>
      </c>
      <c r="AQ14" s="38">
        <v>2.463946352764561E-4</v>
      </c>
      <c r="AR14" s="38">
        <v>2.6519675968025939E-4</v>
      </c>
      <c r="AS14" s="38">
        <v>3.4391044086313173E-3</v>
      </c>
      <c r="AT14" s="38">
        <v>1.9511191246708677E-3</v>
      </c>
      <c r="AU14" s="38">
        <v>1.4056099213113728E-4</v>
      </c>
      <c r="AV14" s="38">
        <v>1.185295289066511E-4</v>
      </c>
      <c r="AW14" s="38">
        <v>3.1548075622088244E-4</v>
      </c>
      <c r="AX14" s="38">
        <v>6.2697853870928577E-3</v>
      </c>
      <c r="AY14" s="38">
        <v>1.4034348902889487E-3</v>
      </c>
      <c r="AZ14" s="38">
        <v>1.7483462746902922E-4</v>
      </c>
      <c r="BA14" s="38">
        <v>9.7814749683625395E-4</v>
      </c>
      <c r="BB14" s="38">
        <v>1.5736585780864304E-4</v>
      </c>
      <c r="BC14" s="38">
        <v>3.78108946407247E-4</v>
      </c>
      <c r="BD14" s="38">
        <v>1.7797588227442651E-3</v>
      </c>
      <c r="BE14" s="38">
        <v>1.1906394592395037E-4</v>
      </c>
      <c r="BF14" s="38">
        <v>4.5105218929417725E-4</v>
      </c>
      <c r="BG14" s="38">
        <v>5.4438511538301097E-4</v>
      </c>
      <c r="BH14" s="38">
        <v>1.6260131360740931E-4</v>
      </c>
      <c r="BI14" s="38">
        <v>6.8970246407256428E-5</v>
      </c>
      <c r="BJ14" s="38">
        <v>7.9999325686722143E-4</v>
      </c>
      <c r="BK14" s="38">
        <v>3.391259220417212E-4</v>
      </c>
      <c r="BL14" s="38">
        <v>3.687353175956905E-4</v>
      </c>
      <c r="BM14" s="38">
        <v>3.0010528219374873E-4</v>
      </c>
    </row>
    <row r="15" spans="1:65" x14ac:dyDescent="0.25">
      <c r="A15" s="3" t="s">
        <v>497</v>
      </c>
      <c r="B15" s="3" t="s">
        <v>498</v>
      </c>
      <c r="C15" s="4">
        <v>-1.8978482872182201</v>
      </c>
      <c r="D15" s="54">
        <v>4.0472974547870502E-4</v>
      </c>
      <c r="E15" s="37">
        <v>4.5801466491184528E-4</v>
      </c>
      <c r="F15" s="37">
        <v>1.4132765066727357E-3</v>
      </c>
      <c r="G15" s="55">
        <f t="shared" si="0"/>
        <v>19</v>
      </c>
      <c r="H15" s="55">
        <f t="shared" si="1"/>
        <v>25</v>
      </c>
      <c r="I15" s="38">
        <v>3.8247037566816704E-5</v>
      </c>
      <c r="J15" s="38">
        <v>2.4234641759127559E-3</v>
      </c>
      <c r="K15" s="38">
        <v>1.0087047947607451E-4</v>
      </c>
      <c r="L15" s="38">
        <v>1.6827855256070189E-3</v>
      </c>
      <c r="M15" s="38">
        <v>3.2654196485885616E-5</v>
      </c>
      <c r="N15" s="38">
        <v>3.8478626506273275E-4</v>
      </c>
      <c r="O15" s="38">
        <v>3.0385285763427335E-4</v>
      </c>
      <c r="P15" s="38">
        <v>1.5085846412979595E-4</v>
      </c>
      <c r="Q15" s="38">
        <v>4.59025921278153E-4</v>
      </c>
      <c r="R15" s="38">
        <v>5.1211920934221306E-5</v>
      </c>
      <c r="S15" s="38">
        <v>7.6186364056994214E-4</v>
      </c>
      <c r="T15" s="38">
        <v>6.1867589453608288E-5</v>
      </c>
      <c r="U15" s="38">
        <v>3.0631510776843603E-4</v>
      </c>
      <c r="V15" s="38">
        <v>3.4947365759885625E-5</v>
      </c>
      <c r="W15" s="38">
        <v>2.5743600185604575E-4</v>
      </c>
      <c r="X15" s="38">
        <v>7.3740936271325926E-5</v>
      </c>
      <c r="Y15" s="38">
        <v>1.4969292562440016E-3</v>
      </c>
      <c r="Z15" s="38">
        <v>7.3824561409613278E-4</v>
      </c>
      <c r="AA15" s="38">
        <v>1.2080947910634075E-5</v>
      </c>
      <c r="AB15" s="38">
        <v>3.6987260134566053E-4</v>
      </c>
      <c r="AC15" s="38">
        <v>2.6734068057624892E-4</v>
      </c>
      <c r="AD15" s="38">
        <v>2.3403121733509245E-5</v>
      </c>
      <c r="AE15" s="38">
        <v>1.0479962089611579E-3</v>
      </c>
      <c r="AF15" s="38">
        <v>1.5832126438766584E-4</v>
      </c>
      <c r="AG15" s="38">
        <v>2.760116646423644E-6</v>
      </c>
      <c r="AH15" s="38">
        <v>1.5254796977067864E-4</v>
      </c>
      <c r="AI15" s="38">
        <v>1.0237678639978863E-3</v>
      </c>
      <c r="AJ15" s="38">
        <v>4.0721748609469577E-4</v>
      </c>
      <c r="AK15" s="38">
        <v>2.8582028929242777E-3</v>
      </c>
      <c r="AL15" s="38">
        <v>4.0791052721955273E-4</v>
      </c>
      <c r="AM15" s="38">
        <v>2.6801294099132889E-3</v>
      </c>
      <c r="AN15" s="38">
        <v>3.8707547887268405E-3</v>
      </c>
      <c r="AO15" s="38">
        <v>1.2340773761847794E-3</v>
      </c>
      <c r="AP15" s="38">
        <v>3.0973635865876627E-3</v>
      </c>
      <c r="AQ15" s="38">
        <v>1.1315931585207727E-4</v>
      </c>
      <c r="AR15" s="38">
        <v>8.1654310867831806E-4</v>
      </c>
      <c r="AS15" s="38">
        <v>1.7213290070091521E-3</v>
      </c>
      <c r="AT15" s="38">
        <v>6.0282888423674424E-6</v>
      </c>
      <c r="AU15" s="38">
        <v>1.5479433652433731E-3</v>
      </c>
      <c r="AV15" s="38">
        <v>2.3132642338563348E-4</v>
      </c>
      <c r="AW15" s="38">
        <v>2.7665820362813057E-4</v>
      </c>
      <c r="AX15" s="38">
        <v>2.4355996453719322E-3</v>
      </c>
      <c r="AY15" s="38">
        <v>1.5822022285783783E-4</v>
      </c>
      <c r="AZ15" s="38">
        <v>5.2150118937339311E-4</v>
      </c>
      <c r="BA15" s="38">
        <v>9.0125649825134623E-4</v>
      </c>
      <c r="BB15" s="38">
        <v>2.2161666507893762E-4</v>
      </c>
      <c r="BC15" s="38">
        <v>5.2106494816715006E-4</v>
      </c>
      <c r="BD15" s="38">
        <v>2.7385675910252612E-4</v>
      </c>
      <c r="BE15" s="38">
        <v>6.1160575875830629E-6</v>
      </c>
      <c r="BF15" s="38">
        <v>3.7963743730266326E-4</v>
      </c>
      <c r="BG15" s="38">
        <v>3.5355772950510277E-3</v>
      </c>
      <c r="BH15" s="38">
        <v>5.7121202243654865E-5</v>
      </c>
      <c r="BI15" s="38">
        <v>3.2674596879805282E-4</v>
      </c>
      <c r="BJ15" s="38">
        <v>8.7214582222884236E-4</v>
      </c>
      <c r="BK15" s="38">
        <v>1.145918593129016E-2</v>
      </c>
      <c r="BL15" s="38">
        <v>4.0341298250879998E-4</v>
      </c>
      <c r="BM15" s="38">
        <v>5.0533774099968715E-5</v>
      </c>
    </row>
    <row r="16" spans="1:65" x14ac:dyDescent="0.25">
      <c r="A16" s="3" t="s">
        <v>499</v>
      </c>
      <c r="B16" s="3" t="s">
        <v>500</v>
      </c>
      <c r="C16" s="4">
        <v>-2.50553730590577</v>
      </c>
      <c r="D16" s="54">
        <v>3.10811368392268E-4</v>
      </c>
      <c r="E16" s="37">
        <v>6.2104671542322063E-5</v>
      </c>
      <c r="F16" s="37">
        <v>3.6658244409127835E-4</v>
      </c>
      <c r="G16" s="55">
        <f t="shared" si="0"/>
        <v>4</v>
      </c>
      <c r="H16" s="55">
        <f t="shared" si="1"/>
        <v>8</v>
      </c>
      <c r="I16" s="38">
        <v>1.0490149999389156E-6</v>
      </c>
      <c r="J16" s="38">
        <v>2.3220797785935691E-7</v>
      </c>
      <c r="K16" s="38">
        <v>2.2633637416781802E-6</v>
      </c>
      <c r="L16" s="38">
        <v>9.1804013103739823E-7</v>
      </c>
      <c r="M16" s="38">
        <v>1.8075822169510513E-6</v>
      </c>
      <c r="N16" s="38">
        <v>1.2766503342319954E-4</v>
      </c>
      <c r="O16" s="38">
        <v>1.0595930654525459E-6</v>
      </c>
      <c r="P16" s="38">
        <v>1.6952712599286856E-5</v>
      </c>
      <c r="Q16" s="38">
        <v>1.2283417988594877E-4</v>
      </c>
      <c r="R16" s="38">
        <v>7.5082795696602056E-4</v>
      </c>
      <c r="S16" s="38">
        <v>9.6219483577240007E-6</v>
      </c>
      <c r="T16" s="38">
        <v>2.0780381255362692E-6</v>
      </c>
      <c r="U16" s="38">
        <v>4.5745823925466363E-5</v>
      </c>
      <c r="V16" s="38">
        <v>5.3429490699350936E-7</v>
      </c>
      <c r="W16" s="38">
        <v>1.2759769196356054E-6</v>
      </c>
      <c r="X16" s="38">
        <v>6.0634237809634509E-4</v>
      </c>
      <c r="Y16" s="38">
        <v>2.7725693911363566E-6</v>
      </c>
      <c r="Z16" s="38">
        <v>5.4714916925260261E-6</v>
      </c>
      <c r="AA16" s="38">
        <v>8.17666147287126E-7</v>
      </c>
      <c r="AB16" s="38">
        <v>9.1082172617253274E-7</v>
      </c>
      <c r="AC16" s="38">
        <v>1.2835337345801556E-6</v>
      </c>
      <c r="AD16" s="38">
        <v>1.3633879714287675E-6</v>
      </c>
      <c r="AE16" s="38">
        <v>9.5368654380462271E-7</v>
      </c>
      <c r="AF16" s="38">
        <v>2.2129739339332851E-6</v>
      </c>
      <c r="AG16" s="38">
        <v>2.6603108653836205E-6</v>
      </c>
      <c r="AH16" s="38">
        <v>2.4748550577376023E-5</v>
      </c>
      <c r="AI16" s="38">
        <v>2.0877681086504922E-6</v>
      </c>
      <c r="AJ16" s="38">
        <v>2.4398971536649982E-6</v>
      </c>
      <c r="AK16" s="38">
        <v>2.5628025192278775E-6</v>
      </c>
      <c r="AL16" s="38">
        <v>1.5343264546800416E-6</v>
      </c>
      <c r="AM16" s="38">
        <v>2.5836453573788251E-6</v>
      </c>
      <c r="AN16" s="38">
        <v>5.2726510649957786E-6</v>
      </c>
      <c r="AO16" s="38">
        <v>5.3106474034073243E-6</v>
      </c>
      <c r="AP16" s="38">
        <v>5.0730745864768824E-7</v>
      </c>
      <c r="AQ16" s="38">
        <v>1.2484348585861614E-6</v>
      </c>
      <c r="AR16" s="38">
        <v>2.5515252389367252E-6</v>
      </c>
      <c r="AS16" s="38">
        <v>7.8629602607253133E-3</v>
      </c>
      <c r="AT16" s="38">
        <v>3.3744838769756862E-6</v>
      </c>
      <c r="AU16" s="38">
        <v>2.1637900848530913E-6</v>
      </c>
      <c r="AV16" s="38">
        <v>7.2912951937019254E-7</v>
      </c>
      <c r="AW16" s="38">
        <v>3.056699468989642E-6</v>
      </c>
      <c r="AX16" s="38">
        <v>1.4224601134435651E-6</v>
      </c>
      <c r="AY16" s="38">
        <v>6.9922720838227803E-6</v>
      </c>
      <c r="AZ16" s="38">
        <v>8.7413109343836501E-7</v>
      </c>
      <c r="BA16" s="38">
        <v>7.6791878028255127E-7</v>
      </c>
      <c r="BB16" s="38">
        <v>1.7884792732670055E-6</v>
      </c>
      <c r="BC16" s="38">
        <v>1.8497486098093845E-4</v>
      </c>
      <c r="BD16" s="38">
        <v>2.6446398078149746E-4</v>
      </c>
      <c r="BE16" s="38">
        <v>1.1622216978480846E-6</v>
      </c>
      <c r="BF16" s="38">
        <v>2.3964417622463109E-4</v>
      </c>
      <c r="BG16" s="38">
        <v>1.4061781862582936E-3</v>
      </c>
      <c r="BH16" s="38">
        <v>3.5898640974141875E-6</v>
      </c>
      <c r="BI16" s="38">
        <v>8.3333027830194458E-5</v>
      </c>
      <c r="BJ16" s="38">
        <v>1.0695705069675621E-4</v>
      </c>
      <c r="BK16" s="38">
        <v>1.6046424329317087E-4</v>
      </c>
      <c r="BL16" s="38">
        <v>1.6892628373046287E-6</v>
      </c>
      <c r="BM16" s="38">
        <v>2.7273303857340786E-4</v>
      </c>
    </row>
    <row r="17" spans="1:65" x14ac:dyDescent="0.25">
      <c r="A17" s="3" t="s">
        <v>501</v>
      </c>
      <c r="B17" s="3" t="s">
        <v>502</v>
      </c>
      <c r="C17" s="4">
        <v>-1.9886695298150101</v>
      </c>
      <c r="D17" s="54">
        <v>3.0357532555469902E-5</v>
      </c>
      <c r="E17" s="37">
        <v>1.3181338900726126E-5</v>
      </c>
      <c r="F17" s="37">
        <v>2.1767744115878116E-4</v>
      </c>
      <c r="G17" s="55">
        <f t="shared" si="0"/>
        <v>1</v>
      </c>
      <c r="H17" s="55">
        <f t="shared" si="1"/>
        <v>4</v>
      </c>
      <c r="I17" s="38">
        <v>6.060525223014599E-6</v>
      </c>
      <c r="J17" s="38">
        <v>1.7307714335245796E-6</v>
      </c>
      <c r="K17" s="38">
        <v>2.9762865620893992E-6</v>
      </c>
      <c r="L17" s="38">
        <v>6.90399634669054E-7</v>
      </c>
      <c r="M17" s="38">
        <v>2.8953975364798075E-6</v>
      </c>
      <c r="N17" s="38">
        <v>9.1056870232098693E-6</v>
      </c>
      <c r="O17" s="38">
        <v>8.3781870790478825E-7</v>
      </c>
      <c r="P17" s="38">
        <v>1.7798392195690771E-5</v>
      </c>
      <c r="Q17" s="38">
        <v>5.6943319179146932E-5</v>
      </c>
      <c r="R17" s="38">
        <v>3.7429460386072063E-5</v>
      </c>
      <c r="S17" s="38">
        <v>1.0692511884492901E-4</v>
      </c>
      <c r="T17" s="38">
        <v>1.2662706868626907E-5</v>
      </c>
      <c r="U17" s="38">
        <v>1.4105149005990943E-6</v>
      </c>
      <c r="V17" s="38">
        <v>3.2310949073161522E-6</v>
      </c>
      <c r="W17" s="38">
        <v>2.0272314695064456E-5</v>
      </c>
      <c r="X17" s="38">
        <v>8.1792160236613758E-6</v>
      </c>
      <c r="Y17" s="38">
        <v>1.5202676388777603E-5</v>
      </c>
      <c r="Z17" s="38">
        <v>9.1081139416700638E-6</v>
      </c>
      <c r="AA17" s="38">
        <v>1.039710811249021E-6</v>
      </c>
      <c r="AB17" s="38">
        <v>2.2545684412788303E-6</v>
      </c>
      <c r="AC17" s="38">
        <v>1.3894332077918259E-6</v>
      </c>
      <c r="AD17" s="38">
        <v>2.1996743608140262E-6</v>
      </c>
      <c r="AE17" s="38">
        <v>4.3819605516830282E-6</v>
      </c>
      <c r="AF17" s="38">
        <v>1.1036851260431591E-5</v>
      </c>
      <c r="AG17" s="38">
        <v>7.1126901970658179E-7</v>
      </c>
      <c r="AH17" s="38">
        <v>2.9705921182756351E-5</v>
      </c>
      <c r="AI17" s="38">
        <v>1.7113302567840364E-6</v>
      </c>
      <c r="AJ17" s="38">
        <v>1.1869556753896462E-6</v>
      </c>
      <c r="AK17" s="38">
        <v>2.5515733015318392E-6</v>
      </c>
      <c r="AL17" s="38">
        <v>5.0804774912015316E-3</v>
      </c>
      <c r="AM17" s="38">
        <v>5.0953598107207023E-6</v>
      </c>
      <c r="AN17" s="38">
        <v>7.1845865096367645E-6</v>
      </c>
      <c r="AO17" s="38">
        <v>4.1016347424223169E-6</v>
      </c>
      <c r="AP17" s="38">
        <v>9.0624987870207394E-7</v>
      </c>
      <c r="AQ17" s="38">
        <v>4.8829956269581244E-5</v>
      </c>
      <c r="AR17" s="38">
        <v>9.2825225598534245E-6</v>
      </c>
      <c r="AS17" s="38">
        <v>1.6516629666287239E-5</v>
      </c>
      <c r="AT17" s="38">
        <v>2.4142688090499548E-6</v>
      </c>
      <c r="AU17" s="38">
        <v>7.3185953828321893E-5</v>
      </c>
      <c r="AV17" s="38">
        <v>9.6695371581908736E-7</v>
      </c>
      <c r="AW17" s="38">
        <v>1.2920050060480417E-5</v>
      </c>
      <c r="AX17" s="38">
        <v>4.0264428648902749E-5</v>
      </c>
      <c r="AY17" s="38">
        <v>1.517598424263626E-5</v>
      </c>
      <c r="AZ17" s="38">
        <v>3.3596558813286351E-4</v>
      </c>
      <c r="BA17" s="38">
        <v>2.9231193684649938E-5</v>
      </c>
      <c r="BB17" s="38">
        <v>1.38903092833433E-5</v>
      </c>
      <c r="BC17" s="38">
        <v>2.0655998566782217E-4</v>
      </c>
      <c r="BD17" s="38">
        <v>1.2764548592563858E-4</v>
      </c>
      <c r="BE17" s="38">
        <v>6.7817293253830048E-6</v>
      </c>
      <c r="BF17" s="38">
        <v>8.9689555084209555E-5</v>
      </c>
      <c r="BG17" s="38">
        <v>1.7832377210858375E-5</v>
      </c>
      <c r="BH17" s="38">
        <v>2.3244248031591503E-6</v>
      </c>
      <c r="BI17" s="38">
        <v>6.2105417477799308E-5</v>
      </c>
      <c r="BJ17" s="38">
        <v>4.4957014273457596E-5</v>
      </c>
      <c r="BK17" s="38">
        <v>3.1859020475038073E-6</v>
      </c>
      <c r="BL17" s="38">
        <v>1.3875040695506162E-5</v>
      </c>
      <c r="BM17" s="38">
        <v>3.8728126746982348E-5</v>
      </c>
    </row>
    <row r="18" spans="1:65" x14ac:dyDescent="0.25">
      <c r="A18" s="3" t="s">
        <v>503</v>
      </c>
      <c r="B18" s="3" t="s">
        <v>502</v>
      </c>
      <c r="C18" s="4">
        <v>-3.1630662651168699</v>
      </c>
      <c r="D18" s="54">
        <v>1.49066462798975E-4</v>
      </c>
      <c r="E18" s="37">
        <v>4.5057081098111225E-4</v>
      </c>
      <c r="F18" s="37">
        <v>4.1804522459950519E-3</v>
      </c>
      <c r="G18" s="55">
        <f t="shared" si="0"/>
        <v>6</v>
      </c>
      <c r="H18" s="55">
        <f t="shared" si="1"/>
        <v>13</v>
      </c>
      <c r="I18" s="38">
        <v>3.132474874593805E-6</v>
      </c>
      <c r="J18" s="38">
        <v>3.3580172996851972E-6</v>
      </c>
      <c r="K18" s="38">
        <v>1.5309633679999605E-5</v>
      </c>
      <c r="L18" s="38">
        <v>6.3807635762894794E-6</v>
      </c>
      <c r="M18" s="38">
        <v>5.1910302544013037E-6</v>
      </c>
      <c r="N18" s="38">
        <v>5.3341927717547011E-6</v>
      </c>
      <c r="O18" s="38">
        <v>7.0179197728330267E-6</v>
      </c>
      <c r="P18" s="38">
        <v>1.5807055928684035E-4</v>
      </c>
      <c r="Q18" s="38">
        <v>1.1035445995110003E-2</v>
      </c>
      <c r="R18" s="38">
        <v>7.9446014351236736E-5</v>
      </c>
      <c r="S18" s="38">
        <v>9.9025002413266548E-5</v>
      </c>
      <c r="T18" s="38">
        <v>1.0669399797423363E-5</v>
      </c>
      <c r="U18" s="38">
        <v>4.4915577857183598E-5</v>
      </c>
      <c r="V18" s="38">
        <v>2.2013453962105706E-6</v>
      </c>
      <c r="W18" s="38">
        <v>1.9910768822000298E-4</v>
      </c>
      <c r="X18" s="38">
        <v>5.3701334396570296E-5</v>
      </c>
      <c r="Y18" s="38">
        <v>7.0037467134938228E-5</v>
      </c>
      <c r="Z18" s="38">
        <v>1.5813756573334864E-5</v>
      </c>
      <c r="AA18" s="38">
        <v>2.4878891899085801E-6</v>
      </c>
      <c r="AB18" s="38">
        <v>4.9162360639961816E-6</v>
      </c>
      <c r="AC18" s="38">
        <v>4.5567076229115293E-6</v>
      </c>
      <c r="AD18" s="38">
        <v>6.0784374734585836E-6</v>
      </c>
      <c r="AE18" s="38">
        <v>1.8362341944841537E-4</v>
      </c>
      <c r="AF18" s="38">
        <v>9.4563306874936936E-6</v>
      </c>
      <c r="AG18" s="38">
        <v>1.4522481300577193E-6</v>
      </c>
      <c r="AH18" s="38">
        <v>4.3475865450229431E-4</v>
      </c>
      <c r="AI18" s="38">
        <v>1.4679470129849422E-4</v>
      </c>
      <c r="AJ18" s="38">
        <v>7.699910287546794E-6</v>
      </c>
      <c r="AK18" s="38">
        <v>8.7252376623829601E-6</v>
      </c>
      <c r="AL18" s="38">
        <v>2.2176362269048762E-3</v>
      </c>
      <c r="AM18" s="38">
        <v>8.905736327217143E-4</v>
      </c>
      <c r="AN18" s="38">
        <v>4.5602619060228299E-5</v>
      </c>
      <c r="AO18" s="38">
        <v>1.5304616264373114E-5</v>
      </c>
      <c r="AP18" s="38">
        <v>8.9064377562596852E-6</v>
      </c>
      <c r="AQ18" s="38">
        <v>4.7719353017672741E-3</v>
      </c>
      <c r="AR18" s="38">
        <v>3.4838481489232987E-6</v>
      </c>
      <c r="AS18" s="38">
        <v>1.0104061485849032E-5</v>
      </c>
      <c r="AT18" s="38">
        <v>2.9953572196830242E-6</v>
      </c>
      <c r="AU18" s="38">
        <v>3.14675548521411E-3</v>
      </c>
      <c r="AV18" s="38">
        <v>8.2233652215379193E-7</v>
      </c>
      <c r="AW18" s="38">
        <v>3.5240625965510601E-5</v>
      </c>
      <c r="AX18" s="38">
        <v>1.2355268731586706E-4</v>
      </c>
      <c r="AY18" s="38">
        <v>2.1056164514621451E-4</v>
      </c>
      <c r="AZ18" s="38">
        <v>2.3403523866843318E-2</v>
      </c>
      <c r="BA18" s="38">
        <v>5.3914601482916119E-5</v>
      </c>
      <c r="BB18" s="38">
        <v>1.288743564472831E-5</v>
      </c>
      <c r="BC18" s="38">
        <v>1.3182398162820059E-2</v>
      </c>
      <c r="BD18" s="38">
        <v>1.2941514813714146E-2</v>
      </c>
      <c r="BE18" s="38">
        <v>7.9677554920770552E-5</v>
      </c>
      <c r="BF18" s="38">
        <v>5.143472017241843E-2</v>
      </c>
      <c r="BG18" s="38">
        <v>1.8815445959403021E-5</v>
      </c>
      <c r="BH18" s="38">
        <v>6.4882105900024586E-6</v>
      </c>
      <c r="BI18" s="38">
        <v>2.9273602297655117E-3</v>
      </c>
      <c r="BJ18" s="38">
        <v>1.8279826134707561E-3</v>
      </c>
      <c r="BK18" s="38">
        <v>4.447035638641988E-5</v>
      </c>
      <c r="BL18" s="38">
        <v>3.7548576020384641E-3</v>
      </c>
      <c r="BM18" s="38">
        <v>5.2303948646148191E-5</v>
      </c>
    </row>
    <row r="19" spans="1:65" x14ac:dyDescent="0.25">
      <c r="A19" s="3" t="s">
        <v>504</v>
      </c>
      <c r="B19" s="3" t="s">
        <v>502</v>
      </c>
      <c r="C19" s="4">
        <v>-4.1821821434373998</v>
      </c>
      <c r="D19" s="54">
        <v>3.6866270324848699E-7</v>
      </c>
      <c r="E19" s="37">
        <v>1.1563063304882546E-3</v>
      </c>
      <c r="F19" s="37">
        <v>8.0547065028916259E-3</v>
      </c>
      <c r="G19" s="55">
        <f t="shared" si="0"/>
        <v>7</v>
      </c>
      <c r="H19" s="55">
        <f t="shared" si="1"/>
        <v>15</v>
      </c>
      <c r="I19" s="38">
        <v>3.2450961646599885E-5</v>
      </c>
      <c r="J19" s="38">
        <v>1.0565611187759843E-5</v>
      </c>
      <c r="K19" s="38">
        <v>3.3472973560864041E-5</v>
      </c>
      <c r="L19" s="38">
        <v>2.6864236418208614E-5</v>
      </c>
      <c r="M19" s="38">
        <v>1.7696132926969112E-5</v>
      </c>
      <c r="N19" s="38">
        <v>3.7266276931899182E-4</v>
      </c>
      <c r="O19" s="38">
        <v>5.3766039792607076E-5</v>
      </c>
      <c r="P19" s="38">
        <v>7.9187497963482107E-5</v>
      </c>
      <c r="Q19" s="38">
        <v>7.7323404133980162E-3</v>
      </c>
      <c r="R19" s="38">
        <v>2.0199624175371016E-2</v>
      </c>
      <c r="S19" s="38">
        <v>1.5686036858453644E-4</v>
      </c>
      <c r="T19" s="38">
        <v>8.0048570002797068E-5</v>
      </c>
      <c r="U19" s="38">
        <v>1.5467183739332207E-5</v>
      </c>
      <c r="V19" s="38">
        <v>1.9515617765457298E-5</v>
      </c>
      <c r="W19" s="38">
        <v>2.9035383237691055E-3</v>
      </c>
      <c r="X19" s="38">
        <v>6.1102063854176258E-5</v>
      </c>
      <c r="Y19" s="38">
        <v>1.3810699968772746E-4</v>
      </c>
      <c r="Z19" s="38">
        <v>2.3331312264088635E-5</v>
      </c>
      <c r="AA19" s="38">
        <v>1.5863129147807012E-5</v>
      </c>
      <c r="AB19" s="38">
        <v>4.7876754230691425E-5</v>
      </c>
      <c r="AC19" s="38">
        <v>1.5719175341506369E-5</v>
      </c>
      <c r="AD19" s="38">
        <v>1.5497572950202772E-5</v>
      </c>
      <c r="AE19" s="38">
        <v>2.3170370663934818E-5</v>
      </c>
      <c r="AF19" s="38">
        <v>7.3854367917943075E-5</v>
      </c>
      <c r="AG19" s="38">
        <v>4.0438815769547719E-5</v>
      </c>
      <c r="AH19" s="38">
        <v>1.4667233389366625E-4</v>
      </c>
      <c r="AI19" s="38">
        <v>1.1383618907051032E-5</v>
      </c>
      <c r="AJ19" s="38">
        <v>2.9499863597027433E-5</v>
      </c>
      <c r="AK19" s="38">
        <v>1.2231844488329218E-5</v>
      </c>
      <c r="AL19" s="38">
        <v>7.3834386850687161E-3</v>
      </c>
      <c r="AM19" s="38">
        <v>2.8724891531678036E-4</v>
      </c>
      <c r="AN19" s="38">
        <v>3.2188080832998129E-5</v>
      </c>
      <c r="AO19" s="38">
        <v>6.370631519572159E-5</v>
      </c>
      <c r="AP19" s="38">
        <v>9.7013959017020694E-6</v>
      </c>
      <c r="AQ19" s="38">
        <v>1.0039913729566888E-4</v>
      </c>
      <c r="AR19" s="38">
        <v>1.8943049487317234E-5</v>
      </c>
      <c r="AS19" s="38">
        <v>2.1222594745415181E-3</v>
      </c>
      <c r="AT19" s="38">
        <v>1.0079954123905732E-5</v>
      </c>
      <c r="AU19" s="38">
        <v>0.11954255434820646</v>
      </c>
      <c r="AV19" s="38">
        <v>5.235273351195995E-6</v>
      </c>
      <c r="AW19" s="38">
        <v>2.7596075241869067E-4</v>
      </c>
      <c r="AX19" s="38">
        <v>1.5027685709160373E-3</v>
      </c>
      <c r="AY19" s="38">
        <v>1.2673304356259939E-3</v>
      </c>
      <c r="AZ19" s="38">
        <v>3.204024857840683E-2</v>
      </c>
      <c r="BA19" s="38">
        <v>3.9131956883515426E-5</v>
      </c>
      <c r="BB19" s="38">
        <v>2.8701236075231702E-5</v>
      </c>
      <c r="BC19" s="38">
        <v>2.505480525511362E-4</v>
      </c>
      <c r="BD19" s="38">
        <v>4.8146078719332519E-2</v>
      </c>
      <c r="BE19" s="38">
        <v>3.9277548352019557E-5</v>
      </c>
      <c r="BF19" s="38">
        <v>2.3522728513065155E-4</v>
      </c>
      <c r="BG19" s="38">
        <v>6.5561028650487478E-5</v>
      </c>
      <c r="BH19" s="38">
        <v>3.4394037110619404E-5</v>
      </c>
      <c r="BI19" s="38">
        <v>3.3843541581113031E-3</v>
      </c>
      <c r="BJ19" s="38">
        <v>1.638207332409684E-2</v>
      </c>
      <c r="BK19" s="38">
        <v>6.9510796026119346E-5</v>
      </c>
      <c r="BL19" s="38">
        <v>5.0822739010808632E-5</v>
      </c>
      <c r="BM19" s="38">
        <v>1.8651289134806866E-4</v>
      </c>
    </row>
    <row r="20" spans="1:65" x14ac:dyDescent="0.25">
      <c r="A20" s="3" t="s">
        <v>505</v>
      </c>
      <c r="B20" s="3" t="s">
        <v>506</v>
      </c>
      <c r="C20" s="4">
        <v>-3.7308264042097501</v>
      </c>
      <c r="D20" s="54">
        <v>3.9404988258428699E-7</v>
      </c>
      <c r="E20" s="37">
        <v>7.6524742010652562E-6</v>
      </c>
      <c r="F20" s="37">
        <v>8.4773213683025358E-5</v>
      </c>
      <c r="G20" s="55">
        <f t="shared" si="0"/>
        <v>1</v>
      </c>
      <c r="H20" s="55">
        <f t="shared" si="1"/>
        <v>4</v>
      </c>
      <c r="I20" s="38">
        <v>6.2848054608270678E-7</v>
      </c>
      <c r="J20" s="38">
        <v>2.3708417786486467E-7</v>
      </c>
      <c r="K20" s="38">
        <v>8.1243852296587551E-7</v>
      </c>
      <c r="L20" s="38">
        <v>1.751961689431537E-6</v>
      </c>
      <c r="M20" s="38">
        <v>2.2763051796252924E-6</v>
      </c>
      <c r="N20" s="38">
        <v>1.2313338125446392E-6</v>
      </c>
      <c r="O20" s="38">
        <v>6.8693827723233413E-7</v>
      </c>
      <c r="P20" s="38">
        <v>3.0120284073785872E-6</v>
      </c>
      <c r="Q20" s="38">
        <v>2.5604673570302682E-6</v>
      </c>
      <c r="R20" s="38">
        <v>1.1881611986797839E-5</v>
      </c>
      <c r="S20" s="38">
        <v>2.5969778845125457E-6</v>
      </c>
      <c r="T20" s="38">
        <v>9.945042735640529E-7</v>
      </c>
      <c r="U20" s="38">
        <v>4.9580306238443106E-7</v>
      </c>
      <c r="V20" s="38">
        <v>1.0110917363003499E-6</v>
      </c>
      <c r="W20" s="38">
        <v>6.0201368187474793E-5</v>
      </c>
      <c r="X20" s="38">
        <v>3.5836723397376376E-6</v>
      </c>
      <c r="Y20" s="38">
        <v>2.3655972182236719E-6</v>
      </c>
      <c r="Z20" s="38">
        <v>1.0280031117669765E-4</v>
      </c>
      <c r="AA20" s="38">
        <v>2.629109403681285E-7</v>
      </c>
      <c r="AB20" s="38">
        <v>1.1577538258207132E-6</v>
      </c>
      <c r="AC20" s="38">
        <v>1.4121058840350135E-6</v>
      </c>
      <c r="AD20" s="38">
        <v>1.5955858011549218E-6</v>
      </c>
      <c r="AE20" s="38">
        <v>1.8584900247388521E-6</v>
      </c>
      <c r="AF20" s="38">
        <v>5.3653750637176675E-6</v>
      </c>
      <c r="AG20" s="38">
        <v>9.2340979538507789E-7</v>
      </c>
      <c r="AH20" s="38">
        <v>1.9552832182555406E-6</v>
      </c>
      <c r="AI20" s="38">
        <v>6.1038724050219259E-7</v>
      </c>
      <c r="AJ20" s="38">
        <v>0</v>
      </c>
      <c r="AK20" s="38">
        <v>2.2577953049687801E-6</v>
      </c>
      <c r="AL20" s="38">
        <v>9.1343806126602137E-4</v>
      </c>
      <c r="AM20" s="38">
        <v>3.1764530086291056E-6</v>
      </c>
      <c r="AN20" s="38">
        <v>2.1081204572636485E-6</v>
      </c>
      <c r="AO20" s="38">
        <v>8.7039833009609619E-5</v>
      </c>
      <c r="AP20" s="38">
        <v>9.2470126414562185E-7</v>
      </c>
      <c r="AQ20" s="38">
        <v>2.0766217202992298E-6</v>
      </c>
      <c r="AR20" s="38">
        <v>1.8591887867775946E-6</v>
      </c>
      <c r="AS20" s="38">
        <v>6.2449773983969592E-4</v>
      </c>
      <c r="AT20" s="38">
        <v>1.9606052068154475E-6</v>
      </c>
      <c r="AU20" s="38">
        <v>5.419250453061386E-5</v>
      </c>
      <c r="AV20" s="38">
        <v>1.6556881970941129E-7</v>
      </c>
      <c r="AW20" s="38">
        <v>7.3692316032335516E-6</v>
      </c>
      <c r="AX20" s="38">
        <v>1.2032938427234367E-5</v>
      </c>
      <c r="AY20" s="38">
        <v>2.4804624109840562E-6</v>
      </c>
      <c r="AZ20" s="38">
        <v>4.6380436838695716E-5</v>
      </c>
      <c r="BA20" s="38">
        <v>2.3395604685660054E-6</v>
      </c>
      <c r="BB20" s="38">
        <v>4.6302565983826233E-6</v>
      </c>
      <c r="BC20" s="38">
        <v>1.8523888893637023E-6</v>
      </c>
      <c r="BD20" s="38">
        <v>2.8442316573661748E-5</v>
      </c>
      <c r="BE20" s="38">
        <v>1.8404066661694269E-6</v>
      </c>
      <c r="BF20" s="38">
        <v>1.7613616484163194E-6</v>
      </c>
      <c r="BG20" s="38">
        <v>4.2367479204401054E-6</v>
      </c>
      <c r="BH20" s="38">
        <v>1.116320848342213E-6</v>
      </c>
      <c r="BI20" s="38">
        <v>2.0394941289845342E-4</v>
      </c>
      <c r="BJ20" s="38">
        <v>7.8295283339637392E-5</v>
      </c>
      <c r="BK20" s="38">
        <v>4.1263229880125043E-7</v>
      </c>
      <c r="BL20" s="38">
        <v>5.7556018104999688E-7</v>
      </c>
      <c r="BM20" s="38">
        <v>3.6701068598175412E-4</v>
      </c>
    </row>
    <row r="21" spans="1:65" x14ac:dyDescent="0.25">
      <c r="A21" s="3" t="s">
        <v>507</v>
      </c>
      <c r="B21" s="3" t="s">
        <v>508</v>
      </c>
      <c r="C21" s="4">
        <v>-1.56115687061174</v>
      </c>
      <c r="D21" s="54">
        <v>3.5857073153310902E-5</v>
      </c>
      <c r="E21" s="37">
        <v>3.3663354835245089E-5</v>
      </c>
      <c r="F21" s="37">
        <v>3.3709445114418774E-3</v>
      </c>
      <c r="G21" s="55">
        <f t="shared" si="0"/>
        <v>1</v>
      </c>
      <c r="H21" s="55">
        <f t="shared" si="1"/>
        <v>8</v>
      </c>
      <c r="I21" s="38">
        <v>1.0772756398807414E-5</v>
      </c>
      <c r="J21" s="38">
        <v>4.3227349588222748E-5</v>
      </c>
      <c r="K21" s="38">
        <v>4.2233124061076537E-5</v>
      </c>
      <c r="L21" s="38">
        <v>8.9773126230222814E-6</v>
      </c>
      <c r="M21" s="38">
        <v>4.6253935534167468E-5</v>
      </c>
      <c r="N21" s="38">
        <v>4.2288934786544997E-5</v>
      </c>
      <c r="O21" s="38">
        <v>6.6274321789028726E-6</v>
      </c>
      <c r="P21" s="38">
        <v>1.2523081822492839E-5</v>
      </c>
      <c r="Q21" s="38">
        <v>3.688815227714035E-5</v>
      </c>
      <c r="R21" s="38">
        <v>2.6837076241462956E-4</v>
      </c>
      <c r="S21" s="38">
        <v>8.4370050119512988E-6</v>
      </c>
      <c r="T21" s="38">
        <v>4.150796203733278E-5</v>
      </c>
      <c r="U21" s="38">
        <v>3.5283792823118917E-5</v>
      </c>
      <c r="V21" s="38">
        <v>7.6199381686382089E-6</v>
      </c>
      <c r="W21" s="38">
        <v>3.5949735599432072E-5</v>
      </c>
      <c r="X21" s="38">
        <v>2.5951063932710159E-5</v>
      </c>
      <c r="Y21" s="38">
        <v>5.4263649948938594E-5</v>
      </c>
      <c r="Z21" s="38">
        <v>2.8151834350349348E-5</v>
      </c>
      <c r="AA21" s="38">
        <v>2.6947550598417743E-6</v>
      </c>
      <c r="AB21" s="38">
        <v>1.4529205678644944E-5</v>
      </c>
      <c r="AC21" s="38">
        <v>1.5683756701782423E-5</v>
      </c>
      <c r="AD21" s="38">
        <v>2.4538339745344418E-5</v>
      </c>
      <c r="AE21" s="38">
        <v>5.2532630609131724E-5</v>
      </c>
      <c r="AF21" s="38">
        <v>2.5987774340504966E-5</v>
      </c>
      <c r="AG21" s="38">
        <v>2.7294424721609883E-6</v>
      </c>
      <c r="AH21" s="38">
        <v>3.1645878414556547E-5</v>
      </c>
      <c r="AI21" s="38">
        <v>8.0083200550203674E-6</v>
      </c>
      <c r="AJ21" s="38">
        <v>8.8960087523960815E-6</v>
      </c>
      <c r="AK21" s="38">
        <v>4.079624571969777E-5</v>
      </c>
      <c r="AL21" s="38">
        <v>6.7964546658090338E-5</v>
      </c>
      <c r="AM21" s="38">
        <v>8.6953482442872268E-6</v>
      </c>
      <c r="AN21" s="38">
        <v>5.7281836523603794E-5</v>
      </c>
      <c r="AO21" s="38">
        <v>1.560140681180272E-4</v>
      </c>
      <c r="AP21" s="38">
        <v>1.1586976564862802E-5</v>
      </c>
      <c r="AQ21" s="38">
        <v>1.5096732052647348E-4</v>
      </c>
      <c r="AR21" s="38">
        <v>1.3163874431634429E-5</v>
      </c>
      <c r="AS21" s="38">
        <v>9.5284145950562837E-2</v>
      </c>
      <c r="AT21" s="38">
        <v>4.1446522873144639E-5</v>
      </c>
      <c r="AU21" s="38">
        <v>5.3601790890717362E-5</v>
      </c>
      <c r="AV21" s="38">
        <v>9.5402542982665113E-6</v>
      </c>
      <c r="AW21" s="38">
        <v>7.564960586069841E-5</v>
      </c>
      <c r="AX21" s="38">
        <v>2.2911962743246952E-5</v>
      </c>
      <c r="AY21" s="38">
        <v>8.4069665086777465E-5</v>
      </c>
      <c r="AZ21" s="38">
        <v>2.5898721939964741E-5</v>
      </c>
      <c r="BA21" s="38">
        <v>1.1636074495914215E-5</v>
      </c>
      <c r="BB21" s="38">
        <v>3.3677149020651169E-5</v>
      </c>
      <c r="BC21" s="38">
        <v>1.3013858181652486E-4</v>
      </c>
      <c r="BD21" s="38">
        <v>7.1545546596334567E-5</v>
      </c>
      <c r="BE21" s="38">
        <v>4.1693362798153599E-6</v>
      </c>
      <c r="BF21" s="38">
        <v>2.1597189068126515E-4</v>
      </c>
      <c r="BG21" s="38">
        <v>1.2064284162579795E-4</v>
      </c>
      <c r="BH21" s="38">
        <v>9.8933969960604304E-6</v>
      </c>
      <c r="BI21" s="38">
        <v>1.3289043047043139E-4</v>
      </c>
      <c r="BJ21" s="38">
        <v>7.7874497083937596E-4</v>
      </c>
      <c r="BK21" s="38">
        <v>3.4496509841088323E-5</v>
      </c>
      <c r="BL21" s="38">
        <v>5.3212419260448365E-5</v>
      </c>
      <c r="BM21" s="38">
        <v>5.6636992848401039E-5</v>
      </c>
    </row>
    <row r="22" spans="1:65" x14ac:dyDescent="0.25">
      <c r="A22" s="3" t="s">
        <v>509</v>
      </c>
      <c r="B22" s="3" t="s">
        <v>508</v>
      </c>
      <c r="C22" s="4">
        <v>-2.7333905380233401</v>
      </c>
      <c r="D22" s="54">
        <v>1.8879182041699601E-4</v>
      </c>
      <c r="E22" s="37">
        <v>9.2762682272684954E-5</v>
      </c>
      <c r="F22" s="37">
        <v>6.3862618632291315E-4</v>
      </c>
      <c r="G22" s="55">
        <f t="shared" si="0"/>
        <v>3</v>
      </c>
      <c r="H22" s="55">
        <f t="shared" si="1"/>
        <v>9</v>
      </c>
      <c r="I22" s="38">
        <v>1.0617156404307952E-5</v>
      </c>
      <c r="J22" s="38">
        <v>2.9461349727833029E-6</v>
      </c>
      <c r="K22" s="38">
        <v>2.6525480330383283E-6</v>
      </c>
      <c r="L22" s="38">
        <v>2.4663829801382009E-6</v>
      </c>
      <c r="M22" s="38">
        <v>1.1729644235201899E-3</v>
      </c>
      <c r="N22" s="38">
        <v>8.8393838993229763E-4</v>
      </c>
      <c r="O22" s="38">
        <v>5.2655174236770762E-7</v>
      </c>
      <c r="P22" s="38">
        <v>4.4750428604121761E-5</v>
      </c>
      <c r="Q22" s="38">
        <v>2.7482095168334601E-6</v>
      </c>
      <c r="R22" s="38">
        <v>2.7527628916959298E-6</v>
      </c>
      <c r="S22" s="38">
        <v>6.2422426796450576E-7</v>
      </c>
      <c r="T22" s="38">
        <v>2.8074167207977217E-6</v>
      </c>
      <c r="U22" s="38">
        <v>8.7644050155395438E-5</v>
      </c>
      <c r="V22" s="38">
        <v>1.4363315733877071E-6</v>
      </c>
      <c r="W22" s="38">
        <v>3.00654068443998E-6</v>
      </c>
      <c r="X22" s="38">
        <v>4.657360860194973E-6</v>
      </c>
      <c r="Y22" s="38">
        <v>2.0697788855803256E-6</v>
      </c>
      <c r="Z22" s="38">
        <v>3.9139804983843187E-6</v>
      </c>
      <c r="AA22" s="38">
        <v>1.912777371125174E-6</v>
      </c>
      <c r="AB22" s="38">
        <v>9.2752553366518026E-7</v>
      </c>
      <c r="AC22" s="38">
        <v>0</v>
      </c>
      <c r="AD22" s="38">
        <v>2.5369878131978624E-6</v>
      </c>
      <c r="AE22" s="38">
        <v>2.5727948340357933E-4</v>
      </c>
      <c r="AF22" s="38">
        <v>3.9668240891573062E-6</v>
      </c>
      <c r="AG22" s="38">
        <v>2.0327264779024628E-7</v>
      </c>
      <c r="AH22" s="38">
        <v>8.978245002741086E-5</v>
      </c>
      <c r="AI22" s="38">
        <v>7.6370855589630769E-6</v>
      </c>
      <c r="AJ22" s="38">
        <v>5.8602494637044546E-7</v>
      </c>
      <c r="AK22" s="38">
        <v>7.764953989512156E-7</v>
      </c>
      <c r="AL22" s="38">
        <v>6.6617194816757247E-6</v>
      </c>
      <c r="AM22" s="38">
        <v>3.2921523429658163E-6</v>
      </c>
      <c r="AN22" s="38">
        <v>8.7369299305773047E-7</v>
      </c>
      <c r="AO22" s="38">
        <v>1.3552198468062954E-3</v>
      </c>
      <c r="AP22" s="38">
        <v>2.3078285002774433E-6</v>
      </c>
      <c r="AQ22" s="38">
        <v>1.8328746312676285E-4</v>
      </c>
      <c r="AR22" s="38">
        <v>1.9409156208003934E-6</v>
      </c>
      <c r="AS22" s="38">
        <v>1.4712416659924723E-2</v>
      </c>
      <c r="AT22" s="38">
        <v>5.9057082311553439E-7</v>
      </c>
      <c r="AU22" s="38">
        <v>1.0689927408224871E-5</v>
      </c>
      <c r="AV22" s="38">
        <v>0</v>
      </c>
      <c r="AW22" s="38">
        <v>4.1794947732943182E-4</v>
      </c>
      <c r="AX22" s="38">
        <v>2.8308444198852218E-6</v>
      </c>
      <c r="AY22" s="38">
        <v>4.7060883719538396E-6</v>
      </c>
      <c r="AZ22" s="38">
        <v>1.4093224178157458E-4</v>
      </c>
      <c r="BA22" s="38">
        <v>3.8479475943752742E-6</v>
      </c>
      <c r="BB22" s="38">
        <v>2.5008011002990687E-6</v>
      </c>
      <c r="BC22" s="38">
        <v>2.6796917382605447E-4</v>
      </c>
      <c r="BD22" s="38">
        <v>7.9176304247313482E-6</v>
      </c>
      <c r="BE22" s="38">
        <v>1.2855355977886555E-6</v>
      </c>
      <c r="BF22" s="38">
        <v>2.3539317357118371E-4</v>
      </c>
      <c r="BG22" s="38">
        <v>8.2164751407978645E-4</v>
      </c>
      <c r="BH22" s="38">
        <v>6.9293403623194428E-7</v>
      </c>
      <c r="BI22" s="38">
        <v>6.6336786121247454E-5</v>
      </c>
      <c r="BJ22" s="38">
        <v>5.7474464713806918E-5</v>
      </c>
      <c r="BK22" s="38">
        <v>1.9123149945590336E-6</v>
      </c>
      <c r="BL22" s="38">
        <v>1.8924774807054611E-6</v>
      </c>
      <c r="BM22" s="38">
        <v>2.0681272549402172E-4</v>
      </c>
    </row>
    <row r="23" spans="1:65" x14ac:dyDescent="0.25">
      <c r="A23" s="3" t="s">
        <v>510</v>
      </c>
      <c r="B23" s="3" t="s">
        <v>511</v>
      </c>
      <c r="C23" s="4">
        <v>-2.1655709699386101</v>
      </c>
      <c r="D23" s="54">
        <v>3.5857073153310902E-5</v>
      </c>
      <c r="E23" s="37">
        <v>5.3009088178938293E-5</v>
      </c>
      <c r="F23" s="37">
        <v>1.7238537661639838E-4</v>
      </c>
      <c r="G23" s="55">
        <f t="shared" si="0"/>
        <v>2</v>
      </c>
      <c r="H23" s="55">
        <f t="shared" si="1"/>
        <v>5</v>
      </c>
      <c r="I23" s="38">
        <v>1.2067122182238116E-5</v>
      </c>
      <c r="J23" s="38">
        <v>8.6335853978180622E-4</v>
      </c>
      <c r="K23" s="38">
        <v>7.9931970140656988E-6</v>
      </c>
      <c r="L23" s="38">
        <v>4.1575519861657019E-5</v>
      </c>
      <c r="M23" s="38">
        <v>3.0657949498307675E-6</v>
      </c>
      <c r="N23" s="38">
        <v>2.3054037536119444E-6</v>
      </c>
      <c r="O23" s="38">
        <v>5.2059437455635481E-6</v>
      </c>
      <c r="P23" s="38">
        <v>2.4244396997296531E-5</v>
      </c>
      <c r="Q23" s="38">
        <v>2.1509661289395601E-5</v>
      </c>
      <c r="R23" s="38">
        <v>1.2096081485092585E-5</v>
      </c>
      <c r="S23" s="38">
        <v>2.3697937983140784E-5</v>
      </c>
      <c r="T23" s="38">
        <v>3.7980751558722759E-5</v>
      </c>
      <c r="U23" s="38">
        <v>1.3352239268463129E-5</v>
      </c>
      <c r="V23" s="38">
        <v>4.7849463834433395E-6</v>
      </c>
      <c r="W23" s="38">
        <v>2.0488484291100693E-4</v>
      </c>
      <c r="X23" s="38">
        <v>1.097690917104605E-5</v>
      </c>
      <c r="Y23" s="38">
        <v>2.6118607497309523E-5</v>
      </c>
      <c r="Z23" s="38">
        <v>2.2340542728513677E-6</v>
      </c>
      <c r="AA23" s="38">
        <v>2.7503683572343556E-6</v>
      </c>
      <c r="AB23" s="38">
        <v>6.8202382508840556E-5</v>
      </c>
      <c r="AC23" s="38">
        <v>1.6939779746283602E-5</v>
      </c>
      <c r="AD23" s="38">
        <v>9.8403671554294375E-6</v>
      </c>
      <c r="AE23" s="38">
        <v>1.627544300525518E-5</v>
      </c>
      <c r="AF23" s="38">
        <v>7.7260758941530856E-6</v>
      </c>
      <c r="AG23" s="38">
        <v>3.8589998015438539E-6</v>
      </c>
      <c r="AH23" s="38">
        <v>8.3064874626444206E-6</v>
      </c>
      <c r="AI23" s="38">
        <v>7.9952163032352097E-6</v>
      </c>
      <c r="AJ23" s="38">
        <v>2.4907398669109929E-5</v>
      </c>
      <c r="AK23" s="38">
        <v>7.9726283234312457E-6</v>
      </c>
      <c r="AL23" s="38">
        <v>2.9624508721492289E-5</v>
      </c>
      <c r="AM23" s="38">
        <v>5.1169095878198307E-6</v>
      </c>
      <c r="AN23" s="38">
        <v>2.9657452886381481E-5</v>
      </c>
      <c r="AO23" s="38">
        <v>1.2332019205696413E-5</v>
      </c>
      <c r="AP23" s="38">
        <v>7.9460896454832623E-5</v>
      </c>
      <c r="AQ23" s="38">
        <v>2.6496346894650803E-5</v>
      </c>
      <c r="AR23" s="38">
        <v>2.3679179192091268E-5</v>
      </c>
      <c r="AS23" s="38">
        <v>1.6294174220127955E-5</v>
      </c>
      <c r="AT23" s="38">
        <v>1.9936568846379055E-5</v>
      </c>
      <c r="AU23" s="38">
        <v>1.0690647088058933E-5</v>
      </c>
      <c r="AV23" s="38">
        <v>8.8732682424426835E-4</v>
      </c>
      <c r="AW23" s="38">
        <v>9.8325650129451814E-6</v>
      </c>
      <c r="AX23" s="38">
        <v>1.0677612718779989E-5</v>
      </c>
      <c r="AY23" s="38">
        <v>2.8652427934401555E-4</v>
      </c>
      <c r="AZ23" s="38">
        <v>1.2780097875645861E-5</v>
      </c>
      <c r="BA23" s="38">
        <v>3.5015421274082096E-6</v>
      </c>
      <c r="BB23" s="38">
        <v>2.6185533880403957E-5</v>
      </c>
      <c r="BC23" s="38">
        <v>2.0098549414757748E-5</v>
      </c>
      <c r="BD23" s="38">
        <v>3.3431796251174227E-5</v>
      </c>
      <c r="BE23" s="38">
        <v>3.261985855365271E-6</v>
      </c>
      <c r="BF23" s="38">
        <v>1.1422605380740314E-5</v>
      </c>
      <c r="BG23" s="38">
        <v>3.8219584416877286E-4</v>
      </c>
      <c r="BH23" s="38">
        <v>2.7136134145182831E-3</v>
      </c>
      <c r="BI23" s="38">
        <v>6.4862655131324478E-5</v>
      </c>
      <c r="BJ23" s="38">
        <v>2.6191679949235178E-5</v>
      </c>
      <c r="BK23" s="38">
        <v>1.513373140586631E-5</v>
      </c>
      <c r="BL23" s="38">
        <v>2.1451638782138676E-4</v>
      </c>
      <c r="BM23" s="38">
        <v>1.6357485354217225E-5</v>
      </c>
    </row>
    <row r="24" spans="1:65" x14ac:dyDescent="0.25">
      <c r="A24" s="3" t="s">
        <v>512</v>
      </c>
      <c r="B24" s="3" t="s">
        <v>513</v>
      </c>
      <c r="C24" s="4">
        <v>-2.1693442292178098</v>
      </c>
      <c r="D24" s="54">
        <v>7.8549910876555998E-6</v>
      </c>
      <c r="E24" s="37">
        <v>4.1710349567425833E-5</v>
      </c>
      <c r="F24" s="37">
        <v>3.3255851838204621E-3</v>
      </c>
      <c r="G24" s="55">
        <f t="shared" si="0"/>
        <v>3</v>
      </c>
      <c r="H24" s="55">
        <f t="shared" si="1"/>
        <v>11</v>
      </c>
      <c r="I24" s="38">
        <v>1.1766471470037414E-4</v>
      </c>
      <c r="J24" s="38">
        <v>2.0761796671894653E-5</v>
      </c>
      <c r="K24" s="38">
        <v>1.2422976565171911E-5</v>
      </c>
      <c r="L24" s="38">
        <v>6.5916983300999107E-5</v>
      </c>
      <c r="M24" s="38">
        <v>2.5421460539837941E-5</v>
      </c>
      <c r="N24" s="38">
        <v>9.087199022248107E-6</v>
      </c>
      <c r="O24" s="38">
        <v>5.3128176268657931E-5</v>
      </c>
      <c r="P24" s="38">
        <v>2.432909098922102E-5</v>
      </c>
      <c r="Q24" s="38">
        <v>5.368568486125876E-5</v>
      </c>
      <c r="R24" s="38">
        <v>4.9520572376683153E-5</v>
      </c>
      <c r="S24" s="38">
        <v>2.9662770027896598E-5</v>
      </c>
      <c r="T24" s="38">
        <v>1.1544502828704242E-4</v>
      </c>
      <c r="U24" s="38">
        <v>3.4449502989909545E-5</v>
      </c>
      <c r="V24" s="38">
        <v>1.7517092368160228E-5</v>
      </c>
      <c r="W24" s="38">
        <v>2.2162167223689112E-5</v>
      </c>
      <c r="X24" s="38">
        <v>1.2042265636218686E-4</v>
      </c>
      <c r="Y24" s="38">
        <v>2.0429078825971975E-5</v>
      </c>
      <c r="Z24" s="38">
        <v>2.3437950190570194E-5</v>
      </c>
      <c r="AA24" s="38">
        <v>9.1950562865835171E-6</v>
      </c>
      <c r="AB24" s="38">
        <v>1.8684008146191583E-5</v>
      </c>
      <c r="AC24" s="38">
        <v>9.6335872399991228E-5</v>
      </c>
      <c r="AD24" s="38">
        <v>3.926654339073482E-5</v>
      </c>
      <c r="AE24" s="38">
        <v>1.5657377418316207E-5</v>
      </c>
      <c r="AF24" s="38">
        <v>2.4487051121804413E-5</v>
      </c>
      <c r="AG24" s="38">
        <v>4.8766775551062587E-5</v>
      </c>
      <c r="AH24" s="38">
        <v>1.5338285304256794E-5</v>
      </c>
      <c r="AI24" s="38">
        <v>5.1404406465200336E-5</v>
      </c>
      <c r="AJ24" s="38">
        <v>3.3289510232008241E-5</v>
      </c>
      <c r="AK24" s="38">
        <v>1.4699198177899497E-5</v>
      </c>
      <c r="AL24" s="38">
        <v>1.548251125875884E-4</v>
      </c>
      <c r="AM24" s="38">
        <v>2.8122585558826483E-5</v>
      </c>
      <c r="AN24" s="38">
        <v>9.5566675250133206E-6</v>
      </c>
      <c r="AO24" s="38">
        <v>1.6876479281077809E-4</v>
      </c>
      <c r="AP24" s="38">
        <v>3.9149430972262273E-5</v>
      </c>
      <c r="AQ24" s="38">
        <v>1.9085727723753434E-5</v>
      </c>
      <c r="AR24" s="38">
        <v>4.7732608331875918E-5</v>
      </c>
      <c r="AS24" s="38">
        <v>1.0624705757565644E-4</v>
      </c>
      <c r="AT24" s="38">
        <v>2.7105881056413328E-5</v>
      </c>
      <c r="AU24" s="38">
        <v>1.8711965051806403E-4</v>
      </c>
      <c r="AV24" s="38">
        <v>5.357420807984839E-2</v>
      </c>
      <c r="AW24" s="38">
        <v>7.3470454071049884E-5</v>
      </c>
      <c r="AX24" s="38">
        <v>1.8668654157286696E-4</v>
      </c>
      <c r="AY24" s="38">
        <v>3.4845193082177627E-3</v>
      </c>
      <c r="AZ24" s="38">
        <v>1.2616328681536975E-5</v>
      </c>
      <c r="BA24" s="38">
        <v>1.9578155280517554E-4</v>
      </c>
      <c r="BB24" s="38">
        <v>3.7405676040278411E-2</v>
      </c>
      <c r="BC24" s="38">
        <v>4.8949514717368142E-5</v>
      </c>
      <c r="BD24" s="38">
        <v>5.6131499094077551E-5</v>
      </c>
      <c r="BE24" s="38">
        <v>1.1065269348615981E-4</v>
      </c>
      <c r="BF24" s="38">
        <v>2.7123659686514133E-5</v>
      </c>
      <c r="BG24" s="38">
        <v>1.0071113755038869E-5</v>
      </c>
      <c r="BH24" s="38">
        <v>3.6040350440646019E-5</v>
      </c>
      <c r="BI24" s="38">
        <v>4.7826434027752763E-5</v>
      </c>
      <c r="BJ24" s="38">
        <v>1.4846321873047511E-5</v>
      </c>
      <c r="BK24" s="38">
        <v>3.2309484093093855E-4</v>
      </c>
      <c r="BL24" s="38">
        <v>2.1570014938633581E-5</v>
      </c>
      <c r="BM24" s="38">
        <v>1.0296869529903225E-5</v>
      </c>
    </row>
    <row r="25" spans="1:65" x14ac:dyDescent="0.25">
      <c r="A25" s="3" t="s">
        <v>514</v>
      </c>
      <c r="B25" s="3" t="s">
        <v>515</v>
      </c>
      <c r="C25" s="4">
        <v>-3.0979191632232999</v>
      </c>
      <c r="D25" s="54">
        <v>7.5293038862388E-4</v>
      </c>
      <c r="E25" s="37">
        <v>6.9916990663456346E-4</v>
      </c>
      <c r="F25" s="37">
        <v>4.6131417748977964E-3</v>
      </c>
      <c r="G25" s="55">
        <f t="shared" si="0"/>
        <v>6</v>
      </c>
      <c r="H25" s="55">
        <f t="shared" si="1"/>
        <v>15</v>
      </c>
      <c r="I25" s="38">
        <v>6.4286506950791242E-5</v>
      </c>
      <c r="J25" s="38">
        <v>1.4470666106409106E-2</v>
      </c>
      <c r="K25" s="38">
        <v>2.7478126931358412E-6</v>
      </c>
      <c r="L25" s="38">
        <v>4.4485036302560306E-6</v>
      </c>
      <c r="M25" s="38">
        <v>6.2729986237347593E-6</v>
      </c>
      <c r="N25" s="38">
        <v>4.6600505528829682E-6</v>
      </c>
      <c r="O25" s="38">
        <v>2.1975259646191191E-6</v>
      </c>
      <c r="P25" s="38">
        <v>9.7803140111559048E-4</v>
      </c>
      <c r="Q25" s="38">
        <v>1.9936218392619917E-5</v>
      </c>
      <c r="R25" s="38">
        <v>2.231139000095396E-5</v>
      </c>
      <c r="S25" s="38">
        <v>3.2684853009825101E-6</v>
      </c>
      <c r="T25" s="38">
        <v>5.0405095141155919E-6</v>
      </c>
      <c r="U25" s="38">
        <v>8.9917769300633284E-6</v>
      </c>
      <c r="V25" s="38">
        <v>3.7865277588896013E-5</v>
      </c>
      <c r="W25" s="38">
        <v>2.7756662886376498E-3</v>
      </c>
      <c r="X25" s="38">
        <v>2.7197863860571923E-5</v>
      </c>
      <c r="Y25" s="38">
        <v>8.0851916343190206E-6</v>
      </c>
      <c r="Z25" s="38">
        <v>3.1423280258550783E-4</v>
      </c>
      <c r="AA25" s="38">
        <v>3.1840530696877743E-6</v>
      </c>
      <c r="AB25" s="38">
        <v>6.3754554849430798E-6</v>
      </c>
      <c r="AC25" s="38">
        <v>8.7702975107267877E-7</v>
      </c>
      <c r="AD25" s="38">
        <v>5.2139441543889093E-6</v>
      </c>
      <c r="AE25" s="38">
        <v>1.6052385652503345E-5</v>
      </c>
      <c r="AF25" s="38">
        <v>4.6644119097433736E-6</v>
      </c>
      <c r="AG25" s="38">
        <v>1.2944638430263019E-6</v>
      </c>
      <c r="AH25" s="38">
        <v>4.9417902785587687E-4</v>
      </c>
      <c r="AI25" s="38">
        <v>2.8417844995402332E-4</v>
      </c>
      <c r="AJ25" s="38">
        <v>4.8314537067122834E-6</v>
      </c>
      <c r="AK25" s="38">
        <v>2.5249683954841853E-2</v>
      </c>
      <c r="AL25" s="38">
        <v>5.5060160922412851E-2</v>
      </c>
      <c r="AM25" s="38">
        <v>3.99669749125192E-6</v>
      </c>
      <c r="AN25" s="38">
        <v>1.4059834607940752E-3</v>
      </c>
      <c r="AO25" s="38">
        <v>1.3153102399275842E-5</v>
      </c>
      <c r="AP25" s="38">
        <v>2.1900274658986602E-2</v>
      </c>
      <c r="AQ25" s="38">
        <v>1.0581099171232965E-5</v>
      </c>
      <c r="AR25" s="38">
        <v>2.3276961499738677E-6</v>
      </c>
      <c r="AS25" s="38">
        <v>4.3602678862899782E-3</v>
      </c>
      <c r="AT25" s="38">
        <v>2.2182877448469046E-6</v>
      </c>
      <c r="AU25" s="38">
        <v>1.1626245483259051E-5</v>
      </c>
      <c r="AV25" s="38">
        <v>6.2413153618867181E-6</v>
      </c>
      <c r="AW25" s="38">
        <v>4.6739843255337733E-6</v>
      </c>
      <c r="AX25" s="38">
        <v>8.8713819332980788E-4</v>
      </c>
      <c r="AY25" s="38">
        <v>5.0194783313372418E-5</v>
      </c>
      <c r="AZ25" s="38">
        <v>1.1627553030002463E-4</v>
      </c>
      <c r="BA25" s="38">
        <v>7.7956659203138776E-4</v>
      </c>
      <c r="BB25" s="38">
        <v>1.6294329761029474E-5</v>
      </c>
      <c r="BC25" s="38">
        <v>1.0903515271944068E-4</v>
      </c>
      <c r="BD25" s="38">
        <v>4.2024921113477224E-4</v>
      </c>
      <c r="BE25" s="38">
        <v>2.0061255077550348E-2</v>
      </c>
      <c r="BF25" s="38">
        <v>2.2540779298207892E-5</v>
      </c>
      <c r="BG25" s="38">
        <v>1.5793538762353596E-3</v>
      </c>
      <c r="BH25" s="38">
        <v>3.0301815217891548E-6</v>
      </c>
      <c r="BI25" s="38">
        <v>2.3232993984622486E-5</v>
      </c>
      <c r="BJ25" s="38">
        <v>8.07924648838754E-4</v>
      </c>
      <c r="BK25" s="38">
        <v>6.3854333702566051E-4</v>
      </c>
      <c r="BL25" s="38">
        <v>4.790678275419448E-6</v>
      </c>
      <c r="BM25" s="38">
        <v>2.3049679526352001E-4</v>
      </c>
    </row>
    <row r="26" spans="1:65" x14ac:dyDescent="0.25">
      <c r="A26" s="3" t="s">
        <v>516</v>
      </c>
      <c r="B26" s="3" t="s">
        <v>517</v>
      </c>
      <c r="C26" s="4">
        <v>-2.5360347540964701</v>
      </c>
      <c r="D26" s="54">
        <v>3.5857073153310902E-5</v>
      </c>
      <c r="E26" s="37">
        <v>4.5150313875455566E-4</v>
      </c>
      <c r="F26" s="37">
        <v>9.8970021224024162E-5</v>
      </c>
      <c r="G26" s="55">
        <f t="shared" si="0"/>
        <v>3</v>
      </c>
      <c r="H26" s="55">
        <f t="shared" si="1"/>
        <v>6</v>
      </c>
      <c r="I26" s="38">
        <v>6.6903286093648002E-6</v>
      </c>
      <c r="J26" s="38">
        <v>5.7738801248354932E-6</v>
      </c>
      <c r="K26" s="38">
        <v>1.0516908169957314E-5</v>
      </c>
      <c r="L26" s="38">
        <v>1.0443959550590106E-6</v>
      </c>
      <c r="M26" s="38">
        <v>1.7213734970626326E-4</v>
      </c>
      <c r="N26" s="38">
        <v>9.5566828255904152E-6</v>
      </c>
      <c r="O26" s="38">
        <v>2.6841303254127375E-5</v>
      </c>
      <c r="P26" s="38">
        <v>9.7177310792235505E-6</v>
      </c>
      <c r="Q26" s="38">
        <v>3.2814711512482331E-6</v>
      </c>
      <c r="R26" s="38">
        <v>1.2005481020401495E-5</v>
      </c>
      <c r="S26" s="38">
        <v>6.4433020339793139E-6</v>
      </c>
      <c r="T26" s="38">
        <v>9.0477338762517452E-6</v>
      </c>
      <c r="U26" s="38">
        <v>3.9010893793223523E-6</v>
      </c>
      <c r="V26" s="38">
        <v>5.1418900831238324E-6</v>
      </c>
      <c r="W26" s="38">
        <v>7.0454945382610615E-5</v>
      </c>
      <c r="X26" s="38">
        <v>1.2911739348922972E-5</v>
      </c>
      <c r="Y26" s="38">
        <v>7.5543678109672912E-6</v>
      </c>
      <c r="Z26" s="38">
        <v>4.4576792137602599E-6</v>
      </c>
      <c r="AA26" s="38">
        <v>4.7403761904152746E-6</v>
      </c>
      <c r="AB26" s="38">
        <v>5.4638096197074486E-3</v>
      </c>
      <c r="AC26" s="38">
        <v>4.632125415294834E-6</v>
      </c>
      <c r="AD26" s="38">
        <v>2.1447451695225466E-5</v>
      </c>
      <c r="AE26" s="38">
        <v>1.3297218786529449E-5</v>
      </c>
      <c r="AF26" s="38">
        <v>4.9910713673393836E-6</v>
      </c>
      <c r="AG26" s="38">
        <v>9.0871041966766374E-7</v>
      </c>
      <c r="AH26" s="38">
        <v>5.4887574617473571E-6</v>
      </c>
      <c r="AI26" s="38">
        <v>2.0140136589518062E-6</v>
      </c>
      <c r="AJ26" s="38">
        <v>6.7432802613999294E-3</v>
      </c>
      <c r="AK26" s="38">
        <v>5.121065266516778E-4</v>
      </c>
      <c r="AL26" s="38">
        <v>7.4059599505256234E-6</v>
      </c>
      <c r="AM26" s="38">
        <v>3.7272600800190256E-4</v>
      </c>
      <c r="AN26" s="38">
        <v>4.5601781449500333E-6</v>
      </c>
      <c r="AO26" s="38">
        <v>3.7337870441998457E-6</v>
      </c>
      <c r="AP26" s="38">
        <v>5.7921556399552281E-4</v>
      </c>
      <c r="AQ26" s="38">
        <v>1.6153416290259896E-5</v>
      </c>
      <c r="AR26" s="38">
        <v>1.9821245135600416E-5</v>
      </c>
      <c r="AS26" s="38">
        <v>6.6714668215708183E-6</v>
      </c>
      <c r="AT26" s="38">
        <v>1.320744265415181E-4</v>
      </c>
      <c r="AU26" s="38">
        <v>8.4664107925257094E-6</v>
      </c>
      <c r="AV26" s="38">
        <v>4.2280660583458073E-5</v>
      </c>
      <c r="AW26" s="38">
        <v>7.2501767303600751E-6</v>
      </c>
      <c r="AX26" s="38">
        <v>5.7053537447409111E-4</v>
      </c>
      <c r="AY26" s="38">
        <v>1.3364492977049357E-5</v>
      </c>
      <c r="AZ26" s="38">
        <v>1.8751854189773453E-5</v>
      </c>
      <c r="BA26" s="38">
        <v>1.6654433258156226E-5</v>
      </c>
      <c r="BB26" s="38">
        <v>3.6399140250231317E-6</v>
      </c>
      <c r="BC26" s="38">
        <v>9.2191429664828441E-6</v>
      </c>
      <c r="BD26" s="38">
        <v>4.4769197757614569E-5</v>
      </c>
      <c r="BE26" s="38">
        <v>1.0190564888980902E-5</v>
      </c>
      <c r="BF26" s="38">
        <v>1.3658822630049485E-5</v>
      </c>
      <c r="BG26" s="38">
        <v>1.1784091276979037E-5</v>
      </c>
      <c r="BH26" s="38">
        <v>1.3304361703775665E-5</v>
      </c>
      <c r="BI26" s="38">
        <v>9.4172463485556852E-6</v>
      </c>
      <c r="BJ26" s="38">
        <v>7.6944550060452496E-6</v>
      </c>
      <c r="BK26" s="38">
        <v>7.2374896758717245E-6</v>
      </c>
      <c r="BL26" s="38">
        <v>3.9590181999072912E-4</v>
      </c>
      <c r="BM26" s="38">
        <v>1.1541527643451386E-5</v>
      </c>
    </row>
    <row r="27" spans="1:65" x14ac:dyDescent="0.25">
      <c r="A27" s="3" t="s">
        <v>518</v>
      </c>
      <c r="B27" s="3" t="s">
        <v>519</v>
      </c>
      <c r="C27" s="4">
        <v>-3.0181551582631401</v>
      </c>
      <c r="D27" s="54">
        <v>3.0357532555469902E-5</v>
      </c>
      <c r="E27" s="37">
        <v>1.6279143450138564E-6</v>
      </c>
      <c r="F27" s="37">
        <v>1.6808155319668583E-4</v>
      </c>
      <c r="G27" s="55">
        <f t="shared" si="0"/>
        <v>0</v>
      </c>
      <c r="H27" s="55">
        <f t="shared" si="1"/>
        <v>1</v>
      </c>
      <c r="I27" s="38">
        <v>2.3856819737630379E-5</v>
      </c>
      <c r="J27" s="38">
        <v>1.3529839792228512E-6</v>
      </c>
      <c r="K27" s="38">
        <v>9.6266017968963197E-7</v>
      </c>
      <c r="L27" s="38">
        <v>1.7845013434534761E-7</v>
      </c>
      <c r="M27" s="38">
        <v>1.9446051290538949E-6</v>
      </c>
      <c r="N27" s="38">
        <v>2.1934441330109292E-6</v>
      </c>
      <c r="O27" s="38">
        <v>3.6689794888626201E-7</v>
      </c>
      <c r="P27" s="38">
        <v>9.9624883161564142E-7</v>
      </c>
      <c r="Q27" s="38">
        <v>4.2051505821674443E-7</v>
      </c>
      <c r="R27" s="38">
        <v>3.9161369700190597E-6</v>
      </c>
      <c r="S27" s="38">
        <v>0</v>
      </c>
      <c r="T27" s="38">
        <v>6.4414000820169863E-7</v>
      </c>
      <c r="U27" s="38">
        <v>3.52883365634655E-7</v>
      </c>
      <c r="V27" s="38">
        <v>1.4376537670759557E-6</v>
      </c>
      <c r="W27" s="38">
        <v>9.4171408718694129E-8</v>
      </c>
      <c r="X27" s="38">
        <v>1.821597660832146E-6</v>
      </c>
      <c r="Y27" s="38">
        <v>4.7141269560367873E-7</v>
      </c>
      <c r="Z27" s="38">
        <v>8.5022386728336471E-7</v>
      </c>
      <c r="AA27" s="38">
        <v>0</v>
      </c>
      <c r="AB27" s="38">
        <v>0</v>
      </c>
      <c r="AC27" s="38">
        <v>0</v>
      </c>
      <c r="AD27" s="38">
        <v>0</v>
      </c>
      <c r="AE27" s="38">
        <v>9.2645553075437631E-7</v>
      </c>
      <c r="AF27" s="38">
        <v>6.4860589136985101E-7</v>
      </c>
      <c r="AG27" s="38">
        <v>8.2199806284701832E-7</v>
      </c>
      <c r="AH27" s="38">
        <v>9.483709478127143E-7</v>
      </c>
      <c r="AI27" s="38">
        <v>2.1734104697042171E-7</v>
      </c>
      <c r="AJ27" s="38">
        <v>1.5798530559264883E-7</v>
      </c>
      <c r="AK27" s="38">
        <v>6.8958596606732488E-7</v>
      </c>
      <c r="AL27" s="38">
        <v>8.3205385014348911E-7</v>
      </c>
      <c r="AM27" s="38">
        <v>5.6609441939255461E-7</v>
      </c>
      <c r="AN27" s="38">
        <v>1.335723949736349E-6</v>
      </c>
      <c r="AO27" s="38">
        <v>6.4573805685468164E-5</v>
      </c>
      <c r="AP27" s="38">
        <v>3.2870416404628457E-7</v>
      </c>
      <c r="AQ27" s="38">
        <v>1.582191112207348E-6</v>
      </c>
      <c r="AR27" s="38">
        <v>1.4724982750769363E-7</v>
      </c>
      <c r="AS27" s="38">
        <v>8.0136127855586124E-5</v>
      </c>
      <c r="AT27" s="38">
        <v>8.7411840460647093E-8</v>
      </c>
      <c r="AU27" s="38">
        <v>4.695962670652999E-3</v>
      </c>
      <c r="AV27" s="38">
        <v>1.1810781857264764E-7</v>
      </c>
      <c r="AW27" s="38">
        <v>1.1533631124755148E-6</v>
      </c>
      <c r="AX27" s="38">
        <v>2.9192716001340288E-7</v>
      </c>
      <c r="AY27" s="38">
        <v>5.6499381377804444E-7</v>
      </c>
      <c r="AZ27" s="38">
        <v>3.3964930845871649E-7</v>
      </c>
      <c r="BA27" s="38">
        <v>0</v>
      </c>
      <c r="BB27" s="38">
        <v>0</v>
      </c>
      <c r="BC27" s="38">
        <v>3.2969799180221602E-7</v>
      </c>
      <c r="BD27" s="38">
        <v>3.8731463748845439E-7</v>
      </c>
      <c r="BE27" s="38">
        <v>0</v>
      </c>
      <c r="BF27" s="38">
        <v>1.2539859241323317E-6</v>
      </c>
      <c r="BG27" s="38">
        <v>1.6309205868484087E-5</v>
      </c>
      <c r="BH27" s="38">
        <v>6.6210942740824741E-7</v>
      </c>
      <c r="BI27" s="38">
        <v>1.3251185811911059E-6</v>
      </c>
      <c r="BJ27" s="38">
        <v>3.0477339847404335E-6</v>
      </c>
      <c r="BK27" s="38">
        <v>5.1424203291867022E-7</v>
      </c>
      <c r="BL27" s="38">
        <v>5.4681477465908292E-7</v>
      </c>
      <c r="BM27" s="38">
        <v>1.2791589441530401E-6</v>
      </c>
    </row>
    <row r="29" spans="1:65" x14ac:dyDescent="0.25">
      <c r="A29" s="1" t="s">
        <v>520</v>
      </c>
    </row>
    <row r="31" spans="1:65" x14ac:dyDescent="0.25">
      <c r="A31" s="95" t="s">
        <v>9825</v>
      </c>
    </row>
  </sheetData>
  <mergeCells count="2">
    <mergeCell ref="I3:AJ3"/>
    <mergeCell ref="AK3:BM3"/>
  </mergeCells>
  <conditionalFormatting sqref="E6:H27">
    <cfRule type="colorScale" priority="4">
      <colorScale>
        <cfvo type="min"/>
        <cfvo type="max"/>
        <color rgb="FFFCFCFF"/>
        <color rgb="FF63BE7B"/>
      </colorScale>
    </cfRule>
  </conditionalFormatting>
  <conditionalFormatting sqref="I6:BM27">
    <cfRule type="colorScale" priority="3">
      <colorScale>
        <cfvo type="min"/>
        <cfvo type="max"/>
        <color rgb="FFFCFCFF"/>
        <color rgb="FFF8696B"/>
      </colorScale>
    </cfRule>
  </conditionalFormatting>
  <conditionalFormatting sqref="C6:C27">
    <cfRule type="colorScale" priority="2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E6:F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A3" location="Summary!A1" display="Home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N219"/>
  <sheetViews>
    <sheetView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21.140625" style="1" bestFit="1" customWidth="1"/>
    <col min="2" max="2" width="9.140625" style="1"/>
    <col min="3" max="3" width="16" style="1" bestFit="1" customWidth="1"/>
    <col min="4" max="4" width="166.5703125" style="1" bestFit="1" customWidth="1"/>
    <col min="5" max="5" width="173.140625" style="1" bestFit="1" customWidth="1"/>
    <col min="6" max="9" width="14.42578125" style="1" customWidth="1"/>
    <col min="10" max="16384" width="9.140625" style="1"/>
  </cols>
  <sheetData>
    <row r="1" spans="1:66" x14ac:dyDescent="0.25">
      <c r="A1" s="28" t="s">
        <v>10302</v>
      </c>
    </row>
    <row r="2" spans="1:66" x14ac:dyDescent="0.25">
      <c r="A2" s="129" t="s">
        <v>8333</v>
      </c>
    </row>
    <row r="3" spans="1:66" ht="56.2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184" t="s">
        <v>521</v>
      </c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6"/>
      <c r="AE3" s="184" t="s">
        <v>522</v>
      </c>
      <c r="AF3" s="185"/>
      <c r="AG3" s="185"/>
      <c r="AH3" s="185"/>
      <c r="AI3" s="185"/>
      <c r="AJ3" s="185"/>
      <c r="AK3" s="187"/>
      <c r="AL3" s="188" t="s">
        <v>523</v>
      </c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90"/>
      <c r="BM3" s="191" t="s">
        <v>524</v>
      </c>
      <c r="BN3" s="192"/>
    </row>
    <row r="4" spans="1:66" x14ac:dyDescent="0.25">
      <c r="A4" s="3"/>
      <c r="B4" s="3"/>
      <c r="C4" s="3"/>
      <c r="D4" s="3"/>
      <c r="E4" s="3"/>
      <c r="F4" s="3"/>
      <c r="G4" s="3"/>
      <c r="H4" s="3"/>
      <c r="I4" s="3"/>
      <c r="J4" s="136" t="s">
        <v>64</v>
      </c>
      <c r="K4" s="88" t="s">
        <v>65</v>
      </c>
      <c r="L4" s="88" t="s">
        <v>66</v>
      </c>
      <c r="M4" s="88" t="s">
        <v>68</v>
      </c>
      <c r="N4" s="88" t="s">
        <v>69</v>
      </c>
      <c r="O4" s="88" t="s">
        <v>70</v>
      </c>
      <c r="P4" s="88" t="s">
        <v>71</v>
      </c>
      <c r="Q4" s="88" t="s">
        <v>72</v>
      </c>
      <c r="R4" s="88" t="s">
        <v>73</v>
      </c>
      <c r="S4" s="88" t="s">
        <v>75</v>
      </c>
      <c r="T4" s="88" t="s">
        <v>76</v>
      </c>
      <c r="U4" s="88" t="s">
        <v>77</v>
      </c>
      <c r="V4" s="88" t="s">
        <v>78</v>
      </c>
      <c r="W4" s="88" t="s">
        <v>79</v>
      </c>
      <c r="X4" s="88" t="s">
        <v>80</v>
      </c>
      <c r="Y4" s="88" t="s">
        <v>81</v>
      </c>
      <c r="Z4" s="88" t="s">
        <v>82</v>
      </c>
      <c r="AA4" s="88" t="s">
        <v>84</v>
      </c>
      <c r="AB4" s="88" t="s">
        <v>85</v>
      </c>
      <c r="AC4" s="88" t="s">
        <v>90</v>
      </c>
      <c r="AD4" s="88" t="s">
        <v>91</v>
      </c>
      <c r="AE4" s="88" t="s">
        <v>67</v>
      </c>
      <c r="AF4" s="88" t="s">
        <v>74</v>
      </c>
      <c r="AG4" s="88" t="s">
        <v>83</v>
      </c>
      <c r="AH4" s="88" t="s">
        <v>86</v>
      </c>
      <c r="AI4" s="88" t="s">
        <v>87</v>
      </c>
      <c r="AJ4" s="88" t="s">
        <v>88</v>
      </c>
      <c r="AK4" s="137" t="s">
        <v>89</v>
      </c>
      <c r="AL4" s="134" t="s">
        <v>95</v>
      </c>
      <c r="AM4" s="135" t="s">
        <v>96</v>
      </c>
      <c r="AN4" s="135" t="s">
        <v>97</v>
      </c>
      <c r="AO4" s="135" t="s">
        <v>98</v>
      </c>
      <c r="AP4" s="135" t="s">
        <v>99</v>
      </c>
      <c r="AQ4" s="135" t="s">
        <v>100</v>
      </c>
      <c r="AR4" s="135" t="s">
        <v>101</v>
      </c>
      <c r="AS4" s="135" t="s">
        <v>102</v>
      </c>
      <c r="AT4" s="135" t="s">
        <v>103</v>
      </c>
      <c r="AU4" s="135" t="s">
        <v>104</v>
      </c>
      <c r="AV4" s="135" t="s">
        <v>105</v>
      </c>
      <c r="AW4" s="135" t="s">
        <v>106</v>
      </c>
      <c r="AX4" s="135" t="s">
        <v>107</v>
      </c>
      <c r="AY4" s="135" t="s">
        <v>108</v>
      </c>
      <c r="AZ4" s="135" t="s">
        <v>109</v>
      </c>
      <c r="BA4" s="135" t="s">
        <v>110</v>
      </c>
      <c r="BB4" s="135" t="s">
        <v>111</v>
      </c>
      <c r="BC4" s="135" t="s">
        <v>112</v>
      </c>
      <c r="BD4" s="135" t="s">
        <v>113</v>
      </c>
      <c r="BE4" s="135" t="s">
        <v>114</v>
      </c>
      <c r="BF4" s="135" t="s">
        <v>115</v>
      </c>
      <c r="BG4" s="135" t="s">
        <v>116</v>
      </c>
      <c r="BH4" s="135" t="s">
        <v>117</v>
      </c>
      <c r="BI4" s="135" t="s">
        <v>118</v>
      </c>
      <c r="BJ4" s="135" t="s">
        <v>119</v>
      </c>
      <c r="BK4" s="135" t="s">
        <v>120</v>
      </c>
      <c r="BL4" s="135" t="s">
        <v>93</v>
      </c>
      <c r="BM4" s="135" t="s">
        <v>92</v>
      </c>
      <c r="BN4" s="135" t="s">
        <v>94</v>
      </c>
    </row>
    <row r="5" spans="1:66" s="28" customFormat="1" ht="30" x14ac:dyDescent="0.25">
      <c r="A5" s="57" t="s">
        <v>525</v>
      </c>
      <c r="B5" s="57" t="s">
        <v>480</v>
      </c>
      <c r="C5" s="57" t="s">
        <v>9820</v>
      </c>
      <c r="D5" s="57" t="s">
        <v>526</v>
      </c>
      <c r="E5" s="57" t="s">
        <v>527</v>
      </c>
      <c r="F5" s="58" t="s">
        <v>247</v>
      </c>
      <c r="G5" s="58" t="s">
        <v>248</v>
      </c>
      <c r="H5" s="58" t="s">
        <v>249</v>
      </c>
      <c r="I5" s="58" t="s">
        <v>528</v>
      </c>
      <c r="J5" s="59" t="s">
        <v>251</v>
      </c>
      <c r="K5" s="59" t="s">
        <v>252</v>
      </c>
      <c r="L5" s="59" t="s">
        <v>253</v>
      </c>
      <c r="M5" s="59" t="s">
        <v>255</v>
      </c>
      <c r="N5" s="59" t="s">
        <v>256</v>
      </c>
      <c r="O5" s="59" t="s">
        <v>257</v>
      </c>
      <c r="P5" s="59" t="s">
        <v>258</v>
      </c>
      <c r="Q5" s="59" t="s">
        <v>259</v>
      </c>
      <c r="R5" s="59" t="s">
        <v>260</v>
      </c>
      <c r="S5" s="59" t="s">
        <v>262</v>
      </c>
      <c r="T5" s="59" t="s">
        <v>263</v>
      </c>
      <c r="U5" s="59" t="s">
        <v>264</v>
      </c>
      <c r="V5" s="59" t="s">
        <v>265</v>
      </c>
      <c r="W5" s="59" t="s">
        <v>266</v>
      </c>
      <c r="X5" s="59" t="s">
        <v>267</v>
      </c>
      <c r="Y5" s="59" t="s">
        <v>268</v>
      </c>
      <c r="Z5" s="59" t="s">
        <v>269</v>
      </c>
      <c r="AA5" s="59" t="s">
        <v>271</v>
      </c>
      <c r="AB5" s="59" t="s">
        <v>272</v>
      </c>
      <c r="AC5" s="59" t="s">
        <v>277</v>
      </c>
      <c r="AD5" s="59" t="s">
        <v>278</v>
      </c>
      <c r="AE5" s="59" t="s">
        <v>254</v>
      </c>
      <c r="AF5" s="59" t="s">
        <v>261</v>
      </c>
      <c r="AG5" s="59" t="s">
        <v>270</v>
      </c>
      <c r="AH5" s="59" t="s">
        <v>273</v>
      </c>
      <c r="AI5" s="59" t="s">
        <v>274</v>
      </c>
      <c r="AJ5" s="59" t="s">
        <v>275</v>
      </c>
      <c r="AK5" s="60" t="s">
        <v>276</v>
      </c>
      <c r="AL5" s="61" t="s">
        <v>279</v>
      </c>
      <c r="AM5" s="59" t="s">
        <v>280</v>
      </c>
      <c r="AN5" s="59" t="s">
        <v>281</v>
      </c>
      <c r="AO5" s="59" t="s">
        <v>282</v>
      </c>
      <c r="AP5" s="59" t="s">
        <v>283</v>
      </c>
      <c r="AQ5" s="59" t="s">
        <v>284</v>
      </c>
      <c r="AR5" s="59" t="s">
        <v>285</v>
      </c>
      <c r="AS5" s="59" t="s">
        <v>286</v>
      </c>
      <c r="AT5" s="59" t="s">
        <v>287</v>
      </c>
      <c r="AU5" s="59" t="s">
        <v>288</v>
      </c>
      <c r="AV5" s="59" t="s">
        <v>289</v>
      </c>
      <c r="AW5" s="59" t="s">
        <v>290</v>
      </c>
      <c r="AX5" s="59" t="s">
        <v>291</v>
      </c>
      <c r="AY5" s="59" t="s">
        <v>292</v>
      </c>
      <c r="AZ5" s="59" t="s">
        <v>293</v>
      </c>
      <c r="BA5" s="59" t="s">
        <v>294</v>
      </c>
      <c r="BB5" s="59" t="s">
        <v>295</v>
      </c>
      <c r="BC5" s="59" t="s">
        <v>296</v>
      </c>
      <c r="BD5" s="59" t="s">
        <v>297</v>
      </c>
      <c r="BE5" s="59" t="s">
        <v>298</v>
      </c>
      <c r="BF5" s="59" t="s">
        <v>299</v>
      </c>
      <c r="BG5" s="59" t="s">
        <v>300</v>
      </c>
      <c r="BH5" s="59" t="s">
        <v>301</v>
      </c>
      <c r="BI5" s="59" t="s">
        <v>302</v>
      </c>
      <c r="BJ5" s="59" t="s">
        <v>303</v>
      </c>
      <c r="BK5" s="59" t="s">
        <v>304</v>
      </c>
      <c r="BL5" s="59" t="s">
        <v>305</v>
      </c>
      <c r="BM5" s="59" t="s">
        <v>306</v>
      </c>
      <c r="BN5" s="59" t="s">
        <v>307</v>
      </c>
    </row>
    <row r="6" spans="1:66" x14ac:dyDescent="0.25">
      <c r="A6" s="3" t="s">
        <v>529</v>
      </c>
      <c r="B6" s="62">
        <v>4.25558152199301</v>
      </c>
      <c r="C6" s="63">
        <v>2.0478771251507898E-11</v>
      </c>
      <c r="D6" s="3" t="s">
        <v>530</v>
      </c>
      <c r="E6" s="3" t="s">
        <v>531</v>
      </c>
      <c r="F6" s="38">
        <f>AVERAGE(J6:AK6)</f>
        <v>1.159421843799262E-4</v>
      </c>
      <c r="G6" s="38">
        <f>AVERAGE(AL6:BN6)</f>
        <v>7.1908640588331889E-6</v>
      </c>
      <c r="H6" s="64">
        <f>COUNTIF(J6:AK6,"&gt;0.0001")/28</f>
        <v>0.25</v>
      </c>
      <c r="I6" s="64">
        <f>COUNTIF(AL6:BN6,"&gt;0.0001")/29</f>
        <v>0</v>
      </c>
      <c r="J6" s="38">
        <v>1.1548855282291982E-4</v>
      </c>
      <c r="K6" s="38">
        <v>2.2788369881473804E-5</v>
      </c>
      <c r="L6" s="38">
        <v>2.449127118550792E-6</v>
      </c>
      <c r="M6" s="38">
        <v>2.2553047340260603E-4</v>
      </c>
      <c r="N6" s="38">
        <v>4.1336255071358415E-7</v>
      </c>
      <c r="O6" s="38">
        <v>3.9757372932100923E-5</v>
      </c>
      <c r="P6" s="38">
        <v>1.0975962537570848E-5</v>
      </c>
      <c r="Q6" s="38">
        <v>3.9623798587323925E-7</v>
      </c>
      <c r="R6" s="38">
        <v>3.0875941203210332E-5</v>
      </c>
      <c r="S6" s="38">
        <v>4.6128403301405927E-6</v>
      </c>
      <c r="T6" s="38">
        <v>7.4260743011147787E-6</v>
      </c>
      <c r="U6" s="38">
        <v>2.7205997796102047E-5</v>
      </c>
      <c r="V6" s="38">
        <v>7.2496272789160867E-5</v>
      </c>
      <c r="W6" s="38">
        <v>3.4877931378749644E-4</v>
      </c>
      <c r="X6" s="38">
        <v>1.2158312296152732E-4</v>
      </c>
      <c r="Y6" s="38">
        <v>5.1172750509441314E-5</v>
      </c>
      <c r="Z6" s="38">
        <v>1.1800265170533169E-5</v>
      </c>
      <c r="AA6" s="38">
        <v>2.7119012363419443E-7</v>
      </c>
      <c r="AB6" s="38">
        <v>5.3466467982657131E-7</v>
      </c>
      <c r="AC6" s="38">
        <v>9.2239022522948061E-4</v>
      </c>
      <c r="AD6" s="38">
        <v>2.6795616592640745E-6</v>
      </c>
      <c r="AE6" s="38">
        <v>5.7730777248112483E-6</v>
      </c>
      <c r="AF6" s="38">
        <v>5.1453677439583376E-6</v>
      </c>
      <c r="AG6" s="38">
        <v>2.1042497007188137E-5</v>
      </c>
      <c r="AH6" s="38">
        <v>1.0504318811397544E-3</v>
      </c>
      <c r="AI6" s="38">
        <v>7.8771828055507967E-6</v>
      </c>
      <c r="AJ6" s="38">
        <v>1.0580252899740049E-4</v>
      </c>
      <c r="AK6" s="39">
        <v>3.0680947446529357E-5</v>
      </c>
      <c r="AL6" s="40">
        <v>1.2995499159515644E-6</v>
      </c>
      <c r="AM6" s="38">
        <v>1.1760268815950413E-6</v>
      </c>
      <c r="AN6" s="38">
        <v>1.1521716372575565E-5</v>
      </c>
      <c r="AO6" s="38">
        <v>3.4611782200360601E-6</v>
      </c>
      <c r="AP6" s="38">
        <v>7.8409596071915045E-7</v>
      </c>
      <c r="AQ6" s="38">
        <v>1.2389099830305235E-6</v>
      </c>
      <c r="AR6" s="38">
        <v>1.2920686501199851E-6</v>
      </c>
      <c r="AS6" s="38">
        <v>1.3874883653216855E-7</v>
      </c>
      <c r="AT6" s="38">
        <v>6.4446425505067985E-7</v>
      </c>
      <c r="AU6" s="38">
        <v>1.4825772269478507E-5</v>
      </c>
      <c r="AV6" s="38">
        <v>2.4280099802136468E-6</v>
      </c>
      <c r="AW6" s="38">
        <v>5.5644623459579565E-7</v>
      </c>
      <c r="AX6" s="38">
        <v>3.6225914525375154E-6</v>
      </c>
      <c r="AY6" s="38">
        <v>2.2005895417097745E-6</v>
      </c>
      <c r="AZ6" s="38">
        <v>3.8597240374677751E-6</v>
      </c>
      <c r="BA6" s="38">
        <v>4.5445787603859299E-6</v>
      </c>
      <c r="BB6" s="38">
        <v>1.0398468475463374E-5</v>
      </c>
      <c r="BC6" s="38">
        <v>7.3425694200645069E-6</v>
      </c>
      <c r="BD6" s="38">
        <v>2.1746476366508376E-6</v>
      </c>
      <c r="BE6" s="38">
        <v>4.4296326184403033E-5</v>
      </c>
      <c r="BF6" s="38">
        <v>3.1715282691461276E-6</v>
      </c>
      <c r="BG6" s="38">
        <v>4.135568905654255E-6</v>
      </c>
      <c r="BH6" s="38">
        <v>0</v>
      </c>
      <c r="BI6" s="38">
        <v>2.258462570982438E-5</v>
      </c>
      <c r="BJ6" s="38">
        <v>2.7647951396131968E-6</v>
      </c>
      <c r="BK6" s="38">
        <v>3.9698176112512233E-6</v>
      </c>
      <c r="BL6" s="38">
        <v>2.6512022598324206E-5</v>
      </c>
      <c r="BM6" s="38">
        <v>2.3572513559448471E-5</v>
      </c>
      <c r="BN6" s="38">
        <v>4.0177028443191961E-6</v>
      </c>
    </row>
    <row r="7" spans="1:66" x14ac:dyDescent="0.25">
      <c r="A7" s="3" t="s">
        <v>532</v>
      </c>
      <c r="B7" s="62">
        <v>4.1697220694253403</v>
      </c>
      <c r="C7" s="63">
        <v>7.0722427771181494E-11</v>
      </c>
      <c r="D7" s="3" t="s">
        <v>530</v>
      </c>
      <c r="E7" s="3" t="s">
        <v>531</v>
      </c>
      <c r="F7" s="38">
        <f t="shared" ref="F7:F70" si="0">AVERAGE(J7:AK7)</f>
        <v>9.6408990515754354E-5</v>
      </c>
      <c r="G7" s="38">
        <f t="shared" ref="G7:G70" si="1">AVERAGE(AL7:BN7)</f>
        <v>6.260168335493532E-6</v>
      </c>
      <c r="H7" s="64">
        <f t="shared" ref="H7:H70" si="2">COUNTIF(J7:AK7,"&gt;0.0001")/28</f>
        <v>0.25</v>
      </c>
      <c r="I7" s="64">
        <f t="shared" ref="I7:I70" si="3">COUNTIF(AL7:BN7,"&gt;0.0001")/29</f>
        <v>0</v>
      </c>
      <c r="J7" s="38">
        <v>1.0759742511193897E-4</v>
      </c>
      <c r="K7" s="38">
        <v>1.9354092464222278E-5</v>
      </c>
      <c r="L7" s="38">
        <v>1.0014988776566586E-6</v>
      </c>
      <c r="M7" s="38">
        <v>1.7364603247175739E-4</v>
      </c>
      <c r="N7" s="38">
        <v>1.3829933519888666E-7</v>
      </c>
      <c r="O7" s="38">
        <v>3.3832545432880533E-5</v>
      </c>
      <c r="P7" s="38">
        <v>9.1322920554170632E-6</v>
      </c>
      <c r="Q7" s="38">
        <v>7.9541966148914575E-7</v>
      </c>
      <c r="R7" s="38">
        <v>2.8042742033186775E-5</v>
      </c>
      <c r="S7" s="38">
        <v>4.1426091615451949E-6</v>
      </c>
      <c r="T7" s="38">
        <v>6.7861669742748158E-6</v>
      </c>
      <c r="U7" s="38">
        <v>2.4587680922198706E-5</v>
      </c>
      <c r="V7" s="38">
        <v>6.074187809981492E-5</v>
      </c>
      <c r="W7" s="38">
        <v>3.0999083899714612E-4</v>
      </c>
      <c r="X7" s="38">
        <v>1.1369103728290389E-4</v>
      </c>
      <c r="Y7" s="38">
        <v>5.2066434596080327E-5</v>
      </c>
      <c r="Z7" s="38">
        <v>1.0960209920723011E-5</v>
      </c>
      <c r="AA7" s="38">
        <v>0</v>
      </c>
      <c r="AB7" s="38">
        <v>1.0733014344917105E-6</v>
      </c>
      <c r="AC7" s="38">
        <v>7.5078701624292806E-4</v>
      </c>
      <c r="AD7" s="38">
        <v>4.4825250311248015E-6</v>
      </c>
      <c r="AE7" s="38">
        <v>8.8886843817929991E-6</v>
      </c>
      <c r="AF7" s="38">
        <v>6.3306534640531411E-6</v>
      </c>
      <c r="AG7" s="38">
        <v>2.3977143118800374E-5</v>
      </c>
      <c r="AH7" s="38">
        <v>8.0599015590393974E-4</v>
      </c>
      <c r="AI7" s="38">
        <v>8.3835559144953936E-6</v>
      </c>
      <c r="AJ7" s="38">
        <v>1.0122005114569202E-4</v>
      </c>
      <c r="AK7" s="39">
        <v>3.181144440536909E-5</v>
      </c>
      <c r="AL7" s="40">
        <v>0</v>
      </c>
      <c r="AM7" s="38">
        <v>3.8362846907478057E-6</v>
      </c>
      <c r="AN7" s="38">
        <v>5.4610206590541834E-6</v>
      </c>
      <c r="AO7" s="38">
        <v>9.474640721973368E-7</v>
      </c>
      <c r="AP7" s="38">
        <v>9.4441022701406038E-7</v>
      </c>
      <c r="AQ7" s="38">
        <v>3.1087799329293715E-7</v>
      </c>
      <c r="AR7" s="38">
        <v>6.9831359266418629E-7</v>
      </c>
      <c r="AS7" s="38">
        <v>2.785284513881433E-7</v>
      </c>
      <c r="AT7" s="38">
        <v>6.4685814822188548E-7</v>
      </c>
      <c r="AU7" s="38">
        <v>1.2235360052195888E-5</v>
      </c>
      <c r="AV7" s="38">
        <v>1.6674408529529386E-6</v>
      </c>
      <c r="AW7" s="38">
        <v>1.5638369057856299E-6</v>
      </c>
      <c r="AX7" s="38">
        <v>3.2724429669287335E-6</v>
      </c>
      <c r="AY7" s="38">
        <v>1.270039148416483E-6</v>
      </c>
      <c r="AZ7" s="38">
        <v>3.0725312697793508E-6</v>
      </c>
      <c r="BA7" s="38">
        <v>5.0111812048262988E-6</v>
      </c>
      <c r="BB7" s="38">
        <v>8.3693678958586635E-6</v>
      </c>
      <c r="BC7" s="38">
        <v>9.3420554500163332E-6</v>
      </c>
      <c r="BD7" s="38">
        <v>1.8709075447505152E-6</v>
      </c>
      <c r="BE7" s="38">
        <v>4.2904049821816385E-5</v>
      </c>
      <c r="BF7" s="38">
        <v>2.8525756529267182E-6</v>
      </c>
      <c r="BG7" s="38">
        <v>3.7556039425379102E-6</v>
      </c>
      <c r="BH7" s="38">
        <v>1.7138589606542241E-6</v>
      </c>
      <c r="BI7" s="38">
        <v>2.3419959942736385E-5</v>
      </c>
      <c r="BJ7" s="38">
        <v>1.9694010407297232E-6</v>
      </c>
      <c r="BK7" s="38">
        <v>1.9498928685226106E-6</v>
      </c>
      <c r="BL7" s="38">
        <v>2.1885922642938207E-5</v>
      </c>
      <c r="BM7" s="38">
        <v>1.6161253267638934E-5</v>
      </c>
      <c r="BN7" s="38">
        <v>4.1334424627199655E-6</v>
      </c>
    </row>
    <row r="8" spans="1:66" x14ac:dyDescent="0.25">
      <c r="A8" s="3" t="s">
        <v>533</v>
      </c>
      <c r="B8" s="62">
        <v>4.84264379657031</v>
      </c>
      <c r="C8" s="63">
        <v>6.3796094801162E-7</v>
      </c>
      <c r="D8" s="3" t="s">
        <v>534</v>
      </c>
      <c r="E8" s="3" t="s">
        <v>535</v>
      </c>
      <c r="F8" s="38">
        <f t="shared" si="0"/>
        <v>2.2789522096594459E-3</v>
      </c>
      <c r="G8" s="38">
        <f t="shared" si="1"/>
        <v>8.5145722213261619E-5</v>
      </c>
      <c r="H8" s="64">
        <f t="shared" si="2"/>
        <v>0.25</v>
      </c>
      <c r="I8" s="64">
        <f t="shared" si="3"/>
        <v>6.8965517241379309E-2</v>
      </c>
      <c r="J8" s="38">
        <v>1.1197872200751531E-6</v>
      </c>
      <c r="K8" s="38">
        <v>8.8908574562207111E-6</v>
      </c>
      <c r="L8" s="38">
        <v>9.2952359284596376E-7</v>
      </c>
      <c r="M8" s="38">
        <v>5.2157448251816405E-6</v>
      </c>
      <c r="N8" s="38">
        <v>1.2550765221680156E-6</v>
      </c>
      <c r="O8" s="38">
        <v>1.3252270843602167E-5</v>
      </c>
      <c r="P8" s="38">
        <v>9.8662159974305617E-7</v>
      </c>
      <c r="Q8" s="38">
        <v>1.2030818766773723E-6</v>
      </c>
      <c r="R8" s="38">
        <v>5.916376238443405E-6</v>
      </c>
      <c r="S8" s="38">
        <v>2.28054745965761E-6</v>
      </c>
      <c r="T8" s="38">
        <v>6.4361329777322767E-6</v>
      </c>
      <c r="U8" s="38">
        <v>6.1696311165671004E-6</v>
      </c>
      <c r="V8" s="38">
        <v>7.0723217018458616E-7</v>
      </c>
      <c r="W8" s="38">
        <v>1.6750932524163712E-2</v>
      </c>
      <c r="X8" s="38">
        <v>2.2289147002050671E-2</v>
      </c>
      <c r="Y8" s="38">
        <v>8.3235973950049816E-6</v>
      </c>
      <c r="Z8" s="38">
        <v>2.0584781553996796E-4</v>
      </c>
      <c r="AA8" s="38">
        <v>6.4843061096311538E-6</v>
      </c>
      <c r="AB8" s="38">
        <v>7.1530244067177594E-6</v>
      </c>
      <c r="AC8" s="38">
        <v>1.0096586060270206E-4</v>
      </c>
      <c r="AD8" s="38">
        <v>1.1864778498251765E-6</v>
      </c>
      <c r="AE8" s="38">
        <v>7.6581130090306953E-7</v>
      </c>
      <c r="AF8" s="38">
        <v>4.6112099583676654E-5</v>
      </c>
      <c r="AG8" s="38">
        <v>8.3522439584666104E-3</v>
      </c>
      <c r="AH8" s="38">
        <v>2.1299170869177344E-6</v>
      </c>
      <c r="AI8" s="38">
        <v>3.9432422281973554E-6</v>
      </c>
      <c r="AJ8" s="38">
        <v>1.4991468544363461E-2</v>
      </c>
      <c r="AK8" s="39">
        <v>9.8959480541740193E-4</v>
      </c>
      <c r="AL8" s="40">
        <v>1.3563593000023861E-6</v>
      </c>
      <c r="AM8" s="38">
        <v>1.1158513618828591E-6</v>
      </c>
      <c r="AN8" s="38">
        <v>3.401118791393028E-6</v>
      </c>
      <c r="AO8" s="38">
        <v>1.4330508903055471E-6</v>
      </c>
      <c r="AP8" s="38">
        <v>3.481802786621718E-6</v>
      </c>
      <c r="AQ8" s="38">
        <v>3.5265504899170709E-7</v>
      </c>
      <c r="AR8" s="38">
        <v>1.5843116563127825E-6</v>
      </c>
      <c r="AS8" s="38">
        <v>9.4787473017410496E-7</v>
      </c>
      <c r="AT8" s="38">
        <v>3.0574399613543471E-6</v>
      </c>
      <c r="AU8" s="38">
        <v>1.8756213186130595E-7</v>
      </c>
      <c r="AV8" s="38">
        <v>3.2010310906676113E-6</v>
      </c>
      <c r="AW8" s="38">
        <v>1.3685078848684708E-5</v>
      </c>
      <c r="AX8" s="38">
        <v>2.3373156642951352E-6</v>
      </c>
      <c r="AY8" s="38">
        <v>1.7539105061395743E-6</v>
      </c>
      <c r="AZ8" s="38">
        <v>6.8193207062957456E-7</v>
      </c>
      <c r="BA8" s="38">
        <v>2.4779044045939331E-6</v>
      </c>
      <c r="BB8" s="38">
        <v>0</v>
      </c>
      <c r="BC8" s="38">
        <v>2.4727451127030528E-6</v>
      </c>
      <c r="BD8" s="38">
        <v>3.4193058185273218E-6</v>
      </c>
      <c r="BE8" s="38">
        <v>1.142724409504359E-6</v>
      </c>
      <c r="BF8" s="38">
        <v>6.0966541459835113E-7</v>
      </c>
      <c r="BG8" s="38">
        <v>5.7177675018805054E-6</v>
      </c>
      <c r="BH8" s="38">
        <v>8.4247554496867826E-6</v>
      </c>
      <c r="BI8" s="38">
        <v>1.3070508831487536E-5</v>
      </c>
      <c r="BJ8" s="38">
        <v>4.6945665701885646E-4</v>
      </c>
      <c r="BK8" s="38">
        <v>1.9201453628449967E-3</v>
      </c>
      <c r="BL8" s="38">
        <v>3.1526403052371257E-7</v>
      </c>
      <c r="BM8" s="38">
        <v>8.7998729057613158E-7</v>
      </c>
      <c r="BN8" s="38">
        <v>2.516001217335997E-6</v>
      </c>
    </row>
    <row r="9" spans="1:66" x14ac:dyDescent="0.25">
      <c r="A9" s="3" t="s">
        <v>536</v>
      </c>
      <c r="B9" s="62">
        <v>2.9060766231118502</v>
      </c>
      <c r="C9" s="63">
        <v>3.5073401730058197E-5</v>
      </c>
      <c r="D9" s="3" t="s">
        <v>537</v>
      </c>
      <c r="E9" s="3" t="s">
        <v>538</v>
      </c>
      <c r="F9" s="38">
        <f t="shared" si="0"/>
        <v>2.6469332341086767E-4</v>
      </c>
      <c r="G9" s="38">
        <f t="shared" si="1"/>
        <v>6.8307155204131172E-5</v>
      </c>
      <c r="H9" s="64">
        <f t="shared" si="2"/>
        <v>0.14285714285714285</v>
      </c>
      <c r="I9" s="64">
        <f t="shared" si="3"/>
        <v>0.13793103448275862</v>
      </c>
      <c r="J9" s="38">
        <v>2.3074210448223295E-6</v>
      </c>
      <c r="K9" s="38">
        <v>5.234400462928346E-6</v>
      </c>
      <c r="L9" s="38">
        <v>3.9371410959745974E-6</v>
      </c>
      <c r="M9" s="38">
        <v>3.5825018534144878E-7</v>
      </c>
      <c r="N9" s="38">
        <v>3.0711085460979479E-6</v>
      </c>
      <c r="O9" s="38">
        <v>4.0609739602462874E-4</v>
      </c>
      <c r="P9" s="38">
        <v>9.3180149983005793E-7</v>
      </c>
      <c r="Q9" s="38">
        <v>1.1310697947337955E-5</v>
      </c>
      <c r="R9" s="38">
        <v>2.3587358168836518E-5</v>
      </c>
      <c r="S9" s="38">
        <v>1.6874653648297399E-5</v>
      </c>
      <c r="T9" s="38">
        <v>2.6004360320500965E-7</v>
      </c>
      <c r="U9" s="38">
        <v>2.6882852288567715E-5</v>
      </c>
      <c r="V9" s="38">
        <v>1.1450329900588075E-6</v>
      </c>
      <c r="W9" s="38">
        <v>5.9600570686164278E-5</v>
      </c>
      <c r="X9" s="38">
        <v>1.1463842279585852E-5</v>
      </c>
      <c r="Y9" s="38">
        <v>3.1248644915250356E-5</v>
      </c>
      <c r="Z9" s="38">
        <v>1.2044255574823386E-3</v>
      </c>
      <c r="AA9" s="38">
        <v>1.4156815494430661E-5</v>
      </c>
      <c r="AB9" s="38">
        <v>8.247815550719705E-5</v>
      </c>
      <c r="AC9" s="38">
        <v>5.0538399798841973E-3</v>
      </c>
      <c r="AD9" s="38">
        <v>1.0477898622759606E-6</v>
      </c>
      <c r="AE9" s="38">
        <v>4.2738101721911081E-6</v>
      </c>
      <c r="AF9" s="38">
        <v>2.2196846002506109E-5</v>
      </c>
      <c r="AG9" s="38">
        <v>2.3673092607320099E-5</v>
      </c>
      <c r="AH9" s="38">
        <v>3.8036989221791951E-6</v>
      </c>
      <c r="AI9" s="38">
        <v>9.877938366788854E-6</v>
      </c>
      <c r="AJ9" s="38">
        <v>3.4890586162531205E-5</v>
      </c>
      <c r="AK9" s="39">
        <v>3.5243756965341188E-4</v>
      </c>
      <c r="AL9" s="40">
        <v>1.6515311278361057E-6</v>
      </c>
      <c r="AM9" s="38">
        <v>1.3795865156217976E-6</v>
      </c>
      <c r="AN9" s="38">
        <v>5.7818536155523076E-5</v>
      </c>
      <c r="AO9" s="38">
        <v>3.6911608331831937E-7</v>
      </c>
      <c r="AP9" s="38">
        <v>1.2178362401651372E-4</v>
      </c>
      <c r="AQ9" s="38">
        <v>9.0834632131239036E-7</v>
      </c>
      <c r="AR9" s="38">
        <v>1.8071975407736515E-5</v>
      </c>
      <c r="AS9" s="38">
        <v>2.0182860902055754E-5</v>
      </c>
      <c r="AT9" s="38">
        <v>4.6620937227082082E-6</v>
      </c>
      <c r="AU9" s="38">
        <v>9.6622108760866255E-8</v>
      </c>
      <c r="AV9" s="38">
        <v>1.0643559864925479E-5</v>
      </c>
      <c r="AW9" s="38">
        <v>2.8721530343363266E-6</v>
      </c>
      <c r="AX9" s="38">
        <v>9.3491845084767494E-6</v>
      </c>
      <c r="AY9" s="38">
        <v>2.5169544276849191E-6</v>
      </c>
      <c r="AZ9" s="38">
        <v>3.9032822553267053E-7</v>
      </c>
      <c r="BA9" s="38">
        <v>1.8771846153511465E-5</v>
      </c>
      <c r="BB9" s="38">
        <v>5.0634658191678206E-6</v>
      </c>
      <c r="BC9" s="38">
        <v>4.2339607859378489E-5</v>
      </c>
      <c r="BD9" s="38">
        <v>5.8309931568585728E-6</v>
      </c>
      <c r="BE9" s="38">
        <v>8.7765537830212391E-6</v>
      </c>
      <c r="BF9" s="38">
        <v>3.3194512167885706E-5</v>
      </c>
      <c r="BG9" s="38">
        <v>1.778846131425144E-5</v>
      </c>
      <c r="BH9" s="38">
        <v>2.0498103107277968E-4</v>
      </c>
      <c r="BI9" s="38">
        <v>4.0911728322101497E-4</v>
      </c>
      <c r="BJ9" s="38">
        <v>4.247750395080032E-5</v>
      </c>
      <c r="BK9" s="38">
        <v>9.1880774585240675E-4</v>
      </c>
      <c r="BL9" s="38">
        <v>3.8977772508804048E-6</v>
      </c>
      <c r="BM9" s="38">
        <v>1.9643996527229043E-6</v>
      </c>
      <c r="BN9" s="38">
        <v>1.5199847242781142E-5</v>
      </c>
    </row>
    <row r="10" spans="1:66" x14ac:dyDescent="0.25">
      <c r="A10" s="3" t="s">
        <v>539</v>
      </c>
      <c r="B10" s="62">
        <v>2.69609542510837</v>
      </c>
      <c r="C10" s="63">
        <v>5.1442995109799202E-5</v>
      </c>
      <c r="D10" s="3" t="s">
        <v>540</v>
      </c>
      <c r="E10" s="3" t="s">
        <v>541</v>
      </c>
      <c r="F10" s="38">
        <f t="shared" si="0"/>
        <v>9.5444052082275954E-5</v>
      </c>
      <c r="G10" s="38">
        <f t="shared" si="1"/>
        <v>1.6726156646449205E-5</v>
      </c>
      <c r="H10" s="64">
        <f t="shared" si="2"/>
        <v>0.25</v>
      </c>
      <c r="I10" s="64">
        <f t="shared" si="3"/>
        <v>3.4482758620689655E-2</v>
      </c>
      <c r="J10" s="38">
        <v>2.4198308740862E-7</v>
      </c>
      <c r="K10" s="38">
        <v>1.193945137589243E-5</v>
      </c>
      <c r="L10" s="38">
        <v>9.4519372426636481E-6</v>
      </c>
      <c r="M10" s="38">
        <v>3.1559046551497404E-6</v>
      </c>
      <c r="N10" s="38">
        <v>9.4926563023078059E-7</v>
      </c>
      <c r="O10" s="38">
        <v>1.089654510021611E-4</v>
      </c>
      <c r="P10" s="38">
        <v>3.7311110443750948E-7</v>
      </c>
      <c r="Q10" s="38">
        <v>4.663442276644524E-6</v>
      </c>
      <c r="R10" s="38">
        <v>2.1401202900582337E-6</v>
      </c>
      <c r="S10" s="38">
        <v>4.2860435377479284E-6</v>
      </c>
      <c r="T10" s="38">
        <v>3.817968798882906E-7</v>
      </c>
      <c r="U10" s="38">
        <v>9.7701577022886278E-5</v>
      </c>
      <c r="V10" s="38">
        <v>2.5981273556204211E-6</v>
      </c>
      <c r="W10" s="38">
        <v>1.6870478963186756E-4</v>
      </c>
      <c r="X10" s="38">
        <v>1.2732732254614062E-5</v>
      </c>
      <c r="Y10" s="38">
        <v>4.311970301498384E-7</v>
      </c>
      <c r="Z10" s="38">
        <v>1.3051358967143225E-4</v>
      </c>
      <c r="AA10" s="38">
        <v>3.8767683678476818E-5</v>
      </c>
      <c r="AB10" s="38">
        <v>2.4172896629300948E-6</v>
      </c>
      <c r="AC10" s="38">
        <v>6.7555338263567679E-4</v>
      </c>
      <c r="AD10" s="38">
        <v>1.2819737897319829E-6</v>
      </c>
      <c r="AE10" s="38">
        <v>1.785910949846099E-6</v>
      </c>
      <c r="AF10" s="38">
        <v>1.2621277788281977E-4</v>
      </c>
      <c r="AG10" s="38">
        <v>1.4972208680200233E-4</v>
      </c>
      <c r="AH10" s="38">
        <v>5.5738637393715533E-5</v>
      </c>
      <c r="AI10" s="38">
        <v>4.6549379779920543E-5</v>
      </c>
      <c r="AJ10" s="38">
        <v>9.2936919365551901E-5</v>
      </c>
      <c r="AK10" s="39">
        <v>9.2223689631420157E-4</v>
      </c>
      <c r="AL10" s="40">
        <v>1.5854353485739322E-6</v>
      </c>
      <c r="AM10" s="38">
        <v>1.5191351201545739E-6</v>
      </c>
      <c r="AN10" s="38">
        <v>4.6762648788794841E-5</v>
      </c>
      <c r="AO10" s="38">
        <v>1.3548436415144022E-6</v>
      </c>
      <c r="AP10" s="38">
        <v>7.2250505565323495E-6</v>
      </c>
      <c r="AQ10" s="38">
        <v>1.000227809088815E-5</v>
      </c>
      <c r="AR10" s="38">
        <v>6.2481722413745768E-6</v>
      </c>
      <c r="AS10" s="38">
        <v>1.9954172271136713E-5</v>
      </c>
      <c r="AT10" s="38">
        <v>2.867458716242247E-6</v>
      </c>
      <c r="AU10" s="38">
        <v>8.5116540145868439E-7</v>
      </c>
      <c r="AV10" s="38">
        <v>6.3828223377775942E-6</v>
      </c>
      <c r="AW10" s="38">
        <v>3.1818461996776453E-5</v>
      </c>
      <c r="AX10" s="38">
        <v>3.3276372543427463E-6</v>
      </c>
      <c r="AY10" s="38">
        <v>2.6531082887328339E-6</v>
      </c>
      <c r="AZ10" s="38">
        <v>2.6361734928230838E-6</v>
      </c>
      <c r="BA10" s="38">
        <v>8.1580224702124978E-6</v>
      </c>
      <c r="BB10" s="38">
        <v>7.5186768083568078E-6</v>
      </c>
      <c r="BC10" s="38">
        <v>1.0063662232754685E-5</v>
      </c>
      <c r="BD10" s="38">
        <v>8.917795285499808E-6</v>
      </c>
      <c r="BE10" s="38">
        <v>4.0071587355281829E-6</v>
      </c>
      <c r="BF10" s="38">
        <v>1.0719146776455238E-4</v>
      </c>
      <c r="BG10" s="38">
        <v>3.3918282914561769E-5</v>
      </c>
      <c r="BH10" s="38">
        <v>9.3129035042530674E-6</v>
      </c>
      <c r="BI10" s="38">
        <v>5.6305848272705636E-5</v>
      </c>
      <c r="BJ10" s="38">
        <v>1.6743477127023877E-5</v>
      </c>
      <c r="BK10" s="38">
        <v>3.7314528414750712E-5</v>
      </c>
      <c r="BL10" s="38">
        <v>1.2458858961525969E-5</v>
      </c>
      <c r="BM10" s="38">
        <v>1.663925814939279E-6</v>
      </c>
      <c r="BN10" s="38">
        <v>2.6295370893239181E-5</v>
      </c>
    </row>
    <row r="11" spans="1:66" x14ac:dyDescent="0.25">
      <c r="A11" s="3" t="s">
        <v>542</v>
      </c>
      <c r="B11" s="62">
        <v>3.5161884932096101</v>
      </c>
      <c r="C11" s="63">
        <v>5.8245782779014796E-7</v>
      </c>
      <c r="D11" s="3" t="s">
        <v>543</v>
      </c>
      <c r="E11" s="3" t="s">
        <v>544</v>
      </c>
      <c r="F11" s="38">
        <f t="shared" si="0"/>
        <v>1.1191354559848422E-3</v>
      </c>
      <c r="G11" s="38">
        <f t="shared" si="1"/>
        <v>3.0578668312481068E-4</v>
      </c>
      <c r="H11" s="64">
        <f t="shared" si="2"/>
        <v>0.5</v>
      </c>
      <c r="I11" s="64">
        <f t="shared" si="3"/>
        <v>0.31034482758620691</v>
      </c>
      <c r="J11" s="38">
        <v>8.8090235886319767E-6</v>
      </c>
      <c r="K11" s="38">
        <v>1.610936899421526E-4</v>
      </c>
      <c r="L11" s="38">
        <v>1.0167344582802197E-4</v>
      </c>
      <c r="M11" s="38">
        <v>5.710701351615182E-6</v>
      </c>
      <c r="N11" s="38">
        <v>5.7594268385514917E-6</v>
      </c>
      <c r="O11" s="38">
        <v>1.6324233595594309E-3</v>
      </c>
      <c r="P11" s="38">
        <v>5.0835230561514837E-6</v>
      </c>
      <c r="Q11" s="38">
        <v>9.1529522704258519E-6</v>
      </c>
      <c r="R11" s="38">
        <v>2.6756214340704574E-5</v>
      </c>
      <c r="S11" s="38">
        <v>3.1312191764819242E-5</v>
      </c>
      <c r="T11" s="38">
        <v>3.2918045955814951E-6</v>
      </c>
      <c r="U11" s="38">
        <v>1.0025872020308487E-3</v>
      </c>
      <c r="V11" s="38">
        <v>5.0755459236110815E-6</v>
      </c>
      <c r="W11" s="38">
        <v>1.6646281418384861E-3</v>
      </c>
      <c r="X11" s="38">
        <v>3.6645688748858177E-5</v>
      </c>
      <c r="Y11" s="38">
        <v>2.2030971657376765E-7</v>
      </c>
      <c r="Z11" s="38">
        <v>1.0687260171965091E-3</v>
      </c>
      <c r="AA11" s="38">
        <v>4.5401930238591893E-4</v>
      </c>
      <c r="AB11" s="38">
        <v>1.896692862381103E-5</v>
      </c>
      <c r="AC11" s="38">
        <v>9.4295497164405846E-3</v>
      </c>
      <c r="AD11" s="38">
        <v>2.6199742811095778E-6</v>
      </c>
      <c r="AE11" s="38">
        <v>1.1714117510721588E-6</v>
      </c>
      <c r="AF11" s="38">
        <v>1.4027211798331842E-3</v>
      </c>
      <c r="AG11" s="38">
        <v>1.8851967214583484E-3</v>
      </c>
      <c r="AH11" s="38">
        <v>6.6737469252820339E-4</v>
      </c>
      <c r="AI11" s="38">
        <v>4.4384504719629456E-4</v>
      </c>
      <c r="AJ11" s="38">
        <v>7.7240817154309866E-4</v>
      </c>
      <c r="AK11" s="39">
        <v>1.0488970382942983E-2</v>
      </c>
      <c r="AL11" s="40">
        <v>1.3103587109377766E-6</v>
      </c>
      <c r="AM11" s="38">
        <v>7.5460527789848133E-7</v>
      </c>
      <c r="AN11" s="38">
        <v>4.9110536944192977E-4</v>
      </c>
      <c r="AO11" s="38">
        <v>1.2286987759265296E-5</v>
      </c>
      <c r="AP11" s="38">
        <v>4.7695800640137654E-5</v>
      </c>
      <c r="AQ11" s="38">
        <v>7.6997033957576668E-5</v>
      </c>
      <c r="AR11" s="38">
        <v>5.1383761159769382E-5</v>
      </c>
      <c r="AS11" s="38">
        <v>2.8280726702397199E-4</v>
      </c>
      <c r="AT11" s="38">
        <v>2.6229279076954894E-5</v>
      </c>
      <c r="AU11" s="38">
        <v>1.0328457496171641E-5</v>
      </c>
      <c r="AV11" s="38">
        <v>5.7351241707444445E-5</v>
      </c>
      <c r="AW11" s="38">
        <v>3.9063018861900962E-4</v>
      </c>
      <c r="AX11" s="38">
        <v>3.0417210355152619E-5</v>
      </c>
      <c r="AY11" s="38">
        <v>7.4433760424561229E-6</v>
      </c>
      <c r="AZ11" s="38">
        <v>3.3525829696305612E-5</v>
      </c>
      <c r="BA11" s="38">
        <v>2.5698865160150264E-5</v>
      </c>
      <c r="BB11" s="38">
        <v>9.2476233249022568E-5</v>
      </c>
      <c r="BC11" s="38">
        <v>7.940190656851921E-5</v>
      </c>
      <c r="BD11" s="38">
        <v>9.5796886396642069E-5</v>
      </c>
      <c r="BE11" s="38">
        <v>3.6531344262147353E-5</v>
      </c>
      <c r="BF11" s="38">
        <v>5.2476633473728853E-3</v>
      </c>
      <c r="BG11" s="38">
        <v>2.8366598704762669E-4</v>
      </c>
      <c r="BH11" s="38">
        <v>7.5129525778183703E-6</v>
      </c>
      <c r="BI11" s="38">
        <v>5.2320635465020755E-4</v>
      </c>
      <c r="BJ11" s="38">
        <v>1.9826834093972953E-4</v>
      </c>
      <c r="BK11" s="38">
        <v>3.5965132361844037E-4</v>
      </c>
      <c r="BL11" s="38">
        <v>8.9544147174398193E-5</v>
      </c>
      <c r="BM11" s="38">
        <v>1.1476926989924915E-5</v>
      </c>
      <c r="BN11" s="38">
        <v>2.9665242764701638E-4</v>
      </c>
    </row>
    <row r="12" spans="1:66" x14ac:dyDescent="0.25">
      <c r="A12" s="3" t="s">
        <v>545</v>
      </c>
      <c r="B12" s="62">
        <v>3.4117378474223901</v>
      </c>
      <c r="C12" s="63">
        <v>3.5372402942664403E-5</v>
      </c>
      <c r="D12" s="3" t="s">
        <v>543</v>
      </c>
      <c r="E12" s="3" t="s">
        <v>544</v>
      </c>
      <c r="F12" s="38">
        <f t="shared" si="0"/>
        <v>1.453483682699067E-3</v>
      </c>
      <c r="G12" s="38">
        <f t="shared" si="1"/>
        <v>1.6693601491614429E-4</v>
      </c>
      <c r="H12" s="64">
        <f t="shared" si="2"/>
        <v>0.4642857142857143</v>
      </c>
      <c r="I12" s="64">
        <f t="shared" si="3"/>
        <v>0.41379310344827586</v>
      </c>
      <c r="J12" s="38">
        <v>4.7411001302878468E-6</v>
      </c>
      <c r="K12" s="38">
        <v>1.5308260509914914E-4</v>
      </c>
      <c r="L12" s="38">
        <v>9.7645054439302829E-5</v>
      </c>
      <c r="M12" s="38">
        <v>8.5878705936403306E-7</v>
      </c>
      <c r="N12" s="38">
        <v>2.3248336543687559E-6</v>
      </c>
      <c r="O12" s="38">
        <v>1.7251165616139473E-3</v>
      </c>
      <c r="P12" s="38">
        <v>4.0612505536007975E-7</v>
      </c>
      <c r="Q12" s="38">
        <v>1.1736880831845341E-5</v>
      </c>
      <c r="R12" s="38">
        <v>2.0245336544010623E-5</v>
      </c>
      <c r="S12" s="38">
        <v>3.1883240967391202E-5</v>
      </c>
      <c r="T12" s="38">
        <v>1.2467381201213282E-7</v>
      </c>
      <c r="U12" s="38">
        <v>1.0178788151317434E-3</v>
      </c>
      <c r="V12" s="38">
        <v>3.9924948527046796E-7</v>
      </c>
      <c r="W12" s="38">
        <v>1.5849868250658009E-3</v>
      </c>
      <c r="X12" s="38">
        <v>2.2484285672198584E-5</v>
      </c>
      <c r="Y12" s="38">
        <v>9.0115313659464486E-7</v>
      </c>
      <c r="Z12" s="38">
        <v>1.0791084426933569E-3</v>
      </c>
      <c r="AA12" s="38">
        <v>4.7510836349092981E-4</v>
      </c>
      <c r="AB12" s="38">
        <v>4.5105916319124119E-7</v>
      </c>
      <c r="AC12" s="38">
        <v>9.9867968821973543E-3</v>
      </c>
      <c r="AD12" s="38">
        <v>3.348975702730536E-7</v>
      </c>
      <c r="AE12" s="38">
        <v>1.1033136206370385E-5</v>
      </c>
      <c r="AF12" s="38">
        <v>1.3223062786300816E-3</v>
      </c>
      <c r="AG12" s="38">
        <v>1.0650278975624783E-2</v>
      </c>
      <c r="AH12" s="38">
        <v>7.430564659430184E-4</v>
      </c>
      <c r="AI12" s="38">
        <v>4.340151759629675E-4</v>
      </c>
      <c r="AJ12" s="38">
        <v>8.3836191772610608E-4</v>
      </c>
      <c r="AK12" s="39">
        <v>1.0481875992666791E-2</v>
      </c>
      <c r="AL12" s="40">
        <v>0</v>
      </c>
      <c r="AM12" s="38">
        <v>4.4094735852819697E-7</v>
      </c>
      <c r="AN12" s="38">
        <v>4.9032330761046745E-4</v>
      </c>
      <c r="AO12" s="38">
        <v>9.3792454673001823E-6</v>
      </c>
      <c r="AP12" s="38">
        <v>6.4208325940499518E-5</v>
      </c>
      <c r="AQ12" s="38">
        <v>9.8247072982735655E-5</v>
      </c>
      <c r="AR12" s="38">
        <v>5.8023022201515037E-5</v>
      </c>
      <c r="AS12" s="38">
        <v>3.1104799043187291E-4</v>
      </c>
      <c r="AT12" s="38">
        <v>2.3439053215234648E-5</v>
      </c>
      <c r="AU12" s="38">
        <v>0</v>
      </c>
      <c r="AV12" s="38">
        <v>7.9921276034983834E-5</v>
      </c>
      <c r="AW12" s="38">
        <v>4.0183613419977226E-4</v>
      </c>
      <c r="AX12" s="38">
        <v>3.8710939754129468E-5</v>
      </c>
      <c r="AY12" s="38">
        <v>5.3838017219421122E-6</v>
      </c>
      <c r="AZ12" s="38">
        <v>3.8625019684499531E-5</v>
      </c>
      <c r="BA12" s="38">
        <v>2.5559619827281671E-5</v>
      </c>
      <c r="BB12" s="38">
        <v>1.1343507957008044E-4</v>
      </c>
      <c r="BC12" s="38">
        <v>8.1545214900817471E-5</v>
      </c>
      <c r="BD12" s="38">
        <v>1.1030884380687819E-4</v>
      </c>
      <c r="BE12" s="38">
        <v>3.4380645980593655E-5</v>
      </c>
      <c r="BF12" s="38">
        <v>1.0269657069640183E-3</v>
      </c>
      <c r="BG12" s="38">
        <v>2.8021878339150568E-4</v>
      </c>
      <c r="BH12" s="38">
        <v>3.2011377389329094E-6</v>
      </c>
      <c r="BI12" s="38">
        <v>5.5397759446823265E-4</v>
      </c>
      <c r="BJ12" s="38">
        <v>1.7054576363237364E-4</v>
      </c>
      <c r="BK12" s="38">
        <v>4.026469369108616E-4</v>
      </c>
      <c r="BL12" s="38">
        <v>1.0418158293669536E-4</v>
      </c>
      <c r="BM12" s="38">
        <v>1.2026067800316188E-5</v>
      </c>
      <c r="BN12" s="38">
        <v>3.0256531803611597E-4</v>
      </c>
    </row>
    <row r="13" spans="1:66" x14ac:dyDescent="0.25">
      <c r="A13" s="3" t="s">
        <v>546</v>
      </c>
      <c r="B13" s="62">
        <v>3.2990126459438902</v>
      </c>
      <c r="C13" s="63">
        <v>1.05416467482499E-4</v>
      </c>
      <c r="D13" s="3" t="s">
        <v>543</v>
      </c>
      <c r="E13" s="3" t="s">
        <v>544</v>
      </c>
      <c r="F13" s="38">
        <f t="shared" si="0"/>
        <v>1.5396698020129767E-3</v>
      </c>
      <c r="G13" s="38">
        <f t="shared" si="1"/>
        <v>1.8024210078843307E-4</v>
      </c>
      <c r="H13" s="64">
        <f t="shared" si="2"/>
        <v>0.4642857142857143</v>
      </c>
      <c r="I13" s="64">
        <f t="shared" si="3"/>
        <v>0.44827586206896552</v>
      </c>
      <c r="J13" s="38">
        <v>4.222745724076707E-6</v>
      </c>
      <c r="K13" s="38">
        <v>1.8012557136282961E-4</v>
      </c>
      <c r="L13" s="38">
        <v>9.6102457496745615E-5</v>
      </c>
      <c r="M13" s="38">
        <v>0</v>
      </c>
      <c r="N13" s="38">
        <v>5.9161563491258169E-7</v>
      </c>
      <c r="O13" s="38">
        <v>8.5120181880192214E-3</v>
      </c>
      <c r="P13" s="38">
        <v>3.1004790217474667E-7</v>
      </c>
      <c r="Q13" s="38">
        <v>1.2901672777179664E-5</v>
      </c>
      <c r="R13" s="38">
        <v>2.885853911804337E-5</v>
      </c>
      <c r="S13" s="38">
        <v>3.6810613480609623E-5</v>
      </c>
      <c r="T13" s="38">
        <v>1.1897460326665344E-7</v>
      </c>
      <c r="U13" s="38">
        <v>1.2202445152728195E-3</v>
      </c>
      <c r="V13" s="38">
        <v>1.9049930513814293E-7</v>
      </c>
      <c r="W13" s="38">
        <v>1.8412262877292164E-3</v>
      </c>
      <c r="X13" s="38">
        <v>1.7710096001381661E-6</v>
      </c>
      <c r="Y13" s="38">
        <v>1.300687626033701E-5</v>
      </c>
      <c r="Z13" s="38">
        <v>1.9852600362834571E-3</v>
      </c>
      <c r="AA13" s="38">
        <v>4.3315823762740712E-4</v>
      </c>
      <c r="AB13" s="38">
        <v>4.3043991456075914E-7</v>
      </c>
      <c r="AC13" s="38">
        <v>1.089453309547847E-2</v>
      </c>
      <c r="AD13" s="38">
        <v>6.3917682334643346E-7</v>
      </c>
      <c r="AE13" s="38">
        <v>1.985426880772227E-6</v>
      </c>
      <c r="AF13" s="38">
        <v>1.5553880116174722E-3</v>
      </c>
      <c r="AG13" s="38">
        <v>2.1060938305423769E-3</v>
      </c>
      <c r="AH13" s="38">
        <v>7.8244782362790321E-4</v>
      </c>
      <c r="AI13" s="38">
        <v>3.8684037926151385E-4</v>
      </c>
      <c r="AJ13" s="38">
        <v>9.4830599135603294E-4</v>
      </c>
      <c r="AK13" s="39">
        <v>1.2067172392663314E-2</v>
      </c>
      <c r="AL13" s="40">
        <v>1.1624693131051746E-7</v>
      </c>
      <c r="AM13" s="38">
        <v>4.2079035040065706E-7</v>
      </c>
      <c r="AN13" s="38">
        <v>5.1153947666658965E-4</v>
      </c>
      <c r="AO13" s="38">
        <v>6.7550886129687369E-6</v>
      </c>
      <c r="AP13" s="38">
        <v>5.782234909909506E-5</v>
      </c>
      <c r="AQ13" s="38">
        <v>1.1054553059074246E-4</v>
      </c>
      <c r="AR13" s="38">
        <v>6.6679453538546227E-5</v>
      </c>
      <c r="AS13" s="38">
        <v>3.2140347510646209E-4</v>
      </c>
      <c r="AT13" s="38">
        <v>3.8509140768157012E-5</v>
      </c>
      <c r="AU13" s="38">
        <v>0</v>
      </c>
      <c r="AV13" s="38">
        <v>7.1741149859717954E-5</v>
      </c>
      <c r="AW13" s="38">
        <v>5.4378250967749371E-4</v>
      </c>
      <c r="AX13" s="38">
        <v>4.1607623747337523E-5</v>
      </c>
      <c r="AY13" s="38">
        <v>8.2675506978426593E-6</v>
      </c>
      <c r="AZ13" s="38">
        <v>3.7502251518112518E-5</v>
      </c>
      <c r="BA13" s="38">
        <v>3.1399393793193552E-5</v>
      </c>
      <c r="BB13" s="38">
        <v>1.002467358525866E-4</v>
      </c>
      <c r="BC13" s="38">
        <v>9.7577203049037373E-5</v>
      </c>
      <c r="BD13" s="38">
        <v>1.3305571425622538E-4</v>
      </c>
      <c r="BE13" s="38">
        <v>3.7167216056670166E-5</v>
      </c>
      <c r="BF13" s="38">
        <v>1.0382924859973644E-3</v>
      </c>
      <c r="BG13" s="38">
        <v>3.7077917463676648E-4</v>
      </c>
      <c r="BH13" s="38">
        <v>0</v>
      </c>
      <c r="BI13" s="38">
        <v>5.8932759451780776E-4</v>
      </c>
      <c r="BJ13" s="38">
        <v>1.9089572170278286E-4</v>
      </c>
      <c r="BK13" s="38">
        <v>3.950299591110005E-4</v>
      </c>
      <c r="BL13" s="38">
        <v>1.2542563468277842E-4</v>
      </c>
      <c r="BM13" s="38">
        <v>1.2720740980040049E-5</v>
      </c>
      <c r="BN13" s="38">
        <v>2.8841071106352854E-4</v>
      </c>
    </row>
    <row r="14" spans="1:66" x14ac:dyDescent="0.25">
      <c r="A14" s="3" t="s">
        <v>547</v>
      </c>
      <c r="B14" s="62">
        <v>3.2791019630440301</v>
      </c>
      <c r="C14" s="63">
        <v>3.5372402942664403E-5</v>
      </c>
      <c r="D14" s="3" t="s">
        <v>543</v>
      </c>
      <c r="E14" s="3" t="s">
        <v>544</v>
      </c>
      <c r="F14" s="38">
        <f t="shared" si="0"/>
        <v>1.1424718260727561E-3</v>
      </c>
      <c r="G14" s="38">
        <f t="shared" si="1"/>
        <v>1.3697665684997553E-4</v>
      </c>
      <c r="H14" s="64">
        <f t="shared" si="2"/>
        <v>0.5</v>
      </c>
      <c r="I14" s="64">
        <f t="shared" si="3"/>
        <v>0.31034482758620691</v>
      </c>
      <c r="J14" s="38">
        <v>5.8465577616070122E-6</v>
      </c>
      <c r="K14" s="38">
        <v>1.0755428684528324E-4</v>
      </c>
      <c r="L14" s="38">
        <v>8.8941009301911781E-5</v>
      </c>
      <c r="M14" s="38">
        <v>7.9426947483404219E-7</v>
      </c>
      <c r="N14" s="38">
        <v>3.5836287657063296E-7</v>
      </c>
      <c r="O14" s="38">
        <v>1.4184867680706666E-3</v>
      </c>
      <c r="P14" s="38">
        <v>4.3195649091193391E-6</v>
      </c>
      <c r="Q14" s="38">
        <v>1.5630014814217359E-5</v>
      </c>
      <c r="R14" s="38">
        <v>1.8508929334413237E-5</v>
      </c>
      <c r="S14" s="38">
        <v>2.6599157150839577E-5</v>
      </c>
      <c r="T14" s="38">
        <v>0</v>
      </c>
      <c r="U14" s="38">
        <v>8.5115562113037872E-4</v>
      </c>
      <c r="V14" s="38">
        <v>1.7308842501457651E-6</v>
      </c>
      <c r="W14" s="38">
        <v>1.7067987603194279E-3</v>
      </c>
      <c r="X14" s="38">
        <v>4.0963089759523031E-4</v>
      </c>
      <c r="Y14" s="38">
        <v>1.8231778709013182E-6</v>
      </c>
      <c r="Z14" s="38">
        <v>1.4387920871804024E-3</v>
      </c>
      <c r="AA14" s="38">
        <v>3.6077185332563137E-4</v>
      </c>
      <c r="AB14" s="38">
        <v>1.042931774415353E-6</v>
      </c>
      <c r="AC14" s="38">
        <v>8.0600944879519933E-3</v>
      </c>
      <c r="AD14" s="38">
        <v>9.6793099917631963E-7</v>
      </c>
      <c r="AE14" s="38">
        <v>1.1662007252608888E-6</v>
      </c>
      <c r="AF14" s="38">
        <v>1.1147209214317012E-3</v>
      </c>
      <c r="AG14" s="38">
        <v>1.9323058550484895E-3</v>
      </c>
      <c r="AH14" s="38">
        <v>6.0199405975914924E-4</v>
      </c>
      <c r="AI14" s="38">
        <v>3.4033592142042925E-4</v>
      </c>
      <c r="AJ14" s="38">
        <v>4.6711281426844962E-3</v>
      </c>
      <c r="AK14" s="39">
        <v>8.8077124760304777E-3</v>
      </c>
      <c r="AL14" s="40">
        <v>1.4082989778693516E-7</v>
      </c>
      <c r="AM14" s="38">
        <v>3.8233178309687317E-7</v>
      </c>
      <c r="AN14" s="38">
        <v>3.9399880924779053E-4</v>
      </c>
      <c r="AO14" s="38">
        <v>8.1836004458898468E-6</v>
      </c>
      <c r="AP14" s="38">
        <v>5.0268888256188933E-5</v>
      </c>
      <c r="AQ14" s="38">
        <v>7.6124545017456789E-5</v>
      </c>
      <c r="AR14" s="38">
        <v>7.1215902173381535E-5</v>
      </c>
      <c r="AS14" s="38">
        <v>2.4069569587621508E-4</v>
      </c>
      <c r="AT14" s="38">
        <v>2.3466051008504009E-5</v>
      </c>
      <c r="AU14" s="38">
        <v>0</v>
      </c>
      <c r="AV14" s="38">
        <v>5.9492612137964001E-5</v>
      </c>
      <c r="AW14" s="38">
        <v>3.0362800923777739E-4</v>
      </c>
      <c r="AX14" s="38">
        <v>3.2191047510562281E-5</v>
      </c>
      <c r="AY14" s="38">
        <v>6.5103388045572764E-6</v>
      </c>
      <c r="AZ14" s="38">
        <v>3.2279012309622926E-5</v>
      </c>
      <c r="BA14" s="38">
        <v>1.9311073429082E-5</v>
      </c>
      <c r="BB14" s="38">
        <v>8.8405623918741519E-5</v>
      </c>
      <c r="BC14" s="38">
        <v>7.5042458909442433E-5</v>
      </c>
      <c r="BD14" s="38">
        <v>8.7397184874013061E-5</v>
      </c>
      <c r="BE14" s="38">
        <v>3.2687614095194848E-5</v>
      </c>
      <c r="BF14" s="38">
        <v>8.2518419230011189E-4</v>
      </c>
      <c r="BG14" s="38">
        <v>2.4674640290990699E-4</v>
      </c>
      <c r="BH14" s="38">
        <v>1.4803238841631761E-6</v>
      </c>
      <c r="BI14" s="38">
        <v>4.6666620247420295E-4</v>
      </c>
      <c r="BJ14" s="38">
        <v>1.4625121903471508E-4</v>
      </c>
      <c r="BK14" s="38">
        <v>3.6587309437023402E-4</v>
      </c>
      <c r="BL14" s="38">
        <v>7.4444521275838528E-5</v>
      </c>
      <c r="BM14" s="38">
        <v>1.4238258546656025E-5</v>
      </c>
      <c r="BN14" s="38">
        <v>2.3001720492019385E-4</v>
      </c>
    </row>
    <row r="15" spans="1:66" x14ac:dyDescent="0.25">
      <c r="A15" s="3" t="s">
        <v>548</v>
      </c>
      <c r="B15" s="62">
        <v>3.1277431021098199</v>
      </c>
      <c r="C15" s="63">
        <v>2.9235128263834003E-4</v>
      </c>
      <c r="D15" s="3" t="s">
        <v>543</v>
      </c>
      <c r="E15" s="3" t="s">
        <v>544</v>
      </c>
      <c r="F15" s="38">
        <f t="shared" si="0"/>
        <v>1.1193369463128268E-3</v>
      </c>
      <c r="G15" s="38">
        <f t="shared" si="1"/>
        <v>1.4483136350858534E-4</v>
      </c>
      <c r="H15" s="64">
        <f t="shared" si="2"/>
        <v>0.4642857142857143</v>
      </c>
      <c r="I15" s="64">
        <f t="shared" si="3"/>
        <v>0.34482758620689657</v>
      </c>
      <c r="J15" s="38">
        <v>2.5643181150925107E-6</v>
      </c>
      <c r="K15" s="38">
        <v>1.2002767428064855E-4</v>
      </c>
      <c r="L15" s="38">
        <v>8.6973570631620402E-5</v>
      </c>
      <c r="M15" s="38">
        <v>1.3005776777301353E-6</v>
      </c>
      <c r="N15" s="38">
        <v>6.7063062897036372E-7</v>
      </c>
      <c r="O15" s="38">
        <v>1.4695128454364813E-3</v>
      </c>
      <c r="P15" s="38">
        <v>0</v>
      </c>
      <c r="Q15" s="38">
        <v>8.5177373041884771E-6</v>
      </c>
      <c r="R15" s="38">
        <v>2.1808551699008626E-5</v>
      </c>
      <c r="S15" s="38">
        <v>2.2968293990088964E-5</v>
      </c>
      <c r="T15" s="38">
        <v>4.0459383582047279E-7</v>
      </c>
      <c r="U15" s="38">
        <v>9.6632949881536871E-4</v>
      </c>
      <c r="V15" s="38">
        <v>1.2956520546528893E-6</v>
      </c>
      <c r="W15" s="38">
        <v>1.3852517473318001E-3</v>
      </c>
      <c r="X15" s="38">
        <v>1.2354105105406892E-6</v>
      </c>
      <c r="Y15" s="38">
        <v>0</v>
      </c>
      <c r="Z15" s="38">
        <v>9.8172709035471281E-4</v>
      </c>
      <c r="AA15" s="38">
        <v>3.7650698099158417E-4</v>
      </c>
      <c r="AB15" s="38">
        <v>1.3011429430460559E-6</v>
      </c>
      <c r="AC15" s="38">
        <v>8.8466028888037514E-3</v>
      </c>
      <c r="AD15" s="38">
        <v>0</v>
      </c>
      <c r="AE15" s="38">
        <v>1.9095970310881188E-6</v>
      </c>
      <c r="AF15" s="38">
        <v>4.5269634548604758E-3</v>
      </c>
      <c r="AG15" s="38">
        <v>1.7873603261838798E-3</v>
      </c>
      <c r="AH15" s="38">
        <v>6.3657060221521784E-4</v>
      </c>
      <c r="AI15" s="38">
        <v>3.4406236910008975E-4</v>
      </c>
      <c r="AJ15" s="38">
        <v>7.5710245917807409E-4</v>
      </c>
      <c r="AK15" s="39">
        <v>8.9924664827852156E-3</v>
      </c>
      <c r="AL15" s="40">
        <v>2.6354527520952462E-7</v>
      </c>
      <c r="AM15" s="38">
        <v>3.5774269732858315E-7</v>
      </c>
      <c r="AN15" s="38">
        <v>4.127946539446697E-4</v>
      </c>
      <c r="AO15" s="38">
        <v>8.2315810084706266E-6</v>
      </c>
      <c r="AP15" s="38">
        <v>4.6558883600678964E-5</v>
      </c>
      <c r="AQ15" s="38">
        <v>8.7622620620337452E-5</v>
      </c>
      <c r="AR15" s="38">
        <v>5.3937475420947749E-5</v>
      </c>
      <c r="AS15" s="38">
        <v>2.5779940263746608E-4</v>
      </c>
      <c r="AT15" s="38">
        <v>2.3133128481958403E-5</v>
      </c>
      <c r="AU15" s="38">
        <v>0</v>
      </c>
      <c r="AV15" s="38">
        <v>6.5151498513744648E-5</v>
      </c>
      <c r="AW15" s="38">
        <v>3.5830804800451719E-4</v>
      </c>
      <c r="AX15" s="38">
        <v>2.8651425493442852E-5</v>
      </c>
      <c r="AY15" s="38">
        <v>6.0246952311747254E-6</v>
      </c>
      <c r="AZ15" s="38">
        <v>3.1417636178822249E-5</v>
      </c>
      <c r="BA15" s="38">
        <v>2.4689259674120098E-5</v>
      </c>
      <c r="BB15" s="38">
        <v>8.8568836413575251E-5</v>
      </c>
      <c r="BC15" s="38">
        <v>7.9024703640901426E-5</v>
      </c>
      <c r="BD15" s="38">
        <v>1.0294498118782415E-4</v>
      </c>
      <c r="BE15" s="38">
        <v>3.2195115817531549E-5</v>
      </c>
      <c r="BF15" s="38">
        <v>9.0833371567228542E-4</v>
      </c>
      <c r="BG15" s="38">
        <v>2.6837836872850991E-4</v>
      </c>
      <c r="BH15" s="38">
        <v>0</v>
      </c>
      <c r="BI15" s="38">
        <v>4.4819209804310167E-4</v>
      </c>
      <c r="BJ15" s="38">
        <v>1.5854954461781606E-4</v>
      </c>
      <c r="BK15" s="38">
        <v>3.162377504000807E-4</v>
      </c>
      <c r="BL15" s="38">
        <v>9.3493320764005209E-5</v>
      </c>
      <c r="BM15" s="38">
        <v>9.717622265513599E-6</v>
      </c>
      <c r="BN15" s="38">
        <v>2.8953188741494067E-4</v>
      </c>
    </row>
    <row r="16" spans="1:66" x14ac:dyDescent="0.25">
      <c r="A16" s="3" t="s">
        <v>549</v>
      </c>
      <c r="B16" s="62">
        <v>3.11248317317082</v>
      </c>
      <c r="C16" s="63">
        <v>1.4568920577388801E-4</v>
      </c>
      <c r="D16" s="3" t="s">
        <v>543</v>
      </c>
      <c r="E16" s="3" t="s">
        <v>544</v>
      </c>
      <c r="F16" s="38">
        <f t="shared" si="0"/>
        <v>1.1684857916838764E-3</v>
      </c>
      <c r="G16" s="38">
        <f t="shared" si="1"/>
        <v>1.6566443410359258E-4</v>
      </c>
      <c r="H16" s="64">
        <f t="shared" si="2"/>
        <v>0.5</v>
      </c>
      <c r="I16" s="64">
        <f t="shared" si="3"/>
        <v>0.34482758620689657</v>
      </c>
      <c r="J16" s="38">
        <v>3.9588696499509569E-6</v>
      </c>
      <c r="K16" s="38">
        <v>1.7379362001593117E-4</v>
      </c>
      <c r="L16" s="38">
        <v>1.2571466850173847E-4</v>
      </c>
      <c r="M16" s="38">
        <v>1.2748381155457877E-6</v>
      </c>
      <c r="N16" s="38">
        <v>8.6278272436001106E-7</v>
      </c>
      <c r="O16" s="38">
        <v>1.6108280946571663E-3</v>
      </c>
      <c r="P16" s="38">
        <v>2.2607919562501176E-7</v>
      </c>
      <c r="Q16" s="38">
        <v>7.443358367148329E-6</v>
      </c>
      <c r="R16" s="38">
        <v>2.1691308300577368E-5</v>
      </c>
      <c r="S16" s="38">
        <v>3.2621383459522068E-5</v>
      </c>
      <c r="T16" s="38">
        <v>0</v>
      </c>
      <c r="U16" s="38">
        <v>1.0616000300202528E-3</v>
      </c>
      <c r="V16" s="38">
        <v>9.2604893997920402E-8</v>
      </c>
      <c r="W16" s="38">
        <v>1.4675490205995156E-3</v>
      </c>
      <c r="X16" s="38">
        <v>5.4304017240924998E-6</v>
      </c>
      <c r="Y16" s="38">
        <v>2.3514767830676284E-5</v>
      </c>
      <c r="Z16" s="38">
        <v>1.3320347100607781E-3</v>
      </c>
      <c r="AA16" s="38">
        <v>4.3896104732347785E-4</v>
      </c>
      <c r="AB16" s="38">
        <v>1.1159681695487533E-6</v>
      </c>
      <c r="AC16" s="38">
        <v>1.1378432495309527E-2</v>
      </c>
      <c r="AD16" s="38">
        <v>3.1071452953070328E-7</v>
      </c>
      <c r="AE16" s="38">
        <v>6.4343277858224659E-7</v>
      </c>
      <c r="AF16" s="38">
        <v>1.2661428670841814E-3</v>
      </c>
      <c r="AG16" s="38">
        <v>2.5077003419466783E-3</v>
      </c>
      <c r="AH16" s="38">
        <v>7.7946339223107194E-4</v>
      </c>
      <c r="AI16" s="38">
        <v>3.8793417873777023E-4</v>
      </c>
      <c r="AJ16" s="38">
        <v>8.3505294990652386E-4</v>
      </c>
      <c r="AK16" s="39">
        <v>9.2532082410147713E-3</v>
      </c>
      <c r="AL16" s="40">
        <v>4.5207659917867335E-7</v>
      </c>
      <c r="AM16" s="38">
        <v>3.0682982622385202E-7</v>
      </c>
      <c r="AN16" s="38">
        <v>5.2093889715107173E-4</v>
      </c>
      <c r="AO16" s="38">
        <v>6.0749585901075395E-6</v>
      </c>
      <c r="AP16" s="38">
        <v>5.6380478185430853E-5</v>
      </c>
      <c r="AQ16" s="38">
        <v>8.1617156494654815E-5</v>
      </c>
      <c r="AR16" s="38">
        <v>7.4059498205034224E-5</v>
      </c>
      <c r="AS16" s="38">
        <v>3.4491447733525182E-4</v>
      </c>
      <c r="AT16" s="38">
        <v>2.2979562790764476E-5</v>
      </c>
      <c r="AU16" s="38">
        <v>0</v>
      </c>
      <c r="AV16" s="38">
        <v>9.3354492660256694E-5</v>
      </c>
      <c r="AW16" s="38">
        <v>3.456419502707681E-4</v>
      </c>
      <c r="AX16" s="38">
        <v>4.2216597402804658E-5</v>
      </c>
      <c r="AY16" s="38">
        <v>6.6026337903145043E-6</v>
      </c>
      <c r="AZ16" s="38">
        <v>3.7433233449046707E-5</v>
      </c>
      <c r="BA16" s="38">
        <v>2.3446753554223827E-5</v>
      </c>
      <c r="BB16" s="38">
        <v>9.1218207704444376E-5</v>
      </c>
      <c r="BC16" s="38">
        <v>7.1123880498704536E-5</v>
      </c>
      <c r="BD16" s="38">
        <v>1.1671688126079608E-4</v>
      </c>
      <c r="BE16" s="38">
        <v>3.4421286047128158E-5</v>
      </c>
      <c r="BF16" s="38">
        <v>8.9404758216148929E-4</v>
      </c>
      <c r="BG16" s="38">
        <v>2.8105001840113676E-4</v>
      </c>
      <c r="BH16" s="38">
        <v>8.909948248097655E-6</v>
      </c>
      <c r="BI16" s="38">
        <v>6.2622357933213703E-4</v>
      </c>
      <c r="BJ16" s="38">
        <v>1.8727058034766995E-4</v>
      </c>
      <c r="BK16" s="38">
        <v>3.9534428031833539E-4</v>
      </c>
      <c r="BL16" s="38">
        <v>9.7453255906332085E-5</v>
      </c>
      <c r="BM16" s="38">
        <v>1.3980685308336819E-5</v>
      </c>
      <c r="BN16" s="38">
        <v>3.3008880716444512E-4</v>
      </c>
    </row>
    <row r="17" spans="1:66" x14ac:dyDescent="0.25">
      <c r="A17" s="3" t="s">
        <v>550</v>
      </c>
      <c r="B17" s="62">
        <v>3.0231167815301898</v>
      </c>
      <c r="C17" s="63">
        <v>2.9617926180594502E-4</v>
      </c>
      <c r="D17" s="3" t="s">
        <v>543</v>
      </c>
      <c r="E17" s="3" t="s">
        <v>544</v>
      </c>
      <c r="F17" s="38">
        <f t="shared" si="0"/>
        <v>1.1427734138431706E-3</v>
      </c>
      <c r="G17" s="38">
        <f t="shared" si="1"/>
        <v>1.6814014989799907E-4</v>
      </c>
      <c r="H17" s="64">
        <f t="shared" si="2"/>
        <v>0.5</v>
      </c>
      <c r="I17" s="64">
        <f t="shared" si="3"/>
        <v>0.44827586206896552</v>
      </c>
      <c r="J17" s="38">
        <v>5.0293604006204127E-6</v>
      </c>
      <c r="K17" s="38">
        <v>1.5500129667873371E-4</v>
      </c>
      <c r="L17" s="38">
        <v>1.3442917717655187E-4</v>
      </c>
      <c r="M17" s="38">
        <v>3.1234339302126659E-7</v>
      </c>
      <c r="N17" s="38">
        <v>1.4092481248170897E-7</v>
      </c>
      <c r="O17" s="38">
        <v>1.7410080340651661E-3</v>
      </c>
      <c r="P17" s="38">
        <v>7.3854441796115923E-8</v>
      </c>
      <c r="Q17" s="38">
        <v>9.320979124750225E-6</v>
      </c>
      <c r="R17" s="38">
        <v>1.8100134525838107E-5</v>
      </c>
      <c r="S17" s="38">
        <v>3.0231617418673868E-5</v>
      </c>
      <c r="T17" s="38">
        <v>2.2672117051695301E-7</v>
      </c>
      <c r="U17" s="38">
        <v>1.114403637807839E-3</v>
      </c>
      <c r="V17" s="38">
        <v>2.7226540953525151E-7</v>
      </c>
      <c r="W17" s="38">
        <v>1.488208796928431E-3</v>
      </c>
      <c r="X17" s="38">
        <v>1.6160497584934201E-5</v>
      </c>
      <c r="Y17" s="38">
        <v>4.0969007573915908E-7</v>
      </c>
      <c r="Z17" s="38">
        <v>1.1145762069054157E-3</v>
      </c>
      <c r="AA17" s="38">
        <v>4.0106960838164459E-4</v>
      </c>
      <c r="AB17" s="38">
        <v>0</v>
      </c>
      <c r="AC17" s="38">
        <v>1.0475758834050008E-2</v>
      </c>
      <c r="AD17" s="38">
        <v>3.0450809159585631E-7</v>
      </c>
      <c r="AE17" s="38">
        <v>6.8790587391254749E-7</v>
      </c>
      <c r="AF17" s="38">
        <v>1.3000978329147453E-3</v>
      </c>
      <c r="AG17" s="38">
        <v>2.0378500084351548E-3</v>
      </c>
      <c r="AH17" s="38">
        <v>9.331519809760954E-4</v>
      </c>
      <c r="AI17" s="38">
        <v>3.8435247475062349E-4</v>
      </c>
      <c r="AJ17" s="38">
        <v>8.7366704040871138E-4</v>
      </c>
      <c r="AK17" s="39">
        <v>9.7628098558062357E-3</v>
      </c>
      <c r="AL17" s="40">
        <v>3.3228486935973748E-7</v>
      </c>
      <c r="AM17" s="38">
        <v>3.0070098417744224E-7</v>
      </c>
      <c r="AN17" s="38">
        <v>5.255906888405852E-4</v>
      </c>
      <c r="AO17" s="38">
        <v>1.0137232860977121E-5</v>
      </c>
      <c r="AP17" s="38">
        <v>5.2768251285813203E-5</v>
      </c>
      <c r="AQ17" s="38">
        <v>9.6301030987127616E-5</v>
      </c>
      <c r="AR17" s="38">
        <v>7.5629767331265995E-5</v>
      </c>
      <c r="AS17" s="38">
        <v>2.7714636399141652E-4</v>
      </c>
      <c r="AT17" s="38">
        <v>2.8672508043920317E-5</v>
      </c>
      <c r="AU17" s="38">
        <v>0</v>
      </c>
      <c r="AV17" s="38">
        <v>8.9921366222876537E-5</v>
      </c>
      <c r="AW17" s="38">
        <v>3.742506853986196E-4</v>
      </c>
      <c r="AX17" s="38">
        <v>4.1373332390393853E-5</v>
      </c>
      <c r="AY17" s="38">
        <v>7.5960954573424155E-6</v>
      </c>
      <c r="AZ17" s="38">
        <v>3.5528457772365461E-5</v>
      </c>
      <c r="BA17" s="38">
        <v>2.3567601077422159E-5</v>
      </c>
      <c r="BB17" s="38">
        <v>1.0424534085927118E-4</v>
      </c>
      <c r="BC17" s="38">
        <v>1.019634069512749E-4</v>
      </c>
      <c r="BD17" s="38">
        <v>1.1798651820160644E-4</v>
      </c>
      <c r="BE17" s="38">
        <v>3.5040154106582594E-5</v>
      </c>
      <c r="BF17" s="38">
        <v>9.1115422676240525E-4</v>
      </c>
      <c r="BG17" s="38">
        <v>3.0252654750505178E-4</v>
      </c>
      <c r="BH17" s="38">
        <v>5.8213163088831563E-6</v>
      </c>
      <c r="BI17" s="38">
        <v>6.0325025870198014E-4</v>
      </c>
      <c r="BJ17" s="38">
        <v>1.8444207805983916E-4</v>
      </c>
      <c r="BK17" s="38">
        <v>4.0092381703114128E-4</v>
      </c>
      <c r="BL17" s="38">
        <v>1.2092317608876619E-4</v>
      </c>
      <c r="BM17" s="38">
        <v>1.4491891757713865E-5</v>
      </c>
      <c r="BN17" s="38">
        <v>3.3417924719379352E-4</v>
      </c>
    </row>
    <row r="18" spans="1:66" x14ac:dyDescent="0.25">
      <c r="A18" s="3" t="s">
        <v>551</v>
      </c>
      <c r="B18" s="62">
        <v>2.9545247252843101</v>
      </c>
      <c r="C18" s="63">
        <v>2.3139990107767E-4</v>
      </c>
      <c r="D18" s="3" t="s">
        <v>543</v>
      </c>
      <c r="E18" s="3" t="s">
        <v>544</v>
      </c>
      <c r="F18" s="38">
        <f t="shared" si="0"/>
        <v>1.171343454091702E-3</v>
      </c>
      <c r="G18" s="38">
        <f t="shared" si="1"/>
        <v>1.7445006306330711E-4</v>
      </c>
      <c r="H18" s="64">
        <f t="shared" si="2"/>
        <v>0.5</v>
      </c>
      <c r="I18" s="64">
        <f t="shared" si="3"/>
        <v>0.41379310344827586</v>
      </c>
      <c r="J18" s="38">
        <v>4.0941822524530348E-6</v>
      </c>
      <c r="K18" s="38">
        <v>1.5909452733772322E-4</v>
      </c>
      <c r="L18" s="38">
        <v>1.0641758342648005E-4</v>
      </c>
      <c r="M18" s="38">
        <v>3.2960289482396157E-7</v>
      </c>
      <c r="N18" s="38">
        <v>7.4356024786047956E-7</v>
      </c>
      <c r="O18" s="38">
        <v>1.7753981987110648E-3</v>
      </c>
      <c r="P18" s="38">
        <v>7.7935497774240305E-8</v>
      </c>
      <c r="Q18" s="38">
        <v>1.1689205414124024E-5</v>
      </c>
      <c r="R18" s="38">
        <v>2.1863763149632054E-5</v>
      </c>
      <c r="S18" s="38">
        <v>3.2753756770944829E-5</v>
      </c>
      <c r="T18" s="38">
        <v>2.392493511626055E-7</v>
      </c>
      <c r="U18" s="38">
        <v>1.0019983424285751E-3</v>
      </c>
      <c r="V18" s="38">
        <v>5.7462055640242228E-7</v>
      </c>
      <c r="W18" s="38">
        <v>1.6089768354648924E-3</v>
      </c>
      <c r="X18" s="38">
        <v>8.2390986424630484E-5</v>
      </c>
      <c r="Y18" s="38">
        <v>3.2424657755226011E-7</v>
      </c>
      <c r="Z18" s="38">
        <v>1.0855889389042789E-3</v>
      </c>
      <c r="AA18" s="38">
        <v>4.729895121476691E-4</v>
      </c>
      <c r="AB18" s="38">
        <v>7.2131970077077518E-7</v>
      </c>
      <c r="AC18" s="38">
        <v>1.0920463707874114E-2</v>
      </c>
      <c r="AD18" s="38">
        <v>7.5513637943072934E-6</v>
      </c>
      <c r="AE18" s="38">
        <v>5.4443868305038455E-7</v>
      </c>
      <c r="AF18" s="38">
        <v>1.3514273099112465E-3</v>
      </c>
      <c r="AG18" s="38">
        <v>2.0880028617457635E-3</v>
      </c>
      <c r="AH18" s="38">
        <v>7.1282899306920043E-4</v>
      </c>
      <c r="AI18" s="38">
        <v>4.0324575714955686E-4</v>
      </c>
      <c r="AJ18" s="38">
        <v>8.9859327763496498E-4</v>
      </c>
      <c r="AK18" s="39">
        <v>1.0048692637446637E-2</v>
      </c>
      <c r="AL18" s="40">
        <v>1.1688209973834184E-7</v>
      </c>
      <c r="AM18" s="38">
        <v>2.1154476574131974E-7</v>
      </c>
      <c r="AN18" s="38">
        <v>4.8934892672935712E-4</v>
      </c>
      <c r="AO18" s="38">
        <v>1.1036996974153557E-5</v>
      </c>
      <c r="AP18" s="38">
        <v>5.6445761444544176E-5</v>
      </c>
      <c r="AQ18" s="38">
        <v>9.6273893168718854E-5</v>
      </c>
      <c r="AR18" s="38">
        <v>7.8950763944035738E-5</v>
      </c>
      <c r="AS18" s="38">
        <v>3.0758565328162967E-4</v>
      </c>
      <c r="AT18" s="38">
        <v>3.0836530330382935E-5</v>
      </c>
      <c r="AU18" s="38">
        <v>9.7785349066452577E-7</v>
      </c>
      <c r="AV18" s="38">
        <v>5.916848430303054E-5</v>
      </c>
      <c r="AW18" s="38">
        <v>4.1258765607538593E-4</v>
      </c>
      <c r="AX18" s="38">
        <v>4.274725506373599E-5</v>
      </c>
      <c r="AY18" s="38">
        <v>7.3033220223940521E-6</v>
      </c>
      <c r="AZ18" s="38">
        <v>3.8353570766382491E-5</v>
      </c>
      <c r="BA18" s="38">
        <v>2.5215317189957363E-5</v>
      </c>
      <c r="BB18" s="38">
        <v>1.1074687599575762E-4</v>
      </c>
      <c r="BC18" s="38">
        <v>9.1748255542012941E-5</v>
      </c>
      <c r="BD18" s="38">
        <v>1.1746503271800253E-4</v>
      </c>
      <c r="BE18" s="38">
        <v>3.540084711444705E-5</v>
      </c>
      <c r="BF18" s="38">
        <v>1.1766174177702717E-3</v>
      </c>
      <c r="BG18" s="38">
        <v>2.8385473584467409E-4</v>
      </c>
      <c r="BH18" s="38">
        <v>1.2285982351246255E-6</v>
      </c>
      <c r="BI18" s="38">
        <v>5.6467098231272799E-4</v>
      </c>
      <c r="BJ18" s="38">
        <v>1.91938768035838E-4</v>
      </c>
      <c r="BK18" s="38">
        <v>3.9737070843818368E-4</v>
      </c>
      <c r="BL18" s="38">
        <v>1.0571504831784236E-4</v>
      </c>
      <c r="BM18" s="38">
        <v>1.4875612873667219E-5</v>
      </c>
      <c r="BN18" s="38">
        <v>3.1025853398750422E-4</v>
      </c>
    </row>
    <row r="19" spans="1:66" x14ac:dyDescent="0.25">
      <c r="A19" s="3" t="s">
        <v>552</v>
      </c>
      <c r="B19" s="62">
        <v>2.9353772209250599</v>
      </c>
      <c r="C19" s="63">
        <v>4.1750655572527897E-6</v>
      </c>
      <c r="D19" s="3" t="s">
        <v>553</v>
      </c>
      <c r="E19" s="3" t="s">
        <v>544</v>
      </c>
      <c r="F19" s="38">
        <f t="shared" si="0"/>
        <v>3.1169705115578745E-4</v>
      </c>
      <c r="G19" s="38">
        <f t="shared" si="1"/>
        <v>4.8258460390834449E-5</v>
      </c>
      <c r="H19" s="64">
        <f t="shared" si="2"/>
        <v>0.42857142857142855</v>
      </c>
      <c r="I19" s="64">
        <f t="shared" si="3"/>
        <v>0.13793103448275862</v>
      </c>
      <c r="J19" s="38">
        <v>3.7305207415386548E-6</v>
      </c>
      <c r="K19" s="38">
        <v>3.8709071023107708E-5</v>
      </c>
      <c r="L19" s="38">
        <v>2.8277785662002826E-5</v>
      </c>
      <c r="M19" s="38">
        <v>5.4058726447154884E-6</v>
      </c>
      <c r="N19" s="38">
        <v>9.0786913070548699E-6</v>
      </c>
      <c r="O19" s="38">
        <v>4.1427044023197788E-4</v>
      </c>
      <c r="P19" s="38">
        <v>3.2665960523956417E-6</v>
      </c>
      <c r="Q19" s="38">
        <v>1.2339484905893909E-5</v>
      </c>
      <c r="R19" s="38">
        <v>9.7757222278968153E-6</v>
      </c>
      <c r="S19" s="38">
        <v>1.7846974012116636E-5</v>
      </c>
      <c r="T19" s="38">
        <v>6.8124460810901847E-5</v>
      </c>
      <c r="U19" s="38">
        <v>2.8486745859978354E-4</v>
      </c>
      <c r="V19" s="38">
        <v>8.9881315533199082E-6</v>
      </c>
      <c r="W19" s="38">
        <v>4.2705726023973292E-4</v>
      </c>
      <c r="X19" s="38">
        <v>4.0625372051773238E-5</v>
      </c>
      <c r="Y19" s="38">
        <v>2.0681199708313488E-6</v>
      </c>
      <c r="Z19" s="38">
        <v>3.3125083440998333E-4</v>
      </c>
      <c r="AA19" s="38">
        <v>1.1814522355410959E-4</v>
      </c>
      <c r="AB19" s="38">
        <v>1.0515987570972746E-6</v>
      </c>
      <c r="AC19" s="38">
        <v>2.5598676864281781E-3</v>
      </c>
      <c r="AD19" s="38">
        <v>4.3918861932953744E-6</v>
      </c>
      <c r="AE19" s="38">
        <v>8.3782312045499156E-6</v>
      </c>
      <c r="AF19" s="38">
        <v>3.2931145840993864E-4</v>
      </c>
      <c r="AG19" s="38">
        <v>5.5635226467215862E-4</v>
      </c>
      <c r="AH19" s="38">
        <v>2.4540689206012422E-4</v>
      </c>
      <c r="AI19" s="38">
        <v>1.3449649736356356E-4</v>
      </c>
      <c r="AJ19" s="38">
        <v>2.6339583993850561E-4</v>
      </c>
      <c r="AK19" s="39">
        <v>2.8010370573354993E-3</v>
      </c>
      <c r="AL19" s="40">
        <v>1.9170030225913994E-6</v>
      </c>
      <c r="AM19" s="38">
        <v>4.8188630091460612E-6</v>
      </c>
      <c r="AN19" s="38">
        <v>1.362828316908516E-4</v>
      </c>
      <c r="AO19" s="38">
        <v>3.8679411979795234E-6</v>
      </c>
      <c r="AP19" s="38">
        <v>2.4906362916615517E-5</v>
      </c>
      <c r="AQ19" s="38">
        <v>2.6651790284035857E-5</v>
      </c>
      <c r="AR19" s="38">
        <v>2.814966933707106E-5</v>
      </c>
      <c r="AS19" s="38">
        <v>8.4734354102002703E-5</v>
      </c>
      <c r="AT19" s="38">
        <v>8.4503781550802615E-6</v>
      </c>
      <c r="AU19" s="38">
        <v>8.9099666408947537E-7</v>
      </c>
      <c r="AV19" s="38">
        <v>3.028673671919098E-5</v>
      </c>
      <c r="AW19" s="38">
        <v>9.3684025016046898E-5</v>
      </c>
      <c r="AX19" s="38">
        <v>1.2587588637196781E-5</v>
      </c>
      <c r="AY19" s="38">
        <v>5.788971401740216E-6</v>
      </c>
      <c r="AZ19" s="38">
        <v>1.4266693388484993E-5</v>
      </c>
      <c r="BA19" s="38">
        <v>1.4225983411546449E-5</v>
      </c>
      <c r="BB19" s="38">
        <v>3.3475846066175718E-5</v>
      </c>
      <c r="BC19" s="38">
        <v>2.4408412111796475E-5</v>
      </c>
      <c r="BD19" s="38">
        <v>7.4239613785878546E-5</v>
      </c>
      <c r="BE19" s="38">
        <v>1.4356118353038327E-5</v>
      </c>
      <c r="BF19" s="38">
        <v>2.7799080657337557E-4</v>
      </c>
      <c r="BG19" s="38">
        <v>6.923577944970054E-5</v>
      </c>
      <c r="BH19" s="38">
        <v>1.6232304350364348E-5</v>
      </c>
      <c r="BI19" s="38">
        <v>1.3890546177448094E-4</v>
      </c>
      <c r="BJ19" s="38">
        <v>4.3503230972936727E-5</v>
      </c>
      <c r="BK19" s="38">
        <v>1.0382962422196924E-4</v>
      </c>
      <c r="BL19" s="38">
        <v>2.9952655871041509E-5</v>
      </c>
      <c r="BM19" s="38">
        <v>6.5871373820455724E-6</v>
      </c>
      <c r="BN19" s="38">
        <v>7.526817146772603E-5</v>
      </c>
    </row>
    <row r="20" spans="1:66" x14ac:dyDescent="0.25">
      <c r="A20" s="3" t="s">
        <v>554</v>
      </c>
      <c r="B20" s="62">
        <v>2.7481170539264901</v>
      </c>
      <c r="C20" s="63">
        <v>7.0127802363660906E-5</v>
      </c>
      <c r="D20" s="3" t="s">
        <v>555</v>
      </c>
      <c r="E20" s="3" t="s">
        <v>544</v>
      </c>
      <c r="F20" s="38">
        <f t="shared" si="0"/>
        <v>2.1251052376526606E-4</v>
      </c>
      <c r="G20" s="38">
        <f t="shared" si="1"/>
        <v>3.6077897923771084E-5</v>
      </c>
      <c r="H20" s="64">
        <f t="shared" si="2"/>
        <v>0.39285714285714285</v>
      </c>
      <c r="I20" s="64">
        <f t="shared" si="3"/>
        <v>6.8965517241379309E-2</v>
      </c>
      <c r="J20" s="38">
        <v>1.4340735259524584E-6</v>
      </c>
      <c r="K20" s="38">
        <v>2.5700324457561226E-5</v>
      </c>
      <c r="L20" s="38">
        <v>1.916559052724521E-5</v>
      </c>
      <c r="M20" s="38">
        <v>1.2468638104276444E-6</v>
      </c>
      <c r="N20" s="38">
        <v>2.9534761296506775E-6</v>
      </c>
      <c r="O20" s="38">
        <v>2.6683430613858906E-4</v>
      </c>
      <c r="P20" s="38">
        <v>1.4004155543832772E-6</v>
      </c>
      <c r="Q20" s="38">
        <v>2.8311210846682439E-6</v>
      </c>
      <c r="R20" s="38">
        <v>9.9158592954343725E-6</v>
      </c>
      <c r="S20" s="38">
        <v>5.8854914328498172E-6</v>
      </c>
      <c r="T20" s="38">
        <v>1.1313286469778799E-6</v>
      </c>
      <c r="U20" s="38">
        <v>2.4151448947406498E-4</v>
      </c>
      <c r="V20" s="38">
        <v>1.1774467398049208E-6</v>
      </c>
      <c r="W20" s="38">
        <v>4.2199568918255921E-4</v>
      </c>
      <c r="X20" s="38">
        <v>9.0679709902392151E-6</v>
      </c>
      <c r="Y20" s="38">
        <v>2.5554192734263774E-6</v>
      </c>
      <c r="Z20" s="38">
        <v>2.3001785594848245E-4</v>
      </c>
      <c r="AA20" s="38">
        <v>1.1266073365335363E-4</v>
      </c>
      <c r="AB20" s="38">
        <v>1.5007850192455475E-6</v>
      </c>
      <c r="AC20" s="38">
        <v>1.6342416437654665E-3</v>
      </c>
      <c r="AD20" s="38">
        <v>1.0636373680120784E-6</v>
      </c>
      <c r="AE20" s="38">
        <v>3.2037786553117533E-6</v>
      </c>
      <c r="AF20" s="38">
        <v>3.265527979853677E-4</v>
      </c>
      <c r="AG20" s="38">
        <v>2.8898987504324958E-4</v>
      </c>
      <c r="AH20" s="38">
        <v>1.186373132446396E-4</v>
      </c>
      <c r="AI20" s="38">
        <v>8.5740681553297078E-5</v>
      </c>
      <c r="AJ20" s="38">
        <v>2.3765043984044014E-4</v>
      </c>
      <c r="AK20" s="39">
        <v>1.8952252570867485E-3</v>
      </c>
      <c r="AL20" s="40">
        <v>1.6580868509403878E-6</v>
      </c>
      <c r="AM20" s="38">
        <v>9.0029079366175417E-7</v>
      </c>
      <c r="AN20" s="38">
        <v>8.9182906721033204E-5</v>
      </c>
      <c r="AO20" s="38">
        <v>2.4087783393141573E-6</v>
      </c>
      <c r="AP20" s="38">
        <v>1.112470013856931E-5</v>
      </c>
      <c r="AQ20" s="38">
        <v>2.3552679950563719E-5</v>
      </c>
      <c r="AR20" s="38">
        <v>1.6434691194717241E-5</v>
      </c>
      <c r="AS20" s="38">
        <v>5.9906509275841014E-5</v>
      </c>
      <c r="AT20" s="38">
        <v>7.1263186446806055E-6</v>
      </c>
      <c r="AU20" s="38">
        <v>8.4071562019084136E-7</v>
      </c>
      <c r="AV20" s="38">
        <v>1.7609009665765547E-5</v>
      </c>
      <c r="AW20" s="38">
        <v>7.0655810898884817E-5</v>
      </c>
      <c r="AX20" s="38">
        <v>9.1208249322610753E-6</v>
      </c>
      <c r="AY20" s="38">
        <v>2.1338650323201952E-6</v>
      </c>
      <c r="AZ20" s="38">
        <v>9.6454146445255376E-6</v>
      </c>
      <c r="BA20" s="38">
        <v>1.1172122598744566E-5</v>
      </c>
      <c r="BB20" s="38">
        <v>1.932524996293934E-5</v>
      </c>
      <c r="BC20" s="38">
        <v>1.3511512859757898E-5</v>
      </c>
      <c r="BD20" s="38">
        <v>2.3571040945571208E-5</v>
      </c>
      <c r="BE20" s="38">
        <v>8.0090540079079759E-6</v>
      </c>
      <c r="BF20" s="38">
        <v>2.2563878559948104E-4</v>
      </c>
      <c r="BG20" s="38">
        <v>3.9699712647899982E-5</v>
      </c>
      <c r="BH20" s="38">
        <v>8.714433533060725E-6</v>
      </c>
      <c r="BI20" s="38">
        <v>1.365316707397346E-4</v>
      </c>
      <c r="BJ20" s="38">
        <v>4.7702028465432138E-5</v>
      </c>
      <c r="BK20" s="38">
        <v>8.3368783988676393E-5</v>
      </c>
      <c r="BL20" s="38">
        <v>1.5049705013259408E-5</v>
      </c>
      <c r="BM20" s="38">
        <v>2.3666367621706328E-6</v>
      </c>
      <c r="BN20" s="38">
        <v>8.9297699961456142E-5</v>
      </c>
    </row>
    <row r="21" spans="1:66" x14ac:dyDescent="0.25">
      <c r="A21" s="3" t="s">
        <v>556</v>
      </c>
      <c r="B21" s="62">
        <v>2.8656881043800602</v>
      </c>
      <c r="C21" s="63">
        <v>2.80452357823574E-5</v>
      </c>
      <c r="D21" s="3" t="s">
        <v>557</v>
      </c>
      <c r="E21" s="3" t="s">
        <v>544</v>
      </c>
      <c r="F21" s="38">
        <f t="shared" si="0"/>
        <v>3.030718657414916E-4</v>
      </c>
      <c r="G21" s="38">
        <f t="shared" si="1"/>
        <v>4.6390804002210845E-5</v>
      </c>
      <c r="H21" s="64">
        <f t="shared" si="2"/>
        <v>0.42857142857142855</v>
      </c>
      <c r="I21" s="64">
        <f t="shared" si="3"/>
        <v>0.13793103448275862</v>
      </c>
      <c r="J21" s="38">
        <v>7.2461316183938806E-6</v>
      </c>
      <c r="K21" s="38">
        <v>2.0718602199156461E-5</v>
      </c>
      <c r="L21" s="38">
        <v>1.9590317722550418E-5</v>
      </c>
      <c r="M21" s="38">
        <v>8.2033756582296282E-7</v>
      </c>
      <c r="N21" s="38">
        <v>7.1063888918139579E-6</v>
      </c>
      <c r="O21" s="38">
        <v>3.1877873275010634E-4</v>
      </c>
      <c r="P21" s="38">
        <v>1.0086494117754376E-6</v>
      </c>
      <c r="Q21" s="38">
        <v>8.2311535879579235E-6</v>
      </c>
      <c r="R21" s="38">
        <v>6.2305291588068361E-6</v>
      </c>
      <c r="S21" s="38">
        <v>1.1412761396267112E-5</v>
      </c>
      <c r="T21" s="38">
        <v>1.1551917561185891E-5</v>
      </c>
      <c r="U21" s="38">
        <v>2.82255139376872E-4</v>
      </c>
      <c r="V21" s="38">
        <v>5.6252715654500814E-6</v>
      </c>
      <c r="W21" s="38">
        <v>5.3311743873557657E-4</v>
      </c>
      <c r="X21" s="38">
        <v>3.0818683561724872E-5</v>
      </c>
      <c r="Y21" s="38">
        <v>3.3356264856144798E-6</v>
      </c>
      <c r="Z21" s="38">
        <v>4.8313181561528975E-4</v>
      </c>
      <c r="AA21" s="38">
        <v>1.6521702097536318E-4</v>
      </c>
      <c r="AB21" s="38">
        <v>2.7288079029046525E-6</v>
      </c>
      <c r="AC21" s="38">
        <v>1.7405666292351222E-3</v>
      </c>
      <c r="AD21" s="38">
        <v>2.8791322498634591E-6</v>
      </c>
      <c r="AE21" s="38">
        <v>9.3949102884594566E-6</v>
      </c>
      <c r="AF21" s="38">
        <v>4.3015986623207766E-4</v>
      </c>
      <c r="AG21" s="38">
        <v>6.4020711969330665E-4</v>
      </c>
      <c r="AH21" s="38">
        <v>1.6454978516454587E-4</v>
      </c>
      <c r="AI21" s="38">
        <v>1.0149342867071179E-4</v>
      </c>
      <c r="AJ21" s="38">
        <v>3.1008878484006325E-4</v>
      </c>
      <c r="AK21" s="39">
        <v>3.1677472583049792E-3</v>
      </c>
      <c r="AL21" s="40">
        <v>1.5127004319605852E-6</v>
      </c>
      <c r="AM21" s="38">
        <v>3.6855465968663887E-6</v>
      </c>
      <c r="AN21" s="38">
        <v>1.0064351580414319E-4</v>
      </c>
      <c r="AO21" s="38">
        <v>6.4236628278422624E-6</v>
      </c>
      <c r="AP21" s="38">
        <v>2.881331199129985E-5</v>
      </c>
      <c r="AQ21" s="38">
        <v>2.5458866014371504E-5</v>
      </c>
      <c r="AR21" s="38">
        <v>2.0717713640470186E-5</v>
      </c>
      <c r="AS21" s="38">
        <v>5.7098668798760413E-5</v>
      </c>
      <c r="AT21" s="38">
        <v>1.2579747993870047E-5</v>
      </c>
      <c r="AU21" s="38">
        <v>0</v>
      </c>
      <c r="AV21" s="38">
        <v>2.2381146508861383E-5</v>
      </c>
      <c r="AW21" s="38">
        <v>1.5054862483909593E-4</v>
      </c>
      <c r="AX21" s="38">
        <v>1.2715166112039991E-5</v>
      </c>
      <c r="AY21" s="38">
        <v>3.901403309368802E-6</v>
      </c>
      <c r="AZ21" s="38">
        <v>1.0224972712260405E-5</v>
      </c>
      <c r="BA21" s="38">
        <v>9.2846794259656883E-6</v>
      </c>
      <c r="BB21" s="38">
        <v>2.5402614407438983E-5</v>
      </c>
      <c r="BC21" s="38">
        <v>1.8556840838418935E-5</v>
      </c>
      <c r="BD21" s="38">
        <v>3.1154837688342168E-5</v>
      </c>
      <c r="BE21" s="38">
        <v>1.0244543807144286E-5</v>
      </c>
      <c r="BF21" s="38">
        <v>3.0992731021153581E-4</v>
      </c>
      <c r="BG21" s="38">
        <v>5.9141949753410339E-5</v>
      </c>
      <c r="BH21" s="38">
        <v>2.8131915019303188E-5</v>
      </c>
      <c r="BI21" s="38">
        <v>1.147640712598248E-4</v>
      </c>
      <c r="BJ21" s="38">
        <v>7.5992776086146249E-5</v>
      </c>
      <c r="BK21" s="38">
        <v>9.0301223786964032E-5</v>
      </c>
      <c r="BL21" s="38">
        <v>1.2792940894045136E-5</v>
      </c>
      <c r="BM21" s="38">
        <v>4.290563733304968E-6</v>
      </c>
      <c r="BN21" s="38">
        <v>9.8642001571059047E-5</v>
      </c>
    </row>
    <row r="22" spans="1:66" x14ac:dyDescent="0.25">
      <c r="A22" s="3" t="s">
        <v>558</v>
      </c>
      <c r="B22" s="62">
        <v>4.6491638141071396</v>
      </c>
      <c r="C22" s="63">
        <v>3.18184785056292E-11</v>
      </c>
      <c r="D22" s="3" t="s">
        <v>559</v>
      </c>
      <c r="E22" s="3" t="s">
        <v>560</v>
      </c>
      <c r="F22" s="38">
        <f t="shared" si="0"/>
        <v>7.174759391037081E-5</v>
      </c>
      <c r="G22" s="38">
        <f t="shared" si="1"/>
        <v>2.6332220021973824E-6</v>
      </c>
      <c r="H22" s="64">
        <f t="shared" si="2"/>
        <v>0.14285714285714285</v>
      </c>
      <c r="I22" s="64">
        <f t="shared" si="3"/>
        <v>0</v>
      </c>
      <c r="J22" s="38">
        <v>4.4201031255821514E-7</v>
      </c>
      <c r="K22" s="38">
        <v>0</v>
      </c>
      <c r="L22" s="38">
        <v>1.4268648766819273E-6</v>
      </c>
      <c r="M22" s="38">
        <v>1.3907164270613172E-4</v>
      </c>
      <c r="N22" s="38">
        <v>5.5052731893758727E-5</v>
      </c>
      <c r="O22" s="38">
        <v>6.3445659113212524E-6</v>
      </c>
      <c r="P22" s="38">
        <v>3.4076545939112937E-7</v>
      </c>
      <c r="Q22" s="38">
        <v>6.2329176935393582E-7</v>
      </c>
      <c r="R22" s="38">
        <v>2.0138195586520266E-6</v>
      </c>
      <c r="S22" s="38">
        <v>7.638007868279639E-7</v>
      </c>
      <c r="T22" s="38">
        <v>1.394792999960402E-6</v>
      </c>
      <c r="U22" s="38">
        <v>1.5022882262988299E-4</v>
      </c>
      <c r="V22" s="38">
        <v>5.5832734467809646E-7</v>
      </c>
      <c r="W22" s="38">
        <v>1.1435361444093026E-3</v>
      </c>
      <c r="X22" s="38">
        <v>9.9818967715022206E-6</v>
      </c>
      <c r="Y22" s="38">
        <v>0</v>
      </c>
      <c r="Z22" s="38">
        <v>2.7704623247348607E-7</v>
      </c>
      <c r="AA22" s="38">
        <v>7.8918874346359893E-6</v>
      </c>
      <c r="AB22" s="38">
        <v>2.0184965975883198E-5</v>
      </c>
      <c r="AC22" s="38">
        <v>1.7717983147058748E-6</v>
      </c>
      <c r="AD22" s="38">
        <v>3.9808467221836502E-6</v>
      </c>
      <c r="AE22" s="38">
        <v>1.3577699269701665E-5</v>
      </c>
      <c r="AF22" s="38">
        <v>9.9214147947740934E-5</v>
      </c>
      <c r="AG22" s="38">
        <v>7.6917611763222771E-5</v>
      </c>
      <c r="AH22" s="38">
        <v>2.3932948646265717E-4</v>
      </c>
      <c r="AI22" s="38">
        <v>6.7295925323523288E-6</v>
      </c>
      <c r="AJ22" s="38">
        <v>1.6407436964304334E-5</v>
      </c>
      <c r="AK22" s="39">
        <v>1.0870632440518578E-5</v>
      </c>
      <c r="AL22" s="40">
        <v>2.2145748135423962E-6</v>
      </c>
      <c r="AM22" s="38">
        <v>6.166394119784215E-7</v>
      </c>
      <c r="AN22" s="38">
        <v>6.7125680356057163E-7</v>
      </c>
      <c r="AO22" s="38">
        <v>2.4747798198063601E-7</v>
      </c>
      <c r="AP22" s="38">
        <v>2.096782689723349E-6</v>
      </c>
      <c r="AQ22" s="38">
        <v>4.8720871226641147E-7</v>
      </c>
      <c r="AR22" s="38">
        <v>1.5634266891111642E-7</v>
      </c>
      <c r="AS22" s="38">
        <v>8.7302087029688827E-7</v>
      </c>
      <c r="AT22" s="38">
        <v>3.3791919682700416E-7</v>
      </c>
      <c r="AU22" s="38">
        <v>9.069391392063557E-7</v>
      </c>
      <c r="AV22" s="38">
        <v>8.0406682242860533E-7</v>
      </c>
      <c r="AW22" s="38">
        <v>1.7506063046792436E-7</v>
      </c>
      <c r="AX22" s="38">
        <v>1.7095267364049913E-6</v>
      </c>
      <c r="AY22" s="38">
        <v>5.1923694773404852E-7</v>
      </c>
      <c r="AZ22" s="38">
        <v>2.1982791479868176E-6</v>
      </c>
      <c r="BA22" s="38">
        <v>0</v>
      </c>
      <c r="BB22" s="38">
        <v>1.5431167978504476E-7</v>
      </c>
      <c r="BC22" s="38">
        <v>3.4162078937127221E-6</v>
      </c>
      <c r="BD22" s="38">
        <v>2.4434088702350774E-6</v>
      </c>
      <c r="BE22" s="38">
        <v>4.2338529969993519E-6</v>
      </c>
      <c r="BF22" s="38">
        <v>8.8115448199281375E-6</v>
      </c>
      <c r="BG22" s="38">
        <v>3.5624525750977677E-6</v>
      </c>
      <c r="BH22" s="38">
        <v>8.9532124632119618E-7</v>
      </c>
      <c r="BI22" s="38">
        <v>1.020640860272352E-5</v>
      </c>
      <c r="BJ22" s="38">
        <v>5.6117270539397356E-7</v>
      </c>
      <c r="BK22" s="38">
        <v>1.1957778105372876E-6</v>
      </c>
      <c r="BL22" s="38">
        <v>2.5697529593572692E-5</v>
      </c>
      <c r="BM22" s="38">
        <v>1.0131181444829003E-6</v>
      </c>
      <c r="BN22" s="38">
        <v>1.5799855161887316E-7</v>
      </c>
    </row>
    <row r="23" spans="1:66" x14ac:dyDescent="0.25">
      <c r="A23" s="3" t="s">
        <v>561</v>
      </c>
      <c r="B23" s="62">
        <v>3.3303408996752202</v>
      </c>
      <c r="C23" s="63">
        <v>8.8672973742873303E-9</v>
      </c>
      <c r="D23" s="3" t="s">
        <v>562</v>
      </c>
      <c r="E23" s="3" t="s">
        <v>563</v>
      </c>
      <c r="F23" s="38">
        <f t="shared" si="0"/>
        <v>9.3967986499084627E-5</v>
      </c>
      <c r="G23" s="38">
        <f t="shared" si="1"/>
        <v>1.039430642716863E-5</v>
      </c>
      <c r="H23" s="64">
        <f t="shared" si="2"/>
        <v>0.25</v>
      </c>
      <c r="I23" s="64">
        <f t="shared" si="3"/>
        <v>0</v>
      </c>
      <c r="J23" s="38">
        <v>1.0442872409744875E-5</v>
      </c>
      <c r="K23" s="38">
        <v>6.5232583443906774E-6</v>
      </c>
      <c r="L23" s="38">
        <v>2.1496809270387432E-6</v>
      </c>
      <c r="M23" s="38">
        <v>7.5663482665438728E-5</v>
      </c>
      <c r="N23" s="38">
        <v>1.038990730855192E-6</v>
      </c>
      <c r="O23" s="38">
        <v>9.2109886927389383E-5</v>
      </c>
      <c r="P23" s="38">
        <v>4.0682204293545447E-5</v>
      </c>
      <c r="Q23" s="38">
        <v>7.1139140935089778E-6</v>
      </c>
      <c r="R23" s="38">
        <v>2.9690751716886094E-5</v>
      </c>
      <c r="S23" s="38">
        <v>1.1860305394117062E-4</v>
      </c>
      <c r="T23" s="38">
        <v>1.2894722560009181E-5</v>
      </c>
      <c r="U23" s="38">
        <v>1.3376548253009432E-6</v>
      </c>
      <c r="V23" s="38">
        <v>2.4479748989429044E-4</v>
      </c>
      <c r="W23" s="38">
        <v>1.1956697719447677E-5</v>
      </c>
      <c r="X23" s="38">
        <v>8.1344559265063252E-6</v>
      </c>
      <c r="Y23" s="38">
        <v>1.7702320566880022E-4</v>
      </c>
      <c r="Z23" s="38">
        <v>3.9083004598952585E-5</v>
      </c>
      <c r="AA23" s="38">
        <v>2.3370479091731503E-6</v>
      </c>
      <c r="AB23" s="38">
        <v>6.1612318232146695E-4</v>
      </c>
      <c r="AC23" s="38">
        <v>6.5685852340595071E-4</v>
      </c>
      <c r="AD23" s="38">
        <v>2.2947461139274122E-4</v>
      </c>
      <c r="AE23" s="38">
        <v>3.785658900274708E-5</v>
      </c>
      <c r="AF23" s="38">
        <v>1.6592295030806137E-4</v>
      </c>
      <c r="AG23" s="38">
        <v>4.3662546892082645E-6</v>
      </c>
      <c r="AH23" s="38">
        <v>8.4634104329190713E-6</v>
      </c>
      <c r="AI23" s="38">
        <v>2.2676623432668537E-6</v>
      </c>
      <c r="AJ23" s="38">
        <v>2.6198640583501092E-5</v>
      </c>
      <c r="AK23" s="39">
        <v>1.9894223420584418E-6</v>
      </c>
      <c r="AL23" s="40">
        <v>1.3532357672171774E-5</v>
      </c>
      <c r="AM23" s="38">
        <v>1.0662551358845247E-5</v>
      </c>
      <c r="AN23" s="38">
        <v>4.4704041265219178E-5</v>
      </c>
      <c r="AO23" s="38">
        <v>9.660061613506671E-6</v>
      </c>
      <c r="AP23" s="38">
        <v>1.773749437373209E-6</v>
      </c>
      <c r="AQ23" s="38">
        <v>1.3345766185611504E-6</v>
      </c>
      <c r="AR23" s="38">
        <v>3.211938720906898E-7</v>
      </c>
      <c r="AS23" s="38">
        <v>5.9785119379035057E-7</v>
      </c>
      <c r="AT23" s="38">
        <v>6.942287479072455E-7</v>
      </c>
      <c r="AU23" s="38">
        <v>2.5286774704205556E-5</v>
      </c>
      <c r="AV23" s="38">
        <v>3.8544166379307257E-6</v>
      </c>
      <c r="AW23" s="38">
        <v>5.6344927047865004E-6</v>
      </c>
      <c r="AX23" s="38">
        <v>2.393424243346326E-5</v>
      </c>
      <c r="AY23" s="38">
        <v>6.2226032543215274E-6</v>
      </c>
      <c r="AZ23" s="38">
        <v>4.8029362598614754E-6</v>
      </c>
      <c r="BA23" s="38">
        <v>1.5238117524875105E-5</v>
      </c>
      <c r="BB23" s="38">
        <v>1.785887009610754E-5</v>
      </c>
      <c r="BC23" s="38">
        <v>1.1920027287240809E-5</v>
      </c>
      <c r="BD23" s="38">
        <v>6.2468544752740528E-6</v>
      </c>
      <c r="BE23" s="38">
        <v>1.1843205922063609E-5</v>
      </c>
      <c r="BF23" s="38">
        <v>4.8362430537029719E-6</v>
      </c>
      <c r="BG23" s="38">
        <v>4.4549108825759737E-6</v>
      </c>
      <c r="BH23" s="38">
        <v>2.2072415665447559E-5</v>
      </c>
      <c r="BI23" s="38">
        <v>3.5619183176097004E-5</v>
      </c>
      <c r="BJ23" s="38">
        <v>4.5154691637635149E-6</v>
      </c>
      <c r="BK23" s="38">
        <v>5.1862244845676543E-6</v>
      </c>
      <c r="BL23" s="38">
        <v>3.2809568834658071E-6</v>
      </c>
      <c r="BM23" s="38">
        <v>6.9379085052547296E-7</v>
      </c>
      <c r="BN23" s="38">
        <v>4.6525391481486238E-6</v>
      </c>
    </row>
    <row r="24" spans="1:66" x14ac:dyDescent="0.25">
      <c r="A24" s="3" t="s">
        <v>564</v>
      </c>
      <c r="B24" s="62">
        <v>2.9846911261693299</v>
      </c>
      <c r="C24" s="63">
        <v>8.59678151516331E-7</v>
      </c>
      <c r="D24" s="3" t="s">
        <v>562</v>
      </c>
      <c r="E24" s="3" t="s">
        <v>565</v>
      </c>
      <c r="F24" s="38">
        <f t="shared" si="0"/>
        <v>9.9907875778644257E-5</v>
      </c>
      <c r="G24" s="38">
        <f t="shared" si="1"/>
        <v>1.3192721150781586E-5</v>
      </c>
      <c r="H24" s="64">
        <f t="shared" si="2"/>
        <v>0.2857142857142857</v>
      </c>
      <c r="I24" s="64">
        <f t="shared" si="3"/>
        <v>0</v>
      </c>
      <c r="J24" s="38">
        <v>1.3070266294554758E-5</v>
      </c>
      <c r="K24" s="38">
        <v>2.0686038639302943E-6</v>
      </c>
      <c r="L24" s="38">
        <v>1.4718301162011064E-6</v>
      </c>
      <c r="M24" s="38">
        <v>6.045395030016002E-5</v>
      </c>
      <c r="N24" s="38">
        <v>8.9429332074681113E-7</v>
      </c>
      <c r="O24" s="38">
        <v>1.3462980074667295E-4</v>
      </c>
      <c r="P24" s="38">
        <v>3.7415659494385534E-5</v>
      </c>
      <c r="Q24" s="38">
        <v>4.571973390182743E-6</v>
      </c>
      <c r="R24" s="38">
        <v>5.3602013670581451E-5</v>
      </c>
      <c r="S24" s="38">
        <v>2.3137135639539816E-4</v>
      </c>
      <c r="T24" s="38">
        <v>1.3668101709693585E-5</v>
      </c>
      <c r="U24" s="38">
        <v>9.7691429815270109E-7</v>
      </c>
      <c r="V24" s="38">
        <v>4.947170745090556E-4</v>
      </c>
      <c r="W24" s="38">
        <v>2.1042800637217077E-5</v>
      </c>
      <c r="X24" s="38">
        <v>8.7863120291474798E-6</v>
      </c>
      <c r="Y24" s="38">
        <v>1.2847582425433543E-4</v>
      </c>
      <c r="Z24" s="38">
        <v>7.5064059724284801E-5</v>
      </c>
      <c r="AA24" s="38">
        <v>1.0267406968769123E-6</v>
      </c>
      <c r="AB24" s="38">
        <v>4.6182270305981644E-4</v>
      </c>
      <c r="AC24" s="38">
        <v>5.9392552079625858E-4</v>
      </c>
      <c r="AD24" s="38">
        <v>2.2302825496697961E-4</v>
      </c>
      <c r="AE24" s="38">
        <v>3.1285186231441045E-5</v>
      </c>
      <c r="AF24" s="38">
        <v>1.7559512058200349E-4</v>
      </c>
      <c r="AG24" s="38">
        <v>2.1456266107423316E-6</v>
      </c>
      <c r="AH24" s="38">
        <v>4.5866845631713112E-6</v>
      </c>
      <c r="AI24" s="38">
        <v>1.542592064095589E-6</v>
      </c>
      <c r="AJ24" s="38">
        <v>1.9214602123926208E-5</v>
      </c>
      <c r="AK24" s="39">
        <v>9.6665535202738545E-7</v>
      </c>
      <c r="AL24" s="40">
        <v>1.8977788270109514E-5</v>
      </c>
      <c r="AM24" s="38">
        <v>1.8234057200224553E-5</v>
      </c>
      <c r="AN24" s="38">
        <v>4.2006226646555552E-5</v>
      </c>
      <c r="AO24" s="38">
        <v>8.8495968806734298E-6</v>
      </c>
      <c r="AP24" s="38">
        <v>1.27227015234906E-6</v>
      </c>
      <c r="AQ24" s="38">
        <v>1.1726453035033499E-6</v>
      </c>
      <c r="AR24" s="38">
        <v>6.450781775096844E-7</v>
      </c>
      <c r="AS24" s="38">
        <v>1.5008877504494242E-7</v>
      </c>
      <c r="AT24" s="38">
        <v>1.6266513678685253E-6</v>
      </c>
      <c r="AU24" s="38">
        <v>2.8243788133043498E-5</v>
      </c>
      <c r="AV24" s="38">
        <v>3.0411539836545564E-6</v>
      </c>
      <c r="AW24" s="38">
        <v>8.5473288900319296E-6</v>
      </c>
      <c r="AX24" s="38">
        <v>1.8548351217644956E-5</v>
      </c>
      <c r="AY24" s="38">
        <v>1.7079683283075157E-5</v>
      </c>
      <c r="AZ24" s="38">
        <v>5.9748253706098293E-6</v>
      </c>
      <c r="BA24" s="38">
        <v>1.5371176988341513E-5</v>
      </c>
      <c r="BB24" s="38">
        <v>2.6529092009207747E-5</v>
      </c>
      <c r="BC24" s="38">
        <v>1.8458334831953717E-5</v>
      </c>
      <c r="BD24" s="38">
        <v>8.0653080922819991E-6</v>
      </c>
      <c r="BE24" s="38">
        <v>1.1004547889276398E-5</v>
      </c>
      <c r="BF24" s="38">
        <v>5.0792732356836185E-6</v>
      </c>
      <c r="BG24" s="38">
        <v>4.580082379876863E-6</v>
      </c>
      <c r="BH24" s="38">
        <v>4.3714027157823525E-5</v>
      </c>
      <c r="BI24" s="38">
        <v>5.0615607461519707E-5</v>
      </c>
      <c r="BJ24" s="38">
        <v>4.4379045600357523E-6</v>
      </c>
      <c r="BK24" s="38">
        <v>8.3144390015720216E-6</v>
      </c>
      <c r="BL24" s="38">
        <v>6.6642757232318422E-6</v>
      </c>
      <c r="BM24" s="38">
        <v>2.7867862765669411E-7</v>
      </c>
      <c r="BN24" s="38">
        <v>5.1066317623060205E-6</v>
      </c>
    </row>
    <row r="25" spans="1:66" x14ac:dyDescent="0.25">
      <c r="A25" s="3" t="s">
        <v>566</v>
      </c>
      <c r="B25" s="62">
        <v>2.68921898763403</v>
      </c>
      <c r="C25" s="63">
        <v>1.11065064231986E-5</v>
      </c>
      <c r="D25" s="3" t="s">
        <v>567</v>
      </c>
      <c r="E25" s="3" t="s">
        <v>568</v>
      </c>
      <c r="F25" s="38">
        <f t="shared" si="0"/>
        <v>9.7608947618792291E-5</v>
      </c>
      <c r="G25" s="38">
        <f t="shared" si="1"/>
        <v>1.7933626206479133E-5</v>
      </c>
      <c r="H25" s="64">
        <f t="shared" si="2"/>
        <v>0.25</v>
      </c>
      <c r="I25" s="64">
        <f t="shared" si="3"/>
        <v>6.8965517241379309E-2</v>
      </c>
      <c r="J25" s="38">
        <v>2.6059944721016304E-6</v>
      </c>
      <c r="K25" s="38">
        <v>1.8082897009803703E-5</v>
      </c>
      <c r="L25" s="38">
        <v>1.2767172325532172E-5</v>
      </c>
      <c r="M25" s="38">
        <v>1.316161778032611E-5</v>
      </c>
      <c r="N25" s="38">
        <v>3.9087749707898796E-6</v>
      </c>
      <c r="O25" s="38">
        <v>8.9460420655493363E-5</v>
      </c>
      <c r="P25" s="38">
        <v>4.1276690939556564E-4</v>
      </c>
      <c r="Q25" s="38">
        <v>2.4498597420226068E-6</v>
      </c>
      <c r="R25" s="38">
        <v>5.5708759697296E-5</v>
      </c>
      <c r="S25" s="38">
        <v>2.2184879998415073E-5</v>
      </c>
      <c r="T25" s="38">
        <v>4.2447200334321128E-5</v>
      </c>
      <c r="U25" s="38">
        <v>3.0792508619757547E-6</v>
      </c>
      <c r="V25" s="38">
        <v>5.4120634231438327E-5</v>
      </c>
      <c r="W25" s="38">
        <v>2.7467294505853127E-6</v>
      </c>
      <c r="X25" s="38">
        <v>3.3095056991077053E-5</v>
      </c>
      <c r="Y25" s="38">
        <v>5.0479760199841603E-5</v>
      </c>
      <c r="Z25" s="38">
        <v>5.5727865498013228E-5</v>
      </c>
      <c r="AA25" s="38">
        <v>3.1068523560231971E-6</v>
      </c>
      <c r="AB25" s="38">
        <v>1.2571474445282837E-4</v>
      </c>
      <c r="AC25" s="38">
        <v>1.5160852034570106E-4</v>
      </c>
      <c r="AD25" s="38">
        <v>9.8282421888574935E-4</v>
      </c>
      <c r="AE25" s="38">
        <v>1.6150873966139828E-4</v>
      </c>
      <c r="AF25" s="38">
        <v>1.8082573623843737E-4</v>
      </c>
      <c r="AG25" s="38">
        <v>1.975987484391495E-6</v>
      </c>
      <c r="AH25" s="38">
        <v>1.6736461858370505E-5</v>
      </c>
      <c r="AI25" s="38">
        <v>1.4966551743534309E-5</v>
      </c>
      <c r="AJ25" s="38">
        <v>1.9786366292022306E-4</v>
      </c>
      <c r="AK25" s="39">
        <v>2.1125273764928751E-5</v>
      </c>
      <c r="AL25" s="40">
        <v>2.8358314079313747E-6</v>
      </c>
      <c r="AM25" s="38">
        <v>2.0316413847975619E-6</v>
      </c>
      <c r="AN25" s="38">
        <v>1.5364725397840995E-5</v>
      </c>
      <c r="AO25" s="38">
        <v>4.1197415355520801E-6</v>
      </c>
      <c r="AP25" s="38">
        <v>1.1121670289189097E-5</v>
      </c>
      <c r="AQ25" s="38">
        <v>6.9277318502955585E-6</v>
      </c>
      <c r="AR25" s="38">
        <v>2.4941784349121707E-6</v>
      </c>
      <c r="AS25" s="38">
        <v>3.0277275510710339E-7</v>
      </c>
      <c r="AT25" s="38">
        <v>1.8751025036475583E-6</v>
      </c>
      <c r="AU25" s="38">
        <v>6.829923811130137E-6</v>
      </c>
      <c r="AV25" s="38">
        <v>2.7885877119310216E-7</v>
      </c>
      <c r="AW25" s="38">
        <v>7.6498197137273623E-6</v>
      </c>
      <c r="AX25" s="38">
        <v>4.6113023088338477E-6</v>
      </c>
      <c r="AY25" s="38">
        <v>3.0012799343765635E-6</v>
      </c>
      <c r="AZ25" s="38">
        <v>1.1617313005484526E-6</v>
      </c>
      <c r="BA25" s="38">
        <v>1.125790994231722E-4</v>
      </c>
      <c r="BB25" s="38">
        <v>2.3397589591503431E-4</v>
      </c>
      <c r="BC25" s="38">
        <v>4.513434568741324E-6</v>
      </c>
      <c r="BD25" s="38">
        <v>4.5194651394309428E-6</v>
      </c>
      <c r="BE25" s="38">
        <v>7.8643532455796358E-6</v>
      </c>
      <c r="BF25" s="38">
        <v>2.5615932154973005E-6</v>
      </c>
      <c r="BG25" s="38">
        <v>2.5784259278350308E-6</v>
      </c>
      <c r="BH25" s="38">
        <v>3.7260811008434409E-6</v>
      </c>
      <c r="BI25" s="38">
        <v>5.5273606603289793E-5</v>
      </c>
      <c r="BJ25" s="38">
        <v>1.6542747155456968E-6</v>
      </c>
      <c r="BK25" s="38">
        <v>4.7921840217985479E-6</v>
      </c>
      <c r="BL25" s="38">
        <v>1.0422709196864246E-5</v>
      </c>
      <c r="BM25" s="38">
        <v>8.4326388692110715E-7</v>
      </c>
      <c r="BN25" s="38">
        <v>4.1644616282581611E-6</v>
      </c>
    </row>
    <row r="26" spans="1:66" x14ac:dyDescent="0.25">
      <c r="A26" s="3" t="s">
        <v>569</v>
      </c>
      <c r="B26" s="62">
        <v>2.6768615342309099</v>
      </c>
      <c r="C26" s="63">
        <v>1.72774306136765E-6</v>
      </c>
      <c r="D26" s="3" t="s">
        <v>567</v>
      </c>
      <c r="E26" s="3" t="s">
        <v>568</v>
      </c>
      <c r="F26" s="38">
        <f t="shared" si="0"/>
        <v>6.5246060321718383E-5</v>
      </c>
      <c r="G26" s="38">
        <f t="shared" si="1"/>
        <v>1.1969441599931415E-5</v>
      </c>
      <c r="H26" s="64">
        <f t="shared" si="2"/>
        <v>0.17857142857142858</v>
      </c>
      <c r="I26" s="64">
        <f t="shared" si="3"/>
        <v>3.4482758620689655E-2</v>
      </c>
      <c r="J26" s="38">
        <v>6.4276534942153263E-6</v>
      </c>
      <c r="K26" s="38">
        <v>1.2498150881290568E-5</v>
      </c>
      <c r="L26" s="38">
        <v>1.0769861177751497E-5</v>
      </c>
      <c r="M26" s="38">
        <v>6.3203972756838326E-6</v>
      </c>
      <c r="N26" s="38">
        <v>4.2024634933736275E-6</v>
      </c>
      <c r="O26" s="38">
        <v>5.3850770436125237E-5</v>
      </c>
      <c r="P26" s="38">
        <v>2.1150755005100661E-4</v>
      </c>
      <c r="Q26" s="38">
        <v>5.1793277931409963E-6</v>
      </c>
      <c r="R26" s="38">
        <v>5.4549909975565923E-5</v>
      </c>
      <c r="S26" s="38">
        <v>1.7718447587200568E-5</v>
      </c>
      <c r="T26" s="38">
        <v>2.8734092728939507E-5</v>
      </c>
      <c r="U26" s="38">
        <v>1.5985528998253461E-6</v>
      </c>
      <c r="V26" s="38">
        <v>3.8082538400714283E-5</v>
      </c>
      <c r="W26" s="38">
        <v>5.9829178263295043E-6</v>
      </c>
      <c r="X26" s="38">
        <v>2.357046839903797E-5</v>
      </c>
      <c r="Y26" s="38">
        <v>2.8579537494256943E-5</v>
      </c>
      <c r="Z26" s="38">
        <v>4.1918376077562525E-5</v>
      </c>
      <c r="AA26" s="38">
        <v>4.5786939114299602E-6</v>
      </c>
      <c r="AB26" s="38">
        <v>1.0512227376836471E-4</v>
      </c>
      <c r="AC26" s="38">
        <v>9.2576434702921326E-5</v>
      </c>
      <c r="AD26" s="38">
        <v>5.7337605290386641E-4</v>
      </c>
      <c r="AE26" s="38">
        <v>9.0053012279317225E-5</v>
      </c>
      <c r="AF26" s="38">
        <v>2.5212115543558146E-4</v>
      </c>
      <c r="AG26" s="38">
        <v>1.5969540256164946E-6</v>
      </c>
      <c r="AH26" s="38">
        <v>1.372013901717354E-5</v>
      </c>
      <c r="AI26" s="38">
        <v>1.4867742706887372E-5</v>
      </c>
      <c r="AJ26" s="38">
        <v>1.072045038084446E-4</v>
      </c>
      <c r="AK26" s="39">
        <v>2.0181710456491637E-5</v>
      </c>
      <c r="AL26" s="40">
        <v>2.1233435581108181E-6</v>
      </c>
      <c r="AM26" s="38">
        <v>3.4160327493884325E-6</v>
      </c>
      <c r="AN26" s="38">
        <v>9.8775308486577143E-6</v>
      </c>
      <c r="AO26" s="38">
        <v>3.2560489608576814E-6</v>
      </c>
      <c r="AP26" s="38">
        <v>4.5266939266161551E-6</v>
      </c>
      <c r="AQ26" s="38">
        <v>2.6990180720846752E-6</v>
      </c>
      <c r="AR26" s="38">
        <v>2.8148264884568071E-6</v>
      </c>
      <c r="AS26" s="38">
        <v>3.022702394931134E-7</v>
      </c>
      <c r="AT26" s="38">
        <v>1.8719903732790867E-6</v>
      </c>
      <c r="AU26" s="38">
        <v>5.3830958713740626E-6</v>
      </c>
      <c r="AV26" s="38">
        <v>2.0879695943120069E-6</v>
      </c>
      <c r="AW26" s="38">
        <v>5.3338638328126908E-6</v>
      </c>
      <c r="AX26" s="38">
        <v>2.1045251997537233E-6</v>
      </c>
      <c r="AY26" s="38">
        <v>2.1573350450401503E-6</v>
      </c>
      <c r="AZ26" s="38">
        <v>2.2471186244728839E-6</v>
      </c>
      <c r="BA26" s="38">
        <v>6.0728070848933672E-5</v>
      </c>
      <c r="BB26" s="38">
        <v>1.635967792249724E-4</v>
      </c>
      <c r="BC26" s="38">
        <v>3.6047548533152138E-6</v>
      </c>
      <c r="BD26" s="38">
        <v>4.7375623347384333E-6</v>
      </c>
      <c r="BE26" s="38">
        <v>4.6213352122109056E-6</v>
      </c>
      <c r="BF26" s="38">
        <v>1.1665067440765899E-6</v>
      </c>
      <c r="BG26" s="38">
        <v>3.9684758280335783E-6</v>
      </c>
      <c r="BH26" s="38">
        <v>6.1998281314110609E-6</v>
      </c>
      <c r="BI26" s="38">
        <v>2.962967314163294E-5</v>
      </c>
      <c r="BJ26" s="38">
        <v>1.6515290957355642E-6</v>
      </c>
      <c r="BK26" s="38">
        <v>4.1401993637189803E-6</v>
      </c>
      <c r="BL26" s="38">
        <v>1.0103804398543825E-5</v>
      </c>
      <c r="BM26" s="38">
        <v>1.1224857488266858E-6</v>
      </c>
      <c r="BN26" s="38">
        <v>1.6411380871511355E-6</v>
      </c>
    </row>
    <row r="27" spans="1:66" x14ac:dyDescent="0.25">
      <c r="A27" s="3" t="s">
        <v>570</v>
      </c>
      <c r="B27" s="62">
        <v>3.829146152916</v>
      </c>
      <c r="C27" s="63">
        <v>5.9272927576230502E-11</v>
      </c>
      <c r="D27" s="3" t="s">
        <v>571</v>
      </c>
      <c r="E27" s="3" t="s">
        <v>572</v>
      </c>
      <c r="F27" s="38">
        <f t="shared" si="0"/>
        <v>8.9489019289050605E-4</v>
      </c>
      <c r="G27" s="38">
        <f t="shared" si="1"/>
        <v>3.749652729982515E-4</v>
      </c>
      <c r="H27" s="64">
        <f t="shared" si="2"/>
        <v>0.5357142857142857</v>
      </c>
      <c r="I27" s="64">
        <f t="shared" si="3"/>
        <v>0.72413793103448276</v>
      </c>
      <c r="J27" s="38">
        <v>4.6226119262915037E-6</v>
      </c>
      <c r="K27" s="38">
        <v>1.1942875027677399E-4</v>
      </c>
      <c r="L27" s="38">
        <v>5.6953722255098822E-5</v>
      </c>
      <c r="M27" s="38">
        <v>3.3492980056676997E-6</v>
      </c>
      <c r="N27" s="38">
        <v>3.0487546525683178E-4</v>
      </c>
      <c r="O27" s="38">
        <v>5.9032613986505789E-5</v>
      </c>
      <c r="P27" s="38">
        <v>1.4764268867313348E-2</v>
      </c>
      <c r="Q27" s="38">
        <v>1.2204045586327523E-4</v>
      </c>
      <c r="R27" s="38">
        <v>7.3864340649922912E-4</v>
      </c>
      <c r="S27" s="38">
        <v>4.0782903444736853E-4</v>
      </c>
      <c r="T27" s="38">
        <v>1.306343308176246E-3</v>
      </c>
      <c r="U27" s="38">
        <v>5.3649882177931797E-6</v>
      </c>
      <c r="V27" s="38">
        <v>6.7506175936975687E-4</v>
      </c>
      <c r="W27" s="38">
        <v>1.051040935081768E-4</v>
      </c>
      <c r="X27" s="38">
        <v>2.1864369229625176E-5</v>
      </c>
      <c r="Y27" s="38">
        <v>8.3286970612651154E-5</v>
      </c>
      <c r="Z27" s="38">
        <v>3.7183199506308378E-5</v>
      </c>
      <c r="AA27" s="38">
        <v>6.5184964074450902E-4</v>
      </c>
      <c r="AB27" s="38">
        <v>3.1762352769888053E-6</v>
      </c>
      <c r="AC27" s="38">
        <v>2.4079303108928812E-4</v>
      </c>
      <c r="AD27" s="38">
        <v>1.8639301358036425E-5</v>
      </c>
      <c r="AE27" s="38">
        <v>5.0611002211746168E-5</v>
      </c>
      <c r="AF27" s="38">
        <v>2.6395007333463437E-5</v>
      </c>
      <c r="AG27" s="38">
        <v>6.0768657038019286E-5</v>
      </c>
      <c r="AH27" s="38">
        <v>1.0736675054255766E-4</v>
      </c>
      <c r="AI27" s="38">
        <v>1.988985787786942E-3</v>
      </c>
      <c r="AJ27" s="38">
        <v>2.3170987889591915E-3</v>
      </c>
      <c r="AK27" s="39">
        <v>7.7598828414248463E-4</v>
      </c>
      <c r="AL27" s="40">
        <v>4.3549403304144786E-6</v>
      </c>
      <c r="AM27" s="38">
        <v>1.4080120044526501E-4</v>
      </c>
      <c r="AN27" s="38">
        <v>4.6859214473891621E-4</v>
      </c>
      <c r="AO27" s="38">
        <v>1.124412972205888E-4</v>
      </c>
      <c r="AP27" s="38">
        <v>7.5101448282408208E-4</v>
      </c>
      <c r="AQ27" s="38">
        <v>2.9864141434209844E-5</v>
      </c>
      <c r="AR27" s="38">
        <v>1.0140070501438434E-3</v>
      </c>
      <c r="AS27" s="38">
        <v>8.7497622757480132E-6</v>
      </c>
      <c r="AT27" s="38">
        <v>7.1868040487245465E-4</v>
      </c>
      <c r="AU27" s="38">
        <v>9.7860174314601576E-6</v>
      </c>
      <c r="AV27" s="38">
        <v>3.3986595956892237E-5</v>
      </c>
      <c r="AW27" s="38">
        <v>4.2718924171630738E-6</v>
      </c>
      <c r="AX27" s="38">
        <v>1.3706845328902397E-4</v>
      </c>
      <c r="AY27" s="38">
        <v>8.4883008180296497E-4</v>
      </c>
      <c r="AZ27" s="38">
        <v>2.4638162606931103E-4</v>
      </c>
      <c r="BA27" s="38">
        <v>1.5234472921297497E-3</v>
      </c>
      <c r="BB27" s="38">
        <v>9.3368181553969091E-4</v>
      </c>
      <c r="BC27" s="38">
        <v>1.8402358073990379E-4</v>
      </c>
      <c r="BD27" s="38">
        <v>1.9591052158687123E-4</v>
      </c>
      <c r="BE27" s="38">
        <v>5.0557298014697761E-4</v>
      </c>
      <c r="BF27" s="38">
        <v>5.4470856688565206E-5</v>
      </c>
      <c r="BG27" s="38">
        <v>8.2792617138446509E-5</v>
      </c>
      <c r="BH27" s="38">
        <v>6.0758110821676123E-4</v>
      </c>
      <c r="BI27" s="38">
        <v>5.8022874218730956E-4</v>
      </c>
      <c r="BJ27" s="38">
        <v>1.1998498082281996E-4</v>
      </c>
      <c r="BK27" s="38">
        <v>1.5315535167691866E-4</v>
      </c>
      <c r="BL27" s="38">
        <v>8.2649089196657095E-4</v>
      </c>
      <c r="BM27" s="38">
        <v>2.0943466456412247E-4</v>
      </c>
      <c r="BN27" s="38">
        <v>3.683874222922466E-4</v>
      </c>
    </row>
    <row r="28" spans="1:66" x14ac:dyDescent="0.25">
      <c r="A28" s="3" t="s">
        <v>573</v>
      </c>
      <c r="B28" s="62">
        <v>3.51170490776635</v>
      </c>
      <c r="C28" s="63">
        <v>7.3364271162644702E-10</v>
      </c>
      <c r="D28" s="3" t="s">
        <v>574</v>
      </c>
      <c r="E28" s="3" t="s">
        <v>575</v>
      </c>
      <c r="F28" s="38">
        <f t="shared" si="0"/>
        <v>5.5694670588626459E-4</v>
      </c>
      <c r="G28" s="38">
        <f t="shared" si="1"/>
        <v>1.7933728197794391E-5</v>
      </c>
      <c r="H28" s="64">
        <f t="shared" si="2"/>
        <v>0.14285714285714285</v>
      </c>
      <c r="I28" s="64">
        <f t="shared" si="3"/>
        <v>6.8965517241379309E-2</v>
      </c>
      <c r="J28" s="38">
        <v>3.0494904942037438E-6</v>
      </c>
      <c r="K28" s="38">
        <v>5.9295343692562387E-6</v>
      </c>
      <c r="L28" s="38">
        <v>5.0626999660375455E-6</v>
      </c>
      <c r="M28" s="38">
        <v>1.8938555443912891E-6</v>
      </c>
      <c r="N28" s="38">
        <v>3.2043006602345763E-6</v>
      </c>
      <c r="O28" s="38">
        <v>1.5990194497239218E-5</v>
      </c>
      <c r="P28" s="38">
        <v>2.9219424773215357E-5</v>
      </c>
      <c r="Q28" s="38">
        <v>1.8429327536592175E-6</v>
      </c>
      <c r="R28" s="38">
        <v>1.9848029484095918E-6</v>
      </c>
      <c r="S28" s="38">
        <v>6.0223630153178435E-6</v>
      </c>
      <c r="T28" s="38">
        <v>2.4744524127434408E-5</v>
      </c>
      <c r="U28" s="38">
        <v>1.299377238780745E-2</v>
      </c>
      <c r="V28" s="38">
        <v>2.7514127448353677E-6</v>
      </c>
      <c r="W28" s="38">
        <v>3.9738905461501917E-5</v>
      </c>
      <c r="X28" s="38">
        <v>1.3871678950244946E-5</v>
      </c>
      <c r="Y28" s="38">
        <v>2.9498748285491663E-6</v>
      </c>
      <c r="Z28" s="38">
        <v>1.2355709078067274E-4</v>
      </c>
      <c r="AA28" s="38">
        <v>3.9941981012771479E-6</v>
      </c>
      <c r="AB28" s="38">
        <v>1.6578438309081099E-6</v>
      </c>
      <c r="AC28" s="38">
        <v>3.7767034330331962E-4</v>
      </c>
      <c r="AD28" s="38">
        <v>1.751029490692555E-3</v>
      </c>
      <c r="AE28" s="38">
        <v>2.0246885526465183E-5</v>
      </c>
      <c r="AF28" s="38">
        <v>1.4410361619039662E-5</v>
      </c>
      <c r="AG28" s="38">
        <v>3.5832273826404834E-5</v>
      </c>
      <c r="AH28" s="38">
        <v>6.9604244023022651E-6</v>
      </c>
      <c r="AI28" s="38">
        <v>9.3699024219809964E-6</v>
      </c>
      <c r="AJ28" s="38">
        <v>7.605185686624046E-6</v>
      </c>
      <c r="AK28" s="39">
        <v>9.0145381681878403E-5</v>
      </c>
      <c r="AL28" s="40">
        <v>2.8542549790955705E-6</v>
      </c>
      <c r="AM28" s="38">
        <v>1.337059707773939E-5</v>
      </c>
      <c r="AN28" s="38">
        <v>6.1196597348493723E-6</v>
      </c>
      <c r="AO28" s="38">
        <v>1.8537322269285685E-5</v>
      </c>
      <c r="AP28" s="38">
        <v>9.7250385175236314E-7</v>
      </c>
      <c r="AQ28" s="38">
        <v>3.361320527004648E-6</v>
      </c>
      <c r="AR28" s="38">
        <v>4.6226990231148265E-6</v>
      </c>
      <c r="AS28" s="38">
        <v>2.0220380800096736E-5</v>
      </c>
      <c r="AT28" s="38">
        <v>2.9974518510081589E-5</v>
      </c>
      <c r="AU28" s="38">
        <v>7.6617538751503356E-7</v>
      </c>
      <c r="AV28" s="38">
        <v>7.7266919878328069E-6</v>
      </c>
      <c r="AW28" s="38">
        <v>6.5564526138373062E-6</v>
      </c>
      <c r="AX28" s="38">
        <v>1.3104735805023568E-5</v>
      </c>
      <c r="AY28" s="38">
        <v>7.7616234990352376E-6</v>
      </c>
      <c r="AZ28" s="38">
        <v>4.333209413530659E-6</v>
      </c>
      <c r="BA28" s="38">
        <v>2.0839471793447545E-6</v>
      </c>
      <c r="BB28" s="38">
        <v>1.4083371238205201E-4</v>
      </c>
      <c r="BC28" s="38">
        <v>1.2089078144587715E-4</v>
      </c>
      <c r="BD28" s="38">
        <v>4.6558580074144875E-6</v>
      </c>
      <c r="BE28" s="38">
        <v>8.0627920044619408E-6</v>
      </c>
      <c r="BF28" s="38">
        <v>7.2158655338163916E-6</v>
      </c>
      <c r="BG28" s="38">
        <v>1.0991338773984836E-5</v>
      </c>
      <c r="BH28" s="38">
        <v>1.4118732668672977E-5</v>
      </c>
      <c r="BI28" s="38">
        <v>1.0446245039657501E-5</v>
      </c>
      <c r="BJ28" s="38">
        <v>1.3274085878619539E-5</v>
      </c>
      <c r="BK28" s="38">
        <v>1.4797326826551451E-5</v>
      </c>
      <c r="BL28" s="38">
        <v>3.6488426102711419E-6</v>
      </c>
      <c r="BM28" s="38">
        <v>1.2581356846189568E-5</v>
      </c>
      <c r="BN28" s="38">
        <v>1.6195087059328855E-5</v>
      </c>
    </row>
    <row r="29" spans="1:66" x14ac:dyDescent="0.25">
      <c r="A29" s="3" t="s">
        <v>576</v>
      </c>
      <c r="B29" s="62">
        <v>3.07783118118566</v>
      </c>
      <c r="C29" s="63">
        <v>7.7566299684871099E-7</v>
      </c>
      <c r="D29" s="3" t="s">
        <v>577</v>
      </c>
      <c r="E29" s="3" t="s">
        <v>578</v>
      </c>
      <c r="F29" s="38">
        <f t="shared" si="0"/>
        <v>7.3514379897954215E-5</v>
      </c>
      <c r="G29" s="38">
        <f t="shared" si="1"/>
        <v>4.4836422736169729E-6</v>
      </c>
      <c r="H29" s="64">
        <f t="shared" si="2"/>
        <v>7.1428571428571425E-2</v>
      </c>
      <c r="I29" s="64">
        <f t="shared" si="3"/>
        <v>0</v>
      </c>
      <c r="J29" s="38">
        <v>2.9658717867295781E-6</v>
      </c>
      <c r="K29" s="38">
        <v>8.4101256076991844E-7</v>
      </c>
      <c r="L29" s="38">
        <v>6.271105663033954E-5</v>
      </c>
      <c r="M29" s="38">
        <v>1.0073027251779452E-6</v>
      </c>
      <c r="N29" s="38">
        <v>1.4543372539809848E-6</v>
      </c>
      <c r="O29" s="38">
        <v>2.7367577586067641E-6</v>
      </c>
      <c r="P29" s="38">
        <v>1.5338757183454142E-5</v>
      </c>
      <c r="Q29" s="38">
        <v>7.1446996696437551E-6</v>
      </c>
      <c r="R29" s="38">
        <v>7.998296457243143E-5</v>
      </c>
      <c r="S29" s="38">
        <v>1.000990858190417E-5</v>
      </c>
      <c r="T29" s="38">
        <v>3.6558617537607208E-6</v>
      </c>
      <c r="U29" s="38">
        <v>7.4470263181014853E-7</v>
      </c>
      <c r="V29" s="38">
        <v>1.6390300896339644E-6</v>
      </c>
      <c r="W29" s="38">
        <v>9.7302488235136739E-4</v>
      </c>
      <c r="X29" s="38">
        <v>2.0512053585126644E-5</v>
      </c>
      <c r="Y29" s="38">
        <v>4.4922306428420981E-6</v>
      </c>
      <c r="Z29" s="38">
        <v>2.3237116340034937E-7</v>
      </c>
      <c r="AA29" s="38">
        <v>3.0412916050685016E-6</v>
      </c>
      <c r="AB29" s="38">
        <v>8.8177295979030358E-7</v>
      </c>
      <c r="AC29" s="38">
        <v>7.7614276931099963E-4</v>
      </c>
      <c r="AD29" s="38">
        <v>2.3568815914017317E-6</v>
      </c>
      <c r="AE29" s="38">
        <v>7.3949535131338096E-7</v>
      </c>
      <c r="AF29" s="38">
        <v>2.0365868848960266E-5</v>
      </c>
      <c r="AG29" s="38">
        <v>7.9647244628091161E-7</v>
      </c>
      <c r="AH29" s="38">
        <v>1.9744566726779654E-6</v>
      </c>
      <c r="AI29" s="38">
        <v>1.97106471821299E-6</v>
      </c>
      <c r="AJ29" s="38">
        <v>4.0876208818376069E-7</v>
      </c>
      <c r="AK29" s="39">
        <v>6.1230000608849161E-5</v>
      </c>
      <c r="AL29" s="40">
        <v>4.2864547407752777E-7</v>
      </c>
      <c r="AM29" s="38">
        <v>2.8446179886422186E-6</v>
      </c>
      <c r="AN29" s="38">
        <v>1.4075333473330803E-6</v>
      </c>
      <c r="AO29" s="38">
        <v>1.0378546944202647E-6</v>
      </c>
      <c r="AP29" s="38">
        <v>1.4483133058635548E-6</v>
      </c>
      <c r="AQ29" s="38">
        <v>4.2907610398172516E-6</v>
      </c>
      <c r="AR29" s="38">
        <v>3.8028176692732637E-6</v>
      </c>
      <c r="AS29" s="38">
        <v>3.2950888041904567E-6</v>
      </c>
      <c r="AT29" s="38">
        <v>1.7005683751974658E-6</v>
      </c>
      <c r="AU29" s="38">
        <v>8.6936084289360815E-7</v>
      </c>
      <c r="AV29" s="38">
        <v>1.686017720862152E-6</v>
      </c>
      <c r="AW29" s="38">
        <v>4.4049372558773171E-7</v>
      </c>
      <c r="AX29" s="38">
        <v>3.0270317252187634E-6</v>
      </c>
      <c r="AY29" s="38">
        <v>5.1535046280429964E-6</v>
      </c>
      <c r="AZ29" s="38">
        <v>1.1413974072753628E-6</v>
      </c>
      <c r="BA29" s="38">
        <v>2.364604901048671E-6</v>
      </c>
      <c r="BB29" s="38">
        <v>1.8119942629388595E-6</v>
      </c>
      <c r="BC29" s="38">
        <v>1.1597754371231773E-5</v>
      </c>
      <c r="BD29" s="38">
        <v>5.874938523464581E-6</v>
      </c>
      <c r="BE29" s="38">
        <v>1.4505436077607956E-5</v>
      </c>
      <c r="BF29" s="38">
        <v>3.8040057961367757E-7</v>
      </c>
      <c r="BG29" s="38">
        <v>3.377727325292385E-6</v>
      </c>
      <c r="BH29" s="38">
        <v>7.5094628707725763E-7</v>
      </c>
      <c r="BI29" s="38">
        <v>1.7779655691246596E-5</v>
      </c>
      <c r="BJ29" s="38">
        <v>1.4120425308443647E-6</v>
      </c>
      <c r="BK29" s="38">
        <v>2.5631014746800342E-6</v>
      </c>
      <c r="BL29" s="38">
        <v>1.6439244727283218E-6</v>
      </c>
      <c r="BM29" s="38">
        <v>2.3792939951654816E-6</v>
      </c>
      <c r="BN29" s="38">
        <v>3.1009798693256572E-5</v>
      </c>
    </row>
    <row r="30" spans="1:66" x14ac:dyDescent="0.25">
      <c r="A30" s="3" t="s">
        <v>579</v>
      </c>
      <c r="B30" s="62">
        <v>2.2346535958849998</v>
      </c>
      <c r="C30" s="63">
        <v>2.89244610093117E-4</v>
      </c>
      <c r="D30" s="3" t="s">
        <v>580</v>
      </c>
      <c r="E30" s="3" t="s">
        <v>581</v>
      </c>
      <c r="F30" s="38">
        <f t="shared" si="0"/>
        <v>5.650665959519393E-4</v>
      </c>
      <c r="G30" s="38">
        <f t="shared" si="1"/>
        <v>1.8559362895977175E-4</v>
      </c>
      <c r="H30" s="64">
        <f t="shared" si="2"/>
        <v>0.25</v>
      </c>
      <c r="I30" s="64">
        <f t="shared" si="3"/>
        <v>0.34482758620689657</v>
      </c>
      <c r="J30" s="38">
        <v>7.5463781129761475E-6</v>
      </c>
      <c r="K30" s="38">
        <v>6.4923039810499151E-5</v>
      </c>
      <c r="L30" s="38">
        <v>1.0589991526002891E-4</v>
      </c>
      <c r="M30" s="38">
        <v>8.0468082098780464E-6</v>
      </c>
      <c r="N30" s="38">
        <v>9.076508126875358E-6</v>
      </c>
      <c r="O30" s="38">
        <v>1.5532658571151612E-5</v>
      </c>
      <c r="P30" s="38">
        <v>2.0563683859405281E-5</v>
      </c>
      <c r="Q30" s="38">
        <v>3.5872795125139908E-5</v>
      </c>
      <c r="R30" s="38">
        <v>5.6399643315053707E-5</v>
      </c>
      <c r="S30" s="38">
        <v>6.0464980640054582E-5</v>
      </c>
      <c r="T30" s="38">
        <v>3.4371737350350807E-4</v>
      </c>
      <c r="U30" s="38">
        <v>1.3042115374884261E-5</v>
      </c>
      <c r="V30" s="38">
        <v>5.5574769237342071E-5</v>
      </c>
      <c r="W30" s="38">
        <v>1.9018452436176919E-5</v>
      </c>
      <c r="X30" s="38">
        <v>2.5016293380160415E-5</v>
      </c>
      <c r="Y30" s="38">
        <v>2.3849610642305762E-5</v>
      </c>
      <c r="Z30" s="38">
        <v>7.0146351134832069E-5</v>
      </c>
      <c r="AA30" s="38">
        <v>7.8327506190105891E-6</v>
      </c>
      <c r="AB30" s="38">
        <v>1.6797272187839337E-5</v>
      </c>
      <c r="AC30" s="38">
        <v>1.8990350248437708E-5</v>
      </c>
      <c r="AD30" s="38">
        <v>3.3642765115203393E-5</v>
      </c>
      <c r="AE30" s="38">
        <v>1.5823978509084168E-3</v>
      </c>
      <c r="AF30" s="38">
        <v>1.1648501877503133E-4</v>
      </c>
      <c r="AG30" s="38">
        <v>2.281095803657734E-5</v>
      </c>
      <c r="AH30" s="38">
        <v>5.788448079309043E-5</v>
      </c>
      <c r="AI30" s="38">
        <v>1.2394306119862489E-4</v>
      </c>
      <c r="AJ30" s="38">
        <v>1.0743322434950867E-4</v>
      </c>
      <c r="AK30" s="39">
        <v>1.2798955577682286E-2</v>
      </c>
      <c r="AL30" s="40">
        <v>2.8535181411698542E-6</v>
      </c>
      <c r="AM30" s="38">
        <v>3.3450580294137736E-4</v>
      </c>
      <c r="AN30" s="38">
        <v>1.4919974521690577E-5</v>
      </c>
      <c r="AO30" s="38">
        <v>6.6805293266826684E-5</v>
      </c>
      <c r="AP30" s="38">
        <v>8.8680673277848846E-4</v>
      </c>
      <c r="AQ30" s="38">
        <v>1.6793031926723221E-5</v>
      </c>
      <c r="AR30" s="38">
        <v>2.5785631545987505E-5</v>
      </c>
      <c r="AS30" s="38">
        <v>4.2746297519312132E-5</v>
      </c>
      <c r="AT30" s="38">
        <v>2.0660430307465859E-4</v>
      </c>
      <c r="AU30" s="38">
        <v>1.9782844453554674E-5</v>
      </c>
      <c r="AV30" s="38">
        <v>2.1239108579617398E-5</v>
      </c>
      <c r="AW30" s="38">
        <v>1.4887531908223432E-5</v>
      </c>
      <c r="AX30" s="38">
        <v>5.9596757977821191E-5</v>
      </c>
      <c r="AY30" s="38">
        <v>8.8927341913014121E-5</v>
      </c>
      <c r="AZ30" s="38">
        <v>2.124390669636675E-5</v>
      </c>
      <c r="BA30" s="38">
        <v>1.7728438612344322E-4</v>
      </c>
      <c r="BB30" s="38">
        <v>1.5310162687917402E-5</v>
      </c>
      <c r="BC30" s="38">
        <v>2.6075680977648025E-4</v>
      </c>
      <c r="BD30" s="38">
        <v>3.4453714903756827E-4</v>
      </c>
      <c r="BE30" s="38">
        <v>9.5700541374679117E-5</v>
      </c>
      <c r="BF30" s="38">
        <v>1.2230411023517225E-5</v>
      </c>
      <c r="BG30" s="38">
        <v>1.3571268716442074E-5</v>
      </c>
      <c r="BH30" s="38">
        <v>1.2113188378535663E-5</v>
      </c>
      <c r="BI30" s="38">
        <v>6.884113303729627E-4</v>
      </c>
      <c r="BJ30" s="38">
        <v>7.8535611787963744E-4</v>
      </c>
      <c r="BK30" s="38">
        <v>1.6571950201971645E-4</v>
      </c>
      <c r="BL30" s="38">
        <v>2.8551837750120141E-5</v>
      </c>
      <c r="BM30" s="38">
        <v>4.9867056960062008E-5</v>
      </c>
      <c r="BN30" s="38">
        <v>9.0930740048746647E-4</v>
      </c>
    </row>
    <row r="31" spans="1:66" x14ac:dyDescent="0.25">
      <c r="A31" s="3" t="s">
        <v>582</v>
      </c>
      <c r="B31" s="62">
        <v>3.0320640776561301</v>
      </c>
      <c r="C31" s="63">
        <v>3.4398740976302499E-11</v>
      </c>
      <c r="D31" s="3" t="s">
        <v>583</v>
      </c>
      <c r="E31" s="3" t="s">
        <v>584</v>
      </c>
      <c r="F31" s="38">
        <f t="shared" si="0"/>
        <v>1.0002524734478486E-4</v>
      </c>
      <c r="G31" s="38">
        <f t="shared" si="1"/>
        <v>1.2318027609507902E-5</v>
      </c>
      <c r="H31" s="64">
        <f t="shared" si="2"/>
        <v>0.14285714285714285</v>
      </c>
      <c r="I31" s="64">
        <f t="shared" si="3"/>
        <v>0</v>
      </c>
      <c r="J31" s="38">
        <v>3.2270495158180891E-5</v>
      </c>
      <c r="K31" s="38">
        <v>1.6799516372224591E-5</v>
      </c>
      <c r="L31" s="38">
        <v>1.6021777408437786E-5</v>
      </c>
      <c r="M31" s="38">
        <v>7.0357642884073969E-5</v>
      </c>
      <c r="N31" s="38">
        <v>3.4822588742114318E-5</v>
      </c>
      <c r="O31" s="38">
        <v>1.6854862788811907E-5</v>
      </c>
      <c r="P31" s="38">
        <v>2.8785763034510775E-5</v>
      </c>
      <c r="Q31" s="38">
        <v>1.3186013004816424E-5</v>
      </c>
      <c r="R31" s="38">
        <v>1.5089013768704917E-5</v>
      </c>
      <c r="S31" s="38">
        <v>7.7120320789835075E-6</v>
      </c>
      <c r="T31" s="38">
        <v>2.1124660797827382E-5</v>
      </c>
      <c r="U31" s="38">
        <v>3.120939942725114E-5</v>
      </c>
      <c r="V31" s="38">
        <v>6.188732628244907E-5</v>
      </c>
      <c r="W31" s="38">
        <v>4.4577177295472971E-5</v>
      </c>
      <c r="X31" s="38">
        <v>1.1376676754027559E-4</v>
      </c>
      <c r="Y31" s="38">
        <v>3.1321206595405287E-5</v>
      </c>
      <c r="Z31" s="38">
        <v>2.8280521232730704E-6</v>
      </c>
      <c r="AA31" s="38">
        <v>1.2929257690658812E-3</v>
      </c>
      <c r="AB31" s="38">
        <v>6.6255580337004144E-6</v>
      </c>
      <c r="AC31" s="38">
        <v>4.7396083123934885E-5</v>
      </c>
      <c r="AD31" s="38">
        <v>4.5749241462836863E-4</v>
      </c>
      <c r="AE31" s="38">
        <v>1.6865144230508947E-5</v>
      </c>
      <c r="AF31" s="38">
        <v>8.1519486836956019E-5</v>
      </c>
      <c r="AG31" s="38">
        <v>2.0711354389658721E-5</v>
      </c>
      <c r="AH31" s="38">
        <v>6.4776374747151772E-5</v>
      </c>
      <c r="AI31" s="38">
        <v>8.5904069491971649E-5</v>
      </c>
      <c r="AJ31" s="38">
        <v>2.3179692634404729E-5</v>
      </c>
      <c r="AK31" s="39">
        <v>1.446966831686262E-4</v>
      </c>
      <c r="AL31" s="40">
        <v>5.5192134354224706E-6</v>
      </c>
      <c r="AM31" s="38">
        <v>3.694642079958608E-6</v>
      </c>
      <c r="AN31" s="38">
        <v>4.3198038556400831E-6</v>
      </c>
      <c r="AO31" s="38">
        <v>3.5147453842949855E-6</v>
      </c>
      <c r="AP31" s="38">
        <v>7.7732058806202557E-6</v>
      </c>
      <c r="AQ31" s="38">
        <v>2.8110315696045189E-6</v>
      </c>
      <c r="AR31" s="38">
        <v>1.4363331763882338E-5</v>
      </c>
      <c r="AS31" s="38">
        <v>5.6182356760611262E-6</v>
      </c>
      <c r="AT31" s="38">
        <v>7.5737604960661118E-6</v>
      </c>
      <c r="AU31" s="38">
        <v>9.0854097006129472E-6</v>
      </c>
      <c r="AV31" s="38">
        <v>1.2490145910686025E-5</v>
      </c>
      <c r="AW31" s="38">
        <v>2.9058113474153565E-5</v>
      </c>
      <c r="AX31" s="38">
        <v>1.3909920797596071E-5</v>
      </c>
      <c r="AY31" s="38">
        <v>1.9434446654769076E-5</v>
      </c>
      <c r="AZ31" s="38">
        <v>6.2719796289046562E-6</v>
      </c>
      <c r="BA31" s="38">
        <v>4.6920992971297915E-6</v>
      </c>
      <c r="BB31" s="38">
        <v>5.2871718205913858E-5</v>
      </c>
      <c r="BC31" s="38">
        <v>7.4365165158104095E-6</v>
      </c>
      <c r="BD31" s="38">
        <v>9.6876181107009342E-6</v>
      </c>
      <c r="BE31" s="38">
        <v>5.5098172112641134E-6</v>
      </c>
      <c r="BF31" s="38">
        <v>2.0790204848050482E-5</v>
      </c>
      <c r="BG31" s="38">
        <v>3.4921451986142632E-5</v>
      </c>
      <c r="BH31" s="38">
        <v>1.6689199491722995E-5</v>
      </c>
      <c r="BI31" s="38">
        <v>1.4373445163059758E-5</v>
      </c>
      <c r="BJ31" s="38">
        <v>1.2328466611752874E-5</v>
      </c>
      <c r="BK31" s="38">
        <v>1.0319374041064259E-5</v>
      </c>
      <c r="BL31" s="38">
        <v>5.8958513808215923E-6</v>
      </c>
      <c r="BM31" s="38">
        <v>7.6439236369964838E-6</v>
      </c>
      <c r="BN31" s="38">
        <v>8.6251278670261439E-6</v>
      </c>
    </row>
    <row r="32" spans="1:66" x14ac:dyDescent="0.25">
      <c r="A32" s="3" t="s">
        <v>585</v>
      </c>
      <c r="B32" s="62">
        <v>2.6037559249586</v>
      </c>
      <c r="C32" s="63">
        <v>7.3402340363349605E-5</v>
      </c>
      <c r="D32" s="3" t="s">
        <v>586</v>
      </c>
      <c r="E32" s="3" t="s">
        <v>587</v>
      </c>
      <c r="F32" s="38">
        <f t="shared" si="0"/>
        <v>4.0539685932403964E-4</v>
      </c>
      <c r="G32" s="38">
        <f t="shared" si="1"/>
        <v>1.4520337249880662E-4</v>
      </c>
      <c r="H32" s="64">
        <f t="shared" si="2"/>
        <v>0.5357142857142857</v>
      </c>
      <c r="I32" s="64">
        <f t="shared" si="3"/>
        <v>0.17241379310344829</v>
      </c>
      <c r="J32" s="38">
        <v>1.4472159728888919E-4</v>
      </c>
      <c r="K32" s="38">
        <v>5.6643643862078548E-5</v>
      </c>
      <c r="L32" s="38">
        <v>3.158396730653687E-6</v>
      </c>
      <c r="M32" s="38">
        <v>2.2961587959452953E-4</v>
      </c>
      <c r="N32" s="38">
        <v>2.9525566953357508E-4</v>
      </c>
      <c r="O32" s="38">
        <v>3.0052137018967322E-5</v>
      </c>
      <c r="P32" s="38">
        <v>6.0395727432842425E-4</v>
      </c>
      <c r="Q32" s="38">
        <v>9.3894209390229293E-6</v>
      </c>
      <c r="R32" s="38">
        <v>8.4673191158328903E-6</v>
      </c>
      <c r="S32" s="38">
        <v>4.3588096677344878E-6</v>
      </c>
      <c r="T32" s="38">
        <v>1.7784738800591415E-4</v>
      </c>
      <c r="U32" s="38">
        <v>3.3656373523576144E-4</v>
      </c>
      <c r="V32" s="38">
        <v>4.1195661174928724E-4</v>
      </c>
      <c r="W32" s="38">
        <v>7.6532263538019835E-5</v>
      </c>
      <c r="X32" s="38">
        <v>9.7356744338831085E-5</v>
      </c>
      <c r="Y32" s="38">
        <v>1.5690959187017825E-5</v>
      </c>
      <c r="Z32" s="38">
        <v>2.1080397181049104E-6</v>
      </c>
      <c r="AA32" s="38">
        <v>2.3488542930523811E-4</v>
      </c>
      <c r="AB32" s="38">
        <v>4.7617799192288833E-4</v>
      </c>
      <c r="AC32" s="38">
        <v>8.1840253058028422E-4</v>
      </c>
      <c r="AD32" s="38">
        <v>5.9046972747853047E-4</v>
      </c>
      <c r="AE32" s="38">
        <v>1.1831533832164597E-5</v>
      </c>
      <c r="AF32" s="38">
        <v>1.4430143342888851E-4</v>
      </c>
      <c r="AG32" s="38">
        <v>3.3926647752795767E-3</v>
      </c>
      <c r="AH32" s="38">
        <v>2.9156761221649235E-4</v>
      </c>
      <c r="AI32" s="38">
        <v>6.7978237847434394E-5</v>
      </c>
      <c r="AJ32" s="38">
        <v>2.7868317145090444E-3</v>
      </c>
      <c r="AK32" s="39">
        <v>3.2325184819924366E-5</v>
      </c>
      <c r="AL32" s="40">
        <v>2.491855067920407E-4</v>
      </c>
      <c r="AM32" s="38">
        <v>4.4787253757857953E-6</v>
      </c>
      <c r="AN32" s="38">
        <v>4.6587327417741533E-5</v>
      </c>
      <c r="AO32" s="38">
        <v>3.65198630914534E-6</v>
      </c>
      <c r="AP32" s="38">
        <v>4.4933907706554182E-6</v>
      </c>
      <c r="AQ32" s="38">
        <v>8.7511495210656928E-5</v>
      </c>
      <c r="AR32" s="38">
        <v>1.0309940416410716E-5</v>
      </c>
      <c r="AS32" s="38">
        <v>7.8505816315346877E-6</v>
      </c>
      <c r="AT32" s="38">
        <v>4.0516209555614628E-6</v>
      </c>
      <c r="AU32" s="38">
        <v>3.0065147114459744E-4</v>
      </c>
      <c r="AV32" s="38">
        <v>9.9187861137601457E-6</v>
      </c>
      <c r="AW32" s="38">
        <v>9.9942849906627362E-5</v>
      </c>
      <c r="AX32" s="38">
        <v>1.086169665263397E-5</v>
      </c>
      <c r="AY32" s="38">
        <v>2.7855589708833533E-5</v>
      </c>
      <c r="AZ32" s="38">
        <v>1.0813198124908609E-5</v>
      </c>
      <c r="BA32" s="38">
        <v>8.9612888410372031E-6</v>
      </c>
      <c r="BB32" s="38">
        <v>3.9110027324241369E-4</v>
      </c>
      <c r="BC32" s="38">
        <v>7.066729966086213E-5</v>
      </c>
      <c r="BD32" s="38">
        <v>7.6620971689865755E-6</v>
      </c>
      <c r="BE32" s="38">
        <v>5.8374737477559571E-5</v>
      </c>
      <c r="BF32" s="38">
        <v>2.4967793294589156E-3</v>
      </c>
      <c r="BG32" s="38">
        <v>4.5070586673183938E-5</v>
      </c>
      <c r="BH32" s="38">
        <v>3.6746120400267728E-5</v>
      </c>
      <c r="BI32" s="38">
        <v>1.5749307116486041E-4</v>
      </c>
      <c r="BJ32" s="38">
        <v>2.1479156792470662E-5</v>
      </c>
      <c r="BK32" s="38">
        <v>6.127038047081895E-6</v>
      </c>
      <c r="BL32" s="38">
        <v>1.345726369154576E-5</v>
      </c>
      <c r="BM32" s="38">
        <v>1.3642235469891623E-5</v>
      </c>
      <c r="BN32" s="38">
        <v>5.1731378454213731E-6</v>
      </c>
    </row>
    <row r="33" spans="1:66" x14ac:dyDescent="0.25">
      <c r="A33" s="3" t="s">
        <v>588</v>
      </c>
      <c r="B33" s="62">
        <v>2.8613968125295099</v>
      </c>
      <c r="C33" s="63">
        <v>6.5141340624805101E-5</v>
      </c>
      <c r="D33" s="3" t="s">
        <v>589</v>
      </c>
      <c r="E33" s="3" t="s">
        <v>590</v>
      </c>
      <c r="F33" s="38">
        <f t="shared" si="0"/>
        <v>3.2261062058612914E-3</v>
      </c>
      <c r="G33" s="38">
        <f t="shared" si="1"/>
        <v>1.3861343892398762E-4</v>
      </c>
      <c r="H33" s="64">
        <f t="shared" si="2"/>
        <v>0.10714285714285714</v>
      </c>
      <c r="I33" s="64">
        <f t="shared" si="3"/>
        <v>0.17241379310344829</v>
      </c>
      <c r="J33" s="38">
        <v>5.2931159223492103E-5</v>
      </c>
      <c r="K33" s="38">
        <v>5.1162262483325923E-6</v>
      </c>
      <c r="L33" s="38">
        <v>8.8462305225110623E-3</v>
      </c>
      <c r="M33" s="38">
        <v>6.1028263147338827E-6</v>
      </c>
      <c r="N33" s="38">
        <v>1.9861360464389494E-6</v>
      </c>
      <c r="O33" s="38">
        <v>8.894474900969706E-5</v>
      </c>
      <c r="P33" s="38">
        <v>3.5011215354915698E-6</v>
      </c>
      <c r="Q33" s="38">
        <v>8.0194026361305376E-2</v>
      </c>
      <c r="R33" s="38">
        <v>2.3190528464394115E-5</v>
      </c>
      <c r="S33" s="38">
        <v>6.4881121302263025E-4</v>
      </c>
      <c r="T33" s="38">
        <v>3.4930596567641308E-5</v>
      </c>
      <c r="U33" s="38">
        <v>5.184920155431766E-5</v>
      </c>
      <c r="V33" s="38">
        <v>2.0988300005605769E-5</v>
      </c>
      <c r="W33" s="38">
        <v>7.5724003863410274E-6</v>
      </c>
      <c r="X33" s="38">
        <v>3.0351285417560612E-6</v>
      </c>
      <c r="Y33" s="38">
        <v>5.0653749684652754E-5</v>
      </c>
      <c r="Z33" s="38">
        <v>1.2232050580120147E-5</v>
      </c>
      <c r="AA33" s="38">
        <v>7.0807397735979231E-5</v>
      </c>
      <c r="AB33" s="38">
        <v>1.1122480780772336E-5</v>
      </c>
      <c r="AC33" s="38">
        <v>3.4887198565998088E-6</v>
      </c>
      <c r="AD33" s="38">
        <v>3.6771304662172454E-5</v>
      </c>
      <c r="AE33" s="38">
        <v>4.9503569020492783E-5</v>
      </c>
      <c r="AF33" s="38">
        <v>1.5116316102179421E-5</v>
      </c>
      <c r="AG33" s="38">
        <v>1.293955583861854E-5</v>
      </c>
      <c r="AH33" s="38">
        <v>1.7976296117025643E-5</v>
      </c>
      <c r="AI33" s="38">
        <v>2.16679754676363E-5</v>
      </c>
      <c r="AJ33" s="38">
        <v>2.0975977999309533E-5</v>
      </c>
      <c r="AK33" s="39">
        <v>1.850189953325665E-5</v>
      </c>
      <c r="AL33" s="40">
        <v>8.0038189855040321E-5</v>
      </c>
      <c r="AM33" s="38">
        <v>1.290650040288946E-5</v>
      </c>
      <c r="AN33" s="38">
        <v>4.9698063232985177E-5</v>
      </c>
      <c r="AO33" s="38">
        <v>5.4117412515427101E-5</v>
      </c>
      <c r="AP33" s="38">
        <v>2.83585964994089E-5</v>
      </c>
      <c r="AQ33" s="38">
        <v>1.6386972734831808E-4</v>
      </c>
      <c r="AR33" s="38">
        <v>1.8153030264369246E-3</v>
      </c>
      <c r="AS33" s="38">
        <v>1.7545392903436656E-5</v>
      </c>
      <c r="AT33" s="38">
        <v>1.7593977476308986E-5</v>
      </c>
      <c r="AU33" s="38">
        <v>8.6345804727809874E-7</v>
      </c>
      <c r="AV33" s="38">
        <v>3.0142259632437995E-6</v>
      </c>
      <c r="AW33" s="38">
        <v>2.8510602818176124E-5</v>
      </c>
      <c r="AX33" s="38">
        <v>1.0680911357938166E-5</v>
      </c>
      <c r="AY33" s="38">
        <v>6.8090645327887939E-4</v>
      </c>
      <c r="AZ33" s="38">
        <v>5.4502285330035474E-6</v>
      </c>
      <c r="BA33" s="38">
        <v>1.1323364534457861E-5</v>
      </c>
      <c r="BB33" s="38">
        <v>4.3128313270125333E-5</v>
      </c>
      <c r="BC33" s="38">
        <v>3.9029108827511613E-4</v>
      </c>
      <c r="BD33" s="38">
        <v>5.3872427316984662E-5</v>
      </c>
      <c r="BE33" s="38">
        <v>3.3348196409002971E-4</v>
      </c>
      <c r="BF33" s="38">
        <v>4.2639429715991438E-6</v>
      </c>
      <c r="BG33" s="38">
        <v>3.9999457335915545E-6</v>
      </c>
      <c r="BH33" s="38">
        <v>3.6919451442473197E-5</v>
      </c>
      <c r="BI33" s="38">
        <v>3.188418854385259E-5</v>
      </c>
      <c r="BJ33" s="38">
        <v>5.6098201170337704E-6</v>
      </c>
      <c r="BK33" s="38">
        <v>1.7598524417733837E-5</v>
      </c>
      <c r="BL33" s="38">
        <v>1.8005742417898698E-5</v>
      </c>
      <c r="BM33" s="38">
        <v>8.9461692197083383E-6</v>
      </c>
      <c r="BN33" s="38">
        <v>9.1608019775777486E-5</v>
      </c>
    </row>
    <row r="34" spans="1:66" x14ac:dyDescent="0.25">
      <c r="A34" s="3" t="s">
        <v>591</v>
      </c>
      <c r="B34" s="62">
        <v>3.1554650527228398</v>
      </c>
      <c r="C34" s="63">
        <v>4.4137598191272701E-6</v>
      </c>
      <c r="D34" s="3" t="s">
        <v>592</v>
      </c>
      <c r="E34" s="3" t="s">
        <v>593</v>
      </c>
      <c r="F34" s="38">
        <f t="shared" si="0"/>
        <v>1.3806860569276511E-3</v>
      </c>
      <c r="G34" s="38">
        <f t="shared" si="1"/>
        <v>4.3580289343396312E-6</v>
      </c>
      <c r="H34" s="64">
        <f t="shared" si="2"/>
        <v>0.10714285714285714</v>
      </c>
      <c r="I34" s="64">
        <f t="shared" si="3"/>
        <v>0</v>
      </c>
      <c r="J34" s="38">
        <v>8.024818836414587E-6</v>
      </c>
      <c r="K34" s="38">
        <v>6.2060306451961695E-7</v>
      </c>
      <c r="L34" s="38">
        <v>3.0615147035593343E-6</v>
      </c>
      <c r="M34" s="38">
        <v>1.1893000172498814E-6</v>
      </c>
      <c r="N34" s="38">
        <v>2.3252447077825401E-6</v>
      </c>
      <c r="O34" s="38">
        <v>8.9756368615910177E-7</v>
      </c>
      <c r="P34" s="38">
        <v>9.3737737443908483E-7</v>
      </c>
      <c r="Q34" s="38">
        <v>5.6820204881408566E-4</v>
      </c>
      <c r="R34" s="38">
        <v>1.77919346645861E-5</v>
      </c>
      <c r="S34" s="38">
        <v>7.8789849046457707E-7</v>
      </c>
      <c r="T34" s="38">
        <v>3.1492561802486857E-2</v>
      </c>
      <c r="U34" s="38">
        <v>3.5170156129633529E-6</v>
      </c>
      <c r="V34" s="38">
        <v>2.9949005737427502E-6</v>
      </c>
      <c r="W34" s="38">
        <v>1.0397986154668699E-6</v>
      </c>
      <c r="X34" s="38">
        <v>1.1532441597251998E-6</v>
      </c>
      <c r="Y34" s="38">
        <v>2.5999398153349764E-7</v>
      </c>
      <c r="Z34" s="38">
        <v>4.5725914320939006E-7</v>
      </c>
      <c r="AA34" s="38">
        <v>2.2882457495051232E-6</v>
      </c>
      <c r="AB34" s="38">
        <v>1.2146047708294133E-6</v>
      </c>
      <c r="AC34" s="38">
        <v>6.6461747695993527E-7</v>
      </c>
      <c r="AD34" s="38">
        <v>0</v>
      </c>
      <c r="AE34" s="38">
        <v>4.9475994341235687E-6</v>
      </c>
      <c r="AF34" s="38">
        <v>3.2319261121005482E-7</v>
      </c>
      <c r="AG34" s="38">
        <v>5.5974843842642557E-7</v>
      </c>
      <c r="AH34" s="38">
        <v>9.7133219247314754E-7</v>
      </c>
      <c r="AI34" s="38">
        <v>1.322268441151066E-6</v>
      </c>
      <c r="AJ34" s="38">
        <v>3.954772818900502E-6</v>
      </c>
      <c r="AK34" s="39">
        <v>6.5371408931078996E-3</v>
      </c>
      <c r="AL34" s="40">
        <v>0</v>
      </c>
      <c r="AM34" s="38">
        <v>2.0355014877697694E-6</v>
      </c>
      <c r="AN34" s="38">
        <v>6.9243477011313327E-7</v>
      </c>
      <c r="AO34" s="38">
        <v>5.3099455528177822E-6</v>
      </c>
      <c r="AP34" s="38">
        <v>5.9035418834009385E-5</v>
      </c>
      <c r="AQ34" s="38">
        <v>8.0412801988350497E-7</v>
      </c>
      <c r="AR34" s="38">
        <v>2.451383600684687E-6</v>
      </c>
      <c r="AS34" s="38">
        <v>2.1613546496832895E-6</v>
      </c>
      <c r="AT34" s="38">
        <v>1.1154574529715631E-6</v>
      </c>
      <c r="AU34" s="38">
        <v>6.5221396474609656E-6</v>
      </c>
      <c r="AV34" s="38">
        <v>1.327095853368038E-6</v>
      </c>
      <c r="AW34" s="38">
        <v>4.3340098789352509E-7</v>
      </c>
      <c r="AX34" s="38">
        <v>2.0377781172798215E-6</v>
      </c>
      <c r="AY34" s="38">
        <v>4.9991081454361137E-7</v>
      </c>
      <c r="AZ34" s="38">
        <v>3.7146008622283511E-6</v>
      </c>
      <c r="BA34" s="38">
        <v>1.2463556401460042E-6</v>
      </c>
      <c r="BB34" s="38">
        <v>5.6031420056730435E-6</v>
      </c>
      <c r="BC34" s="38">
        <v>6.7123586822700558E-7</v>
      </c>
      <c r="BD34" s="38">
        <v>1.4786920101057196E-6</v>
      </c>
      <c r="BE34" s="38">
        <v>1.0067296013965626E-6</v>
      </c>
      <c r="BF34" s="38">
        <v>5.8814713440615581E-7</v>
      </c>
      <c r="BG34" s="38">
        <v>6.3910382066755877E-7</v>
      </c>
      <c r="BH34" s="38">
        <v>7.3885470727195925E-7</v>
      </c>
      <c r="BI34" s="38">
        <v>3.2395132221873865E-7</v>
      </c>
      <c r="BJ34" s="38">
        <v>4.6310203926974738E-7</v>
      </c>
      <c r="BK34" s="38">
        <v>9.5390996867011169E-6</v>
      </c>
      <c r="BL34" s="38">
        <v>1.114246326720833E-5</v>
      </c>
      <c r="BM34" s="38">
        <v>1.6721307869092671E-6</v>
      </c>
      <c r="BN34" s="38">
        <v>3.1292805549406477E-6</v>
      </c>
    </row>
    <row r="35" spans="1:66" x14ac:dyDescent="0.25">
      <c r="A35" s="3" t="s">
        <v>594</v>
      </c>
      <c r="B35" s="62">
        <v>3.4117801865899202</v>
      </c>
      <c r="C35" s="63">
        <v>4.03607283211039E-5</v>
      </c>
      <c r="D35" s="3" t="s">
        <v>595</v>
      </c>
      <c r="E35" s="3" t="s">
        <v>596</v>
      </c>
      <c r="F35" s="38">
        <f t="shared" si="0"/>
        <v>4.4433355520610849E-3</v>
      </c>
      <c r="G35" s="38">
        <f t="shared" si="1"/>
        <v>3.3639240790948824E-6</v>
      </c>
      <c r="H35" s="64">
        <f t="shared" si="2"/>
        <v>7.1428571428571425E-2</v>
      </c>
      <c r="I35" s="64">
        <f t="shared" si="3"/>
        <v>0</v>
      </c>
      <c r="J35" s="38">
        <v>1.1614555139897685E-6</v>
      </c>
      <c r="K35" s="38">
        <v>1.8819784271215736E-7</v>
      </c>
      <c r="L35" s="38">
        <v>5.3561778074135121E-7</v>
      </c>
      <c r="M35" s="38">
        <v>1.8032758004281837E-7</v>
      </c>
      <c r="N35" s="38">
        <v>0</v>
      </c>
      <c r="O35" s="38">
        <v>2.7218613488908317E-7</v>
      </c>
      <c r="P35" s="38">
        <v>6.8222312042822578E-7</v>
      </c>
      <c r="Q35" s="38">
        <v>4.6794361500023847E-7</v>
      </c>
      <c r="R35" s="38">
        <v>6.2254651588388379E-7</v>
      </c>
      <c r="S35" s="38">
        <v>2.2937296393230289E-6</v>
      </c>
      <c r="T35" s="38">
        <v>6.5447326463879507E-6</v>
      </c>
      <c r="U35" s="38">
        <v>0.12401386423857839</v>
      </c>
      <c r="V35" s="38">
        <v>1.7814759438346128E-6</v>
      </c>
      <c r="W35" s="38">
        <v>6.6757509082894246E-5</v>
      </c>
      <c r="X35" s="38">
        <v>8.2434288377068384E-7</v>
      </c>
      <c r="Y35" s="38">
        <v>0</v>
      </c>
      <c r="Z35" s="38">
        <v>0</v>
      </c>
      <c r="AA35" s="38">
        <v>6.4053266637764378E-7</v>
      </c>
      <c r="AB35" s="38">
        <v>0</v>
      </c>
      <c r="AC35" s="38">
        <v>0</v>
      </c>
      <c r="AD35" s="38">
        <v>0</v>
      </c>
      <c r="AE35" s="38">
        <v>0</v>
      </c>
      <c r="AF35" s="38">
        <v>2.2541872266106578E-6</v>
      </c>
      <c r="AG35" s="38">
        <v>1.5276931284476449E-6</v>
      </c>
      <c r="AH35" s="38">
        <v>2.6348072670470083E-4</v>
      </c>
      <c r="AI35" s="38">
        <v>4.7716361388145695E-5</v>
      </c>
      <c r="AJ35" s="38">
        <v>1.2196114821127095E-7</v>
      </c>
      <c r="AK35" s="39">
        <v>1.4774685695862161E-6</v>
      </c>
      <c r="AL35" s="40">
        <v>7.6736217528898642E-7</v>
      </c>
      <c r="AM35" s="38">
        <v>1.9675344382303815E-6</v>
      </c>
      <c r="AN35" s="38">
        <v>3.779654457541113E-7</v>
      </c>
      <c r="AO35" s="38">
        <v>2.0437670114771681E-6</v>
      </c>
      <c r="AP35" s="38">
        <v>4.6299536067622696E-7</v>
      </c>
      <c r="AQ35" s="38">
        <v>1.6459994785626984E-6</v>
      </c>
      <c r="AR35" s="38">
        <v>3.8734111210568817E-6</v>
      </c>
      <c r="AS35" s="38">
        <v>0</v>
      </c>
      <c r="AT35" s="38">
        <v>7.6109041535287643E-7</v>
      </c>
      <c r="AU35" s="38">
        <v>5.8362446461400786E-7</v>
      </c>
      <c r="AV35" s="38">
        <v>3.0183130444591072E-7</v>
      </c>
      <c r="AW35" s="38">
        <v>7.8857294409928927E-7</v>
      </c>
      <c r="AX35" s="38">
        <v>1.1123209689770501E-5</v>
      </c>
      <c r="AY35" s="38">
        <v>6.4970539296604592E-7</v>
      </c>
      <c r="AZ35" s="38">
        <v>5.5012796139591223E-7</v>
      </c>
      <c r="BA35" s="38">
        <v>1.5118290974548904E-6</v>
      </c>
      <c r="BB35" s="38">
        <v>5.7925652820845393E-7</v>
      </c>
      <c r="BC35" s="38">
        <v>0</v>
      </c>
      <c r="BD35" s="38">
        <v>2.1401542186056821E-5</v>
      </c>
      <c r="BE35" s="38">
        <v>2.1549931217378391E-7</v>
      </c>
      <c r="BF35" s="38">
        <v>2.9185459170465919E-7</v>
      </c>
      <c r="BG35" s="38">
        <v>3.4769190348557275E-5</v>
      </c>
      <c r="BH35" s="38">
        <v>1.0082594088102422E-5</v>
      </c>
      <c r="BI35" s="38">
        <v>4.4207198710224381E-7</v>
      </c>
      <c r="BJ35" s="38">
        <v>7.3728724699669067E-7</v>
      </c>
      <c r="BK35" s="38">
        <v>8.977442329775812E-7</v>
      </c>
      <c r="BL35" s="38">
        <v>4.9049293479590243E-7</v>
      </c>
      <c r="BM35" s="38">
        <v>0</v>
      </c>
      <c r="BN35" s="38">
        <v>2.3723853592988381E-7</v>
      </c>
    </row>
    <row r="36" spans="1:66" x14ac:dyDescent="0.25">
      <c r="A36" s="3" t="s">
        <v>597</v>
      </c>
      <c r="B36" s="62">
        <v>2.6239043174915402</v>
      </c>
      <c r="C36" s="63">
        <v>1.2604868102454399E-6</v>
      </c>
      <c r="D36" s="3" t="s">
        <v>598</v>
      </c>
      <c r="E36" s="3" t="s">
        <v>599</v>
      </c>
      <c r="F36" s="38">
        <f t="shared" si="0"/>
        <v>6.4190677287427351E-4</v>
      </c>
      <c r="G36" s="38">
        <f t="shared" si="1"/>
        <v>8.1951438342847827E-6</v>
      </c>
      <c r="H36" s="64">
        <f t="shared" si="2"/>
        <v>7.1428571428571425E-2</v>
      </c>
      <c r="I36" s="64">
        <f t="shared" si="3"/>
        <v>0</v>
      </c>
      <c r="J36" s="38">
        <v>9.2591699794484741E-6</v>
      </c>
      <c r="K36" s="38">
        <v>4.9432982168087478E-5</v>
      </c>
      <c r="L36" s="38">
        <v>3.4012491363837657E-6</v>
      </c>
      <c r="M36" s="38">
        <v>3.0015651960652398E-4</v>
      </c>
      <c r="N36" s="38">
        <v>4.61858383622449E-5</v>
      </c>
      <c r="O36" s="38">
        <v>9.165867315868892E-7</v>
      </c>
      <c r="P36" s="38">
        <v>9.5423575287364618E-5</v>
      </c>
      <c r="Q36" s="38">
        <v>7.8039618553048035E-6</v>
      </c>
      <c r="R36" s="38">
        <v>4.9629658142318469E-6</v>
      </c>
      <c r="S36" s="38">
        <v>3.3793085838930221E-6</v>
      </c>
      <c r="T36" s="38">
        <v>6.800724612893374E-6</v>
      </c>
      <c r="U36" s="38">
        <v>2.6295317477744843E-5</v>
      </c>
      <c r="V36" s="38">
        <v>7.9652177962584409E-6</v>
      </c>
      <c r="W36" s="38">
        <v>7.8012455566698045E-6</v>
      </c>
      <c r="X36" s="38">
        <v>8.1188239054198646E-5</v>
      </c>
      <c r="Y36" s="38">
        <v>5.6552419594180408E-5</v>
      </c>
      <c r="Z36" s="38">
        <v>3.0018235794691095E-7</v>
      </c>
      <c r="AA36" s="38">
        <v>1.7255948570311027E-5</v>
      </c>
      <c r="AB36" s="38">
        <v>5.9232907746635939E-6</v>
      </c>
      <c r="AC36" s="38">
        <v>3.0250781874646135E-6</v>
      </c>
      <c r="AD36" s="38">
        <v>3.721267348855242E-6</v>
      </c>
      <c r="AE36" s="38">
        <v>2.3118185625928871E-5</v>
      </c>
      <c r="AF36" s="38">
        <v>2.5460412515262193E-6</v>
      </c>
      <c r="AG36" s="38">
        <v>1.1366908880161937E-5</v>
      </c>
      <c r="AH36" s="38">
        <v>2.6923507415445945E-6</v>
      </c>
      <c r="AI36" s="38">
        <v>1.7190923802379538E-2</v>
      </c>
      <c r="AJ36" s="38">
        <v>9.9742432010297432E-7</v>
      </c>
      <c r="AK36" s="39">
        <v>3.9938384245967731E-6</v>
      </c>
      <c r="AL36" s="40">
        <v>2.4610399108234101E-7</v>
      </c>
      <c r="AM36" s="38">
        <v>1.1135582620877432E-5</v>
      </c>
      <c r="AN36" s="38">
        <v>2.1819403384235095E-6</v>
      </c>
      <c r="AO36" s="38">
        <v>1.3764769656164404E-5</v>
      </c>
      <c r="AP36" s="38">
        <v>1.3898590412473826E-5</v>
      </c>
      <c r="AQ36" s="38">
        <v>8.4463280372906618E-6</v>
      </c>
      <c r="AR36" s="38">
        <v>5.1948978257588687E-6</v>
      </c>
      <c r="AS36" s="38">
        <v>5.9908698989985667E-6</v>
      </c>
      <c r="AT36" s="38">
        <v>2.5751763839812362E-5</v>
      </c>
      <c r="AU36" s="38">
        <v>2.7140619678319428E-6</v>
      </c>
      <c r="AV36" s="38">
        <v>7.1149178212841605E-6</v>
      </c>
      <c r="AW36" s="38">
        <v>5.0581317414896115E-7</v>
      </c>
      <c r="AX36" s="38">
        <v>2.4697190411180397E-6</v>
      </c>
      <c r="AY36" s="38">
        <v>7.2512684615193737E-6</v>
      </c>
      <c r="AZ36" s="38">
        <v>2.933843396674056E-5</v>
      </c>
      <c r="BA36" s="38">
        <v>2.0364336217475908E-6</v>
      </c>
      <c r="BB36" s="38">
        <v>7.8025847739425086E-7</v>
      </c>
      <c r="BC36" s="38">
        <v>1.5276012548642263E-6</v>
      </c>
      <c r="BD36" s="38">
        <v>4.2359326357748347E-6</v>
      </c>
      <c r="BE36" s="38">
        <v>2.799104935880546E-6</v>
      </c>
      <c r="BF36" s="38">
        <v>2.1388040772193739E-5</v>
      </c>
      <c r="BG36" s="38">
        <v>6.7129616003506644E-6</v>
      </c>
      <c r="BH36" s="38">
        <v>7.1139897117598254E-6</v>
      </c>
      <c r="BI36" s="38">
        <v>4.8204788452598698E-6</v>
      </c>
      <c r="BJ36" s="38">
        <v>3.4455386201343824E-6</v>
      </c>
      <c r="BK36" s="38">
        <v>4.6067100166615939E-6</v>
      </c>
      <c r="BL36" s="38">
        <v>1.3843110855554207E-5</v>
      </c>
      <c r="BM36" s="38">
        <v>1.6246309590504759E-5</v>
      </c>
      <c r="BN36" s="38">
        <v>1.2097639202653157E-5</v>
      </c>
    </row>
    <row r="37" spans="1:66" x14ac:dyDescent="0.25">
      <c r="A37" s="3" t="s">
        <v>600</v>
      </c>
      <c r="B37" s="62">
        <v>4.3146057808728804</v>
      </c>
      <c r="C37" s="63">
        <v>4.1794918475393798E-11</v>
      </c>
      <c r="D37" s="3" t="s">
        <v>601</v>
      </c>
      <c r="E37" s="3" t="s">
        <v>602</v>
      </c>
      <c r="F37" s="38">
        <f t="shared" si="0"/>
        <v>2.5303234176319987E-4</v>
      </c>
      <c r="G37" s="38">
        <f t="shared" si="1"/>
        <v>2.0901644987802597E-6</v>
      </c>
      <c r="H37" s="64">
        <f t="shared" si="2"/>
        <v>0.10714285714285714</v>
      </c>
      <c r="I37" s="64">
        <f t="shared" si="3"/>
        <v>0</v>
      </c>
      <c r="J37" s="38">
        <v>9.510707456416034E-6</v>
      </c>
      <c r="K37" s="38">
        <v>7.705394672480304E-7</v>
      </c>
      <c r="L37" s="38">
        <v>4.78728153772759E-4</v>
      </c>
      <c r="M37" s="38">
        <v>7.3831620731614193E-7</v>
      </c>
      <c r="N37" s="38">
        <v>3.3311757313576217E-7</v>
      </c>
      <c r="O37" s="38">
        <v>5.9899709282879131E-6</v>
      </c>
      <c r="P37" s="38">
        <v>1.6584802480138928E-6</v>
      </c>
      <c r="Q37" s="38">
        <v>1.1176107415549042E-6</v>
      </c>
      <c r="R37" s="38">
        <v>4.7336633308351244E-6</v>
      </c>
      <c r="S37" s="38">
        <v>6.4968235218590571E-4</v>
      </c>
      <c r="T37" s="38">
        <v>4.0194202552642711E-7</v>
      </c>
      <c r="U37" s="38">
        <v>1.0916798077743482E-6</v>
      </c>
      <c r="V37" s="38">
        <v>1.3944233587970872E-6</v>
      </c>
      <c r="W37" s="38">
        <v>8.9909749436516744E-6</v>
      </c>
      <c r="X37" s="38">
        <v>2.7614549648337217E-6</v>
      </c>
      <c r="Y37" s="38">
        <v>6.0526496968795299E-7</v>
      </c>
      <c r="Z37" s="38">
        <v>1.064497492679509E-6</v>
      </c>
      <c r="AA37" s="38">
        <v>1.1473596903230964E-6</v>
      </c>
      <c r="AB37" s="38">
        <v>1.1310380578239502E-6</v>
      </c>
      <c r="AC37" s="38">
        <v>1.9804504072831607E-6</v>
      </c>
      <c r="AD37" s="38">
        <v>7.1979514952897186E-6</v>
      </c>
      <c r="AE37" s="38">
        <v>1.7615752601014555E-6</v>
      </c>
      <c r="AF37" s="38">
        <v>6.9219984125687612E-6</v>
      </c>
      <c r="AG37" s="38">
        <v>5.0038739332966138E-6</v>
      </c>
      <c r="AH37" s="38">
        <v>1.3567545215467515E-6</v>
      </c>
      <c r="AI37" s="38">
        <v>2.3805023109876536E-6</v>
      </c>
      <c r="AJ37" s="38">
        <v>5.1807168559355683E-6</v>
      </c>
      <c r="AK37" s="39">
        <v>5.8812701989500154E-3</v>
      </c>
      <c r="AL37" s="40">
        <v>2.0945434627459708E-6</v>
      </c>
      <c r="AM37" s="38">
        <v>2.4877857286916088E-6</v>
      </c>
      <c r="AN37" s="38">
        <v>1.4185471784802953E-6</v>
      </c>
      <c r="AO37" s="38">
        <v>1.3312419538922151E-6</v>
      </c>
      <c r="AP37" s="38">
        <v>4.0756355962259701E-6</v>
      </c>
      <c r="AQ37" s="38">
        <v>3.1824116920161714E-6</v>
      </c>
      <c r="AR37" s="38">
        <v>8.4100378697222224E-7</v>
      </c>
      <c r="AS37" s="38">
        <v>8.3860419179031717E-7</v>
      </c>
      <c r="AT37" s="38">
        <v>1.0387122309199273E-6</v>
      </c>
      <c r="AU37" s="38">
        <v>1.7921526525854175E-6</v>
      </c>
      <c r="AV37" s="38">
        <v>1.0813158802886105E-6</v>
      </c>
      <c r="AW37" s="38">
        <v>1.3452744008553431E-6</v>
      </c>
      <c r="AX37" s="38">
        <v>1.8975757871183398E-6</v>
      </c>
      <c r="AY37" s="38">
        <v>4.4556547367953187E-6</v>
      </c>
      <c r="AZ37" s="38">
        <v>2.1719493822018184E-6</v>
      </c>
      <c r="BA37" s="38">
        <v>1.0058571618672056E-6</v>
      </c>
      <c r="BB37" s="38">
        <v>2.0159052233616535E-6</v>
      </c>
      <c r="BC37" s="38">
        <v>3.0002581816548633E-6</v>
      </c>
      <c r="BD37" s="38">
        <v>5.0071115668730524E-7</v>
      </c>
      <c r="BE37" s="38">
        <v>4.3564551210229697E-6</v>
      </c>
      <c r="BF37" s="38">
        <v>2.9873546684320235E-6</v>
      </c>
      <c r="BG37" s="38">
        <v>1.9044239217524983E-6</v>
      </c>
      <c r="BH37" s="38">
        <v>0</v>
      </c>
      <c r="BI37" s="38">
        <v>4.0724500034948193E-6</v>
      </c>
      <c r="BJ37" s="38">
        <v>1.8327695440610125E-6</v>
      </c>
      <c r="BK37" s="38">
        <v>1.3273141459142337E-6</v>
      </c>
      <c r="BL37" s="38">
        <v>3.4307227188900932E-6</v>
      </c>
      <c r="BM37" s="38">
        <v>0</v>
      </c>
      <c r="BN37" s="38">
        <v>4.1281399559092989E-6</v>
      </c>
    </row>
    <row r="38" spans="1:66" x14ac:dyDescent="0.25">
      <c r="A38" s="3" t="s">
        <v>603</v>
      </c>
      <c r="B38" s="62">
        <v>2.0384753864073</v>
      </c>
      <c r="C38" s="63">
        <v>1.48417875192388E-6</v>
      </c>
      <c r="D38" s="3" t="s">
        <v>604</v>
      </c>
      <c r="E38" s="3" t="s">
        <v>604</v>
      </c>
      <c r="F38" s="38">
        <f t="shared" si="0"/>
        <v>2.2391179444156966E-4</v>
      </c>
      <c r="G38" s="38">
        <f t="shared" si="1"/>
        <v>1.6682430028242679E-4</v>
      </c>
      <c r="H38" s="64">
        <f t="shared" si="2"/>
        <v>0.6071428571428571</v>
      </c>
      <c r="I38" s="64">
        <f t="shared" si="3"/>
        <v>0.13793103448275862</v>
      </c>
      <c r="J38" s="38">
        <v>2.961035232688655E-4</v>
      </c>
      <c r="K38" s="38">
        <v>5.7421949169193172E-5</v>
      </c>
      <c r="L38" s="38">
        <v>2.3514376665291275E-5</v>
      </c>
      <c r="M38" s="38">
        <v>3.429222532157523E-4</v>
      </c>
      <c r="N38" s="38">
        <v>1.9085698064040614E-4</v>
      </c>
      <c r="O38" s="38">
        <v>8.8723964929241338E-5</v>
      </c>
      <c r="P38" s="38">
        <v>8.1546633933855188E-4</v>
      </c>
      <c r="Q38" s="38">
        <v>2.1091208865702497E-4</v>
      </c>
      <c r="R38" s="38">
        <v>6.917262645756835E-5</v>
      </c>
      <c r="S38" s="38">
        <v>2.6275876298819771E-5</v>
      </c>
      <c r="T38" s="38">
        <v>7.3171591144434952E-5</v>
      </c>
      <c r="U38" s="38">
        <v>6.6624348097428924E-5</v>
      </c>
      <c r="V38" s="38">
        <v>1.9828360031257935E-4</v>
      </c>
      <c r="W38" s="38">
        <v>1.1331437997510912E-4</v>
      </c>
      <c r="X38" s="38">
        <v>1.3121550046805953E-4</v>
      </c>
      <c r="Y38" s="38">
        <v>1.1188736300806499E-4</v>
      </c>
      <c r="Z38" s="38">
        <v>8.4997234266271773E-5</v>
      </c>
      <c r="AA38" s="38">
        <v>2.7768784641998828E-5</v>
      </c>
      <c r="AB38" s="38">
        <v>1.204445572420306E-3</v>
      </c>
      <c r="AC38" s="38">
        <v>1.8395239931616897E-4</v>
      </c>
      <c r="AD38" s="38">
        <v>6.1397026324644453E-4</v>
      </c>
      <c r="AE38" s="38">
        <v>4.8291817317899571E-4</v>
      </c>
      <c r="AF38" s="38">
        <v>2.2137369423988286E-4</v>
      </c>
      <c r="AG38" s="38">
        <v>5.7305781624954465E-5</v>
      </c>
      <c r="AH38" s="38">
        <v>1.5711703346154006E-4</v>
      </c>
      <c r="AI38" s="38">
        <v>1.9322767072394657E-4</v>
      </c>
      <c r="AJ38" s="38">
        <v>1.3608760864705979E-4</v>
      </c>
      <c r="AK38" s="39">
        <v>9.0499266949988985E-5</v>
      </c>
      <c r="AL38" s="40">
        <v>8.8057427892283862E-5</v>
      </c>
      <c r="AM38" s="38">
        <v>9.3152248217826283E-6</v>
      </c>
      <c r="AN38" s="38">
        <v>4.4064208562732342E-5</v>
      </c>
      <c r="AO38" s="38">
        <v>2.827673548700624E-5</v>
      </c>
      <c r="AP38" s="38">
        <v>1.0298582620511371E-5</v>
      </c>
      <c r="AQ38" s="38">
        <v>7.0522067106809543E-5</v>
      </c>
      <c r="AR38" s="38">
        <v>3.2893165016710486E-5</v>
      </c>
      <c r="AS38" s="38">
        <v>2.8019005430716628E-4</v>
      </c>
      <c r="AT38" s="38">
        <v>7.2394711149039069E-6</v>
      </c>
      <c r="AU38" s="38">
        <v>9.8288600492509279E-5</v>
      </c>
      <c r="AV38" s="38">
        <v>2.7605875702904217E-5</v>
      </c>
      <c r="AW38" s="38">
        <v>1.1732152168147202E-5</v>
      </c>
      <c r="AX38" s="38">
        <v>1.5526218279161868E-4</v>
      </c>
      <c r="AY38" s="38">
        <v>8.1052812556160793E-5</v>
      </c>
      <c r="AZ38" s="38">
        <v>1.2708233551061919E-5</v>
      </c>
      <c r="BA38" s="38">
        <v>2.3395929607991596E-5</v>
      </c>
      <c r="BB38" s="38">
        <v>4.1535959491624839E-5</v>
      </c>
      <c r="BC38" s="38">
        <v>6.9881323004366639E-5</v>
      </c>
      <c r="BD38" s="38">
        <v>2.6933993502897184E-5</v>
      </c>
      <c r="BE38" s="38">
        <v>1.762059846557516E-4</v>
      </c>
      <c r="BF38" s="38">
        <v>3.1028399840822029E-3</v>
      </c>
      <c r="BG38" s="38">
        <v>5.887849742594754E-5</v>
      </c>
      <c r="BH38" s="38">
        <v>9.147895674790774E-5</v>
      </c>
      <c r="BI38" s="38">
        <v>2.3073461302435311E-5</v>
      </c>
      <c r="BJ38" s="38">
        <v>4.7395928125969135E-5</v>
      </c>
      <c r="BK38" s="38">
        <v>3.1237848771904315E-5</v>
      </c>
      <c r="BL38" s="38">
        <v>9.2294254525898358E-5</v>
      </c>
      <c r="BM38" s="38">
        <v>3.9958935118063278E-5</v>
      </c>
      <c r="BN38" s="38">
        <v>5.5286857635106994E-5</v>
      </c>
    </row>
    <row r="39" spans="1:66" x14ac:dyDescent="0.25">
      <c r="A39" s="3" t="s">
        <v>605</v>
      </c>
      <c r="B39" s="62">
        <v>2.8809429924610299</v>
      </c>
      <c r="C39" s="63">
        <v>1.4371970819428999E-5</v>
      </c>
      <c r="D39" s="3" t="s">
        <v>606</v>
      </c>
      <c r="E39" s="3" t="s">
        <v>607</v>
      </c>
      <c r="F39" s="38">
        <f t="shared" si="0"/>
        <v>1.5733956215979194E-4</v>
      </c>
      <c r="G39" s="38">
        <f t="shared" si="1"/>
        <v>1.7483841579244591E-5</v>
      </c>
      <c r="H39" s="64">
        <f t="shared" si="2"/>
        <v>0.25</v>
      </c>
      <c r="I39" s="64">
        <f t="shared" si="3"/>
        <v>3.4482758620689655E-2</v>
      </c>
      <c r="J39" s="38">
        <v>1.7072247081368925E-3</v>
      </c>
      <c r="K39" s="38">
        <v>3.7981042654683214E-6</v>
      </c>
      <c r="L39" s="38">
        <v>2.334860719174467E-6</v>
      </c>
      <c r="M39" s="38">
        <v>2.9842022186810704E-5</v>
      </c>
      <c r="N39" s="38">
        <v>1.1822301608542194E-5</v>
      </c>
      <c r="O39" s="38">
        <v>5.9874891363135236E-6</v>
      </c>
      <c r="P39" s="38">
        <v>1.1697503375180452E-3</v>
      </c>
      <c r="Q39" s="38">
        <v>3.6515941466011686E-6</v>
      </c>
      <c r="R39" s="38">
        <v>2.8573870507929335E-4</v>
      </c>
      <c r="S39" s="38">
        <v>1.0126107420018125E-5</v>
      </c>
      <c r="T39" s="38">
        <v>8.6645894895890296E-6</v>
      </c>
      <c r="U39" s="38">
        <v>4.2295076810330307E-5</v>
      </c>
      <c r="V39" s="38">
        <v>9.2208248375242017E-6</v>
      </c>
      <c r="W39" s="38">
        <v>1.3636264635442262E-5</v>
      </c>
      <c r="X39" s="38">
        <v>2.4863900730156588E-5</v>
      </c>
      <c r="Y39" s="38">
        <v>2.6731636295066822E-6</v>
      </c>
      <c r="Z39" s="38">
        <v>1.0762784513827641E-4</v>
      </c>
      <c r="AA39" s="38">
        <v>3.4902560553610633E-6</v>
      </c>
      <c r="AB39" s="38">
        <v>8.7671733531931941E-5</v>
      </c>
      <c r="AC39" s="38">
        <v>1.4154807528752599E-5</v>
      </c>
      <c r="AD39" s="38">
        <v>1.6178779382692956E-5</v>
      </c>
      <c r="AE39" s="38">
        <v>9.7784703055552104E-6</v>
      </c>
      <c r="AF39" s="38">
        <v>1.7223952170518356E-4</v>
      </c>
      <c r="AG39" s="38">
        <v>4.0935417647079925E-4</v>
      </c>
      <c r="AH39" s="38">
        <v>1.511110752479141E-4</v>
      </c>
      <c r="AI39" s="38">
        <v>4.0914727681154599E-5</v>
      </c>
      <c r="AJ39" s="38">
        <v>2.5745743069801079E-5</v>
      </c>
      <c r="AK39" s="39">
        <v>3.5610554007043867E-5</v>
      </c>
      <c r="AL39" s="40">
        <v>3.5928626498390945E-5</v>
      </c>
      <c r="AM39" s="38">
        <v>5.4189313369514934E-6</v>
      </c>
      <c r="AN39" s="38">
        <v>3.2545657862293099E-6</v>
      </c>
      <c r="AO39" s="38">
        <v>2.8497353780647521E-6</v>
      </c>
      <c r="AP39" s="38">
        <v>3.6628146983101801E-6</v>
      </c>
      <c r="AQ39" s="38">
        <v>4.4291528888914074E-6</v>
      </c>
      <c r="AR39" s="38">
        <v>3.4110995122895876E-6</v>
      </c>
      <c r="AS39" s="38">
        <v>1.5740769635745117E-5</v>
      </c>
      <c r="AT39" s="38">
        <v>2.0479871687513103E-6</v>
      </c>
      <c r="AU39" s="38">
        <v>7.3183029520167378E-5</v>
      </c>
      <c r="AV39" s="38">
        <v>1.5837618251635503E-6</v>
      </c>
      <c r="AW39" s="38">
        <v>2.3977908269175058E-5</v>
      </c>
      <c r="AX39" s="38">
        <v>9.0944166350309811E-6</v>
      </c>
      <c r="AY39" s="38">
        <v>7.9196438620721414E-6</v>
      </c>
      <c r="AZ39" s="38">
        <v>1.9032645888146036E-6</v>
      </c>
      <c r="BA39" s="38">
        <v>1.177720531716808E-5</v>
      </c>
      <c r="BB39" s="38">
        <v>9.726274117656074E-6</v>
      </c>
      <c r="BC39" s="38">
        <v>3.3521101511751763E-6</v>
      </c>
      <c r="BD39" s="38">
        <v>1.2142954440642304E-5</v>
      </c>
      <c r="BE39" s="38">
        <v>7.0890123782135125E-6</v>
      </c>
      <c r="BF39" s="38">
        <v>2.0304955921756604E-4</v>
      </c>
      <c r="BG39" s="38">
        <v>9.1055746007563969E-6</v>
      </c>
      <c r="BH39" s="38">
        <v>2.1704673088637172E-6</v>
      </c>
      <c r="BI39" s="38">
        <v>1.070598137997865E-5</v>
      </c>
      <c r="BJ39" s="38">
        <v>1.5729779819774941E-5</v>
      </c>
      <c r="BK39" s="38">
        <v>4.3482660393128606E-6</v>
      </c>
      <c r="BL39" s="38">
        <v>1.326446677877602E-5</v>
      </c>
      <c r="BM39" s="38">
        <v>5.2804740382873235E-6</v>
      </c>
      <c r="BN39" s="38">
        <v>4.8835726058742707E-6</v>
      </c>
    </row>
    <row r="40" spans="1:66" x14ac:dyDescent="0.25">
      <c r="A40" s="3" t="s">
        <v>608</v>
      </c>
      <c r="B40" s="62">
        <v>1.7843980722511901</v>
      </c>
      <c r="C40" s="63">
        <v>4.6108321445210298E-4</v>
      </c>
      <c r="D40" s="3" t="s">
        <v>609</v>
      </c>
      <c r="E40" s="3" t="s">
        <v>609</v>
      </c>
      <c r="F40" s="38">
        <f t="shared" si="0"/>
        <v>4.6779109561967504E-5</v>
      </c>
      <c r="G40" s="38">
        <f t="shared" si="1"/>
        <v>6.7279673743024388E-5</v>
      </c>
      <c r="H40" s="64">
        <f t="shared" si="2"/>
        <v>0.14285714285714285</v>
      </c>
      <c r="I40" s="64">
        <f t="shared" si="3"/>
        <v>3.4482758620689655E-2</v>
      </c>
      <c r="J40" s="38">
        <v>2.2587630691515759E-4</v>
      </c>
      <c r="K40" s="38">
        <v>2.9180383593846918E-5</v>
      </c>
      <c r="L40" s="38">
        <v>2.4636371532502699E-6</v>
      </c>
      <c r="M40" s="38">
        <v>3.4113981115969653E-5</v>
      </c>
      <c r="N40" s="38">
        <v>3.4646491217158753E-5</v>
      </c>
      <c r="O40" s="38">
        <v>4.0890375222661688E-6</v>
      </c>
      <c r="P40" s="38">
        <v>1.3298394978457514E-4</v>
      </c>
      <c r="Q40" s="38">
        <v>1.1571837884068736E-5</v>
      </c>
      <c r="R40" s="38">
        <v>4.0576908193287216E-5</v>
      </c>
      <c r="S40" s="38">
        <v>2.0100835884065033E-5</v>
      </c>
      <c r="T40" s="38">
        <v>8.8367662645594723E-6</v>
      </c>
      <c r="U40" s="38">
        <v>1.8099484002860293E-5</v>
      </c>
      <c r="V40" s="38">
        <v>2.0835115128127544E-5</v>
      </c>
      <c r="W40" s="38">
        <v>5.0728703284644415E-5</v>
      </c>
      <c r="X40" s="38">
        <v>1.664550876344037E-4</v>
      </c>
      <c r="Y40" s="38">
        <v>6.3171013560243347E-6</v>
      </c>
      <c r="Z40" s="38">
        <v>4.9841026058300401E-5</v>
      </c>
      <c r="AA40" s="38">
        <v>1.2711451336400441E-5</v>
      </c>
      <c r="AB40" s="38">
        <v>5.9959631223232666E-5</v>
      </c>
      <c r="AC40" s="38">
        <v>5.2392201736187918E-5</v>
      </c>
      <c r="AD40" s="38">
        <v>1.7216016459572196E-5</v>
      </c>
      <c r="AE40" s="38">
        <v>1.0017695701397225E-5</v>
      </c>
      <c r="AF40" s="38">
        <v>2.348522582345847E-5</v>
      </c>
      <c r="AG40" s="38">
        <v>5.4627739922605381E-5</v>
      </c>
      <c r="AH40" s="38">
        <v>2.130606232434061E-5</v>
      </c>
      <c r="AI40" s="38">
        <v>2.9450021896314983E-5</v>
      </c>
      <c r="AJ40" s="38">
        <v>1.3341244733193846E-4</v>
      </c>
      <c r="AK40" s="39">
        <v>3.8519920987076406E-5</v>
      </c>
      <c r="AL40" s="40">
        <v>5.4082164298356746E-6</v>
      </c>
      <c r="AM40" s="38">
        <v>6.8689993924400344E-7</v>
      </c>
      <c r="AN40" s="38">
        <v>9.2532885941903113E-6</v>
      </c>
      <c r="AO40" s="38">
        <v>6.6162210517679782E-6</v>
      </c>
      <c r="AP40" s="38">
        <v>3.0913574038209608E-6</v>
      </c>
      <c r="AQ40" s="38">
        <v>3.6633719664839452E-6</v>
      </c>
      <c r="AR40" s="38">
        <v>2.438191182176156E-6</v>
      </c>
      <c r="AS40" s="38">
        <v>3.5860707546306259E-5</v>
      </c>
      <c r="AT40" s="38">
        <v>3.8583260823494624E-6</v>
      </c>
      <c r="AU40" s="38">
        <v>9.3234108291814801E-5</v>
      </c>
      <c r="AV40" s="38">
        <v>7.5013453020407396E-6</v>
      </c>
      <c r="AW40" s="38">
        <v>5.5577057219370557E-6</v>
      </c>
      <c r="AX40" s="38">
        <v>4.4433945889788846E-6</v>
      </c>
      <c r="AY40" s="38">
        <v>1.7930379486985279E-5</v>
      </c>
      <c r="AZ40" s="38">
        <v>3.9063445970864881E-6</v>
      </c>
      <c r="BA40" s="38">
        <v>4.5985046095165014E-6</v>
      </c>
      <c r="BB40" s="38">
        <v>1.014175254320121E-5</v>
      </c>
      <c r="BC40" s="38">
        <v>4.3490904298415309E-6</v>
      </c>
      <c r="BD40" s="38">
        <v>4.5182102171384311E-5</v>
      </c>
      <c r="BE40" s="38">
        <v>4.4364842644155513E-6</v>
      </c>
      <c r="BF40" s="38">
        <v>1.6085939999072596E-3</v>
      </c>
      <c r="BG40" s="38">
        <v>1.6563598232509415E-5</v>
      </c>
      <c r="BH40" s="38">
        <v>1.9946701354321349E-6</v>
      </c>
      <c r="BI40" s="38">
        <v>1.4430312689572959E-5</v>
      </c>
      <c r="BJ40" s="38">
        <v>2.8911490088145086E-6</v>
      </c>
      <c r="BK40" s="38">
        <v>5.3281038444953201E-6</v>
      </c>
      <c r="BL40" s="38">
        <v>7.095735805628605E-6</v>
      </c>
      <c r="BM40" s="38">
        <v>1.7831151071938192E-5</v>
      </c>
      <c r="BN40" s="38">
        <v>4.224025648679453E-6</v>
      </c>
    </row>
    <row r="41" spans="1:66" x14ac:dyDescent="0.25">
      <c r="A41" s="3" t="s">
        <v>610</v>
      </c>
      <c r="B41" s="62">
        <v>1.5864933170106701</v>
      </c>
      <c r="C41" s="63">
        <v>5.2662484330342704E-4</v>
      </c>
      <c r="D41" s="3" t="s">
        <v>611</v>
      </c>
      <c r="E41" s="3" t="s">
        <v>612</v>
      </c>
      <c r="F41" s="38">
        <f t="shared" si="0"/>
        <v>2.0220512449778093E-4</v>
      </c>
      <c r="G41" s="38">
        <f t="shared" si="1"/>
        <v>7.9192860583791793E-5</v>
      </c>
      <c r="H41" s="64">
        <f t="shared" si="2"/>
        <v>0.5</v>
      </c>
      <c r="I41" s="64">
        <f t="shared" si="3"/>
        <v>0.20689655172413793</v>
      </c>
      <c r="J41" s="38">
        <v>1.1437299604652333E-4</v>
      </c>
      <c r="K41" s="38">
        <v>3.269500749634826E-5</v>
      </c>
      <c r="L41" s="38">
        <v>3.0541048670449328E-5</v>
      </c>
      <c r="M41" s="38">
        <v>8.2467928198915862E-4</v>
      </c>
      <c r="N41" s="38">
        <v>6.9903386463986421E-5</v>
      </c>
      <c r="O41" s="38">
        <v>9.234820047532867E-5</v>
      </c>
      <c r="P41" s="38">
        <v>6.0030306562517789E-5</v>
      </c>
      <c r="Q41" s="38">
        <v>4.8830265505747581E-5</v>
      </c>
      <c r="R41" s="38">
        <v>4.0232307503196982E-5</v>
      </c>
      <c r="S41" s="38">
        <v>1.0131584889254579E-4</v>
      </c>
      <c r="T41" s="38">
        <v>4.0920577303136964E-5</v>
      </c>
      <c r="U41" s="38">
        <v>7.93426240946016E-5</v>
      </c>
      <c r="V41" s="38">
        <v>8.7736928732670808E-5</v>
      </c>
      <c r="W41" s="38">
        <v>5.6303781719478023E-4</v>
      </c>
      <c r="X41" s="38">
        <v>5.0684380642450452E-4</v>
      </c>
      <c r="Y41" s="38">
        <v>1.3075032917201612E-4</v>
      </c>
      <c r="Z41" s="38">
        <v>4.8070416485700217E-4</v>
      </c>
      <c r="AA41" s="38">
        <v>1.0280791105154002E-4</v>
      </c>
      <c r="AB41" s="38">
        <v>1.7160163733254664E-4</v>
      </c>
      <c r="AC41" s="38">
        <v>7.4256995891484136E-5</v>
      </c>
      <c r="AD41" s="38">
        <v>2.0653554196746484E-4</v>
      </c>
      <c r="AE41" s="38">
        <v>4.2297221834878651E-5</v>
      </c>
      <c r="AF41" s="38">
        <v>6.2669835152449969E-5</v>
      </c>
      <c r="AG41" s="38">
        <v>7.6252487709078574E-4</v>
      </c>
      <c r="AH41" s="38">
        <v>2.00826116150519E-4</v>
      </c>
      <c r="AI41" s="38">
        <v>8.8662069747177718E-5</v>
      </c>
      <c r="AJ41" s="38">
        <v>1.3606944542388625E-4</v>
      </c>
      <c r="AK41" s="39">
        <v>5.0920693691061745E-4</v>
      </c>
      <c r="AL41" s="40">
        <v>9.9983526824455501E-5</v>
      </c>
      <c r="AM41" s="38">
        <v>1.7667992638801202E-5</v>
      </c>
      <c r="AN41" s="38">
        <v>2.069567716841926E-5</v>
      </c>
      <c r="AO41" s="38">
        <v>2.8522812772346312E-5</v>
      </c>
      <c r="AP41" s="38">
        <v>8.0673613718800082E-5</v>
      </c>
      <c r="AQ41" s="38">
        <v>2.8233652670998338E-5</v>
      </c>
      <c r="AR41" s="38">
        <v>2.341979402209876E-5</v>
      </c>
      <c r="AS41" s="38">
        <v>4.0867700061000333E-5</v>
      </c>
      <c r="AT41" s="38">
        <v>3.5728249430228107E-5</v>
      </c>
      <c r="AU41" s="38">
        <v>2.2612246692265241E-4</v>
      </c>
      <c r="AV41" s="38">
        <v>9.9096600736461513E-5</v>
      </c>
      <c r="AW41" s="38">
        <v>4.6569681637146657E-5</v>
      </c>
      <c r="AX41" s="38">
        <v>2.1775675162450327E-4</v>
      </c>
      <c r="AY41" s="38">
        <v>4.1153298835064195E-5</v>
      </c>
      <c r="AZ41" s="38">
        <v>3.5146691874994679E-5</v>
      </c>
      <c r="BA41" s="38">
        <v>9.3616117777046274E-5</v>
      </c>
      <c r="BB41" s="38">
        <v>3.5819148568618288E-5</v>
      </c>
      <c r="BC41" s="38">
        <v>7.0322312410334874E-5</v>
      </c>
      <c r="BD41" s="38">
        <v>9.8498639873473927E-5</v>
      </c>
      <c r="BE41" s="38">
        <v>4.9160547601919712E-5</v>
      </c>
      <c r="BF41" s="38">
        <v>1.94696027270485E-4</v>
      </c>
      <c r="BG41" s="38">
        <v>2.0411824469446479E-4</v>
      </c>
      <c r="BH41" s="38">
        <v>1.2833627505266969E-4</v>
      </c>
      <c r="BI41" s="38">
        <v>1.1323527230601191E-4</v>
      </c>
      <c r="BJ41" s="38">
        <v>4.1895352603541367E-5</v>
      </c>
      <c r="BK41" s="38">
        <v>5.8378599895150735E-5</v>
      </c>
      <c r="BL41" s="38">
        <v>7.8216243875784487E-5</v>
      </c>
      <c r="BM41" s="38">
        <v>3.0614242025433388E-5</v>
      </c>
      <c r="BN41" s="38">
        <v>5.8047422037056637E-5</v>
      </c>
    </row>
    <row r="42" spans="1:66" x14ac:dyDescent="0.25">
      <c r="A42" s="3" t="s">
        <v>613</v>
      </c>
      <c r="B42" s="62">
        <v>3.6066852114333998</v>
      </c>
      <c r="C42" s="63">
        <v>8.5430849776970499E-8</v>
      </c>
      <c r="D42" s="3" t="s">
        <v>614</v>
      </c>
      <c r="E42" s="3" t="s">
        <v>614</v>
      </c>
      <c r="F42" s="38">
        <f t="shared" si="0"/>
        <v>2.797782604593255E-4</v>
      </c>
      <c r="G42" s="38">
        <f t="shared" si="1"/>
        <v>2.9106401674455926E-5</v>
      </c>
      <c r="H42" s="64">
        <f t="shared" si="2"/>
        <v>0.17857142857142858</v>
      </c>
      <c r="I42" s="64">
        <f t="shared" si="3"/>
        <v>6.8965517241379309E-2</v>
      </c>
      <c r="J42" s="38">
        <v>4.7824095420495881E-6</v>
      </c>
      <c r="K42" s="38">
        <v>2.4636109242429019E-5</v>
      </c>
      <c r="L42" s="38">
        <v>2.8303402312649106E-6</v>
      </c>
      <c r="M42" s="38">
        <v>1.5159719896747535E-6</v>
      </c>
      <c r="N42" s="38">
        <v>6.4489975857258137E-6</v>
      </c>
      <c r="O42" s="38">
        <v>1.699809783579794E-5</v>
      </c>
      <c r="P42" s="38">
        <v>1.0139175105876358E-5</v>
      </c>
      <c r="Q42" s="38">
        <v>1.6672213384372308E-5</v>
      </c>
      <c r="R42" s="38">
        <v>4.5073076296443E-5</v>
      </c>
      <c r="S42" s="38">
        <v>2.005760856744002E-5</v>
      </c>
      <c r="T42" s="38">
        <v>1.0265168192034988E-3</v>
      </c>
      <c r="U42" s="38">
        <v>5.1234912053131501E-6</v>
      </c>
      <c r="V42" s="38">
        <v>1.4473043372563066E-5</v>
      </c>
      <c r="W42" s="38">
        <v>3.6029408427736398E-5</v>
      </c>
      <c r="X42" s="38">
        <v>3.5010296738689547E-5</v>
      </c>
      <c r="Y42" s="38">
        <v>6.0363608173999257E-5</v>
      </c>
      <c r="Z42" s="38">
        <v>1.3738776363910663E-6</v>
      </c>
      <c r="AA42" s="38">
        <v>1.3462022565677737E-6</v>
      </c>
      <c r="AB42" s="38">
        <v>9.6685218028297975E-6</v>
      </c>
      <c r="AC42" s="38">
        <v>2.7916006332977215E-3</v>
      </c>
      <c r="AD42" s="38">
        <v>1.1612409441089585E-5</v>
      </c>
      <c r="AE42" s="38">
        <v>8.9034147218274391E-6</v>
      </c>
      <c r="AF42" s="38">
        <v>7.768498146093864E-6</v>
      </c>
      <c r="AG42" s="38">
        <v>2.0426422925709333E-5</v>
      </c>
      <c r="AH42" s="38">
        <v>4.1406727488095508E-4</v>
      </c>
      <c r="AI42" s="38">
        <v>1.3605062390022672E-3</v>
      </c>
      <c r="AJ42" s="38">
        <v>1.4793599619226759E-5</v>
      </c>
      <c r="AK42" s="39">
        <v>1.8650535322275582E-3</v>
      </c>
      <c r="AL42" s="40">
        <v>1.2287686066580756E-6</v>
      </c>
      <c r="AM42" s="38">
        <v>1.0146757093697921E-5</v>
      </c>
      <c r="AN42" s="38">
        <v>1.6643877493903103E-6</v>
      </c>
      <c r="AO42" s="38">
        <v>2.8115138499879806E-5</v>
      </c>
      <c r="AP42" s="38">
        <v>2.1463222432324337E-5</v>
      </c>
      <c r="AQ42" s="38">
        <v>3.7339378725370901E-6</v>
      </c>
      <c r="AR42" s="38">
        <v>1.7902527874562972E-5</v>
      </c>
      <c r="AS42" s="38">
        <v>2.3614513179295933E-6</v>
      </c>
      <c r="AT42" s="38">
        <v>5.4385634652185841E-5</v>
      </c>
      <c r="AU42" s="38">
        <v>2.523288867864991E-5</v>
      </c>
      <c r="AV42" s="38">
        <v>8.3372552724657599E-6</v>
      </c>
      <c r="AW42" s="38">
        <v>3.1568329433367869E-7</v>
      </c>
      <c r="AX42" s="38">
        <v>9.0770008000589086E-6</v>
      </c>
      <c r="AY42" s="38">
        <v>7.9588006336987166E-6</v>
      </c>
      <c r="AZ42" s="38">
        <v>1.6989052832233191E-6</v>
      </c>
      <c r="BA42" s="38">
        <v>3.177398826586417E-6</v>
      </c>
      <c r="BB42" s="38">
        <v>4.3131405338066581E-6</v>
      </c>
      <c r="BC42" s="38">
        <v>3.3588730949894488E-5</v>
      </c>
      <c r="BD42" s="38">
        <v>6.8589065187616769E-5</v>
      </c>
      <c r="BE42" s="38">
        <v>2.5104328256617223E-5</v>
      </c>
      <c r="BF42" s="38">
        <v>1.7700636801288424E-5</v>
      </c>
      <c r="BG42" s="38">
        <v>1.9677293560323628E-4</v>
      </c>
      <c r="BH42" s="38">
        <v>1.0494345521925212E-5</v>
      </c>
      <c r="BI42" s="38">
        <v>5.5745944384192134E-5</v>
      </c>
      <c r="BJ42" s="38">
        <v>4.9332630260444889E-6</v>
      </c>
      <c r="BK42" s="38">
        <v>1.3177522974112893E-6</v>
      </c>
      <c r="BL42" s="38">
        <v>2.3955338631400966E-5</v>
      </c>
      <c r="BM42" s="38">
        <v>7.2712031296127437E-5</v>
      </c>
      <c r="BN42" s="38">
        <v>1.3205837718147797E-4</v>
      </c>
    </row>
    <row r="43" spans="1:66" x14ac:dyDescent="0.25">
      <c r="A43" s="3" t="s">
        <v>615</v>
      </c>
      <c r="B43" s="62">
        <v>1.68816428569489</v>
      </c>
      <c r="C43" s="63">
        <v>4.7621203038498798E-4</v>
      </c>
      <c r="D43" s="3" t="s">
        <v>614</v>
      </c>
      <c r="E43" s="3" t="s">
        <v>614</v>
      </c>
      <c r="F43" s="38">
        <f t="shared" si="0"/>
        <v>4.132810604898604E-4</v>
      </c>
      <c r="G43" s="38">
        <f t="shared" si="1"/>
        <v>1.4098437454108649E-4</v>
      </c>
      <c r="H43" s="64">
        <f t="shared" si="2"/>
        <v>0.6785714285714286</v>
      </c>
      <c r="I43" s="64">
        <f t="shared" si="3"/>
        <v>0.51724137931034486</v>
      </c>
      <c r="J43" s="38">
        <v>5.8108411332846927E-5</v>
      </c>
      <c r="K43" s="38">
        <v>3.0198610048583284E-4</v>
      </c>
      <c r="L43" s="38">
        <v>2.387397849015887E-5</v>
      </c>
      <c r="M43" s="38">
        <v>1.2381890454271009E-4</v>
      </c>
      <c r="N43" s="38">
        <v>5.1116313527297918E-5</v>
      </c>
      <c r="O43" s="38">
        <v>1.4233547454434032E-4</v>
      </c>
      <c r="P43" s="38">
        <v>1.0615855068094038E-4</v>
      </c>
      <c r="Q43" s="38">
        <v>8.3761280892659392E-5</v>
      </c>
      <c r="R43" s="38">
        <v>1.2524638853353938E-4</v>
      </c>
      <c r="S43" s="38">
        <v>1.3806684465268143E-4</v>
      </c>
      <c r="T43" s="38">
        <v>1.1885383621977163E-3</v>
      </c>
      <c r="U43" s="38">
        <v>7.8240332564709451E-5</v>
      </c>
      <c r="V43" s="38">
        <v>2.5245118881478786E-4</v>
      </c>
      <c r="W43" s="38">
        <v>1.6679130682997057E-4</v>
      </c>
      <c r="X43" s="38">
        <v>5.7818942073275754E-5</v>
      </c>
      <c r="Y43" s="38">
        <v>3.7966553954866573E-4</v>
      </c>
      <c r="Z43" s="38">
        <v>1.865226656468984E-5</v>
      </c>
      <c r="AA43" s="38">
        <v>1.90335517218742E-5</v>
      </c>
      <c r="AB43" s="38">
        <v>2.0773091291732877E-5</v>
      </c>
      <c r="AC43" s="38">
        <v>3.2001552233693691E-3</v>
      </c>
      <c r="AD43" s="38">
        <v>1.0690642638089984E-4</v>
      </c>
      <c r="AE43" s="38">
        <v>1.5946081431932065E-4</v>
      </c>
      <c r="AF43" s="38">
        <v>3.216045288452159E-4</v>
      </c>
      <c r="AG43" s="38">
        <v>1.9401255773469306E-4</v>
      </c>
      <c r="AH43" s="38">
        <v>5.0281716498859713E-4</v>
      </c>
      <c r="AI43" s="38">
        <v>1.497562059763975E-3</v>
      </c>
      <c r="AJ43" s="38">
        <v>1.57130579889008E-4</v>
      </c>
      <c r="AK43" s="39">
        <v>2.0957835091345825E-3</v>
      </c>
      <c r="AL43" s="40">
        <v>1.4930087229203742E-5</v>
      </c>
      <c r="AM43" s="38">
        <v>8.2785416851087341E-5</v>
      </c>
      <c r="AN43" s="38">
        <v>1.2541636333247404E-4</v>
      </c>
      <c r="AO43" s="38">
        <v>8.0054408953637681E-5</v>
      </c>
      <c r="AP43" s="38">
        <v>8.6871920385101794E-5</v>
      </c>
      <c r="AQ43" s="38">
        <v>4.8911191971792548E-5</v>
      </c>
      <c r="AR43" s="38">
        <v>3.4255701944230595E-5</v>
      </c>
      <c r="AS43" s="38">
        <v>1.4137669869033207E-4</v>
      </c>
      <c r="AT43" s="38">
        <v>6.6770895526613747E-5</v>
      </c>
      <c r="AU43" s="38">
        <v>3.0834576140241092E-4</v>
      </c>
      <c r="AV43" s="38">
        <v>3.5235260603128206E-5</v>
      </c>
      <c r="AW43" s="38">
        <v>5.0073228384729056E-5</v>
      </c>
      <c r="AX43" s="38">
        <v>3.5565089515134931E-5</v>
      </c>
      <c r="AY43" s="38">
        <v>6.3572298638572808E-5</v>
      </c>
      <c r="AZ43" s="38">
        <v>6.5638845516762586E-5</v>
      </c>
      <c r="BA43" s="38">
        <v>2.2550390757164731E-4</v>
      </c>
      <c r="BB43" s="38">
        <v>1.202431402120611E-4</v>
      </c>
      <c r="BC43" s="38">
        <v>3.0497875008875697E-4</v>
      </c>
      <c r="BD43" s="38">
        <v>1.2991569484875574E-4</v>
      </c>
      <c r="BE43" s="38">
        <v>1.814163776949455E-4</v>
      </c>
      <c r="BF43" s="38">
        <v>2.1598693321752121E-4</v>
      </c>
      <c r="BG43" s="38">
        <v>2.3854799213701282E-4</v>
      </c>
      <c r="BH43" s="38">
        <v>7.7754949640476811E-5</v>
      </c>
      <c r="BI43" s="38">
        <v>9.9303827600923577E-5</v>
      </c>
      <c r="BJ43" s="38">
        <v>2.2836396275722188E-4</v>
      </c>
      <c r="BK43" s="38">
        <v>2.8285710389653766E-4</v>
      </c>
      <c r="BL43" s="38">
        <v>1.1868289329913217E-4</v>
      </c>
      <c r="BM43" s="38">
        <v>2.7283460271169713E-4</v>
      </c>
      <c r="BN43" s="38">
        <v>3.5235355706960699E-4</v>
      </c>
    </row>
    <row r="44" spans="1:66" x14ac:dyDescent="0.25">
      <c r="A44" s="3" t="s">
        <v>616</v>
      </c>
      <c r="B44" s="62">
        <v>3.3254779512110701</v>
      </c>
      <c r="C44" s="63">
        <v>1.13577860525545E-7</v>
      </c>
      <c r="D44" s="3" t="s">
        <v>617</v>
      </c>
      <c r="E44" s="3" t="s">
        <v>617</v>
      </c>
      <c r="F44" s="38">
        <f t="shared" si="0"/>
        <v>5.289190503883983E-5</v>
      </c>
      <c r="G44" s="38">
        <f t="shared" si="1"/>
        <v>3.8134404402627883E-7</v>
      </c>
      <c r="H44" s="64">
        <f t="shared" si="2"/>
        <v>3.5714285714285712E-2</v>
      </c>
      <c r="I44" s="64">
        <f t="shared" si="3"/>
        <v>0</v>
      </c>
      <c r="J44" s="38">
        <v>5.8033030819793541E-7</v>
      </c>
      <c r="K44" s="38">
        <v>2.6329665673275706E-7</v>
      </c>
      <c r="L44" s="38">
        <v>7.4935168715781767E-8</v>
      </c>
      <c r="M44" s="38">
        <v>2.5228582994227699E-7</v>
      </c>
      <c r="N44" s="38">
        <v>1.1382771036871902E-6</v>
      </c>
      <c r="O44" s="38">
        <v>2.9511983865862307E-6</v>
      </c>
      <c r="P44" s="38">
        <v>8.3515135532459595E-7</v>
      </c>
      <c r="Q44" s="38">
        <v>0</v>
      </c>
      <c r="R44" s="38">
        <v>5.5990840177846892E-7</v>
      </c>
      <c r="S44" s="38">
        <v>4.1617026655860478E-6</v>
      </c>
      <c r="T44" s="38">
        <v>2.7469064472315971E-7</v>
      </c>
      <c r="U44" s="38">
        <v>3.7303169510085791E-7</v>
      </c>
      <c r="V44" s="38">
        <v>1.4660937575735871E-6</v>
      </c>
      <c r="W44" s="38">
        <v>2.8359275874637167E-6</v>
      </c>
      <c r="X44" s="38">
        <v>9.3311660620555277E-6</v>
      </c>
      <c r="Y44" s="38">
        <v>5.2532698753856755E-5</v>
      </c>
      <c r="Z44" s="38">
        <v>7.2748676177205556E-7</v>
      </c>
      <c r="AA44" s="38">
        <v>1.1201650026569187E-7</v>
      </c>
      <c r="AB44" s="38">
        <v>2.7605755626003134E-6</v>
      </c>
      <c r="AC44" s="38">
        <v>1.353964424859031E-3</v>
      </c>
      <c r="AD44" s="38">
        <v>3.9845050957621358E-5</v>
      </c>
      <c r="AE44" s="38">
        <v>9.2605824337263928E-8</v>
      </c>
      <c r="AF44" s="38">
        <v>1.3711748922510742E-6</v>
      </c>
      <c r="AG44" s="38">
        <v>1.0686533050463265E-6</v>
      </c>
      <c r="AH44" s="38">
        <v>1.3393145051940561E-6</v>
      </c>
      <c r="AI44" s="38">
        <v>1.2902649430098039E-6</v>
      </c>
      <c r="AJ44" s="38">
        <v>4.265718739458421E-7</v>
      </c>
      <c r="AK44" s="39">
        <v>3.445067251158328E-7</v>
      </c>
      <c r="AL44" s="40">
        <v>0</v>
      </c>
      <c r="AM44" s="38">
        <v>6.4768541336383356E-7</v>
      </c>
      <c r="AN44" s="38">
        <v>8.8131578975085935E-8</v>
      </c>
      <c r="AO44" s="38">
        <v>0</v>
      </c>
      <c r="AP44" s="38">
        <v>2.5909995309622683E-7</v>
      </c>
      <c r="AQ44" s="38">
        <v>2.5586912713403914E-7</v>
      </c>
      <c r="AR44" s="38">
        <v>4.9264220307561965E-7</v>
      </c>
      <c r="AS44" s="38">
        <v>3.4386559973477699E-7</v>
      </c>
      <c r="AT44" s="38">
        <v>2.6619933436252492E-7</v>
      </c>
      <c r="AU44" s="38">
        <v>4.0825752332172428E-7</v>
      </c>
      <c r="AV44" s="38">
        <v>0</v>
      </c>
      <c r="AW44" s="38">
        <v>1.8387442418668921E-7</v>
      </c>
      <c r="AX44" s="38">
        <v>4.9877678799373457E-7</v>
      </c>
      <c r="AY44" s="38">
        <v>7.2717202435031509E-7</v>
      </c>
      <c r="AZ44" s="38">
        <v>8.2462718254744305E-7</v>
      </c>
      <c r="BA44" s="38">
        <v>1.5863341252003368E-7</v>
      </c>
      <c r="BB44" s="38">
        <v>8.9144453292855576E-7</v>
      </c>
      <c r="BC44" s="38">
        <v>4.2716714616954709E-7</v>
      </c>
      <c r="BD44" s="38">
        <v>7.6992822063915191E-7</v>
      </c>
      <c r="BE44" s="38">
        <v>4.1455226297003379E-7</v>
      </c>
      <c r="BF44" s="38">
        <v>1.293003155323058E-6</v>
      </c>
      <c r="BG44" s="38">
        <v>3.2537493075478825E-7</v>
      </c>
      <c r="BH44" s="38">
        <v>0</v>
      </c>
      <c r="BI44" s="38">
        <v>4.1231813840803493E-7</v>
      </c>
      <c r="BJ44" s="38">
        <v>3.6839132461492291E-7</v>
      </c>
      <c r="BK44" s="38">
        <v>2.0933029105407581E-7</v>
      </c>
      <c r="BL44" s="38">
        <v>6.8622013951734156E-7</v>
      </c>
      <c r="BM44" s="38">
        <v>1.0641256972053052E-7</v>
      </c>
      <c r="BN44" s="38">
        <v>0</v>
      </c>
    </row>
    <row r="45" spans="1:66" x14ac:dyDescent="0.25">
      <c r="A45" s="3" t="s">
        <v>618</v>
      </c>
      <c r="B45" s="62">
        <v>4.8254860153698296</v>
      </c>
      <c r="C45" s="63">
        <v>2.7807627653537899E-14</v>
      </c>
      <c r="D45" s="3" t="s">
        <v>619</v>
      </c>
      <c r="E45" s="3" t="s">
        <v>619</v>
      </c>
      <c r="F45" s="38">
        <f t="shared" si="0"/>
        <v>9.5692238527508744E-5</v>
      </c>
      <c r="G45" s="38">
        <f t="shared" si="1"/>
        <v>1.2251216779519351E-6</v>
      </c>
      <c r="H45" s="64">
        <f t="shared" si="2"/>
        <v>0.10714285714285714</v>
      </c>
      <c r="I45" s="64">
        <f t="shared" si="3"/>
        <v>0</v>
      </c>
      <c r="J45" s="38">
        <v>6.5324439531477422E-7</v>
      </c>
      <c r="K45" s="38">
        <v>0</v>
      </c>
      <c r="L45" s="38">
        <v>5.2718876521756159E-7</v>
      </c>
      <c r="M45" s="38">
        <v>3.5497953083582163E-7</v>
      </c>
      <c r="N45" s="38">
        <v>9.769858819082186E-6</v>
      </c>
      <c r="O45" s="38">
        <v>1.741367825875555E-5</v>
      </c>
      <c r="P45" s="38">
        <v>4.0876769729872288E-5</v>
      </c>
      <c r="Q45" s="38">
        <v>7.6763264605706484E-7</v>
      </c>
      <c r="R45" s="38">
        <v>1.1379633628949102E-6</v>
      </c>
      <c r="S45" s="38">
        <v>1.2699186875871844E-6</v>
      </c>
      <c r="T45" s="38">
        <v>6.4108178635659252E-4</v>
      </c>
      <c r="U45" s="38">
        <v>1.705844923863922E-5</v>
      </c>
      <c r="V45" s="38">
        <v>8.5609171491204107E-6</v>
      </c>
      <c r="W45" s="38">
        <v>1.729130167062673E-6</v>
      </c>
      <c r="X45" s="38">
        <v>3.1717198809545153E-6</v>
      </c>
      <c r="Y45" s="38">
        <v>4.6561442989791969E-7</v>
      </c>
      <c r="Z45" s="38">
        <v>1.1904612465998593E-4</v>
      </c>
      <c r="AA45" s="38">
        <v>7.4078181156918051E-6</v>
      </c>
      <c r="AB45" s="38">
        <v>1.699759218645865E-3</v>
      </c>
      <c r="AC45" s="38">
        <v>2.1424337381095991E-6</v>
      </c>
      <c r="AD45" s="38">
        <v>3.2877094508893999E-6</v>
      </c>
      <c r="AE45" s="38">
        <v>1.446344450364291E-5</v>
      </c>
      <c r="AF45" s="38">
        <v>4.8329359014795192E-5</v>
      </c>
      <c r="AG45" s="38">
        <v>9.3226413208280504E-6</v>
      </c>
      <c r="AH45" s="38">
        <v>1.6380536294235348E-5</v>
      </c>
      <c r="AI45" s="38">
        <v>8.9984221885271608E-6</v>
      </c>
      <c r="AJ45" s="38">
        <v>1.3204603055769556E-6</v>
      </c>
      <c r="AK45" s="39">
        <v>4.0856591142127919E-6</v>
      </c>
      <c r="AL45" s="40">
        <v>1.0070482651648357E-6</v>
      </c>
      <c r="AM45" s="38">
        <v>5.6957981007520164E-7</v>
      </c>
      <c r="AN45" s="38">
        <v>2.480116030579613E-7</v>
      </c>
      <c r="AO45" s="38">
        <v>3.6574622831083656E-7</v>
      </c>
      <c r="AP45" s="38">
        <v>4.8305175621322775E-6</v>
      </c>
      <c r="AQ45" s="38">
        <v>0</v>
      </c>
      <c r="AR45" s="38">
        <v>8.0870263112811871E-7</v>
      </c>
      <c r="AS45" s="38">
        <v>0</v>
      </c>
      <c r="AT45" s="38">
        <v>1.1236697064092458E-6</v>
      </c>
      <c r="AU45" s="38">
        <v>1.627579909446147E-6</v>
      </c>
      <c r="AV45" s="38">
        <v>4.456220790727035E-7</v>
      </c>
      <c r="AW45" s="38">
        <v>1.034884231832314E-6</v>
      </c>
      <c r="AX45" s="38">
        <v>1.1228885917806752E-6</v>
      </c>
      <c r="AY45" s="38">
        <v>1.9184429430192575E-6</v>
      </c>
      <c r="AZ45" s="38">
        <v>3.2488235951974424E-6</v>
      </c>
      <c r="BA45" s="38">
        <v>1.4880374471588042E-7</v>
      </c>
      <c r="BB45" s="38">
        <v>6.8416892380477413E-7</v>
      </c>
      <c r="BC45" s="38">
        <v>1.5627217043586473E-6</v>
      </c>
      <c r="BD45" s="38">
        <v>2.4073995630034059E-7</v>
      </c>
      <c r="BE45" s="38">
        <v>1.1135670005160084E-6</v>
      </c>
      <c r="BF45" s="38">
        <v>1.5799392224431233E-6</v>
      </c>
      <c r="BG45" s="38">
        <v>6.8672965278013875E-7</v>
      </c>
      <c r="BH45" s="38">
        <v>0</v>
      </c>
      <c r="BI45" s="38">
        <v>4.6412277490391527E-6</v>
      </c>
      <c r="BJ45" s="38">
        <v>1.4513691192882115E-6</v>
      </c>
      <c r="BK45" s="38">
        <v>2.9453881149450008E-7</v>
      </c>
      <c r="BL45" s="38">
        <v>3.0575689760315074E-6</v>
      </c>
      <c r="BM45" s="38">
        <v>8.9836874507944033E-7</v>
      </c>
      <c r="BN45" s="38">
        <v>8.1726789812739017E-7</v>
      </c>
    </row>
    <row r="46" spans="1:66" x14ac:dyDescent="0.25">
      <c r="A46" s="3" t="s">
        <v>620</v>
      </c>
      <c r="B46" s="62">
        <v>2.9337121972921598</v>
      </c>
      <c r="C46" s="63">
        <v>4.5299586289390397E-8</v>
      </c>
      <c r="D46" s="3" t="s">
        <v>621</v>
      </c>
      <c r="E46" s="3" t="s">
        <v>622</v>
      </c>
      <c r="F46" s="38">
        <f t="shared" si="0"/>
        <v>1.5154478789824332E-4</v>
      </c>
      <c r="G46" s="38">
        <f t="shared" si="1"/>
        <v>2.4697984002929913E-5</v>
      </c>
      <c r="H46" s="64">
        <f t="shared" si="2"/>
        <v>0.42857142857142855</v>
      </c>
      <c r="I46" s="64">
        <f t="shared" si="3"/>
        <v>6.8965517241379309E-2</v>
      </c>
      <c r="J46" s="38">
        <v>6.2825857259760624E-5</v>
      </c>
      <c r="K46" s="38">
        <v>1.0802316695243556E-5</v>
      </c>
      <c r="L46" s="38">
        <v>1.7851226548685873E-6</v>
      </c>
      <c r="M46" s="38">
        <v>5.993316022811254E-5</v>
      </c>
      <c r="N46" s="38">
        <v>6.0258436433444047E-7</v>
      </c>
      <c r="O46" s="38">
        <v>2.5708881183531538E-4</v>
      </c>
      <c r="P46" s="38">
        <v>5.3724842523195982E-4</v>
      </c>
      <c r="Q46" s="38">
        <v>4.7653717518697113E-6</v>
      </c>
      <c r="R46" s="38">
        <v>3.2053004591431512E-4</v>
      </c>
      <c r="S46" s="38">
        <v>1.2940094105468418E-5</v>
      </c>
      <c r="T46" s="38">
        <v>1.3899395058869916E-4</v>
      </c>
      <c r="U46" s="38">
        <v>1.3206246131251382E-5</v>
      </c>
      <c r="V46" s="38">
        <v>9.284393818738556E-5</v>
      </c>
      <c r="W46" s="38">
        <v>1.6351565460134132E-4</v>
      </c>
      <c r="X46" s="38">
        <v>4.2529106405768595E-5</v>
      </c>
      <c r="Y46" s="38">
        <v>1.9182268070466315E-4</v>
      </c>
      <c r="Z46" s="38">
        <v>3.8935531611367129E-4</v>
      </c>
      <c r="AA46" s="38">
        <v>8.7615178041561034E-5</v>
      </c>
      <c r="AB46" s="38">
        <v>9.4099631488777551E-4</v>
      </c>
      <c r="AC46" s="38">
        <v>1.7744492161183889E-4</v>
      </c>
      <c r="AD46" s="38">
        <v>1.9368063701613076E-4</v>
      </c>
      <c r="AE46" s="38">
        <v>2.8004922391379532E-5</v>
      </c>
      <c r="AF46" s="38">
        <v>1.8146911419065134E-4</v>
      </c>
      <c r="AG46" s="38">
        <v>5.9967032338176303E-5</v>
      </c>
      <c r="AH46" s="38">
        <v>4.6494701747292917E-5</v>
      </c>
      <c r="AI46" s="38">
        <v>1.5145760880877572E-5</v>
      </c>
      <c r="AJ46" s="38">
        <v>1.8116395823484843E-4</v>
      </c>
      <c r="AK46" s="39">
        <v>3.0482837036251506E-5</v>
      </c>
      <c r="AL46" s="40">
        <v>7.459337586396727E-6</v>
      </c>
      <c r="AM46" s="38">
        <v>6.2145829611988563E-6</v>
      </c>
      <c r="AN46" s="38">
        <v>1.2013751454311857E-5</v>
      </c>
      <c r="AO46" s="38">
        <v>7.7403712053330162E-6</v>
      </c>
      <c r="AP46" s="38">
        <v>9.5156878888007489E-6</v>
      </c>
      <c r="AQ46" s="38">
        <v>1.8624749666642733E-6</v>
      </c>
      <c r="AR46" s="38">
        <v>5.2159265581822725E-6</v>
      </c>
      <c r="AS46" s="38">
        <v>5.6583026787607326E-5</v>
      </c>
      <c r="AT46" s="38">
        <v>3.7579029139972902E-6</v>
      </c>
      <c r="AU46" s="38">
        <v>1.8010377216780963E-5</v>
      </c>
      <c r="AV46" s="38">
        <v>1.397155871241411E-6</v>
      </c>
      <c r="AW46" s="38">
        <v>4.2586234527103787E-6</v>
      </c>
      <c r="AX46" s="38">
        <v>1.1947985202890434E-4</v>
      </c>
      <c r="AY46" s="38">
        <v>8.4208335410175814E-6</v>
      </c>
      <c r="AZ46" s="38">
        <v>1.0040500010909957E-5</v>
      </c>
      <c r="BA46" s="38">
        <v>8.6217214392614913E-5</v>
      </c>
      <c r="BB46" s="38">
        <v>3.4428376224989059E-5</v>
      </c>
      <c r="BC46" s="38">
        <v>1.8543066426652297E-5</v>
      </c>
      <c r="BD46" s="38">
        <v>5.2080533895506667E-6</v>
      </c>
      <c r="BE46" s="38">
        <v>9.4765459571719616E-6</v>
      </c>
      <c r="BF46" s="38">
        <v>8.7723269087447176E-5</v>
      </c>
      <c r="BG46" s="38">
        <v>7.4281908803800309E-6</v>
      </c>
      <c r="BH46" s="38">
        <v>6.2228824821628895E-6</v>
      </c>
      <c r="BI46" s="38">
        <v>1.2073288730630834E-4</v>
      </c>
      <c r="BJ46" s="38">
        <v>3.9004009032656426E-6</v>
      </c>
      <c r="BK46" s="38">
        <v>2.2255519292330524E-5</v>
      </c>
      <c r="BL46" s="38">
        <v>3.4359586894561854E-5</v>
      </c>
      <c r="BM46" s="38">
        <v>2.3941519996910378E-6</v>
      </c>
      <c r="BN46" s="38">
        <v>5.3809864037840592E-6</v>
      </c>
    </row>
    <row r="47" spans="1:66" x14ac:dyDescent="0.25">
      <c r="A47" s="3" t="s">
        <v>623</v>
      </c>
      <c r="B47" s="62">
        <v>3.61365535956253</v>
      </c>
      <c r="C47" s="63">
        <v>1.48417875192388E-6</v>
      </c>
      <c r="D47" s="3" t="s">
        <v>624</v>
      </c>
      <c r="E47" s="3" t="s">
        <v>625</v>
      </c>
      <c r="F47" s="38">
        <f t="shared" si="0"/>
        <v>1.0064979885050504E-4</v>
      </c>
      <c r="G47" s="38">
        <f t="shared" si="1"/>
        <v>9.9309550620000086E-6</v>
      </c>
      <c r="H47" s="64">
        <f t="shared" si="2"/>
        <v>0.14285714285714285</v>
      </c>
      <c r="I47" s="64">
        <f t="shared" si="3"/>
        <v>3.4482758620689655E-2</v>
      </c>
      <c r="J47" s="38">
        <v>1.4006293477724418E-6</v>
      </c>
      <c r="K47" s="38">
        <v>0</v>
      </c>
      <c r="L47" s="38">
        <v>1.0173167278709582E-6</v>
      </c>
      <c r="M47" s="38">
        <v>4.186137895284359E-5</v>
      </c>
      <c r="N47" s="38">
        <v>5.1510675088825378E-7</v>
      </c>
      <c r="O47" s="38">
        <v>3.2310763159079058E-6</v>
      </c>
      <c r="P47" s="38">
        <v>2.5645430948748353E-4</v>
      </c>
      <c r="Q47" s="38">
        <v>6.5835624160703675E-7</v>
      </c>
      <c r="R47" s="38">
        <v>3.6448669777179073E-4</v>
      </c>
      <c r="S47" s="38">
        <v>1.1874643920602725E-5</v>
      </c>
      <c r="T47" s="38">
        <v>2.6242439324832873E-6</v>
      </c>
      <c r="U47" s="38">
        <v>7.3150461917431729E-5</v>
      </c>
      <c r="V47" s="38">
        <v>8.9566324917302603E-6</v>
      </c>
      <c r="W47" s="38">
        <v>1.0676027962473165E-3</v>
      </c>
      <c r="X47" s="38">
        <v>6.0888409268307052E-6</v>
      </c>
      <c r="Y47" s="38">
        <v>1.7470768519298909E-6</v>
      </c>
      <c r="Z47" s="38">
        <v>1.1632121956190413E-5</v>
      </c>
      <c r="AA47" s="38">
        <v>5.5760149125295467E-6</v>
      </c>
      <c r="AB47" s="38">
        <v>8.8563399311796952E-4</v>
      </c>
      <c r="AC47" s="38">
        <v>7.2732293641742875E-6</v>
      </c>
      <c r="AD47" s="38">
        <v>4.2666321271305643E-6</v>
      </c>
      <c r="AE47" s="38">
        <v>5.5876124988285036E-7</v>
      </c>
      <c r="AF47" s="38">
        <v>7.4460052796539524E-6</v>
      </c>
      <c r="AG47" s="38">
        <v>2.0633589671230969E-5</v>
      </c>
      <c r="AH47" s="38">
        <v>1.538517361793009E-5</v>
      </c>
      <c r="AI47" s="38">
        <v>4.1464375453690268E-6</v>
      </c>
      <c r="AJ47" s="38">
        <v>1.2933505766640641E-5</v>
      </c>
      <c r="AK47" s="39">
        <v>1.0393353209497369E-6</v>
      </c>
      <c r="AL47" s="40">
        <v>4.0485460866455025E-7</v>
      </c>
      <c r="AM47" s="38">
        <v>4.8849723234475816E-7</v>
      </c>
      <c r="AN47" s="38">
        <v>1.3294118262724788E-7</v>
      </c>
      <c r="AO47" s="38">
        <v>6.8617586583669396E-6</v>
      </c>
      <c r="AP47" s="38">
        <v>4.7877493930345173E-6</v>
      </c>
      <c r="AQ47" s="38">
        <v>0</v>
      </c>
      <c r="AR47" s="38">
        <v>1.2385351889111138E-6</v>
      </c>
      <c r="AS47" s="38">
        <v>5.0141054270995927E-6</v>
      </c>
      <c r="AT47" s="38">
        <v>1.338485581683284E-7</v>
      </c>
      <c r="AU47" s="38">
        <v>8.6216466375901188E-6</v>
      </c>
      <c r="AV47" s="38">
        <v>7.9621982017904741E-7</v>
      </c>
      <c r="AW47" s="38">
        <v>4.4378160365320039E-6</v>
      </c>
      <c r="AX47" s="38">
        <v>2.2571242964449286E-6</v>
      </c>
      <c r="AY47" s="38">
        <v>2.3994583230821916E-6</v>
      </c>
      <c r="AZ47" s="38">
        <v>4.9756018965879694E-7</v>
      </c>
      <c r="BA47" s="38">
        <v>2.0945759889963114E-4</v>
      </c>
      <c r="BB47" s="38">
        <v>6.1122292079591228E-7</v>
      </c>
      <c r="BC47" s="38">
        <v>1.2887118613258836E-6</v>
      </c>
      <c r="BD47" s="38">
        <v>2.4518241402023226E-6</v>
      </c>
      <c r="BE47" s="38">
        <v>1.4780459639434609E-6</v>
      </c>
      <c r="BF47" s="38">
        <v>3.028279708798337E-6</v>
      </c>
      <c r="BG47" s="38">
        <v>9.5707657527451673E-6</v>
      </c>
      <c r="BH47" s="38">
        <v>2.127800830070859E-6</v>
      </c>
      <c r="BI47" s="38">
        <v>1.430501321149452E-5</v>
      </c>
      <c r="BJ47" s="38">
        <v>1.3336707391416428E-6</v>
      </c>
      <c r="BK47" s="38">
        <v>2.5260971629977734E-6</v>
      </c>
      <c r="BL47" s="38">
        <v>6.0382103824840578E-7</v>
      </c>
      <c r="BM47" s="38">
        <v>6.4206782765350999E-7</v>
      </c>
      <c r="BN47" s="38">
        <v>5.0066118824724633E-7</v>
      </c>
    </row>
    <row r="48" spans="1:66" x14ac:dyDescent="0.25">
      <c r="A48" s="3" t="s">
        <v>626</v>
      </c>
      <c r="B48" s="62">
        <v>3.24665130302043</v>
      </c>
      <c r="C48" s="63">
        <v>1.3602074244006099E-6</v>
      </c>
      <c r="D48" s="3" t="s">
        <v>627</v>
      </c>
      <c r="E48" s="3" t="s">
        <v>627</v>
      </c>
      <c r="F48" s="38">
        <f t="shared" si="0"/>
        <v>5.5152186974548667E-5</v>
      </c>
      <c r="G48" s="38">
        <f t="shared" si="1"/>
        <v>6.4122093726362826E-6</v>
      </c>
      <c r="H48" s="64">
        <f t="shared" si="2"/>
        <v>0.10714285714285714</v>
      </c>
      <c r="I48" s="64">
        <f t="shared" si="3"/>
        <v>0</v>
      </c>
      <c r="J48" s="38">
        <v>7.0212144176201669E-6</v>
      </c>
      <c r="K48" s="38">
        <v>1.7697414503510761E-6</v>
      </c>
      <c r="L48" s="38">
        <v>2.0146989454556381E-7</v>
      </c>
      <c r="M48" s="38">
        <v>2.8827452023631753E-6</v>
      </c>
      <c r="N48" s="38">
        <v>0</v>
      </c>
      <c r="O48" s="38">
        <v>7.9793523466209642E-5</v>
      </c>
      <c r="P48" s="38">
        <v>4.6511422499715837E-6</v>
      </c>
      <c r="Q48" s="38">
        <v>3.3736132145205984E-6</v>
      </c>
      <c r="R48" s="38">
        <v>1.3506458099450699E-4</v>
      </c>
      <c r="S48" s="38">
        <v>1.2132769178230015E-6</v>
      </c>
      <c r="T48" s="38">
        <v>3.212606955513144E-5</v>
      </c>
      <c r="U48" s="38">
        <v>3.635617743479084E-6</v>
      </c>
      <c r="V48" s="38">
        <v>2.5719749253358167E-5</v>
      </c>
      <c r="W48" s="38">
        <v>4.2570932535251037E-4</v>
      </c>
      <c r="X48" s="38">
        <v>2.5299086426456062E-5</v>
      </c>
      <c r="Y48" s="38">
        <v>1.2233286479569309E-6</v>
      </c>
      <c r="Z48" s="38">
        <v>8.3126308471662696E-6</v>
      </c>
      <c r="AA48" s="38">
        <v>2.5599141164632163E-6</v>
      </c>
      <c r="AB48" s="38">
        <v>5.8055306260078223E-4</v>
      </c>
      <c r="AC48" s="38">
        <v>1.9559032207916208E-5</v>
      </c>
      <c r="AD48" s="38">
        <v>1.9838329368372713E-5</v>
      </c>
      <c r="AE48" s="38">
        <v>1.1204056376297858E-5</v>
      </c>
      <c r="AF48" s="38">
        <v>5.1887855921873721E-5</v>
      </c>
      <c r="AG48" s="38">
        <v>1.3886987686675548E-5</v>
      </c>
      <c r="AH48" s="38">
        <v>4.4318359127942258E-6</v>
      </c>
      <c r="AI48" s="38">
        <v>3.4689925499463943E-6</v>
      </c>
      <c r="AJ48" s="38">
        <v>7.6955418913331281E-5</v>
      </c>
      <c r="AK48" s="39">
        <v>1.9186339989388098E-6</v>
      </c>
      <c r="AL48" s="40">
        <v>1.2026640240837367E-7</v>
      </c>
      <c r="AM48" s="38">
        <v>6.5301003269925429E-7</v>
      </c>
      <c r="AN48" s="38">
        <v>1.4216977336441311E-6</v>
      </c>
      <c r="AO48" s="38">
        <v>1.3977318734744408E-6</v>
      </c>
      <c r="AP48" s="38">
        <v>1.8286100898197729E-6</v>
      </c>
      <c r="AQ48" s="38">
        <v>0</v>
      </c>
      <c r="AR48" s="38">
        <v>3.3112814184348452E-7</v>
      </c>
      <c r="AS48" s="38">
        <v>8.4747059840813593E-6</v>
      </c>
      <c r="AT48" s="38">
        <v>5.9641724018722963E-7</v>
      </c>
      <c r="AU48" s="38">
        <v>8.4152156072834679E-6</v>
      </c>
      <c r="AV48" s="38">
        <v>0</v>
      </c>
      <c r="AW48" s="38">
        <v>1.9774512547519828E-6</v>
      </c>
      <c r="AX48" s="38">
        <v>3.4732054024383226E-5</v>
      </c>
      <c r="AY48" s="38">
        <v>1.893971098936803E-6</v>
      </c>
      <c r="AZ48" s="38">
        <v>5.9122235697677779E-7</v>
      </c>
      <c r="BA48" s="38">
        <v>3.6679008532306852E-5</v>
      </c>
      <c r="BB48" s="38">
        <v>1.0349508367411259E-5</v>
      </c>
      <c r="BC48" s="38">
        <v>7.8096437933699489E-6</v>
      </c>
      <c r="BD48" s="38">
        <v>3.6800369665478274E-6</v>
      </c>
      <c r="BE48" s="38">
        <v>1.6718411822286548E-6</v>
      </c>
      <c r="BF48" s="38">
        <v>2.0126262769317244E-6</v>
      </c>
      <c r="BG48" s="38">
        <v>8.7479956488216224E-7</v>
      </c>
      <c r="BH48" s="38">
        <v>7.5850326136079103E-6</v>
      </c>
      <c r="BI48" s="38">
        <v>4.2402196035089588E-5</v>
      </c>
      <c r="BJ48" s="38">
        <v>3.9618119285578108E-7</v>
      </c>
      <c r="BK48" s="38">
        <v>3.0016169896632123E-6</v>
      </c>
      <c r="BL48" s="38">
        <v>5.2273983981085189E-6</v>
      </c>
      <c r="BM48" s="38">
        <v>7.1524924702686976E-7</v>
      </c>
      <c r="BN48" s="38">
        <v>1.1154508059315725E-6</v>
      </c>
    </row>
    <row r="49" spans="1:66" x14ac:dyDescent="0.25">
      <c r="A49" s="3" t="s">
        <v>628</v>
      </c>
      <c r="B49" s="62">
        <v>3.2291673078579799</v>
      </c>
      <c r="C49" s="63">
        <v>1.0990268357489499E-6</v>
      </c>
      <c r="D49" s="3" t="s">
        <v>627</v>
      </c>
      <c r="E49" s="3" t="s">
        <v>629</v>
      </c>
      <c r="F49" s="38">
        <f t="shared" si="0"/>
        <v>1.0510574310082406E-4</v>
      </c>
      <c r="G49" s="38">
        <f t="shared" si="1"/>
        <v>1.2604251125705241E-5</v>
      </c>
      <c r="H49" s="64">
        <f t="shared" si="2"/>
        <v>0.21428571428571427</v>
      </c>
      <c r="I49" s="64">
        <f t="shared" si="3"/>
        <v>3.4482758620689655E-2</v>
      </c>
      <c r="J49" s="38">
        <v>2.4211822763953006E-5</v>
      </c>
      <c r="K49" s="38">
        <v>8.7459691032643366E-7</v>
      </c>
      <c r="L49" s="38">
        <v>4.9782680757798687E-7</v>
      </c>
      <c r="M49" s="38">
        <v>2.0112529505661987E-6</v>
      </c>
      <c r="N49" s="38">
        <v>4.5372409220855061E-7</v>
      </c>
      <c r="O49" s="38">
        <v>8.9745296407822524E-5</v>
      </c>
      <c r="P49" s="38">
        <v>1.1809894241809081E-5</v>
      </c>
      <c r="Q49" s="38">
        <v>3.479419606416162E-6</v>
      </c>
      <c r="R49" s="38">
        <v>3.2254055250350189E-4</v>
      </c>
      <c r="S49" s="38">
        <v>2.2651369202099268E-6</v>
      </c>
      <c r="T49" s="38">
        <v>1.1667123812529571E-4</v>
      </c>
      <c r="U49" s="38">
        <v>4.5846908067073693E-6</v>
      </c>
      <c r="V49" s="38">
        <v>6.9250662923388279E-5</v>
      </c>
      <c r="W49" s="38">
        <v>6.6091759209437593E-4</v>
      </c>
      <c r="X49" s="38">
        <v>2.2079933641912053E-5</v>
      </c>
      <c r="Y49" s="38">
        <v>4.3968187581286529E-6</v>
      </c>
      <c r="Z49" s="38">
        <v>8.7960780157336287E-6</v>
      </c>
      <c r="AA49" s="38">
        <v>2.3813573329163389E-6</v>
      </c>
      <c r="AB49" s="38">
        <v>9.6906975202657472E-4</v>
      </c>
      <c r="AC49" s="38">
        <v>2.6412827117144443E-5</v>
      </c>
      <c r="AD49" s="38">
        <v>2.5572094682902065E-4</v>
      </c>
      <c r="AE49" s="38">
        <v>1.3903986294237756E-5</v>
      </c>
      <c r="AF49" s="38">
        <v>7.8157872644510733E-5</v>
      </c>
      <c r="AG49" s="38">
        <v>1.8648091260417102E-5</v>
      </c>
      <c r="AH49" s="38">
        <v>6.2967962000605105E-6</v>
      </c>
      <c r="AI49" s="38">
        <v>2.7578800361533658E-6</v>
      </c>
      <c r="AJ49" s="38">
        <v>2.2365153500810203E-4</v>
      </c>
      <c r="AK49" s="39">
        <v>1.3732245040033568E-6</v>
      </c>
      <c r="AL49" s="40">
        <v>9.5096036941733335E-7</v>
      </c>
      <c r="AM49" s="38">
        <v>9.6814236378590907E-7</v>
      </c>
      <c r="AN49" s="38">
        <v>2.4590843806919082E-6</v>
      </c>
      <c r="AO49" s="38">
        <v>1.8995672722974857E-6</v>
      </c>
      <c r="AP49" s="38">
        <v>4.905742902918904E-6</v>
      </c>
      <c r="AQ49" s="38">
        <v>3.3996990439037505E-7</v>
      </c>
      <c r="AR49" s="38">
        <v>6.5456713967115128E-7</v>
      </c>
      <c r="AS49" s="38">
        <v>7.0056412474381639E-6</v>
      </c>
      <c r="AT49" s="38">
        <v>3.5369551327151734E-7</v>
      </c>
      <c r="AU49" s="38">
        <v>1.2476265787413521E-5</v>
      </c>
      <c r="AV49" s="38">
        <v>8.4160601153736131E-7</v>
      </c>
      <c r="AW49" s="38">
        <v>1.4658690036763216E-6</v>
      </c>
      <c r="AX49" s="38">
        <v>1.1968688543209588E-4</v>
      </c>
      <c r="AY49" s="38">
        <v>1.6908216365720237E-6</v>
      </c>
      <c r="AZ49" s="38">
        <v>2.1182975841091807E-6</v>
      </c>
      <c r="BA49" s="38">
        <v>2.6206246966924287E-5</v>
      </c>
      <c r="BB49" s="38">
        <v>1.722837074199227E-5</v>
      </c>
      <c r="BC49" s="38">
        <v>5.1081417254886007E-6</v>
      </c>
      <c r="BD49" s="38">
        <v>6.3652921508221263E-6</v>
      </c>
      <c r="BE49" s="38">
        <v>1.2518410804323724E-6</v>
      </c>
      <c r="BF49" s="38">
        <v>1.9892586265604942E-6</v>
      </c>
      <c r="BG49" s="38">
        <v>2.1616067037619257E-6</v>
      </c>
      <c r="BH49" s="38">
        <v>3.4361095966860867E-5</v>
      </c>
      <c r="BI49" s="38">
        <v>8.6148095344760274E-5</v>
      </c>
      <c r="BJ49" s="38">
        <v>3.9158132068655518E-7</v>
      </c>
      <c r="BK49" s="38">
        <v>1.4833833182931868E-6</v>
      </c>
      <c r="BL49" s="38">
        <v>2.1502612809480662E-5</v>
      </c>
      <c r="BM49" s="38">
        <v>1.4138896536302808E-6</v>
      </c>
      <c r="BN49" s="38">
        <v>2.0947496864710609E-6</v>
      </c>
    </row>
    <row r="50" spans="1:66" x14ac:dyDescent="0.25">
      <c r="A50" s="3" t="s">
        <v>630</v>
      </c>
      <c r="B50" s="62">
        <v>3.16050312571037</v>
      </c>
      <c r="C50" s="63">
        <v>3.9248226234127902E-8</v>
      </c>
      <c r="D50" s="3" t="s">
        <v>631</v>
      </c>
      <c r="E50" s="3" t="s">
        <v>632</v>
      </c>
      <c r="F50" s="38">
        <f t="shared" si="0"/>
        <v>7.726757756585308E-4</v>
      </c>
      <c r="G50" s="38">
        <f t="shared" si="1"/>
        <v>1.0741666671516729E-4</v>
      </c>
      <c r="H50" s="64">
        <f t="shared" si="2"/>
        <v>0.7857142857142857</v>
      </c>
      <c r="I50" s="64">
        <f t="shared" si="3"/>
        <v>0.2413793103448276</v>
      </c>
      <c r="J50" s="38">
        <v>6.7875156623863606E-4</v>
      </c>
      <c r="K50" s="38">
        <v>2.7869628250228971E-5</v>
      </c>
      <c r="L50" s="38">
        <v>1.2428163994477232E-5</v>
      </c>
      <c r="M50" s="38">
        <v>3.4222128166615115E-4</v>
      </c>
      <c r="N50" s="38">
        <v>2.4557500254613231E-6</v>
      </c>
      <c r="O50" s="38">
        <v>1.3875172855018119E-3</v>
      </c>
      <c r="P50" s="38">
        <v>2.4482466745490536E-3</v>
      </c>
      <c r="Q50" s="38">
        <v>1.1770072569674768E-5</v>
      </c>
      <c r="R50" s="38">
        <v>1.4555937708847402E-3</v>
      </c>
      <c r="S50" s="38">
        <v>5.2059483601738296E-5</v>
      </c>
      <c r="T50" s="38">
        <v>7.9695726684196405E-4</v>
      </c>
      <c r="U50" s="38">
        <v>1.009758370779792E-4</v>
      </c>
      <c r="V50" s="38">
        <v>4.3520773827154471E-4</v>
      </c>
      <c r="W50" s="38">
        <v>7.0143845231376942E-4</v>
      </c>
      <c r="X50" s="38">
        <v>2.001821454736938E-4</v>
      </c>
      <c r="Y50" s="38">
        <v>1.369172855267156E-3</v>
      </c>
      <c r="Z50" s="38">
        <v>2.1021487324532125E-3</v>
      </c>
      <c r="AA50" s="38">
        <v>4.005637959550163E-4</v>
      </c>
      <c r="AB50" s="38">
        <v>4.6530714758894398E-3</v>
      </c>
      <c r="AC50" s="38">
        <v>9.4580130470126066E-4</v>
      </c>
      <c r="AD50" s="38">
        <v>7.5167701392085185E-4</v>
      </c>
      <c r="AE50" s="38">
        <v>1.8580500469157912E-4</v>
      </c>
      <c r="AF50" s="38">
        <v>9.1260780279514629E-4</v>
      </c>
      <c r="AG50" s="38">
        <v>2.501512794419585E-4</v>
      </c>
      <c r="AH50" s="38">
        <v>2.6088612517843413E-4</v>
      </c>
      <c r="AI50" s="38">
        <v>7.3449097836421413E-5</v>
      </c>
      <c r="AJ50" s="38">
        <v>9.328368361442266E-4</v>
      </c>
      <c r="AK50" s="39">
        <v>1.4307527690322848E-4</v>
      </c>
      <c r="AL50" s="40">
        <v>5.1027746305324354E-5</v>
      </c>
      <c r="AM50" s="38">
        <v>4.2575024915307078E-6</v>
      </c>
      <c r="AN50" s="38">
        <v>6.5359754907228589E-5</v>
      </c>
      <c r="AO50" s="38">
        <v>2.7514095137669055E-5</v>
      </c>
      <c r="AP50" s="38">
        <v>4.4544459494901498E-5</v>
      </c>
      <c r="AQ50" s="38">
        <v>1.362796964752254E-5</v>
      </c>
      <c r="AR50" s="38">
        <v>1.8821119801790714E-6</v>
      </c>
      <c r="AS50" s="38">
        <v>1.8392070048170822E-5</v>
      </c>
      <c r="AT50" s="38">
        <v>1.016999666677963E-5</v>
      </c>
      <c r="AU50" s="38">
        <v>9.6335957819378585E-5</v>
      </c>
      <c r="AV50" s="38">
        <v>6.8327008189085809E-6</v>
      </c>
      <c r="AW50" s="38">
        <v>2.6033154703511367E-5</v>
      </c>
      <c r="AX50" s="38">
        <v>5.9506926875154873E-4</v>
      </c>
      <c r="AY50" s="38">
        <v>1.2685386375492435E-5</v>
      </c>
      <c r="AZ50" s="38">
        <v>4.1437578623915305E-5</v>
      </c>
      <c r="BA50" s="38">
        <v>4.7100786150410651E-4</v>
      </c>
      <c r="BB50" s="38">
        <v>1.8237871515221825E-4</v>
      </c>
      <c r="BC50" s="38">
        <v>8.2827185432905303E-5</v>
      </c>
      <c r="BD50" s="38">
        <v>3.7143239190596576E-5</v>
      </c>
      <c r="BE50" s="38">
        <v>4.3143012787307275E-5</v>
      </c>
      <c r="BF50" s="38">
        <v>3.5140200247873733E-4</v>
      </c>
      <c r="BG50" s="38">
        <v>2.4569045811782924E-5</v>
      </c>
      <c r="BH50" s="38">
        <v>2.7896555553648642E-5</v>
      </c>
      <c r="BI50" s="38">
        <v>5.4540312524577086E-4</v>
      </c>
      <c r="BJ50" s="38">
        <v>1.5895549543645069E-6</v>
      </c>
      <c r="BK50" s="38">
        <v>1.3115648551464168E-4</v>
      </c>
      <c r="BL50" s="38">
        <v>1.8405635077437766E-4</v>
      </c>
      <c r="BM50" s="38">
        <v>1.3200699128850853E-5</v>
      </c>
      <c r="BN50" s="38">
        <v>4.1397474384821742E-6</v>
      </c>
    </row>
    <row r="51" spans="1:66" x14ac:dyDescent="0.25">
      <c r="A51" s="3" t="s">
        <v>633</v>
      </c>
      <c r="B51" s="62">
        <v>2.7626272007673101</v>
      </c>
      <c r="C51" s="63">
        <v>1.1569052687883E-6</v>
      </c>
      <c r="D51" s="3" t="s">
        <v>631</v>
      </c>
      <c r="E51" s="3" t="s">
        <v>631</v>
      </c>
      <c r="F51" s="38">
        <f t="shared" si="0"/>
        <v>3.379761040102379E-4</v>
      </c>
      <c r="G51" s="38">
        <f t="shared" si="1"/>
        <v>6.7505851364672024E-5</v>
      </c>
      <c r="H51" s="64">
        <f t="shared" si="2"/>
        <v>0.6785714285714286</v>
      </c>
      <c r="I51" s="64">
        <f t="shared" si="3"/>
        <v>0.13793103448275862</v>
      </c>
      <c r="J51" s="38">
        <v>2.0485945783609992E-4</v>
      </c>
      <c r="K51" s="38">
        <v>2.2735009931069965E-5</v>
      </c>
      <c r="L51" s="38">
        <v>5.2986485130603287E-6</v>
      </c>
      <c r="M51" s="38">
        <v>1.2384433303539249E-4</v>
      </c>
      <c r="N51" s="38">
        <v>2.7860992517005651E-6</v>
      </c>
      <c r="O51" s="38">
        <v>5.0007771037713128E-4</v>
      </c>
      <c r="P51" s="38">
        <v>1.336163384908798E-3</v>
      </c>
      <c r="Q51" s="38">
        <v>7.418550576048778E-6</v>
      </c>
      <c r="R51" s="38">
        <v>6.8421358988797498E-4</v>
      </c>
      <c r="S51" s="38">
        <v>4.295459059621776E-5</v>
      </c>
      <c r="T51" s="38">
        <v>6.3163117151227412E-4</v>
      </c>
      <c r="U51" s="38">
        <v>3.5887917370630832E-5</v>
      </c>
      <c r="V51" s="38">
        <v>2.5677556055138086E-4</v>
      </c>
      <c r="W51" s="38">
        <v>3.0824719962512366E-4</v>
      </c>
      <c r="X51" s="38">
        <v>1.2759834029896016E-4</v>
      </c>
      <c r="Y51" s="38">
        <v>4.0284352396549518E-4</v>
      </c>
      <c r="Z51" s="38">
        <v>9.9339367431171689E-4</v>
      </c>
      <c r="AA51" s="38">
        <v>1.4363813942221474E-4</v>
      </c>
      <c r="AB51" s="38">
        <v>1.7482382029592788E-3</v>
      </c>
      <c r="AC51" s="38">
        <v>4.4319977201895221E-4</v>
      </c>
      <c r="AD51" s="38">
        <v>2.9548946671864199E-4</v>
      </c>
      <c r="AE51" s="38">
        <v>7.070728163325178E-5</v>
      </c>
      <c r="AF51" s="38">
        <v>3.5715035563948366E-4</v>
      </c>
      <c r="AG51" s="38">
        <v>1.5025656296422995E-4</v>
      </c>
      <c r="AH51" s="38">
        <v>1.0955243917325017E-4</v>
      </c>
      <c r="AI51" s="38">
        <v>3.6539504459270367E-5</v>
      </c>
      <c r="AJ51" s="38">
        <v>3.4640814445625678E-4</v>
      </c>
      <c r="AK51" s="39">
        <v>7.5422280292754702E-5</v>
      </c>
      <c r="AL51" s="40">
        <v>2.3844158255582772E-5</v>
      </c>
      <c r="AM51" s="38">
        <v>4.6238048705565622E-6</v>
      </c>
      <c r="AN51" s="38">
        <v>2.8042936387790159E-5</v>
      </c>
      <c r="AO51" s="38">
        <v>1.2547980493850294E-5</v>
      </c>
      <c r="AP51" s="38">
        <v>2.6424372087527737E-5</v>
      </c>
      <c r="AQ51" s="38">
        <v>5.04500926557104E-6</v>
      </c>
      <c r="AR51" s="38">
        <v>3.2378329590682268E-6</v>
      </c>
      <c r="AS51" s="38">
        <v>2.4002930946561537E-5</v>
      </c>
      <c r="AT51" s="38">
        <v>4.4644042498970973E-6</v>
      </c>
      <c r="AU51" s="38">
        <v>5.9956190450108368E-5</v>
      </c>
      <c r="AV51" s="38">
        <v>2.0097364400101115E-6</v>
      </c>
      <c r="AW51" s="38">
        <v>1.8252412039651128E-5</v>
      </c>
      <c r="AX51" s="38">
        <v>4.9728432366210576E-4</v>
      </c>
      <c r="AY51" s="38">
        <v>1.1309524555299438E-5</v>
      </c>
      <c r="AZ51" s="38">
        <v>2.9603131324978609E-5</v>
      </c>
      <c r="BA51" s="38">
        <v>4.9994441358120107E-4</v>
      </c>
      <c r="BB51" s="38">
        <v>7.4604734259864884E-5</v>
      </c>
      <c r="BC51" s="38">
        <v>4.5772026337086369E-5</v>
      </c>
      <c r="BD51" s="38">
        <v>1.5122624186596993E-5</v>
      </c>
      <c r="BE51" s="38">
        <v>2.3522060841465915E-5</v>
      </c>
      <c r="BF51" s="38">
        <v>1.4510023655213162E-4</v>
      </c>
      <c r="BG51" s="38">
        <v>9.1807522572453179E-6</v>
      </c>
      <c r="BH51" s="38">
        <v>1.5345076310766055E-5</v>
      </c>
      <c r="BI51" s="38">
        <v>2.1193384560192835E-4</v>
      </c>
      <c r="BJ51" s="38">
        <v>1.0018794491330689E-6</v>
      </c>
      <c r="BK51" s="38">
        <v>5.6929602483811298E-5</v>
      </c>
      <c r="BL51" s="38">
        <v>9.8289101732606084E-5</v>
      </c>
      <c r="BM51" s="38">
        <v>3.6175039831584267E-6</v>
      </c>
      <c r="BN51" s="38">
        <v>6.6570840099344011E-6</v>
      </c>
    </row>
    <row r="52" spans="1:66" x14ac:dyDescent="0.25">
      <c r="A52" s="3" t="s">
        <v>634</v>
      </c>
      <c r="B52" s="62">
        <v>2.7177627285984798</v>
      </c>
      <c r="C52" s="63">
        <v>1.8685283957782401E-6</v>
      </c>
      <c r="D52" s="3" t="s">
        <v>631</v>
      </c>
      <c r="E52" s="3" t="s">
        <v>631</v>
      </c>
      <c r="F52" s="38">
        <f t="shared" si="0"/>
        <v>3.4647528035786762E-4</v>
      </c>
      <c r="G52" s="38">
        <f t="shared" si="1"/>
        <v>7.2268883352488833E-5</v>
      </c>
      <c r="H52" s="64">
        <f t="shared" si="2"/>
        <v>0.6785714285714286</v>
      </c>
      <c r="I52" s="64">
        <f t="shared" si="3"/>
        <v>0.13793103448275862</v>
      </c>
      <c r="J52" s="38">
        <v>2.1945814142724276E-4</v>
      </c>
      <c r="K52" s="38">
        <v>2.1661013722613098E-5</v>
      </c>
      <c r="L52" s="38">
        <v>3.287894322702069E-6</v>
      </c>
      <c r="M52" s="38">
        <v>1.3473564410304575E-4</v>
      </c>
      <c r="N52" s="38">
        <v>1.2485909123224102E-6</v>
      </c>
      <c r="O52" s="38">
        <v>4.8662542626679624E-4</v>
      </c>
      <c r="P52" s="38">
        <v>1.4690131025750449E-3</v>
      </c>
      <c r="Q52" s="38">
        <v>5.3858922715879594E-6</v>
      </c>
      <c r="R52" s="38">
        <v>6.8096185774647921E-4</v>
      </c>
      <c r="S52" s="38">
        <v>4.3037741430671607E-5</v>
      </c>
      <c r="T52" s="38">
        <v>6.2622621103294071E-4</v>
      </c>
      <c r="U52" s="38">
        <v>2.9665789435345183E-5</v>
      </c>
      <c r="V52" s="38">
        <v>2.6715844565236281E-4</v>
      </c>
      <c r="W52" s="38">
        <v>3.1263195659939362E-4</v>
      </c>
      <c r="X52" s="38">
        <v>1.1673044026480136E-4</v>
      </c>
      <c r="Y52" s="38">
        <v>4.4227399543199413E-4</v>
      </c>
      <c r="Z52" s="38">
        <v>1.0733958421476361E-3</v>
      </c>
      <c r="AA52" s="38">
        <v>1.3700267179834132E-4</v>
      </c>
      <c r="AB52" s="38">
        <v>1.6948337962859089E-3</v>
      </c>
      <c r="AC52" s="38">
        <v>4.5826179631220238E-4</v>
      </c>
      <c r="AD52" s="38">
        <v>3.0081979358901066E-4</v>
      </c>
      <c r="AE52" s="38">
        <v>8.1200935618329226E-5</v>
      </c>
      <c r="AF52" s="38">
        <v>3.7563886412620313E-4</v>
      </c>
      <c r="AG52" s="38">
        <v>1.4623440320247932E-4</v>
      </c>
      <c r="AH52" s="38">
        <v>1.1950656557341829E-4</v>
      </c>
      <c r="AI52" s="38">
        <v>3.7997952271997926E-5</v>
      </c>
      <c r="AJ52" s="38">
        <v>3.3783262201521477E-4</v>
      </c>
      <c r="AK52" s="39">
        <v>7.848046388420711E-5</v>
      </c>
      <c r="AL52" s="40">
        <v>2.2570950660868913E-5</v>
      </c>
      <c r="AM52" s="38">
        <v>2.1091618767048545E-6</v>
      </c>
      <c r="AN52" s="38">
        <v>2.972684650683341E-5</v>
      </c>
      <c r="AO52" s="38">
        <v>1.9780832667264857E-5</v>
      </c>
      <c r="AP52" s="38">
        <v>2.7088774934561276E-5</v>
      </c>
      <c r="AQ52" s="38">
        <v>5.4379069040533568E-6</v>
      </c>
      <c r="AR52" s="38">
        <v>2.9270887720444165E-6</v>
      </c>
      <c r="AS52" s="38">
        <v>3.4890133684143074E-5</v>
      </c>
      <c r="AT52" s="38">
        <v>8.0299312782041453E-6</v>
      </c>
      <c r="AU52" s="38">
        <v>6.3441587447851124E-5</v>
      </c>
      <c r="AV52" s="38">
        <v>2.605491619868103E-6</v>
      </c>
      <c r="AW52" s="38">
        <v>1.9539129475355408E-5</v>
      </c>
      <c r="AX52" s="38">
        <v>5.7118777309143735E-4</v>
      </c>
      <c r="AY52" s="38">
        <v>1.2463194077998273E-5</v>
      </c>
      <c r="AZ52" s="38">
        <v>3.1885184723804006E-5</v>
      </c>
      <c r="BA52" s="38">
        <v>4.8149199910845717E-4</v>
      </c>
      <c r="BB52" s="38">
        <v>8.4338446888673573E-5</v>
      </c>
      <c r="BC52" s="38">
        <v>4.1233735899600327E-5</v>
      </c>
      <c r="BD52" s="38">
        <v>1.7360076188690346E-5</v>
      </c>
      <c r="BE52" s="38">
        <v>2.2684713979298225E-5</v>
      </c>
      <c r="BF52" s="38">
        <v>1.5648086165036309E-4</v>
      </c>
      <c r="BG52" s="38">
        <v>1.1153374371725218E-5</v>
      </c>
      <c r="BH52" s="38">
        <v>2.64330800795579E-5</v>
      </c>
      <c r="BI52" s="38">
        <v>2.2105043827127499E-4</v>
      </c>
      <c r="BJ52" s="38">
        <v>6.0613983001499255E-7</v>
      </c>
      <c r="BK52" s="38">
        <v>6.0944207982232088E-5</v>
      </c>
      <c r="BL52" s="38">
        <v>9.9500673028897038E-5</v>
      </c>
      <c r="BM52" s="38">
        <v>7.0035196392622225E-6</v>
      </c>
      <c r="BN52" s="38">
        <v>1.1832362583136134E-5</v>
      </c>
    </row>
    <row r="53" spans="1:66" x14ac:dyDescent="0.25">
      <c r="A53" s="3" t="s">
        <v>635</v>
      </c>
      <c r="B53" s="62">
        <v>3.9896934752418201</v>
      </c>
      <c r="C53" s="63">
        <v>2.0923511842513101E-10</v>
      </c>
      <c r="D53" s="3" t="s">
        <v>636</v>
      </c>
      <c r="E53" s="3" t="s">
        <v>636</v>
      </c>
      <c r="F53" s="38">
        <f t="shared" si="0"/>
        <v>7.511223046251309E-4</v>
      </c>
      <c r="G53" s="38">
        <f t="shared" si="1"/>
        <v>7.2999768897834979E-5</v>
      </c>
      <c r="H53" s="64">
        <f t="shared" si="2"/>
        <v>0.6071428571428571</v>
      </c>
      <c r="I53" s="64">
        <f t="shared" si="3"/>
        <v>0.13793103448275862</v>
      </c>
      <c r="J53" s="38">
        <v>1.0318247989791111E-3</v>
      </c>
      <c r="K53" s="38">
        <v>3.8513422796279604E-5</v>
      </c>
      <c r="L53" s="38">
        <v>2.7027265452978901E-6</v>
      </c>
      <c r="M53" s="38">
        <v>2.6960969111992681E-6</v>
      </c>
      <c r="N53" s="38">
        <v>2.1287697458369275E-6</v>
      </c>
      <c r="O53" s="38">
        <v>9.4806259520249737E-4</v>
      </c>
      <c r="P53" s="38">
        <v>9.97845969725626E-4</v>
      </c>
      <c r="Q53" s="38">
        <v>1.8365221801538803E-5</v>
      </c>
      <c r="R53" s="38">
        <v>6.2029568383175347E-4</v>
      </c>
      <c r="S53" s="38">
        <v>1.4186379242121357E-4</v>
      </c>
      <c r="T53" s="38">
        <v>7.8195177883519406E-4</v>
      </c>
      <c r="U53" s="38">
        <v>8.2594651369285579E-5</v>
      </c>
      <c r="V53" s="38">
        <v>3.5927923242907376E-4</v>
      </c>
      <c r="W53" s="38">
        <v>3.1190582784641719E-3</v>
      </c>
      <c r="X53" s="38">
        <v>1.4124545041005126E-4</v>
      </c>
      <c r="Y53" s="38">
        <v>4.6403903524418492E-4</v>
      </c>
      <c r="Z53" s="38">
        <v>3.9901214625157194E-3</v>
      </c>
      <c r="AA53" s="38">
        <v>1.8150786746140476E-4</v>
      </c>
      <c r="AB53" s="38">
        <v>3.8646803177181809E-5</v>
      </c>
      <c r="AC53" s="38">
        <v>5.1022731513776544E-3</v>
      </c>
      <c r="AD53" s="38">
        <v>1.178537490004008E-3</v>
      </c>
      <c r="AE53" s="38">
        <v>2.6596801709768644E-6</v>
      </c>
      <c r="AF53" s="38">
        <v>2.2044060810130932E-4</v>
      </c>
      <c r="AG53" s="38">
        <v>7.8039069083558768E-5</v>
      </c>
      <c r="AH53" s="38">
        <v>1.447796803559795E-4</v>
      </c>
      <c r="AI53" s="38">
        <v>5.0433461762311747E-5</v>
      </c>
      <c r="AJ53" s="38">
        <v>1.2846804347044197E-3</v>
      </c>
      <c r="AK53" s="39">
        <v>6.837316076826107E-6</v>
      </c>
      <c r="AL53" s="40">
        <v>1.1233894811227851E-5</v>
      </c>
      <c r="AM53" s="38">
        <v>6.9216041297229748E-6</v>
      </c>
      <c r="AN53" s="38">
        <v>2.5900424698746446E-5</v>
      </c>
      <c r="AO53" s="38">
        <v>2.8820409641337424E-5</v>
      </c>
      <c r="AP53" s="38">
        <v>2.6131656426304448E-5</v>
      </c>
      <c r="AQ53" s="38">
        <v>1.4184650444423334E-5</v>
      </c>
      <c r="AR53" s="38">
        <v>1.4477945853882508E-5</v>
      </c>
      <c r="AS53" s="38">
        <v>1.0411877331041873E-5</v>
      </c>
      <c r="AT53" s="38">
        <v>7.1119650606448472E-7</v>
      </c>
      <c r="AU53" s="38">
        <v>1.0725501478381168E-5</v>
      </c>
      <c r="AV53" s="38">
        <v>2.0307204330141149E-5</v>
      </c>
      <c r="AW53" s="38">
        <v>3.0457598993099987E-5</v>
      </c>
      <c r="AX53" s="38">
        <v>4.2548847581342188E-4</v>
      </c>
      <c r="AY53" s="38">
        <v>6.3746909162716543E-6</v>
      </c>
      <c r="AZ53" s="38">
        <v>1.0060964305064046E-5</v>
      </c>
      <c r="BA53" s="38">
        <v>9.8537212695836294E-5</v>
      </c>
      <c r="BB53" s="38">
        <v>8.6388749118891566E-5</v>
      </c>
      <c r="BC53" s="38">
        <v>1.2439616463423253E-5</v>
      </c>
      <c r="BD53" s="38">
        <v>2.5369584644480581E-5</v>
      </c>
      <c r="BE53" s="38">
        <v>1.6009080137470538E-5</v>
      </c>
      <c r="BF53" s="38">
        <v>7.8362070609871946E-5</v>
      </c>
      <c r="BG53" s="38">
        <v>1.8255176346802592E-5</v>
      </c>
      <c r="BH53" s="38">
        <v>1.88432426499556E-6</v>
      </c>
      <c r="BI53" s="38">
        <v>3.6834000441552062E-4</v>
      </c>
      <c r="BJ53" s="38">
        <v>2.1751254865577159E-5</v>
      </c>
      <c r="BK53" s="38">
        <v>1.8026854185880856E-4</v>
      </c>
      <c r="BL53" s="38">
        <v>5.2495009434429317E-4</v>
      </c>
      <c r="BM53" s="38">
        <v>1.3077761469688279E-5</v>
      </c>
      <c r="BN53" s="38">
        <v>2.9151731122422741E-5</v>
      </c>
    </row>
    <row r="54" spans="1:66" x14ac:dyDescent="0.25">
      <c r="A54" s="3" t="s">
        <v>637</v>
      </c>
      <c r="B54" s="62">
        <v>3.0124166279695199</v>
      </c>
      <c r="C54" s="63">
        <v>4.5381114182155602E-7</v>
      </c>
      <c r="D54" s="3" t="s">
        <v>636</v>
      </c>
      <c r="E54" s="3" t="s">
        <v>636</v>
      </c>
      <c r="F54" s="38">
        <f t="shared" si="0"/>
        <v>3.9743630772263501E-4</v>
      </c>
      <c r="G54" s="38">
        <f t="shared" si="1"/>
        <v>6.1442509685461302E-5</v>
      </c>
      <c r="H54" s="64">
        <f t="shared" si="2"/>
        <v>0.5714285714285714</v>
      </c>
      <c r="I54" s="64">
        <f t="shared" si="3"/>
        <v>0.10344827586206896</v>
      </c>
      <c r="J54" s="38">
        <v>2.5818942608435706E-4</v>
      </c>
      <c r="K54" s="38">
        <v>3.6050950505961708E-5</v>
      </c>
      <c r="L54" s="38">
        <v>2.4362188170737465E-6</v>
      </c>
      <c r="M54" s="38">
        <v>3.3123743525733113E-6</v>
      </c>
      <c r="N54" s="38">
        <v>9.9633020352022908E-7</v>
      </c>
      <c r="O54" s="38">
        <v>5.1234939710941192E-4</v>
      </c>
      <c r="P54" s="38">
        <v>8.1104284718710312E-4</v>
      </c>
      <c r="Q54" s="38">
        <v>1.4052948662786583E-5</v>
      </c>
      <c r="R54" s="38">
        <v>5.6344329619402174E-4</v>
      </c>
      <c r="S54" s="38">
        <v>1.2501881155779798E-4</v>
      </c>
      <c r="T54" s="38">
        <v>6.6955650510344006E-4</v>
      </c>
      <c r="U54" s="38">
        <v>5.853919088854901E-5</v>
      </c>
      <c r="V54" s="38">
        <v>2.5335357887002667E-4</v>
      </c>
      <c r="W54" s="38">
        <v>2.5451624642760353E-3</v>
      </c>
      <c r="X54" s="38">
        <v>1.3693410007363835E-4</v>
      </c>
      <c r="Y54" s="38">
        <v>3.479919759500787E-4</v>
      </c>
      <c r="Z54" s="38">
        <v>9.857149582393602E-4</v>
      </c>
      <c r="AA54" s="38">
        <v>1.5673621046752244E-4</v>
      </c>
      <c r="AB54" s="38">
        <v>4.0179994722291789E-5</v>
      </c>
      <c r="AC54" s="38">
        <v>1.4231982430208429E-3</v>
      </c>
      <c r="AD54" s="38">
        <v>1.0103038356793501E-3</v>
      </c>
      <c r="AE54" s="38">
        <v>2.0843376000751375E-6</v>
      </c>
      <c r="AF54" s="38">
        <v>1.7239798404670566E-4</v>
      </c>
      <c r="AG54" s="38">
        <v>5.1134583450581646E-5</v>
      </c>
      <c r="AH54" s="38">
        <v>9.4814397644708479E-5</v>
      </c>
      <c r="AI54" s="38">
        <v>2.1605236958325134E-5</v>
      </c>
      <c r="AJ54" s="38">
        <v>8.2361622910177607E-4</v>
      </c>
      <c r="AK54" s="39">
        <v>8.0001894658621917E-6</v>
      </c>
      <c r="AL54" s="40">
        <v>1.678024744876177E-5</v>
      </c>
      <c r="AM54" s="38">
        <v>6.3778152510182626E-6</v>
      </c>
      <c r="AN54" s="38">
        <v>2.2260769686722313E-5</v>
      </c>
      <c r="AO54" s="38">
        <v>2.7790270502647452E-5</v>
      </c>
      <c r="AP54" s="38">
        <v>2.2354948875092357E-5</v>
      </c>
      <c r="AQ54" s="38">
        <v>6.3988972879955973E-6</v>
      </c>
      <c r="AR54" s="38">
        <v>1.0882871079684964E-5</v>
      </c>
      <c r="AS54" s="38">
        <v>6.019688560150584E-6</v>
      </c>
      <c r="AT54" s="38">
        <v>4.4381600281310045E-7</v>
      </c>
      <c r="AU54" s="38">
        <v>1.4634188642462021E-5</v>
      </c>
      <c r="AV54" s="38">
        <v>1.3596573466008705E-5</v>
      </c>
      <c r="AW54" s="38">
        <v>1.8278717055744161E-5</v>
      </c>
      <c r="AX54" s="38">
        <v>4.076388179262849E-4</v>
      </c>
      <c r="AY54" s="38">
        <v>6.592231116966396E-6</v>
      </c>
      <c r="AZ54" s="38">
        <v>9.6926550284655415E-6</v>
      </c>
      <c r="BA54" s="38">
        <v>8.9856629600444589E-5</v>
      </c>
      <c r="BB54" s="38">
        <v>7.0934406045662285E-5</v>
      </c>
      <c r="BC54" s="38">
        <v>1.2392047917478282E-5</v>
      </c>
      <c r="BD54" s="38">
        <v>2.5138123011749474E-5</v>
      </c>
      <c r="BE54" s="38">
        <v>1.2252288344908052E-5</v>
      </c>
      <c r="BF54" s="38">
        <v>6.2076687722404815E-5</v>
      </c>
      <c r="BG54" s="38">
        <v>1.3833123734097036E-5</v>
      </c>
      <c r="BH54" s="38">
        <v>2.3517923841381625E-6</v>
      </c>
      <c r="BI54" s="38">
        <v>3.3061082886762862E-4</v>
      </c>
      <c r="BJ54" s="38">
        <v>2.4137814041642358E-5</v>
      </c>
      <c r="BK54" s="38">
        <v>7.2243439623999144E-5</v>
      </c>
      <c r="BL54" s="38">
        <v>4.4369164981643945E-4</v>
      </c>
      <c r="BM54" s="38">
        <v>8.9150747620784184E-6</v>
      </c>
      <c r="BN54" s="38">
        <v>2.3656367074888852E-5</v>
      </c>
    </row>
    <row r="55" spans="1:66" x14ac:dyDescent="0.25">
      <c r="A55" s="3" t="s">
        <v>638</v>
      </c>
      <c r="B55" s="62">
        <v>2.9359017497742701</v>
      </c>
      <c r="C55" s="63">
        <v>7.3440275338881901E-8</v>
      </c>
      <c r="D55" s="3" t="s">
        <v>636</v>
      </c>
      <c r="E55" s="3" t="s">
        <v>639</v>
      </c>
      <c r="F55" s="38">
        <f t="shared" si="0"/>
        <v>3.6930868136049975E-4</v>
      </c>
      <c r="G55" s="38">
        <f t="shared" si="1"/>
        <v>5.8918325028970441E-5</v>
      </c>
      <c r="H55" s="64">
        <f t="shared" si="2"/>
        <v>0.5357142857142857</v>
      </c>
      <c r="I55" s="64">
        <f t="shared" si="3"/>
        <v>0.10344827586206896</v>
      </c>
      <c r="J55" s="38">
        <v>2.3984736947505237E-4</v>
      </c>
      <c r="K55" s="38">
        <v>3.0284880081140709E-5</v>
      </c>
      <c r="L55" s="38">
        <v>5.6808264876770554E-6</v>
      </c>
      <c r="M55" s="38">
        <v>2.9677902884701652E-6</v>
      </c>
      <c r="N55" s="38">
        <v>4.017071907705298E-6</v>
      </c>
      <c r="O55" s="38">
        <v>5.918641754222878E-4</v>
      </c>
      <c r="P55" s="38">
        <v>1.2236042334660101E-3</v>
      </c>
      <c r="Q55" s="38">
        <v>2.2818694993149728E-5</v>
      </c>
      <c r="R55" s="38">
        <v>7.1939653853541014E-4</v>
      </c>
      <c r="S55" s="38">
        <v>7.1173876943376766E-5</v>
      </c>
      <c r="T55" s="38">
        <v>6.6123028719575541E-4</v>
      </c>
      <c r="U55" s="38">
        <v>4.8757740917434347E-5</v>
      </c>
      <c r="V55" s="38">
        <v>3.0076057483534123E-4</v>
      </c>
      <c r="W55" s="38">
        <v>1.7719487638912532E-3</v>
      </c>
      <c r="X55" s="38">
        <v>2.0672312802106924E-4</v>
      </c>
      <c r="Y55" s="38">
        <v>3.6267438801455083E-4</v>
      </c>
      <c r="Z55" s="38">
        <v>6.1236280501285887E-4</v>
      </c>
      <c r="AA55" s="38">
        <v>1.4509535050320665E-4</v>
      </c>
      <c r="AB55" s="38">
        <v>5.9319747529181322E-5</v>
      </c>
      <c r="AC55" s="38">
        <v>1.1811784392298369E-3</v>
      </c>
      <c r="AD55" s="38">
        <v>6.6755822168674866E-4</v>
      </c>
      <c r="AE55" s="38">
        <v>7.2019998719150741E-6</v>
      </c>
      <c r="AF55" s="38">
        <v>2.834391846833524E-4</v>
      </c>
      <c r="AG55" s="38">
        <v>4.218340356066555E-5</v>
      </c>
      <c r="AH55" s="38">
        <v>7.6621266811976115E-5</v>
      </c>
      <c r="AI55" s="38">
        <v>4.8980742637205903E-5</v>
      </c>
      <c r="AJ55" s="38">
        <v>9.4394570883229805E-4</v>
      </c>
      <c r="AK55" s="39">
        <v>9.0058672590649348E-6</v>
      </c>
      <c r="AL55" s="40">
        <v>2.0580710103192017E-5</v>
      </c>
      <c r="AM55" s="38">
        <v>4.444483122388528E-6</v>
      </c>
      <c r="AN55" s="38">
        <v>2.6033816044823217E-5</v>
      </c>
      <c r="AO55" s="38">
        <v>2.4292560157133725E-5</v>
      </c>
      <c r="AP55" s="38">
        <v>2.5314909139486769E-5</v>
      </c>
      <c r="AQ55" s="38">
        <v>9.5314854486200322E-6</v>
      </c>
      <c r="AR55" s="38">
        <v>1.888821304986202E-5</v>
      </c>
      <c r="AS55" s="38">
        <v>7.9403781881583938E-6</v>
      </c>
      <c r="AT55" s="38">
        <v>1.5077415540478298E-6</v>
      </c>
      <c r="AU55" s="38">
        <v>6.2255658021375577E-6</v>
      </c>
      <c r="AV55" s="38">
        <v>1.1728750837725944E-5</v>
      </c>
      <c r="AW55" s="38">
        <v>2.6196644420309139E-5</v>
      </c>
      <c r="AX55" s="38">
        <v>4.3379732763631986E-4</v>
      </c>
      <c r="AY55" s="38">
        <v>5.7027752276266111E-6</v>
      </c>
      <c r="AZ55" s="38">
        <v>2.1341290543238507E-5</v>
      </c>
      <c r="BA55" s="38">
        <v>5.7434425000141294E-5</v>
      </c>
      <c r="BB55" s="38">
        <v>8.6858701924838472E-5</v>
      </c>
      <c r="BC55" s="38">
        <v>3.1378487101713297E-5</v>
      </c>
      <c r="BD55" s="38">
        <v>2.9966799668743404E-5</v>
      </c>
      <c r="BE55" s="38">
        <v>1.1181763535523902E-5</v>
      </c>
      <c r="BF55" s="38">
        <v>6.7868517592091794E-5</v>
      </c>
      <c r="BG55" s="38">
        <v>4.5930977248780998E-5</v>
      </c>
      <c r="BH55" s="38">
        <v>6.1458162869693848E-6</v>
      </c>
      <c r="BI55" s="38">
        <v>2.9209866260134502E-4</v>
      </c>
      <c r="BJ55" s="38">
        <v>1.6564017415169671E-5</v>
      </c>
      <c r="BK55" s="38">
        <v>6.5757293360157036E-5</v>
      </c>
      <c r="BL55" s="38">
        <v>2.9098088407857655E-4</v>
      </c>
      <c r="BM55" s="38">
        <v>1.0987980090210545E-5</v>
      </c>
      <c r="BN55" s="38">
        <v>5.1950448660811217E-5</v>
      </c>
    </row>
    <row r="56" spans="1:66" x14ac:dyDescent="0.25">
      <c r="A56" s="3" t="s">
        <v>640</v>
      </c>
      <c r="B56" s="62">
        <v>2.9177899123426001</v>
      </c>
      <c r="C56" s="63">
        <v>1.1262503413892401E-6</v>
      </c>
      <c r="D56" s="3" t="s">
        <v>636</v>
      </c>
      <c r="E56" s="3" t="s">
        <v>636</v>
      </c>
      <c r="F56" s="38">
        <f t="shared" si="0"/>
        <v>4.0232298062583248E-4</v>
      </c>
      <c r="G56" s="38">
        <f t="shared" si="1"/>
        <v>6.64824893548346E-5</v>
      </c>
      <c r="H56" s="64">
        <f t="shared" si="2"/>
        <v>0.5714285714285714</v>
      </c>
      <c r="I56" s="64">
        <f t="shared" si="3"/>
        <v>0.13793103448275862</v>
      </c>
      <c r="J56" s="38">
        <v>2.6289551127867594E-4</v>
      </c>
      <c r="K56" s="38">
        <v>4.7241558024368667E-5</v>
      </c>
      <c r="L56" s="38">
        <v>9.0981988709292766E-7</v>
      </c>
      <c r="M56" s="38">
        <v>1.1912094479123373E-6</v>
      </c>
      <c r="N56" s="38">
        <v>1.3820308457369702E-6</v>
      </c>
      <c r="O56" s="38">
        <v>5.1519392595390887E-4</v>
      </c>
      <c r="P56" s="38">
        <v>1.006025841296473E-3</v>
      </c>
      <c r="Q56" s="38">
        <v>1.7663690716834948E-5</v>
      </c>
      <c r="R56" s="38">
        <v>6.0947787710939594E-4</v>
      </c>
      <c r="S56" s="38">
        <v>2.011013991166112E-4</v>
      </c>
      <c r="T56" s="38">
        <v>8.0784415844345145E-4</v>
      </c>
      <c r="U56" s="38">
        <v>4.7807558558564565E-5</v>
      </c>
      <c r="V56" s="38">
        <v>2.4722875635976329E-4</v>
      </c>
      <c r="W56" s="38">
        <v>2.3273622089345779E-3</v>
      </c>
      <c r="X56" s="38">
        <v>1.3366107413726995E-4</v>
      </c>
      <c r="Y56" s="38">
        <v>3.1628825090494663E-4</v>
      </c>
      <c r="Z56" s="38">
        <v>8.4862882738318067E-4</v>
      </c>
      <c r="AA56" s="38">
        <v>1.0578090213714893E-4</v>
      </c>
      <c r="AB56" s="38">
        <v>6.00332566378342E-5</v>
      </c>
      <c r="AC56" s="38">
        <v>1.4060398354557835E-3</v>
      </c>
      <c r="AD56" s="38">
        <v>1.1238330383807433E-3</v>
      </c>
      <c r="AE56" s="38">
        <v>2.8109171596798068E-6</v>
      </c>
      <c r="AF56" s="38">
        <v>2.2280600067295348E-4</v>
      </c>
      <c r="AG56" s="38">
        <v>5.0458240710752129E-5</v>
      </c>
      <c r="AH56" s="38">
        <v>8.8116188764375016E-5</v>
      </c>
      <c r="AI56" s="38">
        <v>4.2531882329561901E-5</v>
      </c>
      <c r="AJ56" s="38">
        <v>7.646212762078688E-4</v>
      </c>
      <c r="AK56" s="39">
        <v>6.1082206678443673E-6</v>
      </c>
      <c r="AL56" s="40">
        <v>1.4845067749666616E-5</v>
      </c>
      <c r="AM56" s="38">
        <v>1.3324814957158045E-5</v>
      </c>
      <c r="AN56" s="38">
        <v>2.7226653230032925E-5</v>
      </c>
      <c r="AO56" s="38">
        <v>3.8047521252750453E-5</v>
      </c>
      <c r="AP56" s="38">
        <v>1.8787674597041807E-5</v>
      </c>
      <c r="AQ56" s="38">
        <v>9.8376184432387478E-6</v>
      </c>
      <c r="AR56" s="38">
        <v>1.3513486765077236E-5</v>
      </c>
      <c r="AS56" s="38">
        <v>5.2574314672536582E-6</v>
      </c>
      <c r="AT56" s="38">
        <v>2.2743983836452031E-6</v>
      </c>
      <c r="AU56" s="38">
        <v>1.3768969309629008E-5</v>
      </c>
      <c r="AV56" s="38">
        <v>1.6235552449634121E-5</v>
      </c>
      <c r="AW56" s="38">
        <v>1.8728176946295792E-5</v>
      </c>
      <c r="AX56" s="38">
        <v>5.8714946489806115E-4</v>
      </c>
      <c r="AY56" s="38">
        <v>1.0852197096213608E-5</v>
      </c>
      <c r="AZ56" s="38">
        <v>9.6413304091653713E-6</v>
      </c>
      <c r="BA56" s="38">
        <v>1.1149608466087001E-4</v>
      </c>
      <c r="BB56" s="38">
        <v>5.2695788285397057E-5</v>
      </c>
      <c r="BC56" s="38">
        <v>1.3945703772815818E-5</v>
      </c>
      <c r="BD56" s="38">
        <v>2.9313567251519986E-5</v>
      </c>
      <c r="BE56" s="38">
        <v>1.3167811344922251E-5</v>
      </c>
      <c r="BF56" s="38">
        <v>7.0140130398111718E-5</v>
      </c>
      <c r="BG56" s="38">
        <v>2.074020898513282E-5</v>
      </c>
      <c r="BH56" s="38">
        <v>0</v>
      </c>
      <c r="BI56" s="38">
        <v>3.3749663885733775E-4</v>
      </c>
      <c r="BJ56" s="38">
        <v>2.9222269857085414E-5</v>
      </c>
      <c r="BK56" s="38">
        <v>6.1374171835810011E-5</v>
      </c>
      <c r="BL56" s="38">
        <v>3.5116537982495612E-4</v>
      </c>
      <c r="BM56" s="38">
        <v>1.0766670468576584E-5</v>
      </c>
      <c r="BN56" s="38">
        <v>2.6977407792804108E-5</v>
      </c>
    </row>
    <row r="57" spans="1:66" x14ac:dyDescent="0.25">
      <c r="A57" s="3" t="s">
        <v>641</v>
      </c>
      <c r="B57" s="62">
        <v>2.9089127066925902</v>
      </c>
      <c r="C57" s="63">
        <v>7.7742822322075E-8</v>
      </c>
      <c r="D57" s="3" t="s">
        <v>636</v>
      </c>
      <c r="E57" s="3" t="s">
        <v>639</v>
      </c>
      <c r="F57" s="38">
        <f t="shared" si="0"/>
        <v>3.5374064593068916E-4</v>
      </c>
      <c r="G57" s="38">
        <f t="shared" si="1"/>
        <v>5.5774553508455275E-5</v>
      </c>
      <c r="H57" s="64">
        <f t="shared" si="2"/>
        <v>0.5357142857142857</v>
      </c>
      <c r="I57" s="64">
        <f t="shared" si="3"/>
        <v>0.10344827586206896</v>
      </c>
      <c r="J57" s="38">
        <v>1.6429971787815386E-4</v>
      </c>
      <c r="K57" s="38">
        <v>2.6910832972135144E-5</v>
      </c>
      <c r="L57" s="38">
        <v>5.8399258596005282E-6</v>
      </c>
      <c r="M57" s="38">
        <v>2.5785446405056656E-6</v>
      </c>
      <c r="N57" s="38">
        <v>3.3447806746257178E-6</v>
      </c>
      <c r="O57" s="38">
        <v>5.4348840405265067E-4</v>
      </c>
      <c r="P57" s="38">
        <v>1.0839772654680283E-3</v>
      </c>
      <c r="Q57" s="38">
        <v>2.8158930616564496E-5</v>
      </c>
      <c r="R57" s="38">
        <v>7.7979340845586893E-4</v>
      </c>
      <c r="S57" s="38">
        <v>5.7013115267613093E-5</v>
      </c>
      <c r="T57" s="38">
        <v>5.8981697091454186E-4</v>
      </c>
      <c r="U57" s="38">
        <v>4.9683662905854001E-5</v>
      </c>
      <c r="V57" s="38">
        <v>3.0081472730294801E-4</v>
      </c>
      <c r="W57" s="38">
        <v>1.7104916046285304E-3</v>
      </c>
      <c r="X57" s="38">
        <v>2.3514651935806403E-4</v>
      </c>
      <c r="Y57" s="38">
        <v>3.1316949185757216E-4</v>
      </c>
      <c r="Z57" s="38">
        <v>5.64350178563668E-4</v>
      </c>
      <c r="AA57" s="38">
        <v>1.681557318872237E-4</v>
      </c>
      <c r="AB57" s="38">
        <v>3.8936823784871319E-5</v>
      </c>
      <c r="AC57" s="38">
        <v>1.076836998718679E-3</v>
      </c>
      <c r="AD57" s="38">
        <v>6.719863258541186E-4</v>
      </c>
      <c r="AE57" s="38">
        <v>5.5015246603812189E-6</v>
      </c>
      <c r="AF57" s="38">
        <v>4.3409617928690349E-4</v>
      </c>
      <c r="AG57" s="38">
        <v>3.1948060617515896E-5</v>
      </c>
      <c r="AH57" s="38">
        <v>6.7654104237810766E-5</v>
      </c>
      <c r="AI57" s="38">
        <v>6.9879129508273734E-5</v>
      </c>
      <c r="AJ57" s="38">
        <v>8.6527164226144566E-4</v>
      </c>
      <c r="AK57" s="39">
        <v>1.5593483825148407E-5</v>
      </c>
      <c r="AL57" s="40">
        <v>1.9202197699928196E-5</v>
      </c>
      <c r="AM57" s="38">
        <v>5.7923389227884275E-6</v>
      </c>
      <c r="AN57" s="38">
        <v>1.9929510255252112E-5</v>
      </c>
      <c r="AO57" s="38">
        <v>2.7397766570680334E-5</v>
      </c>
      <c r="AP57" s="38">
        <v>2.3088905989397694E-5</v>
      </c>
      <c r="AQ57" s="38">
        <v>1.0297226140132793E-5</v>
      </c>
      <c r="AR57" s="38">
        <v>1.6469174260992268E-5</v>
      </c>
      <c r="AS57" s="38">
        <v>6.0040339921824484E-6</v>
      </c>
      <c r="AT57" s="38">
        <v>1.5871046178012982E-6</v>
      </c>
      <c r="AU57" s="38">
        <v>5.3027919749001192E-6</v>
      </c>
      <c r="AV57" s="38">
        <v>1.6049952948041337E-5</v>
      </c>
      <c r="AW57" s="38">
        <v>2.7250289725968495E-5</v>
      </c>
      <c r="AX57" s="38">
        <v>3.9202554753075218E-4</v>
      </c>
      <c r="AY57" s="38">
        <v>1.0219311956588523E-5</v>
      </c>
      <c r="AZ57" s="38">
        <v>1.8542236816910825E-5</v>
      </c>
      <c r="BA57" s="38">
        <v>4.6816447518459966E-5</v>
      </c>
      <c r="BB57" s="38">
        <v>8.6556508031231235E-5</v>
      </c>
      <c r="BC57" s="38">
        <v>3.2417244561006244E-5</v>
      </c>
      <c r="BD57" s="38">
        <v>2.1749667121620185E-5</v>
      </c>
      <c r="BE57" s="38">
        <v>1.1699968373395541E-5</v>
      </c>
      <c r="BF57" s="38">
        <v>6.2338586200780258E-5</v>
      </c>
      <c r="BG57" s="38">
        <v>4.6661881614104595E-5</v>
      </c>
      <c r="BH57" s="38">
        <v>6.6079420658381538E-6</v>
      </c>
      <c r="BI57" s="38">
        <v>3.0368515379213131E-4</v>
      </c>
      <c r="BJ57" s="38">
        <v>1.6190477072855456E-5</v>
      </c>
      <c r="BK57" s="38">
        <v>5.3398548752828916E-5</v>
      </c>
      <c r="BL57" s="38">
        <v>2.8544170977139969E-4</v>
      </c>
      <c r="BM57" s="38">
        <v>1.060423498074139E-5</v>
      </c>
      <c r="BN57" s="38">
        <v>3.4135292486493044E-5</v>
      </c>
    </row>
    <row r="58" spans="1:66" x14ac:dyDescent="0.25">
      <c r="A58" s="3" t="s">
        <v>642</v>
      </c>
      <c r="B58" s="62">
        <v>2.2840585723489899</v>
      </c>
      <c r="C58" s="63">
        <v>2.5027044669761398E-4</v>
      </c>
      <c r="D58" s="3" t="s">
        <v>636</v>
      </c>
      <c r="E58" s="3" t="s">
        <v>636</v>
      </c>
      <c r="F58" s="38">
        <f t="shared" si="0"/>
        <v>4.9901046217839932E-4</v>
      </c>
      <c r="G58" s="38">
        <f t="shared" si="1"/>
        <v>1.0688813224848256E-4</v>
      </c>
      <c r="H58" s="64">
        <f t="shared" si="2"/>
        <v>0.6071428571428571</v>
      </c>
      <c r="I58" s="64">
        <f t="shared" si="3"/>
        <v>0.20689655172413793</v>
      </c>
      <c r="J58" s="38">
        <v>1.5793670134191365E-4</v>
      </c>
      <c r="K58" s="38">
        <v>4.3949519064745174E-5</v>
      </c>
      <c r="L58" s="38">
        <v>1.331670425252684E-6</v>
      </c>
      <c r="M58" s="38">
        <v>1.4410810313095005E-6</v>
      </c>
      <c r="N58" s="38">
        <v>8.6692650309787584E-7</v>
      </c>
      <c r="O58" s="38">
        <v>3.821040194170909E-4</v>
      </c>
      <c r="P58" s="38">
        <v>8.6375709092090399E-4</v>
      </c>
      <c r="Q58" s="38">
        <v>3.6426022977202145E-5</v>
      </c>
      <c r="R58" s="38">
        <v>3.6112595714219288E-4</v>
      </c>
      <c r="S58" s="38">
        <v>2.3262873932875132E-4</v>
      </c>
      <c r="T58" s="38">
        <v>2.4110052013972972E-3</v>
      </c>
      <c r="U58" s="38">
        <v>3.8235897994317919E-5</v>
      </c>
      <c r="V58" s="38">
        <v>3.1162330267541026E-4</v>
      </c>
      <c r="W58" s="38">
        <v>3.9988959329387763E-3</v>
      </c>
      <c r="X58" s="38">
        <v>3.0702697652343661E-4</v>
      </c>
      <c r="Y58" s="38">
        <v>2.3533193898708592E-4</v>
      </c>
      <c r="Z58" s="38">
        <v>8.0514630097383718E-4</v>
      </c>
      <c r="AA58" s="38">
        <v>9.9816454959462906E-5</v>
      </c>
      <c r="AB58" s="38">
        <v>4.3871956007173281E-5</v>
      </c>
      <c r="AC58" s="38">
        <v>1.3471400685177741E-3</v>
      </c>
      <c r="AD58" s="38">
        <v>8.5060751211347659E-4</v>
      </c>
      <c r="AE58" s="38">
        <v>1.8220195381053324E-6</v>
      </c>
      <c r="AF58" s="38">
        <v>3.0389259744544267E-4</v>
      </c>
      <c r="AG58" s="38">
        <v>1.7263725906311596E-4</v>
      </c>
      <c r="AH58" s="38">
        <v>2.6403321785098248E-4</v>
      </c>
      <c r="AI58" s="38">
        <v>4.7353898218403497E-5</v>
      </c>
      <c r="AJ58" s="38">
        <v>6.4678717601999395E-4</v>
      </c>
      <c r="AK58" s="39">
        <v>5.4975016186265325E-6</v>
      </c>
      <c r="AL58" s="40">
        <v>2.2144581992548267E-5</v>
      </c>
      <c r="AM58" s="38">
        <v>3.6996416472063754E-6</v>
      </c>
      <c r="AN58" s="38">
        <v>1.5102482777103675E-5</v>
      </c>
      <c r="AO58" s="38">
        <v>3.0520677212753139E-5</v>
      </c>
      <c r="AP58" s="38">
        <v>4.8429018501794165E-5</v>
      </c>
      <c r="AQ58" s="38">
        <v>1.3965914300795473E-5</v>
      </c>
      <c r="AR58" s="38">
        <v>3.0537326552351636E-5</v>
      </c>
      <c r="AS58" s="38">
        <v>2.0805901761323211E-5</v>
      </c>
      <c r="AT58" s="38">
        <v>7.3211970606435852E-6</v>
      </c>
      <c r="AU58" s="38">
        <v>8.8098019958905201E-6</v>
      </c>
      <c r="AV58" s="38">
        <v>8.7504664475708825E-5</v>
      </c>
      <c r="AW58" s="38">
        <v>1.9605758165047964E-5</v>
      </c>
      <c r="AX58" s="38">
        <v>5.1257776514350407E-4</v>
      </c>
      <c r="AY58" s="38">
        <v>6.3458951837205875E-6</v>
      </c>
      <c r="AZ58" s="38">
        <v>1.1793321054368453E-5</v>
      </c>
      <c r="BA58" s="38">
        <v>2.9210926261522663E-4</v>
      </c>
      <c r="BB58" s="38">
        <v>5.9355433808875781E-5</v>
      </c>
      <c r="BC58" s="38">
        <v>9.1094080113618117E-6</v>
      </c>
      <c r="BD58" s="38">
        <v>2.2803948590133087E-5</v>
      </c>
      <c r="BE58" s="38">
        <v>3.1764184799059088E-5</v>
      </c>
      <c r="BF58" s="38">
        <v>2.1988829646486956E-4</v>
      </c>
      <c r="BG58" s="38">
        <v>1.4868584284155791E-5</v>
      </c>
      <c r="BH58" s="38">
        <v>2.9842470027186352E-6</v>
      </c>
      <c r="BI58" s="38">
        <v>8.9837835084765477E-4</v>
      </c>
      <c r="BJ58" s="38">
        <v>8.4545568741296772E-5</v>
      </c>
      <c r="BK58" s="38">
        <v>1.0779147887258262E-4</v>
      </c>
      <c r="BL58" s="38">
        <v>4.3981111000699952E-4</v>
      </c>
      <c r="BM58" s="38">
        <v>1.4723208369556629E-5</v>
      </c>
      <c r="BN58" s="38">
        <v>6.2458804966743629E-5</v>
      </c>
    </row>
    <row r="59" spans="1:66" x14ac:dyDescent="0.25">
      <c r="A59" s="3" t="s">
        <v>643</v>
      </c>
      <c r="B59" s="62">
        <v>4.1822108463704497</v>
      </c>
      <c r="C59" s="63">
        <v>2.0153726774322699E-13</v>
      </c>
      <c r="D59" s="3" t="s">
        <v>644</v>
      </c>
      <c r="E59" s="3" t="s">
        <v>645</v>
      </c>
      <c r="F59" s="38">
        <f t="shared" si="0"/>
        <v>1.7792412938917845E-4</v>
      </c>
      <c r="G59" s="38">
        <f t="shared" si="1"/>
        <v>1.2826559921343622E-5</v>
      </c>
      <c r="H59" s="64">
        <f t="shared" si="2"/>
        <v>0.42857142857142855</v>
      </c>
      <c r="I59" s="64">
        <f t="shared" si="3"/>
        <v>0</v>
      </c>
      <c r="J59" s="38">
        <v>9.678073725807694E-5</v>
      </c>
      <c r="K59" s="38">
        <v>9.0554213301728759E-6</v>
      </c>
      <c r="L59" s="38">
        <v>4.2076820354209004E-7</v>
      </c>
      <c r="M59" s="38">
        <v>1.4166092805710937E-6</v>
      </c>
      <c r="N59" s="38">
        <v>9.5873036704863533E-6</v>
      </c>
      <c r="O59" s="38">
        <v>1.7927701849530599E-4</v>
      </c>
      <c r="P59" s="38">
        <v>2.9183486159853897E-4</v>
      </c>
      <c r="Q59" s="38">
        <v>5.8204130898346779E-6</v>
      </c>
      <c r="R59" s="38">
        <v>1.6540616124329744E-4</v>
      </c>
      <c r="S59" s="38">
        <v>1.900439083949637E-5</v>
      </c>
      <c r="T59" s="38">
        <v>1.6272472738871759E-4</v>
      </c>
      <c r="U59" s="38">
        <v>2.8539047152849624E-5</v>
      </c>
      <c r="V59" s="38">
        <v>5.7008386137722722E-5</v>
      </c>
      <c r="W59" s="38">
        <v>4.3538889328033787E-4</v>
      </c>
      <c r="X59" s="38">
        <v>2.0487189287672093E-4</v>
      </c>
      <c r="Y59" s="38">
        <v>1.3610711599017417E-4</v>
      </c>
      <c r="Z59" s="38">
        <v>2.890072671369215E-4</v>
      </c>
      <c r="AA59" s="38">
        <v>3.506582781266491E-5</v>
      </c>
      <c r="AB59" s="38">
        <v>4.1542407117145297E-5</v>
      </c>
      <c r="AC59" s="38">
        <v>4.4066913015205616E-4</v>
      </c>
      <c r="AD59" s="38">
        <v>1.9887449435801232E-4</v>
      </c>
      <c r="AE59" s="38">
        <v>2.0799625602614292E-6</v>
      </c>
      <c r="AF59" s="38">
        <v>7.4490527591475594E-5</v>
      </c>
      <c r="AG59" s="38">
        <v>1.2201202579004165E-5</v>
      </c>
      <c r="AH59" s="38">
        <v>2.9936898063182833E-5</v>
      </c>
      <c r="AI59" s="38">
        <v>1.1261191191039294E-5</v>
      </c>
      <c r="AJ59" s="38">
        <v>1.9172117668779288E-3</v>
      </c>
      <c r="AK59" s="39">
        <v>1.2629119962145804E-4</v>
      </c>
      <c r="AL59" s="40">
        <v>3.1396922975753193E-6</v>
      </c>
      <c r="AM59" s="38">
        <v>9.092040243319052E-7</v>
      </c>
      <c r="AN59" s="38">
        <v>5.8146910169852213E-6</v>
      </c>
      <c r="AO59" s="38">
        <v>4.7436210630284676E-6</v>
      </c>
      <c r="AP59" s="38">
        <v>5.2739082436938961E-6</v>
      </c>
      <c r="AQ59" s="38">
        <v>5.3877369003339967E-6</v>
      </c>
      <c r="AR59" s="38">
        <v>2.5357140508094404E-6</v>
      </c>
      <c r="AS59" s="38">
        <v>2.7353545775846873E-6</v>
      </c>
      <c r="AT59" s="38">
        <v>7.4736747526819308E-7</v>
      </c>
      <c r="AU59" s="38">
        <v>1.7193040425601258E-6</v>
      </c>
      <c r="AV59" s="38">
        <v>3.7048636963858107E-6</v>
      </c>
      <c r="AW59" s="38">
        <v>7.3563675285792201E-6</v>
      </c>
      <c r="AX59" s="38">
        <v>9.2702501256644706E-5</v>
      </c>
      <c r="AY59" s="38">
        <v>1.4673788286550309E-6</v>
      </c>
      <c r="AZ59" s="38">
        <v>2.1608352295030485E-6</v>
      </c>
      <c r="BA59" s="38">
        <v>1.83344378397054E-5</v>
      </c>
      <c r="BB59" s="38">
        <v>1.6381790431546372E-5</v>
      </c>
      <c r="BC59" s="38">
        <v>3.7178063580654504E-6</v>
      </c>
      <c r="BD59" s="38">
        <v>4.5634002152396949E-6</v>
      </c>
      <c r="BE59" s="38">
        <v>4.2322744738988605E-6</v>
      </c>
      <c r="BF59" s="38">
        <v>1.3422071283146449E-5</v>
      </c>
      <c r="BG59" s="38">
        <v>6.6229171757576742E-6</v>
      </c>
      <c r="BH59" s="38">
        <v>0</v>
      </c>
      <c r="BI59" s="38">
        <v>6.4536371030879882E-5</v>
      </c>
      <c r="BJ59" s="38">
        <v>2.6891186884575149E-6</v>
      </c>
      <c r="BK59" s="38">
        <v>1.6455736983388258E-5</v>
      </c>
      <c r="BL59" s="38">
        <v>6.9839110496581306E-5</v>
      </c>
      <c r="BM59" s="38">
        <v>2.3900673909432418E-6</v>
      </c>
      <c r="BN59" s="38">
        <v>8.3865951194158687E-6</v>
      </c>
    </row>
    <row r="60" spans="1:66" x14ac:dyDescent="0.25">
      <c r="A60" s="3" t="s">
        <v>646</v>
      </c>
      <c r="B60" s="62">
        <v>3.4420566169490501</v>
      </c>
      <c r="C60" s="63">
        <v>3.7721943461149899E-10</v>
      </c>
      <c r="D60" s="3" t="s">
        <v>644</v>
      </c>
      <c r="E60" s="3" t="s">
        <v>645</v>
      </c>
      <c r="F60" s="38">
        <f t="shared" si="0"/>
        <v>8.4408097220816367E-5</v>
      </c>
      <c r="G60" s="38">
        <f t="shared" si="1"/>
        <v>8.9878163105707264E-6</v>
      </c>
      <c r="H60" s="64">
        <f t="shared" si="2"/>
        <v>0.17857142857142858</v>
      </c>
      <c r="I60" s="64">
        <f t="shared" si="3"/>
        <v>0</v>
      </c>
      <c r="J60" s="38">
        <v>2.1116381812494743E-5</v>
      </c>
      <c r="K60" s="38">
        <v>4.1733375367578278E-6</v>
      </c>
      <c r="L60" s="38">
        <v>4.1312930977025002E-7</v>
      </c>
      <c r="M60" s="38">
        <v>8.6930703379230581E-7</v>
      </c>
      <c r="N60" s="38">
        <v>4.5497373345345404E-6</v>
      </c>
      <c r="O60" s="38">
        <v>8.3648320716425757E-5</v>
      </c>
      <c r="P60" s="38">
        <v>1.7981514362599925E-4</v>
      </c>
      <c r="Q60" s="38">
        <v>3.1581488875847038E-6</v>
      </c>
      <c r="R60" s="38">
        <v>8.8232823347222708E-5</v>
      </c>
      <c r="S60" s="38">
        <v>9.3987953052813487E-6</v>
      </c>
      <c r="T60" s="38">
        <v>8.3418888734283398E-5</v>
      </c>
      <c r="U60" s="38">
        <v>1.542436575781546E-5</v>
      </c>
      <c r="V60" s="38">
        <v>4.4758528678804179E-5</v>
      </c>
      <c r="W60" s="38">
        <v>1.9634844293371908E-4</v>
      </c>
      <c r="X60" s="38">
        <v>8.793197362631234E-5</v>
      </c>
      <c r="Y60" s="38">
        <v>4.960044474302565E-5</v>
      </c>
      <c r="Z60" s="38">
        <v>6.2567674150516131E-5</v>
      </c>
      <c r="AA60" s="38">
        <v>1.7600588035976423E-5</v>
      </c>
      <c r="AB60" s="38">
        <v>4.7028208670757083E-5</v>
      </c>
      <c r="AC60" s="38">
        <v>1.5121843658126558E-4</v>
      </c>
      <c r="AD60" s="38">
        <v>7.0003500075481676E-5</v>
      </c>
      <c r="AE60" s="38">
        <v>1.8507451964806594E-6</v>
      </c>
      <c r="AF60" s="38">
        <v>8.0414199548564148E-5</v>
      </c>
      <c r="AG60" s="38">
        <v>6.4808181638877818E-6</v>
      </c>
      <c r="AH60" s="38">
        <v>1.0081795767615159E-5</v>
      </c>
      <c r="AI60" s="38">
        <v>2.2809375984915759E-5</v>
      </c>
      <c r="AJ60" s="38">
        <v>7.7896087267549511E-4</v>
      </c>
      <c r="AK60" s="39">
        <v>2.4155273794807927E-4</v>
      </c>
      <c r="AL60" s="40">
        <v>5.6721538785467211E-6</v>
      </c>
      <c r="AM60" s="38">
        <v>2.3433316089659678E-6</v>
      </c>
      <c r="AN60" s="38">
        <v>2.1864743293054262E-6</v>
      </c>
      <c r="AO60" s="38">
        <v>3.0452899961780269E-6</v>
      </c>
      <c r="AP60" s="38">
        <v>4.1960970822130666E-6</v>
      </c>
      <c r="AQ60" s="38">
        <v>1.9396389816954097E-6</v>
      </c>
      <c r="AR60" s="38">
        <v>3.6213513949596733E-6</v>
      </c>
      <c r="AS60" s="38">
        <v>2.8436772807767632E-6</v>
      </c>
      <c r="AT60" s="38">
        <v>6.1149940870670168E-7</v>
      </c>
      <c r="AU60" s="38">
        <v>2.8134845044876494E-7</v>
      </c>
      <c r="AV60" s="38">
        <v>3.2010908536825928E-6</v>
      </c>
      <c r="AW60" s="38">
        <v>9.7571365259602418E-6</v>
      </c>
      <c r="AX60" s="38">
        <v>5.8021507374259061E-5</v>
      </c>
      <c r="AY60" s="38">
        <v>2.6935557076909662E-6</v>
      </c>
      <c r="AZ60" s="38">
        <v>2.1973776961426504E-6</v>
      </c>
      <c r="BA60" s="38">
        <v>9.037231843940393E-6</v>
      </c>
      <c r="BB60" s="38">
        <v>1.2845168561691469E-5</v>
      </c>
      <c r="BC60" s="38">
        <v>3.0615511069277352E-6</v>
      </c>
      <c r="BD60" s="38">
        <v>2.2402766716411342E-6</v>
      </c>
      <c r="BE60" s="38">
        <v>3.9476671159300724E-6</v>
      </c>
      <c r="BF60" s="38">
        <v>7.2223251337727701E-6</v>
      </c>
      <c r="BG60" s="38">
        <v>5.6057590707638659E-6</v>
      </c>
      <c r="BH60" s="38">
        <v>1.2961404214232723E-6</v>
      </c>
      <c r="BI60" s="38">
        <v>7.0752553508142372E-5</v>
      </c>
      <c r="BJ60" s="38">
        <v>1.0154995062515851E-6</v>
      </c>
      <c r="BK60" s="38">
        <v>6.7320787752798115E-6</v>
      </c>
      <c r="BL60" s="38">
        <v>3.1290539210637058E-5</v>
      </c>
      <c r="BM60" s="38">
        <v>5.8666914658274069E-7</v>
      </c>
      <c r="BN60" s="38">
        <v>2.4016823640348353E-6</v>
      </c>
    </row>
    <row r="61" spans="1:66" x14ac:dyDescent="0.25">
      <c r="A61" s="3" t="s">
        <v>647</v>
      </c>
      <c r="B61" s="62">
        <v>3.7742695423393999</v>
      </c>
      <c r="C61" s="63">
        <v>4.4317458759984002E-11</v>
      </c>
      <c r="D61" s="3" t="s">
        <v>648</v>
      </c>
      <c r="E61" s="3" t="s">
        <v>649</v>
      </c>
      <c r="F61" s="38">
        <f t="shared" si="0"/>
        <v>2.6716067580423881E-4</v>
      </c>
      <c r="G61" s="38">
        <f t="shared" si="1"/>
        <v>2.587883638069727E-5</v>
      </c>
      <c r="H61" s="64">
        <f t="shared" si="2"/>
        <v>0.42857142857142855</v>
      </c>
      <c r="I61" s="64">
        <f t="shared" si="3"/>
        <v>0.10344827586206896</v>
      </c>
      <c r="J61" s="38">
        <v>9.5925963722315641E-5</v>
      </c>
      <c r="K61" s="38">
        <v>1.0572861181542808E-5</v>
      </c>
      <c r="L61" s="38">
        <v>1.3130504932546652E-6</v>
      </c>
      <c r="M61" s="38">
        <v>1.8419479527213377E-6</v>
      </c>
      <c r="N61" s="38">
        <v>2.9918168025866788E-6</v>
      </c>
      <c r="O61" s="38">
        <v>3.0374045832337257E-4</v>
      </c>
      <c r="P61" s="38">
        <v>1.7852521669112845E-3</v>
      </c>
      <c r="Q61" s="38">
        <v>1.8800503403346605E-5</v>
      </c>
      <c r="R61" s="38">
        <v>1.523428335876655E-4</v>
      </c>
      <c r="S61" s="38">
        <v>1.9329088512702197E-5</v>
      </c>
      <c r="T61" s="38">
        <v>3.728941927094025E-4</v>
      </c>
      <c r="U61" s="38">
        <v>3.2954566269955395E-5</v>
      </c>
      <c r="V61" s="38">
        <v>1.1806515810473821E-4</v>
      </c>
      <c r="W61" s="38">
        <v>9.9509237827751017E-4</v>
      </c>
      <c r="X61" s="38">
        <v>4.3785109138905048E-5</v>
      </c>
      <c r="Y61" s="38">
        <v>6.3058114634083549E-5</v>
      </c>
      <c r="Z61" s="38">
        <v>3.0094432698067098E-4</v>
      </c>
      <c r="AA61" s="38">
        <v>8.1783651258815579E-5</v>
      </c>
      <c r="AB61" s="38">
        <v>1.5743521910720902E-3</v>
      </c>
      <c r="AC61" s="38">
        <v>3.9637718559056159E-4</v>
      </c>
      <c r="AD61" s="38">
        <v>3.7225725463186694E-4</v>
      </c>
      <c r="AE61" s="38">
        <v>6.2879017416881514E-6</v>
      </c>
      <c r="AF61" s="38">
        <v>2.6278868154146461E-4</v>
      </c>
      <c r="AG61" s="38">
        <v>1.0507065500681437E-5</v>
      </c>
      <c r="AH61" s="38">
        <v>2.4069867214503933E-5</v>
      </c>
      <c r="AI61" s="38">
        <v>6.2173788148173057E-5</v>
      </c>
      <c r="AJ61" s="38">
        <v>3.4850322338859761E-4</v>
      </c>
      <c r="AK61" s="39">
        <v>2.2493575424184782E-5</v>
      </c>
      <c r="AL61" s="40">
        <v>1.1887916059620385E-5</v>
      </c>
      <c r="AM61" s="38">
        <v>3.1919228458550891E-6</v>
      </c>
      <c r="AN61" s="38">
        <v>3.7320206715625774E-6</v>
      </c>
      <c r="AO61" s="38">
        <v>5.4657075094313446E-5</v>
      </c>
      <c r="AP61" s="38">
        <v>5.3913396188569321E-6</v>
      </c>
      <c r="AQ61" s="38">
        <v>4.6702743372167587E-6</v>
      </c>
      <c r="AR61" s="38">
        <v>1.2948474638122901E-5</v>
      </c>
      <c r="AS61" s="38">
        <v>3.3474335443925401E-7</v>
      </c>
      <c r="AT61" s="38">
        <v>6.4784365027162792E-7</v>
      </c>
      <c r="AU61" s="38">
        <v>3.1794164449641441E-6</v>
      </c>
      <c r="AV61" s="38">
        <v>4.6245634180806831E-6</v>
      </c>
      <c r="AW61" s="38">
        <v>1.4498717141872651E-5</v>
      </c>
      <c r="AX61" s="38">
        <v>2.1208604648094472E-4</v>
      </c>
      <c r="AY61" s="38">
        <v>9.2909411052171062E-6</v>
      </c>
      <c r="AZ61" s="38">
        <v>4.736231160714297E-6</v>
      </c>
      <c r="BA61" s="38">
        <v>1.7372824079616137E-5</v>
      </c>
      <c r="BB61" s="38">
        <v>2.9820620311893769E-5</v>
      </c>
      <c r="BC61" s="38">
        <v>1.6966069394069412E-5</v>
      </c>
      <c r="BD61" s="38">
        <v>1.1117630277311513E-5</v>
      </c>
      <c r="BE61" s="38">
        <v>1.3977670978197679E-5</v>
      </c>
      <c r="BF61" s="38">
        <v>9.7880618712853118E-6</v>
      </c>
      <c r="BG61" s="38">
        <v>1.6391461403850964E-5</v>
      </c>
      <c r="BH61" s="38">
        <v>4.1881869487804172E-5</v>
      </c>
      <c r="BI61" s="38">
        <v>1.1544690771607606E-4</v>
      </c>
      <c r="BJ61" s="38">
        <v>3.550322636652312E-6</v>
      </c>
      <c r="BK61" s="38">
        <v>1.4875725988025599E-5</v>
      </c>
      <c r="BL61" s="38">
        <v>1.0295792517380174E-4</v>
      </c>
      <c r="BM61" s="38">
        <v>4.0399944694636603E-6</v>
      </c>
      <c r="BN61" s="38">
        <v>6.4216452301199674E-6</v>
      </c>
    </row>
    <row r="62" spans="1:66" x14ac:dyDescent="0.25">
      <c r="A62" s="3" t="s">
        <v>650</v>
      </c>
      <c r="B62" s="62">
        <v>3.7362846626089201</v>
      </c>
      <c r="C62" s="63">
        <v>3.4280366480872202E-10</v>
      </c>
      <c r="D62" s="3" t="s">
        <v>648</v>
      </c>
      <c r="E62" s="3" t="s">
        <v>648</v>
      </c>
      <c r="F62" s="38">
        <f t="shared" si="0"/>
        <v>1.960207457043216E-4</v>
      </c>
      <c r="G62" s="38">
        <f t="shared" si="1"/>
        <v>2.0438669334082828E-5</v>
      </c>
      <c r="H62" s="64">
        <f t="shared" si="2"/>
        <v>0.42857142857142855</v>
      </c>
      <c r="I62" s="64">
        <f t="shared" si="3"/>
        <v>3.4482758620689655E-2</v>
      </c>
      <c r="J62" s="38">
        <v>6.6067066213445035E-5</v>
      </c>
      <c r="K62" s="38">
        <v>6.2274346017554106E-6</v>
      </c>
      <c r="L62" s="38">
        <v>2.7176035254464063E-6</v>
      </c>
      <c r="M62" s="38">
        <v>0</v>
      </c>
      <c r="N62" s="38">
        <v>1.7948186429328215E-6</v>
      </c>
      <c r="O62" s="38">
        <v>2.8483350055655412E-4</v>
      </c>
      <c r="P62" s="38">
        <v>1.755366926673499E-3</v>
      </c>
      <c r="Q62" s="38">
        <v>8.7743656181826438E-6</v>
      </c>
      <c r="R62" s="38">
        <v>1.1938166316813444E-4</v>
      </c>
      <c r="S62" s="38">
        <v>1.5496071065869415E-5</v>
      </c>
      <c r="T62" s="38">
        <v>3.1286292197726663E-4</v>
      </c>
      <c r="U62" s="38">
        <v>2.0880777159102422E-5</v>
      </c>
      <c r="V62" s="38">
        <v>8.0332100940116308E-5</v>
      </c>
      <c r="W62" s="38">
        <v>4.1049738074539085E-4</v>
      </c>
      <c r="X62" s="38">
        <v>4.6123545804343838E-5</v>
      </c>
      <c r="Y62" s="38">
        <v>3.7568257031868103E-5</v>
      </c>
      <c r="Z62" s="38">
        <v>2.8505197844533157E-4</v>
      </c>
      <c r="AA62" s="38">
        <v>1.1516013554765191E-4</v>
      </c>
      <c r="AB62" s="38">
        <v>5.8589159908249754E-4</v>
      </c>
      <c r="AC62" s="38">
        <v>3.3358821881631089E-4</v>
      </c>
      <c r="AD62" s="38">
        <v>3.3604737775965902E-4</v>
      </c>
      <c r="AE62" s="38">
        <v>5.9867997313462111E-6</v>
      </c>
      <c r="AF62" s="38">
        <v>1.7426110589394868E-4</v>
      </c>
      <c r="AG62" s="38">
        <v>5.6167895278336913E-6</v>
      </c>
      <c r="AH62" s="38">
        <v>1.68944917534473E-5</v>
      </c>
      <c r="AI62" s="38">
        <v>3.1313159868253289E-5</v>
      </c>
      <c r="AJ62" s="38">
        <v>4.189029246606276E-4</v>
      </c>
      <c r="AK62" s="39">
        <v>1.0941864910191101E-5</v>
      </c>
      <c r="AL62" s="40">
        <v>1.1144215688568477E-5</v>
      </c>
      <c r="AM62" s="38">
        <v>1.5318912910953001E-6</v>
      </c>
      <c r="AN62" s="38">
        <v>3.1961853670372868E-6</v>
      </c>
      <c r="AO62" s="38">
        <v>5.0413527506532257E-5</v>
      </c>
      <c r="AP62" s="38">
        <v>4.698267569450408E-6</v>
      </c>
      <c r="AQ62" s="38">
        <v>1.6138027481832754E-6</v>
      </c>
      <c r="AR62" s="38">
        <v>7.5089796728265436E-6</v>
      </c>
      <c r="AS62" s="38">
        <v>1.2651385471008051E-6</v>
      </c>
      <c r="AT62" s="38">
        <v>5.5965227506554617E-7</v>
      </c>
      <c r="AU62" s="38">
        <v>1.2874689504020427E-6</v>
      </c>
      <c r="AV62" s="38">
        <v>2.6633457388765475E-6</v>
      </c>
      <c r="AW62" s="38">
        <v>8.1180538690919832E-6</v>
      </c>
      <c r="AX62" s="38">
        <v>1.854481933181708E-4</v>
      </c>
      <c r="AY62" s="38">
        <v>7.4528621906039596E-6</v>
      </c>
      <c r="AZ62" s="38">
        <v>4.5942521672027314E-6</v>
      </c>
      <c r="BA62" s="38">
        <v>1.5091227245162007E-5</v>
      </c>
      <c r="BB62" s="38">
        <v>2.4151049979062867E-5</v>
      </c>
      <c r="BC62" s="38">
        <v>1.5626380675278503E-5</v>
      </c>
      <c r="BD62" s="38">
        <v>1.1870334924884079E-5</v>
      </c>
      <c r="BE62" s="38">
        <v>7.2496828417973563E-6</v>
      </c>
      <c r="BF62" s="38">
        <v>7.6186303813638686E-6</v>
      </c>
      <c r="BG62" s="38">
        <v>1.2441375656175261E-5</v>
      </c>
      <c r="BH62" s="38">
        <v>3.4845938207693416E-5</v>
      </c>
      <c r="BI62" s="38">
        <v>7.7203791729960915E-5</v>
      </c>
      <c r="BJ62" s="38">
        <v>2.78819538126927E-6</v>
      </c>
      <c r="BK62" s="38">
        <v>9.7920450082166569E-6</v>
      </c>
      <c r="BL62" s="38">
        <v>7.7635067864666467E-5</v>
      </c>
      <c r="BM62" s="38">
        <v>1.5101080134381304E-6</v>
      </c>
      <c r="BN62" s="38">
        <v>3.4017458792251249E-6</v>
      </c>
    </row>
    <row r="63" spans="1:66" x14ac:dyDescent="0.25">
      <c r="A63" s="3" t="s">
        <v>651</v>
      </c>
      <c r="B63" s="62">
        <v>1.9312531432587801</v>
      </c>
      <c r="C63" s="63">
        <v>4.1634905284671203E-9</v>
      </c>
      <c r="D63" s="3" t="s">
        <v>652</v>
      </c>
      <c r="E63" s="3" t="s">
        <v>652</v>
      </c>
      <c r="F63" s="38">
        <f t="shared" si="0"/>
        <v>2.1307653720874456E-4</v>
      </c>
      <c r="G63" s="38">
        <f t="shared" si="1"/>
        <v>6.2934708708165698E-5</v>
      </c>
      <c r="H63" s="64">
        <f t="shared" si="2"/>
        <v>0.5714285714285714</v>
      </c>
      <c r="I63" s="64">
        <f t="shared" si="3"/>
        <v>0.13793103448275862</v>
      </c>
      <c r="J63" s="38">
        <v>1.8434246109234781E-4</v>
      </c>
      <c r="K63" s="38">
        <v>4.9501589211971991E-5</v>
      </c>
      <c r="L63" s="38">
        <v>6.3267833550438324E-5</v>
      </c>
      <c r="M63" s="38">
        <v>6.1108038830443186E-5</v>
      </c>
      <c r="N63" s="38">
        <v>2.9487906780133319E-4</v>
      </c>
      <c r="O63" s="38">
        <v>6.5388996075290234E-5</v>
      </c>
      <c r="P63" s="38">
        <v>2.665526250110062E-4</v>
      </c>
      <c r="Q63" s="38">
        <v>8.7844503923825012E-5</v>
      </c>
      <c r="R63" s="38">
        <v>2.4583744094316826E-4</v>
      </c>
      <c r="S63" s="38">
        <v>9.658187231609951E-5</v>
      </c>
      <c r="T63" s="38">
        <v>1.1648883965310571E-4</v>
      </c>
      <c r="U63" s="38">
        <v>2.635348287313866E-5</v>
      </c>
      <c r="V63" s="38">
        <v>1.4356733133846761E-4</v>
      </c>
      <c r="W63" s="38">
        <v>9.7846690447178815E-4</v>
      </c>
      <c r="X63" s="38">
        <v>3.7240226440820153E-4</v>
      </c>
      <c r="Y63" s="38">
        <v>1.2299716383257862E-4</v>
      </c>
      <c r="Z63" s="38">
        <v>4.4639869872795137E-5</v>
      </c>
      <c r="AA63" s="38">
        <v>4.6512608220960505E-5</v>
      </c>
      <c r="AB63" s="38">
        <v>9.7687993044104441E-5</v>
      </c>
      <c r="AC63" s="38">
        <v>4.014953070872715E-4</v>
      </c>
      <c r="AD63" s="38">
        <v>4.8936698258482583E-5</v>
      </c>
      <c r="AE63" s="38">
        <v>9.7146508909625942E-5</v>
      </c>
      <c r="AF63" s="38">
        <v>4.1404608955166399E-4</v>
      </c>
      <c r="AG63" s="38">
        <v>4.0108883675556134E-4</v>
      </c>
      <c r="AH63" s="38">
        <v>4.1435955724418129E-4</v>
      </c>
      <c r="AI63" s="38">
        <v>2.4413163491116474E-4</v>
      </c>
      <c r="AJ63" s="38">
        <v>2.1801187984586961E-4</v>
      </c>
      <c r="AK63" s="39">
        <v>3.6250564280996389E-4</v>
      </c>
      <c r="AL63" s="40">
        <v>1.6819909051799683E-5</v>
      </c>
      <c r="AM63" s="38">
        <v>2.932175565089488E-5</v>
      </c>
      <c r="AN63" s="38">
        <v>3.3646952704839385E-5</v>
      </c>
      <c r="AO63" s="38">
        <v>2.5634314667135958E-5</v>
      </c>
      <c r="AP63" s="38">
        <v>3.2275819847565215E-5</v>
      </c>
      <c r="AQ63" s="38">
        <v>3.4972157918763261E-5</v>
      </c>
      <c r="AR63" s="38">
        <v>5.0477026690976955E-5</v>
      </c>
      <c r="AS63" s="38">
        <v>6.4252486441165567E-5</v>
      </c>
      <c r="AT63" s="38">
        <v>3.3467221339869864E-5</v>
      </c>
      <c r="AU63" s="38">
        <v>1.585333031491851E-5</v>
      </c>
      <c r="AV63" s="38">
        <v>3.0197630498804481E-5</v>
      </c>
      <c r="AW63" s="38">
        <v>1.4951908669218905E-5</v>
      </c>
      <c r="AX63" s="38">
        <v>9.2853003722320846E-5</v>
      </c>
      <c r="AY63" s="38">
        <v>1.5416947629803406E-4</v>
      </c>
      <c r="AZ63" s="38">
        <v>3.2845988772536702E-5</v>
      </c>
      <c r="BA63" s="38">
        <v>3.689903255511976E-5</v>
      </c>
      <c r="BB63" s="38">
        <v>2.458349251551277E-5</v>
      </c>
      <c r="BC63" s="38">
        <v>8.1492856567469459E-5</v>
      </c>
      <c r="BD63" s="38">
        <v>7.7358846347010203E-5</v>
      </c>
      <c r="BE63" s="38">
        <v>2.1603752174507852E-4</v>
      </c>
      <c r="BF63" s="38">
        <v>5.2865187473481783E-5</v>
      </c>
      <c r="BG63" s="38">
        <v>8.4440889529796974E-5</v>
      </c>
      <c r="BH63" s="38">
        <v>6.5080243822414387E-5</v>
      </c>
      <c r="BI63" s="38">
        <v>6.0754652626917678E-5</v>
      </c>
      <c r="BJ63" s="38">
        <v>4.22359212588558E-5</v>
      </c>
      <c r="BK63" s="38">
        <v>1.4172823261590509E-4</v>
      </c>
      <c r="BL63" s="38">
        <v>1.8290192493149266E-4</v>
      </c>
      <c r="BM63" s="38">
        <v>2.7984269256666397E-5</v>
      </c>
      <c r="BN63" s="38">
        <v>6.9004498702239842E-5</v>
      </c>
    </row>
    <row r="64" spans="1:66" x14ac:dyDescent="0.25">
      <c r="A64" s="3" t="s">
        <v>653</v>
      </c>
      <c r="B64" s="62">
        <v>3.1414913024862199</v>
      </c>
      <c r="C64" s="63">
        <v>3.9907763422061203E-6</v>
      </c>
      <c r="D64" s="3" t="s">
        <v>654</v>
      </c>
      <c r="E64" s="3" t="s">
        <v>654</v>
      </c>
      <c r="F64" s="38">
        <f t="shared" si="0"/>
        <v>2.3597091063399874E-4</v>
      </c>
      <c r="G64" s="38">
        <f t="shared" si="1"/>
        <v>3.7167741168515191E-5</v>
      </c>
      <c r="H64" s="64">
        <f t="shared" si="2"/>
        <v>0.42857142857142855</v>
      </c>
      <c r="I64" s="64">
        <f t="shared" si="3"/>
        <v>6.8965517241379309E-2</v>
      </c>
      <c r="J64" s="38">
        <v>4.2024322313137236E-5</v>
      </c>
      <c r="K64" s="38">
        <v>4.2559135420545676E-7</v>
      </c>
      <c r="L64" s="38">
        <v>5.706190230480193E-4</v>
      </c>
      <c r="M64" s="38">
        <v>4.8425479398943305E-4</v>
      </c>
      <c r="N64" s="38">
        <v>5.5841123529376191E-5</v>
      </c>
      <c r="O64" s="38">
        <v>1.3637677348685549E-4</v>
      </c>
      <c r="P64" s="38">
        <v>2.796292543714418E-6</v>
      </c>
      <c r="Q64" s="38">
        <v>2.2204763986444128E-4</v>
      </c>
      <c r="R64" s="38">
        <v>3.9218098610535185E-6</v>
      </c>
      <c r="S64" s="38">
        <v>1.0345732083949513E-4</v>
      </c>
      <c r="T64" s="38">
        <v>7.4001422910810516E-8</v>
      </c>
      <c r="U64" s="38">
        <v>5.9542942140416675E-6</v>
      </c>
      <c r="V64" s="38">
        <v>4.6210834162124423E-6</v>
      </c>
      <c r="W64" s="38">
        <v>4.4464593247542182E-5</v>
      </c>
      <c r="X64" s="38">
        <v>4.9582746273528044E-4</v>
      </c>
      <c r="Y64" s="38">
        <v>5.1382746620074566E-4</v>
      </c>
      <c r="Z64" s="38">
        <v>1.175905839257823E-6</v>
      </c>
      <c r="AA64" s="38">
        <v>1.6295660252472383E-6</v>
      </c>
      <c r="AB64" s="38">
        <v>8.924360124071338E-7</v>
      </c>
      <c r="AC64" s="38">
        <v>7.4519236294207821E-6</v>
      </c>
      <c r="AD64" s="38">
        <v>1.1926913758199997E-6</v>
      </c>
      <c r="AE64" s="38">
        <v>9.782083059775489E-5</v>
      </c>
      <c r="AF64" s="38">
        <v>2.6546451951378922E-4</v>
      </c>
      <c r="AG64" s="38">
        <v>6.496622304937459E-4</v>
      </c>
      <c r="AH64" s="38">
        <v>1.9983332671648543E-6</v>
      </c>
      <c r="AI64" s="38">
        <v>2.9066604066214295E-4</v>
      </c>
      <c r="AJ64" s="38">
        <v>2.2768952027258861E-3</v>
      </c>
      <c r="AK64" s="39">
        <v>3.2580222554286356E-4</v>
      </c>
      <c r="AL64" s="40">
        <v>2.3860593518562613E-6</v>
      </c>
      <c r="AM64" s="38">
        <v>2.7481528000850816E-6</v>
      </c>
      <c r="AN64" s="38">
        <v>8.3336425643148904E-6</v>
      </c>
      <c r="AO64" s="38">
        <v>2.9201264647120255E-5</v>
      </c>
      <c r="AP64" s="38">
        <v>2.0940391207609776E-6</v>
      </c>
      <c r="AQ64" s="38">
        <v>1.2924547930510719E-5</v>
      </c>
      <c r="AR64" s="38">
        <v>2.2993286927213989E-4</v>
      </c>
      <c r="AS64" s="38">
        <v>7.012628179582341E-5</v>
      </c>
      <c r="AT64" s="38">
        <v>3.5856935609494E-6</v>
      </c>
      <c r="AU64" s="38">
        <v>2.9695740715817786E-6</v>
      </c>
      <c r="AV64" s="38">
        <v>1.8258547384494946E-5</v>
      </c>
      <c r="AW64" s="38">
        <v>8.1733758776957165E-7</v>
      </c>
      <c r="AX64" s="38">
        <v>4.6357662678860344E-5</v>
      </c>
      <c r="AY64" s="38">
        <v>2.2406007205732302E-6</v>
      </c>
      <c r="AZ64" s="38">
        <v>3.2434462416358999E-6</v>
      </c>
      <c r="BA64" s="38">
        <v>7.3505411902028871E-6</v>
      </c>
      <c r="BB64" s="38">
        <v>1.2444363781425475E-6</v>
      </c>
      <c r="BC64" s="38">
        <v>8.4306480505817619E-5</v>
      </c>
      <c r="BD64" s="38">
        <v>3.7611797148031269E-5</v>
      </c>
      <c r="BE64" s="38">
        <v>2.528029595897376E-6</v>
      </c>
      <c r="BF64" s="38">
        <v>2.8325048965842464E-6</v>
      </c>
      <c r="BG64" s="38">
        <v>1.6895641163164411E-5</v>
      </c>
      <c r="BH64" s="38">
        <v>7.9802865086390604E-6</v>
      </c>
      <c r="BI64" s="38">
        <v>4.4153565053300568E-6</v>
      </c>
      <c r="BJ64" s="38">
        <v>3.9449611358983555E-4</v>
      </c>
      <c r="BK64" s="38">
        <v>3.1072763384363437E-5</v>
      </c>
      <c r="BL64" s="38">
        <v>1.1554194629907412E-5</v>
      </c>
      <c r="BM64" s="38">
        <v>3.1906876922268689E-5</v>
      </c>
      <c r="BN64" s="38">
        <v>8.4497517402793818E-6</v>
      </c>
    </row>
    <row r="65" spans="1:66" x14ac:dyDescent="0.25">
      <c r="A65" s="3" t="s">
        <v>655</v>
      </c>
      <c r="B65" s="62">
        <v>2.38633492180423</v>
      </c>
      <c r="C65" s="63">
        <v>9.7682315031734995E-8</v>
      </c>
      <c r="D65" s="3" t="s">
        <v>656</v>
      </c>
      <c r="E65" s="3" t="s">
        <v>657</v>
      </c>
      <c r="F65" s="38">
        <f t="shared" si="0"/>
        <v>6.3271893447032867E-5</v>
      </c>
      <c r="G65" s="38">
        <f t="shared" si="1"/>
        <v>1.5054842820113146E-5</v>
      </c>
      <c r="H65" s="64">
        <f t="shared" si="2"/>
        <v>0.14285714285714285</v>
      </c>
      <c r="I65" s="64">
        <f t="shared" si="3"/>
        <v>0</v>
      </c>
      <c r="J65" s="38">
        <v>2.0349746055970338E-4</v>
      </c>
      <c r="K65" s="38">
        <v>3.4311955049115622E-5</v>
      </c>
      <c r="L65" s="38">
        <v>1.1533824722844943E-5</v>
      </c>
      <c r="M65" s="38">
        <v>4.1419918470566175E-6</v>
      </c>
      <c r="N65" s="38">
        <v>1.1057106285002308E-5</v>
      </c>
      <c r="O65" s="38">
        <v>1.6867146410317267E-5</v>
      </c>
      <c r="P65" s="38">
        <v>5.264195438738983E-6</v>
      </c>
      <c r="Q65" s="38">
        <v>2.5676543587871645E-5</v>
      </c>
      <c r="R65" s="38">
        <v>7.9583167612234649E-6</v>
      </c>
      <c r="S65" s="38">
        <v>3.9102357975125714E-6</v>
      </c>
      <c r="T65" s="38">
        <v>3.6892921555648177E-5</v>
      </c>
      <c r="U65" s="38">
        <v>1.3333285181616187E-5</v>
      </c>
      <c r="V65" s="38">
        <v>1.4341775558302448E-5</v>
      </c>
      <c r="W65" s="38">
        <v>1.3062622967384611E-5</v>
      </c>
      <c r="X65" s="38">
        <v>5.4831299806068315E-5</v>
      </c>
      <c r="Y65" s="38">
        <v>3.6785315338561614E-6</v>
      </c>
      <c r="Z65" s="38">
        <v>1.1645176944226838E-5</v>
      </c>
      <c r="AA65" s="38">
        <v>2.0689543277570379E-5</v>
      </c>
      <c r="AB65" s="38">
        <v>2.6589332422301981E-5</v>
      </c>
      <c r="AC65" s="38">
        <v>4.5946251241380263E-5</v>
      </c>
      <c r="AD65" s="38">
        <v>7.5377638215159439E-5</v>
      </c>
      <c r="AE65" s="38">
        <v>1.7294423463518836E-5</v>
      </c>
      <c r="AF65" s="38">
        <v>5.4262694456828953E-5</v>
      </c>
      <c r="AG65" s="38">
        <v>2.1970230900099943E-4</v>
      </c>
      <c r="AH65" s="38">
        <v>5.0898132020067569E-4</v>
      </c>
      <c r="AI65" s="38">
        <v>2.9050397591980933E-4</v>
      </c>
      <c r="AJ65" s="38">
        <v>2.2585947648827138E-5</v>
      </c>
      <c r="AK65" s="39">
        <v>1.7675190663359385E-5</v>
      </c>
      <c r="AL65" s="40">
        <v>3.427228120565571E-6</v>
      </c>
      <c r="AM65" s="38">
        <v>6.2583192335716664E-6</v>
      </c>
      <c r="AN65" s="38">
        <v>5.6671478663466805E-6</v>
      </c>
      <c r="AO65" s="38">
        <v>1.4225401412002769E-5</v>
      </c>
      <c r="AP65" s="38">
        <v>1.4179550413683153E-5</v>
      </c>
      <c r="AQ65" s="38">
        <v>2.2579417691652657E-5</v>
      </c>
      <c r="AR65" s="38">
        <v>1.7861281821937048E-5</v>
      </c>
      <c r="AS65" s="38">
        <v>6.7432780475350758E-6</v>
      </c>
      <c r="AT65" s="38">
        <v>1.450737212193157E-5</v>
      </c>
      <c r="AU65" s="38">
        <v>7.9594708450865013E-6</v>
      </c>
      <c r="AV65" s="38">
        <v>2.5564858586928928E-5</v>
      </c>
      <c r="AW65" s="38">
        <v>5.4087252508433512E-6</v>
      </c>
      <c r="AX65" s="38">
        <v>3.3574261774272703E-5</v>
      </c>
      <c r="AY65" s="38">
        <v>8.2388803037874944E-6</v>
      </c>
      <c r="AZ65" s="38">
        <v>6.2804100271127071E-6</v>
      </c>
      <c r="BA65" s="38">
        <v>3.3640427053598278E-5</v>
      </c>
      <c r="BB65" s="38">
        <v>8.5374367895753337E-6</v>
      </c>
      <c r="BC65" s="38">
        <v>7.4807122262111563E-6</v>
      </c>
      <c r="BD65" s="38">
        <v>5.8521152256590525E-6</v>
      </c>
      <c r="BE65" s="38">
        <v>6.7544973567121773E-6</v>
      </c>
      <c r="BF65" s="38">
        <v>1.4198777796624157E-5</v>
      </c>
      <c r="BG65" s="38">
        <v>1.5358129282776139E-5</v>
      </c>
      <c r="BH65" s="38">
        <v>4.5031343868336152E-6</v>
      </c>
      <c r="BI65" s="38">
        <v>3.5962325273575435E-6</v>
      </c>
      <c r="BJ65" s="38">
        <v>7.8122517104154681E-6</v>
      </c>
      <c r="BK65" s="38">
        <v>1.10262527179405E-5</v>
      </c>
      <c r="BL65" s="38">
        <v>3.8258347559112863E-5</v>
      </c>
      <c r="BM65" s="38">
        <v>1.3248583846344071E-5</v>
      </c>
      <c r="BN65" s="38">
        <v>7.3847939786862927E-5</v>
      </c>
    </row>
    <row r="66" spans="1:66" x14ac:dyDescent="0.25">
      <c r="A66" s="3" t="s">
        <v>658</v>
      </c>
      <c r="B66" s="62">
        <v>4.1364718060415404</v>
      </c>
      <c r="C66" s="63">
        <v>2.7807627653537899E-14</v>
      </c>
      <c r="D66" s="3" t="s">
        <v>659</v>
      </c>
      <c r="E66" s="3" t="s">
        <v>660</v>
      </c>
      <c r="F66" s="38">
        <f t="shared" si="0"/>
        <v>4.3407745927796266E-4</v>
      </c>
      <c r="G66" s="38">
        <f t="shared" si="1"/>
        <v>2.3297858562942389E-4</v>
      </c>
      <c r="H66" s="64">
        <f t="shared" si="2"/>
        <v>0.17857142857142858</v>
      </c>
      <c r="I66" s="64">
        <f t="shared" si="3"/>
        <v>3.4482758620689655E-2</v>
      </c>
      <c r="J66" s="38">
        <v>1.322366893881423E-5</v>
      </c>
      <c r="K66" s="38">
        <v>6.1019936968318095E-4</v>
      </c>
      <c r="L66" s="38">
        <v>4.1866749698119982E-6</v>
      </c>
      <c r="M66" s="38">
        <v>1.464812739442631E-5</v>
      </c>
      <c r="N66" s="38">
        <v>4.8632431933028377E-6</v>
      </c>
      <c r="O66" s="38">
        <v>1.3698204208391284E-3</v>
      </c>
      <c r="P66" s="38">
        <v>2.0520133556255885E-5</v>
      </c>
      <c r="Q66" s="38">
        <v>1.051886864158074E-5</v>
      </c>
      <c r="R66" s="38">
        <v>1.3017309256552274E-5</v>
      </c>
      <c r="S66" s="38">
        <v>8.6788748062319069E-6</v>
      </c>
      <c r="T66" s="38">
        <v>1.8256073786536193E-5</v>
      </c>
      <c r="U66" s="38">
        <v>9.3960497875072426E-4</v>
      </c>
      <c r="V66" s="38">
        <v>1.0921543948675103E-5</v>
      </c>
      <c r="W66" s="38">
        <v>1.5844505657505948E-5</v>
      </c>
      <c r="X66" s="38">
        <v>2.4809216175855546E-5</v>
      </c>
      <c r="Y66" s="38">
        <v>9.6973516646352583E-6</v>
      </c>
      <c r="Z66" s="38">
        <v>2.4705870977334071E-6</v>
      </c>
      <c r="AA66" s="38">
        <v>4.7858599693351821E-6</v>
      </c>
      <c r="AB66" s="38">
        <v>1.8992085787982407E-5</v>
      </c>
      <c r="AC66" s="38">
        <v>7.3209073838533085E-6</v>
      </c>
      <c r="AD66" s="38">
        <v>8.6278157419391582E-3</v>
      </c>
      <c r="AE66" s="38">
        <v>6.1884447428311026E-6</v>
      </c>
      <c r="AF66" s="38">
        <v>7.8110528505079143E-6</v>
      </c>
      <c r="AG66" s="38">
        <v>1.0380316501620557E-5</v>
      </c>
      <c r="AH66" s="38">
        <v>3.7809192973673137E-5</v>
      </c>
      <c r="AI66" s="38">
        <v>3.2952718739604766E-4</v>
      </c>
      <c r="AJ66" s="38">
        <v>3.7384844988508393E-6</v>
      </c>
      <c r="AK66" s="39">
        <v>8.5186373781404642E-6</v>
      </c>
      <c r="AL66" s="40">
        <v>6.9585952301605835E-6</v>
      </c>
      <c r="AM66" s="38">
        <v>4.70070913645636E-6</v>
      </c>
      <c r="AN66" s="38">
        <v>6.2756438389394033E-6</v>
      </c>
      <c r="AO66" s="38">
        <v>1.7512893220109681E-5</v>
      </c>
      <c r="AP66" s="38">
        <v>7.8057279090324464E-6</v>
      </c>
      <c r="AQ66" s="38">
        <v>6.5362985144705593E-3</v>
      </c>
      <c r="AR66" s="38">
        <v>8.9048977765421168E-6</v>
      </c>
      <c r="AS66" s="38">
        <v>1.2305717267497434E-5</v>
      </c>
      <c r="AT66" s="38">
        <v>9.9151494040873081E-6</v>
      </c>
      <c r="AU66" s="38">
        <v>8.1249898029673957E-6</v>
      </c>
      <c r="AV66" s="38">
        <v>7.8642495504931879E-6</v>
      </c>
      <c r="AW66" s="38">
        <v>7.150938766790894E-6</v>
      </c>
      <c r="AX66" s="38">
        <v>3.4970318564189782E-6</v>
      </c>
      <c r="AY66" s="38">
        <v>6.223584252154105E-6</v>
      </c>
      <c r="AZ66" s="38">
        <v>4.2157787259028263E-6</v>
      </c>
      <c r="BA66" s="38">
        <v>6.0824156043465981E-6</v>
      </c>
      <c r="BB66" s="38">
        <v>7.2799579961627992E-6</v>
      </c>
      <c r="BC66" s="38">
        <v>9.6400313022819716E-6</v>
      </c>
      <c r="BD66" s="38">
        <v>4.2172915250219923E-6</v>
      </c>
      <c r="BE66" s="38">
        <v>1.5193149250792227E-5</v>
      </c>
      <c r="BF66" s="38">
        <v>4.0258086067073002E-6</v>
      </c>
      <c r="BG66" s="38">
        <v>1.0337022629678944E-5</v>
      </c>
      <c r="BH66" s="38">
        <v>4.6359380334727691E-6</v>
      </c>
      <c r="BI66" s="38">
        <v>6.0978900488273538E-6</v>
      </c>
      <c r="BJ66" s="38">
        <v>7.3450399571501764E-6</v>
      </c>
      <c r="BK66" s="38">
        <v>7.7969432777606288E-6</v>
      </c>
      <c r="BL66" s="38">
        <v>9.0210706954997816E-6</v>
      </c>
      <c r="BM66" s="38">
        <v>8.0436914330872168E-6</v>
      </c>
      <c r="BN66" s="38">
        <v>8.9083116843919615E-6</v>
      </c>
    </row>
    <row r="67" spans="1:66" x14ac:dyDescent="0.25">
      <c r="A67" s="3" t="s">
        <v>661</v>
      </c>
      <c r="B67" s="62">
        <v>1.84173597675683</v>
      </c>
      <c r="C67" s="63">
        <v>6.4476719240261101E-6</v>
      </c>
      <c r="D67" s="3" t="s">
        <v>659</v>
      </c>
      <c r="E67" s="3" t="s">
        <v>662</v>
      </c>
      <c r="F67" s="38">
        <f t="shared" si="0"/>
        <v>5.1435373552618786E-4</v>
      </c>
      <c r="G67" s="38">
        <f t="shared" si="1"/>
        <v>1.5023864276790376E-4</v>
      </c>
      <c r="H67" s="64">
        <f t="shared" si="2"/>
        <v>0.7142857142857143</v>
      </c>
      <c r="I67" s="64">
        <f t="shared" si="3"/>
        <v>0.51724137931034486</v>
      </c>
      <c r="J67" s="38">
        <v>5.6329298249281948E-4</v>
      </c>
      <c r="K67" s="38">
        <v>2.1454367924013816E-4</v>
      </c>
      <c r="L67" s="38">
        <v>4.786197360696816E-5</v>
      </c>
      <c r="M67" s="38">
        <v>2.3613954337131602E-4</v>
      </c>
      <c r="N67" s="38">
        <v>2.3327551849754548E-4</v>
      </c>
      <c r="O67" s="38">
        <v>1.2593123998232142E-4</v>
      </c>
      <c r="P67" s="38">
        <v>5.3709701798393254E-4</v>
      </c>
      <c r="Q67" s="38">
        <v>4.2159990974966753E-5</v>
      </c>
      <c r="R67" s="38">
        <v>1.9064781981167325E-4</v>
      </c>
      <c r="S67" s="38">
        <v>1.4705908431619693E-4</v>
      </c>
      <c r="T67" s="38">
        <v>9.1650878293644944E-5</v>
      </c>
      <c r="U67" s="38">
        <v>1.5426308011281576E-3</v>
      </c>
      <c r="V67" s="38">
        <v>8.4057261827746846E-5</v>
      </c>
      <c r="W67" s="38">
        <v>2.7418071628184499E-4</v>
      </c>
      <c r="X67" s="38">
        <v>3.314222528165233E-4</v>
      </c>
      <c r="Y67" s="38">
        <v>5.9749583594877296E-4</v>
      </c>
      <c r="Z67" s="38">
        <v>9.468771195696243E-5</v>
      </c>
      <c r="AA67" s="38">
        <v>8.647115970868064E-5</v>
      </c>
      <c r="AB67" s="38">
        <v>4.3503292577771617E-4</v>
      </c>
      <c r="AC67" s="38">
        <v>3.7454210829423264E-4</v>
      </c>
      <c r="AD67" s="38">
        <v>7.6479182174618359E-4</v>
      </c>
      <c r="AE67" s="38">
        <v>5.9055889270119609E-4</v>
      </c>
      <c r="AF67" s="38">
        <v>6.3143337482269375E-4</v>
      </c>
      <c r="AG67" s="38">
        <v>9.7949494043983763E-5</v>
      </c>
      <c r="AH67" s="38">
        <v>4.7177235597030252E-4</v>
      </c>
      <c r="AI67" s="38">
        <v>5.2823036975246825E-3</v>
      </c>
      <c r="AJ67" s="38">
        <v>5.7013381899819871E-5</v>
      </c>
      <c r="AK67" s="39">
        <v>2.5590107371223445E-4</v>
      </c>
      <c r="AL67" s="40">
        <v>5.4981395328646556E-5</v>
      </c>
      <c r="AM67" s="38">
        <v>5.4946658632723134E-5</v>
      </c>
      <c r="AN67" s="38">
        <v>8.8729370721068708E-5</v>
      </c>
      <c r="AO67" s="38">
        <v>7.6627069180825738E-5</v>
      </c>
      <c r="AP67" s="38">
        <v>2.7277831743366328E-4</v>
      </c>
      <c r="AQ67" s="38">
        <v>4.1016459612887833E-4</v>
      </c>
      <c r="AR67" s="38">
        <v>1.9937809058891926E-4</v>
      </c>
      <c r="AS67" s="38">
        <v>4.1988560705550883E-4</v>
      </c>
      <c r="AT67" s="38">
        <v>3.3753697601320471E-4</v>
      </c>
      <c r="AU67" s="38">
        <v>1.2561982639641635E-4</v>
      </c>
      <c r="AV67" s="38">
        <v>1.0013093388067015E-4</v>
      </c>
      <c r="AW67" s="38">
        <v>7.3114624042613325E-5</v>
      </c>
      <c r="AX67" s="38">
        <v>1.4479153305584091E-4</v>
      </c>
      <c r="AY67" s="38">
        <v>4.1442013559566949E-5</v>
      </c>
      <c r="AZ67" s="38">
        <v>1.3592086653523057E-4</v>
      </c>
      <c r="BA67" s="38">
        <v>6.2351400824394292E-5</v>
      </c>
      <c r="BB67" s="38">
        <v>2.6049446206428296E-5</v>
      </c>
      <c r="BC67" s="38">
        <v>9.4123318940210444E-5</v>
      </c>
      <c r="BD67" s="38">
        <v>4.1496666280387457E-4</v>
      </c>
      <c r="BE67" s="38">
        <v>6.6940200690179799E-5</v>
      </c>
      <c r="BF67" s="38">
        <v>1.8120329325262849E-4</v>
      </c>
      <c r="BG67" s="38">
        <v>1.8506076022950749E-4</v>
      </c>
      <c r="BH67" s="38">
        <v>1.2882115240172627E-4</v>
      </c>
      <c r="BI67" s="38">
        <v>7.0387550347570985E-5</v>
      </c>
      <c r="BJ67" s="38">
        <v>7.460750460977966E-5</v>
      </c>
      <c r="BK67" s="38">
        <v>7.2922927968914686E-5</v>
      </c>
      <c r="BL67" s="38">
        <v>9.5145279703921616E-5</v>
      </c>
      <c r="BM67" s="38">
        <v>1.0057692233255681E-4</v>
      </c>
      <c r="BN67" s="38">
        <v>2.4771634140373849E-4</v>
      </c>
    </row>
    <row r="68" spans="1:66" x14ac:dyDescent="0.25">
      <c r="A68" s="3" t="s">
        <v>663</v>
      </c>
      <c r="B68" s="62">
        <v>1.73485765371024</v>
      </c>
      <c r="C68" s="63">
        <v>1.74906699988842E-6</v>
      </c>
      <c r="D68" s="3" t="s">
        <v>664</v>
      </c>
      <c r="E68" s="3" t="s">
        <v>665</v>
      </c>
      <c r="F68" s="38">
        <f t="shared" si="0"/>
        <v>1.797382107614543E-4</v>
      </c>
      <c r="G68" s="38">
        <f t="shared" si="1"/>
        <v>6.392801130656666E-5</v>
      </c>
      <c r="H68" s="64">
        <f t="shared" si="2"/>
        <v>0.6428571428571429</v>
      </c>
      <c r="I68" s="64">
        <f t="shared" si="3"/>
        <v>0.13793103448275862</v>
      </c>
      <c r="J68" s="38">
        <v>8.8535072868603233E-4</v>
      </c>
      <c r="K68" s="38">
        <v>1.3526085154631217E-4</v>
      </c>
      <c r="L68" s="38">
        <v>2.9207209499836749E-5</v>
      </c>
      <c r="M68" s="38">
        <v>3.7074492820173748E-4</v>
      </c>
      <c r="N68" s="38">
        <v>1.8859560523287064E-4</v>
      </c>
      <c r="O68" s="38">
        <v>2.6157579372500995E-5</v>
      </c>
      <c r="P68" s="38">
        <v>2.1254530892410341E-4</v>
      </c>
      <c r="Q68" s="38">
        <v>3.0130427729448646E-5</v>
      </c>
      <c r="R68" s="38">
        <v>3.2773577845739627E-5</v>
      </c>
      <c r="S68" s="38">
        <v>2.9867371846034924E-5</v>
      </c>
      <c r="T68" s="38">
        <v>1.8972857588290878E-4</v>
      </c>
      <c r="U68" s="38">
        <v>1.0031242217116128E-4</v>
      </c>
      <c r="V68" s="38">
        <v>6.7188933816392764E-5</v>
      </c>
      <c r="W68" s="38">
        <v>1.1105570020138593E-4</v>
      </c>
      <c r="X68" s="38">
        <v>3.5200839231467847E-4</v>
      </c>
      <c r="Y68" s="38">
        <v>8.5967277242632848E-5</v>
      </c>
      <c r="Z68" s="38">
        <v>6.2020274579727979E-5</v>
      </c>
      <c r="AA68" s="38">
        <v>7.2741397058249005E-5</v>
      </c>
      <c r="AB68" s="38">
        <v>3.8826512796473971E-4</v>
      </c>
      <c r="AC68" s="38">
        <v>1.6293142372899712E-4</v>
      </c>
      <c r="AD68" s="38">
        <v>1.3499125613508715E-4</v>
      </c>
      <c r="AE68" s="38">
        <v>1.7052483975634134E-4</v>
      </c>
      <c r="AF68" s="38">
        <v>1.1429983176878256E-4</v>
      </c>
      <c r="AG68" s="38">
        <v>2.4770734820250839E-4</v>
      </c>
      <c r="AH68" s="38">
        <v>1.7800320688802313E-4</v>
      </c>
      <c r="AI68" s="38">
        <v>4.4252121911043723E-4</v>
      </c>
      <c r="AJ68" s="38">
        <v>3.2077668899142813E-5</v>
      </c>
      <c r="AK68" s="39">
        <v>1.7969141671490536E-4</v>
      </c>
      <c r="AL68" s="40">
        <v>3.4315709783869604E-5</v>
      </c>
      <c r="AM68" s="38">
        <v>3.2615041886100462E-5</v>
      </c>
      <c r="AN68" s="38">
        <v>3.5018320191077058E-5</v>
      </c>
      <c r="AO68" s="38">
        <v>5.3342530319017282E-5</v>
      </c>
      <c r="AP68" s="38">
        <v>1.3761014630299227E-4</v>
      </c>
      <c r="AQ68" s="38">
        <v>5.5943490813761049E-5</v>
      </c>
      <c r="AR68" s="38">
        <v>7.7518571907362788E-5</v>
      </c>
      <c r="AS68" s="38">
        <v>7.4354340253913762E-5</v>
      </c>
      <c r="AT68" s="38">
        <v>5.9882473548528495E-5</v>
      </c>
      <c r="AU68" s="38">
        <v>6.9254073806582697E-5</v>
      </c>
      <c r="AV68" s="38">
        <v>2.5197154365029707E-4</v>
      </c>
      <c r="AW68" s="38">
        <v>6.5147034293458581E-5</v>
      </c>
      <c r="AX68" s="38">
        <v>3.7644777402861094E-5</v>
      </c>
      <c r="AY68" s="38">
        <v>3.9058873201066607E-5</v>
      </c>
      <c r="AZ68" s="38">
        <v>2.8961147653888454E-5</v>
      </c>
      <c r="BA68" s="38">
        <v>3.477480704548797E-5</v>
      </c>
      <c r="BB68" s="38">
        <v>4.8328963152337652E-5</v>
      </c>
      <c r="BC68" s="38">
        <v>5.2596070997048378E-5</v>
      </c>
      <c r="BD68" s="38">
        <v>1.0268170259433654E-4</v>
      </c>
      <c r="BE68" s="38">
        <v>2.7120072156129898E-5</v>
      </c>
      <c r="BF68" s="38">
        <v>4.1192941393836841E-5</v>
      </c>
      <c r="BG68" s="38">
        <v>1.1444067459143981E-4</v>
      </c>
      <c r="BH68" s="38">
        <v>3.4969822916480168E-5</v>
      </c>
      <c r="BI68" s="38">
        <v>7.7372546768416503E-5</v>
      </c>
      <c r="BJ68" s="38">
        <v>3.2928506390064355E-5</v>
      </c>
      <c r="BK68" s="38">
        <v>5.6123094692810597E-5</v>
      </c>
      <c r="BL68" s="38">
        <v>7.3009586493687253E-5</v>
      </c>
      <c r="BM68" s="38">
        <v>6.9908382022486204E-5</v>
      </c>
      <c r="BN68" s="38">
        <v>3.5827081661093687E-5</v>
      </c>
    </row>
    <row r="69" spans="1:66" x14ac:dyDescent="0.25">
      <c r="A69" s="3" t="s">
        <v>666</v>
      </c>
      <c r="B69" s="62">
        <v>4.1569050027355097</v>
      </c>
      <c r="C69" s="63">
        <v>8.7810719994598698E-12</v>
      </c>
      <c r="D69" s="3" t="s">
        <v>667</v>
      </c>
      <c r="E69" s="3" t="s">
        <v>668</v>
      </c>
      <c r="F69" s="38">
        <f t="shared" si="0"/>
        <v>1.2640569044278832E-3</v>
      </c>
      <c r="G69" s="38">
        <f t="shared" si="1"/>
        <v>1.296762154495349E-4</v>
      </c>
      <c r="H69" s="64">
        <f t="shared" si="2"/>
        <v>0.6071428571428571</v>
      </c>
      <c r="I69" s="64">
        <f t="shared" si="3"/>
        <v>0.2413793103448276</v>
      </c>
      <c r="J69" s="38">
        <v>1.1225726214667032E-4</v>
      </c>
      <c r="K69" s="38">
        <v>1.4512967025319631E-4</v>
      </c>
      <c r="L69" s="38">
        <v>1.5624519334675489E-5</v>
      </c>
      <c r="M69" s="38">
        <v>8.8358091122939372E-4</v>
      </c>
      <c r="N69" s="38">
        <v>1.9504090125268422E-5</v>
      </c>
      <c r="O69" s="38">
        <v>1.2322642649522354E-4</v>
      </c>
      <c r="P69" s="38">
        <v>1.1728253467748237E-3</v>
      </c>
      <c r="Q69" s="38">
        <v>2.0160236244248719E-5</v>
      </c>
      <c r="R69" s="38">
        <v>4.0713021985401104E-5</v>
      </c>
      <c r="S69" s="38">
        <v>4.3319957428030483E-5</v>
      </c>
      <c r="T69" s="38">
        <v>3.4875350983387408E-5</v>
      </c>
      <c r="U69" s="38">
        <v>4.8015537418981364E-4</v>
      </c>
      <c r="V69" s="38">
        <v>1.1523947183242763E-4</v>
      </c>
      <c r="W69" s="38">
        <v>8.1671202030081058E-5</v>
      </c>
      <c r="X69" s="38">
        <v>1.0113345038339651E-4</v>
      </c>
      <c r="Y69" s="38">
        <v>3.7829388414582913E-5</v>
      </c>
      <c r="Z69" s="38">
        <v>2.0349980272273298E-5</v>
      </c>
      <c r="AA69" s="38">
        <v>1.8419056605389146E-4</v>
      </c>
      <c r="AB69" s="38">
        <v>1.756434164912809E-4</v>
      </c>
      <c r="AC69" s="38">
        <v>9.3840298113853429E-3</v>
      </c>
      <c r="AD69" s="38">
        <v>1.2551841341104947E-3</v>
      </c>
      <c r="AE69" s="38">
        <v>4.9562895427911259E-5</v>
      </c>
      <c r="AF69" s="38">
        <v>2.5235609724108966E-4</v>
      </c>
      <c r="AG69" s="38">
        <v>5.4161892262248497E-3</v>
      </c>
      <c r="AH69" s="38">
        <v>1.0551350495196672E-3</v>
      </c>
      <c r="AI69" s="38">
        <v>1.3964401976132282E-2</v>
      </c>
      <c r="AJ69" s="38">
        <v>1.7145800685560065E-4</v>
      </c>
      <c r="AK69" s="39">
        <v>3.7846484415422939E-5</v>
      </c>
      <c r="AL69" s="40">
        <v>1.7772043525973941E-3</v>
      </c>
      <c r="AM69" s="38">
        <v>2.1978572651262962E-5</v>
      </c>
      <c r="AN69" s="38">
        <v>7.5596585801934101E-5</v>
      </c>
      <c r="AO69" s="38">
        <v>3.5685406753002375E-5</v>
      </c>
      <c r="AP69" s="38">
        <v>5.6163767907534832E-5</v>
      </c>
      <c r="AQ69" s="38">
        <v>1.3271608458645081E-4</v>
      </c>
      <c r="AR69" s="38">
        <v>2.813766494752756E-5</v>
      </c>
      <c r="AS69" s="38">
        <v>1.8575338462610495E-5</v>
      </c>
      <c r="AT69" s="38">
        <v>2.5462445548219072E-5</v>
      </c>
      <c r="AU69" s="38">
        <v>2.6808635694085633E-4</v>
      </c>
      <c r="AV69" s="38">
        <v>2.7569260759531267E-5</v>
      </c>
      <c r="AW69" s="38">
        <v>1.3551555384913312E-4</v>
      </c>
      <c r="AX69" s="38">
        <v>2.6874868260240829E-5</v>
      </c>
      <c r="AY69" s="38">
        <v>7.6185585857000123E-5</v>
      </c>
      <c r="AZ69" s="38">
        <v>4.7099260323789127E-5</v>
      </c>
      <c r="BA69" s="38">
        <v>2.1832476952566306E-5</v>
      </c>
      <c r="BB69" s="38">
        <v>4.2662020857665854E-5</v>
      </c>
      <c r="BC69" s="38">
        <v>1.5335467779726479E-4</v>
      </c>
      <c r="BD69" s="38">
        <v>4.6624185540036852E-5</v>
      </c>
      <c r="BE69" s="38">
        <v>4.380206672999484E-5</v>
      </c>
      <c r="BF69" s="38">
        <v>9.6622036165282829E-5</v>
      </c>
      <c r="BG69" s="38">
        <v>1.7850770416167545E-4</v>
      </c>
      <c r="BH69" s="38">
        <v>1.2618992647052562E-5</v>
      </c>
      <c r="BI69" s="38">
        <v>2.4993384631119282E-4</v>
      </c>
      <c r="BJ69" s="38">
        <v>1.5210342467728753E-5</v>
      </c>
      <c r="BK69" s="38">
        <v>1.7573985178843164E-5</v>
      </c>
      <c r="BL69" s="38">
        <v>6.7704141967678527E-5</v>
      </c>
      <c r="BM69" s="38">
        <v>2.4055071531114032E-5</v>
      </c>
      <c r="BN69" s="38">
        <v>3.7257594481928087E-5</v>
      </c>
    </row>
    <row r="70" spans="1:66" x14ac:dyDescent="0.25">
      <c r="A70" s="3" t="s">
        <v>669</v>
      </c>
      <c r="B70" s="62">
        <v>2.9148619243985499</v>
      </c>
      <c r="C70" s="63">
        <v>1.2616448808240501E-4</v>
      </c>
      <c r="D70" s="3" t="s">
        <v>667</v>
      </c>
      <c r="E70" s="3" t="s">
        <v>668</v>
      </c>
      <c r="F70" s="38">
        <f t="shared" si="0"/>
        <v>5.1329928032162783E-4</v>
      </c>
      <c r="G70" s="38">
        <f t="shared" si="1"/>
        <v>5.2448094370636532E-5</v>
      </c>
      <c r="H70" s="64">
        <f t="shared" si="2"/>
        <v>0.2857142857142857</v>
      </c>
      <c r="I70" s="64">
        <f t="shared" si="3"/>
        <v>0.10344827586206896</v>
      </c>
      <c r="J70" s="38">
        <v>3.2046794454114702E-5</v>
      </c>
      <c r="K70" s="38">
        <v>1.2749341529131608E-5</v>
      </c>
      <c r="L70" s="38">
        <v>4.0145196287540168E-6</v>
      </c>
      <c r="M70" s="38">
        <v>3.7142372373899079E-4</v>
      </c>
      <c r="N70" s="38">
        <v>1.9467072254395784E-5</v>
      </c>
      <c r="O70" s="38">
        <v>2.4127724800747525E-5</v>
      </c>
      <c r="P70" s="38">
        <v>9.3896242430813778E-4</v>
      </c>
      <c r="Q70" s="38">
        <v>9.330300347255327E-6</v>
      </c>
      <c r="R70" s="38">
        <v>1.2434283285825746E-5</v>
      </c>
      <c r="S70" s="38">
        <v>1.5807345122955852E-5</v>
      </c>
      <c r="T70" s="38">
        <v>2.5470116460395971E-6</v>
      </c>
      <c r="U70" s="38">
        <v>2.9140882874541257E-4</v>
      </c>
      <c r="V70" s="38">
        <v>1.7445695237981439E-5</v>
      </c>
      <c r="W70" s="38">
        <v>1.4803418711269003E-5</v>
      </c>
      <c r="X70" s="38">
        <v>2.3709641590912857E-5</v>
      </c>
      <c r="Y70" s="38">
        <v>1.909187393305583E-5</v>
      </c>
      <c r="Z70" s="38">
        <v>5.7711235587670186E-6</v>
      </c>
      <c r="AA70" s="38">
        <v>7.5128988381080474E-5</v>
      </c>
      <c r="AB70" s="38">
        <v>6.6210545770934486E-5</v>
      </c>
      <c r="AC70" s="38">
        <v>5.6468179311586174E-3</v>
      </c>
      <c r="AD70" s="38">
        <v>4.6650651488804127E-4</v>
      </c>
      <c r="AE70" s="38">
        <v>9.4930536514891E-6</v>
      </c>
      <c r="AF70" s="38">
        <v>2.5851663519308968E-5</v>
      </c>
      <c r="AG70" s="38">
        <v>2.7526091950574477E-3</v>
      </c>
      <c r="AH70" s="38">
        <v>3.9081169988714728E-4</v>
      </c>
      <c r="AI70" s="38">
        <v>3.0694724389802716E-3</v>
      </c>
      <c r="AJ70" s="38">
        <v>2.1885985753989399E-5</v>
      </c>
      <c r="AK70" s="39">
        <v>3.2450709063501913E-5</v>
      </c>
      <c r="AL70" s="40">
        <v>5.9662301923123608E-4</v>
      </c>
      <c r="AM70" s="38">
        <v>8.9248815241634115E-6</v>
      </c>
      <c r="AN70" s="38">
        <v>2.0429541590288879E-5</v>
      </c>
      <c r="AO70" s="38">
        <v>3.8831302519452827E-6</v>
      </c>
      <c r="AP70" s="38">
        <v>5.2053087956232077E-6</v>
      </c>
      <c r="AQ70" s="38">
        <v>6.0762183222664605E-5</v>
      </c>
      <c r="AR70" s="38">
        <v>3.891192781753967E-6</v>
      </c>
      <c r="AS70" s="38">
        <v>6.8492027551257094E-6</v>
      </c>
      <c r="AT70" s="38">
        <v>4.662302404880545E-6</v>
      </c>
      <c r="AU70" s="38">
        <v>2.7907419227395287E-4</v>
      </c>
      <c r="AV70" s="38">
        <v>6.4169928784968648E-6</v>
      </c>
      <c r="AW70" s="38">
        <v>8.0510923527905757E-6</v>
      </c>
      <c r="AX70" s="38">
        <v>1.1613395754132348E-5</v>
      </c>
      <c r="AY70" s="38">
        <v>1.732460958559979E-5</v>
      </c>
      <c r="AZ70" s="38">
        <v>7.9860137344424649E-6</v>
      </c>
      <c r="BA70" s="38">
        <v>5.6656703766010384E-6</v>
      </c>
      <c r="BB70" s="38">
        <v>1.0019070657314745E-5</v>
      </c>
      <c r="BC70" s="38">
        <v>5.3955145261362456E-5</v>
      </c>
      <c r="BD70" s="38">
        <v>1.198646688586047E-5</v>
      </c>
      <c r="BE70" s="38">
        <v>1.5220090146636107E-5</v>
      </c>
      <c r="BF70" s="38">
        <v>3.4074289242303515E-5</v>
      </c>
      <c r="BG70" s="38">
        <v>2.5644254393062544E-5</v>
      </c>
      <c r="BH70" s="38">
        <v>1.0172918842351894E-5</v>
      </c>
      <c r="BI70" s="38">
        <v>2.1420169341151296E-4</v>
      </c>
      <c r="BJ70" s="38">
        <v>7.5907369667495662E-6</v>
      </c>
      <c r="BK70" s="38">
        <v>7.6919978270450605E-6</v>
      </c>
      <c r="BL70" s="38">
        <v>6.9814417162029915E-5</v>
      </c>
      <c r="BM70" s="38">
        <v>5.4816018506189201E-6</v>
      </c>
      <c r="BN70" s="38">
        <v>7.7793245879134028E-6</v>
      </c>
    </row>
    <row r="71" spans="1:66" x14ac:dyDescent="0.25">
      <c r="A71" s="3" t="s">
        <v>670</v>
      </c>
      <c r="B71" s="62">
        <v>2.4858127415687399</v>
      </c>
      <c r="C71" s="63">
        <v>7.0722427771181494E-11</v>
      </c>
      <c r="D71" s="3" t="s">
        <v>667</v>
      </c>
      <c r="E71" s="3" t="s">
        <v>671</v>
      </c>
      <c r="F71" s="38">
        <f t="shared" ref="F71:F134" si="4">AVERAGE(J71:AK71)</f>
        <v>1.2838423943086611E-4</v>
      </c>
      <c r="G71" s="38">
        <f t="shared" ref="G71:G134" si="5">AVERAGE(AL71:BN71)</f>
        <v>2.627388789121917E-5</v>
      </c>
      <c r="H71" s="64">
        <f t="shared" ref="H71:H134" si="6">COUNTIF(J71:AK71,"&gt;0.0001")/28</f>
        <v>0.39285714285714285</v>
      </c>
      <c r="I71" s="64">
        <f t="shared" ref="I71:I134" si="7">COUNTIF(AL71:BN71,"&gt;0.0001")/29</f>
        <v>0</v>
      </c>
      <c r="J71" s="38">
        <v>5.6784064287335612E-4</v>
      </c>
      <c r="K71" s="38">
        <v>4.6089965765479814E-5</v>
      </c>
      <c r="L71" s="38">
        <v>1.129161086453665E-5</v>
      </c>
      <c r="M71" s="38">
        <v>3.921670073480374E-4</v>
      </c>
      <c r="N71" s="38">
        <v>1.4088645109526908E-4</v>
      </c>
      <c r="O71" s="38">
        <v>8.6856324072721739E-5</v>
      </c>
      <c r="P71" s="38">
        <v>6.0283880853062263E-5</v>
      </c>
      <c r="Q71" s="38">
        <v>2.2576479333579161E-5</v>
      </c>
      <c r="R71" s="38">
        <v>2.4345524421157129E-5</v>
      </c>
      <c r="S71" s="38">
        <v>1.9133080319835714E-5</v>
      </c>
      <c r="T71" s="38">
        <v>1.8396345780544166E-5</v>
      </c>
      <c r="U71" s="38">
        <v>8.858017079884998E-5</v>
      </c>
      <c r="V71" s="38">
        <v>1.4128887971735535E-4</v>
      </c>
      <c r="W71" s="38">
        <v>2.529975146314422E-4</v>
      </c>
      <c r="X71" s="38">
        <v>1.2328339650443469E-4</v>
      </c>
      <c r="Y71" s="38">
        <v>4.006477065862413E-5</v>
      </c>
      <c r="Z71" s="38">
        <v>6.8663348836455195E-5</v>
      </c>
      <c r="AA71" s="38">
        <v>8.5571735464696236E-5</v>
      </c>
      <c r="AB71" s="38">
        <v>3.9875893999238447E-4</v>
      </c>
      <c r="AC71" s="38">
        <v>1.3697848171778193E-4</v>
      </c>
      <c r="AD71" s="38">
        <v>6.2692046222717482E-5</v>
      </c>
      <c r="AE71" s="38">
        <v>6.3315099888448627E-5</v>
      </c>
      <c r="AF71" s="38">
        <v>9.6883175968216087E-5</v>
      </c>
      <c r="AG71" s="38">
        <v>4.2620900527897994E-5</v>
      </c>
      <c r="AH71" s="38">
        <v>1.0094596492264774E-4</v>
      </c>
      <c r="AI71" s="38">
        <v>1.7541446666954739E-4</v>
      </c>
      <c r="AJ71" s="38">
        <v>2.152194102937104E-5</v>
      </c>
      <c r="AK71" s="39">
        <v>3.0531055778580169E-4</v>
      </c>
      <c r="AL71" s="40">
        <v>1.4822323091529686E-5</v>
      </c>
      <c r="AM71" s="38">
        <v>1.6326780926289227E-5</v>
      </c>
      <c r="AN71" s="38">
        <v>2.1340678808801963E-5</v>
      </c>
      <c r="AO71" s="38">
        <v>2.3774061958667556E-5</v>
      </c>
      <c r="AP71" s="38">
        <v>2.5979768754631154E-5</v>
      </c>
      <c r="AQ71" s="38">
        <v>2.0620562492242247E-5</v>
      </c>
      <c r="AR71" s="38">
        <v>1.766592637424574E-5</v>
      </c>
      <c r="AS71" s="38">
        <v>3.4285819011776179E-5</v>
      </c>
      <c r="AT71" s="38">
        <v>1.3570318284767707E-5</v>
      </c>
      <c r="AU71" s="38">
        <v>7.5342078578460956E-5</v>
      </c>
      <c r="AV71" s="38">
        <v>1.5353623229648838E-5</v>
      </c>
      <c r="AW71" s="38">
        <v>1.0131711641642863E-5</v>
      </c>
      <c r="AX71" s="38">
        <v>2.8193678045388373E-5</v>
      </c>
      <c r="AY71" s="38">
        <v>3.4923294092758153E-5</v>
      </c>
      <c r="AZ71" s="38">
        <v>1.6980002879870899E-5</v>
      </c>
      <c r="BA71" s="38">
        <v>2.0415254451054238E-5</v>
      </c>
      <c r="BB71" s="38">
        <v>2.24790276143724E-5</v>
      </c>
      <c r="BC71" s="38">
        <v>3.1191119044555531E-5</v>
      </c>
      <c r="BD71" s="38">
        <v>3.2836120894347249E-5</v>
      </c>
      <c r="BE71" s="38">
        <v>2.2715212807850438E-5</v>
      </c>
      <c r="BF71" s="38">
        <v>2.2396732349698517E-5</v>
      </c>
      <c r="BG71" s="38">
        <v>4.9882884302312109E-5</v>
      </c>
      <c r="BH71" s="38">
        <v>2.819979008272904E-5</v>
      </c>
      <c r="BI71" s="38">
        <v>3.6242608508102051E-5</v>
      </c>
      <c r="BJ71" s="38">
        <v>2.1486374809551852E-5</v>
      </c>
      <c r="BK71" s="38">
        <v>1.4542188658849335E-5</v>
      </c>
      <c r="BL71" s="38">
        <v>2.7608463482565977E-5</v>
      </c>
      <c r="BM71" s="38">
        <v>1.5795459970152787E-5</v>
      </c>
      <c r="BN71" s="38">
        <v>4.6840883698492927E-5</v>
      </c>
    </row>
    <row r="72" spans="1:66" x14ac:dyDescent="0.25">
      <c r="A72" s="3" t="s">
        <v>672</v>
      </c>
      <c r="B72" s="62">
        <v>2.52910261010777</v>
      </c>
      <c r="C72" s="63">
        <v>4.2297329102669601E-5</v>
      </c>
      <c r="D72" s="3" t="s">
        <v>673</v>
      </c>
      <c r="E72" s="3" t="s">
        <v>674</v>
      </c>
      <c r="F72" s="38">
        <f t="shared" si="4"/>
        <v>3.3002896396800097E-4</v>
      </c>
      <c r="G72" s="38">
        <f t="shared" si="5"/>
        <v>5.8480487806182013E-5</v>
      </c>
      <c r="H72" s="64">
        <f t="shared" si="6"/>
        <v>0.21428571428571427</v>
      </c>
      <c r="I72" s="64">
        <f t="shared" si="7"/>
        <v>0.10344827586206896</v>
      </c>
      <c r="J72" s="38">
        <v>1.4526529234455557E-4</v>
      </c>
      <c r="K72" s="38">
        <v>7.5964308892593037E-4</v>
      </c>
      <c r="L72" s="38">
        <v>6.2524617656616115E-6</v>
      </c>
      <c r="M72" s="38">
        <v>3.7999885552049577E-5</v>
      </c>
      <c r="N72" s="38">
        <v>2.4792406703400201E-5</v>
      </c>
      <c r="O72" s="38">
        <v>5.854330101445487E-5</v>
      </c>
      <c r="P72" s="38">
        <v>1.5707897482944659E-5</v>
      </c>
      <c r="Q72" s="38">
        <v>6.50294826094453E-6</v>
      </c>
      <c r="R72" s="38">
        <v>1.1055870754125774E-5</v>
      </c>
      <c r="S72" s="38">
        <v>7.2263539098820751E-6</v>
      </c>
      <c r="T72" s="38">
        <v>2.1629861451557023E-5</v>
      </c>
      <c r="U72" s="38">
        <v>2.0615341806122978E-5</v>
      </c>
      <c r="V72" s="38">
        <v>1.3742080304151302E-5</v>
      </c>
      <c r="W72" s="38">
        <v>1.5570125052351221E-5</v>
      </c>
      <c r="X72" s="38">
        <v>2.0165959897124E-5</v>
      </c>
      <c r="Y72" s="38">
        <v>2.3307943949174237E-5</v>
      </c>
      <c r="Z72" s="38">
        <v>6.6218450005743024E-6</v>
      </c>
      <c r="AA72" s="38">
        <v>2.6582801281857879E-5</v>
      </c>
      <c r="AB72" s="38">
        <v>1.4956992419210028E-5</v>
      </c>
      <c r="AC72" s="38">
        <v>3.3511462290814519E-3</v>
      </c>
      <c r="AD72" s="38">
        <v>3.9108190180488127E-3</v>
      </c>
      <c r="AE72" s="38">
        <v>3.2763939675226463E-4</v>
      </c>
      <c r="AF72" s="38">
        <v>1.418962289825187E-5</v>
      </c>
      <c r="AG72" s="38">
        <v>1.3741691882914738E-5</v>
      </c>
      <c r="AH72" s="38">
        <v>3.1772306679019323E-4</v>
      </c>
      <c r="AI72" s="38">
        <v>3.6716614533843476E-5</v>
      </c>
      <c r="AJ72" s="38">
        <v>5.4544234891644699E-6</v>
      </c>
      <c r="AK72" s="39">
        <v>2.7198469751059312E-5</v>
      </c>
      <c r="AL72" s="40">
        <v>1.5995890412910913E-5</v>
      </c>
      <c r="AM72" s="38">
        <v>8.6852825996409513E-6</v>
      </c>
      <c r="AN72" s="38">
        <v>1.6330605644590497E-5</v>
      </c>
      <c r="AO72" s="38">
        <v>4.3659195792230991E-6</v>
      </c>
      <c r="AP72" s="38">
        <v>1.1300765137017974E-5</v>
      </c>
      <c r="AQ72" s="38">
        <v>1.3960211324147176E-4</v>
      </c>
      <c r="AR72" s="38">
        <v>6.2280635212788795E-6</v>
      </c>
      <c r="AS72" s="38">
        <v>9.0670282044114895E-6</v>
      </c>
      <c r="AT72" s="38">
        <v>1.6057458624692106E-5</v>
      </c>
      <c r="AU72" s="38">
        <v>1.0322517122624185E-5</v>
      </c>
      <c r="AV72" s="38">
        <v>6.4061580633310406E-6</v>
      </c>
      <c r="AW72" s="38">
        <v>5.6785939547046188E-5</v>
      </c>
      <c r="AX72" s="38">
        <v>8.7233720323273437E-5</v>
      </c>
      <c r="AY72" s="38">
        <v>2.7648031659298453E-4</v>
      </c>
      <c r="AZ72" s="38">
        <v>1.1437793362349378E-5</v>
      </c>
      <c r="BA72" s="38">
        <v>7.9072801997847688E-6</v>
      </c>
      <c r="BB72" s="38">
        <v>6.5862397263334828E-6</v>
      </c>
      <c r="BC72" s="38">
        <v>1.6108374478396062E-5</v>
      </c>
      <c r="BD72" s="38">
        <v>6.8598414599819557E-6</v>
      </c>
      <c r="BE72" s="38">
        <v>6.8607329789334695E-6</v>
      </c>
      <c r="BF72" s="38">
        <v>6.4156382264869258E-6</v>
      </c>
      <c r="BG72" s="38">
        <v>1.2428474913839915E-5</v>
      </c>
      <c r="BH72" s="38">
        <v>2.1909114146840722E-5</v>
      </c>
      <c r="BI72" s="38">
        <v>9.3938381849279539E-5</v>
      </c>
      <c r="BJ72" s="38">
        <v>7.9040415498487049E-6</v>
      </c>
      <c r="BK72" s="38">
        <v>5.8220533101737018E-6</v>
      </c>
      <c r="BL72" s="38">
        <v>8.0990192527144965E-4</v>
      </c>
      <c r="BM72" s="38">
        <v>1.0608534383676621E-5</v>
      </c>
      <c r="BN72" s="38">
        <v>6.3839419074063764E-6</v>
      </c>
    </row>
    <row r="73" spans="1:66" x14ac:dyDescent="0.25">
      <c r="A73" s="3" t="s">
        <v>675</v>
      </c>
      <c r="B73" s="62">
        <v>4.1254316675493401</v>
      </c>
      <c r="C73" s="63">
        <v>3.6828060035486501E-15</v>
      </c>
      <c r="D73" s="3" t="s">
        <v>676</v>
      </c>
      <c r="E73" s="3" t="s">
        <v>677</v>
      </c>
      <c r="F73" s="38">
        <f t="shared" si="4"/>
        <v>9.3653165007811742E-4</v>
      </c>
      <c r="G73" s="38">
        <f t="shared" si="5"/>
        <v>6.3552183234586362E-5</v>
      </c>
      <c r="H73" s="64">
        <f t="shared" si="6"/>
        <v>0.7142857142857143</v>
      </c>
      <c r="I73" s="64">
        <f t="shared" si="7"/>
        <v>0.13793103448275862</v>
      </c>
      <c r="J73" s="38">
        <v>1.6077055654113795E-3</v>
      </c>
      <c r="K73" s="38">
        <v>4.8385757281652938E-5</v>
      </c>
      <c r="L73" s="38">
        <v>2.8941934807822638E-5</v>
      </c>
      <c r="M73" s="38">
        <v>7.6200327566452476E-4</v>
      </c>
      <c r="N73" s="38">
        <v>3.8857847597483332E-4</v>
      </c>
      <c r="O73" s="38">
        <v>4.3631091930334035E-5</v>
      </c>
      <c r="P73" s="38">
        <v>1.423796988593884E-4</v>
      </c>
      <c r="Q73" s="38">
        <v>5.7872385032289971E-5</v>
      </c>
      <c r="R73" s="38">
        <v>5.3813703537890049E-5</v>
      </c>
      <c r="S73" s="38">
        <v>2.4184904943692411E-5</v>
      </c>
      <c r="T73" s="38">
        <v>3.6635410189448091E-4</v>
      </c>
      <c r="U73" s="38">
        <v>4.0682003391077125E-3</v>
      </c>
      <c r="V73" s="38">
        <v>4.1163590593778064E-5</v>
      </c>
      <c r="W73" s="38">
        <v>6.677015815620337E-4</v>
      </c>
      <c r="X73" s="38">
        <v>3.8263775784639915E-4</v>
      </c>
      <c r="Y73" s="38">
        <v>2.4229029085716578E-4</v>
      </c>
      <c r="Z73" s="38">
        <v>2.0969505289665538E-4</v>
      </c>
      <c r="AA73" s="38">
        <v>1.4833275843182444E-4</v>
      </c>
      <c r="AB73" s="38">
        <v>1.1718449698998294E-2</v>
      </c>
      <c r="AC73" s="38">
        <v>4.1734941060220465E-4</v>
      </c>
      <c r="AD73" s="38">
        <v>1.2552925063162731E-4</v>
      </c>
      <c r="AE73" s="38">
        <v>2.3924203054502877E-4</v>
      </c>
      <c r="AF73" s="38">
        <v>1.1799713652830858E-3</v>
      </c>
      <c r="AG73" s="38">
        <v>1.8348317346448159E-4</v>
      </c>
      <c r="AH73" s="38">
        <v>2.6074798087891653E-4</v>
      </c>
      <c r="AI73" s="38">
        <v>2.2512907901797263E-3</v>
      </c>
      <c r="AJ73" s="38">
        <v>3.3785812335050994E-5</v>
      </c>
      <c r="AK73" s="39">
        <v>5.2916442263501915E-4</v>
      </c>
      <c r="AL73" s="40">
        <v>1.7037888084705926E-5</v>
      </c>
      <c r="AM73" s="38">
        <v>1.8300374950191674E-5</v>
      </c>
      <c r="AN73" s="38">
        <v>2.3607510342173045E-5</v>
      </c>
      <c r="AO73" s="38">
        <v>2.5677014375176296E-5</v>
      </c>
      <c r="AP73" s="38">
        <v>6.3351540131411518E-5</v>
      </c>
      <c r="AQ73" s="38">
        <v>2.3339626130285123E-5</v>
      </c>
      <c r="AR73" s="38">
        <v>4.0114820178218652E-5</v>
      </c>
      <c r="AS73" s="38">
        <v>6.8139051043547094E-5</v>
      </c>
      <c r="AT73" s="38">
        <v>1.1268388858113252E-4</v>
      </c>
      <c r="AU73" s="38">
        <v>1.6216071883977612E-4</v>
      </c>
      <c r="AV73" s="38">
        <v>1.0306086010509342E-4</v>
      </c>
      <c r="AW73" s="38">
        <v>2.3072389799126146E-5</v>
      </c>
      <c r="AX73" s="38">
        <v>5.0512706415951316E-5</v>
      </c>
      <c r="AY73" s="38">
        <v>3.1142971398247242E-5</v>
      </c>
      <c r="AZ73" s="38">
        <v>1.8933438550616998E-5</v>
      </c>
      <c r="BA73" s="38">
        <v>5.2092257058342001E-5</v>
      </c>
      <c r="BB73" s="38">
        <v>2.6395802370476176E-5</v>
      </c>
      <c r="BC73" s="38">
        <v>4.493321169577232E-5</v>
      </c>
      <c r="BD73" s="38">
        <v>8.48857398575715E-5</v>
      </c>
      <c r="BE73" s="38">
        <v>2.8239099167901225E-5</v>
      </c>
      <c r="BF73" s="38">
        <v>8.0971005607518066E-5</v>
      </c>
      <c r="BG73" s="38">
        <v>4.048750910242191E-4</v>
      </c>
      <c r="BH73" s="38">
        <v>5.3560403982728294E-5</v>
      </c>
      <c r="BI73" s="38">
        <v>4.2380547858592271E-5</v>
      </c>
      <c r="BJ73" s="38">
        <v>2.8653189292012778E-5</v>
      </c>
      <c r="BK73" s="38">
        <v>4.1293777163749763E-5</v>
      </c>
      <c r="BL73" s="38">
        <v>3.867656963659576E-5</v>
      </c>
      <c r="BM73" s="38">
        <v>9.8960382068281853E-5</v>
      </c>
      <c r="BN73" s="38">
        <v>3.5961438093589837E-5</v>
      </c>
    </row>
    <row r="74" spans="1:66" x14ac:dyDescent="0.25">
      <c r="A74" s="3" t="s">
        <v>678</v>
      </c>
      <c r="B74" s="62">
        <v>2.2966266969848599</v>
      </c>
      <c r="C74" s="63">
        <v>3.7020080615639598E-7</v>
      </c>
      <c r="D74" s="3" t="s">
        <v>676</v>
      </c>
      <c r="E74" s="3" t="s">
        <v>679</v>
      </c>
      <c r="F74" s="38">
        <f t="shared" si="4"/>
        <v>1.170576723517185E-4</v>
      </c>
      <c r="G74" s="38">
        <f t="shared" si="5"/>
        <v>2.37111917184157E-5</v>
      </c>
      <c r="H74" s="64">
        <f t="shared" si="6"/>
        <v>0.2857142857142857</v>
      </c>
      <c r="I74" s="64">
        <f t="shared" si="7"/>
        <v>0</v>
      </c>
      <c r="J74" s="38">
        <v>2.0094733001845653E-4</v>
      </c>
      <c r="K74" s="38">
        <v>1.3453528660377954E-5</v>
      </c>
      <c r="L74" s="38">
        <v>8.1683675693512383E-6</v>
      </c>
      <c r="M74" s="38">
        <v>6.5099117336162672E-5</v>
      </c>
      <c r="N74" s="38">
        <v>1.1293109490733361E-4</v>
      </c>
      <c r="O74" s="38">
        <v>2.0308790261087671E-5</v>
      </c>
      <c r="P74" s="38">
        <v>4.7855038575222045E-5</v>
      </c>
      <c r="Q74" s="38">
        <v>2.06284010813191E-5</v>
      </c>
      <c r="R74" s="38">
        <v>1.3774867694841254E-5</v>
      </c>
      <c r="S74" s="38">
        <v>1.2255032470862918E-5</v>
      </c>
      <c r="T74" s="38">
        <v>2.2847035031849197E-5</v>
      </c>
      <c r="U74" s="38">
        <v>5.3131426162526902E-5</v>
      </c>
      <c r="V74" s="38">
        <v>2.2099101888215316E-5</v>
      </c>
      <c r="W74" s="38">
        <v>8.138880117455068E-5</v>
      </c>
      <c r="X74" s="38">
        <v>1.1973312094612542E-4</v>
      </c>
      <c r="Y74" s="38">
        <v>2.7405971492119334E-5</v>
      </c>
      <c r="Z74" s="38">
        <v>7.6822138635274665E-5</v>
      </c>
      <c r="AA74" s="38">
        <v>2.3848530390591021E-5</v>
      </c>
      <c r="AB74" s="38">
        <v>1.6992504607029412E-4</v>
      </c>
      <c r="AC74" s="38">
        <v>1.2318566281312618E-4</v>
      </c>
      <c r="AD74" s="38">
        <v>6.6503226302582451E-5</v>
      </c>
      <c r="AE74" s="38">
        <v>7.4526328039879776E-5</v>
      </c>
      <c r="AF74" s="38">
        <v>5.1209623265033744E-4</v>
      </c>
      <c r="AG74" s="38">
        <v>2.3419223546802208E-5</v>
      </c>
      <c r="AH74" s="38">
        <v>4.9483218272062886E-5</v>
      </c>
      <c r="AI74" s="38">
        <v>1.2535870742202358E-4</v>
      </c>
      <c r="AJ74" s="38">
        <v>1.8054614457310381E-5</v>
      </c>
      <c r="AK74" s="39">
        <v>1.1723648719774314E-3</v>
      </c>
      <c r="AL74" s="40">
        <v>9.3711862749479206E-6</v>
      </c>
      <c r="AM74" s="38">
        <v>1.5926697172092666E-5</v>
      </c>
      <c r="AN74" s="38">
        <v>1.1708351787222832E-5</v>
      </c>
      <c r="AO74" s="38">
        <v>7.4157285426023442E-6</v>
      </c>
      <c r="AP74" s="38">
        <v>4.4681935283439415E-5</v>
      </c>
      <c r="AQ74" s="38">
        <v>1.0023406246038451E-5</v>
      </c>
      <c r="AR74" s="38">
        <v>2.1186665266471225E-5</v>
      </c>
      <c r="AS74" s="38">
        <v>2.6062636756660524E-5</v>
      </c>
      <c r="AT74" s="38">
        <v>8.8411993989182861E-6</v>
      </c>
      <c r="AU74" s="38">
        <v>9.172832736640025E-5</v>
      </c>
      <c r="AV74" s="38">
        <v>2.2925287289936393E-5</v>
      </c>
      <c r="AW74" s="38">
        <v>9.3170388141254611E-6</v>
      </c>
      <c r="AX74" s="38">
        <v>1.9963822752672017E-5</v>
      </c>
      <c r="AY74" s="38">
        <v>2.0280939991708503E-5</v>
      </c>
      <c r="AZ74" s="38">
        <v>9.5975384753377662E-6</v>
      </c>
      <c r="BA74" s="38">
        <v>1.3689469201936722E-5</v>
      </c>
      <c r="BB74" s="38">
        <v>1.5597309612359069E-5</v>
      </c>
      <c r="BC74" s="38">
        <v>1.2877771612809241E-5</v>
      </c>
      <c r="BD74" s="38">
        <v>6.3382095699960865E-5</v>
      </c>
      <c r="BE74" s="38">
        <v>2.0219330342622557E-5</v>
      </c>
      <c r="BF74" s="38">
        <v>1.7357310150083855E-5</v>
      </c>
      <c r="BG74" s="38">
        <v>6.8510951985380276E-5</v>
      </c>
      <c r="BH74" s="38">
        <v>1.7218281401688247E-5</v>
      </c>
      <c r="BI74" s="38">
        <v>3.7220132851707289E-5</v>
      </c>
      <c r="BJ74" s="38">
        <v>1.2360761573050358E-5</v>
      </c>
      <c r="BK74" s="38">
        <v>2.5492224121723807E-5</v>
      </c>
      <c r="BL74" s="38">
        <v>1.3148784002167704E-5</v>
      </c>
      <c r="BM74" s="38">
        <v>2.3924147488343946E-5</v>
      </c>
      <c r="BN74" s="38">
        <v>1.7595228371647219E-5</v>
      </c>
    </row>
    <row r="75" spans="1:66" x14ac:dyDescent="0.25">
      <c r="A75" s="3" t="s">
        <v>680</v>
      </c>
      <c r="B75" s="62">
        <v>2.0262427744477001</v>
      </c>
      <c r="C75" s="63">
        <v>1.0990268357489499E-6</v>
      </c>
      <c r="D75" s="3" t="s">
        <v>681</v>
      </c>
      <c r="E75" s="3" t="s">
        <v>682</v>
      </c>
      <c r="F75" s="38">
        <f t="shared" si="4"/>
        <v>1.5260662129254504E-4</v>
      </c>
      <c r="G75" s="38">
        <f t="shared" si="5"/>
        <v>4.6761789265677305E-5</v>
      </c>
      <c r="H75" s="64">
        <f t="shared" si="6"/>
        <v>0.42857142857142855</v>
      </c>
      <c r="I75" s="64">
        <f t="shared" si="7"/>
        <v>6.8965517241379309E-2</v>
      </c>
      <c r="J75" s="38">
        <v>1.1745947340607735E-3</v>
      </c>
      <c r="K75" s="38">
        <v>4.0389056492784608E-5</v>
      </c>
      <c r="L75" s="38">
        <v>1.4107340090882113E-5</v>
      </c>
      <c r="M75" s="38">
        <v>1.2340030020550517E-4</v>
      </c>
      <c r="N75" s="38">
        <v>1.7675182217842661E-4</v>
      </c>
      <c r="O75" s="38">
        <v>2.5589203961155923E-5</v>
      </c>
      <c r="P75" s="38">
        <v>1.4449827122473872E-4</v>
      </c>
      <c r="Q75" s="38">
        <v>5.0592985388744606E-5</v>
      </c>
      <c r="R75" s="38">
        <v>3.5483255726365599E-5</v>
      </c>
      <c r="S75" s="38">
        <v>1.8739302786757999E-5</v>
      </c>
      <c r="T75" s="38">
        <v>7.0547328839305423E-5</v>
      </c>
      <c r="U75" s="38">
        <v>9.6367286117698348E-5</v>
      </c>
      <c r="V75" s="38">
        <v>4.0327791092143204E-5</v>
      </c>
      <c r="W75" s="38">
        <v>1.0836059434484027E-4</v>
      </c>
      <c r="X75" s="38">
        <v>2.5180699100803159E-4</v>
      </c>
      <c r="Y75" s="38">
        <v>5.6645205588232125E-5</v>
      </c>
      <c r="Z75" s="38">
        <v>4.5378451425860645E-4</v>
      </c>
      <c r="AA75" s="38">
        <v>4.3816788539647527E-5</v>
      </c>
      <c r="AB75" s="38">
        <v>3.5524903201569524E-4</v>
      </c>
      <c r="AC75" s="38">
        <v>9.8323136333578067E-5</v>
      </c>
      <c r="AD75" s="38">
        <v>6.5597380052450111E-5</v>
      </c>
      <c r="AE75" s="38">
        <v>9.566115944567619E-5</v>
      </c>
      <c r="AF75" s="38">
        <v>1.1281595967343307E-4</v>
      </c>
      <c r="AG75" s="38">
        <v>5.1662402187942781E-5</v>
      </c>
      <c r="AH75" s="38">
        <v>1.2664475697819316E-4</v>
      </c>
      <c r="AI75" s="38">
        <v>2.0375163455161772E-4</v>
      </c>
      <c r="AJ75" s="38">
        <v>4.6131725289720104E-5</v>
      </c>
      <c r="AK75" s="39">
        <v>1.913454377583141E-4</v>
      </c>
      <c r="AL75" s="40">
        <v>1.7154506241901056E-5</v>
      </c>
      <c r="AM75" s="38">
        <v>2.5854449191473646E-5</v>
      </c>
      <c r="AN75" s="38">
        <v>3.6624650865669209E-5</v>
      </c>
      <c r="AO75" s="38">
        <v>3.1808428030004518E-5</v>
      </c>
      <c r="AP75" s="38">
        <v>8.0393887154249871E-5</v>
      </c>
      <c r="AQ75" s="38">
        <v>1.7127138243057871E-5</v>
      </c>
      <c r="AR75" s="38">
        <v>3.3033292204325969E-5</v>
      </c>
      <c r="AS75" s="38">
        <v>6.0100903339368786E-5</v>
      </c>
      <c r="AT75" s="38">
        <v>3.1244441870357274E-5</v>
      </c>
      <c r="AU75" s="38">
        <v>1.198428076423267E-4</v>
      </c>
      <c r="AV75" s="38">
        <v>4.7845823322682051E-5</v>
      </c>
      <c r="AW75" s="38">
        <v>1.8397927763706131E-5</v>
      </c>
      <c r="AX75" s="38">
        <v>3.6516674115160517E-5</v>
      </c>
      <c r="AY75" s="38">
        <v>5.8435098312044187E-5</v>
      </c>
      <c r="AZ75" s="38">
        <v>2.2232590232282496E-5</v>
      </c>
      <c r="BA75" s="38">
        <v>1.6960042116090475E-5</v>
      </c>
      <c r="BB75" s="38">
        <v>2.7236064970856821E-5</v>
      </c>
      <c r="BC75" s="38">
        <v>2.0789734757037653E-5</v>
      </c>
      <c r="BD75" s="38">
        <v>7.0027965385211183E-5</v>
      </c>
      <c r="BE75" s="38">
        <v>2.1074469733386152E-5</v>
      </c>
      <c r="BF75" s="38">
        <v>1.850573220859142E-5</v>
      </c>
      <c r="BG75" s="38">
        <v>1.4996200237649268E-4</v>
      </c>
      <c r="BH75" s="38">
        <v>5.2128417304525624E-5</v>
      </c>
      <c r="BI75" s="38">
        <v>9.0416725084313768E-5</v>
      </c>
      <c r="BJ75" s="38">
        <v>5.1886747298021449E-5</v>
      </c>
      <c r="BK75" s="38">
        <v>3.0943085744576253E-5</v>
      </c>
      <c r="BL75" s="38">
        <v>3.2855275104996688E-5</v>
      </c>
      <c r="BM75" s="38">
        <v>4.0882760467153339E-5</v>
      </c>
      <c r="BN75" s="38">
        <v>9.5810247624777555E-5</v>
      </c>
    </row>
    <row r="76" spans="1:66" x14ac:dyDescent="0.25">
      <c r="A76" s="3" t="s">
        <v>683</v>
      </c>
      <c r="B76" s="62">
        <v>1.7210759600172301</v>
      </c>
      <c r="C76" s="63">
        <v>8.5143072583348804E-5</v>
      </c>
      <c r="D76" s="3" t="s">
        <v>681</v>
      </c>
      <c r="E76" s="3" t="s">
        <v>684</v>
      </c>
      <c r="F76" s="38">
        <f t="shared" si="4"/>
        <v>8.3485017632671288E-5</v>
      </c>
      <c r="G76" s="38">
        <f t="shared" si="5"/>
        <v>1.9844009292754387E-5</v>
      </c>
      <c r="H76" s="64">
        <f t="shared" si="6"/>
        <v>0.21428571428571427</v>
      </c>
      <c r="I76" s="64">
        <f t="shared" si="7"/>
        <v>3.4482758620689655E-2</v>
      </c>
      <c r="J76" s="38">
        <v>1.911466962722612E-4</v>
      </c>
      <c r="K76" s="38">
        <v>1.8481409709543098E-5</v>
      </c>
      <c r="L76" s="38">
        <v>1.0632865993384547E-5</v>
      </c>
      <c r="M76" s="38">
        <v>7.7117809176821943E-5</v>
      </c>
      <c r="N76" s="38">
        <v>5.8506203015886314E-5</v>
      </c>
      <c r="O76" s="38">
        <v>5.1949552399957936E-5</v>
      </c>
      <c r="P76" s="38">
        <v>1.3795349806185127E-4</v>
      </c>
      <c r="Q76" s="38">
        <v>1.3011784677494587E-5</v>
      </c>
      <c r="R76" s="38">
        <v>2.3242694592935613E-5</v>
      </c>
      <c r="S76" s="38">
        <v>1.2715663761859751E-5</v>
      </c>
      <c r="T76" s="38">
        <v>3.3863005079132879E-5</v>
      </c>
      <c r="U76" s="38">
        <v>4.7159299649134946E-5</v>
      </c>
      <c r="V76" s="38">
        <v>3.4634815930488769E-5</v>
      </c>
      <c r="W76" s="38">
        <v>5.5508600947911731E-5</v>
      </c>
      <c r="X76" s="38">
        <v>6.1232422135530022E-4</v>
      </c>
      <c r="Y76" s="38">
        <v>2.3727194230032233E-5</v>
      </c>
      <c r="Z76" s="38">
        <v>3.6238968882545849E-5</v>
      </c>
      <c r="AA76" s="38">
        <v>2.2911741064205767E-5</v>
      </c>
      <c r="AB76" s="38">
        <v>1.5726726437726701E-4</v>
      </c>
      <c r="AC76" s="38">
        <v>9.6662298498469015E-5</v>
      </c>
      <c r="AD76" s="38">
        <v>7.0356687457411095E-5</v>
      </c>
      <c r="AE76" s="38">
        <v>1.7997920831450351E-4</v>
      </c>
      <c r="AF76" s="38">
        <v>4.8485206453953211E-5</v>
      </c>
      <c r="AG76" s="38">
        <v>5.8449650687498493E-5</v>
      </c>
      <c r="AH76" s="38">
        <v>4.7976789864820891E-5</v>
      </c>
      <c r="AI76" s="38">
        <v>9.2895459326569033E-5</v>
      </c>
      <c r="AJ76" s="38">
        <v>1.4616886390317225E-5</v>
      </c>
      <c r="AK76" s="39">
        <v>1.0976501754323748E-4</v>
      </c>
      <c r="AL76" s="40">
        <v>7.8327567020909854E-6</v>
      </c>
      <c r="AM76" s="38">
        <v>1.1915589757925062E-5</v>
      </c>
      <c r="AN76" s="38">
        <v>1.2505360101099218E-5</v>
      </c>
      <c r="AO76" s="38">
        <v>9.711390197991379E-6</v>
      </c>
      <c r="AP76" s="38">
        <v>1.9457955994335344E-5</v>
      </c>
      <c r="AQ76" s="38">
        <v>1.4194236218745288E-5</v>
      </c>
      <c r="AR76" s="38">
        <v>1.4749052521032098E-5</v>
      </c>
      <c r="AS76" s="38">
        <v>1.5831620396420477E-5</v>
      </c>
      <c r="AT76" s="38">
        <v>9.9788106212194836E-6</v>
      </c>
      <c r="AU76" s="38">
        <v>1.5586494240288018E-4</v>
      </c>
      <c r="AV76" s="38">
        <v>1.3625043741449633E-5</v>
      </c>
      <c r="AW76" s="38">
        <v>1.6029135925842896E-5</v>
      </c>
      <c r="AX76" s="38">
        <v>1.9876822451490471E-5</v>
      </c>
      <c r="AY76" s="38">
        <v>1.7459900477047603E-5</v>
      </c>
      <c r="AZ76" s="38">
        <v>1.1203067518961719E-5</v>
      </c>
      <c r="BA76" s="38">
        <v>9.5384567504550636E-6</v>
      </c>
      <c r="BB76" s="38">
        <v>1.7738073101580889E-5</v>
      </c>
      <c r="BC76" s="38">
        <v>1.3992469681780682E-5</v>
      </c>
      <c r="BD76" s="38">
        <v>1.5496219963041659E-5</v>
      </c>
      <c r="BE76" s="38">
        <v>8.8461397467897675E-6</v>
      </c>
      <c r="BF76" s="38">
        <v>1.4073539886659879E-5</v>
      </c>
      <c r="BG76" s="38">
        <v>4.0336319530522784E-5</v>
      </c>
      <c r="BH76" s="38">
        <v>1.4550314847095282E-5</v>
      </c>
      <c r="BI76" s="38">
        <v>1.5559987597493159E-5</v>
      </c>
      <c r="BJ76" s="38">
        <v>1.6349087648331778E-5</v>
      </c>
      <c r="BK76" s="38">
        <v>9.637595932819257E-6</v>
      </c>
      <c r="BL76" s="38">
        <v>1.5581031924187898E-5</v>
      </c>
      <c r="BM76" s="38">
        <v>1.7508793728002099E-5</v>
      </c>
      <c r="BN76" s="38">
        <v>1.6032554122585265E-5</v>
      </c>
    </row>
    <row r="77" spans="1:66" x14ac:dyDescent="0.25">
      <c r="A77" s="3" t="s">
        <v>685</v>
      </c>
      <c r="B77" s="62">
        <v>2.9885179054087501</v>
      </c>
      <c r="C77" s="63">
        <v>6.4512470549220095E-13</v>
      </c>
      <c r="D77" s="3" t="s">
        <v>686</v>
      </c>
      <c r="E77" s="3" t="s">
        <v>687</v>
      </c>
      <c r="F77" s="38">
        <f t="shared" si="4"/>
        <v>1.2712386755042964E-4</v>
      </c>
      <c r="G77" s="38">
        <f t="shared" si="5"/>
        <v>2.1989066583804885E-5</v>
      </c>
      <c r="H77" s="64">
        <f t="shared" si="6"/>
        <v>0.21428571428571427</v>
      </c>
      <c r="I77" s="64">
        <f t="shared" si="7"/>
        <v>0</v>
      </c>
      <c r="J77" s="38">
        <v>6.6634839159300573E-4</v>
      </c>
      <c r="K77" s="38">
        <v>3.9278556797941533E-5</v>
      </c>
      <c r="L77" s="38">
        <v>1.3918415059334134E-5</v>
      </c>
      <c r="M77" s="38">
        <v>5.5446785317796751E-5</v>
      </c>
      <c r="N77" s="38">
        <v>6.2661548122288499E-5</v>
      </c>
      <c r="O77" s="38">
        <v>2.280307371657843E-5</v>
      </c>
      <c r="P77" s="38">
        <v>8.6835410663726472E-5</v>
      </c>
      <c r="Q77" s="38">
        <v>2.3292629355097977E-5</v>
      </c>
      <c r="R77" s="38">
        <v>2.6665913826907103E-5</v>
      </c>
      <c r="S77" s="38">
        <v>1.4960052912088249E-5</v>
      </c>
      <c r="T77" s="38">
        <v>2.4702418017275154E-5</v>
      </c>
      <c r="U77" s="38">
        <v>3.7700111881054749E-5</v>
      </c>
      <c r="V77" s="38">
        <v>2.1563120682574851E-5</v>
      </c>
      <c r="W77" s="38">
        <v>8.0401882156153808E-5</v>
      </c>
      <c r="X77" s="38">
        <v>2.3253970771021265E-4</v>
      </c>
      <c r="Y77" s="38">
        <v>6.5913768844212407E-5</v>
      </c>
      <c r="Z77" s="38">
        <v>6.7310805348726264E-4</v>
      </c>
      <c r="AA77" s="38">
        <v>2.3536063591637127E-5</v>
      </c>
      <c r="AB77" s="38">
        <v>1.4672473056585004E-4</v>
      </c>
      <c r="AC77" s="38">
        <v>8.7588475827263146E-5</v>
      </c>
      <c r="AD77" s="38">
        <v>8.5786567076926996E-5</v>
      </c>
      <c r="AE77" s="38">
        <v>7.1020380601665901E-5</v>
      </c>
      <c r="AF77" s="38">
        <v>5.4969660096728154E-5</v>
      </c>
      <c r="AG77" s="38">
        <v>3.1016097569432476E-5</v>
      </c>
      <c r="AH77" s="38">
        <v>9.5331924270328905E-5</v>
      </c>
      <c r="AI77" s="38">
        <v>6.4559697958656108E-4</v>
      </c>
      <c r="AJ77" s="38">
        <v>1.3695169129590184E-5</v>
      </c>
      <c r="AK77" s="39">
        <v>1.5606240295253502E-4</v>
      </c>
      <c r="AL77" s="40">
        <v>1.8872758717923566E-5</v>
      </c>
      <c r="AM77" s="38">
        <v>1.0818899186208372E-5</v>
      </c>
      <c r="AN77" s="38">
        <v>2.6665263035958394E-5</v>
      </c>
      <c r="AO77" s="38">
        <v>1.2998648183594025E-5</v>
      </c>
      <c r="AP77" s="38">
        <v>5.5583373970092469E-5</v>
      </c>
      <c r="AQ77" s="38">
        <v>1.4515549485401367E-5</v>
      </c>
      <c r="AR77" s="38">
        <v>1.0420033875923241E-5</v>
      </c>
      <c r="AS77" s="38">
        <v>3.5258219908060356E-5</v>
      </c>
      <c r="AT77" s="38">
        <v>1.2454147411102096E-5</v>
      </c>
      <c r="AU77" s="38">
        <v>2.2817479140075853E-5</v>
      </c>
      <c r="AV77" s="38">
        <v>1.8366109055089066E-5</v>
      </c>
      <c r="AW77" s="38">
        <v>1.4294694515535118E-5</v>
      </c>
      <c r="AX77" s="38">
        <v>2.5235652918239949E-5</v>
      </c>
      <c r="AY77" s="38">
        <v>2.815117249326002E-5</v>
      </c>
      <c r="AZ77" s="38">
        <v>1.8435337953381018E-5</v>
      </c>
      <c r="BA77" s="38">
        <v>1.3821195861061777E-5</v>
      </c>
      <c r="BB77" s="38">
        <v>1.0829554351659177E-5</v>
      </c>
      <c r="BC77" s="38">
        <v>1.2852650269099782E-5</v>
      </c>
      <c r="BD77" s="38">
        <v>2.6890021619226407E-5</v>
      </c>
      <c r="BE77" s="38">
        <v>1.4918299865672471E-5</v>
      </c>
      <c r="BF77" s="38">
        <v>1.2783074837248275E-5</v>
      </c>
      <c r="BG77" s="38">
        <v>3.7806027762806604E-5</v>
      </c>
      <c r="BH77" s="38">
        <v>2.1339651002300041E-5</v>
      </c>
      <c r="BI77" s="38">
        <v>2.9455282095613892E-5</v>
      </c>
      <c r="BJ77" s="38">
        <v>1.9258018484759592E-5</v>
      </c>
      <c r="BK77" s="38">
        <v>1.2315213280733162E-5</v>
      </c>
      <c r="BL77" s="38">
        <v>3.5709424227093876E-5</v>
      </c>
      <c r="BM77" s="38">
        <v>1.9138968363325225E-5</v>
      </c>
      <c r="BN77" s="38">
        <v>4.5678209059896583E-5</v>
      </c>
    </row>
    <row r="78" spans="1:66" x14ac:dyDescent="0.25">
      <c r="A78" s="3" t="s">
        <v>688</v>
      </c>
      <c r="B78" s="62">
        <v>2.0127151982890501</v>
      </c>
      <c r="C78" s="63">
        <v>1.3602074244006099E-6</v>
      </c>
      <c r="D78" s="3" t="s">
        <v>686</v>
      </c>
      <c r="E78" s="3" t="s">
        <v>689</v>
      </c>
      <c r="F78" s="38">
        <f t="shared" si="4"/>
        <v>6.5972455615894592E-4</v>
      </c>
      <c r="G78" s="38">
        <f t="shared" si="5"/>
        <v>3.7307598067350079E-5</v>
      </c>
      <c r="H78" s="64">
        <f t="shared" si="6"/>
        <v>0.39285714285714285</v>
      </c>
      <c r="I78" s="64">
        <f t="shared" si="7"/>
        <v>0.10344827586206896</v>
      </c>
      <c r="J78" s="38">
        <v>1.5948018985020841E-2</v>
      </c>
      <c r="K78" s="38">
        <v>2.0061495164352535E-4</v>
      </c>
      <c r="L78" s="38">
        <v>1.0332337490908347E-5</v>
      </c>
      <c r="M78" s="38">
        <v>2.7919066899290812E-4</v>
      </c>
      <c r="N78" s="38">
        <v>5.4293020817840666E-5</v>
      </c>
      <c r="O78" s="38">
        <v>9.577497931092576E-6</v>
      </c>
      <c r="P78" s="38">
        <v>1.5110121648816556E-4</v>
      </c>
      <c r="Q78" s="38">
        <v>1.2481596167167119E-5</v>
      </c>
      <c r="R78" s="38">
        <v>1.1945695758114838E-5</v>
      </c>
      <c r="S78" s="38">
        <v>8.7060469128443683E-6</v>
      </c>
      <c r="T78" s="38">
        <v>3.7220723559371184E-5</v>
      </c>
      <c r="U78" s="38">
        <v>1.4306546160801234E-4</v>
      </c>
      <c r="V78" s="38">
        <v>2.8675410800962653E-5</v>
      </c>
      <c r="W78" s="38">
        <v>5.8702498663238125E-5</v>
      </c>
      <c r="X78" s="38">
        <v>1.1281311135181112E-4</v>
      </c>
      <c r="Y78" s="38">
        <v>1.547963021182271E-4</v>
      </c>
      <c r="Z78" s="38">
        <v>2.4118635582931009E-4</v>
      </c>
      <c r="AA78" s="38">
        <v>2.1394529091136645E-5</v>
      </c>
      <c r="AB78" s="38">
        <v>1.9195450612907993E-4</v>
      </c>
      <c r="AC78" s="38">
        <v>6.177455251537832E-5</v>
      </c>
      <c r="AD78" s="38">
        <v>1.2058123699232006E-4</v>
      </c>
      <c r="AE78" s="38">
        <v>6.0581017238819538E-5</v>
      </c>
      <c r="AF78" s="38">
        <v>2.7659165795235875E-5</v>
      </c>
      <c r="AG78" s="38">
        <v>2.5613407737832376E-5</v>
      </c>
      <c r="AH78" s="38">
        <v>7.2920826113841925E-5</v>
      </c>
      <c r="AI78" s="38">
        <v>3.4842169587654916E-4</v>
      </c>
      <c r="AJ78" s="38">
        <v>1.0804956505988301E-5</v>
      </c>
      <c r="AK78" s="39">
        <v>6.7859797299969497E-5</v>
      </c>
      <c r="AL78" s="40">
        <v>1.7973527943378889E-4</v>
      </c>
      <c r="AM78" s="38">
        <v>1.5380349307165734E-5</v>
      </c>
      <c r="AN78" s="38">
        <v>3.4925481484958791E-5</v>
      </c>
      <c r="AO78" s="38">
        <v>5.4425495286328302E-5</v>
      </c>
      <c r="AP78" s="38">
        <v>1.1961479342022477E-4</v>
      </c>
      <c r="AQ78" s="38">
        <v>4.2205547619877877E-5</v>
      </c>
      <c r="AR78" s="38">
        <v>1.8868701185584143E-5</v>
      </c>
      <c r="AS78" s="38">
        <v>1.1086554107750434E-4</v>
      </c>
      <c r="AT78" s="38">
        <v>1.8850729902683786E-5</v>
      </c>
      <c r="AU78" s="38">
        <v>1.4246754239599496E-5</v>
      </c>
      <c r="AV78" s="38">
        <v>8.08677540991325E-6</v>
      </c>
      <c r="AW78" s="38">
        <v>2.0094825018070419E-5</v>
      </c>
      <c r="AX78" s="38">
        <v>9.577302586443915E-5</v>
      </c>
      <c r="AY78" s="38">
        <v>1.3461526269888432E-5</v>
      </c>
      <c r="AZ78" s="38">
        <v>1.0780694556180158E-5</v>
      </c>
      <c r="BA78" s="38">
        <v>1.6742265756417781E-5</v>
      </c>
      <c r="BB78" s="38">
        <v>1.5395496889534178E-5</v>
      </c>
      <c r="BC78" s="38">
        <v>1.4484885027991142E-5</v>
      </c>
      <c r="BD78" s="38">
        <v>1.9746734793877969E-5</v>
      </c>
      <c r="BE78" s="38">
        <v>1.0431217990269128E-5</v>
      </c>
      <c r="BF78" s="38">
        <v>8.0975014507000998E-6</v>
      </c>
      <c r="BG78" s="38">
        <v>6.7960493899374327E-5</v>
      </c>
      <c r="BH78" s="38">
        <v>4.1781123153677047E-5</v>
      </c>
      <c r="BI78" s="38">
        <v>1.7476709302642696E-5</v>
      </c>
      <c r="BJ78" s="38">
        <v>2.1823103542338611E-5</v>
      </c>
      <c r="BK78" s="38">
        <v>1.0333749989444251E-5</v>
      </c>
      <c r="BL78" s="38">
        <v>1.8222834593295935E-5</v>
      </c>
      <c r="BM78" s="38">
        <v>3.8039964299662682E-5</v>
      </c>
      <c r="BN78" s="38">
        <v>2.4068743187719082E-5</v>
      </c>
    </row>
    <row r="79" spans="1:66" x14ac:dyDescent="0.25">
      <c r="A79" s="3" t="s">
        <v>690</v>
      </c>
      <c r="B79" s="62">
        <v>1.69777854315538</v>
      </c>
      <c r="C79" s="63">
        <v>2.8613892391220799E-4</v>
      </c>
      <c r="D79" s="3" t="s">
        <v>691</v>
      </c>
      <c r="E79" s="3" t="s">
        <v>691</v>
      </c>
      <c r="F79" s="38">
        <f t="shared" si="4"/>
        <v>9.1671938265755452E-5</v>
      </c>
      <c r="G79" s="38">
        <f t="shared" si="5"/>
        <v>4.000340545421056E-5</v>
      </c>
      <c r="H79" s="64">
        <f t="shared" si="6"/>
        <v>0.14285714285714285</v>
      </c>
      <c r="I79" s="64">
        <f t="shared" si="7"/>
        <v>3.4482758620689655E-2</v>
      </c>
      <c r="J79" s="38">
        <v>6.9429842645316931E-4</v>
      </c>
      <c r="K79" s="38">
        <v>2.529604663413361E-5</v>
      </c>
      <c r="L79" s="38">
        <v>1.6782257396726427E-5</v>
      </c>
      <c r="M79" s="38">
        <v>2.4074417416466602E-5</v>
      </c>
      <c r="N79" s="38">
        <v>3.0369344302668854E-5</v>
      </c>
      <c r="O79" s="38">
        <v>2.1197098808166131E-5</v>
      </c>
      <c r="P79" s="38">
        <v>4.1578201623129128E-4</v>
      </c>
      <c r="Q79" s="38">
        <v>2.4507255084565871E-5</v>
      </c>
      <c r="R79" s="38">
        <v>1.999057412492706E-5</v>
      </c>
      <c r="S79" s="38">
        <v>2.1840424219996666E-5</v>
      </c>
      <c r="T79" s="38">
        <v>7.0018612047464637E-5</v>
      </c>
      <c r="U79" s="38">
        <v>2.0522536363668267E-5</v>
      </c>
      <c r="V79" s="38">
        <v>2.6457702802209639E-5</v>
      </c>
      <c r="W79" s="38">
        <v>7.554009537731752E-5</v>
      </c>
      <c r="X79" s="38">
        <v>5.2950626384368344E-5</v>
      </c>
      <c r="Y79" s="38">
        <v>2.8247975274580668E-5</v>
      </c>
      <c r="Z79" s="38">
        <v>3.8072682913097E-4</v>
      </c>
      <c r="AA79" s="38">
        <v>2.8504515274546816E-5</v>
      </c>
      <c r="AB79" s="38">
        <v>1.9647814955939117E-4</v>
      </c>
      <c r="AC79" s="38">
        <v>4.0305665293138737E-5</v>
      </c>
      <c r="AD79" s="38">
        <v>2.5945278127255482E-5</v>
      </c>
      <c r="AE79" s="38">
        <v>1.36761953695526E-5</v>
      </c>
      <c r="AF79" s="38">
        <v>4.3303329546860329E-5</v>
      </c>
      <c r="AG79" s="38">
        <v>5.3647459016193744E-5</v>
      </c>
      <c r="AH79" s="38">
        <v>2.6617538163039014E-5</v>
      </c>
      <c r="AI79" s="38">
        <v>5.6809537430297216E-5</v>
      </c>
      <c r="AJ79" s="38">
        <v>3.3949101151575719E-5</v>
      </c>
      <c r="AK79" s="39">
        <v>9.897526445661025E-5</v>
      </c>
      <c r="AL79" s="40">
        <v>1.1499014706073964E-5</v>
      </c>
      <c r="AM79" s="38">
        <v>2.6750844996975413E-5</v>
      </c>
      <c r="AN79" s="38">
        <v>3.2953354299695947E-5</v>
      </c>
      <c r="AO79" s="38">
        <v>1.7464467427130961E-5</v>
      </c>
      <c r="AP79" s="38">
        <v>3.0561020691170977E-4</v>
      </c>
      <c r="AQ79" s="38">
        <v>1.1959030603527371E-5</v>
      </c>
      <c r="AR79" s="38">
        <v>1.4977256807080598E-5</v>
      </c>
      <c r="AS79" s="38">
        <v>1.3690865147751491E-5</v>
      </c>
      <c r="AT79" s="38">
        <v>4.642654288704728E-5</v>
      </c>
      <c r="AU79" s="38">
        <v>2.0185742996084766E-5</v>
      </c>
      <c r="AV79" s="38">
        <v>2.0764583042033422E-5</v>
      </c>
      <c r="AW79" s="38">
        <v>5.3533959537796845E-5</v>
      </c>
      <c r="AX79" s="38">
        <v>2.2276156770420652E-5</v>
      </c>
      <c r="AY79" s="38">
        <v>5.180686166611247E-5</v>
      </c>
      <c r="AZ79" s="38">
        <v>3.3867114273925662E-5</v>
      </c>
      <c r="BA79" s="38">
        <v>1.8810466399409756E-5</v>
      </c>
      <c r="BB79" s="38">
        <v>3.9876445526532749E-5</v>
      </c>
      <c r="BC79" s="38">
        <v>2.9116068711880746E-5</v>
      </c>
      <c r="BD79" s="38">
        <v>2.6767040769835621E-5</v>
      </c>
      <c r="BE79" s="38">
        <v>2.6812836037916166E-5</v>
      </c>
      <c r="BF79" s="38">
        <v>7.7816953524561069E-5</v>
      </c>
      <c r="BG79" s="38">
        <v>2.6824609157668341E-5</v>
      </c>
      <c r="BH79" s="38">
        <v>3.2354388119734277E-5</v>
      </c>
      <c r="BI79" s="38">
        <v>5.0787848825580503E-5</v>
      </c>
      <c r="BJ79" s="38">
        <v>3.2858045014337536E-5</v>
      </c>
      <c r="BK79" s="38">
        <v>6.1149116176137117E-5</v>
      </c>
      <c r="BL79" s="38">
        <v>2.223589575668856E-5</v>
      </c>
      <c r="BM79" s="38">
        <v>1.6164206187989069E-5</v>
      </c>
      <c r="BN79" s="38">
        <v>1.4758835890468089E-5</v>
      </c>
    </row>
    <row r="80" spans="1:66" x14ac:dyDescent="0.25">
      <c r="A80" s="3" t="s">
        <v>692</v>
      </c>
      <c r="B80" s="62">
        <v>2.33156867365875</v>
      </c>
      <c r="C80" s="63">
        <v>2.9680218171126401E-9</v>
      </c>
      <c r="D80" s="3" t="s">
        <v>693</v>
      </c>
      <c r="E80" s="3" t="s">
        <v>694</v>
      </c>
      <c r="F80" s="38">
        <f t="shared" si="4"/>
        <v>4.9690239981206173E-4</v>
      </c>
      <c r="G80" s="38">
        <f t="shared" si="5"/>
        <v>8.8995059682415498E-6</v>
      </c>
      <c r="H80" s="64">
        <f t="shared" si="6"/>
        <v>0.14285714285714285</v>
      </c>
      <c r="I80" s="64">
        <f t="shared" si="7"/>
        <v>0</v>
      </c>
      <c r="J80" s="38">
        <v>4.3537036749209612E-5</v>
      </c>
      <c r="K80" s="38">
        <v>8.8528014712323099E-6</v>
      </c>
      <c r="L80" s="38">
        <v>7.8735590978212074E-6</v>
      </c>
      <c r="M80" s="38">
        <v>1.3784201214603036E-4</v>
      </c>
      <c r="N80" s="38">
        <v>2.2245713848995494E-5</v>
      </c>
      <c r="O80" s="38">
        <v>1.0002812153148147E-5</v>
      </c>
      <c r="P80" s="38">
        <v>2.5823777594871773E-5</v>
      </c>
      <c r="Q80" s="38">
        <v>7.4519809827024586E-6</v>
      </c>
      <c r="R80" s="38">
        <v>1.1569994259167119E-5</v>
      </c>
      <c r="S80" s="38">
        <v>1.3329040255316366E-5</v>
      </c>
      <c r="T80" s="38">
        <v>6.0610597534037623E-6</v>
      </c>
      <c r="U80" s="38">
        <v>4.3604484397881742E-5</v>
      </c>
      <c r="V80" s="38">
        <v>2.1258187492763183E-5</v>
      </c>
      <c r="W80" s="38">
        <v>2.9896873950066873E-5</v>
      </c>
      <c r="X80" s="38">
        <v>5.5631746199227615E-5</v>
      </c>
      <c r="Y80" s="38">
        <v>1.6254851104879171E-5</v>
      </c>
      <c r="Z80" s="38">
        <v>1.8039417084481621E-5</v>
      </c>
      <c r="AA80" s="38">
        <v>8.2388281086380976E-6</v>
      </c>
      <c r="AB80" s="38">
        <v>3.6895394012425116E-5</v>
      </c>
      <c r="AC80" s="38">
        <v>2.3642395586364011E-5</v>
      </c>
      <c r="AD80" s="38">
        <v>2.2354290048537651E-5</v>
      </c>
      <c r="AE80" s="38">
        <v>1.2055771570901516E-4</v>
      </c>
      <c r="AF80" s="38">
        <v>3.1825407285161804E-4</v>
      </c>
      <c r="AG80" s="38">
        <v>7.9348156567484339E-6</v>
      </c>
      <c r="AH80" s="38">
        <v>2.1433337986700252E-5</v>
      </c>
      <c r="AI80" s="38">
        <v>3.8313322938252919E-5</v>
      </c>
      <c r="AJ80" s="38">
        <v>4.8406242754417979E-6</v>
      </c>
      <c r="AK80" s="39">
        <v>1.2831527049022788E-2</v>
      </c>
      <c r="AL80" s="40">
        <v>6.8621168354290477E-6</v>
      </c>
      <c r="AM80" s="38">
        <v>7.8261354264747703E-6</v>
      </c>
      <c r="AN80" s="38">
        <v>7.1302979582114573E-6</v>
      </c>
      <c r="AO80" s="38">
        <v>4.506493508702312E-6</v>
      </c>
      <c r="AP80" s="38">
        <v>8.1672150523210927E-6</v>
      </c>
      <c r="AQ80" s="38">
        <v>6.9899913400356393E-6</v>
      </c>
      <c r="AR80" s="38">
        <v>6.2115253488657132E-6</v>
      </c>
      <c r="AS80" s="38">
        <v>6.0217522417910572E-6</v>
      </c>
      <c r="AT80" s="38">
        <v>8.670698022241238E-6</v>
      </c>
      <c r="AU80" s="38">
        <v>1.2511414057780036E-5</v>
      </c>
      <c r="AV80" s="38">
        <v>6.8772068120086606E-6</v>
      </c>
      <c r="AW80" s="38">
        <v>4.7333957033071397E-6</v>
      </c>
      <c r="AX80" s="38">
        <v>9.3284961919251548E-6</v>
      </c>
      <c r="AY80" s="38">
        <v>1.3752924842935094E-5</v>
      </c>
      <c r="AZ80" s="38">
        <v>6.6427763374102979E-6</v>
      </c>
      <c r="BA80" s="38">
        <v>6.2782305195317941E-6</v>
      </c>
      <c r="BB80" s="38">
        <v>6.5565860902306608E-6</v>
      </c>
      <c r="BC80" s="38">
        <v>1.0771953925463756E-5</v>
      </c>
      <c r="BD80" s="38">
        <v>8.4493049468441874E-6</v>
      </c>
      <c r="BE80" s="38">
        <v>1.2473334268126901E-5</v>
      </c>
      <c r="BF80" s="38">
        <v>4.9337879120872548E-6</v>
      </c>
      <c r="BG80" s="38">
        <v>3.7179090062650328E-5</v>
      </c>
      <c r="BH80" s="38">
        <v>9.3868685348759704E-6</v>
      </c>
      <c r="BI80" s="38">
        <v>7.9064351172207677E-6</v>
      </c>
      <c r="BJ80" s="38">
        <v>7.7414941880803682E-6</v>
      </c>
      <c r="BK80" s="38">
        <v>7.7714505866595457E-6</v>
      </c>
      <c r="BL80" s="38">
        <v>7.7509926698503961E-6</v>
      </c>
      <c r="BM80" s="38">
        <v>7.1558018659970463E-6</v>
      </c>
      <c r="BN80" s="38">
        <v>7.4979027119471988E-6</v>
      </c>
    </row>
    <row r="81" spans="1:66" x14ac:dyDescent="0.25">
      <c r="A81" s="3" t="s">
        <v>695</v>
      </c>
      <c r="B81" s="62">
        <v>2.2833556330842</v>
      </c>
      <c r="C81" s="63">
        <v>1.12974010568052E-8</v>
      </c>
      <c r="D81" s="3" t="s">
        <v>693</v>
      </c>
      <c r="E81" s="3" t="s">
        <v>696</v>
      </c>
      <c r="F81" s="38">
        <f t="shared" si="4"/>
        <v>2.1723274054121549E-4</v>
      </c>
      <c r="G81" s="38">
        <f t="shared" si="5"/>
        <v>4.5157009420400984E-5</v>
      </c>
      <c r="H81" s="64">
        <f t="shared" si="6"/>
        <v>0.5</v>
      </c>
      <c r="I81" s="64">
        <f t="shared" si="7"/>
        <v>6.8965517241379309E-2</v>
      </c>
      <c r="J81" s="38">
        <v>2.6002824032740716E-4</v>
      </c>
      <c r="K81" s="38">
        <v>2.4458266797072104E-5</v>
      </c>
      <c r="L81" s="38">
        <v>2.449346965387613E-5</v>
      </c>
      <c r="M81" s="38">
        <v>1.4086331236839224E-4</v>
      </c>
      <c r="N81" s="38">
        <v>4.0462904967057347E-4</v>
      </c>
      <c r="O81" s="38">
        <v>1.0820104570976517E-4</v>
      </c>
      <c r="P81" s="38">
        <v>1.8568048937584662E-4</v>
      </c>
      <c r="Q81" s="38">
        <v>3.6423441589323403E-5</v>
      </c>
      <c r="R81" s="38">
        <v>3.2881742944035481E-5</v>
      </c>
      <c r="S81" s="38">
        <v>6.7399934656526758E-5</v>
      </c>
      <c r="T81" s="38">
        <v>4.8122370073788743E-5</v>
      </c>
      <c r="U81" s="38">
        <v>7.875413953009192E-5</v>
      </c>
      <c r="V81" s="38">
        <v>3.3428212715888339E-5</v>
      </c>
      <c r="W81" s="38">
        <v>5.6838358196988385E-4</v>
      </c>
      <c r="X81" s="38">
        <v>1.643175694487332E-3</v>
      </c>
      <c r="Y81" s="38">
        <v>8.8766370994872678E-5</v>
      </c>
      <c r="Z81" s="38">
        <v>6.6277047466343101E-5</v>
      </c>
      <c r="AA81" s="38">
        <v>5.5087862508460191E-5</v>
      </c>
      <c r="AB81" s="38">
        <v>1.8101405498420495E-4</v>
      </c>
      <c r="AC81" s="38">
        <v>3.3103898701104627E-4</v>
      </c>
      <c r="AD81" s="38">
        <v>9.4933418048043835E-5</v>
      </c>
      <c r="AE81" s="38">
        <v>1.4090422830050105E-4</v>
      </c>
      <c r="AF81" s="38">
        <v>1.6708179309425809E-4</v>
      </c>
      <c r="AG81" s="38">
        <v>3.6452013786214184E-5</v>
      </c>
      <c r="AH81" s="38">
        <v>6.1371899741215533E-4</v>
      </c>
      <c r="AI81" s="38">
        <v>2.6373302737680914E-4</v>
      </c>
      <c r="AJ81" s="38">
        <v>2.4368499273752191E-5</v>
      </c>
      <c r="AK81" s="39">
        <v>3.6221744302756886E-4</v>
      </c>
      <c r="AL81" s="40">
        <v>1.0665956658001682E-5</v>
      </c>
      <c r="AM81" s="38">
        <v>1.2708665206672502E-5</v>
      </c>
      <c r="AN81" s="38">
        <v>2.6442786386090894E-5</v>
      </c>
      <c r="AO81" s="38">
        <v>1.9885149080591351E-5</v>
      </c>
      <c r="AP81" s="38">
        <v>2.162296986449064E-5</v>
      </c>
      <c r="AQ81" s="38">
        <v>1.9573898654019621E-5</v>
      </c>
      <c r="AR81" s="38">
        <v>5.3185920697048725E-5</v>
      </c>
      <c r="AS81" s="38">
        <v>3.4163114289842189E-5</v>
      </c>
      <c r="AT81" s="38">
        <v>1.7278677725457798E-5</v>
      </c>
      <c r="AU81" s="38">
        <v>8.1999738935495772E-5</v>
      </c>
      <c r="AV81" s="38">
        <v>1.6990991796859177E-5</v>
      </c>
      <c r="AW81" s="38">
        <v>1.8267959846270953E-5</v>
      </c>
      <c r="AX81" s="38">
        <v>1.329026774409957E-4</v>
      </c>
      <c r="AY81" s="38">
        <v>4.8042713670550599E-5</v>
      </c>
      <c r="AZ81" s="38">
        <v>3.9488751896388974E-5</v>
      </c>
      <c r="BA81" s="38">
        <v>2.9576755392620755E-5</v>
      </c>
      <c r="BB81" s="38">
        <v>2.1255645102027832E-5</v>
      </c>
      <c r="BC81" s="38">
        <v>3.4969850658194712E-5</v>
      </c>
      <c r="BD81" s="38">
        <v>4.6320469619661406E-5</v>
      </c>
      <c r="BE81" s="38">
        <v>5.9195296146259972E-5</v>
      </c>
      <c r="BF81" s="38">
        <v>1.497574501466711E-5</v>
      </c>
      <c r="BG81" s="38">
        <v>2.96834070983773E-4</v>
      </c>
      <c r="BH81" s="38">
        <v>4.3444359980424809E-5</v>
      </c>
      <c r="BI81" s="38">
        <v>2.2325318598036296E-5</v>
      </c>
      <c r="BJ81" s="38">
        <v>5.7168809237958665E-5</v>
      </c>
      <c r="BK81" s="38">
        <v>4.8179728658230684E-5</v>
      </c>
      <c r="BL81" s="38">
        <v>2.011195082136526E-5</v>
      </c>
      <c r="BM81" s="38">
        <v>2.5373062852758177E-5</v>
      </c>
      <c r="BN81" s="38">
        <v>3.6602237976873314E-5</v>
      </c>
    </row>
    <row r="82" spans="1:66" x14ac:dyDescent="0.25">
      <c r="A82" s="3" t="s">
        <v>697</v>
      </c>
      <c r="B82" s="62">
        <v>2.1244780976458801</v>
      </c>
      <c r="C82" s="63">
        <v>7.44429422050835E-9</v>
      </c>
      <c r="D82" s="3" t="s">
        <v>693</v>
      </c>
      <c r="E82" s="3" t="s">
        <v>698</v>
      </c>
      <c r="F82" s="38">
        <f t="shared" si="4"/>
        <v>1.0261236626404425E-4</v>
      </c>
      <c r="G82" s="38">
        <f t="shared" si="5"/>
        <v>5.349735342055637E-5</v>
      </c>
      <c r="H82" s="64">
        <f t="shared" si="6"/>
        <v>0.35714285714285715</v>
      </c>
      <c r="I82" s="64">
        <f t="shared" si="7"/>
        <v>6.8965517241379309E-2</v>
      </c>
      <c r="J82" s="38">
        <v>2.6026686843444213E-4</v>
      </c>
      <c r="K82" s="38">
        <v>3.8436059904113912E-5</v>
      </c>
      <c r="L82" s="38">
        <v>1.1393377021034466E-5</v>
      </c>
      <c r="M82" s="38">
        <v>9.6366467534300153E-5</v>
      </c>
      <c r="N82" s="38">
        <v>1.0267238473451112E-4</v>
      </c>
      <c r="O82" s="38">
        <v>1.6294909569801784E-5</v>
      </c>
      <c r="P82" s="38">
        <v>5.8704147997722359E-5</v>
      </c>
      <c r="Q82" s="38">
        <v>2.3205290053976343E-5</v>
      </c>
      <c r="R82" s="38">
        <v>2.7332197938295612E-5</v>
      </c>
      <c r="S82" s="38">
        <v>1.8380811520405881E-5</v>
      </c>
      <c r="T82" s="38">
        <v>3.5444584181145937E-5</v>
      </c>
      <c r="U82" s="38">
        <v>8.6728148659733815E-5</v>
      </c>
      <c r="V82" s="38">
        <v>2.1812307275876913E-5</v>
      </c>
      <c r="W82" s="38">
        <v>1.1189603039985544E-4</v>
      </c>
      <c r="X82" s="38">
        <v>1.5036273315662219E-4</v>
      </c>
      <c r="Y82" s="38">
        <v>5.0621965266170104E-5</v>
      </c>
      <c r="Z82" s="38">
        <v>1.6306398093403671E-4</v>
      </c>
      <c r="AA82" s="38">
        <v>2.4449896913987334E-5</v>
      </c>
      <c r="AB82" s="38">
        <v>5.168558814250125E-4</v>
      </c>
      <c r="AC82" s="38">
        <v>8.0877455882619962E-5</v>
      </c>
      <c r="AD82" s="38">
        <v>5.8617791472640422E-5</v>
      </c>
      <c r="AE82" s="38">
        <v>4.055580943410547E-5</v>
      </c>
      <c r="AF82" s="38">
        <v>1.7004363059706953E-4</v>
      </c>
      <c r="AG82" s="38">
        <v>7.6156919173213787E-5</v>
      </c>
      <c r="AH82" s="38">
        <v>1.6461740761667223E-4</v>
      </c>
      <c r="AI82" s="38">
        <v>1.718436090011498E-4</v>
      </c>
      <c r="AJ82" s="38">
        <v>2.8370103602740388E-5</v>
      </c>
      <c r="AK82" s="39">
        <v>2.6777548569198239E-4</v>
      </c>
      <c r="AL82" s="40">
        <v>2.4534451398737171E-5</v>
      </c>
      <c r="AM82" s="38">
        <v>1.6085438623329765E-5</v>
      </c>
      <c r="AN82" s="38">
        <v>1.520836246247099E-5</v>
      </c>
      <c r="AO82" s="38">
        <v>8.971195122887724E-6</v>
      </c>
      <c r="AP82" s="38">
        <v>3.9756890693644677E-5</v>
      </c>
      <c r="AQ82" s="38">
        <v>1.9809574858726464E-5</v>
      </c>
      <c r="AR82" s="38">
        <v>2.0219176589284903E-5</v>
      </c>
      <c r="AS82" s="38">
        <v>1.9565805922602827E-5</v>
      </c>
      <c r="AT82" s="38">
        <v>2.5078844004937858E-5</v>
      </c>
      <c r="AU82" s="38">
        <v>6.7715148694018671E-4</v>
      </c>
      <c r="AV82" s="38">
        <v>3.801031535991701E-5</v>
      </c>
      <c r="AW82" s="38">
        <v>1.4149935146922471E-5</v>
      </c>
      <c r="AX82" s="38">
        <v>1.1017095328258881E-4</v>
      </c>
      <c r="AY82" s="38">
        <v>3.7136456442683283E-5</v>
      </c>
      <c r="AZ82" s="38">
        <v>1.7383821774780446E-5</v>
      </c>
      <c r="BA82" s="38">
        <v>8.9225944550051239E-5</v>
      </c>
      <c r="BB82" s="38">
        <v>5.9718364756270818E-6</v>
      </c>
      <c r="BC82" s="38">
        <v>3.1477781011622403E-5</v>
      </c>
      <c r="BD82" s="38">
        <v>4.3250007845182661E-5</v>
      </c>
      <c r="BE82" s="38">
        <v>2.6751641570546206E-5</v>
      </c>
      <c r="BF82" s="38">
        <v>2.3772616308491189E-5</v>
      </c>
      <c r="BG82" s="38">
        <v>6.889522471148386E-5</v>
      </c>
      <c r="BH82" s="38">
        <v>1.4034950519430744E-5</v>
      </c>
      <c r="BI82" s="38">
        <v>2.826825202380765E-5</v>
      </c>
      <c r="BJ82" s="38">
        <v>2.2267095680012231E-5</v>
      </c>
      <c r="BK82" s="38">
        <v>1.6922454132856722E-5</v>
      </c>
      <c r="BL82" s="38">
        <v>3.1951276330562225E-5</v>
      </c>
      <c r="BM82" s="38">
        <v>3.057192760885155E-5</v>
      </c>
      <c r="BN82" s="38">
        <v>3.4829531803907898E-5</v>
      </c>
    </row>
    <row r="83" spans="1:66" x14ac:dyDescent="0.25">
      <c r="A83" s="3" t="s">
        <v>699</v>
      </c>
      <c r="B83" s="62">
        <v>2.6016527347298699</v>
      </c>
      <c r="C83" s="63">
        <v>1.5660401008863401E-12</v>
      </c>
      <c r="D83" s="3" t="s">
        <v>700</v>
      </c>
      <c r="E83" s="3" t="s">
        <v>701</v>
      </c>
      <c r="F83" s="38">
        <f t="shared" si="4"/>
        <v>1.2466087219262109E-4</v>
      </c>
      <c r="G83" s="38">
        <f t="shared" si="5"/>
        <v>2.2194716322539538E-5</v>
      </c>
      <c r="H83" s="64">
        <f t="shared" si="6"/>
        <v>0.21428571428571427</v>
      </c>
      <c r="I83" s="64">
        <f t="shared" si="7"/>
        <v>0</v>
      </c>
      <c r="J83" s="38">
        <v>1.1019182654861288E-4</v>
      </c>
      <c r="K83" s="38">
        <v>5.4695904182516352E-5</v>
      </c>
      <c r="L83" s="38">
        <v>2.5148712600937297E-5</v>
      </c>
      <c r="M83" s="38">
        <v>6.4180690864928497E-5</v>
      </c>
      <c r="N83" s="38">
        <v>9.4277523814662793E-5</v>
      </c>
      <c r="O83" s="38">
        <v>3.169341859755365E-5</v>
      </c>
      <c r="P83" s="38">
        <v>6.5948713592059791E-5</v>
      </c>
      <c r="Q83" s="38">
        <v>2.8198365343421192E-5</v>
      </c>
      <c r="R83" s="38">
        <v>5.2922612945675965E-5</v>
      </c>
      <c r="S83" s="38">
        <v>1.7412550438137844E-5</v>
      </c>
      <c r="T83" s="38">
        <v>5.0612966451482356E-5</v>
      </c>
      <c r="U83" s="38">
        <v>3.0829311797599026E-4</v>
      </c>
      <c r="V83" s="38">
        <v>3.2758164376870372E-5</v>
      </c>
      <c r="W83" s="38">
        <v>5.590076656603539E-5</v>
      </c>
      <c r="X83" s="38">
        <v>3.1818373915855135E-4</v>
      </c>
      <c r="Y83" s="38">
        <v>5.8720661136723357E-5</v>
      </c>
      <c r="Z83" s="38">
        <v>2.3762106858234599E-5</v>
      </c>
      <c r="AA83" s="38">
        <v>1.4172927928214033E-5</v>
      </c>
      <c r="AB83" s="38">
        <v>1.339660610709212E-4</v>
      </c>
      <c r="AC83" s="38">
        <v>5.1237352360341098E-5</v>
      </c>
      <c r="AD83" s="38">
        <v>6.2570683834673965E-5</v>
      </c>
      <c r="AE83" s="38">
        <v>4.7948230153351505E-5</v>
      </c>
      <c r="AF83" s="38">
        <v>9.4557327736162071E-5</v>
      </c>
      <c r="AG83" s="38">
        <v>3.9892258998734613E-5</v>
      </c>
      <c r="AH83" s="38">
        <v>6.2402423862843888E-5</v>
      </c>
      <c r="AI83" s="38">
        <v>1.5333433944231216E-4</v>
      </c>
      <c r="AJ83" s="38">
        <v>2.200992322462216E-5</v>
      </c>
      <c r="AK83" s="39">
        <v>1.4155110513288192E-3</v>
      </c>
      <c r="AL83" s="40">
        <v>1.7260237685117594E-5</v>
      </c>
      <c r="AM83" s="38">
        <v>2.1722198790293661E-5</v>
      </c>
      <c r="AN83" s="38">
        <v>1.6212271880059847E-5</v>
      </c>
      <c r="AO83" s="38">
        <v>1.0496400261674427E-5</v>
      </c>
      <c r="AP83" s="38">
        <v>1.5926354267892053E-5</v>
      </c>
      <c r="AQ83" s="38">
        <v>1.2398527612020119E-5</v>
      </c>
      <c r="AR83" s="38">
        <v>2.401908336706196E-5</v>
      </c>
      <c r="AS83" s="38">
        <v>1.8616777896706413E-5</v>
      </c>
      <c r="AT83" s="38">
        <v>1.3137965612718092E-5</v>
      </c>
      <c r="AU83" s="38">
        <v>1.8195235308691045E-5</v>
      </c>
      <c r="AV83" s="38">
        <v>2.3493360345003684E-5</v>
      </c>
      <c r="AW83" s="38">
        <v>1.4849858017641243E-5</v>
      </c>
      <c r="AX83" s="38">
        <v>3.7238143961647966E-5</v>
      </c>
      <c r="AY83" s="38">
        <v>2.6304821587814499E-5</v>
      </c>
      <c r="AZ83" s="38">
        <v>1.6970056810253633E-5</v>
      </c>
      <c r="BA83" s="38">
        <v>2.2538524845765817E-5</v>
      </c>
      <c r="BB83" s="38">
        <v>1.4907814080535472E-5</v>
      </c>
      <c r="BC83" s="38">
        <v>3.2581812129574519E-5</v>
      </c>
      <c r="BD83" s="38">
        <v>2.1340814508631246E-5</v>
      </c>
      <c r="BE83" s="38">
        <v>2.1812466928854533E-5</v>
      </c>
      <c r="BF83" s="38">
        <v>2.4548813298736516E-5</v>
      </c>
      <c r="BG83" s="38">
        <v>3.9781308664886264E-5</v>
      </c>
      <c r="BH83" s="38">
        <v>3.5442103103581205E-5</v>
      </c>
      <c r="BI83" s="38">
        <v>3.3854156740661701E-5</v>
      </c>
      <c r="BJ83" s="38">
        <v>1.586752158609606E-5</v>
      </c>
      <c r="BK83" s="38">
        <v>2.1977404683127445E-5</v>
      </c>
      <c r="BL83" s="38">
        <v>2.0679771037570071E-5</v>
      </c>
      <c r="BM83" s="38">
        <v>1.6328545752898565E-5</v>
      </c>
      <c r="BN83" s="38">
        <v>3.5144422588130871E-5</v>
      </c>
    </row>
    <row r="84" spans="1:66" x14ac:dyDescent="0.25">
      <c r="A84" s="3" t="s">
        <v>702</v>
      </c>
      <c r="B84" s="62">
        <v>3.3327753350687201</v>
      </c>
      <c r="C84" s="63">
        <v>3.7471548643318002E-14</v>
      </c>
      <c r="D84" s="3" t="s">
        <v>703</v>
      </c>
      <c r="E84" s="3" t="s">
        <v>703</v>
      </c>
      <c r="F84" s="38">
        <f t="shared" si="4"/>
        <v>2.031403445869214E-4</v>
      </c>
      <c r="G84" s="38">
        <f t="shared" si="5"/>
        <v>2.9790506573106282E-5</v>
      </c>
      <c r="H84" s="64">
        <f t="shared" si="6"/>
        <v>0.39285714285714285</v>
      </c>
      <c r="I84" s="64">
        <f t="shared" si="7"/>
        <v>0</v>
      </c>
      <c r="J84" s="38">
        <v>2.8718840474069341E-5</v>
      </c>
      <c r="K84" s="38">
        <v>1.6250344909266473E-4</v>
      </c>
      <c r="L84" s="38">
        <v>1.945119395994425E-5</v>
      </c>
      <c r="M84" s="38">
        <v>6.1576389501273772E-4</v>
      </c>
      <c r="N84" s="38">
        <v>4.2725763514862826E-5</v>
      </c>
      <c r="O84" s="38">
        <v>3.6622644909771232E-5</v>
      </c>
      <c r="P84" s="38">
        <v>4.9205123775246233E-4</v>
      </c>
      <c r="Q84" s="38">
        <v>4.3197102292086883E-5</v>
      </c>
      <c r="R84" s="38">
        <v>3.6131054662984199E-5</v>
      </c>
      <c r="S84" s="38">
        <v>6.418686879746302E-5</v>
      </c>
      <c r="T84" s="38">
        <v>3.9241995047291728E-5</v>
      </c>
      <c r="U84" s="38">
        <v>2.7516209296116891E-5</v>
      </c>
      <c r="V84" s="38">
        <v>2.0602220150837708E-5</v>
      </c>
      <c r="W84" s="38">
        <v>4.4194401125045E-4</v>
      </c>
      <c r="X84" s="38">
        <v>6.0107693339092295E-5</v>
      </c>
      <c r="Y84" s="38">
        <v>2.1891302996177766E-4</v>
      </c>
      <c r="Z84" s="38">
        <v>9.2529826929375035E-4</v>
      </c>
      <c r="AA84" s="38">
        <v>3.2632652256720628E-5</v>
      </c>
      <c r="AB84" s="38">
        <v>5.1861299486876742E-5</v>
      </c>
      <c r="AC84" s="38">
        <v>1.5662566728568935E-4</v>
      </c>
      <c r="AD84" s="38">
        <v>4.8227466262374526E-5</v>
      </c>
      <c r="AE84" s="38">
        <v>4.3415449565890055E-4</v>
      </c>
      <c r="AF84" s="38">
        <v>1.0069487295839654E-4</v>
      </c>
      <c r="AG84" s="38">
        <v>9.9349704624864346E-4</v>
      </c>
      <c r="AH84" s="38">
        <v>3.9824959272870682E-5</v>
      </c>
      <c r="AI84" s="38">
        <v>4.2789354665404E-4</v>
      </c>
      <c r="AJ84" s="38">
        <v>7.3087661167698756E-5</v>
      </c>
      <c r="AK84" s="39">
        <v>5.4454502373225502E-5</v>
      </c>
      <c r="AL84" s="40">
        <v>1.7041028094322053E-5</v>
      </c>
      <c r="AM84" s="38">
        <v>1.9730151307820418E-5</v>
      </c>
      <c r="AN84" s="38">
        <v>2.9871288423485205E-5</v>
      </c>
      <c r="AO84" s="38">
        <v>1.1043241743819855E-5</v>
      </c>
      <c r="AP84" s="38">
        <v>4.2699994905751167E-5</v>
      </c>
      <c r="AQ84" s="38">
        <v>1.2781665529063105E-5</v>
      </c>
      <c r="AR84" s="38">
        <v>3.1049253680600954E-5</v>
      </c>
      <c r="AS84" s="38">
        <v>2.9966863317353143E-5</v>
      </c>
      <c r="AT84" s="38">
        <v>1.3670532565601371E-5</v>
      </c>
      <c r="AU84" s="38">
        <v>4.8348542010956128E-5</v>
      </c>
      <c r="AV84" s="38">
        <v>2.2868556760970137E-5</v>
      </c>
      <c r="AW84" s="38">
        <v>1.5280132193636262E-5</v>
      </c>
      <c r="AX84" s="38">
        <v>4.0983088644082211E-5</v>
      </c>
      <c r="AY84" s="38">
        <v>5.2875075585647148E-5</v>
      </c>
      <c r="AZ84" s="38">
        <v>4.8148748690698427E-5</v>
      </c>
      <c r="BA84" s="38">
        <v>4.0535202634966096E-5</v>
      </c>
      <c r="BB84" s="38">
        <v>1.0290970380240362E-5</v>
      </c>
      <c r="BC84" s="38">
        <v>2.0979704487158293E-5</v>
      </c>
      <c r="BD84" s="38">
        <v>7.5164562070320002E-5</v>
      </c>
      <c r="BE84" s="38">
        <v>2.9312130506074182E-5</v>
      </c>
      <c r="BF84" s="38">
        <v>2.9356463661976717E-5</v>
      </c>
      <c r="BG84" s="38">
        <v>3.2811314023009596E-5</v>
      </c>
      <c r="BH84" s="38">
        <v>2.5902967652108991E-5</v>
      </c>
      <c r="BI84" s="38">
        <v>3.5515226957913388E-5</v>
      </c>
      <c r="BJ84" s="38">
        <v>2.8618607584983684E-5</v>
      </c>
      <c r="BK84" s="38">
        <v>2.9188018691198307E-5</v>
      </c>
      <c r="BL84" s="38">
        <v>2.7978812628012633E-5</v>
      </c>
      <c r="BM84" s="38">
        <v>1.828211906729069E-5</v>
      </c>
      <c r="BN84" s="38">
        <v>2.3630426821021752E-5</v>
      </c>
    </row>
    <row r="85" spans="1:66" x14ac:dyDescent="0.25">
      <c r="A85" s="3" t="s">
        <v>704</v>
      </c>
      <c r="B85" s="62">
        <v>4.1353656712430897</v>
      </c>
      <c r="C85" s="63">
        <v>1.0730140410691499E-13</v>
      </c>
      <c r="D85" s="3" t="s">
        <v>705</v>
      </c>
      <c r="E85" s="3" t="s">
        <v>706</v>
      </c>
      <c r="F85" s="38">
        <f t="shared" si="4"/>
        <v>5.7166813174111173E-4</v>
      </c>
      <c r="G85" s="38">
        <f t="shared" si="5"/>
        <v>4.8513672651579491E-5</v>
      </c>
      <c r="H85" s="64">
        <f t="shared" si="6"/>
        <v>0.4642857142857143</v>
      </c>
      <c r="I85" s="64">
        <f t="shared" si="7"/>
        <v>0.10344827586206896</v>
      </c>
      <c r="J85" s="38">
        <v>3.5845323613903088E-3</v>
      </c>
      <c r="K85" s="38">
        <v>7.0638587396423111E-5</v>
      </c>
      <c r="L85" s="38">
        <v>1.9463739624413276E-5</v>
      </c>
      <c r="M85" s="38">
        <v>3.9722637318376939E-3</v>
      </c>
      <c r="N85" s="38">
        <v>1.447164646878455E-4</v>
      </c>
      <c r="O85" s="38">
        <v>1.0736869023779195E-5</v>
      </c>
      <c r="P85" s="38">
        <v>3.3457940500980043E-3</v>
      </c>
      <c r="Q85" s="38">
        <v>2.0416632292087512E-5</v>
      </c>
      <c r="R85" s="38">
        <v>3.1839651863536888E-5</v>
      </c>
      <c r="S85" s="38">
        <v>4.1470123309410101E-5</v>
      </c>
      <c r="T85" s="38">
        <v>6.3603376665745382E-5</v>
      </c>
      <c r="U85" s="38">
        <v>2.0358400793795895E-4</v>
      </c>
      <c r="V85" s="38">
        <v>7.6724638481444818E-5</v>
      </c>
      <c r="W85" s="38">
        <v>5.0383260179364634E-4</v>
      </c>
      <c r="X85" s="38">
        <v>1.3746110087033969E-4</v>
      </c>
      <c r="Y85" s="38">
        <v>1.0609714375561746E-4</v>
      </c>
      <c r="Z85" s="38">
        <v>4.0277927309636421E-5</v>
      </c>
      <c r="AA85" s="38">
        <v>1.9668028965807611E-4</v>
      </c>
      <c r="AB85" s="38">
        <v>1.2508483451036773E-3</v>
      </c>
      <c r="AC85" s="38">
        <v>1.5676568558073612E-4</v>
      </c>
      <c r="AD85" s="38">
        <v>3.2047652945249159E-5</v>
      </c>
      <c r="AE85" s="38">
        <v>2.6427238366563886E-5</v>
      </c>
      <c r="AF85" s="38">
        <v>7.8669408059558842E-5</v>
      </c>
      <c r="AG85" s="38">
        <v>2.0148400784862896E-5</v>
      </c>
      <c r="AH85" s="38">
        <v>8.9785541242853265E-5</v>
      </c>
      <c r="AI85" s="38">
        <v>1.6423617077872465E-3</v>
      </c>
      <c r="AJ85" s="38">
        <v>1.1772311692374661E-5</v>
      </c>
      <c r="AK85" s="39">
        <v>1.2774809919203743E-4</v>
      </c>
      <c r="AL85" s="40">
        <v>1.9568467906513732E-5</v>
      </c>
      <c r="AM85" s="38">
        <v>1.9714510692243636E-5</v>
      </c>
      <c r="AN85" s="38">
        <v>2.2891389120182519E-5</v>
      </c>
      <c r="AO85" s="38">
        <v>2.5873926611210068E-5</v>
      </c>
      <c r="AP85" s="38">
        <v>4.339007680331279E-5</v>
      </c>
      <c r="AQ85" s="38">
        <v>2.8310964757524308E-5</v>
      </c>
      <c r="AR85" s="38">
        <v>1.3258951458217381E-5</v>
      </c>
      <c r="AS85" s="38">
        <v>3.1828623034013643E-5</v>
      </c>
      <c r="AT85" s="38">
        <v>2.7141619027252665E-5</v>
      </c>
      <c r="AU85" s="38">
        <v>1.7034036743713872E-5</v>
      </c>
      <c r="AV85" s="38">
        <v>2.9855888487109502E-5</v>
      </c>
      <c r="AW85" s="38">
        <v>3.4877176030915029E-5</v>
      </c>
      <c r="AX85" s="38">
        <v>4.1848966299147831E-5</v>
      </c>
      <c r="AY85" s="38">
        <v>8.2245121908619927E-5</v>
      </c>
      <c r="AZ85" s="38">
        <v>2.9685917686833558E-5</v>
      </c>
      <c r="BA85" s="38">
        <v>3.9983765894048845E-5</v>
      </c>
      <c r="BB85" s="38">
        <v>2.4719339939668366E-5</v>
      </c>
      <c r="BC85" s="38">
        <v>2.5840333481445034E-5</v>
      </c>
      <c r="BD85" s="38">
        <v>1.238923368363744E-4</v>
      </c>
      <c r="BE85" s="38">
        <v>1.3040932332319272E-5</v>
      </c>
      <c r="BF85" s="38">
        <v>1.4972358944244726E-5</v>
      </c>
      <c r="BG85" s="38">
        <v>2.0030190834154147E-4</v>
      </c>
      <c r="BH85" s="38">
        <v>5.4637101750605627E-5</v>
      </c>
      <c r="BI85" s="38">
        <v>2.2951647941297471E-4</v>
      </c>
      <c r="BJ85" s="38">
        <v>6.5532559816881093E-5</v>
      </c>
      <c r="BK85" s="38">
        <v>1.2102466066581213E-5</v>
      </c>
      <c r="BL85" s="38">
        <v>4.4755323490423313E-5</v>
      </c>
      <c r="BM85" s="38">
        <v>4.0732208491838258E-5</v>
      </c>
      <c r="BN85" s="38">
        <v>4.934375553004859E-5</v>
      </c>
    </row>
    <row r="86" spans="1:66" x14ac:dyDescent="0.25">
      <c r="A86" s="3" t="s">
        <v>707</v>
      </c>
      <c r="B86" s="62">
        <v>1.82897242791041</v>
      </c>
      <c r="C86" s="63">
        <v>2.1723585568808399E-7</v>
      </c>
      <c r="D86" s="3" t="s">
        <v>708</v>
      </c>
      <c r="E86" s="3" t="s">
        <v>709</v>
      </c>
      <c r="F86" s="38">
        <f t="shared" si="4"/>
        <v>1.6252222337839877E-4</v>
      </c>
      <c r="G86" s="38">
        <f t="shared" si="5"/>
        <v>5.2718536283328006E-5</v>
      </c>
      <c r="H86" s="64">
        <f t="shared" si="6"/>
        <v>0.5357142857142857</v>
      </c>
      <c r="I86" s="64">
        <f t="shared" si="7"/>
        <v>0.17241379310344829</v>
      </c>
      <c r="J86" s="38">
        <v>1.6445066139697E-4</v>
      </c>
      <c r="K86" s="38">
        <v>1.8746448937794063E-4</v>
      </c>
      <c r="L86" s="38">
        <v>1.2437211547115191E-4</v>
      </c>
      <c r="M86" s="38">
        <v>8.0696708181581263E-5</v>
      </c>
      <c r="N86" s="38">
        <v>1.0545178848583953E-4</v>
      </c>
      <c r="O86" s="38">
        <v>1.2039370823128205E-4</v>
      </c>
      <c r="P86" s="38">
        <v>6.4387623790932498E-4</v>
      </c>
      <c r="Q86" s="38">
        <v>3.7098305437525752E-5</v>
      </c>
      <c r="R86" s="38">
        <v>2.5869068337727007E-5</v>
      </c>
      <c r="S86" s="38">
        <v>3.047260049990449E-5</v>
      </c>
      <c r="T86" s="38">
        <v>8.3198821492326297E-5</v>
      </c>
      <c r="U86" s="38">
        <v>4.3087326346820528E-5</v>
      </c>
      <c r="V86" s="38">
        <v>3.6994788149467943E-5</v>
      </c>
      <c r="W86" s="38">
        <v>1.8545280725777044E-4</v>
      </c>
      <c r="X86" s="38">
        <v>5.8402001783027554E-4</v>
      </c>
      <c r="Y86" s="38">
        <v>1.3769922879105931E-4</v>
      </c>
      <c r="Z86" s="38">
        <v>5.7829150362230226E-5</v>
      </c>
      <c r="AA86" s="38">
        <v>5.4408287066148452E-5</v>
      </c>
      <c r="AB86" s="38">
        <v>1.7490017113013876E-4</v>
      </c>
      <c r="AC86" s="38">
        <v>6.1029657153965265E-5</v>
      </c>
      <c r="AD86" s="38">
        <v>4.5018088691518683E-5</v>
      </c>
      <c r="AE86" s="38">
        <v>3.8255109201890006E-4</v>
      </c>
      <c r="AF86" s="38">
        <v>2.0069418934032552E-4</v>
      </c>
      <c r="AG86" s="38">
        <v>3.5194988353114325E-5</v>
      </c>
      <c r="AH86" s="38">
        <v>3.1867301447737595E-4</v>
      </c>
      <c r="AI86" s="38">
        <v>4.1762494792502874E-4</v>
      </c>
      <c r="AJ86" s="38">
        <v>1.5615284201564577E-5</v>
      </c>
      <c r="AK86" s="39">
        <v>1.9648471067788942E-4</v>
      </c>
      <c r="AL86" s="40">
        <v>1.7593697905040358E-5</v>
      </c>
      <c r="AM86" s="38">
        <v>2.3306636329358014E-5</v>
      </c>
      <c r="AN86" s="38">
        <v>1.5765498044582218E-5</v>
      </c>
      <c r="AO86" s="38">
        <v>8.8687229441148629E-5</v>
      </c>
      <c r="AP86" s="38">
        <v>5.4713698075231446E-5</v>
      </c>
      <c r="AQ86" s="38">
        <v>3.0312173930503206E-5</v>
      </c>
      <c r="AR86" s="38">
        <v>3.4044550491751211E-5</v>
      </c>
      <c r="AS86" s="38">
        <v>4.7797957268089263E-5</v>
      </c>
      <c r="AT86" s="38">
        <v>1.8185741361619853E-5</v>
      </c>
      <c r="AU86" s="38">
        <v>2.7568189724829889E-5</v>
      </c>
      <c r="AV86" s="38">
        <v>3.3267167612382902E-5</v>
      </c>
      <c r="AW86" s="38">
        <v>5.6309422045159399E-5</v>
      </c>
      <c r="AX86" s="38">
        <v>1.259773971811118E-4</v>
      </c>
      <c r="AY86" s="38">
        <v>3.3058622066889984E-5</v>
      </c>
      <c r="AZ86" s="38">
        <v>2.2664431401793257E-5</v>
      </c>
      <c r="BA86" s="38">
        <v>2.3428485275047146E-5</v>
      </c>
      <c r="BB86" s="38">
        <v>9.3126347879362794E-6</v>
      </c>
      <c r="BC86" s="38">
        <v>1.3359831074424589E-5</v>
      </c>
      <c r="BD86" s="38">
        <v>1.0185280347297701E-4</v>
      </c>
      <c r="BE86" s="38">
        <v>3.1431018978632343E-5</v>
      </c>
      <c r="BF86" s="38">
        <v>1.0319416708123119E-5</v>
      </c>
      <c r="BG86" s="38">
        <v>8.8271146556341264E-5</v>
      </c>
      <c r="BH86" s="38">
        <v>4.6790772483048954E-5</v>
      </c>
      <c r="BI86" s="38">
        <v>2.3690453569240077E-5</v>
      </c>
      <c r="BJ86" s="38">
        <v>9.3394728574595532E-5</v>
      </c>
      <c r="BK86" s="38">
        <v>3.9760798319400561E-5</v>
      </c>
      <c r="BL86" s="38">
        <v>1.1909685169521793E-4</v>
      </c>
      <c r="BM86" s="38">
        <v>1.9212199804737859E-4</v>
      </c>
      <c r="BN86" s="38">
        <v>1.0675419979465722E-4</v>
      </c>
    </row>
    <row r="87" spans="1:66" x14ac:dyDescent="0.25">
      <c r="A87" s="3" t="s">
        <v>710</v>
      </c>
      <c r="B87" s="62">
        <v>2.7109111415543499</v>
      </c>
      <c r="C87" s="63">
        <v>3.6341376896679401E-10</v>
      </c>
      <c r="D87" s="3" t="s">
        <v>711</v>
      </c>
      <c r="E87" s="3" t="s">
        <v>712</v>
      </c>
      <c r="F87" s="38">
        <f t="shared" si="4"/>
        <v>1.1364218846454351E-3</v>
      </c>
      <c r="G87" s="38">
        <f t="shared" si="5"/>
        <v>2.1989489476110653E-4</v>
      </c>
      <c r="H87" s="64">
        <f t="shared" si="6"/>
        <v>0.8928571428571429</v>
      </c>
      <c r="I87" s="64">
        <f t="shared" si="7"/>
        <v>0.7931034482758621</v>
      </c>
      <c r="J87" s="38">
        <v>2.5175735404600287E-3</v>
      </c>
      <c r="K87" s="38">
        <v>2.6540046506247535E-4</v>
      </c>
      <c r="L87" s="38">
        <v>2.6506042284110698E-4</v>
      </c>
      <c r="M87" s="38">
        <v>7.9664626321157312E-4</v>
      </c>
      <c r="N87" s="38">
        <v>1.9136879960708433E-3</v>
      </c>
      <c r="O87" s="38">
        <v>2.3160214791766642E-4</v>
      </c>
      <c r="P87" s="38">
        <v>5.5225914582699852E-4</v>
      </c>
      <c r="Q87" s="38">
        <v>1.0528378145625336E-4</v>
      </c>
      <c r="R87" s="38">
        <v>8.4224723383974126E-5</v>
      </c>
      <c r="S87" s="38">
        <v>1.4543319612897999E-4</v>
      </c>
      <c r="T87" s="38">
        <v>1.701656881895532E-4</v>
      </c>
      <c r="U87" s="38">
        <v>3.8243987568122733E-4</v>
      </c>
      <c r="V87" s="38">
        <v>8.5588974562013264E-5</v>
      </c>
      <c r="W87" s="38">
        <v>4.4032561569021147E-4</v>
      </c>
      <c r="X87" s="38">
        <v>4.8089531638049569E-3</v>
      </c>
      <c r="Y87" s="38">
        <v>4.8689800153845967E-4</v>
      </c>
      <c r="Z87" s="38">
        <v>1.51799278300547E-3</v>
      </c>
      <c r="AA87" s="38">
        <v>1.3705632072833767E-3</v>
      </c>
      <c r="AB87" s="38">
        <v>6.5060842597089979E-3</v>
      </c>
      <c r="AC87" s="38">
        <v>6.7991463840121448E-4</v>
      </c>
      <c r="AD87" s="38">
        <v>1.1634289272555141E-4</v>
      </c>
      <c r="AE87" s="38">
        <v>1.8048748224000332E-3</v>
      </c>
      <c r="AF87" s="38">
        <v>1.555952040457936E-4</v>
      </c>
      <c r="AG87" s="38">
        <v>1.3890824243213719E-3</v>
      </c>
      <c r="AH87" s="38">
        <v>2.6526095783153226E-4</v>
      </c>
      <c r="AI87" s="38">
        <v>5.2905817368167495E-4</v>
      </c>
      <c r="AJ87" s="38">
        <v>6.1985763102129254E-5</v>
      </c>
      <c r="AK87" s="39">
        <v>4.1715146417387137E-3</v>
      </c>
      <c r="AL87" s="40">
        <v>8.5224260160663082E-5</v>
      </c>
      <c r="AM87" s="38">
        <v>6.656148843804091E-5</v>
      </c>
      <c r="AN87" s="38">
        <v>1.3507954748735282E-4</v>
      </c>
      <c r="AO87" s="38">
        <v>1.2380916701839296E-4</v>
      </c>
      <c r="AP87" s="38">
        <v>6.8938523325191923E-4</v>
      </c>
      <c r="AQ87" s="38">
        <v>7.1695148685004329E-5</v>
      </c>
      <c r="AR87" s="38">
        <v>1.568355507827596E-4</v>
      </c>
      <c r="AS87" s="38">
        <v>1.5894078559511033E-4</v>
      </c>
      <c r="AT87" s="38">
        <v>1.4481103838802223E-4</v>
      </c>
      <c r="AU87" s="38">
        <v>1.3985302050260011E-4</v>
      </c>
      <c r="AV87" s="38">
        <v>1.7765679686566018E-4</v>
      </c>
      <c r="AW87" s="38">
        <v>4.9032705913671566E-5</v>
      </c>
      <c r="AX87" s="38">
        <v>2.9089404277356121E-4</v>
      </c>
      <c r="AY87" s="38">
        <v>5.567473539373142E-5</v>
      </c>
      <c r="AZ87" s="38">
        <v>3.2549482349309989E-4</v>
      </c>
      <c r="BA87" s="38">
        <v>1.2820709846453874E-4</v>
      </c>
      <c r="BB87" s="38">
        <v>9.920912927341484E-5</v>
      </c>
      <c r="BC87" s="38">
        <v>7.212439452430866E-4</v>
      </c>
      <c r="BD87" s="38">
        <v>3.8016099771422378E-4</v>
      </c>
      <c r="BE87" s="38">
        <v>1.9394287482149764E-4</v>
      </c>
      <c r="BF87" s="38">
        <v>1.9816783158852199E-4</v>
      </c>
      <c r="BG87" s="38">
        <v>5.0884810222433978E-4</v>
      </c>
      <c r="BH87" s="38">
        <v>1.080241699514269E-4</v>
      </c>
      <c r="BI87" s="38">
        <v>3.6545835034994294E-4</v>
      </c>
      <c r="BJ87" s="38">
        <v>2.6460442990166086E-4</v>
      </c>
      <c r="BK87" s="38">
        <v>1.8034435399638164E-4</v>
      </c>
      <c r="BL87" s="38">
        <v>1.0411677084454415E-4</v>
      </c>
      <c r="BM87" s="38">
        <v>1.6711523289411913E-4</v>
      </c>
      <c r="BN87" s="38">
        <v>2.8656031605480098E-4</v>
      </c>
    </row>
    <row r="88" spans="1:66" x14ac:dyDescent="0.25">
      <c r="A88" s="3" t="s">
        <v>713</v>
      </c>
      <c r="B88" s="62">
        <v>1.54227329760883</v>
      </c>
      <c r="C88" s="63">
        <v>7.5052586870082303E-6</v>
      </c>
      <c r="D88" s="3" t="s">
        <v>711</v>
      </c>
      <c r="E88" s="3" t="s">
        <v>714</v>
      </c>
      <c r="F88" s="38">
        <f t="shared" si="4"/>
        <v>6.3916787135126561E-4</v>
      </c>
      <c r="G88" s="38">
        <f t="shared" si="5"/>
        <v>1.3328419740972318E-4</v>
      </c>
      <c r="H88" s="64">
        <f t="shared" si="6"/>
        <v>0.8571428571428571</v>
      </c>
      <c r="I88" s="64">
        <f t="shared" si="7"/>
        <v>0.62068965517241381</v>
      </c>
      <c r="J88" s="38">
        <v>2.4958328040692739E-4</v>
      </c>
      <c r="K88" s="38">
        <v>3.4689308285252402E-4</v>
      </c>
      <c r="L88" s="38">
        <v>7.1083447275665436E-5</v>
      </c>
      <c r="M88" s="38">
        <v>1.7942648965981985E-4</v>
      </c>
      <c r="N88" s="38">
        <v>1.8040997608436207E-4</v>
      </c>
      <c r="O88" s="38">
        <v>2.61167069017219E-4</v>
      </c>
      <c r="P88" s="38">
        <v>9.7896836130319413E-5</v>
      </c>
      <c r="Q88" s="38">
        <v>2.5730820189392246E-4</v>
      </c>
      <c r="R88" s="38">
        <v>1.6840217953960761E-4</v>
      </c>
      <c r="S88" s="38">
        <v>1.6955994397073693E-4</v>
      </c>
      <c r="T88" s="38">
        <v>1.4160505957875458E-4</v>
      </c>
      <c r="U88" s="38">
        <v>8.3595642384141271E-5</v>
      </c>
      <c r="V88" s="38">
        <v>2.2399073099846079E-4</v>
      </c>
      <c r="W88" s="38">
        <v>1.6416580463605562E-4</v>
      </c>
      <c r="X88" s="38">
        <v>2.9278948763966991E-4</v>
      </c>
      <c r="Y88" s="38">
        <v>2.2149398872539755E-4</v>
      </c>
      <c r="Z88" s="38">
        <v>1.0663125745523891E-4</v>
      </c>
      <c r="AA88" s="38">
        <v>1.9949725791568743E-4</v>
      </c>
      <c r="AB88" s="38">
        <v>1.4401380341463817E-4</v>
      </c>
      <c r="AC88" s="38">
        <v>2.8772495047261982E-4</v>
      </c>
      <c r="AD88" s="38">
        <v>1.247737149561232E-4</v>
      </c>
      <c r="AE88" s="38">
        <v>1.5379859815476535E-4</v>
      </c>
      <c r="AF88" s="38">
        <v>8.1015231847177092E-3</v>
      </c>
      <c r="AG88" s="38">
        <v>8.8284145935555087E-5</v>
      </c>
      <c r="AH88" s="38">
        <v>1.4010821297048262E-3</v>
      </c>
      <c r="AI88" s="38">
        <v>3.9369133943801338E-3</v>
      </c>
      <c r="AJ88" s="38">
        <v>1.2479729464549532E-4</v>
      </c>
      <c r="AK88" s="39">
        <v>1.1828944528906058E-4</v>
      </c>
      <c r="AL88" s="40">
        <v>5.2082740920439768E-5</v>
      </c>
      <c r="AM88" s="38">
        <v>1.2369223356876923E-4</v>
      </c>
      <c r="AN88" s="38">
        <v>1.3707876585876232E-4</v>
      </c>
      <c r="AO88" s="38">
        <v>4.468084105019402E-5</v>
      </c>
      <c r="AP88" s="38">
        <v>1.6034533758395371E-4</v>
      </c>
      <c r="AQ88" s="38">
        <v>6.7169421145568567E-5</v>
      </c>
      <c r="AR88" s="38">
        <v>1.6030258220474166E-4</v>
      </c>
      <c r="AS88" s="38">
        <v>9.5745822317899645E-5</v>
      </c>
      <c r="AT88" s="38">
        <v>5.6639214408372544E-5</v>
      </c>
      <c r="AU88" s="38">
        <v>4.3164361220861242E-5</v>
      </c>
      <c r="AV88" s="38">
        <v>8.6727643930761562E-5</v>
      </c>
      <c r="AW88" s="38">
        <v>3.7764513102677764E-5</v>
      </c>
      <c r="AX88" s="38">
        <v>1.3491594253363325E-4</v>
      </c>
      <c r="AY88" s="38">
        <v>1.4451309772827711E-4</v>
      </c>
      <c r="AZ88" s="38">
        <v>1.32241739042189E-4</v>
      </c>
      <c r="BA88" s="38">
        <v>2.1715098914794714E-4</v>
      </c>
      <c r="BB88" s="38">
        <v>8.6534129181556018E-5</v>
      </c>
      <c r="BC88" s="38">
        <v>1.3902547469930808E-4</v>
      </c>
      <c r="BD88" s="38">
        <v>1.4334037860475461E-4</v>
      </c>
      <c r="BE88" s="38">
        <v>8.6199614811955516E-5</v>
      </c>
      <c r="BF88" s="38">
        <v>1.14596563308449E-4</v>
      </c>
      <c r="BG88" s="38">
        <v>3.73874062047666E-4</v>
      </c>
      <c r="BH88" s="38">
        <v>1.0328639039562808E-4</v>
      </c>
      <c r="BI88" s="38">
        <v>1.893685221455641E-4</v>
      </c>
      <c r="BJ88" s="38">
        <v>8.3462950805435884E-5</v>
      </c>
      <c r="BK88" s="38">
        <v>1.3519844208320417E-4</v>
      </c>
      <c r="BL88" s="38">
        <v>2.4587986526662024E-4</v>
      </c>
      <c r="BM88" s="38">
        <v>1.8794454506554896E-4</v>
      </c>
      <c r="BN88" s="38">
        <v>2.8231554070123275E-4</v>
      </c>
    </row>
    <row r="89" spans="1:66" x14ac:dyDescent="0.25">
      <c r="A89" s="3" t="s">
        <v>715</v>
      </c>
      <c r="B89" s="62">
        <v>2.7682034041769401</v>
      </c>
      <c r="C89" s="63">
        <v>1.4637835430954401E-4</v>
      </c>
      <c r="D89" s="3" t="s">
        <v>716</v>
      </c>
      <c r="E89" s="3" t="s">
        <v>717</v>
      </c>
      <c r="F89" s="38">
        <f t="shared" si="4"/>
        <v>1.1502865753727446E-3</v>
      </c>
      <c r="G89" s="38">
        <f t="shared" si="5"/>
        <v>6.0385688615898023E-4</v>
      </c>
      <c r="H89" s="64">
        <f t="shared" si="6"/>
        <v>0.9642857142857143</v>
      </c>
      <c r="I89" s="64">
        <f t="shared" si="7"/>
        <v>0.96551724137931039</v>
      </c>
      <c r="J89" s="38">
        <v>1.2387938403597508E-4</v>
      </c>
      <c r="K89" s="38">
        <v>5.7957231875937056E-4</v>
      </c>
      <c r="L89" s="38">
        <v>2.0721999236881735E-4</v>
      </c>
      <c r="M89" s="38">
        <v>3.5143013352970239E-4</v>
      </c>
      <c r="N89" s="38">
        <v>8.7534150871930582E-5</v>
      </c>
      <c r="O89" s="38">
        <v>3.6806096689252131E-4</v>
      </c>
      <c r="P89" s="38">
        <v>1.7672268513516879E-4</v>
      </c>
      <c r="Q89" s="38">
        <v>2.3169937173943778E-2</v>
      </c>
      <c r="R89" s="38">
        <v>5.7576658911596469E-4</v>
      </c>
      <c r="S89" s="38">
        <v>2.9402956124979643E-4</v>
      </c>
      <c r="T89" s="38">
        <v>4.0102264401502925E-4</v>
      </c>
      <c r="U89" s="38">
        <v>1.4420184136846361E-4</v>
      </c>
      <c r="V89" s="38">
        <v>8.2098408335789716E-4</v>
      </c>
      <c r="W89" s="38">
        <v>1.7505300553112988E-4</v>
      </c>
      <c r="X89" s="38">
        <v>2.7986441600821529E-4</v>
      </c>
      <c r="Y89" s="38">
        <v>2.9759937840719572E-4</v>
      </c>
      <c r="Z89" s="38">
        <v>2.6778095368036072E-4</v>
      </c>
      <c r="AA89" s="38">
        <v>3.0941499673918445E-4</v>
      </c>
      <c r="AB89" s="38">
        <v>1.3039438947636773E-4</v>
      </c>
      <c r="AC89" s="38">
        <v>1.2416445529663201E-4</v>
      </c>
      <c r="AD89" s="38">
        <v>3.7244550413798505E-4</v>
      </c>
      <c r="AE89" s="38">
        <v>4.1753624578435807E-4</v>
      </c>
      <c r="AF89" s="38">
        <v>4.4859751000666956E-4</v>
      </c>
      <c r="AG89" s="38">
        <v>2.1774953281291872E-4</v>
      </c>
      <c r="AH89" s="38">
        <v>2.2587438485619201E-4</v>
      </c>
      <c r="AI89" s="38">
        <v>1.8170934003261036E-4</v>
      </c>
      <c r="AJ89" s="38">
        <v>1.1356216109408887E-3</v>
      </c>
      <c r="AK89" s="39">
        <v>3.2385686208171696E-4</v>
      </c>
      <c r="AL89" s="40">
        <v>9.1571349458674414E-4</v>
      </c>
      <c r="AM89" s="38">
        <v>4.221091322875205E-4</v>
      </c>
      <c r="AN89" s="38">
        <v>1.6311169130036381E-3</v>
      </c>
      <c r="AO89" s="38">
        <v>5.0657603888829375E-4</v>
      </c>
      <c r="AP89" s="38">
        <v>9.1534337268029807E-4</v>
      </c>
      <c r="AQ89" s="38">
        <v>1.5675155622612189E-4</v>
      </c>
      <c r="AR89" s="38">
        <v>2.127293118029189E-4</v>
      </c>
      <c r="AS89" s="38">
        <v>5.3277357210022044E-4</v>
      </c>
      <c r="AT89" s="38">
        <v>7.2467827079319882E-4</v>
      </c>
      <c r="AU89" s="38">
        <v>5.1763506058254423E-5</v>
      </c>
      <c r="AV89" s="38">
        <v>1.6628871487572516E-4</v>
      </c>
      <c r="AW89" s="38">
        <v>7.0453495237977903E-4</v>
      </c>
      <c r="AX89" s="38">
        <v>4.9785853695960233E-4</v>
      </c>
      <c r="AY89" s="38">
        <v>1.3492561682825397E-3</v>
      </c>
      <c r="AZ89" s="38">
        <v>1.9878324464743852E-4</v>
      </c>
      <c r="BA89" s="38">
        <v>1.9829513546915168E-4</v>
      </c>
      <c r="BB89" s="38">
        <v>8.3593166858614526E-4</v>
      </c>
      <c r="BC89" s="38">
        <v>3.2558379547948014E-4</v>
      </c>
      <c r="BD89" s="38">
        <v>5.1401829713057219E-4</v>
      </c>
      <c r="BE89" s="38">
        <v>2.953357730400619E-4</v>
      </c>
      <c r="BF89" s="38">
        <v>4.8160395301801958E-4</v>
      </c>
      <c r="BG89" s="38">
        <v>3.8329939127553799E-4</v>
      </c>
      <c r="BH89" s="38">
        <v>2.819883167450112E-3</v>
      </c>
      <c r="BI89" s="38">
        <v>3.7219068919365776E-4</v>
      </c>
      <c r="BJ89" s="38">
        <v>1.9674743038345475E-4</v>
      </c>
      <c r="BK89" s="38">
        <v>4.8725002919868362E-4</v>
      </c>
      <c r="BL89" s="38">
        <v>1.0421330900902504E-3</v>
      </c>
      <c r="BM89" s="38">
        <v>2.2770128596904136E-4</v>
      </c>
      <c r="BN89" s="38">
        <v>3.4559920675396614E-4</v>
      </c>
    </row>
    <row r="90" spans="1:66" x14ac:dyDescent="0.25">
      <c r="A90" s="3" t="s">
        <v>718</v>
      </c>
      <c r="B90" s="62">
        <v>2.6500751410634602</v>
      </c>
      <c r="C90" s="63">
        <v>2.73141284198992E-4</v>
      </c>
      <c r="D90" s="3" t="s">
        <v>716</v>
      </c>
      <c r="E90" s="3" t="s">
        <v>717</v>
      </c>
      <c r="F90" s="38">
        <f t="shared" si="4"/>
        <v>1.6791034028913739E-2</v>
      </c>
      <c r="G90" s="38">
        <f t="shared" si="5"/>
        <v>3.6966289467054549E-3</v>
      </c>
      <c r="H90" s="64">
        <f t="shared" si="6"/>
        <v>1</v>
      </c>
      <c r="I90" s="64">
        <f t="shared" si="7"/>
        <v>0.93103448275862066</v>
      </c>
      <c r="J90" s="38">
        <v>6.2488978554397369E-2</v>
      </c>
      <c r="K90" s="38">
        <v>4.5188196146638722E-2</v>
      </c>
      <c r="L90" s="38">
        <v>6.2568036186050752E-3</v>
      </c>
      <c r="M90" s="38">
        <v>1.2934151459369876E-4</v>
      </c>
      <c r="N90" s="38">
        <v>1.0490989695723688E-2</v>
      </c>
      <c r="O90" s="38">
        <v>2.2776583270216373E-4</v>
      </c>
      <c r="P90" s="38">
        <v>5.1381134009994125E-2</v>
      </c>
      <c r="Q90" s="38">
        <v>3.9011356485400884E-3</v>
      </c>
      <c r="R90" s="38">
        <v>1.3300747055785885E-3</v>
      </c>
      <c r="S90" s="38">
        <v>2.4530108274604348E-4</v>
      </c>
      <c r="T90" s="38">
        <v>2.0726074281069623E-2</v>
      </c>
      <c r="U90" s="38">
        <v>4.9511288561133212E-4</v>
      </c>
      <c r="V90" s="38">
        <v>4.4479089430248805E-4</v>
      </c>
      <c r="W90" s="38">
        <v>8.3180639995201078E-4</v>
      </c>
      <c r="X90" s="38">
        <v>1.4393470725301419E-3</v>
      </c>
      <c r="Y90" s="38">
        <v>5.9234334723313271E-4</v>
      </c>
      <c r="Z90" s="38">
        <v>2.9827593530552772E-4</v>
      </c>
      <c r="AA90" s="38">
        <v>3.5883396608137253E-4</v>
      </c>
      <c r="AB90" s="38">
        <v>1.0271473390181838E-4</v>
      </c>
      <c r="AC90" s="38">
        <v>5.5975916439577288E-4</v>
      </c>
      <c r="AD90" s="38">
        <v>1.8444764191710337E-4</v>
      </c>
      <c r="AE90" s="38">
        <v>3.5319173843445582E-4</v>
      </c>
      <c r="AF90" s="38">
        <v>1.1038955384270804E-3</v>
      </c>
      <c r="AG90" s="38">
        <v>0.1412332921536934</v>
      </c>
      <c r="AH90" s="38">
        <v>3.7910963442942154E-2</v>
      </c>
      <c r="AI90" s="38">
        <v>7.5958197362916896E-2</v>
      </c>
      <c r="AJ90" s="38">
        <v>6.9947844743450309E-4</v>
      </c>
      <c r="AK90" s="39">
        <v>5.2167069939163795E-3</v>
      </c>
      <c r="AL90" s="40">
        <v>1.512093257633378E-4</v>
      </c>
      <c r="AM90" s="38">
        <v>9.755453552714972E-5</v>
      </c>
      <c r="AN90" s="38">
        <v>1.6360439601518755E-4</v>
      </c>
      <c r="AO90" s="38">
        <v>4.2123777419134168E-3</v>
      </c>
      <c r="AP90" s="38">
        <v>3.6171917043683974E-3</v>
      </c>
      <c r="AQ90" s="38">
        <v>3.9267840537087078E-5</v>
      </c>
      <c r="AR90" s="38">
        <v>1.6903834166303452E-4</v>
      </c>
      <c r="AS90" s="38">
        <v>3.7640405703217472E-2</v>
      </c>
      <c r="AT90" s="38">
        <v>1.2079940838712639E-3</v>
      </c>
      <c r="AU90" s="38">
        <v>1.5996544544154029E-4</v>
      </c>
      <c r="AV90" s="38">
        <v>2.7139212422362831E-4</v>
      </c>
      <c r="AW90" s="38">
        <v>1.2187125013776223E-4</v>
      </c>
      <c r="AX90" s="38">
        <v>6.0287893493881999E-4</v>
      </c>
      <c r="AY90" s="38">
        <v>4.1977162071662121E-4</v>
      </c>
      <c r="AZ90" s="38">
        <v>3.3453062719576541E-4</v>
      </c>
      <c r="BA90" s="38">
        <v>2.2190655139945023E-4</v>
      </c>
      <c r="BB90" s="38">
        <v>3.2075891230332867E-4</v>
      </c>
      <c r="BC90" s="38">
        <v>3.6688840847662574E-4</v>
      </c>
      <c r="BD90" s="38">
        <v>9.5565453331046182E-3</v>
      </c>
      <c r="BE90" s="38">
        <v>2.9014876700771779E-2</v>
      </c>
      <c r="BF90" s="38">
        <v>9.6586088036605189E-4</v>
      </c>
      <c r="BG90" s="38">
        <v>8.2892840152834421E-3</v>
      </c>
      <c r="BH90" s="38">
        <v>6.4661047767821398E-4</v>
      </c>
      <c r="BI90" s="38">
        <v>1.9453096819265972E-4</v>
      </c>
      <c r="BJ90" s="38">
        <v>3.1419452455804285E-3</v>
      </c>
      <c r="BK90" s="38">
        <v>3.433277058367187E-4</v>
      </c>
      <c r="BL90" s="38">
        <v>6.3632441544741807E-4</v>
      </c>
      <c r="BM90" s="38">
        <v>1.683017309704373E-4</v>
      </c>
      <c r="BN90" s="38">
        <v>4.1260244335165688E-3</v>
      </c>
    </row>
    <row r="91" spans="1:66" x14ac:dyDescent="0.25">
      <c r="A91" s="3" t="s">
        <v>719</v>
      </c>
      <c r="B91" s="62">
        <v>2.4639907741701301</v>
      </c>
      <c r="C91" s="63">
        <v>7.0643954426314898E-4</v>
      </c>
      <c r="D91" s="3" t="s">
        <v>716</v>
      </c>
      <c r="E91" s="3" t="s">
        <v>717</v>
      </c>
      <c r="F91" s="38">
        <f t="shared" si="4"/>
        <v>7.1920062883536291E-3</v>
      </c>
      <c r="G91" s="38">
        <f t="shared" si="5"/>
        <v>1.6228779579169114E-3</v>
      </c>
      <c r="H91" s="64">
        <f t="shared" si="6"/>
        <v>0.8214285714285714</v>
      </c>
      <c r="I91" s="64">
        <f t="shared" si="7"/>
        <v>0.72413793103448276</v>
      </c>
      <c r="J91" s="38">
        <v>1.8106362674538676E-2</v>
      </c>
      <c r="K91" s="38">
        <v>1.5114073018999811E-2</v>
      </c>
      <c r="L91" s="38">
        <v>2.2652535270880264E-2</v>
      </c>
      <c r="M91" s="38">
        <v>2.864826491252084E-4</v>
      </c>
      <c r="N91" s="38">
        <v>7.6738337613877043E-3</v>
      </c>
      <c r="O91" s="38">
        <v>7.1039838960700264E-5</v>
      </c>
      <c r="P91" s="38">
        <v>1.272205577773769E-2</v>
      </c>
      <c r="Q91" s="38">
        <v>3.1265793905549048E-3</v>
      </c>
      <c r="R91" s="38">
        <v>1.2037866731758658E-3</v>
      </c>
      <c r="S91" s="38">
        <v>2.7322771578241605E-4</v>
      </c>
      <c r="T91" s="38">
        <v>2.2367850442122625E-2</v>
      </c>
      <c r="U91" s="38">
        <v>4.8141949419693639E-5</v>
      </c>
      <c r="V91" s="38">
        <v>1.2716051538414717E-4</v>
      </c>
      <c r="W91" s="38">
        <v>2.2777457016281662E-4</v>
      </c>
      <c r="X91" s="38">
        <v>2.6056261413470494E-4</v>
      </c>
      <c r="Y91" s="38">
        <v>1.7380827205797406E-4</v>
      </c>
      <c r="Z91" s="38">
        <v>6.8185708046887748E-6</v>
      </c>
      <c r="AA91" s="38">
        <v>2.8702804362342729E-4</v>
      </c>
      <c r="AB91" s="38">
        <v>2.18139895545408E-5</v>
      </c>
      <c r="AC91" s="38">
        <v>3.2202031537329146E-4</v>
      </c>
      <c r="AD91" s="38">
        <v>2.305300963922747E-5</v>
      </c>
      <c r="AE91" s="38">
        <v>4.1676090635884932E-4</v>
      </c>
      <c r="AF91" s="38">
        <v>4.5010662999146511E-4</v>
      </c>
      <c r="AG91" s="38">
        <v>1.2619959525081234E-2</v>
      </c>
      <c r="AH91" s="38">
        <v>1.0616501960042204E-2</v>
      </c>
      <c r="AI91" s="38">
        <v>1.8688738282014856E-2</v>
      </c>
      <c r="AJ91" s="38">
        <v>1.2043696629499784E-4</v>
      </c>
      <c r="AK91" s="39">
        <v>5.3367662740697631E-2</v>
      </c>
      <c r="AL91" s="40">
        <v>2.5284875551425019E-5</v>
      </c>
      <c r="AM91" s="38">
        <v>2.4784435215398159E-4</v>
      </c>
      <c r="AN91" s="38">
        <v>1.5821796914035726E-4</v>
      </c>
      <c r="AO91" s="38">
        <v>2.9061772444472413E-3</v>
      </c>
      <c r="AP91" s="38">
        <v>2.0684162014637619E-3</v>
      </c>
      <c r="AQ91" s="38">
        <v>3.929365236256784E-5</v>
      </c>
      <c r="AR91" s="38">
        <v>1.0158335550610735E-4</v>
      </c>
      <c r="AS91" s="38">
        <v>1.010295356279191E-2</v>
      </c>
      <c r="AT91" s="38">
        <v>5.2421154038534282E-4</v>
      </c>
      <c r="AU91" s="38">
        <v>1.4717332727895623E-5</v>
      </c>
      <c r="AV91" s="38">
        <v>1.3319807526892299E-4</v>
      </c>
      <c r="AW91" s="38">
        <v>1.8162130856406738E-5</v>
      </c>
      <c r="AX91" s="38">
        <v>7.8970243555776022E-5</v>
      </c>
      <c r="AY91" s="38">
        <v>1.7360172700293459E-4</v>
      </c>
      <c r="AZ91" s="38">
        <v>1.4332426286282489E-4</v>
      </c>
      <c r="BA91" s="38">
        <v>1.3961004260975194E-4</v>
      </c>
      <c r="BB91" s="38">
        <v>8.5189108269173805E-5</v>
      </c>
      <c r="BC91" s="38">
        <v>1.7517911926884106E-4</v>
      </c>
      <c r="BD91" s="38">
        <v>8.3716003130434556E-3</v>
      </c>
      <c r="BE91" s="38">
        <v>7.5955930387558296E-3</v>
      </c>
      <c r="BF91" s="38">
        <v>9.1996681828665174E-5</v>
      </c>
      <c r="BG91" s="38">
        <v>7.4435321467476515E-3</v>
      </c>
      <c r="BH91" s="38">
        <v>2.4476191223936431E-4</v>
      </c>
      <c r="BI91" s="38">
        <v>5.1874363293546144E-5</v>
      </c>
      <c r="BJ91" s="38">
        <v>2.5335416301445661E-3</v>
      </c>
      <c r="BK91" s="38">
        <v>2.0676525053172975E-4</v>
      </c>
      <c r="BL91" s="38">
        <v>1.4842587642752589E-4</v>
      </c>
      <c r="BM91" s="38">
        <v>1.1646343899205187E-4</v>
      </c>
      <c r="BN91" s="38">
        <v>3.1229713313607951E-3</v>
      </c>
    </row>
    <row r="92" spans="1:66" x14ac:dyDescent="0.25">
      <c r="A92" s="3" t="s">
        <v>720</v>
      </c>
      <c r="B92" s="62">
        <v>4.2544716603089396</v>
      </c>
      <c r="C92" s="63">
        <v>3.38974145753244E-12</v>
      </c>
      <c r="D92" s="3" t="s">
        <v>721</v>
      </c>
      <c r="E92" s="3" t="s">
        <v>722</v>
      </c>
      <c r="F92" s="38">
        <f t="shared" si="4"/>
        <v>1.4717848467642853E-3</v>
      </c>
      <c r="G92" s="38">
        <f t="shared" si="5"/>
        <v>4.6321645158283716E-5</v>
      </c>
      <c r="H92" s="64">
        <f t="shared" si="6"/>
        <v>0.42857142857142855</v>
      </c>
      <c r="I92" s="64">
        <f t="shared" si="7"/>
        <v>0.10344827586206896</v>
      </c>
      <c r="J92" s="38">
        <v>6.9555186745263176E-3</v>
      </c>
      <c r="K92" s="38">
        <v>6.3886557683541157E-5</v>
      </c>
      <c r="L92" s="38">
        <v>1.1613852245626381E-5</v>
      </c>
      <c r="M92" s="38">
        <v>1.7279582467642474E-3</v>
      </c>
      <c r="N92" s="38">
        <v>5.64098216809272E-4</v>
      </c>
      <c r="O92" s="38">
        <v>2.6001951702415816E-6</v>
      </c>
      <c r="P92" s="38">
        <v>6.9878882795775627E-4</v>
      </c>
      <c r="Q92" s="38">
        <v>9.564292429855779E-6</v>
      </c>
      <c r="R92" s="38">
        <v>1.1143570475241266E-5</v>
      </c>
      <c r="S92" s="38">
        <v>1.8790820703142745E-5</v>
      </c>
      <c r="T92" s="38">
        <v>2.3380265995350034E-5</v>
      </c>
      <c r="U92" s="38">
        <v>4.6796526062289274E-5</v>
      </c>
      <c r="V92" s="38">
        <v>3.3897206492076216E-5</v>
      </c>
      <c r="W92" s="38">
        <v>8.8265705765837641E-5</v>
      </c>
      <c r="X92" s="38">
        <v>1.5749901337751935E-4</v>
      </c>
      <c r="Y92" s="38">
        <v>5.1707300640515282E-5</v>
      </c>
      <c r="Z92" s="38">
        <v>1.737455621068417E-4</v>
      </c>
      <c r="AA92" s="38">
        <v>1.6677862460059693E-4</v>
      </c>
      <c r="AB92" s="38">
        <v>5.6351184573967799E-3</v>
      </c>
      <c r="AC92" s="38">
        <v>2.3225778011640656E-2</v>
      </c>
      <c r="AD92" s="38">
        <v>2.609015287891263E-5</v>
      </c>
      <c r="AE92" s="38">
        <v>4.4822291332854426E-5</v>
      </c>
      <c r="AF92" s="38">
        <v>5.5810528620577559E-4</v>
      </c>
      <c r="AG92" s="38">
        <v>3.9460523260992944E-5</v>
      </c>
      <c r="AH92" s="38">
        <v>7.7611252083567344E-5</v>
      </c>
      <c r="AI92" s="38">
        <v>2.2669686118040769E-4</v>
      </c>
      <c r="AJ92" s="38">
        <v>3.863781182671172E-5</v>
      </c>
      <c r="AK92" s="39">
        <v>5.3162160178705554E-4</v>
      </c>
      <c r="AL92" s="40">
        <v>2.2503279407723779E-5</v>
      </c>
      <c r="AM92" s="38">
        <v>7.3023602519649404E-6</v>
      </c>
      <c r="AN92" s="38">
        <v>1.1419905213173394E-5</v>
      </c>
      <c r="AO92" s="38">
        <v>9.5597987105773856E-5</v>
      </c>
      <c r="AP92" s="38">
        <v>1.1438074467506278E-5</v>
      </c>
      <c r="AQ92" s="38">
        <v>2.1778274460060233E-5</v>
      </c>
      <c r="AR92" s="38">
        <v>2.8058433434257975E-5</v>
      </c>
      <c r="AS92" s="38">
        <v>1.1823723964062398E-4</v>
      </c>
      <c r="AT92" s="38">
        <v>1.2625090778639744E-5</v>
      </c>
      <c r="AU92" s="38">
        <v>3.2847121675053046E-6</v>
      </c>
      <c r="AV92" s="38">
        <v>3.2052630008163589E-5</v>
      </c>
      <c r="AW92" s="38">
        <v>1.2637156597403715E-4</v>
      </c>
      <c r="AX92" s="38">
        <v>2.9780697721812915E-5</v>
      </c>
      <c r="AY92" s="38">
        <v>6.5819231545844557E-6</v>
      </c>
      <c r="AZ92" s="38">
        <v>1.3548739533897848E-5</v>
      </c>
      <c r="BA92" s="38">
        <v>1.7666883168040046E-5</v>
      </c>
      <c r="BB92" s="38">
        <v>6.7021386137533888E-5</v>
      </c>
      <c r="BC92" s="38">
        <v>2.2466165860825506E-5</v>
      </c>
      <c r="BD92" s="38">
        <v>4.2058082672432908E-5</v>
      </c>
      <c r="BE92" s="38">
        <v>8.4740426957798972E-6</v>
      </c>
      <c r="BF92" s="38">
        <v>1.1411709073070076E-5</v>
      </c>
      <c r="BG92" s="38">
        <v>3.6074865667184015E-4</v>
      </c>
      <c r="BH92" s="38">
        <v>2.3893099967151419E-5</v>
      </c>
      <c r="BI92" s="38">
        <v>8.5771800240359766E-5</v>
      </c>
      <c r="BJ92" s="38">
        <v>2.2744502404511651E-5</v>
      </c>
      <c r="BK92" s="38">
        <v>1.6753417182501462E-5</v>
      </c>
      <c r="BL92" s="38">
        <v>8.6158410682311154E-5</v>
      </c>
      <c r="BM92" s="38">
        <v>2.0818260001288097E-5</v>
      </c>
      <c r="BN92" s="38">
        <v>1.6760379512856707E-5</v>
      </c>
    </row>
    <row r="93" spans="1:66" x14ac:dyDescent="0.25">
      <c r="A93" s="3" t="s">
        <v>723</v>
      </c>
      <c r="B93" s="62">
        <v>1.73560661312598</v>
      </c>
      <c r="C93" s="63">
        <v>1.27332961246637E-4</v>
      </c>
      <c r="D93" s="3" t="s">
        <v>724</v>
      </c>
      <c r="E93" s="3" t="s">
        <v>725</v>
      </c>
      <c r="F93" s="38">
        <f t="shared" si="4"/>
        <v>4.9695548613959168E-4</v>
      </c>
      <c r="G93" s="38">
        <f t="shared" si="5"/>
        <v>2.2576593607753729E-4</v>
      </c>
      <c r="H93" s="64">
        <f t="shared" si="6"/>
        <v>0.8214285714285714</v>
      </c>
      <c r="I93" s="64">
        <f t="shared" si="7"/>
        <v>0.65517241379310343</v>
      </c>
      <c r="J93" s="38">
        <v>9.3189938303261423E-4</v>
      </c>
      <c r="K93" s="38">
        <v>1.5998619817067522E-4</v>
      </c>
      <c r="L93" s="38">
        <v>1.6091615830717535E-4</v>
      </c>
      <c r="M93" s="38">
        <v>2.5563152069098035E-3</v>
      </c>
      <c r="N93" s="38">
        <v>6.3351485005348095E-5</v>
      </c>
      <c r="O93" s="38">
        <v>1.5355433522715758E-4</v>
      </c>
      <c r="P93" s="38">
        <v>2.273665480154748E-4</v>
      </c>
      <c r="Q93" s="38">
        <v>1.4593784645816092E-4</v>
      </c>
      <c r="R93" s="38">
        <v>4.2610127394427044E-4</v>
      </c>
      <c r="S93" s="38">
        <v>3.8657439585906974E-4</v>
      </c>
      <c r="T93" s="38">
        <v>4.2174748552737393E-4</v>
      </c>
      <c r="U93" s="38">
        <v>2.2591414027458176E-4</v>
      </c>
      <c r="V93" s="38">
        <v>4.2378201562750422E-4</v>
      </c>
      <c r="W93" s="38">
        <v>1.242686305745244E-3</v>
      </c>
      <c r="X93" s="38">
        <v>3.9530856095230867E-4</v>
      </c>
      <c r="Y93" s="38">
        <v>3.0586740300392583E-4</v>
      </c>
      <c r="Z93" s="38">
        <v>8.7003909547585896E-5</v>
      </c>
      <c r="AA93" s="38">
        <v>4.9820701243223591E-5</v>
      </c>
      <c r="AB93" s="38">
        <v>5.3623535457164118E-4</v>
      </c>
      <c r="AC93" s="38">
        <v>2.6499312569712545E-3</v>
      </c>
      <c r="AD93" s="38">
        <v>8.0610142710822884E-5</v>
      </c>
      <c r="AE93" s="38">
        <v>6.5095720689948135E-5</v>
      </c>
      <c r="AF93" s="38">
        <v>3.7996868985141536E-4</v>
      </c>
      <c r="AG93" s="38">
        <v>1.5699970700424113E-4</v>
      </c>
      <c r="AH93" s="38">
        <v>3.8861071202456421E-4</v>
      </c>
      <c r="AI93" s="38">
        <v>8.3338211260428573E-4</v>
      </c>
      <c r="AJ93" s="38">
        <v>1.6762870285177305E-4</v>
      </c>
      <c r="AK93" s="39">
        <v>2.9215785977712317E-4</v>
      </c>
      <c r="AL93" s="40">
        <v>8.3753994885310375E-5</v>
      </c>
      <c r="AM93" s="38">
        <v>7.5923353893313916E-5</v>
      </c>
      <c r="AN93" s="38">
        <v>3.8396628472756533E-4</v>
      </c>
      <c r="AO93" s="38">
        <v>3.0794620417720235E-4</v>
      </c>
      <c r="AP93" s="38">
        <v>1.3737894526829746E-4</v>
      </c>
      <c r="AQ93" s="38">
        <v>1.8109366771657024E-5</v>
      </c>
      <c r="AR93" s="38">
        <v>5.6857298340019675E-5</v>
      </c>
      <c r="AS93" s="38">
        <v>1.9488354204054095E-4</v>
      </c>
      <c r="AT93" s="38">
        <v>2.897439983700003E-4</v>
      </c>
      <c r="AU93" s="38">
        <v>2.3312843606507089E-5</v>
      </c>
      <c r="AV93" s="38">
        <v>1.0451912153267507E-4</v>
      </c>
      <c r="AW93" s="38">
        <v>1.2954723164992698E-4</v>
      </c>
      <c r="AX93" s="38">
        <v>8.8004721153635637E-4</v>
      </c>
      <c r="AY93" s="38">
        <v>1.2036815823357091E-4</v>
      </c>
      <c r="AZ93" s="38">
        <v>2.0957884087888285E-5</v>
      </c>
      <c r="BA93" s="38">
        <v>4.4688541536228385E-4</v>
      </c>
      <c r="BB93" s="38">
        <v>3.063389387923722E-5</v>
      </c>
      <c r="BC93" s="38">
        <v>3.2473138226580899E-4</v>
      </c>
      <c r="BD93" s="38">
        <v>3.4140289051382141E-4</v>
      </c>
      <c r="BE93" s="38">
        <v>1.4479199474342033E-4</v>
      </c>
      <c r="BF93" s="38">
        <v>2.1033864560224453E-4</v>
      </c>
      <c r="BG93" s="38">
        <v>4.5357384409672825E-4</v>
      </c>
      <c r="BH93" s="38">
        <v>3.1009751767146575E-5</v>
      </c>
      <c r="BI93" s="38">
        <v>1.7824346408182786E-5</v>
      </c>
      <c r="BJ93" s="38">
        <v>3.4742573826019321E-4</v>
      </c>
      <c r="BK93" s="38">
        <v>7.0317690508923191E-5</v>
      </c>
      <c r="BL93" s="38">
        <v>6.1836617474193595E-4</v>
      </c>
      <c r="BM93" s="38">
        <v>1.6706114328747919E-4</v>
      </c>
      <c r="BN93" s="38">
        <v>5.1553379569034357E-4</v>
      </c>
    </row>
    <row r="94" spans="1:66" x14ac:dyDescent="0.25">
      <c r="A94" s="3" t="s">
        <v>726</v>
      </c>
      <c r="B94" s="62">
        <v>2.5100212355983098</v>
      </c>
      <c r="C94" s="63">
        <v>3.4724233145193599E-4</v>
      </c>
      <c r="D94" s="3" t="s">
        <v>727</v>
      </c>
      <c r="E94" s="3" t="s">
        <v>728</v>
      </c>
      <c r="F94" s="38">
        <f t="shared" si="4"/>
        <v>3.8134487341404933E-3</v>
      </c>
      <c r="G94" s="38">
        <f t="shared" si="5"/>
        <v>8.4366644630365318E-4</v>
      </c>
      <c r="H94" s="64">
        <f t="shared" si="6"/>
        <v>0.5714285714285714</v>
      </c>
      <c r="I94" s="64">
        <f t="shared" si="7"/>
        <v>0.7931034482758621</v>
      </c>
      <c r="J94" s="38">
        <v>4.0634902979355572E-5</v>
      </c>
      <c r="K94" s="38">
        <v>1.3210705588820581E-2</v>
      </c>
      <c r="L94" s="38">
        <v>1.4232139370997554E-3</v>
      </c>
      <c r="M94" s="38">
        <v>6.9398724224982206E-5</v>
      </c>
      <c r="N94" s="38">
        <v>1.4061799212304544E-3</v>
      </c>
      <c r="O94" s="38">
        <v>2.6885350583115079E-2</v>
      </c>
      <c r="P94" s="38">
        <v>1.5620319743604808E-4</v>
      </c>
      <c r="Q94" s="38">
        <v>8.7315008527646975E-4</v>
      </c>
      <c r="R94" s="38">
        <v>4.603019031178318E-4</v>
      </c>
      <c r="S94" s="38">
        <v>1.3727247090959899E-3</v>
      </c>
      <c r="T94" s="38">
        <v>9.7351416194644484E-4</v>
      </c>
      <c r="U94" s="38">
        <v>3.4536503314945345E-3</v>
      </c>
      <c r="V94" s="38">
        <v>4.0868571643076848E-3</v>
      </c>
      <c r="W94" s="38">
        <v>4.576623422629017E-3</v>
      </c>
      <c r="X94" s="38">
        <v>9.4751151631620404E-4</v>
      </c>
      <c r="Y94" s="38">
        <v>1.0006397314269938E-3</v>
      </c>
      <c r="Z94" s="38">
        <v>1.3497619472484346E-5</v>
      </c>
      <c r="AA94" s="38">
        <v>3.8743286663152292E-2</v>
      </c>
      <c r="AB94" s="38">
        <v>3.4739893840923736E-5</v>
      </c>
      <c r="AC94" s="38">
        <v>1.5285396500778371E-5</v>
      </c>
      <c r="AD94" s="38">
        <v>3.78963156185935E-5</v>
      </c>
      <c r="AE94" s="38">
        <v>6.2004133666754095E-5</v>
      </c>
      <c r="AF94" s="38">
        <v>2.2564580769962151E-5</v>
      </c>
      <c r="AG94" s="38">
        <v>6.6573420954653397E-3</v>
      </c>
      <c r="AH94" s="38">
        <v>9.5408124258757477E-5</v>
      </c>
      <c r="AI94" s="38">
        <v>7.9375212314721771E-5</v>
      </c>
      <c r="AJ94" s="38">
        <v>2.2367107390526221E-5</v>
      </c>
      <c r="AK94" s="39">
        <v>5.6137532965261118E-5</v>
      </c>
      <c r="AL94" s="40">
        <v>1.6887678511242881E-5</v>
      </c>
      <c r="AM94" s="38">
        <v>9.16427166358945E-4</v>
      </c>
      <c r="AN94" s="38">
        <v>9.1854050918220885E-5</v>
      </c>
      <c r="AO94" s="38">
        <v>1.0023088143005902E-4</v>
      </c>
      <c r="AP94" s="38">
        <v>1.037745447068688E-4</v>
      </c>
      <c r="AQ94" s="38">
        <v>1.490250700427744E-4</v>
      </c>
      <c r="AR94" s="38">
        <v>1.870463789953564E-4</v>
      </c>
      <c r="AS94" s="38">
        <v>1.1872351598520413E-4</v>
      </c>
      <c r="AT94" s="38">
        <v>3.0321166927617979E-4</v>
      </c>
      <c r="AU94" s="38">
        <v>4.0618035555138603E-6</v>
      </c>
      <c r="AV94" s="38">
        <v>3.0317210591919197E-4</v>
      </c>
      <c r="AW94" s="38">
        <v>1.241215661177136E-3</v>
      </c>
      <c r="AX94" s="38">
        <v>7.1056069864892826E-4</v>
      </c>
      <c r="AY94" s="38">
        <v>4.9332986532685079E-4</v>
      </c>
      <c r="AZ94" s="38">
        <v>7.4601621229490741E-4</v>
      </c>
      <c r="BA94" s="38">
        <v>5.5734013116232452E-4</v>
      </c>
      <c r="BB94" s="38">
        <v>3.7132503092005897E-5</v>
      </c>
      <c r="BC94" s="38">
        <v>6.2605027979609001E-4</v>
      </c>
      <c r="BD94" s="38">
        <v>3.1937824396082863E-4</v>
      </c>
      <c r="BE94" s="38">
        <v>2.1268685791378853E-4</v>
      </c>
      <c r="BF94" s="38">
        <v>1.9049330116240889E-5</v>
      </c>
      <c r="BG94" s="38">
        <v>3.4489246270378963E-4</v>
      </c>
      <c r="BH94" s="38">
        <v>5.4088570964926498E-4</v>
      </c>
      <c r="BI94" s="38">
        <v>1.230660932072157E-5</v>
      </c>
      <c r="BJ94" s="38">
        <v>2.9253999442243732E-4</v>
      </c>
      <c r="BK94" s="38">
        <v>4.0437229763709602E-4</v>
      </c>
      <c r="BL94" s="38">
        <v>1.5301519261672992E-2</v>
      </c>
      <c r="BM94" s="38">
        <v>1.9228490797427119E-4</v>
      </c>
      <c r="BN94" s="38">
        <v>1.2035105023671325E-4</v>
      </c>
    </row>
    <row r="95" spans="1:66" x14ac:dyDescent="0.25">
      <c r="A95" s="3" t="s">
        <v>729</v>
      </c>
      <c r="B95" s="62">
        <v>2.81480905841893</v>
      </c>
      <c r="C95" s="63">
        <v>2.2696792180574901E-10</v>
      </c>
      <c r="D95" s="3" t="s">
        <v>730</v>
      </c>
      <c r="E95" s="3" t="s">
        <v>731</v>
      </c>
      <c r="F95" s="38">
        <f t="shared" si="4"/>
        <v>8.7879854739217019E-4</v>
      </c>
      <c r="G95" s="38">
        <f t="shared" si="5"/>
        <v>9.6992200985220961E-5</v>
      </c>
      <c r="H95" s="64">
        <f t="shared" si="6"/>
        <v>0.6428571428571429</v>
      </c>
      <c r="I95" s="64">
        <f t="shared" si="7"/>
        <v>0.34482758620689657</v>
      </c>
      <c r="J95" s="38">
        <v>2.824008151358096E-3</v>
      </c>
      <c r="K95" s="38">
        <v>3.402552364982642E-4</v>
      </c>
      <c r="L95" s="38">
        <v>6.4887217093194472E-5</v>
      </c>
      <c r="M95" s="38">
        <v>3.5875315608547781E-3</v>
      </c>
      <c r="N95" s="38">
        <v>3.0028071929101699E-4</v>
      </c>
      <c r="O95" s="38">
        <v>6.6660175235018325E-5</v>
      </c>
      <c r="P95" s="38">
        <v>2.4723660922736145E-4</v>
      </c>
      <c r="Q95" s="38">
        <v>4.8093109379847622E-5</v>
      </c>
      <c r="R95" s="38">
        <v>5.6376895534886234E-5</v>
      </c>
      <c r="S95" s="38">
        <v>9.5700274717770717E-5</v>
      </c>
      <c r="T95" s="38">
        <v>2.6887941334530126E-4</v>
      </c>
      <c r="U95" s="38">
        <v>8.9265534642089559E-5</v>
      </c>
      <c r="V95" s="38">
        <v>1.2013903393278914E-4</v>
      </c>
      <c r="W95" s="38">
        <v>1.9029631737316129E-4</v>
      </c>
      <c r="X95" s="38">
        <v>1.1554320503661506E-3</v>
      </c>
      <c r="Y95" s="38">
        <v>2.5205150042712746E-4</v>
      </c>
      <c r="Z95" s="38">
        <v>1.4704560924034608E-4</v>
      </c>
      <c r="AA95" s="38">
        <v>4.5615004665488449E-4</v>
      </c>
      <c r="AB95" s="38">
        <v>1.0994450888761081E-2</v>
      </c>
      <c r="AC95" s="38">
        <v>8.0552326482482512E-5</v>
      </c>
      <c r="AD95" s="38">
        <v>2.2167413063640354E-4</v>
      </c>
      <c r="AE95" s="38">
        <v>1.8828672000457153E-4</v>
      </c>
      <c r="AF95" s="38">
        <v>8.8343975918276724E-5</v>
      </c>
      <c r="AG95" s="38">
        <v>7.4755187706001795E-5</v>
      </c>
      <c r="AH95" s="38">
        <v>3.8225519715713157E-4</v>
      </c>
      <c r="AI95" s="38">
        <v>1.6778432732981368E-3</v>
      </c>
      <c r="AJ95" s="38">
        <v>6.9068976537213882E-5</v>
      </c>
      <c r="AK95" s="39">
        <v>5.1883919530738181E-4</v>
      </c>
      <c r="AL95" s="40">
        <v>1.3661765840873352E-4</v>
      </c>
      <c r="AM95" s="38">
        <v>5.5790883088754465E-5</v>
      </c>
      <c r="AN95" s="38">
        <v>7.6748977618396844E-5</v>
      </c>
      <c r="AO95" s="38">
        <v>7.8020253249832212E-5</v>
      </c>
      <c r="AP95" s="38">
        <v>8.6770782728017612E-5</v>
      </c>
      <c r="AQ95" s="38">
        <v>1.445505379944512E-4</v>
      </c>
      <c r="AR95" s="38">
        <v>7.1570049292739738E-5</v>
      </c>
      <c r="AS95" s="38">
        <v>2.4205139150186602E-4</v>
      </c>
      <c r="AT95" s="38">
        <v>2.0606085171604206E-4</v>
      </c>
      <c r="AU95" s="38">
        <v>2.741726400733305E-5</v>
      </c>
      <c r="AV95" s="38">
        <v>9.1065854900269279E-5</v>
      </c>
      <c r="AW95" s="38">
        <v>4.0976579620009617E-5</v>
      </c>
      <c r="AX95" s="38">
        <v>1.0475438579445253E-4</v>
      </c>
      <c r="AY95" s="38">
        <v>6.2301408801930579E-5</v>
      </c>
      <c r="AZ95" s="38">
        <v>6.4104380280841235E-5</v>
      </c>
      <c r="BA95" s="38">
        <v>9.72712471107625E-5</v>
      </c>
      <c r="BB95" s="38">
        <v>5.3046873968317313E-5</v>
      </c>
      <c r="BC95" s="38">
        <v>5.9926920078927613E-5</v>
      </c>
      <c r="BD95" s="38">
        <v>1.0974314829829893E-4</v>
      </c>
      <c r="BE95" s="38">
        <v>2.4420688855065353E-5</v>
      </c>
      <c r="BF95" s="38">
        <v>5.509431553237418E-5</v>
      </c>
      <c r="BG95" s="38">
        <v>1.7164289746081991E-4</v>
      </c>
      <c r="BH95" s="38">
        <v>1.8172918466210345E-4</v>
      </c>
      <c r="BI95" s="38">
        <v>5.1452469972872164E-5</v>
      </c>
      <c r="BJ95" s="38">
        <v>8.5307483828011145E-5</v>
      </c>
      <c r="BK95" s="38">
        <v>5.7035111474094365E-5</v>
      </c>
      <c r="BL95" s="38">
        <v>1.4201500859923802E-4</v>
      </c>
      <c r="BM95" s="38">
        <v>1.6923667667088305E-4</v>
      </c>
      <c r="BN95" s="38">
        <v>6.6050543055969543E-5</v>
      </c>
    </row>
    <row r="96" spans="1:66" x14ac:dyDescent="0.25">
      <c r="A96" s="3" t="s">
        <v>732</v>
      </c>
      <c r="B96" s="62">
        <v>2.0880836776489602</v>
      </c>
      <c r="C96" s="63">
        <v>1.25823181370288E-5</v>
      </c>
      <c r="D96" s="3" t="s">
        <v>733</v>
      </c>
      <c r="E96" s="3" t="s">
        <v>734</v>
      </c>
      <c r="F96" s="38">
        <f t="shared" si="4"/>
        <v>4.2104304873870872E-4</v>
      </c>
      <c r="G96" s="38">
        <f t="shared" si="5"/>
        <v>1.1034844642721789E-4</v>
      </c>
      <c r="H96" s="64">
        <f t="shared" si="6"/>
        <v>0.4642857142857143</v>
      </c>
      <c r="I96" s="64">
        <f t="shared" si="7"/>
        <v>0.20689655172413793</v>
      </c>
      <c r="J96" s="38">
        <v>6.7241921647210863E-4</v>
      </c>
      <c r="K96" s="38">
        <v>1.9552914083538852E-4</v>
      </c>
      <c r="L96" s="38">
        <v>3.4021536246354801E-5</v>
      </c>
      <c r="M96" s="38">
        <v>2.6467228261970409E-4</v>
      </c>
      <c r="N96" s="38">
        <v>1.6151281579803124E-3</v>
      </c>
      <c r="O96" s="38">
        <v>9.1294727630467472E-5</v>
      </c>
      <c r="P96" s="38">
        <v>1.2548251949965087E-4</v>
      </c>
      <c r="Q96" s="38">
        <v>3.1034051828475615E-5</v>
      </c>
      <c r="R96" s="38">
        <v>4.679125205283644E-5</v>
      </c>
      <c r="S96" s="38">
        <v>4.8236676966727532E-5</v>
      </c>
      <c r="T96" s="38">
        <v>2.7714023812976216E-4</v>
      </c>
      <c r="U96" s="38">
        <v>6.9503346824438813E-5</v>
      </c>
      <c r="V96" s="38">
        <v>9.3488611849807903E-5</v>
      </c>
      <c r="W96" s="38">
        <v>1.1049475159892321E-4</v>
      </c>
      <c r="X96" s="38">
        <v>2.7508391757904466E-3</v>
      </c>
      <c r="Y96" s="38">
        <v>9.4811963158989831E-5</v>
      </c>
      <c r="Z96" s="38">
        <v>9.0234570512764408E-5</v>
      </c>
      <c r="AA96" s="38">
        <v>7.2920504440099053E-5</v>
      </c>
      <c r="AB96" s="38">
        <v>5.9908250247631893E-4</v>
      </c>
      <c r="AC96" s="38">
        <v>6.735425276201632E-5</v>
      </c>
      <c r="AD96" s="38">
        <v>2.0135726607161048E-4</v>
      </c>
      <c r="AE96" s="38">
        <v>7.5003548274784297E-5</v>
      </c>
      <c r="AF96" s="38">
        <v>6.4755752151418811E-5</v>
      </c>
      <c r="AG96" s="38">
        <v>2.9419772058407173E-5</v>
      </c>
      <c r="AH96" s="38">
        <v>1.4768775008781689E-4</v>
      </c>
      <c r="AI96" s="38">
        <v>3.0532177164321779E-3</v>
      </c>
      <c r="AJ96" s="38">
        <v>3.8409426171718166E-5</v>
      </c>
      <c r="AK96" s="39">
        <v>8.2887465376031732E-4</v>
      </c>
      <c r="AL96" s="40">
        <v>4.3747648957791727E-5</v>
      </c>
      <c r="AM96" s="38">
        <v>3.3617132957283719E-5</v>
      </c>
      <c r="AN96" s="38">
        <v>7.238510459741018E-5</v>
      </c>
      <c r="AO96" s="38">
        <v>5.3077149765112347E-5</v>
      </c>
      <c r="AP96" s="38">
        <v>8.8915699418199665E-5</v>
      </c>
      <c r="AQ96" s="38">
        <v>7.9683003097343822E-5</v>
      </c>
      <c r="AR96" s="38">
        <v>7.2931829138573782E-5</v>
      </c>
      <c r="AS96" s="38">
        <v>1.3326375622968931E-3</v>
      </c>
      <c r="AT96" s="38">
        <v>8.6645225021724705E-5</v>
      </c>
      <c r="AU96" s="38">
        <v>5.717933813686828E-5</v>
      </c>
      <c r="AV96" s="38">
        <v>1.3094317099647266E-4</v>
      </c>
      <c r="AW96" s="38">
        <v>3.1742496667294262E-5</v>
      </c>
      <c r="AX96" s="38">
        <v>8.2387240135830758E-5</v>
      </c>
      <c r="AY96" s="38">
        <v>3.7258883816402464E-5</v>
      </c>
      <c r="AZ96" s="38">
        <v>5.3556158351047905E-5</v>
      </c>
      <c r="BA96" s="38">
        <v>5.2156361642926821E-5</v>
      </c>
      <c r="BB96" s="38">
        <v>3.5868938557298581E-5</v>
      </c>
      <c r="BC96" s="38">
        <v>2.6508301517444832E-5</v>
      </c>
      <c r="BD96" s="38">
        <v>1.371425546871213E-4</v>
      </c>
      <c r="BE96" s="38">
        <v>2.5851577074805876E-5</v>
      </c>
      <c r="BF96" s="38">
        <v>1.9640460385514398E-5</v>
      </c>
      <c r="BG96" s="38">
        <v>1.0454534538497597E-4</v>
      </c>
      <c r="BH96" s="38">
        <v>1.2980226094059071E-4</v>
      </c>
      <c r="BI96" s="38">
        <v>6.6553981103017619E-5</v>
      </c>
      <c r="BJ96" s="38">
        <v>6.6957802954843704E-5</v>
      </c>
      <c r="BK96" s="38">
        <v>3.4120524243453144E-5</v>
      </c>
      <c r="BL96" s="38">
        <v>1.0806934184284705E-4</v>
      </c>
      <c r="BM96" s="38">
        <v>9.7434624912331777E-5</v>
      </c>
      <c r="BN96" s="38">
        <v>3.8745227787897962E-5</v>
      </c>
    </row>
    <row r="97" spans="1:66" x14ac:dyDescent="0.25">
      <c r="A97" s="3" t="s">
        <v>735</v>
      </c>
      <c r="B97" s="62">
        <v>2.1350438934037501</v>
      </c>
      <c r="C97" s="63">
        <v>2.4595738257906099E-6</v>
      </c>
      <c r="D97" s="3" t="s">
        <v>736</v>
      </c>
      <c r="E97" s="3" t="s">
        <v>736</v>
      </c>
      <c r="F97" s="38">
        <f t="shared" si="4"/>
        <v>2.9467246878308313E-3</v>
      </c>
      <c r="G97" s="38">
        <f t="shared" si="5"/>
        <v>7.859949533809067E-4</v>
      </c>
      <c r="H97" s="64">
        <f t="shared" si="6"/>
        <v>0.5714285714285714</v>
      </c>
      <c r="I97" s="64">
        <f t="shared" si="7"/>
        <v>0.55172413793103448</v>
      </c>
      <c r="J97" s="38">
        <v>2.9326804852761244E-4</v>
      </c>
      <c r="K97" s="38">
        <v>1.6677087687988686E-5</v>
      </c>
      <c r="L97" s="38">
        <v>3.3352790924190598E-5</v>
      </c>
      <c r="M97" s="38">
        <v>6.4782433962108845E-7</v>
      </c>
      <c r="N97" s="38">
        <v>6.0094608907639089E-4</v>
      </c>
      <c r="O97" s="38">
        <v>3.0881340954900987E-3</v>
      </c>
      <c r="P97" s="38">
        <v>1.7724947669205818E-3</v>
      </c>
      <c r="Q97" s="38">
        <v>1.627659953536028E-3</v>
      </c>
      <c r="R97" s="38">
        <v>1.5241145191311886E-3</v>
      </c>
      <c r="S97" s="38">
        <v>5.8857288320784886E-4</v>
      </c>
      <c r="T97" s="38">
        <v>2.6552729033682576E-4</v>
      </c>
      <c r="U97" s="38">
        <v>6.4337463101191771E-5</v>
      </c>
      <c r="V97" s="38">
        <v>1.3587924955340409E-2</v>
      </c>
      <c r="W97" s="38">
        <v>1.7760351435847593E-3</v>
      </c>
      <c r="X97" s="38">
        <v>8.1843444322361465E-5</v>
      </c>
      <c r="Y97" s="38">
        <v>1.4020526585381941E-5</v>
      </c>
      <c r="Z97" s="38">
        <v>4.0723583876123858E-5</v>
      </c>
      <c r="AA97" s="38">
        <v>2.6462704663856624E-4</v>
      </c>
      <c r="AB97" s="38">
        <v>1.0396698830831815E-5</v>
      </c>
      <c r="AC97" s="38">
        <v>5.3108949006085314E-3</v>
      </c>
      <c r="AD97" s="38">
        <v>8.589397136188108E-5</v>
      </c>
      <c r="AE97" s="38">
        <v>4.35957485940245E-6</v>
      </c>
      <c r="AF97" s="38">
        <v>3.2505567674757423E-2</v>
      </c>
      <c r="AG97" s="38">
        <v>6.0126460273602564E-5</v>
      </c>
      <c r="AH97" s="38">
        <v>1.2056310317758747E-3</v>
      </c>
      <c r="AI97" s="38">
        <v>1.7155961800361139E-2</v>
      </c>
      <c r="AJ97" s="38">
        <v>5.137235348527683E-4</v>
      </c>
      <c r="AK97" s="39">
        <v>1.4828098954642536E-5</v>
      </c>
      <c r="AL97" s="40">
        <v>2.0739858974475971E-3</v>
      </c>
      <c r="AM97" s="38">
        <v>2.3297803951955452E-4</v>
      </c>
      <c r="AN97" s="38">
        <v>9.489762426563457E-5</v>
      </c>
      <c r="AO97" s="38">
        <v>1.5796864762803174E-5</v>
      </c>
      <c r="AP97" s="38">
        <v>1.7852800943979835E-5</v>
      </c>
      <c r="AQ97" s="38">
        <v>2.1900853270667727E-6</v>
      </c>
      <c r="AR97" s="38">
        <v>1.5108507685518361E-3</v>
      </c>
      <c r="AS97" s="38">
        <v>1.3735316149789481E-6</v>
      </c>
      <c r="AT97" s="38">
        <v>0</v>
      </c>
      <c r="AU97" s="38">
        <v>1.6307377526798342E-6</v>
      </c>
      <c r="AV97" s="38">
        <v>1.7186547931916207E-4</v>
      </c>
      <c r="AW97" s="38">
        <v>1.5181396785477047E-3</v>
      </c>
      <c r="AX97" s="38">
        <v>3.0847736179836593E-3</v>
      </c>
      <c r="AY97" s="38">
        <v>1.1141235167884591E-3</v>
      </c>
      <c r="AZ97" s="38">
        <v>4.3140397266436275E-4</v>
      </c>
      <c r="BA97" s="38">
        <v>6.8795518476156867E-6</v>
      </c>
      <c r="BB97" s="38">
        <v>1.1000013095531873E-3</v>
      </c>
      <c r="BC97" s="38">
        <v>3.6562930022457398E-6</v>
      </c>
      <c r="BD97" s="38">
        <v>5.3409269239658539E-4</v>
      </c>
      <c r="BE97" s="38">
        <v>1.1933958514769572E-3</v>
      </c>
      <c r="BF97" s="38">
        <v>1.0601334056321192E-5</v>
      </c>
      <c r="BG97" s="38">
        <v>2.6513324365516681E-4</v>
      </c>
      <c r="BH97" s="38">
        <v>4.4270819932663304E-5</v>
      </c>
      <c r="BI97" s="38">
        <v>7.9373347918637541E-3</v>
      </c>
      <c r="BJ97" s="38">
        <v>2.7495968853369267E-5</v>
      </c>
      <c r="BK97" s="38">
        <v>2.9468166544703909E-4</v>
      </c>
      <c r="BL97" s="38">
        <v>9.8314781885633601E-4</v>
      </c>
      <c r="BM97" s="38">
        <v>1.0929928600803053E-5</v>
      </c>
      <c r="BN97" s="38">
        <v>1.1036976301477029E-4</v>
      </c>
    </row>
    <row r="98" spans="1:66" x14ac:dyDescent="0.25">
      <c r="A98" s="3" t="s">
        <v>737</v>
      </c>
      <c r="B98" s="62">
        <v>1.51142243974947</v>
      </c>
      <c r="C98" s="63">
        <v>1.1446894995421301E-4</v>
      </c>
      <c r="D98" s="3" t="s">
        <v>738</v>
      </c>
      <c r="E98" s="3" t="s">
        <v>739</v>
      </c>
      <c r="F98" s="38">
        <f t="shared" si="4"/>
        <v>1.0243889930696452E-4</v>
      </c>
      <c r="G98" s="38">
        <f t="shared" si="5"/>
        <v>4.143903655356323E-5</v>
      </c>
      <c r="H98" s="64">
        <f t="shared" si="6"/>
        <v>0.21428571428571427</v>
      </c>
      <c r="I98" s="64">
        <f t="shared" si="7"/>
        <v>3.4482758620689655E-2</v>
      </c>
      <c r="J98" s="38">
        <v>1.0341244844275064E-4</v>
      </c>
      <c r="K98" s="38">
        <v>5.371637408971967E-5</v>
      </c>
      <c r="L98" s="38">
        <v>1.8051780923369065E-5</v>
      </c>
      <c r="M98" s="38">
        <v>5.4959495972996024E-5</v>
      </c>
      <c r="N98" s="38">
        <v>4.8255609316730415E-4</v>
      </c>
      <c r="O98" s="38">
        <v>1.360650152985711E-5</v>
      </c>
      <c r="P98" s="38">
        <v>3.1422550534348636E-4</v>
      </c>
      <c r="Q98" s="38">
        <v>2.75426150793358E-5</v>
      </c>
      <c r="R98" s="38">
        <v>2.5384336469343801E-5</v>
      </c>
      <c r="S98" s="38">
        <v>3.577434443080171E-5</v>
      </c>
      <c r="T98" s="38">
        <v>2.4062765552587541E-5</v>
      </c>
      <c r="U98" s="38">
        <v>3.8696913072926339E-5</v>
      </c>
      <c r="V98" s="38">
        <v>3.4726550813685698E-5</v>
      </c>
      <c r="W98" s="38">
        <v>5.8390973836944672E-4</v>
      </c>
      <c r="X98" s="38">
        <v>5.8368847908088828E-5</v>
      </c>
      <c r="Y98" s="38">
        <v>4.653330377902816E-5</v>
      </c>
      <c r="Z98" s="38">
        <v>1.9369800753148333E-5</v>
      </c>
      <c r="AA98" s="38">
        <v>2.6855510573745629E-5</v>
      </c>
      <c r="AB98" s="38">
        <v>1.5069519735187893E-4</v>
      </c>
      <c r="AC98" s="38">
        <v>7.029877939278696E-5</v>
      </c>
      <c r="AD98" s="38">
        <v>8.9726590436154532E-5</v>
      </c>
      <c r="AE98" s="38">
        <v>5.2889570410599154E-5</v>
      </c>
      <c r="AF98" s="38">
        <v>2.1415105889318521E-5</v>
      </c>
      <c r="AG98" s="38">
        <v>1.5027431003308208E-5</v>
      </c>
      <c r="AH98" s="38">
        <v>5.8424149854761543E-5</v>
      </c>
      <c r="AI98" s="38">
        <v>3.6597849878474553E-4</v>
      </c>
      <c r="AJ98" s="38">
        <v>1.2193600900325256E-5</v>
      </c>
      <c r="AK98" s="39">
        <v>6.9887330299507069E-5</v>
      </c>
      <c r="AL98" s="40">
        <v>2.1036238791177841E-5</v>
      </c>
      <c r="AM98" s="38">
        <v>4.0779664178471794E-5</v>
      </c>
      <c r="AN98" s="38">
        <v>5.1197666402252253E-5</v>
      </c>
      <c r="AO98" s="38">
        <v>3.3706216394965856E-5</v>
      </c>
      <c r="AP98" s="38">
        <v>4.0317090319040252E-5</v>
      </c>
      <c r="AQ98" s="38">
        <v>5.0284061586440417E-5</v>
      </c>
      <c r="AR98" s="38">
        <v>2.8391588821543027E-5</v>
      </c>
      <c r="AS98" s="38">
        <v>3.5142867239192355E-5</v>
      </c>
      <c r="AT98" s="38">
        <v>2.4853071128985718E-5</v>
      </c>
      <c r="AU98" s="38">
        <v>6.2742383352935239E-6</v>
      </c>
      <c r="AV98" s="38">
        <v>3.7356092940457176E-5</v>
      </c>
      <c r="AW98" s="38">
        <v>2.1299797089177351E-5</v>
      </c>
      <c r="AX98" s="38">
        <v>6.2204467063609864E-5</v>
      </c>
      <c r="AY98" s="38">
        <v>2.6559091662819036E-5</v>
      </c>
      <c r="AZ98" s="38">
        <v>2.97818947255981E-5</v>
      </c>
      <c r="BA98" s="38">
        <v>2.1210003237523634E-5</v>
      </c>
      <c r="BB98" s="38">
        <v>1.5972975657888629E-5</v>
      </c>
      <c r="BC98" s="38">
        <v>1.979301597124015E-5</v>
      </c>
      <c r="BD98" s="38">
        <v>2.6001951113904733E-4</v>
      </c>
      <c r="BE98" s="38">
        <v>2.9972555601188894E-5</v>
      </c>
      <c r="BF98" s="38">
        <v>1.2511078522733562E-5</v>
      </c>
      <c r="BG98" s="38">
        <v>5.1004803150239147E-5</v>
      </c>
      <c r="BH98" s="38">
        <v>7.2623070933758568E-5</v>
      </c>
      <c r="BI98" s="38">
        <v>9.7425889626730118E-6</v>
      </c>
      <c r="BJ98" s="38">
        <v>3.7366304205207541E-5</v>
      </c>
      <c r="BK98" s="38">
        <v>4.6647341192049761E-5</v>
      </c>
      <c r="BL98" s="38">
        <v>5.2071175717649121E-5</v>
      </c>
      <c r="BM98" s="38">
        <v>3.2625910935734356E-5</v>
      </c>
      <c r="BN98" s="38">
        <v>3.0987678147375596E-5</v>
      </c>
    </row>
    <row r="99" spans="1:66" x14ac:dyDescent="0.25">
      <c r="A99" s="3" t="s">
        <v>740</v>
      </c>
      <c r="B99" s="62">
        <v>2.30060506424857</v>
      </c>
      <c r="C99" s="63">
        <v>6.6482158740618805E-4</v>
      </c>
      <c r="D99" s="3" t="s">
        <v>741</v>
      </c>
      <c r="E99" s="3" t="s">
        <v>741</v>
      </c>
      <c r="F99" s="38">
        <f t="shared" si="4"/>
        <v>1.7252589913792885E-3</v>
      </c>
      <c r="G99" s="38">
        <f t="shared" si="5"/>
        <v>3.2568830223145501E-4</v>
      </c>
      <c r="H99" s="64">
        <f t="shared" si="6"/>
        <v>0.5357142857142857</v>
      </c>
      <c r="I99" s="64">
        <f t="shared" si="7"/>
        <v>0.65517241379310343</v>
      </c>
      <c r="J99" s="38">
        <v>3.6616656427204595E-3</v>
      </c>
      <c r="K99" s="38">
        <v>3.7757018322533997E-3</v>
      </c>
      <c r="L99" s="38">
        <v>5.7210439061888934E-5</v>
      </c>
      <c r="M99" s="38">
        <v>9.9074047839562861E-6</v>
      </c>
      <c r="N99" s="38">
        <v>1.3040793629281952E-3</v>
      </c>
      <c r="O99" s="38">
        <v>8.5162080936129417E-5</v>
      </c>
      <c r="P99" s="38">
        <v>5.5603076436431467E-5</v>
      </c>
      <c r="Q99" s="38">
        <v>5.9270158648645451E-4</v>
      </c>
      <c r="R99" s="38">
        <v>1.0318511361694682E-4</v>
      </c>
      <c r="S99" s="38">
        <v>9.7642447840571198E-5</v>
      </c>
      <c r="T99" s="38">
        <v>3.275306530716718E-4</v>
      </c>
      <c r="U99" s="38">
        <v>2.9513752912680556E-5</v>
      </c>
      <c r="V99" s="38">
        <v>3.5611408328226556E-4</v>
      </c>
      <c r="W99" s="38">
        <v>1.9554990096645806E-4</v>
      </c>
      <c r="X99" s="38">
        <v>6.3636570111438403E-5</v>
      </c>
      <c r="Y99" s="38">
        <v>4.0083508778145267E-3</v>
      </c>
      <c r="Z99" s="38">
        <v>3.1089586846243241E-6</v>
      </c>
      <c r="AA99" s="38">
        <v>1.0867994695322975E-5</v>
      </c>
      <c r="AB99" s="38">
        <v>3.060969512702341E-6</v>
      </c>
      <c r="AC99" s="38">
        <v>1.7915014873394826E-3</v>
      </c>
      <c r="AD99" s="38">
        <v>2.6155657815607053E-3</v>
      </c>
      <c r="AE99" s="38">
        <v>7.3268450205716081E-5</v>
      </c>
      <c r="AF99" s="38">
        <v>2.6305745644421563E-3</v>
      </c>
      <c r="AG99" s="38">
        <v>9.8744963149224138E-6</v>
      </c>
      <c r="AH99" s="38">
        <v>4.0648564576207998E-4</v>
      </c>
      <c r="AI99" s="38">
        <v>2.5670152713829344E-2</v>
      </c>
      <c r="AJ99" s="38">
        <v>1.1627660732849409E-5</v>
      </c>
      <c r="AK99" s="39">
        <v>3.5760821031669568E-4</v>
      </c>
      <c r="AL99" s="40">
        <v>8.0599543196070896E-6</v>
      </c>
      <c r="AM99" s="38">
        <v>2.9932840763410309E-4</v>
      </c>
      <c r="AN99" s="38">
        <v>1.7101293657984927E-5</v>
      </c>
      <c r="AO99" s="38">
        <v>1.001275001856746E-4</v>
      </c>
      <c r="AP99" s="38">
        <v>1.6414667807839603E-4</v>
      </c>
      <c r="AQ99" s="38">
        <v>4.0606237661594937E-4</v>
      </c>
      <c r="AR99" s="38">
        <v>3.3486226673935815E-4</v>
      </c>
      <c r="AS99" s="38">
        <v>4.1755846976044279E-4</v>
      </c>
      <c r="AT99" s="38">
        <v>5.6727215644135484E-4</v>
      </c>
      <c r="AU99" s="38">
        <v>5.2655759427619877E-6</v>
      </c>
      <c r="AV99" s="38">
        <v>3.0227320555016861E-4</v>
      </c>
      <c r="AW99" s="38">
        <v>2.8033891539183852E-5</v>
      </c>
      <c r="AX99" s="38">
        <v>1.2063436522743542E-4</v>
      </c>
      <c r="AY99" s="38">
        <v>1.6430457226717174E-4</v>
      </c>
      <c r="AZ99" s="38">
        <v>2.0255604208732063E-5</v>
      </c>
      <c r="BA99" s="38">
        <v>2.2741175101236057E-3</v>
      </c>
      <c r="BB99" s="38">
        <v>4.305738042987426E-6</v>
      </c>
      <c r="BC99" s="38">
        <v>2.5063959921809321E-5</v>
      </c>
      <c r="BD99" s="38">
        <v>4.1302100825430902E-5</v>
      </c>
      <c r="BE99" s="38">
        <v>1.0255774334621617E-3</v>
      </c>
      <c r="BF99" s="38">
        <v>1.5755396715600397E-3</v>
      </c>
      <c r="BG99" s="38">
        <v>2.2163593187103547E-4</v>
      </c>
      <c r="BH99" s="38">
        <v>5.1701936823792395E-4</v>
      </c>
      <c r="BI99" s="38">
        <v>3.2264866446432073E-5</v>
      </c>
      <c r="BJ99" s="38">
        <v>2.6253226783562407E-4</v>
      </c>
      <c r="BK99" s="38">
        <v>1.4506794517835946E-4</v>
      </c>
      <c r="BL99" s="38">
        <v>2.1069829858119665E-5</v>
      </c>
      <c r="BM99" s="38">
        <v>2.0722332269875295E-4</v>
      </c>
      <c r="BN99" s="38">
        <v>1.3695450048158844E-4</v>
      </c>
    </row>
    <row r="100" spans="1:66" x14ac:dyDescent="0.25">
      <c r="A100" s="3" t="s">
        <v>742</v>
      </c>
      <c r="B100" s="62">
        <v>7.40329247031341</v>
      </c>
      <c r="C100" s="63">
        <v>1.9102595936959199E-27</v>
      </c>
      <c r="D100" s="3" t="s">
        <v>743</v>
      </c>
      <c r="E100" s="3" t="s">
        <v>743</v>
      </c>
      <c r="F100" s="38">
        <f t="shared" si="4"/>
        <v>1.1864698431548087E-3</v>
      </c>
      <c r="G100" s="38">
        <f t="shared" si="5"/>
        <v>1.0094750682323919E-3</v>
      </c>
      <c r="H100" s="64">
        <f t="shared" si="6"/>
        <v>0.2857142857142857</v>
      </c>
      <c r="I100" s="64">
        <f t="shared" si="7"/>
        <v>3.4482758620689655E-2</v>
      </c>
      <c r="J100" s="38">
        <v>9.294405637061644E-6</v>
      </c>
      <c r="K100" s="38">
        <v>6.6313910804594116E-6</v>
      </c>
      <c r="L100" s="38">
        <v>1.7421393061144785E-6</v>
      </c>
      <c r="M100" s="38">
        <v>4.0105601178153623E-3</v>
      </c>
      <c r="N100" s="38">
        <v>2.6976467895931887E-3</v>
      </c>
      <c r="O100" s="38">
        <v>4.9183721553717493E-6</v>
      </c>
      <c r="P100" s="38">
        <v>8.6293853301625887E-6</v>
      </c>
      <c r="Q100" s="38">
        <v>2.1746618475959332E-3</v>
      </c>
      <c r="R100" s="38">
        <v>3.615860554599703E-6</v>
      </c>
      <c r="S100" s="38">
        <v>1.1333281858835061E-5</v>
      </c>
      <c r="T100" s="38">
        <v>2.4835138914579527E-6</v>
      </c>
      <c r="U100" s="38">
        <v>9.7565313897192241E-6</v>
      </c>
      <c r="V100" s="38">
        <v>3.0297473346807277E-6</v>
      </c>
      <c r="W100" s="38">
        <v>5.2378838014556957E-5</v>
      </c>
      <c r="X100" s="38">
        <v>9.5468415284886064E-6</v>
      </c>
      <c r="Y100" s="38">
        <v>1.5851849205959018E-2</v>
      </c>
      <c r="Z100" s="38">
        <v>3.1007283462251718E-6</v>
      </c>
      <c r="AA100" s="38">
        <v>7.6680079473319643E-6</v>
      </c>
      <c r="AB100" s="38">
        <v>1.0839216918124805E-5</v>
      </c>
      <c r="AC100" s="38">
        <v>3.5530364487441392E-4</v>
      </c>
      <c r="AD100" s="38">
        <v>4.6062983003778229E-6</v>
      </c>
      <c r="AE100" s="38">
        <v>1.6272771754057385E-4</v>
      </c>
      <c r="AF100" s="38">
        <v>9.7404770309926388E-6</v>
      </c>
      <c r="AG100" s="38">
        <v>1.7483318123638598E-6</v>
      </c>
      <c r="AH100" s="38">
        <v>1.9012330117592355E-3</v>
      </c>
      <c r="AI100" s="38">
        <v>5.8849676328205161E-3</v>
      </c>
      <c r="AJ100" s="38">
        <v>2.6445887068153119E-6</v>
      </c>
      <c r="AK100" s="39">
        <v>1.8497683232651139E-5</v>
      </c>
      <c r="AL100" s="40">
        <v>2.7732292517874479E-6</v>
      </c>
      <c r="AM100" s="38">
        <v>1.7044584492610194E-5</v>
      </c>
      <c r="AN100" s="38">
        <v>3.4148960689111362E-6</v>
      </c>
      <c r="AO100" s="38">
        <v>3.3573304417424318E-6</v>
      </c>
      <c r="AP100" s="38">
        <v>5.6054028576166258E-6</v>
      </c>
      <c r="AQ100" s="38">
        <v>1.4871510641822735E-6</v>
      </c>
      <c r="AR100" s="38">
        <v>6.0447717118564355E-6</v>
      </c>
      <c r="AS100" s="38">
        <v>2.5167558266865526E-6</v>
      </c>
      <c r="AT100" s="38">
        <v>7.1056217437157547E-6</v>
      </c>
      <c r="AU100" s="38">
        <v>4.4820614568645494E-6</v>
      </c>
      <c r="AV100" s="38">
        <v>1.0090005375993189E-5</v>
      </c>
      <c r="AW100" s="38">
        <v>1.543687427971965E-6</v>
      </c>
      <c r="AX100" s="38">
        <v>6.4421512787731018E-6</v>
      </c>
      <c r="AY100" s="38">
        <v>1.2679309871835077E-5</v>
      </c>
      <c r="AZ100" s="38">
        <v>4.3313263484129089E-6</v>
      </c>
      <c r="BA100" s="38">
        <v>1.6869221869892068E-5</v>
      </c>
      <c r="BB100" s="38">
        <v>3.6634845970811912E-6</v>
      </c>
      <c r="BC100" s="38">
        <v>6.1793180764824236E-6</v>
      </c>
      <c r="BD100" s="38">
        <v>1.4032535020331744E-5</v>
      </c>
      <c r="BE100" s="38">
        <v>1.6793081085879906E-5</v>
      </c>
      <c r="BF100" s="38">
        <v>5.4056233808110807E-6</v>
      </c>
      <c r="BG100" s="38">
        <v>1.7020166205868922E-5</v>
      </c>
      <c r="BH100" s="38">
        <v>2.6721392961842842E-5</v>
      </c>
      <c r="BI100" s="38">
        <v>1.7307744929742217E-6</v>
      </c>
      <c r="BJ100" s="38">
        <v>7.4226447824579525E-6</v>
      </c>
      <c r="BK100" s="38">
        <v>4.5061486241981389E-6</v>
      </c>
      <c r="BL100" s="38">
        <v>2.9056584690859717E-2</v>
      </c>
      <c r="BM100" s="38">
        <v>4.5355666751018783E-6</v>
      </c>
      <c r="BN100" s="38">
        <v>4.3940448877696951E-6</v>
      </c>
    </row>
    <row r="101" spans="1:66" x14ac:dyDescent="0.25">
      <c r="A101" s="3" t="s">
        <v>744</v>
      </c>
      <c r="B101" s="62">
        <v>5.54767149164819</v>
      </c>
      <c r="C101" s="63">
        <v>1.6560596131405699E-20</v>
      </c>
      <c r="D101" s="3" t="s">
        <v>745</v>
      </c>
      <c r="E101" s="3" t="s">
        <v>746</v>
      </c>
      <c r="F101" s="38">
        <f t="shared" si="4"/>
        <v>2.3620281670457153E-3</v>
      </c>
      <c r="G101" s="38">
        <f t="shared" si="5"/>
        <v>9.5374528003868125E-5</v>
      </c>
      <c r="H101" s="64">
        <f t="shared" si="6"/>
        <v>0.6785714285714286</v>
      </c>
      <c r="I101" s="64">
        <f t="shared" si="7"/>
        <v>0.31034482758620691</v>
      </c>
      <c r="J101" s="38">
        <v>4.465014448632551E-3</v>
      </c>
      <c r="K101" s="38">
        <v>9.1927612566652773E-5</v>
      </c>
      <c r="L101" s="38">
        <v>1.7156017575108621E-5</v>
      </c>
      <c r="M101" s="38">
        <v>6.8156245509383171E-5</v>
      </c>
      <c r="N101" s="38">
        <v>1.9680710566579618E-3</v>
      </c>
      <c r="O101" s="38">
        <v>7.4159302742015938E-5</v>
      </c>
      <c r="P101" s="38">
        <v>6.5247533356175289E-3</v>
      </c>
      <c r="Q101" s="38">
        <v>1.0604286842260063E-4</v>
      </c>
      <c r="R101" s="38">
        <v>1.3908410993652973E-4</v>
      </c>
      <c r="S101" s="38">
        <v>2.1179715388157921E-5</v>
      </c>
      <c r="T101" s="38">
        <v>6.8024930716093561E-5</v>
      </c>
      <c r="U101" s="38">
        <v>6.2643590935084598E-4</v>
      </c>
      <c r="V101" s="38">
        <v>6.9564405313866982E-5</v>
      </c>
      <c r="W101" s="38">
        <v>1.3374980292178018E-4</v>
      </c>
      <c r="X101" s="38">
        <v>4.775519780390555E-4</v>
      </c>
      <c r="Y101" s="38">
        <v>7.6916545268941822E-4</v>
      </c>
      <c r="Z101" s="38">
        <v>2.4981065272532157E-2</v>
      </c>
      <c r="AA101" s="38">
        <v>1.5823332601771107E-4</v>
      </c>
      <c r="AB101" s="38">
        <v>1.4056744217033857E-2</v>
      </c>
      <c r="AC101" s="38">
        <v>6.9865307316026868E-4</v>
      </c>
      <c r="AD101" s="38">
        <v>7.9544355427545316E-3</v>
      </c>
      <c r="AE101" s="38">
        <v>3.4770660698689973E-5</v>
      </c>
      <c r="AF101" s="38">
        <v>9.7944090837237061E-5</v>
      </c>
      <c r="AG101" s="38">
        <v>2.6317542742435284E-4</v>
      </c>
      <c r="AH101" s="38">
        <v>5.4438458316892469E-4</v>
      </c>
      <c r="AI101" s="38">
        <v>2.4113585989603677E-4</v>
      </c>
      <c r="AJ101" s="38">
        <v>1.1424920565732152E-3</v>
      </c>
      <c r="AK101" s="39">
        <v>3.4371737510348978E-4</v>
      </c>
      <c r="AL101" s="40">
        <v>4.4754022946968279E-5</v>
      </c>
      <c r="AM101" s="38">
        <v>1.7794105264976175E-5</v>
      </c>
      <c r="AN101" s="38">
        <v>3.0467673390656212E-5</v>
      </c>
      <c r="AO101" s="38">
        <v>4.1360425797834868E-5</v>
      </c>
      <c r="AP101" s="38">
        <v>1.6476015619254849E-4</v>
      </c>
      <c r="AQ101" s="38">
        <v>3.968788724239258E-5</v>
      </c>
      <c r="AR101" s="38">
        <v>4.8780755083214457E-5</v>
      </c>
      <c r="AS101" s="38">
        <v>4.5005168693462732E-4</v>
      </c>
      <c r="AT101" s="38">
        <v>4.3880367345427629E-5</v>
      </c>
      <c r="AU101" s="38">
        <v>6.760883753572756E-5</v>
      </c>
      <c r="AV101" s="38">
        <v>1.0380755311046396E-4</v>
      </c>
      <c r="AW101" s="38">
        <v>1.8733206899038793E-5</v>
      </c>
      <c r="AX101" s="38">
        <v>2.629849921174429E-4</v>
      </c>
      <c r="AY101" s="38">
        <v>3.4336965543137879E-5</v>
      </c>
      <c r="AZ101" s="38">
        <v>6.683311470993891E-5</v>
      </c>
      <c r="BA101" s="38">
        <v>3.0446837866571571E-5</v>
      </c>
      <c r="BB101" s="38">
        <v>1.1688882235671928E-5</v>
      </c>
      <c r="BC101" s="38">
        <v>6.6502435252971151E-5</v>
      </c>
      <c r="BD101" s="38">
        <v>3.2943103704005238E-4</v>
      </c>
      <c r="BE101" s="38">
        <v>1.7001758276798411E-4</v>
      </c>
      <c r="BF101" s="38">
        <v>2.5980207736215727E-5</v>
      </c>
      <c r="BG101" s="38">
        <v>8.9391480014429082E-5</v>
      </c>
      <c r="BH101" s="38">
        <v>4.198335415235445E-5</v>
      </c>
      <c r="BI101" s="38">
        <v>7.3394519420614995E-5</v>
      </c>
      <c r="BJ101" s="38">
        <v>1.4253676304452464E-4</v>
      </c>
      <c r="BK101" s="38">
        <v>3.9378442891350582E-5</v>
      </c>
      <c r="BL101" s="38">
        <v>2.408966883786593E-5</v>
      </c>
      <c r="BM101" s="38">
        <v>1.6274220142736218E-4</v>
      </c>
      <c r="BN101" s="38">
        <v>1.2243614930981052E-4</v>
      </c>
    </row>
    <row r="102" spans="1:66" x14ac:dyDescent="0.25">
      <c r="A102" s="3" t="s">
        <v>747</v>
      </c>
      <c r="B102" s="62">
        <v>2.21936480941313</v>
      </c>
      <c r="C102" s="63">
        <v>5.0924694311093803E-5</v>
      </c>
      <c r="D102" s="3" t="s">
        <v>745</v>
      </c>
      <c r="E102" s="3" t="s">
        <v>748</v>
      </c>
      <c r="F102" s="38">
        <f t="shared" si="4"/>
        <v>1.2703322863818402E-3</v>
      </c>
      <c r="G102" s="38">
        <f t="shared" si="5"/>
        <v>5.8294584645446226E-4</v>
      </c>
      <c r="H102" s="64">
        <f t="shared" si="6"/>
        <v>0.7857142857142857</v>
      </c>
      <c r="I102" s="64">
        <f t="shared" si="7"/>
        <v>0.82758620689655171</v>
      </c>
      <c r="J102" s="38">
        <v>2.6163214694064129E-5</v>
      </c>
      <c r="K102" s="38">
        <v>3.2343196058987506E-4</v>
      </c>
      <c r="L102" s="38">
        <v>7.1191575440010134E-4</v>
      </c>
      <c r="M102" s="38">
        <v>1.3147057198253904E-4</v>
      </c>
      <c r="N102" s="38">
        <v>6.630887906977413E-5</v>
      </c>
      <c r="O102" s="38">
        <v>1.3556950965991585E-4</v>
      </c>
      <c r="P102" s="38">
        <v>1.5108905496063862E-5</v>
      </c>
      <c r="Q102" s="38">
        <v>5.6169348113433695E-4</v>
      </c>
      <c r="R102" s="38">
        <v>5.0934126046411887E-4</v>
      </c>
      <c r="S102" s="38">
        <v>3.6987479758755944E-4</v>
      </c>
      <c r="T102" s="38">
        <v>5.0440307493896453E-5</v>
      </c>
      <c r="U102" s="38">
        <v>3.1627303753023174E-4</v>
      </c>
      <c r="V102" s="38">
        <v>1.8921942043098119E-3</v>
      </c>
      <c r="W102" s="38">
        <v>1.2694320420588061E-3</v>
      </c>
      <c r="X102" s="38">
        <v>2.1729729152339351E-3</v>
      </c>
      <c r="Y102" s="38">
        <v>1.2963788983388438E-3</v>
      </c>
      <c r="Z102" s="38">
        <v>1.3524368791689617E-4</v>
      </c>
      <c r="AA102" s="38">
        <v>3.8301132768544769E-6</v>
      </c>
      <c r="AB102" s="38">
        <v>3.5253182616596008E-4</v>
      </c>
      <c r="AC102" s="38">
        <v>1.9925225249817536E-4</v>
      </c>
      <c r="AD102" s="38">
        <v>5.2328044842367623E-5</v>
      </c>
      <c r="AE102" s="38">
        <v>1.3528803967677232E-3</v>
      </c>
      <c r="AF102" s="38">
        <v>7.5725960997246678E-4</v>
      </c>
      <c r="AG102" s="38">
        <v>2.2564469132082448E-4</v>
      </c>
      <c r="AH102" s="38">
        <v>1.9958913331280449E-2</v>
      </c>
      <c r="AI102" s="38">
        <v>1.5534105837134453E-3</v>
      </c>
      <c r="AJ102" s="38">
        <v>1.6189924157635038E-4</v>
      </c>
      <c r="AK102" s="39">
        <v>9.6754049931614065E-4</v>
      </c>
      <c r="AL102" s="40">
        <v>8.0746268064166337E-4</v>
      </c>
      <c r="AM102" s="38">
        <v>4.6342389033367638E-5</v>
      </c>
      <c r="AN102" s="38">
        <v>6.1384693977157071E-4</v>
      </c>
      <c r="AO102" s="38">
        <v>1.5981755868544955E-4</v>
      </c>
      <c r="AP102" s="38">
        <v>5.4041424477622839E-4</v>
      </c>
      <c r="AQ102" s="38">
        <v>3.1706227547093204E-4</v>
      </c>
      <c r="AR102" s="38">
        <v>1.4288813311737168E-3</v>
      </c>
      <c r="AS102" s="38">
        <v>2.3224871174987069E-4</v>
      </c>
      <c r="AT102" s="38">
        <v>4.495935958350088E-4</v>
      </c>
      <c r="AU102" s="38">
        <v>1.0292833672748654E-3</v>
      </c>
      <c r="AV102" s="38">
        <v>8.6096741480596863E-5</v>
      </c>
      <c r="AW102" s="38">
        <v>1.5950626721541815E-5</v>
      </c>
      <c r="AX102" s="38">
        <v>5.5812027027249596E-4</v>
      </c>
      <c r="AY102" s="38">
        <v>8.2246090463427641E-5</v>
      </c>
      <c r="AZ102" s="38">
        <v>8.0807603371742763E-4</v>
      </c>
      <c r="BA102" s="38">
        <v>1.0651911457090731E-3</v>
      </c>
      <c r="BB102" s="38">
        <v>8.5314976550695328E-4</v>
      </c>
      <c r="BC102" s="38">
        <v>8.4757328725641582E-4</v>
      </c>
      <c r="BD102" s="38">
        <v>4.9108797793124485E-4</v>
      </c>
      <c r="BE102" s="38">
        <v>3.6911069351620228E-4</v>
      </c>
      <c r="BF102" s="38">
        <v>1.4349146714635069E-5</v>
      </c>
      <c r="BG102" s="38">
        <v>5.8675923343298915E-4</v>
      </c>
      <c r="BH102" s="38">
        <v>1.0003612687479367E-4</v>
      </c>
      <c r="BI102" s="38">
        <v>2.2186307400074911E-3</v>
      </c>
      <c r="BJ102" s="38">
        <v>6.3288829191614074E-4</v>
      </c>
      <c r="BK102" s="38">
        <v>1.243196866291189E-3</v>
      </c>
      <c r="BL102" s="38">
        <v>2.4375985333636668E-4</v>
      </c>
      <c r="BM102" s="38">
        <v>4.0602980743714256E-4</v>
      </c>
      <c r="BN102" s="38">
        <v>6.5822375418060619E-4</v>
      </c>
    </row>
    <row r="103" spans="1:66" x14ac:dyDescent="0.25">
      <c r="A103" s="3" t="s">
        <v>749</v>
      </c>
      <c r="B103" s="62">
        <v>2.49020148721339</v>
      </c>
      <c r="C103" s="63">
        <v>6.4982714154425804E-5</v>
      </c>
      <c r="D103" s="3" t="s">
        <v>750</v>
      </c>
      <c r="E103" s="3" t="s">
        <v>750</v>
      </c>
      <c r="F103" s="38">
        <f t="shared" si="4"/>
        <v>3.8798683824003413E-4</v>
      </c>
      <c r="G103" s="38">
        <f t="shared" si="5"/>
        <v>1.3736195275356958E-4</v>
      </c>
      <c r="H103" s="64">
        <f t="shared" si="6"/>
        <v>0.6428571428571429</v>
      </c>
      <c r="I103" s="64">
        <f t="shared" si="7"/>
        <v>0.34482758620689657</v>
      </c>
      <c r="J103" s="38">
        <v>2.8690646430212623E-4</v>
      </c>
      <c r="K103" s="38">
        <v>2.8314658857434241E-5</v>
      </c>
      <c r="L103" s="38">
        <v>2.1827736673430293E-4</v>
      </c>
      <c r="M103" s="38">
        <v>3.9085358158777564E-4</v>
      </c>
      <c r="N103" s="38">
        <v>1.2397422898723472E-4</v>
      </c>
      <c r="O103" s="38">
        <v>1.5711841795266516E-4</v>
      </c>
      <c r="P103" s="38">
        <v>7.0009492520332434E-5</v>
      </c>
      <c r="Q103" s="38">
        <v>8.1547284856497125E-5</v>
      </c>
      <c r="R103" s="38">
        <v>2.2746751383986247E-4</v>
      </c>
      <c r="S103" s="38">
        <v>5.2064662585598318E-4</v>
      </c>
      <c r="T103" s="38">
        <v>5.3954259211831981E-7</v>
      </c>
      <c r="U103" s="38">
        <v>4.2661595771247376E-4</v>
      </c>
      <c r="V103" s="38">
        <v>1.237540712838718E-4</v>
      </c>
      <c r="W103" s="38">
        <v>1.7490678252498213E-4</v>
      </c>
      <c r="X103" s="38">
        <v>1.5769900789820287E-3</v>
      </c>
      <c r="Y103" s="38">
        <v>1.00421412906968E-4</v>
      </c>
      <c r="Z103" s="38">
        <v>3.0778869136881222E-4</v>
      </c>
      <c r="AA103" s="38">
        <v>8.4818042971891778E-5</v>
      </c>
      <c r="AB103" s="38">
        <v>4.239134251097581E-4</v>
      </c>
      <c r="AC103" s="38">
        <v>7.0365490764570009E-5</v>
      </c>
      <c r="AD103" s="38">
        <v>5.4349275594560967E-6</v>
      </c>
      <c r="AE103" s="38">
        <v>1.4451537991312956E-4</v>
      </c>
      <c r="AF103" s="38">
        <v>8.0123827575778558E-6</v>
      </c>
      <c r="AG103" s="38">
        <v>4.0698797307967523E-3</v>
      </c>
      <c r="AH103" s="38">
        <v>1.0117916472943565E-6</v>
      </c>
      <c r="AI103" s="38">
        <v>3.1072917729980561E-5</v>
      </c>
      <c r="AJ103" s="38">
        <v>1.1033007161425916E-3</v>
      </c>
      <c r="AK103" s="39">
        <v>1.0517449246248336E-4</v>
      </c>
      <c r="AL103" s="40">
        <v>1.2327056503229757E-4</v>
      </c>
      <c r="AM103" s="38">
        <v>5.3280171859570232E-4</v>
      </c>
      <c r="AN103" s="38">
        <v>2.6450675690345801E-4</v>
      </c>
      <c r="AO103" s="38">
        <v>3.5739568839508567E-6</v>
      </c>
      <c r="AP103" s="38">
        <v>2.1374624312345381E-5</v>
      </c>
      <c r="AQ103" s="38">
        <v>2.1359382006014694E-6</v>
      </c>
      <c r="AR103" s="38">
        <v>3.2819098117140607E-4</v>
      </c>
      <c r="AS103" s="38">
        <v>1.0356360833447622E-4</v>
      </c>
      <c r="AT103" s="38">
        <v>5.1414970603177955E-6</v>
      </c>
      <c r="AU103" s="38">
        <v>1.5147746200248426E-3</v>
      </c>
      <c r="AV103" s="38">
        <v>3.1518130283376141E-5</v>
      </c>
      <c r="AW103" s="38">
        <v>1.9502799273329634E-5</v>
      </c>
      <c r="AX103" s="38">
        <v>1.7634396629592232E-5</v>
      </c>
      <c r="AY103" s="38">
        <v>5.2936318973084737E-5</v>
      </c>
      <c r="AZ103" s="38">
        <v>7.7206576378957365E-6</v>
      </c>
      <c r="BA103" s="38">
        <v>5.7123915366249099E-6</v>
      </c>
      <c r="BB103" s="38">
        <v>1.9419736677469604E-5</v>
      </c>
      <c r="BC103" s="38">
        <v>1.2333804022712178E-5</v>
      </c>
      <c r="BD103" s="38">
        <v>2.2684194523298397E-6</v>
      </c>
      <c r="BE103" s="38">
        <v>1.2806031731018737E-4</v>
      </c>
      <c r="BF103" s="38">
        <v>1.8279115799547531E-4</v>
      </c>
      <c r="BG103" s="38">
        <v>2.6458565548472706E-4</v>
      </c>
      <c r="BH103" s="38">
        <v>5.541340640883135E-6</v>
      </c>
      <c r="BI103" s="38">
        <v>1.2249255378350856E-5</v>
      </c>
      <c r="BJ103" s="38">
        <v>2.0759735120534019E-4</v>
      </c>
      <c r="BK103" s="38">
        <v>9.3882200285399881E-6</v>
      </c>
      <c r="BL103" s="38">
        <v>1.9712477014742576E-5</v>
      </c>
      <c r="BM103" s="38">
        <v>6.4898760284038377E-5</v>
      </c>
      <c r="BN103" s="38">
        <v>2.0291173505419057E-5</v>
      </c>
    </row>
    <row r="104" spans="1:66" x14ac:dyDescent="0.25">
      <c r="A104" s="3" t="s">
        <v>751</v>
      </c>
      <c r="B104" s="62">
        <v>2.2829761701676401</v>
      </c>
      <c r="C104" s="63">
        <v>3.3819130715354099E-4</v>
      </c>
      <c r="D104" s="3" t="s">
        <v>752</v>
      </c>
      <c r="E104" s="3" t="s">
        <v>752</v>
      </c>
      <c r="F104" s="38">
        <f t="shared" si="4"/>
        <v>3.4516407680886414E-4</v>
      </c>
      <c r="G104" s="38">
        <f t="shared" si="5"/>
        <v>7.3224516053467783E-5</v>
      </c>
      <c r="H104" s="64">
        <f t="shared" si="6"/>
        <v>0.5</v>
      </c>
      <c r="I104" s="64">
        <f t="shared" si="7"/>
        <v>0.27586206896551724</v>
      </c>
      <c r="J104" s="38">
        <v>1.3247132425698086E-3</v>
      </c>
      <c r="K104" s="38">
        <v>7.7938302188451073E-5</v>
      </c>
      <c r="L104" s="38">
        <v>8.88682656802257E-6</v>
      </c>
      <c r="M104" s="38">
        <v>1.5522220232409658E-4</v>
      </c>
      <c r="N104" s="38">
        <v>2.9266331886919569E-5</v>
      </c>
      <c r="O104" s="38">
        <v>3.3960615920312508E-4</v>
      </c>
      <c r="P104" s="38">
        <v>2.7166231308673594E-6</v>
      </c>
      <c r="Q104" s="38">
        <v>6.8923571257550659E-4</v>
      </c>
      <c r="R104" s="38">
        <v>3.7840011011468639E-4</v>
      </c>
      <c r="S104" s="38">
        <v>9.9628330150427959E-4</v>
      </c>
      <c r="T104" s="38">
        <v>5.2122455425902787E-7</v>
      </c>
      <c r="U104" s="38">
        <v>7.387937625773981E-5</v>
      </c>
      <c r="V104" s="38">
        <v>5.793323131106228E-5</v>
      </c>
      <c r="W104" s="38">
        <v>1.2502235022006129E-3</v>
      </c>
      <c r="X104" s="38">
        <v>1.4054768861624005E-3</v>
      </c>
      <c r="Y104" s="38">
        <v>3.3436174906705814E-4</v>
      </c>
      <c r="Z104" s="38">
        <v>2.7608072602263866E-7</v>
      </c>
      <c r="AA104" s="38">
        <v>3.4826468939499133E-4</v>
      </c>
      <c r="AB104" s="38">
        <v>2.2105130749333238E-5</v>
      </c>
      <c r="AC104" s="38">
        <v>7.1684317975852186E-4</v>
      </c>
      <c r="AD104" s="38">
        <v>2.5668651842740658E-6</v>
      </c>
      <c r="AE104" s="38">
        <v>6.5938642332086152E-5</v>
      </c>
      <c r="AF104" s="38">
        <v>3.9469300620128319E-4</v>
      </c>
      <c r="AG104" s="38">
        <v>7.8292044232872366E-4</v>
      </c>
      <c r="AH104" s="38">
        <v>1.1729283094262733E-6</v>
      </c>
      <c r="AI104" s="38">
        <v>4.0981966020995774E-6</v>
      </c>
      <c r="AJ104" s="38">
        <v>1.6710448332690739E-4</v>
      </c>
      <c r="AK104" s="39">
        <v>3.394572411562954E-5</v>
      </c>
      <c r="AL104" s="40">
        <v>2.3766152498026886E-6</v>
      </c>
      <c r="AM104" s="38">
        <v>3.8021594916421912E-5</v>
      </c>
      <c r="AN104" s="38">
        <v>6.9567417171092179E-5</v>
      </c>
      <c r="AO104" s="38">
        <v>3.9458483346887731E-6</v>
      </c>
      <c r="AP104" s="38">
        <v>6.5757019926919734E-6</v>
      </c>
      <c r="AQ104" s="38">
        <v>3.1558201305971577E-6</v>
      </c>
      <c r="AR104" s="38">
        <v>2.429666917491697E-4</v>
      </c>
      <c r="AS104" s="38">
        <v>1.3354168309860886E-4</v>
      </c>
      <c r="AT104" s="38">
        <v>1.195432495480684E-5</v>
      </c>
      <c r="AU104" s="38">
        <v>7.682116869401584E-6</v>
      </c>
      <c r="AV104" s="38">
        <v>4.0964655159302924E-5</v>
      </c>
      <c r="AW104" s="38">
        <v>3.4890108792358893E-7</v>
      </c>
      <c r="AX104" s="38">
        <v>1.7224975785069177E-5</v>
      </c>
      <c r="AY104" s="38">
        <v>1.4229253674664703E-6</v>
      </c>
      <c r="AZ104" s="38">
        <v>6.5249126102567975E-5</v>
      </c>
      <c r="BA104" s="38">
        <v>1.0309467660074753E-4</v>
      </c>
      <c r="BB104" s="38">
        <v>1.5069842532887407E-5</v>
      </c>
      <c r="BC104" s="38">
        <v>8.6728656511533414E-6</v>
      </c>
      <c r="BD104" s="38">
        <v>2.4348935874059002E-6</v>
      </c>
      <c r="BE104" s="38">
        <v>1.712667753242713E-5</v>
      </c>
      <c r="BF104" s="38">
        <v>4.1631495764852904E-4</v>
      </c>
      <c r="BG104" s="38">
        <v>2.2303495987534914E-5</v>
      </c>
      <c r="BH104" s="38">
        <v>1.60596189127643E-5</v>
      </c>
      <c r="BI104" s="38">
        <v>2.7285232236350739E-5</v>
      </c>
      <c r="BJ104" s="38">
        <v>3.8704807847657287E-4</v>
      </c>
      <c r="BK104" s="38">
        <v>1.5093733296910554E-4</v>
      </c>
      <c r="BL104" s="38">
        <v>1.2771434327228074E-4</v>
      </c>
      <c r="BM104" s="38">
        <v>1.2761185071467345E-4</v>
      </c>
      <c r="BN104" s="38">
        <v>5.6838701458520901E-5</v>
      </c>
    </row>
    <row r="105" spans="1:66" x14ac:dyDescent="0.25">
      <c r="A105" s="3" t="s">
        <v>753</v>
      </c>
      <c r="B105" s="62">
        <v>4.9026338922761097</v>
      </c>
      <c r="C105" s="63">
        <v>7.2051154145286798E-11</v>
      </c>
      <c r="D105" s="3" t="s">
        <v>754</v>
      </c>
      <c r="E105" s="3" t="s">
        <v>755</v>
      </c>
      <c r="F105" s="38">
        <f t="shared" si="4"/>
        <v>1.2418964927033652E-3</v>
      </c>
      <c r="G105" s="38">
        <f t="shared" si="5"/>
        <v>3.8768213788750955E-4</v>
      </c>
      <c r="H105" s="64">
        <f t="shared" si="6"/>
        <v>7.1428571428571425E-2</v>
      </c>
      <c r="I105" s="64">
        <f t="shared" si="7"/>
        <v>3.4482758620689655E-2</v>
      </c>
      <c r="J105" s="38">
        <v>8.6927616347476749E-7</v>
      </c>
      <c r="K105" s="38">
        <v>0</v>
      </c>
      <c r="L105" s="38">
        <v>2.1326609104466513E-6</v>
      </c>
      <c r="M105" s="38">
        <v>9.4474670396014662E-7</v>
      </c>
      <c r="N105" s="38">
        <v>1.705024086604979E-6</v>
      </c>
      <c r="O105" s="38">
        <v>7.1299951382659857E-8</v>
      </c>
      <c r="P105" s="38">
        <v>1.2838550458554676E-3</v>
      </c>
      <c r="Q105" s="38">
        <v>3.3450554497775231E-2</v>
      </c>
      <c r="R105" s="38">
        <v>6.4299276187801767E-6</v>
      </c>
      <c r="S105" s="38">
        <v>7.5106145577245428E-7</v>
      </c>
      <c r="T105" s="38">
        <v>1.508682377694624E-6</v>
      </c>
      <c r="U105" s="38">
        <v>1.1175275741799231E-6</v>
      </c>
      <c r="V105" s="38">
        <v>1.4274392018968568E-6</v>
      </c>
      <c r="W105" s="38">
        <v>4.1063352100608072E-6</v>
      </c>
      <c r="X105" s="38">
        <v>1.4919423278678039E-6</v>
      </c>
      <c r="Y105" s="38">
        <v>1.8587875909067168E-6</v>
      </c>
      <c r="Z105" s="38">
        <v>5.4485083091352525E-7</v>
      </c>
      <c r="AA105" s="38">
        <v>5.0336819680777102E-7</v>
      </c>
      <c r="AB105" s="38">
        <v>9.9241518155040342E-7</v>
      </c>
      <c r="AC105" s="38">
        <v>1.2670885293434552E-7</v>
      </c>
      <c r="AD105" s="38">
        <v>7.3683778121675745E-7</v>
      </c>
      <c r="AE105" s="38">
        <v>1.5952129286006096E-6</v>
      </c>
      <c r="AF105" s="38">
        <v>1.2323288647358452E-6</v>
      </c>
      <c r="AG105" s="38">
        <v>1.6007346712253034E-6</v>
      </c>
      <c r="AH105" s="38">
        <v>2.7777569547850181E-6</v>
      </c>
      <c r="AI105" s="38">
        <v>2.5208954512587491E-6</v>
      </c>
      <c r="AJ105" s="38">
        <v>3.1948078257478378E-7</v>
      </c>
      <c r="AK105" s="39">
        <v>1.3269503939028413E-6</v>
      </c>
      <c r="AL105" s="40">
        <v>1.8761190790414947E-6</v>
      </c>
      <c r="AM105" s="38">
        <v>2.4254182631602777E-6</v>
      </c>
      <c r="AN105" s="38">
        <v>1.0560976019374993E-6</v>
      </c>
      <c r="AO105" s="38">
        <v>1.7910584277319533E-5</v>
      </c>
      <c r="AP105" s="38">
        <v>6.7918471171340346E-7</v>
      </c>
      <c r="AQ105" s="38">
        <v>3.8326609871089675E-7</v>
      </c>
      <c r="AR105" s="38">
        <v>1.3528684441326726E-6</v>
      </c>
      <c r="AS105" s="38">
        <v>1.1184015213628443E-2</v>
      </c>
      <c r="AT105" s="38">
        <v>3.1899176427679226E-6</v>
      </c>
      <c r="AU105" s="38">
        <v>2.0384283948270359E-7</v>
      </c>
      <c r="AV105" s="38">
        <v>2.6882300584926944E-6</v>
      </c>
      <c r="AW105" s="38">
        <v>1.2394138870932336E-6</v>
      </c>
      <c r="AX105" s="38">
        <v>1.7930813534539578E-6</v>
      </c>
      <c r="AY105" s="38">
        <v>1.2253839940926416E-6</v>
      </c>
      <c r="AZ105" s="38">
        <v>1.0705137705664037E-6</v>
      </c>
      <c r="BA105" s="38">
        <v>1.029672900485953E-6</v>
      </c>
      <c r="BB105" s="38">
        <v>4.8556139500559232E-7</v>
      </c>
      <c r="BC105" s="38">
        <v>2.4314422466122556E-6</v>
      </c>
      <c r="BD105" s="38">
        <v>7.6884978587043172E-7</v>
      </c>
      <c r="BE105" s="38">
        <v>1.8628722072092659E-6</v>
      </c>
      <c r="BF105" s="38">
        <v>1.580011326789712E-6</v>
      </c>
      <c r="BG105" s="38">
        <v>2.5587385397331941E-6</v>
      </c>
      <c r="BH105" s="38">
        <v>0</v>
      </c>
      <c r="BI105" s="38">
        <v>1.5440272738786014E-7</v>
      </c>
      <c r="BJ105" s="38">
        <v>3.5316030782599016E-6</v>
      </c>
      <c r="BK105" s="38">
        <v>1.2542224987117492E-6</v>
      </c>
      <c r="BL105" s="38">
        <v>1.2848605392312608E-6</v>
      </c>
      <c r="BM105" s="38">
        <v>3.984881930404194E-6</v>
      </c>
      <c r="BN105" s="38">
        <v>7.4574391167075814E-7</v>
      </c>
    </row>
    <row r="106" spans="1:66" x14ac:dyDescent="0.25">
      <c r="A106" s="3" t="s">
        <v>756</v>
      </c>
      <c r="B106" s="62">
        <v>6.0986398911808903</v>
      </c>
      <c r="C106" s="63">
        <v>2.59892238873552E-16</v>
      </c>
      <c r="D106" s="3" t="s">
        <v>757</v>
      </c>
      <c r="E106" s="3" t="s">
        <v>758</v>
      </c>
      <c r="F106" s="38">
        <f t="shared" si="4"/>
        <v>1.570011231676828E-3</v>
      </c>
      <c r="G106" s="38">
        <f t="shared" si="5"/>
        <v>1.5253779939311969E-4</v>
      </c>
      <c r="H106" s="64">
        <f t="shared" si="6"/>
        <v>0.4642857142857143</v>
      </c>
      <c r="I106" s="64">
        <f t="shared" si="7"/>
        <v>0.27586206896551724</v>
      </c>
      <c r="J106" s="38">
        <v>5.4584776443740261E-4</v>
      </c>
      <c r="K106" s="38">
        <v>9.9034342576764727E-7</v>
      </c>
      <c r="L106" s="38">
        <v>3.1496199605337928E-2</v>
      </c>
      <c r="M106" s="38">
        <v>0</v>
      </c>
      <c r="N106" s="38">
        <v>6.6932965410362535E-5</v>
      </c>
      <c r="O106" s="38">
        <v>2.0291065648404831E-6</v>
      </c>
      <c r="P106" s="38">
        <v>5.6094159051425891E-6</v>
      </c>
      <c r="Q106" s="38">
        <v>9.0980119003227656E-3</v>
      </c>
      <c r="R106" s="38">
        <v>6.0449874157156068E-5</v>
      </c>
      <c r="S106" s="38">
        <v>1.5163151820950992E-4</v>
      </c>
      <c r="T106" s="38">
        <v>4.9295114271182407E-4</v>
      </c>
      <c r="U106" s="38">
        <v>2.2075317369530385E-4</v>
      </c>
      <c r="V106" s="38">
        <v>1.7572714794583417E-4</v>
      </c>
      <c r="W106" s="38">
        <v>1.494542236273932E-4</v>
      </c>
      <c r="X106" s="38">
        <v>1.8600369654423782E-5</v>
      </c>
      <c r="Y106" s="38">
        <v>8.9201808998936786E-5</v>
      </c>
      <c r="Z106" s="38">
        <v>2.2346545843582606E-5</v>
      </c>
      <c r="AA106" s="38">
        <v>3.5518126759161232E-4</v>
      </c>
      <c r="AB106" s="38">
        <v>1.5962766518012528E-4</v>
      </c>
      <c r="AC106" s="38">
        <v>5.8331931088169975E-6</v>
      </c>
      <c r="AD106" s="38">
        <v>3.8361799930293196E-4</v>
      </c>
      <c r="AE106" s="38">
        <v>2.496295452250671E-4</v>
      </c>
      <c r="AF106" s="38">
        <v>1.7191432874855431E-7</v>
      </c>
      <c r="AG106" s="38">
        <v>2.6796992366211308E-7</v>
      </c>
      <c r="AH106" s="38">
        <v>1.2942738161474942E-4</v>
      </c>
      <c r="AI106" s="38">
        <v>3.3760706194581826E-6</v>
      </c>
      <c r="AJ106" s="38">
        <v>5.0220037503491737E-5</v>
      </c>
      <c r="AK106" s="39">
        <v>2.622453630433507E-5</v>
      </c>
      <c r="AL106" s="40">
        <v>2.2433604815029432E-7</v>
      </c>
      <c r="AM106" s="38">
        <v>1.035365107161787E-5</v>
      </c>
      <c r="AN106" s="38">
        <v>6.207725571206323E-4</v>
      </c>
      <c r="AO106" s="38">
        <v>4.1226755022192805E-5</v>
      </c>
      <c r="AP106" s="38">
        <v>1.8459757961127883E-4</v>
      </c>
      <c r="AQ106" s="38">
        <v>9.6240609758785577E-7</v>
      </c>
      <c r="AR106" s="38">
        <v>5.970732033950586E-5</v>
      </c>
      <c r="AS106" s="38">
        <v>3.4878393770620931E-4</v>
      </c>
      <c r="AT106" s="38">
        <v>1.8656836117425746E-4</v>
      </c>
      <c r="AU106" s="38">
        <v>4.495860063310924E-5</v>
      </c>
      <c r="AV106" s="38">
        <v>1.3235922533309113E-6</v>
      </c>
      <c r="AW106" s="38">
        <v>0</v>
      </c>
      <c r="AX106" s="38">
        <v>5.9533635776782397E-5</v>
      </c>
      <c r="AY106" s="38">
        <v>1.4587348838709173E-5</v>
      </c>
      <c r="AZ106" s="38">
        <v>9.8357976210468629E-5</v>
      </c>
      <c r="BA106" s="38">
        <v>7.617503535470966E-5</v>
      </c>
      <c r="BB106" s="38">
        <v>6.990517102616025E-5</v>
      </c>
      <c r="BC106" s="38">
        <v>1.8209414589008528E-5</v>
      </c>
      <c r="BD106" s="38">
        <v>1.8348510212180999E-3</v>
      </c>
      <c r="BE106" s="38">
        <v>3.5811106137562972E-4</v>
      </c>
      <c r="BF106" s="38">
        <v>4.6927551702800658E-7</v>
      </c>
      <c r="BG106" s="38">
        <v>3.7735060015902545E-6</v>
      </c>
      <c r="BH106" s="38">
        <v>5.8952327484126928E-6</v>
      </c>
      <c r="BI106" s="38">
        <v>3.4894376032701397E-6</v>
      </c>
      <c r="BJ106" s="38">
        <v>2.6419503196447715E-5</v>
      </c>
      <c r="BK106" s="38">
        <v>3.0881952567018304E-5</v>
      </c>
      <c r="BL106" s="38">
        <v>1.6418630140686729E-5</v>
      </c>
      <c r="BM106" s="38">
        <v>1.3194971185461125E-4</v>
      </c>
      <c r="BN106" s="38">
        <v>1.7508917130396476E-4</v>
      </c>
    </row>
    <row r="107" spans="1:66" x14ac:dyDescent="0.25">
      <c r="A107" s="3" t="s">
        <v>759</v>
      </c>
      <c r="B107" s="62">
        <v>2.2296042623946501</v>
      </c>
      <c r="C107" s="63">
        <v>3.9585044817585802E-4</v>
      </c>
      <c r="D107" s="3" t="s">
        <v>760</v>
      </c>
      <c r="E107" s="3" t="s">
        <v>760</v>
      </c>
      <c r="F107" s="38">
        <f t="shared" si="4"/>
        <v>4.3011409115282103E-5</v>
      </c>
      <c r="G107" s="38">
        <f t="shared" si="5"/>
        <v>1.7145203099566572E-6</v>
      </c>
      <c r="H107" s="64">
        <f t="shared" si="6"/>
        <v>0.10714285714285714</v>
      </c>
      <c r="I107" s="64">
        <f t="shared" si="7"/>
        <v>0</v>
      </c>
      <c r="J107" s="38">
        <v>5.1444975552331259E-7</v>
      </c>
      <c r="K107" s="38">
        <v>4.1679742791309819E-7</v>
      </c>
      <c r="L107" s="38">
        <v>2.3434969497693385E-4</v>
      </c>
      <c r="M107" s="38">
        <v>9.5848161225008289E-7</v>
      </c>
      <c r="N107" s="38">
        <v>7.5686484864899016E-4</v>
      </c>
      <c r="O107" s="38">
        <v>1.50701091070542E-7</v>
      </c>
      <c r="P107" s="38">
        <v>1.4353586410531982E-6</v>
      </c>
      <c r="Q107" s="38">
        <v>6.9089596469236356E-7</v>
      </c>
      <c r="R107" s="38">
        <v>9.8481387928676229E-7</v>
      </c>
      <c r="S107" s="38">
        <v>4.7623783179801113E-7</v>
      </c>
      <c r="T107" s="38">
        <v>1.674401019801101E-4</v>
      </c>
      <c r="U107" s="38">
        <v>1.0747236536115817E-5</v>
      </c>
      <c r="V107" s="38">
        <v>4.1774757289889076E-7</v>
      </c>
      <c r="W107" s="38">
        <v>1.4964202215480438E-6</v>
      </c>
      <c r="X107" s="38">
        <v>2.0580090611805067E-6</v>
      </c>
      <c r="Y107" s="38">
        <v>4.1906911121012167E-7</v>
      </c>
      <c r="Z107" s="38">
        <v>1.474058604027894E-6</v>
      </c>
      <c r="AA107" s="38">
        <v>3.5464323606626878E-7</v>
      </c>
      <c r="AB107" s="38">
        <v>5.1041351763773867E-6</v>
      </c>
      <c r="AC107" s="38">
        <v>6.4275485237360172E-6</v>
      </c>
      <c r="AD107" s="38">
        <v>1.5573959787912015E-6</v>
      </c>
      <c r="AE107" s="38">
        <v>5.8637842003015117E-7</v>
      </c>
      <c r="AF107" s="38">
        <v>3.4729019374633983E-7</v>
      </c>
      <c r="AG107" s="38">
        <v>1.6240064580583679E-6</v>
      </c>
      <c r="AH107" s="38">
        <v>4.762135595371635E-6</v>
      </c>
      <c r="AI107" s="38">
        <v>1.0301221754721234E-6</v>
      </c>
      <c r="AJ107" s="38">
        <v>1.3505227304208128E-7</v>
      </c>
      <c r="AK107" s="39">
        <v>1.4958242806041297E-6</v>
      </c>
      <c r="AL107" s="40">
        <v>6.797837346678335E-7</v>
      </c>
      <c r="AM107" s="38">
        <v>4.6137739833664028E-7</v>
      </c>
      <c r="AN107" s="38">
        <v>3.2366759557864476E-6</v>
      </c>
      <c r="AO107" s="38">
        <v>1.1521449496549734E-6</v>
      </c>
      <c r="AP107" s="38">
        <v>8.2030812971941733E-7</v>
      </c>
      <c r="AQ107" s="38">
        <v>8.1007936367442E-7</v>
      </c>
      <c r="AR107" s="38">
        <v>2.1315910938695956E-6</v>
      </c>
      <c r="AS107" s="38">
        <v>7.2578360493056768E-7</v>
      </c>
      <c r="AT107" s="38">
        <v>7.3041341289910533E-7</v>
      </c>
      <c r="AU107" s="38">
        <v>6.8073755450837681E-6</v>
      </c>
      <c r="AV107" s="38">
        <v>3.2086024250330265E-6</v>
      </c>
      <c r="AW107" s="38">
        <v>1.1642895585689274E-7</v>
      </c>
      <c r="AX107" s="38">
        <v>1.20013335936626E-6</v>
      </c>
      <c r="AY107" s="38">
        <v>5.4677727682246682E-7</v>
      </c>
      <c r="AZ107" s="38">
        <v>5.569626177061207E-7</v>
      </c>
      <c r="BA107" s="38">
        <v>4.2187484852639536E-6</v>
      </c>
      <c r="BB107" s="38">
        <v>5.1314643691940323E-8</v>
      </c>
      <c r="BC107" s="38">
        <v>8.8176959672934941E-6</v>
      </c>
      <c r="BD107" s="38">
        <v>8.1252861575025794E-7</v>
      </c>
      <c r="BE107" s="38">
        <v>3.102198863113071E-7</v>
      </c>
      <c r="BF107" s="38">
        <v>7.1100000687307812E-7</v>
      </c>
      <c r="BG107" s="38">
        <v>4.429576694926883E-6</v>
      </c>
      <c r="BH107" s="38">
        <v>2.3818334844799603E-6</v>
      </c>
      <c r="BI107" s="38">
        <v>0</v>
      </c>
      <c r="BJ107" s="38">
        <v>1.446241304414645E-6</v>
      </c>
      <c r="BK107" s="38">
        <v>1.1045630427961851E-6</v>
      </c>
      <c r="BL107" s="38">
        <v>2.8967557500313865E-7</v>
      </c>
      <c r="BM107" s="38">
        <v>1.2802247202720758E-6</v>
      </c>
      <c r="BN107" s="38">
        <v>6.8302873825861496E-7</v>
      </c>
    </row>
    <row r="108" spans="1:66" x14ac:dyDescent="0.25">
      <c r="A108" s="3" t="s">
        <v>761</v>
      </c>
      <c r="B108" s="62">
        <v>3.82261220901073</v>
      </c>
      <c r="C108" s="63">
        <v>1.5631936453699599E-6</v>
      </c>
      <c r="D108" s="3" t="s">
        <v>762</v>
      </c>
      <c r="E108" s="3" t="s">
        <v>762</v>
      </c>
      <c r="F108" s="38">
        <f t="shared" si="4"/>
        <v>3.4012438216507378E-5</v>
      </c>
      <c r="G108" s="38">
        <f t="shared" si="5"/>
        <v>1.8555684813817374E-6</v>
      </c>
      <c r="H108" s="64">
        <f t="shared" si="6"/>
        <v>7.1428571428571425E-2</v>
      </c>
      <c r="I108" s="64">
        <f t="shared" si="7"/>
        <v>0</v>
      </c>
      <c r="J108" s="38">
        <v>4.3247830662879635E-7</v>
      </c>
      <c r="K108" s="38">
        <v>4.9054000211707092E-7</v>
      </c>
      <c r="L108" s="38">
        <v>8.3579515852081815E-5</v>
      </c>
      <c r="M108" s="38">
        <v>0</v>
      </c>
      <c r="N108" s="38">
        <v>8.2777579784458545E-5</v>
      </c>
      <c r="O108" s="38">
        <v>1.7736413082712648E-7</v>
      </c>
      <c r="P108" s="38">
        <v>2.5932418632063962E-7</v>
      </c>
      <c r="Q108" s="38">
        <v>3.3880578158375234E-7</v>
      </c>
      <c r="R108" s="38">
        <v>5.8833565989452785E-4</v>
      </c>
      <c r="S108" s="38">
        <v>1.5569361048825182E-7</v>
      </c>
      <c r="T108" s="38">
        <v>1.7815205574442429E-4</v>
      </c>
      <c r="U108" s="38">
        <v>3.4170047567055699E-6</v>
      </c>
      <c r="V108" s="38">
        <v>1.3657173696548842E-7</v>
      </c>
      <c r="W108" s="38">
        <v>1.1154120011496999E-6</v>
      </c>
      <c r="X108" s="38">
        <v>9.1155268946503453E-7</v>
      </c>
      <c r="Y108" s="38">
        <v>4.1101133894847611E-7</v>
      </c>
      <c r="Z108" s="38">
        <v>9.0357232304197749E-8</v>
      </c>
      <c r="AA108" s="38">
        <v>3.4782423090956996E-7</v>
      </c>
      <c r="AB108" s="38">
        <v>4.7316929063820977E-6</v>
      </c>
      <c r="AC108" s="38">
        <v>2.7842494327333723E-6</v>
      </c>
      <c r="AD108" s="38">
        <v>9.1647041892571318E-7</v>
      </c>
      <c r="AE108" s="38">
        <v>1.1502073195093715E-7</v>
      </c>
      <c r="AF108" s="38">
        <v>2.5545942849947148E-7</v>
      </c>
      <c r="AG108" s="38">
        <v>1.3273170043879795E-6</v>
      </c>
      <c r="AH108" s="38">
        <v>3.8388248704586905E-7</v>
      </c>
      <c r="AI108" s="38">
        <v>6.9676910627101531E-8</v>
      </c>
      <c r="AJ108" s="38">
        <v>2.3841992968508871E-7</v>
      </c>
      <c r="AK108" s="39">
        <v>3.9732953206276532E-7</v>
      </c>
      <c r="AL108" s="40">
        <v>2.7779708198012375E-7</v>
      </c>
      <c r="AM108" s="38">
        <v>5.0278459030651554E-8</v>
      </c>
      <c r="AN108" s="38">
        <v>6.0204931351115269E-7</v>
      </c>
      <c r="AO108" s="38">
        <v>1.2994905127007234E-5</v>
      </c>
      <c r="AP108" s="38">
        <v>4.424944801467036E-7</v>
      </c>
      <c r="AQ108" s="38">
        <v>3.1780133158171185E-7</v>
      </c>
      <c r="AR108" s="38">
        <v>1.2339670372385587E-5</v>
      </c>
      <c r="AS108" s="38">
        <v>4.9827987386513838E-7</v>
      </c>
      <c r="AT108" s="38">
        <v>3.8573724981925819E-7</v>
      </c>
      <c r="AU108" s="38">
        <v>3.9298296416098742E-6</v>
      </c>
      <c r="AV108" s="38">
        <v>3.2780292667051831E-7</v>
      </c>
      <c r="AW108" s="38">
        <v>1.0848077028603671E-6</v>
      </c>
      <c r="AX108" s="38">
        <v>3.7170235228125881E-7</v>
      </c>
      <c r="AY108" s="38">
        <v>2.2579535113905853E-7</v>
      </c>
      <c r="AZ108" s="38">
        <v>2.7312672912900662E-7</v>
      </c>
      <c r="BA108" s="38">
        <v>5.681033426061322E-6</v>
      </c>
      <c r="BB108" s="38">
        <v>1.0065595314617864E-7</v>
      </c>
      <c r="BC108" s="38">
        <v>1.5916842650914171E-7</v>
      </c>
      <c r="BD108" s="38">
        <v>5.8439735737465687E-7</v>
      </c>
      <c r="BE108" s="38">
        <v>1.4042540489111368E-7</v>
      </c>
      <c r="BF108" s="38">
        <v>2.3244301635866741E-7</v>
      </c>
      <c r="BG108" s="38">
        <v>1.0204301832889726E-5</v>
      </c>
      <c r="BH108" s="38">
        <v>8.7601353519727475E-7</v>
      </c>
      <c r="BI108" s="38">
        <v>1.2802956621718783E-7</v>
      </c>
      <c r="BJ108" s="38">
        <v>7.3209459737245948E-7</v>
      </c>
      <c r="BK108" s="38">
        <v>3.8999690573761198E-7</v>
      </c>
      <c r="BL108" s="38">
        <v>7.1026438574121596E-8</v>
      </c>
      <c r="BM108" s="38">
        <v>1.3216935053090828E-7</v>
      </c>
      <c r="BN108" s="38">
        <v>2.5765215619237084E-7</v>
      </c>
    </row>
    <row r="109" spans="1:66" x14ac:dyDescent="0.25">
      <c r="A109" s="3" t="s">
        <v>763</v>
      </c>
      <c r="B109" s="62">
        <v>3.41460511315907</v>
      </c>
      <c r="C109" s="63">
        <v>1.40516342265418E-5</v>
      </c>
      <c r="D109" s="3" t="s">
        <v>764</v>
      </c>
      <c r="E109" s="3" t="s">
        <v>765</v>
      </c>
      <c r="F109" s="38">
        <f t="shared" si="4"/>
        <v>6.5442372361538157E-5</v>
      </c>
      <c r="G109" s="38">
        <f t="shared" si="5"/>
        <v>2.5961378414160782E-6</v>
      </c>
      <c r="H109" s="64">
        <f t="shared" si="6"/>
        <v>0.14285714285714285</v>
      </c>
      <c r="I109" s="64">
        <f t="shared" si="7"/>
        <v>0</v>
      </c>
      <c r="J109" s="38">
        <v>1.6904963399484905E-7</v>
      </c>
      <c r="K109" s="38">
        <v>3.834902539465398E-7</v>
      </c>
      <c r="L109" s="38">
        <v>1.1338834654588679E-3</v>
      </c>
      <c r="M109" s="38">
        <v>1.2860856407097038E-6</v>
      </c>
      <c r="N109" s="38">
        <v>3.9496582035408544E-4</v>
      </c>
      <c r="O109" s="38">
        <v>3.4664561135866955E-7</v>
      </c>
      <c r="P109" s="38">
        <v>3.1857931317999866E-7</v>
      </c>
      <c r="Q109" s="38">
        <v>8.4757998716427228E-7</v>
      </c>
      <c r="R109" s="38">
        <v>2.6881420440330027E-6</v>
      </c>
      <c r="S109" s="38">
        <v>2.6777706267762532E-7</v>
      </c>
      <c r="T109" s="38">
        <v>1.6087884104798447E-4</v>
      </c>
      <c r="U109" s="38">
        <v>1.140969447333401E-4</v>
      </c>
      <c r="V109" s="38">
        <v>2.8471442282534871E-7</v>
      </c>
      <c r="W109" s="38">
        <v>2.6618869564079217E-6</v>
      </c>
      <c r="X109" s="38">
        <v>6.6172416712470342E-7</v>
      </c>
      <c r="Y109" s="38">
        <v>1.1246095063359288E-6</v>
      </c>
      <c r="Z109" s="38">
        <v>3.5319360105899728E-8</v>
      </c>
      <c r="AA109" s="38">
        <v>2.6104234921110385E-6</v>
      </c>
      <c r="AB109" s="38">
        <v>6.7548841888742296E-6</v>
      </c>
      <c r="AC109" s="38">
        <v>1.6016837885492093E-6</v>
      </c>
      <c r="AD109" s="38">
        <v>1.0747058512195577E-6</v>
      </c>
      <c r="AE109" s="38">
        <v>6.5191959673208676E-7</v>
      </c>
      <c r="AF109" s="38">
        <v>2.6628124294450482E-7</v>
      </c>
      <c r="AG109" s="38">
        <v>7.609497644389999E-7</v>
      </c>
      <c r="AH109" s="38">
        <v>1.8006506112549286E-6</v>
      </c>
      <c r="AI109" s="38">
        <v>5.7195003133366331E-7</v>
      </c>
      <c r="AJ109" s="38">
        <v>8.9052969208734933E-7</v>
      </c>
      <c r="AK109" s="39">
        <v>5.017723093805045E-7</v>
      </c>
      <c r="AL109" s="40">
        <v>7.8182595302282065E-7</v>
      </c>
      <c r="AM109" s="38">
        <v>5.1098154319807603E-7</v>
      </c>
      <c r="AN109" s="38">
        <v>2.9951413505563511E-7</v>
      </c>
      <c r="AO109" s="38">
        <v>1.1736540019057682E-5</v>
      </c>
      <c r="AP109" s="38">
        <v>3.1448148020371599E-7</v>
      </c>
      <c r="AQ109" s="38">
        <v>6.2112015751435666E-8</v>
      </c>
      <c r="AR109" s="38">
        <v>1.3951989462994575E-6</v>
      </c>
      <c r="AS109" s="38">
        <v>3.8954106605028277E-7</v>
      </c>
      <c r="AT109" s="38">
        <v>3.8771798928954672E-7</v>
      </c>
      <c r="AU109" s="38">
        <v>4.096305733065554E-6</v>
      </c>
      <c r="AV109" s="38">
        <v>7.1754767346624044E-7</v>
      </c>
      <c r="AW109" s="38">
        <v>8.9270724133802351E-8</v>
      </c>
      <c r="AX109" s="38">
        <v>3.8744846863639866E-7</v>
      </c>
      <c r="AY109" s="38">
        <v>3.0891069699816344E-7</v>
      </c>
      <c r="AZ109" s="38">
        <v>2.1352272650798669E-7</v>
      </c>
      <c r="BA109" s="38">
        <v>2.1846944437343043E-5</v>
      </c>
      <c r="BB109" s="38">
        <v>3.5410485566926382E-7</v>
      </c>
      <c r="BC109" s="38">
        <v>1.8706481671566897E-5</v>
      </c>
      <c r="BD109" s="38">
        <v>1.4121290193394742E-6</v>
      </c>
      <c r="BE109" s="38">
        <v>3.4763855650462937E-7</v>
      </c>
      <c r="BF109" s="38">
        <v>1.9823711380062019E-7</v>
      </c>
      <c r="BG109" s="38">
        <v>7.6220034021929891E-6</v>
      </c>
      <c r="BH109" s="38">
        <v>2.2828084126578111E-7</v>
      </c>
      <c r="BI109" s="38">
        <v>5.0044940931827494E-7</v>
      </c>
      <c r="BJ109" s="38">
        <v>3.2193606492695617E-7</v>
      </c>
      <c r="BK109" s="38">
        <v>5.7590052689362428E-7</v>
      </c>
      <c r="BL109" s="38">
        <v>3.3315872525977196E-7</v>
      </c>
      <c r="BM109" s="38">
        <v>4.6496811495768367E-7</v>
      </c>
      <c r="BN109" s="38">
        <v>6.8484549129046628E-7</v>
      </c>
    </row>
    <row r="110" spans="1:66" x14ac:dyDescent="0.25">
      <c r="A110" s="3" t="s">
        <v>766</v>
      </c>
      <c r="B110" s="62">
        <v>5.0150395126234404</v>
      </c>
      <c r="C110" s="63">
        <v>9.7211701367115708E-13</v>
      </c>
      <c r="D110" s="3" t="s">
        <v>767</v>
      </c>
      <c r="E110" s="3" t="s">
        <v>767</v>
      </c>
      <c r="F110" s="38">
        <f t="shared" si="4"/>
        <v>1.790794326866593E-4</v>
      </c>
      <c r="G110" s="38">
        <f t="shared" si="5"/>
        <v>3.42890976813717E-6</v>
      </c>
      <c r="H110" s="64">
        <f t="shared" si="6"/>
        <v>7.1428571428571425E-2</v>
      </c>
      <c r="I110" s="64">
        <f t="shared" si="7"/>
        <v>0</v>
      </c>
      <c r="J110" s="38">
        <v>1.0408261879793076E-6</v>
      </c>
      <c r="K110" s="38">
        <v>3.4722372716475101E-7</v>
      </c>
      <c r="L110" s="38">
        <v>4.3441761124040487E-3</v>
      </c>
      <c r="M110" s="38">
        <v>9.315688104710842E-7</v>
      </c>
      <c r="N110" s="38">
        <v>5.4352132311194306E-4</v>
      </c>
      <c r="O110" s="38">
        <v>7.2816324656702551E-7</v>
      </c>
      <c r="P110" s="38">
        <v>6.6081590994943054E-7</v>
      </c>
      <c r="Q110" s="38">
        <v>3.4534110223960394E-7</v>
      </c>
      <c r="R110" s="38">
        <v>1.0632699167180725E-5</v>
      </c>
      <c r="S110" s="38">
        <v>3.1739365725307268E-7</v>
      </c>
      <c r="T110" s="38">
        <v>7.800441459886279E-5</v>
      </c>
      <c r="U110" s="38">
        <v>7.526641219455612E-6</v>
      </c>
      <c r="V110" s="38">
        <v>1.5467345318991064E-7</v>
      </c>
      <c r="W110" s="38">
        <v>2.1442053710633541E-6</v>
      </c>
      <c r="X110" s="38">
        <v>2.1292697419668567E-6</v>
      </c>
      <c r="Y110" s="38">
        <v>9.1643005353762451E-7</v>
      </c>
      <c r="Z110" s="38">
        <v>3.0700052847767988E-7</v>
      </c>
      <c r="AA110" s="38">
        <v>1.1817783699603174E-7</v>
      </c>
      <c r="AB110" s="38">
        <v>8.6790050329517515E-6</v>
      </c>
      <c r="AC110" s="38">
        <v>2.409584950543788E-6</v>
      </c>
      <c r="AD110" s="38">
        <v>3.2435710984043395E-7</v>
      </c>
      <c r="AE110" s="38">
        <v>9.7699499515288897E-8</v>
      </c>
      <c r="AF110" s="38">
        <v>1.0849460739610926E-7</v>
      </c>
      <c r="AG110" s="38">
        <v>6.764599989616823E-7</v>
      </c>
      <c r="AH110" s="38">
        <v>6.141036870721436E-6</v>
      </c>
      <c r="AI110" s="38">
        <v>7.3980133630855734E-7</v>
      </c>
      <c r="AJ110" s="38">
        <v>2.9252272498560813E-7</v>
      </c>
      <c r="AK110" s="39">
        <v>7.5287296688947036E-7</v>
      </c>
      <c r="AL110" s="40">
        <v>1.4157779427717149E-7</v>
      </c>
      <c r="AM110" s="38">
        <v>2.9894838437065032E-7</v>
      </c>
      <c r="AN110" s="38">
        <v>1.0692602654126235E-6</v>
      </c>
      <c r="AO110" s="38">
        <v>4.2917832685163344E-5</v>
      </c>
      <c r="AP110" s="38">
        <v>2.3918251290033907E-7</v>
      </c>
      <c r="AQ110" s="38">
        <v>5.3988581908989754E-7</v>
      </c>
      <c r="AR110" s="38">
        <v>2.5986970595557792E-6</v>
      </c>
      <c r="AS110" s="38">
        <v>1.8138976265823157E-7</v>
      </c>
      <c r="AT110" s="38">
        <v>6.5529640809138394E-7</v>
      </c>
      <c r="AU110" s="38">
        <v>9.439798760560865E-6</v>
      </c>
      <c r="AV110" s="38">
        <v>1.0023780304272733E-6</v>
      </c>
      <c r="AW110" s="38">
        <v>1.4549116655402991E-7</v>
      </c>
      <c r="AX110" s="38">
        <v>6.8407484925750265E-7</v>
      </c>
      <c r="AY110" s="38">
        <v>4.0755867575439776E-7</v>
      </c>
      <c r="AZ110" s="38">
        <v>3.4799393493080288E-7</v>
      </c>
      <c r="BA110" s="38">
        <v>2.0640925825828741E-6</v>
      </c>
      <c r="BB110" s="38">
        <v>2.564938358193755E-7</v>
      </c>
      <c r="BC110" s="38">
        <v>2.0820629490887907E-5</v>
      </c>
      <c r="BD110" s="38">
        <v>3.068602842152502E-6</v>
      </c>
      <c r="BE110" s="38">
        <v>4.1747448834102459E-7</v>
      </c>
      <c r="BF110" s="38">
        <v>2.1538788683530861E-7</v>
      </c>
      <c r="BG110" s="38">
        <v>2.703265414695811E-6</v>
      </c>
      <c r="BH110" s="38">
        <v>6.4488031712445238E-6</v>
      </c>
      <c r="BI110" s="38">
        <v>5.4374651988453456E-8</v>
      </c>
      <c r="BJ110" s="38">
        <v>3.497888331366277E-7</v>
      </c>
      <c r="BK110" s="38">
        <v>5.521106478921392E-7</v>
      </c>
      <c r="BL110" s="38">
        <v>5.4297365744503913E-7</v>
      </c>
      <c r="BM110" s="38">
        <v>2.2453133759640126E-7</v>
      </c>
      <c r="BN110" s="38">
        <v>1.0504883263556555E-6</v>
      </c>
    </row>
    <row r="111" spans="1:66" x14ac:dyDescent="0.25">
      <c r="A111" s="3" t="s">
        <v>768</v>
      </c>
      <c r="B111" s="62">
        <v>2.8929186685612098</v>
      </c>
      <c r="C111" s="63">
        <v>1.11155141830938E-5</v>
      </c>
      <c r="D111" s="3" t="s">
        <v>767</v>
      </c>
      <c r="E111" s="3" t="s">
        <v>767</v>
      </c>
      <c r="F111" s="38">
        <f t="shared" si="4"/>
        <v>2.0501380457041275E-3</v>
      </c>
      <c r="G111" s="38">
        <f t="shared" si="5"/>
        <v>1.6108137841195144E-6</v>
      </c>
      <c r="H111" s="64">
        <f t="shared" si="6"/>
        <v>7.1428571428571425E-2</v>
      </c>
      <c r="I111" s="64">
        <f t="shared" si="7"/>
        <v>0</v>
      </c>
      <c r="J111" s="38">
        <v>3.366749037586421E-7</v>
      </c>
      <c r="K111" s="38">
        <v>4.582495967205555E-7</v>
      </c>
      <c r="L111" s="38">
        <v>5.726310350121739E-2</v>
      </c>
      <c r="M111" s="38">
        <v>6.5862902285178879E-7</v>
      </c>
      <c r="N111" s="38">
        <v>1.0539411934165784E-4</v>
      </c>
      <c r="O111" s="38">
        <v>4.6945192993048662E-7</v>
      </c>
      <c r="P111" s="38">
        <v>4.8450769881539008E-7</v>
      </c>
      <c r="Q111" s="38">
        <v>5.5071603756407045E-6</v>
      </c>
      <c r="R111" s="38">
        <v>1.9850555133234659E-6</v>
      </c>
      <c r="S111" s="38">
        <v>1.1635590803651733E-7</v>
      </c>
      <c r="T111" s="38">
        <v>1.4608001336488986E-5</v>
      </c>
      <c r="U111" s="38">
        <v>1.1902656909363569E-6</v>
      </c>
      <c r="V111" s="38">
        <v>2.9769070943880144E-7</v>
      </c>
      <c r="W111" s="38">
        <v>1.0968301259796486E-6</v>
      </c>
      <c r="X111" s="38">
        <v>6.3866145044354345E-7</v>
      </c>
      <c r="Y111" s="38">
        <v>1.9197800333087279E-7</v>
      </c>
      <c r="Z111" s="38">
        <v>8.440935517079869E-8</v>
      </c>
      <c r="AA111" s="38">
        <v>2.5994261484250279E-7</v>
      </c>
      <c r="AB111" s="38">
        <v>9.6091811721119385E-7</v>
      </c>
      <c r="AC111" s="38">
        <v>1.472248728062943E-6</v>
      </c>
      <c r="AD111" s="38">
        <v>2.8538087146580784E-7</v>
      </c>
      <c r="AE111" s="38">
        <v>1.3431168661970017E-7</v>
      </c>
      <c r="AF111" s="38">
        <v>3.5796524111118723E-7</v>
      </c>
      <c r="AG111" s="38">
        <v>2.4798894253519656E-7</v>
      </c>
      <c r="AH111" s="38">
        <v>2.0321400225601405E-6</v>
      </c>
      <c r="AI111" s="38">
        <v>4.2308721893365856E-7</v>
      </c>
      <c r="AJ111" s="38">
        <v>9.8989173977710854E-8</v>
      </c>
      <c r="AK111" s="39">
        <v>9.707649183477986E-7</v>
      </c>
      <c r="AL111" s="40">
        <v>5.7092363624556532E-7</v>
      </c>
      <c r="AM111" s="38">
        <v>4.6968816967200909E-7</v>
      </c>
      <c r="AN111" s="38">
        <v>4.090317593326728E-7</v>
      </c>
      <c r="AO111" s="38">
        <v>2.66918184332434E-5</v>
      </c>
      <c r="AP111" s="38">
        <v>1.8789396861637832E-7</v>
      </c>
      <c r="AQ111" s="38">
        <v>2.2266124791972437E-7</v>
      </c>
      <c r="AR111" s="38">
        <v>2.8580321235154079E-7</v>
      </c>
      <c r="AS111" s="38">
        <v>1.3299428051139843E-7</v>
      </c>
      <c r="AT111" s="38">
        <v>2.5738972561855165E-7</v>
      </c>
      <c r="AU111" s="38">
        <v>1.5000372191474147E-6</v>
      </c>
      <c r="AV111" s="38">
        <v>1.3473895228320738E-6</v>
      </c>
      <c r="AW111" s="38">
        <v>6.9337818609414492E-7</v>
      </c>
      <c r="AX111" s="38">
        <v>3.4723458290424528E-7</v>
      </c>
      <c r="AY111" s="38">
        <v>2.6366511434921621E-7</v>
      </c>
      <c r="AZ111" s="38">
        <v>2.8704130051352872E-7</v>
      </c>
      <c r="BA111" s="38">
        <v>3.4051157782547478E-6</v>
      </c>
      <c r="BB111" s="38">
        <v>1.880602998234232E-7</v>
      </c>
      <c r="BC111" s="38">
        <v>2.0816735377571322E-6</v>
      </c>
      <c r="BD111" s="38">
        <v>3.4740915675490755E-7</v>
      </c>
      <c r="BE111" s="38">
        <v>1.311817280608157E-7</v>
      </c>
      <c r="BF111" s="38">
        <v>5.1324511933532435E-7</v>
      </c>
      <c r="BG111" s="38">
        <v>1.746068644935938E-6</v>
      </c>
      <c r="BH111" s="38">
        <v>1.0911318071061738E-6</v>
      </c>
      <c r="BI111" s="38">
        <v>2.9900465219007812E-7</v>
      </c>
      <c r="BJ111" s="38">
        <v>1.325063148435907E-6</v>
      </c>
      <c r="BK111" s="38">
        <v>4.4528595789163409E-7</v>
      </c>
      <c r="BL111" s="38">
        <v>6.6351034966809399E-7</v>
      </c>
      <c r="BM111" s="38">
        <v>6.173456937070733E-7</v>
      </c>
      <c r="BN111" s="38">
        <v>1.925535061928059E-7</v>
      </c>
    </row>
    <row r="112" spans="1:66" x14ac:dyDescent="0.25">
      <c r="A112" s="3" t="s">
        <v>769</v>
      </c>
      <c r="B112" s="62">
        <v>3.0311236119762301</v>
      </c>
      <c r="C112" s="63">
        <v>1.7242505748271701E-5</v>
      </c>
      <c r="D112" s="3" t="s">
        <v>770</v>
      </c>
      <c r="E112" s="3" t="s">
        <v>770</v>
      </c>
      <c r="F112" s="38">
        <f t="shared" si="4"/>
        <v>8.5264286936263312E-5</v>
      </c>
      <c r="G112" s="38">
        <f t="shared" si="5"/>
        <v>5.1468242716537862E-4</v>
      </c>
      <c r="H112" s="64">
        <f t="shared" si="6"/>
        <v>0.14285714285714285</v>
      </c>
      <c r="I112" s="64">
        <f t="shared" si="7"/>
        <v>3.4482758620689655E-2</v>
      </c>
      <c r="J112" s="38">
        <v>4.1655229745111824E-7</v>
      </c>
      <c r="K112" s="38">
        <v>3.5435690370175091E-7</v>
      </c>
      <c r="L112" s="38">
        <v>1.0421294817715568E-4</v>
      </c>
      <c r="M112" s="38">
        <v>2.8294835014720964E-7</v>
      </c>
      <c r="N112" s="38">
        <v>2.8187812684037544E-5</v>
      </c>
      <c r="O112" s="38">
        <v>9.395798419706789E-7</v>
      </c>
      <c r="P112" s="38">
        <v>2.943771786639256E-7</v>
      </c>
      <c r="Q112" s="38">
        <v>4.1117487033923348E-6</v>
      </c>
      <c r="R112" s="38">
        <v>5.553948525069937E-6</v>
      </c>
      <c r="S112" s="38">
        <v>4.273865554337937E-7</v>
      </c>
      <c r="T112" s="38">
        <v>2.5631941463473366E-5</v>
      </c>
      <c r="U112" s="38">
        <v>7.7398362010769821E-6</v>
      </c>
      <c r="V112" s="38">
        <v>1.644281052017398E-7</v>
      </c>
      <c r="W112" s="38">
        <v>1.4418732960983662E-6</v>
      </c>
      <c r="X112" s="38">
        <v>1.8108435903613515E-6</v>
      </c>
      <c r="Y112" s="38">
        <v>1.5550498257718754E-5</v>
      </c>
      <c r="Z112" s="38">
        <v>4.242704122665413E-7</v>
      </c>
      <c r="AA112" s="38">
        <v>4.0201872863577032E-7</v>
      </c>
      <c r="AB112" s="38">
        <v>4.8601223802883982E-4</v>
      </c>
      <c r="AC112" s="38">
        <v>1.3752667049189422E-4</v>
      </c>
      <c r="AD112" s="38">
        <v>4.7997976408203515E-6</v>
      </c>
      <c r="AE112" s="38">
        <v>2.4303480146315136E-6</v>
      </c>
      <c r="AF112" s="38">
        <v>6.1513034420440851E-8</v>
      </c>
      <c r="AG112" s="38">
        <v>5.1137542776064353E-7</v>
      </c>
      <c r="AH112" s="38">
        <v>1.5563996462982167E-3</v>
      </c>
      <c r="AI112" s="38">
        <v>3.7749970750750454E-7</v>
      </c>
      <c r="AJ112" s="38">
        <v>2.2964011823534309E-7</v>
      </c>
      <c r="AK112" s="39">
        <v>1.1039361811894755E-6</v>
      </c>
      <c r="AL112" s="40">
        <v>4.4148589205086416E-7</v>
      </c>
      <c r="AM112" s="38">
        <v>5.0848303060599283E-7</v>
      </c>
      <c r="AN112" s="38">
        <v>2.7676036201957455E-7</v>
      </c>
      <c r="AO112" s="38">
        <v>1.4869853183675064E-2</v>
      </c>
      <c r="AP112" s="38">
        <v>2.9059065373814511E-7</v>
      </c>
      <c r="AQ112" s="38">
        <v>2.8696715702482224E-7</v>
      </c>
      <c r="AR112" s="38">
        <v>3.7571179899964169E-6</v>
      </c>
      <c r="AS112" s="38">
        <v>4.1136919084557291E-7</v>
      </c>
      <c r="AT112" s="38">
        <v>1.9903525691579059E-7</v>
      </c>
      <c r="AU112" s="38">
        <v>3.90721414773704E-6</v>
      </c>
      <c r="AV112" s="38">
        <v>4.4991751187310511E-6</v>
      </c>
      <c r="AW112" s="38">
        <v>8.2488921347339488E-8</v>
      </c>
      <c r="AX112" s="38">
        <v>2.2375901062194709E-7</v>
      </c>
      <c r="AY112" s="38">
        <v>2.6505428584045482E-7</v>
      </c>
      <c r="AZ112" s="38">
        <v>1.9730163011097988E-7</v>
      </c>
      <c r="BA112" s="38">
        <v>1.9617931810426239E-5</v>
      </c>
      <c r="BB112" s="38">
        <v>1.8177993508221541E-7</v>
      </c>
      <c r="BC112" s="38">
        <v>1.0386552694805469E-5</v>
      </c>
      <c r="BD112" s="38">
        <v>2.6097021333443517E-6</v>
      </c>
      <c r="BE112" s="38">
        <v>2.7050848161086492E-7</v>
      </c>
      <c r="BF112" s="38">
        <v>1.1601225787988256E-6</v>
      </c>
      <c r="BG112" s="38">
        <v>7.663332883203463E-7</v>
      </c>
      <c r="BH112" s="38">
        <v>8.4375434580561627E-7</v>
      </c>
      <c r="BI112" s="38">
        <v>1.9422093405129562E-6</v>
      </c>
      <c r="BJ112" s="38">
        <v>5.2885141603552983E-7</v>
      </c>
      <c r="BK112" s="38">
        <v>1.4086322764097619E-6</v>
      </c>
      <c r="BL112" s="38">
        <v>7.6962252045088979E-8</v>
      </c>
      <c r="BM112" s="38">
        <v>2.3869165417842161E-7</v>
      </c>
      <c r="BN112" s="38">
        <v>5.5836926595001026E-7</v>
      </c>
    </row>
    <row r="113" spans="1:66" x14ac:dyDescent="0.25">
      <c r="A113" s="3" t="s">
        <v>771</v>
      </c>
      <c r="B113" s="62">
        <v>5.1111411713427204</v>
      </c>
      <c r="C113" s="63">
        <v>5.1053808016820301E-8</v>
      </c>
      <c r="D113" s="3" t="s">
        <v>772</v>
      </c>
      <c r="E113" s="3" t="s">
        <v>773</v>
      </c>
      <c r="F113" s="38">
        <f t="shared" si="4"/>
        <v>1.867905903274478E-3</v>
      </c>
      <c r="G113" s="38">
        <f t="shared" si="5"/>
        <v>6.0665026700445521E-5</v>
      </c>
      <c r="H113" s="64">
        <f t="shared" si="6"/>
        <v>0.21428571428571427</v>
      </c>
      <c r="I113" s="64">
        <f t="shared" si="7"/>
        <v>0.10344827586206896</v>
      </c>
      <c r="J113" s="38">
        <v>2.5085626142431951E-5</v>
      </c>
      <c r="K113" s="38">
        <v>1.8360848727123043E-3</v>
      </c>
      <c r="L113" s="38">
        <v>5.8627732840563881E-7</v>
      </c>
      <c r="M113" s="38">
        <v>7.5133929524982754E-3</v>
      </c>
      <c r="N113" s="38">
        <v>6.0893465340256274E-3</v>
      </c>
      <c r="O113" s="38">
        <v>2.7930929549290336E-7</v>
      </c>
      <c r="P113" s="38">
        <v>2.7419683418209164E-6</v>
      </c>
      <c r="Q113" s="38">
        <v>2.0274679786873081E-6</v>
      </c>
      <c r="R113" s="38">
        <v>4.1980826972172495E-6</v>
      </c>
      <c r="S113" s="38">
        <v>2.2752983953763548E-5</v>
      </c>
      <c r="T113" s="38">
        <v>2.1482275685043081E-4</v>
      </c>
      <c r="U113" s="38">
        <v>2.9185231629204081E-6</v>
      </c>
      <c r="V113" s="38">
        <v>1.2975907695148589E-5</v>
      </c>
      <c r="W113" s="38">
        <v>1.0169368656857746E-6</v>
      </c>
      <c r="X113" s="38">
        <v>3.0760584975078235E-6</v>
      </c>
      <c r="Y113" s="38">
        <v>2.4271949812921839E-7</v>
      </c>
      <c r="Z113" s="38">
        <v>9.9818304682496164E-5</v>
      </c>
      <c r="AA113" s="38">
        <v>3.3853019950071478E-2</v>
      </c>
      <c r="AB113" s="38">
        <v>6.4794524124252001E-7</v>
      </c>
      <c r="AC113" s="38">
        <v>2.5342856978920014E-3</v>
      </c>
      <c r="AD113" s="38">
        <v>5.5203865060035567E-5</v>
      </c>
      <c r="AE113" s="38">
        <v>7.6981195520491705E-7</v>
      </c>
      <c r="AF113" s="38">
        <v>4.6934081192105047E-7</v>
      </c>
      <c r="AG113" s="38">
        <v>2.7869744625550625E-7</v>
      </c>
      <c r="AH113" s="38">
        <v>1.8236656530736016E-5</v>
      </c>
      <c r="AI113" s="38">
        <v>1.3167087659914548E-6</v>
      </c>
      <c r="AJ113" s="38">
        <v>4.1717631206401245E-8</v>
      </c>
      <c r="AK113" s="39">
        <v>5.7276180529812613E-6</v>
      </c>
      <c r="AL113" s="40">
        <v>9.6243177902557369E-7</v>
      </c>
      <c r="AM113" s="38">
        <v>4.7506474634404332E-7</v>
      </c>
      <c r="AN113" s="38">
        <v>3.4476166234881676E-7</v>
      </c>
      <c r="AO113" s="38">
        <v>1.1287033065245039E-4</v>
      </c>
      <c r="AP113" s="38">
        <v>3.1040652847964857E-6</v>
      </c>
      <c r="AQ113" s="38">
        <v>4.0412697305595256E-5</v>
      </c>
      <c r="AR113" s="38">
        <v>4.0149282766251594E-7</v>
      </c>
      <c r="AS113" s="38">
        <v>5.6048617479972838E-7</v>
      </c>
      <c r="AT113" s="38">
        <v>2.238890430777043E-5</v>
      </c>
      <c r="AU113" s="38">
        <v>1.3308844953161627E-7</v>
      </c>
      <c r="AV113" s="38">
        <v>4.7595220388412822E-5</v>
      </c>
      <c r="AW113" s="38">
        <v>1.1328940578521721E-5</v>
      </c>
      <c r="AX113" s="38">
        <v>3.5120941871812202E-6</v>
      </c>
      <c r="AY113" s="38">
        <v>3.1113054053461073E-7</v>
      </c>
      <c r="AZ113" s="38">
        <v>3.9785565092687661E-6</v>
      </c>
      <c r="BA113" s="38">
        <v>1.0704618183385151E-5</v>
      </c>
      <c r="BB113" s="38">
        <v>1.3869701458605325E-5</v>
      </c>
      <c r="BC113" s="38">
        <v>1.503930502711869E-6</v>
      </c>
      <c r="BD113" s="38">
        <v>6.6930664940293121E-7</v>
      </c>
      <c r="BE113" s="38">
        <v>4.5510399681832195E-4</v>
      </c>
      <c r="BF113" s="38">
        <v>8.9348589686749245E-5</v>
      </c>
      <c r="BG113" s="38">
        <v>8.7507284314272108E-7</v>
      </c>
      <c r="BH113" s="38">
        <v>5.0582680657934263E-5</v>
      </c>
      <c r="BI113" s="38">
        <v>7.8802498019759964E-4</v>
      </c>
      <c r="BJ113" s="38">
        <v>4.0927493609785149E-5</v>
      </c>
      <c r="BK113" s="38">
        <v>1.2419657926320875E-5</v>
      </c>
      <c r="BL113" s="38">
        <v>4.4013344366878174E-5</v>
      </c>
      <c r="BM113" s="38">
        <v>1.040687539537632E-7</v>
      </c>
      <c r="BN113" s="38">
        <v>2.7590672638851438E-6</v>
      </c>
    </row>
    <row r="114" spans="1:66" x14ac:dyDescent="0.25">
      <c r="A114" s="3" t="s">
        <v>774</v>
      </c>
      <c r="B114" s="62">
        <v>4.0540248131443199</v>
      </c>
      <c r="C114" s="63">
        <v>2.9416381229836301E-8</v>
      </c>
      <c r="D114" s="3" t="s">
        <v>772</v>
      </c>
      <c r="E114" s="3" t="s">
        <v>775</v>
      </c>
      <c r="F114" s="38">
        <f t="shared" si="4"/>
        <v>1.2701257685065973E-3</v>
      </c>
      <c r="G114" s="38">
        <f t="shared" si="5"/>
        <v>1.6750647853894926E-4</v>
      </c>
      <c r="H114" s="64">
        <f t="shared" si="6"/>
        <v>0.10714285714285714</v>
      </c>
      <c r="I114" s="64">
        <f t="shared" si="7"/>
        <v>6.8965517241379309E-2</v>
      </c>
      <c r="J114" s="38">
        <v>5.6646026948758055E-4</v>
      </c>
      <c r="K114" s="38">
        <v>1.0530862705000603E-5</v>
      </c>
      <c r="L114" s="38">
        <v>2.1665935884181401E-6</v>
      </c>
      <c r="M114" s="38">
        <v>4.9236638537578201E-5</v>
      </c>
      <c r="N114" s="38">
        <v>5.0902192631660563E-5</v>
      </c>
      <c r="O114" s="38">
        <v>4.587512120822836E-8</v>
      </c>
      <c r="P114" s="38">
        <v>5.1742829439326284E-7</v>
      </c>
      <c r="Q114" s="38">
        <v>3.1547485055402045E-7</v>
      </c>
      <c r="R114" s="38">
        <v>4.7966162165265948E-6</v>
      </c>
      <c r="S114" s="38">
        <v>7.7318505048561346E-7</v>
      </c>
      <c r="T114" s="38">
        <v>3.4626254786210481E-2</v>
      </c>
      <c r="U114" s="38">
        <v>6.2016227269724189E-6</v>
      </c>
      <c r="V114" s="38">
        <v>5.6518710588820746E-7</v>
      </c>
      <c r="W114" s="38">
        <v>7.2884365791169119E-7</v>
      </c>
      <c r="X114" s="38">
        <v>1.2125444475544076E-6</v>
      </c>
      <c r="Y114" s="38">
        <v>1.5946173759277785E-7</v>
      </c>
      <c r="Z114" s="38">
        <v>7.0112524409492691E-7</v>
      </c>
      <c r="AA114" s="38">
        <v>1.9626659507376799E-4</v>
      </c>
      <c r="AB114" s="38">
        <v>6.385301232278667E-7</v>
      </c>
      <c r="AC114" s="38">
        <v>1.7691093761128707E-5</v>
      </c>
      <c r="AD114" s="38">
        <v>2.3348883162321795E-5</v>
      </c>
      <c r="AE114" s="38">
        <v>4.4625060279392511E-8</v>
      </c>
      <c r="AF114" s="38">
        <v>1.3214884195069316E-7</v>
      </c>
      <c r="AG114" s="38">
        <v>1.3732388431433252E-7</v>
      </c>
      <c r="AH114" s="38">
        <v>2.4822741132633768E-6</v>
      </c>
      <c r="AI114" s="38">
        <v>5.9472234483028928E-7</v>
      </c>
      <c r="AJ114" s="38">
        <v>0</v>
      </c>
      <c r="AK114" s="39">
        <v>6.166142057467322E-7</v>
      </c>
      <c r="AL114" s="40">
        <v>6.8977959397943768E-7</v>
      </c>
      <c r="AM114" s="38">
        <v>1.0143503679810709E-6</v>
      </c>
      <c r="AN114" s="38">
        <v>1.6987601168401629E-7</v>
      </c>
      <c r="AO114" s="38">
        <v>6.7640012171676384E-6</v>
      </c>
      <c r="AP114" s="38">
        <v>5.8057830220126276E-6</v>
      </c>
      <c r="AQ114" s="38">
        <v>4.6853495613353466E-6</v>
      </c>
      <c r="AR114" s="38">
        <v>2.3739530602694471E-7</v>
      </c>
      <c r="AS114" s="38">
        <v>1.8779624632456702E-6</v>
      </c>
      <c r="AT114" s="38">
        <v>7.4400434614342229E-6</v>
      </c>
      <c r="AU114" s="38">
        <v>6.5577288534958975E-8</v>
      </c>
      <c r="AV114" s="38">
        <v>3.357526447779565E-6</v>
      </c>
      <c r="AW114" s="38">
        <v>2.215143410765957E-6</v>
      </c>
      <c r="AX114" s="38">
        <v>2.5957956684290113E-6</v>
      </c>
      <c r="AY114" s="38">
        <v>1.3140410843088436E-7</v>
      </c>
      <c r="AZ114" s="38">
        <v>6.3579651483147747E-7</v>
      </c>
      <c r="BA114" s="38">
        <v>1.3250042447044086E-6</v>
      </c>
      <c r="BB114" s="38">
        <v>4.6862278482567079E-7</v>
      </c>
      <c r="BC114" s="38">
        <v>2.4701288218462376E-7</v>
      </c>
      <c r="BD114" s="38">
        <v>8.2447641814017634E-7</v>
      </c>
      <c r="BE114" s="38">
        <v>5.7023880369058958E-6</v>
      </c>
      <c r="BF114" s="38">
        <v>7.9360037340394092E-6</v>
      </c>
      <c r="BG114" s="38">
        <v>6.2716901457321826E-7</v>
      </c>
      <c r="BH114" s="38">
        <v>1.3594821090311664E-6</v>
      </c>
      <c r="BI114" s="38">
        <v>5.0665593526843593E-6</v>
      </c>
      <c r="BJ114" s="38">
        <v>9.0869485547973386E-4</v>
      </c>
      <c r="BK114" s="38">
        <v>3.8852707285738862E-3</v>
      </c>
      <c r="BL114" s="38">
        <v>1.212482290433699E-6</v>
      </c>
      <c r="BM114" s="38">
        <v>3.0766967664816114E-7</v>
      </c>
      <c r="BN114" s="38">
        <v>9.5963858809907987E-7</v>
      </c>
    </row>
    <row r="115" spans="1:66" x14ac:dyDescent="0.25">
      <c r="A115" s="3" t="s">
        <v>776</v>
      </c>
      <c r="B115" s="62">
        <v>3.5833144339680501</v>
      </c>
      <c r="C115" s="63">
        <v>7.18736037547847E-5</v>
      </c>
      <c r="D115" s="3" t="s">
        <v>772</v>
      </c>
      <c r="E115" s="3" t="s">
        <v>773</v>
      </c>
      <c r="F115" s="38">
        <f t="shared" si="4"/>
        <v>8.3174042923925046E-4</v>
      </c>
      <c r="G115" s="38">
        <f t="shared" si="5"/>
        <v>1.3683077944655109E-4</v>
      </c>
      <c r="H115" s="64">
        <f t="shared" si="6"/>
        <v>0.21428571428571427</v>
      </c>
      <c r="I115" s="64">
        <f t="shared" si="7"/>
        <v>0.13793103448275862</v>
      </c>
      <c r="J115" s="38">
        <v>1.8359457908494449E-5</v>
      </c>
      <c r="K115" s="38">
        <v>1.6746833014886964E-3</v>
      </c>
      <c r="L115" s="38">
        <v>1.4633738033565554E-7</v>
      </c>
      <c r="M115" s="38">
        <v>7.2491288265632758E-3</v>
      </c>
      <c r="N115" s="38">
        <v>6.6013105781453701E-3</v>
      </c>
      <c r="O115" s="38">
        <v>1.3943363874220684E-7</v>
      </c>
      <c r="P115" s="38">
        <v>4.4326291938233118E-5</v>
      </c>
      <c r="Q115" s="38">
        <v>5.4335384711070023E-6</v>
      </c>
      <c r="R115" s="38">
        <v>1.5854573855659671E-5</v>
      </c>
      <c r="S115" s="38">
        <v>1.3806438277526028E-5</v>
      </c>
      <c r="T115" s="38">
        <v>2.1993650133256845E-5</v>
      </c>
      <c r="U115" s="38">
        <v>7.2574433568817594E-5</v>
      </c>
      <c r="V115" s="38">
        <v>3.1565300598364146E-5</v>
      </c>
      <c r="W115" s="38">
        <v>1.1999325270279719E-6</v>
      </c>
      <c r="X115" s="38">
        <v>6.0400080094089665E-6</v>
      </c>
      <c r="Y115" s="38">
        <v>9.6934153968961801E-7</v>
      </c>
      <c r="Z115" s="38">
        <v>4.8842800137086995E-4</v>
      </c>
      <c r="AA115" s="38">
        <v>6.4007863267367213E-3</v>
      </c>
      <c r="AB115" s="38">
        <v>9.7037976340214988E-7</v>
      </c>
      <c r="AC115" s="38">
        <v>5.2473844911305075E-4</v>
      </c>
      <c r="AD115" s="38">
        <v>2.4015905342017977E-5</v>
      </c>
      <c r="AE115" s="38">
        <v>4.9732533356976135E-7</v>
      </c>
      <c r="AF115" s="38">
        <v>0</v>
      </c>
      <c r="AG115" s="38">
        <v>2.086922973919778E-7</v>
      </c>
      <c r="AH115" s="38">
        <v>5.8345424609035938E-5</v>
      </c>
      <c r="AI115" s="38">
        <v>1.2598489796902485E-6</v>
      </c>
      <c r="AJ115" s="38">
        <v>4.1651611404832449E-8</v>
      </c>
      <c r="AK115" s="39">
        <v>3.1908569497854765E-5</v>
      </c>
      <c r="AL115" s="40">
        <v>2.6206600709052737E-7</v>
      </c>
      <c r="AM115" s="38">
        <v>6.3241725012169256E-7</v>
      </c>
      <c r="AN115" s="38">
        <v>2.5816204753555542E-7</v>
      </c>
      <c r="AO115" s="38">
        <v>1.2322483032848353E-4</v>
      </c>
      <c r="AP115" s="38">
        <v>6.0085618974771427E-6</v>
      </c>
      <c r="AQ115" s="38">
        <v>1.1992195947059073E-5</v>
      </c>
      <c r="AR115" s="38">
        <v>2.4051446962876202E-7</v>
      </c>
      <c r="AS115" s="38">
        <v>3.6933546094994285E-6</v>
      </c>
      <c r="AT115" s="38">
        <v>4.1847780813429918E-5</v>
      </c>
      <c r="AU115" s="38">
        <v>8.6370590667256515E-7</v>
      </c>
      <c r="AV115" s="38">
        <v>7.7722351189544133E-5</v>
      </c>
      <c r="AW115" s="38">
        <v>1.7056288060050281E-5</v>
      </c>
      <c r="AX115" s="38">
        <v>9.7403782200150993E-7</v>
      </c>
      <c r="AY115" s="38">
        <v>2.6626128355467412E-7</v>
      </c>
      <c r="AZ115" s="38">
        <v>5.689994464040384E-6</v>
      </c>
      <c r="BA115" s="38">
        <v>2.1530249283089541E-5</v>
      </c>
      <c r="BB115" s="38">
        <v>2.7774634226875366E-5</v>
      </c>
      <c r="BC115" s="38">
        <v>6.6735576586745714E-7</v>
      </c>
      <c r="BD115" s="38">
        <v>8.3530930644390551E-8</v>
      </c>
      <c r="BE115" s="38">
        <v>2.6127067162621353E-3</v>
      </c>
      <c r="BF115" s="38">
        <v>1.6107130981789624E-4</v>
      </c>
      <c r="BG115" s="38">
        <v>5.5598327638892402E-7</v>
      </c>
      <c r="BH115" s="38">
        <v>5.004351673253352E-5</v>
      </c>
      <c r="BI115" s="38">
        <v>7.0686211950305323E-4</v>
      </c>
      <c r="BJ115" s="38">
        <v>1.798535397544794E-5</v>
      </c>
      <c r="BK115" s="38">
        <v>7.0175843000941043E-6</v>
      </c>
      <c r="BL115" s="38">
        <v>6.7451053802002135E-5</v>
      </c>
      <c r="BM115" s="38">
        <v>2.0780812206816526E-7</v>
      </c>
      <c r="BN115" s="38">
        <v>3.4028658556968913E-6</v>
      </c>
    </row>
    <row r="116" spans="1:66" ht="15.75" thickBot="1" x14ac:dyDescent="0.3">
      <c r="A116" s="41" t="s">
        <v>777</v>
      </c>
      <c r="B116" s="65">
        <v>3.2305519783730499</v>
      </c>
      <c r="C116" s="66">
        <v>9.8305278954562299E-4</v>
      </c>
      <c r="D116" s="41" t="s">
        <v>778</v>
      </c>
      <c r="E116" s="41" t="s">
        <v>779</v>
      </c>
      <c r="F116" s="44">
        <f t="shared" si="4"/>
        <v>2.5651118062021976E-3</v>
      </c>
      <c r="G116" s="44">
        <f t="shared" si="5"/>
        <v>3.5679573315942339E-4</v>
      </c>
      <c r="H116" s="67">
        <f t="shared" si="6"/>
        <v>0.35714285714285715</v>
      </c>
      <c r="I116" s="67">
        <f t="shared" si="7"/>
        <v>0.41379310344827586</v>
      </c>
      <c r="J116" s="44">
        <v>3.0216020104599269E-6</v>
      </c>
      <c r="K116" s="44">
        <v>1.9992364235818946E-6</v>
      </c>
      <c r="L116" s="44">
        <v>1.4631166935055151E-6</v>
      </c>
      <c r="M116" s="44">
        <v>8.893997236844693E-6</v>
      </c>
      <c r="N116" s="44">
        <v>4.568467030969533E-6</v>
      </c>
      <c r="O116" s="44">
        <v>2.0653206032779335E-7</v>
      </c>
      <c r="P116" s="44">
        <v>3.8083435939447775E-2</v>
      </c>
      <c r="Q116" s="44">
        <v>1.3717570029503842E-4</v>
      </c>
      <c r="R116" s="44">
        <v>2.1851038904721851E-4</v>
      </c>
      <c r="S116" s="44">
        <v>1.2945748869411075E-3</v>
      </c>
      <c r="T116" s="44">
        <v>1.0925367893072774E-5</v>
      </c>
      <c r="U116" s="44">
        <v>6.0815045694161754E-3</v>
      </c>
      <c r="V116" s="44">
        <v>1.027262460891469E-3</v>
      </c>
      <c r="W116" s="44">
        <v>6.1524189893453886E-7</v>
      </c>
      <c r="X116" s="44">
        <v>7.1705385265741055E-5</v>
      </c>
      <c r="Y116" s="44">
        <v>9.8711884500800711E-7</v>
      </c>
      <c r="Z116" s="44">
        <v>5.0714703770756561E-3</v>
      </c>
      <c r="AA116" s="44">
        <v>2.7946704752312153E-6</v>
      </c>
      <c r="AB116" s="44">
        <v>1.1977892233880813E-7</v>
      </c>
      <c r="AC116" s="44">
        <v>1.4681323030840745E-6</v>
      </c>
      <c r="AD116" s="44">
        <v>3.4712893812438505E-3</v>
      </c>
      <c r="AE116" s="44">
        <v>4.018084486325802E-7</v>
      </c>
      <c r="AF116" s="44">
        <v>2.2310272877093673E-7</v>
      </c>
      <c r="AG116" s="44">
        <v>2.3183958984206077E-7</v>
      </c>
      <c r="AH116" s="44">
        <v>1.6003953120003762E-2</v>
      </c>
      <c r="AI116" s="44">
        <v>4.8681261003501194E-7</v>
      </c>
      <c r="AJ116" s="44">
        <v>1.3418716748341531E-6</v>
      </c>
      <c r="AK116" s="45">
        <v>3.2249966718826635E-4</v>
      </c>
      <c r="AL116" s="46">
        <v>1.9408886146317343E-7</v>
      </c>
      <c r="AM116" s="44">
        <v>7.9038267067471999E-7</v>
      </c>
      <c r="AN116" s="44">
        <v>1.7207779288857596E-5</v>
      </c>
      <c r="AO116" s="44">
        <v>1.127846940296246E-6</v>
      </c>
      <c r="AP116" s="44">
        <v>8.7829038207289494E-5</v>
      </c>
      <c r="AQ116" s="44">
        <v>2.2231623277405927E-4</v>
      </c>
      <c r="AR116" s="44">
        <v>1.0687653868715601E-5</v>
      </c>
      <c r="AS116" s="44">
        <v>6.3223597582821314E-4</v>
      </c>
      <c r="AT116" s="44">
        <v>3.0689718341855576E-3</v>
      </c>
      <c r="AU116" s="44">
        <v>7.3808047560024628E-7</v>
      </c>
      <c r="AV116" s="44">
        <v>3.7789374534698386E-4</v>
      </c>
      <c r="AW116" s="44">
        <v>2.6118461980777403E-4</v>
      </c>
      <c r="AX116" s="44">
        <v>4.6745600968085951E-5</v>
      </c>
      <c r="AY116" s="44">
        <v>6.7539605224178894E-6</v>
      </c>
      <c r="AZ116" s="44">
        <v>1.5421111558196158E-4</v>
      </c>
      <c r="BA116" s="44">
        <v>2.6654273856275407E-4</v>
      </c>
      <c r="BB116" s="44">
        <v>6.5569673140725192E-4</v>
      </c>
      <c r="BC116" s="44">
        <v>7.5064332791918114E-6</v>
      </c>
      <c r="BD116" s="44">
        <v>5.4749544643590091E-6</v>
      </c>
      <c r="BE116" s="44">
        <v>8.5847305941284292E-7</v>
      </c>
      <c r="BF116" s="44">
        <v>1.7431193251411501E-3</v>
      </c>
      <c r="BG116" s="44">
        <v>6.1765065777654422E-7</v>
      </c>
      <c r="BH116" s="44">
        <v>1.7305588113922317E-3</v>
      </c>
      <c r="BI116" s="44">
        <v>1.6771985528696018E-6</v>
      </c>
      <c r="BJ116" s="44">
        <v>1.4385755207439376E-6</v>
      </c>
      <c r="BK116" s="44">
        <v>2.4220414529988813E-6</v>
      </c>
      <c r="BL116" s="44">
        <v>7.5521734276191594E-4</v>
      </c>
      <c r="BM116" s="44">
        <v>1.1542867271148341E-7</v>
      </c>
      <c r="BN116" s="44">
        <v>2.869426013699606E-4</v>
      </c>
    </row>
    <row r="117" spans="1:66" x14ac:dyDescent="0.25">
      <c r="A117" s="47" t="s">
        <v>780</v>
      </c>
      <c r="B117" s="68">
        <v>-1.89533786512157</v>
      </c>
      <c r="C117" s="69">
        <v>4.77895239299671E-4</v>
      </c>
      <c r="D117" s="47" t="s">
        <v>781</v>
      </c>
      <c r="E117" s="47" t="s">
        <v>782</v>
      </c>
      <c r="F117" s="50">
        <f t="shared" si="4"/>
        <v>5.9837675554017472E-6</v>
      </c>
      <c r="G117" s="50">
        <f t="shared" si="5"/>
        <v>1.0293087962150479E-4</v>
      </c>
      <c r="H117" s="70">
        <f t="shared" si="6"/>
        <v>0</v>
      </c>
      <c r="I117" s="70">
        <f t="shared" si="7"/>
        <v>6.8965517241379309E-2</v>
      </c>
      <c r="J117" s="50">
        <v>2.7492375714882475E-6</v>
      </c>
      <c r="K117" s="50">
        <v>2.0177443269668104E-6</v>
      </c>
      <c r="L117" s="50">
        <v>2.0882081478022459E-6</v>
      </c>
      <c r="M117" s="50">
        <v>3.5152074432412827E-6</v>
      </c>
      <c r="N117" s="50">
        <v>1.9032127876232284E-6</v>
      </c>
      <c r="O117" s="50">
        <v>4.815057046886053E-5</v>
      </c>
      <c r="P117" s="50">
        <v>1.9948327845727949E-6</v>
      </c>
      <c r="Q117" s="50">
        <v>3.0406124936176133E-6</v>
      </c>
      <c r="R117" s="50">
        <v>5.1142810135896823E-6</v>
      </c>
      <c r="S117" s="50">
        <v>1.1527496561204342E-5</v>
      </c>
      <c r="T117" s="50">
        <v>2.2964300431947184E-6</v>
      </c>
      <c r="U117" s="50">
        <v>7.7964176078585355E-7</v>
      </c>
      <c r="V117" s="50">
        <v>6.1283152806775575E-6</v>
      </c>
      <c r="W117" s="50">
        <v>1.8308247877754386E-5</v>
      </c>
      <c r="X117" s="50">
        <v>4.0903648149418688E-6</v>
      </c>
      <c r="Y117" s="50">
        <v>2.4206577081981645E-6</v>
      </c>
      <c r="Z117" s="50">
        <v>4.0545549156299891E-7</v>
      </c>
      <c r="AA117" s="50">
        <v>6.2430971345460298E-7</v>
      </c>
      <c r="AB117" s="50">
        <v>2.7694290054269306E-6</v>
      </c>
      <c r="AC117" s="50">
        <v>2.3572874141414606E-6</v>
      </c>
      <c r="AD117" s="50">
        <v>6.8540531608560131E-7</v>
      </c>
      <c r="AE117" s="50">
        <v>5.3548153487262911E-6</v>
      </c>
      <c r="AF117" s="50">
        <v>8.0241722616697314E-6</v>
      </c>
      <c r="AG117" s="50">
        <v>3.0772683413117814E-6</v>
      </c>
      <c r="AH117" s="50">
        <v>5.4548261971779285E-6</v>
      </c>
      <c r="AI117" s="50">
        <v>4.2208791917862534E-6</v>
      </c>
      <c r="AJ117" s="50">
        <v>2.6746245796749668E-6</v>
      </c>
      <c r="AK117" s="51">
        <v>1.5771957605711102E-5</v>
      </c>
      <c r="AL117" s="52">
        <v>6.2327247945035338E-7</v>
      </c>
      <c r="AM117" s="50">
        <v>1.6920901184206476E-6</v>
      </c>
      <c r="AN117" s="50">
        <v>9.8238028657800191E-7</v>
      </c>
      <c r="AO117" s="50">
        <v>2.0282221969203343E-5</v>
      </c>
      <c r="AP117" s="50">
        <v>1.6426189618475562E-5</v>
      </c>
      <c r="AQ117" s="50">
        <v>3.5651350708163611E-7</v>
      </c>
      <c r="AR117" s="50">
        <v>3.6037032212184581E-5</v>
      </c>
      <c r="AS117" s="50">
        <v>9.5824558671319727E-7</v>
      </c>
      <c r="AT117" s="50">
        <v>4.3396122629987256E-5</v>
      </c>
      <c r="AU117" s="50">
        <v>2.4656492981899969E-3</v>
      </c>
      <c r="AV117" s="50">
        <v>5.7366413753573913E-6</v>
      </c>
      <c r="AW117" s="50">
        <v>8.9670062180949452E-7</v>
      </c>
      <c r="AX117" s="50">
        <v>3.0022584912018679E-5</v>
      </c>
      <c r="AY117" s="50">
        <v>9.0808067177772123E-5</v>
      </c>
      <c r="AZ117" s="50">
        <v>1.7617826321576357E-6</v>
      </c>
      <c r="BA117" s="50">
        <v>3.5364925731406972E-6</v>
      </c>
      <c r="BB117" s="50">
        <v>3.2745960940421911E-6</v>
      </c>
      <c r="BC117" s="50">
        <v>1.9903168186781168E-4</v>
      </c>
      <c r="BD117" s="50">
        <v>1.6091613702034912E-5</v>
      </c>
      <c r="BE117" s="50">
        <v>2.0163964784181036E-5</v>
      </c>
      <c r="BF117" s="50">
        <v>6.6374631749113774E-7</v>
      </c>
      <c r="BG117" s="50">
        <v>4.4202497192476674E-6</v>
      </c>
      <c r="BH117" s="50">
        <v>4.5860403686971087E-6</v>
      </c>
      <c r="BI117" s="50">
        <v>4.3087550421884552E-7</v>
      </c>
      <c r="BJ117" s="50">
        <v>5.6462509974063933E-6</v>
      </c>
      <c r="BK117" s="50">
        <v>2.4305744710854062E-6</v>
      </c>
      <c r="BL117" s="50">
        <v>1.115496855213615E-6</v>
      </c>
      <c r="BM117" s="50">
        <v>1.0378846091163279E-6</v>
      </c>
      <c r="BN117" s="50">
        <v>6.9368978427457473E-6</v>
      </c>
    </row>
    <row r="118" spans="1:66" x14ac:dyDescent="0.25">
      <c r="A118" s="3" t="s">
        <v>783</v>
      </c>
      <c r="B118" s="71">
        <v>-4.5136215986954697</v>
      </c>
      <c r="C118" s="63">
        <v>2.5251996785257098E-13</v>
      </c>
      <c r="D118" s="3" t="s">
        <v>784</v>
      </c>
      <c r="E118" s="3" t="s">
        <v>785</v>
      </c>
      <c r="F118" s="38">
        <f t="shared" si="4"/>
        <v>1.8484515611620495E-4</v>
      </c>
      <c r="G118" s="38">
        <f t="shared" si="5"/>
        <v>6.0855781690239861E-3</v>
      </c>
      <c r="H118" s="64">
        <f t="shared" si="6"/>
        <v>0.5714285714285714</v>
      </c>
      <c r="I118" s="64">
        <f t="shared" si="7"/>
        <v>0.65517241379310343</v>
      </c>
      <c r="J118" s="38">
        <v>1.596824810768721E-4</v>
      </c>
      <c r="K118" s="38">
        <v>5.1193815463292168E-4</v>
      </c>
      <c r="L118" s="38">
        <v>4.7149261108465367E-5</v>
      </c>
      <c r="M118" s="38">
        <v>1.4926150173114167E-4</v>
      </c>
      <c r="N118" s="38">
        <v>6.1287173321118252E-5</v>
      </c>
      <c r="O118" s="38">
        <v>4.1088035821829773E-5</v>
      </c>
      <c r="P118" s="38">
        <v>5.8728775874171636E-5</v>
      </c>
      <c r="Q118" s="38">
        <v>6.8568030830693099E-5</v>
      </c>
      <c r="R118" s="38">
        <v>3.5813712958491931E-4</v>
      </c>
      <c r="S118" s="38">
        <v>7.4712462915662602E-5</v>
      </c>
      <c r="T118" s="38">
        <v>4.0736736694154248E-4</v>
      </c>
      <c r="U118" s="38">
        <v>3.2163399556554351E-4</v>
      </c>
      <c r="V118" s="38">
        <v>9.4770886884641901E-5</v>
      </c>
      <c r="W118" s="38">
        <v>1.5720486066751014E-4</v>
      </c>
      <c r="X118" s="38">
        <v>9.9608809938949282E-5</v>
      </c>
      <c r="Y118" s="38">
        <v>1.4133277157763114E-4</v>
      </c>
      <c r="Z118" s="38">
        <v>5.8019642612775195E-4</v>
      </c>
      <c r="AA118" s="38">
        <v>1.4052340843299276E-4</v>
      </c>
      <c r="AB118" s="38">
        <v>7.2649700937396763E-4</v>
      </c>
      <c r="AC118" s="38">
        <v>1.9727582032507493E-5</v>
      </c>
      <c r="AD118" s="38">
        <v>2.1250130349457705E-4</v>
      </c>
      <c r="AE118" s="38">
        <v>1.4911155485845064E-4</v>
      </c>
      <c r="AF118" s="38">
        <v>9.7756215963412793E-5</v>
      </c>
      <c r="AG118" s="38">
        <v>1.1173170970515687E-4</v>
      </c>
      <c r="AH118" s="38">
        <v>7.8126100886061377E-5</v>
      </c>
      <c r="AI118" s="38">
        <v>1.8056888816624716E-4</v>
      </c>
      <c r="AJ118" s="38">
        <v>1.0141755570839333E-4</v>
      </c>
      <c r="AK118" s="39">
        <v>2.5034918030604872E-5</v>
      </c>
      <c r="AL118" s="40">
        <v>1.9281771626371776E-4</v>
      </c>
      <c r="AM118" s="38">
        <v>1.6906675391768534E-3</v>
      </c>
      <c r="AN118" s="38">
        <v>1.2450799689871136E-2</v>
      </c>
      <c r="AO118" s="38">
        <v>3.0005065333963249E-3</v>
      </c>
      <c r="AP118" s="38">
        <v>1.7417814105084259E-4</v>
      </c>
      <c r="AQ118" s="38">
        <v>5.739882295406623E-4</v>
      </c>
      <c r="AR118" s="38">
        <v>1.0021361825368771E-3</v>
      </c>
      <c r="AS118" s="38">
        <v>1.9549676206761638E-2</v>
      </c>
      <c r="AT118" s="38">
        <v>2.7651590654608794E-4</v>
      </c>
      <c r="AU118" s="38">
        <v>6.1716250785929543E-5</v>
      </c>
      <c r="AV118" s="38">
        <v>4.0712133610548595E-2</v>
      </c>
      <c r="AW118" s="38">
        <v>9.7713874089600818E-4</v>
      </c>
      <c r="AX118" s="38">
        <v>7.6041492687727065E-3</v>
      </c>
      <c r="AY118" s="38">
        <v>7.8496928911824483E-5</v>
      </c>
      <c r="AZ118" s="38">
        <v>1.1555947197791553E-4</v>
      </c>
      <c r="BA118" s="38">
        <v>9.4467416578051088E-3</v>
      </c>
      <c r="BB118" s="38">
        <v>9.3419500426005127E-4</v>
      </c>
      <c r="BC118" s="38">
        <v>5.9504662811013253E-5</v>
      </c>
      <c r="BD118" s="38">
        <v>2.932344508778761E-5</v>
      </c>
      <c r="BE118" s="38">
        <v>5.9605463785182462E-5</v>
      </c>
      <c r="BF118" s="38">
        <v>5.8796058059744178E-5</v>
      </c>
      <c r="BG118" s="38">
        <v>4.0805178297163295E-5</v>
      </c>
      <c r="BH118" s="38">
        <v>4.1109842452628373E-2</v>
      </c>
      <c r="BI118" s="38">
        <v>2.3071277088891911E-5</v>
      </c>
      <c r="BJ118" s="38">
        <v>8.1761485559408658E-5</v>
      </c>
      <c r="BK118" s="38">
        <v>5.7172957340275177E-5</v>
      </c>
      <c r="BL118" s="38">
        <v>1.8813867194416008E-4</v>
      </c>
      <c r="BM118" s="38">
        <v>3.5737908188892706E-2</v>
      </c>
      <c r="BN118" s="38">
        <v>1.9441998109860111E-4</v>
      </c>
    </row>
    <row r="119" spans="1:66" x14ac:dyDescent="0.25">
      <c r="A119" s="3" t="s">
        <v>786</v>
      </c>
      <c r="B119" s="71">
        <v>-2.8302678958808301</v>
      </c>
      <c r="C119" s="63">
        <v>7.9694616081564505E-8</v>
      </c>
      <c r="D119" s="3" t="s">
        <v>787</v>
      </c>
      <c r="E119" s="3" t="s">
        <v>788</v>
      </c>
      <c r="F119" s="38">
        <f t="shared" si="4"/>
        <v>1.0039509394863591E-5</v>
      </c>
      <c r="G119" s="38">
        <f t="shared" si="5"/>
        <v>4.3227207912020397E-4</v>
      </c>
      <c r="H119" s="64">
        <f t="shared" si="6"/>
        <v>0</v>
      </c>
      <c r="I119" s="64">
        <f t="shared" si="7"/>
        <v>0.10344827586206896</v>
      </c>
      <c r="J119" s="38">
        <v>9.547270355350423E-5</v>
      </c>
      <c r="K119" s="38">
        <v>8.3886806679195552E-6</v>
      </c>
      <c r="L119" s="38">
        <v>2.6665008923070004E-6</v>
      </c>
      <c r="M119" s="38">
        <v>4.0711308196307557E-6</v>
      </c>
      <c r="N119" s="38">
        <v>1.7897368882292359E-6</v>
      </c>
      <c r="O119" s="38">
        <v>1.0635503816315448E-6</v>
      </c>
      <c r="P119" s="38">
        <v>3.8998853004011609E-6</v>
      </c>
      <c r="Q119" s="38">
        <v>1.6343277028406179E-5</v>
      </c>
      <c r="R119" s="38">
        <v>9.7302470579040352E-6</v>
      </c>
      <c r="S119" s="38">
        <v>8.8796187166305459E-6</v>
      </c>
      <c r="T119" s="38">
        <v>1.4017866856602407E-5</v>
      </c>
      <c r="U119" s="38">
        <v>1.3119650085350068E-6</v>
      </c>
      <c r="V119" s="38">
        <v>9.7666407516057682E-6</v>
      </c>
      <c r="W119" s="38">
        <v>6.9622798786093999E-6</v>
      </c>
      <c r="X119" s="38">
        <v>9.7608136742341352E-6</v>
      </c>
      <c r="Y119" s="38">
        <v>1.6978341167411798E-5</v>
      </c>
      <c r="Z119" s="38">
        <v>3.8529436469590879E-6</v>
      </c>
      <c r="AA119" s="38">
        <v>1.4924351334225672E-5</v>
      </c>
      <c r="AB119" s="38">
        <v>2.5586168176359412E-6</v>
      </c>
      <c r="AC119" s="38">
        <v>9.8703179318296757E-6</v>
      </c>
      <c r="AD119" s="38">
        <v>1.3230014403179948E-6</v>
      </c>
      <c r="AE119" s="38">
        <v>1.3411085738016794E-6</v>
      </c>
      <c r="AF119" s="38">
        <v>6.2975760919913253E-6</v>
      </c>
      <c r="AG119" s="38">
        <v>7.9001977247377674E-6</v>
      </c>
      <c r="AH119" s="38">
        <v>1.9608963784554534E-6</v>
      </c>
      <c r="AI119" s="38">
        <v>9.1454457091102323E-6</v>
      </c>
      <c r="AJ119" s="38">
        <v>5.3303625918572153E-6</v>
      </c>
      <c r="AK119" s="39">
        <v>5.4982061716957687E-6</v>
      </c>
      <c r="AL119" s="40">
        <v>4.4643141336287616E-5</v>
      </c>
      <c r="AM119" s="38">
        <v>8.4417456513596109E-6</v>
      </c>
      <c r="AN119" s="38">
        <v>4.3686370208466884E-5</v>
      </c>
      <c r="AO119" s="38">
        <v>1.2239657302531195E-4</v>
      </c>
      <c r="AP119" s="38">
        <v>1.5652286289499542E-5</v>
      </c>
      <c r="AQ119" s="38">
        <v>3.4831435891724956E-5</v>
      </c>
      <c r="AR119" s="38">
        <v>5.5036774110409996E-6</v>
      </c>
      <c r="AS119" s="38">
        <v>1.9539897679131346E-5</v>
      </c>
      <c r="AT119" s="38">
        <v>1.3951692629366582E-6</v>
      </c>
      <c r="AU119" s="38">
        <v>1.4696402639120991E-5</v>
      </c>
      <c r="AV119" s="38">
        <v>1.1968594371472616E-5</v>
      </c>
      <c r="AW119" s="38">
        <v>5.8567518732670441E-4</v>
      </c>
      <c r="AX119" s="38">
        <v>2.4682833089856054E-5</v>
      </c>
      <c r="AY119" s="38">
        <v>2.6327086969531755E-6</v>
      </c>
      <c r="AZ119" s="38">
        <v>1.1445285645367556E-2</v>
      </c>
      <c r="BA119" s="38">
        <v>1.4921599508102741E-5</v>
      </c>
      <c r="BB119" s="38">
        <v>6.035756885164532E-6</v>
      </c>
      <c r="BC119" s="38">
        <v>5.0196539229384167E-6</v>
      </c>
      <c r="BD119" s="38">
        <v>3.2494361133224722E-5</v>
      </c>
      <c r="BE119" s="38">
        <v>2.5573374925088022E-6</v>
      </c>
      <c r="BF119" s="38">
        <v>2.0837005008711846E-6</v>
      </c>
      <c r="BG119" s="38">
        <v>2.7599139549324033E-6</v>
      </c>
      <c r="BH119" s="38">
        <v>1.2451431940446552E-5</v>
      </c>
      <c r="BI119" s="38">
        <v>1.3648345882228975E-6</v>
      </c>
      <c r="BJ119" s="38">
        <v>2.0120599574688311E-6</v>
      </c>
      <c r="BK119" s="38">
        <v>5.4855732186486177E-6</v>
      </c>
      <c r="BL119" s="38">
        <v>6.9091187609212558E-6</v>
      </c>
      <c r="BM119" s="38">
        <v>3.7073416911686254E-5</v>
      </c>
      <c r="BN119" s="38">
        <v>2.3689867463354291E-5</v>
      </c>
    </row>
    <row r="120" spans="1:66" x14ac:dyDescent="0.25">
      <c r="A120" s="3" t="s">
        <v>789</v>
      </c>
      <c r="B120" s="71">
        <v>-2.6096501305866999</v>
      </c>
      <c r="C120" s="63">
        <v>1.39521175298028E-4</v>
      </c>
      <c r="D120" s="3" t="s">
        <v>790</v>
      </c>
      <c r="E120" s="3" t="s">
        <v>791</v>
      </c>
      <c r="F120" s="38">
        <f t="shared" si="4"/>
        <v>2.0963527649901598E-5</v>
      </c>
      <c r="G120" s="38">
        <f t="shared" si="5"/>
        <v>3.2359938236216563E-4</v>
      </c>
      <c r="H120" s="64">
        <f t="shared" si="6"/>
        <v>7.1428571428571425E-2</v>
      </c>
      <c r="I120" s="64">
        <f t="shared" si="7"/>
        <v>0.17241379310344829</v>
      </c>
      <c r="J120" s="38">
        <v>3.1946950583831504E-6</v>
      </c>
      <c r="K120" s="38">
        <v>8.5075681073739965E-6</v>
      </c>
      <c r="L120" s="38">
        <v>4.5735369415058603E-6</v>
      </c>
      <c r="M120" s="38">
        <v>3.0191812386512804E-6</v>
      </c>
      <c r="N120" s="38">
        <v>8.445707091466433E-6</v>
      </c>
      <c r="O120" s="38">
        <v>1.2532153967397787E-6</v>
      </c>
      <c r="P120" s="38">
        <v>2.1773754388090353E-5</v>
      </c>
      <c r="Q120" s="38">
        <v>3.7867558308586144E-6</v>
      </c>
      <c r="R120" s="38">
        <v>1.0616719086097991E-4</v>
      </c>
      <c r="S120" s="38">
        <v>9.0007881749036367E-7</v>
      </c>
      <c r="T120" s="38">
        <v>2.9695335109562722E-5</v>
      </c>
      <c r="U120" s="38">
        <v>7.9462470248158453E-5</v>
      </c>
      <c r="V120" s="38">
        <v>8.7725948936226307E-6</v>
      </c>
      <c r="W120" s="38">
        <v>5.2038891884037658E-6</v>
      </c>
      <c r="X120" s="38">
        <v>1.7697638837429517E-4</v>
      </c>
      <c r="Y120" s="38">
        <v>2.6731053613742481E-6</v>
      </c>
      <c r="Z120" s="38">
        <v>1.6541505037055057E-6</v>
      </c>
      <c r="AA120" s="38">
        <v>8.3113202188699365E-6</v>
      </c>
      <c r="AB120" s="38">
        <v>1.4007538394514487E-5</v>
      </c>
      <c r="AC120" s="38">
        <v>3.9480748141077899E-6</v>
      </c>
      <c r="AD120" s="38">
        <v>6.9170921287508325E-6</v>
      </c>
      <c r="AE120" s="38">
        <v>7.3143975840932926E-6</v>
      </c>
      <c r="AF120" s="38">
        <v>1.0666023461768987E-6</v>
      </c>
      <c r="AG120" s="38">
        <v>3.1545950973782499E-6</v>
      </c>
      <c r="AH120" s="38">
        <v>1.6644444844843743E-5</v>
      </c>
      <c r="AI120" s="38">
        <v>3.0881985799328996E-6</v>
      </c>
      <c r="AJ120" s="38">
        <v>1.0209830643665372E-7</v>
      </c>
      <c r="AK120" s="39">
        <v>5.6364794471477684E-5</v>
      </c>
      <c r="AL120" s="40">
        <v>6.4238800363566782E-7</v>
      </c>
      <c r="AM120" s="38">
        <v>5.8952535465670985E-3</v>
      </c>
      <c r="AN120" s="38">
        <v>1.0546974034775295E-5</v>
      </c>
      <c r="AO120" s="38">
        <v>2.3952809165590547E-5</v>
      </c>
      <c r="AP120" s="38">
        <v>9.922329351625185E-6</v>
      </c>
      <c r="AQ120" s="38">
        <v>6.1241272914132491E-6</v>
      </c>
      <c r="AR120" s="38">
        <v>9.4015152696285363E-4</v>
      </c>
      <c r="AS120" s="38">
        <v>3.3058324993971839E-5</v>
      </c>
      <c r="AT120" s="38">
        <v>7.4332728789256936E-7</v>
      </c>
      <c r="AU120" s="38">
        <v>4.8857419191288216E-6</v>
      </c>
      <c r="AV120" s="38">
        <v>7.4538960253413409E-6</v>
      </c>
      <c r="AW120" s="38">
        <v>2.5305533159915064E-6</v>
      </c>
      <c r="AX120" s="38">
        <v>1.5041913978060321E-5</v>
      </c>
      <c r="AY120" s="38">
        <v>1.5772898312673045E-6</v>
      </c>
      <c r="AZ120" s="38">
        <v>1.5000217637582327E-5</v>
      </c>
      <c r="BA120" s="38">
        <v>1.2845936646765468E-5</v>
      </c>
      <c r="BB120" s="38">
        <v>5.334093892098397E-6</v>
      </c>
      <c r="BC120" s="38">
        <v>2.1470564327252267E-6</v>
      </c>
      <c r="BD120" s="38">
        <v>1.740415634903463E-6</v>
      </c>
      <c r="BE120" s="38">
        <v>2.5707378182155093E-6</v>
      </c>
      <c r="BF120" s="38">
        <v>1.3437740613882769E-6</v>
      </c>
      <c r="BG120" s="38">
        <v>1.2304599913245932E-4</v>
      </c>
      <c r="BH120" s="38">
        <v>7.3151192532795132E-6</v>
      </c>
      <c r="BI120" s="38">
        <v>8.6350889354882721E-7</v>
      </c>
      <c r="BJ120" s="38">
        <v>2.2043254986095522E-6</v>
      </c>
      <c r="BK120" s="38">
        <v>1.6533787006605853E-4</v>
      </c>
      <c r="BL120" s="38">
        <v>4.1745375753847919E-6</v>
      </c>
      <c r="BM120" s="38">
        <v>2.0848003209490091E-3</v>
      </c>
      <c r="BN120" s="38">
        <v>3.7734262821294495E-6</v>
      </c>
    </row>
    <row r="121" spans="1:66" x14ac:dyDescent="0.25">
      <c r="A121" s="3" t="s">
        <v>792</v>
      </c>
      <c r="B121" s="71">
        <v>-3.1824833395611498</v>
      </c>
      <c r="C121" s="63">
        <v>2.5029046844856599E-7</v>
      </c>
      <c r="D121" s="3" t="s">
        <v>793</v>
      </c>
      <c r="E121" s="3" t="s">
        <v>794</v>
      </c>
      <c r="F121" s="38">
        <f t="shared" si="4"/>
        <v>2.3310192249895557E-5</v>
      </c>
      <c r="G121" s="38">
        <f t="shared" si="5"/>
        <v>1.8293141302355039E-4</v>
      </c>
      <c r="H121" s="64">
        <f t="shared" si="6"/>
        <v>3.5714285714285712E-2</v>
      </c>
      <c r="I121" s="64">
        <f t="shared" si="7"/>
        <v>0.20689655172413793</v>
      </c>
      <c r="J121" s="38">
        <v>1.4557226504247333E-5</v>
      </c>
      <c r="K121" s="38">
        <v>1.3892505221134981E-5</v>
      </c>
      <c r="L121" s="38">
        <v>3.8890392736448436E-6</v>
      </c>
      <c r="M121" s="38">
        <v>3.9279934280963218E-6</v>
      </c>
      <c r="N121" s="38">
        <v>1.2149783772008288E-4</v>
      </c>
      <c r="O121" s="38">
        <v>8.2345922657454789E-7</v>
      </c>
      <c r="P121" s="38">
        <v>4.6181238840342391E-5</v>
      </c>
      <c r="Q121" s="38">
        <v>5.4740197724976926E-6</v>
      </c>
      <c r="R121" s="38">
        <v>1.5067385344527585E-6</v>
      </c>
      <c r="S121" s="38">
        <v>2.1251736642773353E-6</v>
      </c>
      <c r="T121" s="38">
        <v>5.2668342165821343E-5</v>
      </c>
      <c r="U121" s="38">
        <v>8.8974722860356905E-5</v>
      </c>
      <c r="V121" s="38">
        <v>7.6342016093322579E-5</v>
      </c>
      <c r="W121" s="38">
        <v>1.1692713517888327E-5</v>
      </c>
      <c r="X121" s="38">
        <v>2.7206492502719624E-5</v>
      </c>
      <c r="Y121" s="38">
        <v>5.0090967039222218E-7</v>
      </c>
      <c r="Z121" s="38">
        <v>7.2994220156050829E-6</v>
      </c>
      <c r="AA121" s="38">
        <v>1.5793376669491092E-5</v>
      </c>
      <c r="AB121" s="38">
        <v>2.9322662048593141E-5</v>
      </c>
      <c r="AC121" s="38">
        <v>1.1853451977374017E-5</v>
      </c>
      <c r="AD121" s="38">
        <v>6.0420331142223784E-5</v>
      </c>
      <c r="AE121" s="38">
        <v>9.8926045468183449E-6</v>
      </c>
      <c r="AF121" s="38">
        <v>2.146726988160178E-5</v>
      </c>
      <c r="AG121" s="38">
        <v>9.7982403303373961E-6</v>
      </c>
      <c r="AH121" s="38">
        <v>3.1189804567994834E-6</v>
      </c>
      <c r="AI121" s="38">
        <v>7.8608854023691748E-6</v>
      </c>
      <c r="AJ121" s="38">
        <v>1.6603900403892791E-6</v>
      </c>
      <c r="AK121" s="39">
        <v>2.9373394896206823E-6</v>
      </c>
      <c r="AL121" s="40">
        <v>6.3145934345847592E-5</v>
      </c>
      <c r="AM121" s="38">
        <v>4.5056823938374377E-4</v>
      </c>
      <c r="AN121" s="38">
        <v>2.1431846033137629E-3</v>
      </c>
      <c r="AO121" s="38">
        <v>3.5412399147399858E-5</v>
      </c>
      <c r="AP121" s="38">
        <v>6.331274971003465E-6</v>
      </c>
      <c r="AQ121" s="38">
        <v>4.9575978522853686E-5</v>
      </c>
      <c r="AR121" s="38">
        <v>2.4644228516768323E-5</v>
      </c>
      <c r="AS121" s="38">
        <v>4.8809313723641553E-4</v>
      </c>
      <c r="AT121" s="38">
        <v>1.2280359542147869E-6</v>
      </c>
      <c r="AU121" s="38">
        <v>1.1556311531479618E-3</v>
      </c>
      <c r="AV121" s="38">
        <v>4.8853329119692472E-5</v>
      </c>
      <c r="AW121" s="38">
        <v>2.5924734607653111E-5</v>
      </c>
      <c r="AX121" s="38">
        <v>2.6317307699113729E-5</v>
      </c>
      <c r="AY121" s="38">
        <v>1.2461830246697504E-5</v>
      </c>
      <c r="AZ121" s="38">
        <v>5.5921536850637745E-5</v>
      </c>
      <c r="BA121" s="38">
        <v>1.5898588509884979E-4</v>
      </c>
      <c r="BB121" s="38">
        <v>8.033256746229764E-5</v>
      </c>
      <c r="BC121" s="38">
        <v>2.290840866239032E-5</v>
      </c>
      <c r="BD121" s="38">
        <v>7.1776925581639892E-6</v>
      </c>
      <c r="BE121" s="38">
        <v>1.9558846779864601E-6</v>
      </c>
      <c r="BF121" s="38">
        <v>1.6481980810051111E-6</v>
      </c>
      <c r="BG121" s="38">
        <v>2.3852240774216216E-5</v>
      </c>
      <c r="BH121" s="38">
        <v>4.7178606675774702E-5</v>
      </c>
      <c r="BI121" s="38">
        <v>5.2605342167856276E-6</v>
      </c>
      <c r="BJ121" s="38">
        <v>1.3574516897417517E-5</v>
      </c>
      <c r="BK121" s="38">
        <v>3.156587995135767E-5</v>
      </c>
      <c r="BL121" s="38">
        <v>3.9274268533941886E-5</v>
      </c>
      <c r="BM121" s="38">
        <v>2.6232711318843207E-4</v>
      </c>
      <c r="BN121" s="38">
        <v>2.1675457840573994E-5</v>
      </c>
    </row>
    <row r="122" spans="1:66" x14ac:dyDescent="0.25">
      <c r="A122" s="3" t="s">
        <v>795</v>
      </c>
      <c r="B122" s="71">
        <v>-2.46868711256421</v>
      </c>
      <c r="C122" s="63">
        <v>2.15662057368289E-5</v>
      </c>
      <c r="D122" s="3" t="s">
        <v>796</v>
      </c>
      <c r="E122" s="3" t="s">
        <v>797</v>
      </c>
      <c r="F122" s="38">
        <f t="shared" si="4"/>
        <v>1.4317348149411917E-5</v>
      </c>
      <c r="G122" s="38">
        <f t="shared" si="5"/>
        <v>6.1177558373926998E-5</v>
      </c>
      <c r="H122" s="64">
        <f t="shared" si="6"/>
        <v>0</v>
      </c>
      <c r="I122" s="64">
        <f t="shared" si="7"/>
        <v>0.20689655172413793</v>
      </c>
      <c r="J122" s="38">
        <v>6.5710697568364189E-5</v>
      </c>
      <c r="K122" s="38">
        <v>2.8280417436034951E-5</v>
      </c>
      <c r="L122" s="38">
        <v>1.5214654078987849E-5</v>
      </c>
      <c r="M122" s="38">
        <v>1.7482423285114291E-7</v>
      </c>
      <c r="N122" s="38">
        <v>6.8623999484476916E-6</v>
      </c>
      <c r="O122" s="38">
        <v>5.4095275407941307E-6</v>
      </c>
      <c r="P122" s="38">
        <v>6.6967015142265245E-6</v>
      </c>
      <c r="Q122" s="38">
        <v>1.6785517163550577E-5</v>
      </c>
      <c r="R122" s="38">
        <v>4.6559360149665097E-6</v>
      </c>
      <c r="S122" s="38">
        <v>2.7796602471136195E-6</v>
      </c>
      <c r="T122" s="38">
        <v>2.0367438763138936E-5</v>
      </c>
      <c r="U122" s="38">
        <v>1.6737642185931866E-5</v>
      </c>
      <c r="V122" s="38">
        <v>2.1792036315442817E-5</v>
      </c>
      <c r="W122" s="38">
        <v>1.1398085326775603E-5</v>
      </c>
      <c r="X122" s="38">
        <v>4.3882526448045514E-5</v>
      </c>
      <c r="Y122" s="38">
        <v>2.0637983488145564E-6</v>
      </c>
      <c r="Z122" s="38">
        <v>1.018322259446071E-5</v>
      </c>
      <c r="AA122" s="38">
        <v>4.8126298701207433E-6</v>
      </c>
      <c r="AB122" s="38">
        <v>1.0100487477904207E-5</v>
      </c>
      <c r="AC122" s="38">
        <v>1.5768322502820265E-5</v>
      </c>
      <c r="AD122" s="38">
        <v>1.2868119831647214E-5</v>
      </c>
      <c r="AE122" s="38">
        <v>4.2353666286645149E-6</v>
      </c>
      <c r="AF122" s="38">
        <v>1.0926962822366902E-6</v>
      </c>
      <c r="AG122" s="38">
        <v>2.3697120908462702E-6</v>
      </c>
      <c r="AH122" s="38">
        <v>5.8755405537364312E-5</v>
      </c>
      <c r="AI122" s="38">
        <v>3.3820427036129393E-6</v>
      </c>
      <c r="AJ122" s="38">
        <v>3.0150961172979641E-6</v>
      </c>
      <c r="AK122" s="39">
        <v>5.4907834130713963E-6</v>
      </c>
      <c r="AL122" s="40">
        <v>2.9137781125675394E-6</v>
      </c>
      <c r="AM122" s="38">
        <v>2.0628921920281068E-4</v>
      </c>
      <c r="AN122" s="38">
        <v>9.5882638473405962E-6</v>
      </c>
      <c r="AO122" s="38">
        <v>3.8997438067335505E-5</v>
      </c>
      <c r="AP122" s="38">
        <v>6.1718990515139102E-5</v>
      </c>
      <c r="AQ122" s="38">
        <v>5.1206353421264156E-4</v>
      </c>
      <c r="AR122" s="38">
        <v>2.8846763601392351E-5</v>
      </c>
      <c r="AS122" s="38">
        <v>1.1008787270126792E-4</v>
      </c>
      <c r="AT122" s="38">
        <v>1.0852734860561142E-4</v>
      </c>
      <c r="AU122" s="38">
        <v>3.2793581753557966E-4</v>
      </c>
      <c r="AV122" s="38">
        <v>1.0600153428888675E-4</v>
      </c>
      <c r="AW122" s="38">
        <v>1.9176378737121882E-5</v>
      </c>
      <c r="AX122" s="38">
        <v>3.6844461348335336E-5</v>
      </c>
      <c r="AY122" s="38">
        <v>3.8107575868832289E-6</v>
      </c>
      <c r="AZ122" s="38">
        <v>2.8457435629975898E-5</v>
      </c>
      <c r="BA122" s="38">
        <v>1.0186546709093019E-5</v>
      </c>
      <c r="BB122" s="38">
        <v>7.7497822484357975E-6</v>
      </c>
      <c r="BC122" s="38">
        <v>5.8017991159061054E-6</v>
      </c>
      <c r="BD122" s="38">
        <v>9.1292946159037406E-6</v>
      </c>
      <c r="BE122" s="38">
        <v>2.0892257258587405E-6</v>
      </c>
      <c r="BF122" s="38">
        <v>1.4854748741449306E-6</v>
      </c>
      <c r="BG122" s="38">
        <v>3.4948179666048829E-6</v>
      </c>
      <c r="BH122" s="38">
        <v>8.0154076069252004E-5</v>
      </c>
      <c r="BI122" s="38">
        <v>5.0001065832752169E-7</v>
      </c>
      <c r="BJ122" s="38">
        <v>3.9313244554208994E-6</v>
      </c>
      <c r="BK122" s="38">
        <v>5.4638408264257964E-6</v>
      </c>
      <c r="BL122" s="38">
        <v>5.627031301147341E-6</v>
      </c>
      <c r="BM122" s="38">
        <v>1.6001527331466205E-5</v>
      </c>
      <c r="BN122" s="38">
        <v>2.1274846953006534E-5</v>
      </c>
    </row>
    <row r="123" spans="1:66" x14ac:dyDescent="0.25">
      <c r="A123" s="3" t="s">
        <v>798</v>
      </c>
      <c r="B123" s="71">
        <v>-1.7809174645197801</v>
      </c>
      <c r="C123" s="63">
        <v>5.3228991007137701E-4</v>
      </c>
      <c r="D123" s="3" t="s">
        <v>592</v>
      </c>
      <c r="E123" s="3" t="s">
        <v>799</v>
      </c>
      <c r="F123" s="38">
        <f t="shared" si="4"/>
        <v>1.2442047823748066E-5</v>
      </c>
      <c r="G123" s="38">
        <f t="shared" si="5"/>
        <v>1.945324777219408E-3</v>
      </c>
      <c r="H123" s="64">
        <f t="shared" si="6"/>
        <v>0</v>
      </c>
      <c r="I123" s="64">
        <f t="shared" si="7"/>
        <v>0.10344827586206896</v>
      </c>
      <c r="J123" s="38">
        <v>3.363045788551349E-5</v>
      </c>
      <c r="K123" s="38">
        <v>1.7776526057115641E-5</v>
      </c>
      <c r="L123" s="38">
        <v>7.0267538809660756E-6</v>
      </c>
      <c r="M123" s="38">
        <v>1.182856104176817E-6</v>
      </c>
      <c r="N123" s="38">
        <v>3.2021251942271059E-7</v>
      </c>
      <c r="O123" s="38">
        <v>5.3562028234848809E-7</v>
      </c>
      <c r="P123" s="38">
        <v>5.2022252881550767E-6</v>
      </c>
      <c r="Q123" s="38">
        <v>3.6628999686573447E-5</v>
      </c>
      <c r="R123" s="38">
        <v>5.4370013404485119E-5</v>
      </c>
      <c r="S123" s="38">
        <v>1.4434454786741658E-5</v>
      </c>
      <c r="T123" s="38">
        <v>2.3268101927934265E-5</v>
      </c>
      <c r="U123" s="38">
        <v>7.2670110229877045E-5</v>
      </c>
      <c r="V123" s="38">
        <v>9.6234066383098631E-6</v>
      </c>
      <c r="W123" s="38">
        <v>7.3573434138571868E-6</v>
      </c>
      <c r="X123" s="38">
        <v>7.3735431810819736E-7</v>
      </c>
      <c r="Y123" s="38">
        <v>1.3187848857247052E-6</v>
      </c>
      <c r="Z123" s="38">
        <v>2.4558206582117066E-6</v>
      </c>
      <c r="AA123" s="38">
        <v>1.2289576416685222E-5</v>
      </c>
      <c r="AB123" s="38">
        <v>3.4169814657712053E-6</v>
      </c>
      <c r="AC123" s="38">
        <v>1.5071174373243213E-6</v>
      </c>
      <c r="AD123" s="38">
        <v>6.57314609141723E-6</v>
      </c>
      <c r="AE123" s="38">
        <v>1.2504601234211105E-5</v>
      </c>
      <c r="AF123" s="38">
        <v>2.1215137418387986E-6</v>
      </c>
      <c r="AG123" s="38">
        <v>7.4822574889834784E-6</v>
      </c>
      <c r="AH123" s="38">
        <v>4.8303464070702644E-6</v>
      </c>
      <c r="AI123" s="38">
        <v>6.3651037144253655E-6</v>
      </c>
      <c r="AJ123" s="38">
        <v>2.2400065928883948E-6</v>
      </c>
      <c r="AK123" s="39">
        <v>5.0764650680891864E-7</v>
      </c>
      <c r="AL123" s="40">
        <v>7.3405221192641046E-5</v>
      </c>
      <c r="AM123" s="38">
        <v>3.4314811450316144E-5</v>
      </c>
      <c r="AN123" s="38">
        <v>2.8098266084141887E-6</v>
      </c>
      <c r="AO123" s="38">
        <v>6.337409991320017E-5</v>
      </c>
      <c r="AP123" s="38">
        <v>7.2584568783033823E-5</v>
      </c>
      <c r="AQ123" s="38">
        <v>1.2884311795629996E-4</v>
      </c>
      <c r="AR123" s="38">
        <v>1.2357324543784125E-4</v>
      </c>
      <c r="AS123" s="38">
        <v>3.0095014756771308E-5</v>
      </c>
      <c r="AT123" s="38">
        <v>1.3895405798955309E-5</v>
      </c>
      <c r="AU123" s="38">
        <v>4.3323324259734642E-5</v>
      </c>
      <c r="AV123" s="38">
        <v>2.0293544439014295E-5</v>
      </c>
      <c r="AW123" s="38">
        <v>7.9313699977881086E-6</v>
      </c>
      <c r="AX123" s="38">
        <v>5.4160647314026779E-5</v>
      </c>
      <c r="AY123" s="38">
        <v>3.1962997138485609E-6</v>
      </c>
      <c r="AZ123" s="38">
        <v>1.9022246553071086E-5</v>
      </c>
      <c r="BA123" s="38">
        <v>3.9320194028162917E-5</v>
      </c>
      <c r="BB123" s="38">
        <v>9.1190991875511866E-6</v>
      </c>
      <c r="BC123" s="38">
        <v>1.0654879259764091E-5</v>
      </c>
      <c r="BD123" s="38">
        <v>2.8878809270243601E-6</v>
      </c>
      <c r="BE123" s="38">
        <v>1.1308516502695337E-6</v>
      </c>
      <c r="BF123" s="38">
        <v>7.0195249440436543E-7</v>
      </c>
      <c r="BG123" s="38">
        <v>1.9069230081088439E-6</v>
      </c>
      <c r="BH123" s="38">
        <v>7.0545735844908768E-6</v>
      </c>
      <c r="BI123" s="38">
        <v>5.1229176110463261E-6</v>
      </c>
      <c r="BJ123" s="38">
        <v>3.8689798662397706E-6</v>
      </c>
      <c r="BK123" s="38">
        <v>2.0741451128467285E-5</v>
      </c>
      <c r="BL123" s="38">
        <v>5.5563529474995821E-2</v>
      </c>
      <c r="BM123" s="38">
        <v>8.3818767351658797E-6</v>
      </c>
      <c r="BN123" s="38">
        <v>4.9174740711356848E-5</v>
      </c>
    </row>
    <row r="124" spans="1:66" x14ac:dyDescent="0.25">
      <c r="A124" s="3" t="s">
        <v>800</v>
      </c>
      <c r="B124" s="71">
        <v>-2.3708151997041602</v>
      </c>
      <c r="C124" s="63">
        <v>9.6948820796585798E-4</v>
      </c>
      <c r="D124" s="3" t="s">
        <v>801</v>
      </c>
      <c r="E124" s="3" t="s">
        <v>802</v>
      </c>
      <c r="F124" s="38">
        <f t="shared" si="4"/>
        <v>2.4506621111455363E-4</v>
      </c>
      <c r="G124" s="38">
        <f t="shared" si="5"/>
        <v>1.451049689775964E-3</v>
      </c>
      <c r="H124" s="64">
        <f t="shared" si="6"/>
        <v>0.35714285714285715</v>
      </c>
      <c r="I124" s="64">
        <f t="shared" si="7"/>
        <v>0.41379310344827586</v>
      </c>
      <c r="J124" s="38">
        <v>3.4072602843344426E-4</v>
      </c>
      <c r="K124" s="38">
        <v>9.9287652608350796E-5</v>
      </c>
      <c r="L124" s="38">
        <v>1.1303048191990292E-5</v>
      </c>
      <c r="M124" s="38">
        <v>3.027039694330897E-6</v>
      </c>
      <c r="N124" s="38">
        <v>5.5436704362217093E-4</v>
      </c>
      <c r="O124" s="38">
        <v>5.439295757780956E-7</v>
      </c>
      <c r="P124" s="38">
        <v>9.066188702084846E-6</v>
      </c>
      <c r="Q124" s="38">
        <v>1.3964550484333514E-5</v>
      </c>
      <c r="R124" s="38">
        <v>6.5545269674834665E-5</v>
      </c>
      <c r="S124" s="38">
        <v>9.6831268122630664E-6</v>
      </c>
      <c r="T124" s="38">
        <v>9.7442445652691403E-4</v>
      </c>
      <c r="U124" s="38">
        <v>3.0904356067456188E-6</v>
      </c>
      <c r="V124" s="38">
        <v>7.5623932621025425E-4</v>
      </c>
      <c r="W124" s="38">
        <v>2.4067170118238556E-4</v>
      </c>
      <c r="X124" s="38">
        <v>2.3362347621102128E-5</v>
      </c>
      <c r="Y124" s="38">
        <v>4.4525914985858023E-4</v>
      </c>
      <c r="Z124" s="38">
        <v>1.0806981442379355E-6</v>
      </c>
      <c r="AA124" s="38">
        <v>8.9601648205095501E-7</v>
      </c>
      <c r="AB124" s="38">
        <v>1.1356332470678223E-6</v>
      </c>
      <c r="AC124" s="38">
        <v>7.8103727366160135E-5</v>
      </c>
      <c r="AD124" s="38">
        <v>5.4862443169565486E-4</v>
      </c>
      <c r="AE124" s="38">
        <v>2.2592908318599649E-5</v>
      </c>
      <c r="AF124" s="38">
        <v>7.8029379543959474E-5</v>
      </c>
      <c r="AG124" s="38">
        <v>1.6282141642799108E-7</v>
      </c>
      <c r="AH124" s="38">
        <v>9.2815774784730718E-4</v>
      </c>
      <c r="AI124" s="38">
        <v>1.1644542285003463E-3</v>
      </c>
      <c r="AJ124" s="38">
        <v>2.0960258334282628E-6</v>
      </c>
      <c r="AK124" s="39">
        <v>4.8595899800669984E-4</v>
      </c>
      <c r="AL124" s="40">
        <v>5.8272098762271528E-6</v>
      </c>
      <c r="AM124" s="38">
        <v>2.838503977547778E-2</v>
      </c>
      <c r="AN124" s="38">
        <v>6.5460733343885382E-6</v>
      </c>
      <c r="AO124" s="38">
        <v>5.049568679881067E-5</v>
      </c>
      <c r="AP124" s="38">
        <v>1.5173898081357171E-5</v>
      </c>
      <c r="AQ124" s="38">
        <v>7.0318391340587621E-5</v>
      </c>
      <c r="AR124" s="38">
        <v>2.5116822307809009E-4</v>
      </c>
      <c r="AS124" s="38">
        <v>4.8462426929663737E-6</v>
      </c>
      <c r="AT124" s="38">
        <v>6.1156102619542001E-3</v>
      </c>
      <c r="AU124" s="38">
        <v>4.0431722931539837E-6</v>
      </c>
      <c r="AV124" s="38">
        <v>2.4301787746570272E-3</v>
      </c>
      <c r="AW124" s="38">
        <v>4.4124173039182931E-6</v>
      </c>
      <c r="AX124" s="38">
        <v>8.3213741329729311E-6</v>
      </c>
      <c r="AY124" s="38">
        <v>2.8605337092510024E-4</v>
      </c>
      <c r="AZ124" s="38">
        <v>1.7589778776214873E-5</v>
      </c>
      <c r="BA124" s="38">
        <v>2.688867375139525E-4</v>
      </c>
      <c r="BB124" s="38">
        <v>9.260567450535595E-7</v>
      </c>
      <c r="BC124" s="38">
        <v>1.6986857589533455E-5</v>
      </c>
      <c r="BD124" s="38">
        <v>5.7060211996046086E-4</v>
      </c>
      <c r="BE124" s="38">
        <v>1.1791145743998069E-4</v>
      </c>
      <c r="BF124" s="38">
        <v>4.0884738441201676E-4</v>
      </c>
      <c r="BG124" s="38">
        <v>2.6863209480003531E-5</v>
      </c>
      <c r="BH124" s="38">
        <v>1.1809877127255766E-3</v>
      </c>
      <c r="BI124" s="38">
        <v>1.1778999617590856E-7</v>
      </c>
      <c r="BJ124" s="38">
        <v>7.6135618368978954E-4</v>
      </c>
      <c r="BK124" s="38">
        <v>2.1448605489511555E-5</v>
      </c>
      <c r="BL124" s="38">
        <v>7.3840837847105562E-6</v>
      </c>
      <c r="BM124" s="38">
        <v>1.0296976910679737E-3</v>
      </c>
      <c r="BN124" s="38">
        <v>1.2800462885432639E-5</v>
      </c>
    </row>
    <row r="125" spans="1:66" x14ac:dyDescent="0.25">
      <c r="A125" s="3" t="s">
        <v>803</v>
      </c>
      <c r="B125" s="71">
        <v>-3.3540751409856799</v>
      </c>
      <c r="C125" s="63">
        <v>1.09120043912335E-7</v>
      </c>
      <c r="D125" s="3" t="s">
        <v>801</v>
      </c>
      <c r="E125" s="3" t="s">
        <v>804</v>
      </c>
      <c r="F125" s="38">
        <f t="shared" si="4"/>
        <v>4.0163825919657898E-6</v>
      </c>
      <c r="G125" s="38">
        <f t="shared" si="5"/>
        <v>4.3677890876482074E-4</v>
      </c>
      <c r="H125" s="64">
        <f t="shared" si="6"/>
        <v>0</v>
      </c>
      <c r="I125" s="64">
        <f t="shared" si="7"/>
        <v>6.8965517241379309E-2</v>
      </c>
      <c r="J125" s="38">
        <v>7.1919815057668236E-7</v>
      </c>
      <c r="K125" s="38">
        <v>3.8068471848462407E-6</v>
      </c>
      <c r="L125" s="38">
        <v>5.4172115136500619E-7</v>
      </c>
      <c r="M125" s="38">
        <v>5.210926138329007E-7</v>
      </c>
      <c r="N125" s="38">
        <v>7.0532830721671595E-7</v>
      </c>
      <c r="O125" s="38">
        <v>2.9495110601928299E-7</v>
      </c>
      <c r="P125" s="38">
        <v>8.6249632567900269E-7</v>
      </c>
      <c r="Q125" s="38">
        <v>3.6171796170560893E-5</v>
      </c>
      <c r="R125" s="38">
        <v>5.8081118177539588E-5</v>
      </c>
      <c r="S125" s="38">
        <v>8.8030656569774948E-7</v>
      </c>
      <c r="T125" s="38">
        <v>3.8770243983226197E-6</v>
      </c>
      <c r="U125" s="38">
        <v>1.926228487417414E-7</v>
      </c>
      <c r="V125" s="38">
        <v>7.5704869000462293E-7</v>
      </c>
      <c r="W125" s="38">
        <v>1.9525220256859932E-7</v>
      </c>
      <c r="X125" s="38">
        <v>3.2483231695487863E-7</v>
      </c>
      <c r="Y125" s="38">
        <v>4.2718702635920207E-7</v>
      </c>
      <c r="Z125" s="38">
        <v>7.5130652067809045E-8</v>
      </c>
      <c r="AA125" s="38">
        <v>2.3136840832169791E-7</v>
      </c>
      <c r="AB125" s="38">
        <v>3.421156557055369E-7</v>
      </c>
      <c r="AC125" s="38">
        <v>6.1152546188028854E-7</v>
      </c>
      <c r="AD125" s="38">
        <v>5.0802072631691373E-7</v>
      </c>
      <c r="AE125" s="38">
        <v>2.3909493386477713E-7</v>
      </c>
      <c r="AF125" s="38">
        <v>7.0803531532928139E-8</v>
      </c>
      <c r="AG125" s="38">
        <v>4.4145748822688125E-7</v>
      </c>
      <c r="AH125" s="38">
        <v>5.3198732840168582E-7</v>
      </c>
      <c r="AI125" s="38">
        <v>2.3174112778757141E-7</v>
      </c>
      <c r="AJ125" s="38">
        <v>3.0837724216026548E-7</v>
      </c>
      <c r="AK125" s="39">
        <v>5.0826678249002641E-7</v>
      </c>
      <c r="AL125" s="40">
        <v>0</v>
      </c>
      <c r="AM125" s="38">
        <v>1.7474810659030215E-5</v>
      </c>
      <c r="AN125" s="38">
        <v>3.7317064324502262E-6</v>
      </c>
      <c r="AO125" s="38">
        <v>2.5502635993997264E-6</v>
      </c>
      <c r="AP125" s="38">
        <v>1.8730847920323224E-5</v>
      </c>
      <c r="AQ125" s="38">
        <v>4.3600743504912074E-6</v>
      </c>
      <c r="AR125" s="38">
        <v>4.2397713033104994E-7</v>
      </c>
      <c r="AS125" s="38">
        <v>1.8939980282312925E-6</v>
      </c>
      <c r="AT125" s="38">
        <v>0</v>
      </c>
      <c r="AU125" s="38">
        <v>7.1676234449765906E-6</v>
      </c>
      <c r="AV125" s="38">
        <v>9.812271714043314E-7</v>
      </c>
      <c r="AW125" s="38">
        <v>1.23431710017066E-6</v>
      </c>
      <c r="AX125" s="38">
        <v>4.0178424246568796E-6</v>
      </c>
      <c r="AY125" s="38">
        <v>3.7549073897805228E-7</v>
      </c>
      <c r="AZ125" s="38">
        <v>1.2419852529671845E-2</v>
      </c>
      <c r="BA125" s="38">
        <v>1.6928838791676102E-6</v>
      </c>
      <c r="BB125" s="38">
        <v>8.3693880407046417E-8</v>
      </c>
      <c r="BC125" s="38">
        <v>2.470460609767447E-6</v>
      </c>
      <c r="BD125" s="38">
        <v>1.678623865266662E-6</v>
      </c>
      <c r="BE125" s="38">
        <v>9.3409255394958224E-7</v>
      </c>
      <c r="BF125" s="38">
        <v>0</v>
      </c>
      <c r="BG125" s="38">
        <v>1.2601069874408782E-6</v>
      </c>
      <c r="BH125" s="38">
        <v>3.8847563279655847E-6</v>
      </c>
      <c r="BI125" s="38">
        <v>0</v>
      </c>
      <c r="BJ125" s="38">
        <v>2.2827203370979247E-7</v>
      </c>
      <c r="BK125" s="38">
        <v>5.1884230776525753E-6</v>
      </c>
      <c r="BL125" s="38">
        <v>1.5874627433391989E-4</v>
      </c>
      <c r="BM125" s="38">
        <v>5.0552521899457697E-6</v>
      </c>
      <c r="BN125" s="38">
        <v>2.570805768318405E-6</v>
      </c>
    </row>
    <row r="126" spans="1:66" x14ac:dyDescent="0.25">
      <c r="A126" s="3" t="s">
        <v>805</v>
      </c>
      <c r="B126" s="71">
        <v>-6.2060201706434102</v>
      </c>
      <c r="C126" s="63">
        <v>5.0437967109630601E-13</v>
      </c>
      <c r="D126" s="3" t="s">
        <v>806</v>
      </c>
      <c r="E126" s="3" t="s">
        <v>807</v>
      </c>
      <c r="F126" s="38">
        <f t="shared" si="4"/>
        <v>3.1819911966938168E-4</v>
      </c>
      <c r="G126" s="38">
        <f t="shared" si="5"/>
        <v>8.2048288504054279E-4</v>
      </c>
      <c r="H126" s="64">
        <f t="shared" si="6"/>
        <v>0.2857142857142857</v>
      </c>
      <c r="I126" s="64">
        <f t="shared" si="7"/>
        <v>0.58620689655172409</v>
      </c>
      <c r="J126" s="38">
        <v>5.8892397162074578E-6</v>
      </c>
      <c r="K126" s="38">
        <v>1.6161025016951875E-5</v>
      </c>
      <c r="L126" s="38">
        <v>8.4029532472434921E-4</v>
      </c>
      <c r="M126" s="38">
        <v>1.3833432509211088E-5</v>
      </c>
      <c r="N126" s="38">
        <v>1.0921595923144118E-3</v>
      </c>
      <c r="O126" s="38">
        <v>2.1035980990196427E-6</v>
      </c>
      <c r="P126" s="38">
        <v>2.0699759789916685E-5</v>
      </c>
      <c r="Q126" s="38">
        <v>4.9931127143534133E-3</v>
      </c>
      <c r="R126" s="38">
        <v>5.3765128451960004E-5</v>
      </c>
      <c r="S126" s="38">
        <v>1.3795992828586877E-4</v>
      </c>
      <c r="T126" s="38">
        <v>1.0925527953049699E-4</v>
      </c>
      <c r="U126" s="38">
        <v>2.0912145879064483E-5</v>
      </c>
      <c r="V126" s="38">
        <v>4.1634515384093504E-5</v>
      </c>
      <c r="W126" s="38">
        <v>3.2121330214765508E-4</v>
      </c>
      <c r="X126" s="38">
        <v>1.3042228184569736E-5</v>
      </c>
      <c r="Y126" s="38">
        <v>2.5727754218671705E-5</v>
      </c>
      <c r="Z126" s="38">
        <v>1.8599377732615152E-4</v>
      </c>
      <c r="AA126" s="38">
        <v>8.3551320600258941E-4</v>
      </c>
      <c r="AB126" s="38">
        <v>2.8918243039839602E-6</v>
      </c>
      <c r="AC126" s="38">
        <v>2.7691515652226528E-6</v>
      </c>
      <c r="AD126" s="38">
        <v>1.0064487641940932E-6</v>
      </c>
      <c r="AE126" s="38">
        <v>1.3944996820030149E-5</v>
      </c>
      <c r="AF126" s="38">
        <v>1.2904850780840847E-5</v>
      </c>
      <c r="AG126" s="38">
        <v>1.9823794444378938E-6</v>
      </c>
      <c r="AH126" s="38">
        <v>8.0267264597461382E-5</v>
      </c>
      <c r="AI126" s="38">
        <v>1.790514997539831E-5</v>
      </c>
      <c r="AJ126" s="38">
        <v>8.4483107000940905E-6</v>
      </c>
      <c r="AK126" s="39">
        <v>3.8183021856422539E-5</v>
      </c>
      <c r="AL126" s="40">
        <v>2.4893792058189641E-6</v>
      </c>
      <c r="AM126" s="38">
        <v>1.5404917653040503E-3</v>
      </c>
      <c r="AN126" s="38">
        <v>9.33314733950381E-5</v>
      </c>
      <c r="AO126" s="38">
        <v>1.1104581632342627E-4</v>
      </c>
      <c r="AP126" s="38">
        <v>1.4419112877319444E-5</v>
      </c>
      <c r="AQ126" s="38">
        <v>5.4444439371556054E-6</v>
      </c>
      <c r="AR126" s="38">
        <v>3.574820915102454E-4</v>
      </c>
      <c r="AS126" s="38">
        <v>6.6864786480222351E-4</v>
      </c>
      <c r="AT126" s="38">
        <v>1.7399421890136618E-4</v>
      </c>
      <c r="AU126" s="38">
        <v>2.227435987860457E-6</v>
      </c>
      <c r="AV126" s="38">
        <v>5.0593923024313679E-4</v>
      </c>
      <c r="AW126" s="38">
        <v>2.4077068200374698E-6</v>
      </c>
      <c r="AX126" s="38">
        <v>9.0162287646470651E-4</v>
      </c>
      <c r="AY126" s="38">
        <v>5.5806724097960062E-4</v>
      </c>
      <c r="AZ126" s="38">
        <v>3.3347562309184127E-4</v>
      </c>
      <c r="BA126" s="38">
        <v>3.8713692890641403E-4</v>
      </c>
      <c r="BB126" s="38">
        <v>5.5711290850866653E-6</v>
      </c>
      <c r="BC126" s="38">
        <v>5.0341091759216681E-6</v>
      </c>
      <c r="BD126" s="38">
        <v>1.1509907587208282E-4</v>
      </c>
      <c r="BE126" s="38">
        <v>1.8591830156162428E-4</v>
      </c>
      <c r="BF126" s="38">
        <v>1.2729973705537206E-3</v>
      </c>
      <c r="BG126" s="38">
        <v>6.9180792058436841E-4</v>
      </c>
      <c r="BH126" s="38">
        <v>1.400700909499423E-4</v>
      </c>
      <c r="BI126" s="38">
        <v>8.4359645028568579E-7</v>
      </c>
      <c r="BJ126" s="38">
        <v>1.9967023494666665E-3</v>
      </c>
      <c r="BK126" s="38">
        <v>1.3587531827334251E-2</v>
      </c>
      <c r="BL126" s="38">
        <v>7.310137364516768E-5</v>
      </c>
      <c r="BM126" s="38">
        <v>1.2888932251620489E-5</v>
      </c>
      <c r="BN126" s="38">
        <v>4.8214380494758513E-5</v>
      </c>
    </row>
    <row r="127" spans="1:66" x14ac:dyDescent="0.25">
      <c r="A127" s="3" t="s">
        <v>808</v>
      </c>
      <c r="B127" s="71">
        <v>-1.9657381083353</v>
      </c>
      <c r="C127" s="63">
        <v>6.5264048983556297E-4</v>
      </c>
      <c r="D127" s="3" t="s">
        <v>809</v>
      </c>
      <c r="E127" s="3" t="s">
        <v>810</v>
      </c>
      <c r="F127" s="38">
        <f t="shared" si="4"/>
        <v>1.5088840750992454E-3</v>
      </c>
      <c r="G127" s="38">
        <f t="shared" si="5"/>
        <v>3.1127011746844911E-3</v>
      </c>
      <c r="H127" s="64">
        <f t="shared" si="6"/>
        <v>0.6428571428571429</v>
      </c>
      <c r="I127" s="64">
        <f t="shared" si="7"/>
        <v>0.89655172413793105</v>
      </c>
      <c r="J127" s="38">
        <v>1.3324459567996281E-3</v>
      </c>
      <c r="K127" s="38">
        <v>3.6793691513483226E-5</v>
      </c>
      <c r="L127" s="38">
        <v>2.7791966613399581E-5</v>
      </c>
      <c r="M127" s="38">
        <v>2.1977239796341873E-2</v>
      </c>
      <c r="N127" s="38">
        <v>2.4274452019870093E-5</v>
      </c>
      <c r="O127" s="38">
        <v>1.844200537642291E-4</v>
      </c>
      <c r="P127" s="38">
        <v>7.332645500464851E-5</v>
      </c>
      <c r="Q127" s="38">
        <v>3.6203975966973893E-4</v>
      </c>
      <c r="R127" s="38">
        <v>3.9562318916155887E-4</v>
      </c>
      <c r="S127" s="38">
        <v>1.3183448468513366E-4</v>
      </c>
      <c r="T127" s="38">
        <v>2.4679777746197834E-3</v>
      </c>
      <c r="U127" s="38">
        <v>1.0813538810191812E-3</v>
      </c>
      <c r="V127" s="38">
        <v>2.2638243518663184E-3</v>
      </c>
      <c r="W127" s="38">
        <v>8.6359410124948381E-4</v>
      </c>
      <c r="X127" s="38">
        <v>2.1079015603201038E-3</v>
      </c>
      <c r="Y127" s="38">
        <v>9.423885414229933E-5</v>
      </c>
      <c r="Z127" s="38">
        <v>8.2976333878816404E-4</v>
      </c>
      <c r="AA127" s="38">
        <v>2.7750373469895432E-3</v>
      </c>
      <c r="AB127" s="38">
        <v>6.7427353556804523E-5</v>
      </c>
      <c r="AC127" s="38">
        <v>7.7648529253594034E-5</v>
      </c>
      <c r="AD127" s="38">
        <v>6.5646258881792835E-5</v>
      </c>
      <c r="AE127" s="38">
        <v>3.1189541007290837E-3</v>
      </c>
      <c r="AF127" s="38">
        <v>3.6024720137558169E-4</v>
      </c>
      <c r="AG127" s="38">
        <v>8.06839678215844E-4</v>
      </c>
      <c r="AH127" s="38">
        <v>1.7944878885247796E-4</v>
      </c>
      <c r="AI127" s="38">
        <v>4.250329984522044E-5</v>
      </c>
      <c r="AJ127" s="38">
        <v>9.9444425516079358E-6</v>
      </c>
      <c r="AK127" s="39">
        <v>4.9061343494843414E-4</v>
      </c>
      <c r="AL127" s="40">
        <v>1.1459136126243104E-4</v>
      </c>
      <c r="AM127" s="38">
        <v>3.3383264898531788E-3</v>
      </c>
      <c r="AN127" s="38">
        <v>2.1573160604904884E-2</v>
      </c>
      <c r="AO127" s="38">
        <v>2.7627137048834979E-3</v>
      </c>
      <c r="AP127" s="38">
        <v>1.1908919723440276E-4</v>
      </c>
      <c r="AQ127" s="38">
        <v>4.3257680526297216E-3</v>
      </c>
      <c r="AR127" s="38">
        <v>3.3904893463130316E-3</v>
      </c>
      <c r="AS127" s="38">
        <v>3.4166677963034684E-3</v>
      </c>
      <c r="AT127" s="38">
        <v>2.4150761333760805E-3</v>
      </c>
      <c r="AU127" s="38">
        <v>3.9203766490889655E-3</v>
      </c>
      <c r="AV127" s="38">
        <v>2.1456018820861021E-3</v>
      </c>
      <c r="AW127" s="38">
        <v>1.2188705332087512E-3</v>
      </c>
      <c r="AX127" s="38">
        <v>1.9060206881977694E-3</v>
      </c>
      <c r="AY127" s="38">
        <v>4.5462647138394904E-4</v>
      </c>
      <c r="AZ127" s="38">
        <v>7.5181497973839549E-3</v>
      </c>
      <c r="BA127" s="38">
        <v>1.1553873776910892E-3</v>
      </c>
      <c r="BB127" s="38">
        <v>1.3137814758646363E-3</v>
      </c>
      <c r="BC127" s="38">
        <v>3.9602427302337919E-3</v>
      </c>
      <c r="BD127" s="38">
        <v>1.9082065167668345E-4</v>
      </c>
      <c r="BE127" s="38">
        <v>1.7571337768244894E-5</v>
      </c>
      <c r="BF127" s="38">
        <v>4.2816893231562424E-6</v>
      </c>
      <c r="BG127" s="38">
        <v>7.8611210034914821E-4</v>
      </c>
      <c r="BH127" s="38">
        <v>2.7266729406618009E-3</v>
      </c>
      <c r="BI127" s="38">
        <v>8.1921756974719044E-7</v>
      </c>
      <c r="BJ127" s="38">
        <v>1.2819706675328956E-3</v>
      </c>
      <c r="BK127" s="38">
        <v>1.2856226380419235E-3</v>
      </c>
      <c r="BL127" s="38">
        <v>1.1988266111061456E-3</v>
      </c>
      <c r="BM127" s="38">
        <v>1.6209518198431246E-2</v>
      </c>
      <c r="BN127" s="38">
        <v>1.5171777214895161E-3</v>
      </c>
    </row>
    <row r="128" spans="1:66" x14ac:dyDescent="0.25">
      <c r="A128" s="3" t="s">
        <v>811</v>
      </c>
      <c r="B128" s="71">
        <v>-3.7625732472213702</v>
      </c>
      <c r="C128" s="63">
        <v>7.3364271162644702E-10</v>
      </c>
      <c r="D128" s="3" t="s">
        <v>812</v>
      </c>
      <c r="E128" s="3" t="s">
        <v>813</v>
      </c>
      <c r="F128" s="38">
        <f t="shared" si="4"/>
        <v>4.3874435995620975E-5</v>
      </c>
      <c r="G128" s="38">
        <f t="shared" si="5"/>
        <v>4.46884757281851E-5</v>
      </c>
      <c r="H128" s="64">
        <f t="shared" si="6"/>
        <v>3.5714285714285712E-2</v>
      </c>
      <c r="I128" s="64">
        <f t="shared" si="7"/>
        <v>0.17241379310344829</v>
      </c>
      <c r="J128" s="38">
        <v>3.1219863277356803E-6</v>
      </c>
      <c r="K128" s="38">
        <v>2.6558427723602649E-6</v>
      </c>
      <c r="L128" s="38">
        <v>9.4062868579440615E-6</v>
      </c>
      <c r="M128" s="38">
        <v>2.6861543891582595E-6</v>
      </c>
      <c r="N128" s="38">
        <v>1.6584632766069782E-6</v>
      </c>
      <c r="O128" s="38">
        <v>1.0669675661294422E-7</v>
      </c>
      <c r="P128" s="38">
        <v>1.2702969707187788E-6</v>
      </c>
      <c r="Q128" s="38">
        <v>3.3018037025836624E-6</v>
      </c>
      <c r="R128" s="38">
        <v>2.8587280209292382E-6</v>
      </c>
      <c r="S128" s="38">
        <v>1.3487103953465998E-6</v>
      </c>
      <c r="T128" s="38">
        <v>1.5393181138040096E-6</v>
      </c>
      <c r="U128" s="38">
        <v>1.8813636747018666E-6</v>
      </c>
      <c r="V128" s="38">
        <v>2.6290341906240925E-6</v>
      </c>
      <c r="W128" s="38">
        <v>2.0129917292999488E-6</v>
      </c>
      <c r="X128" s="38">
        <v>3.0551586443519781E-6</v>
      </c>
      <c r="Y128" s="38">
        <v>1.4835099946907239E-6</v>
      </c>
      <c r="Z128" s="38">
        <v>3.9951738438540764E-6</v>
      </c>
      <c r="AA128" s="38">
        <v>4.1429571994079059E-6</v>
      </c>
      <c r="AB128" s="38">
        <v>1.5469780459097964E-5</v>
      </c>
      <c r="AC128" s="38">
        <v>6.0676276513833923E-6</v>
      </c>
      <c r="AD128" s="38">
        <v>2.0674506051844096E-6</v>
      </c>
      <c r="AE128" s="38">
        <v>1.1497784637555816E-3</v>
      </c>
      <c r="AF128" s="38">
        <v>2.305146960096728E-7</v>
      </c>
      <c r="AG128" s="38">
        <v>1.197709074870171E-6</v>
      </c>
      <c r="AH128" s="38">
        <v>6.9279537126184986E-7</v>
      </c>
      <c r="AI128" s="38">
        <v>8.1735160672578124E-7</v>
      </c>
      <c r="AJ128" s="38">
        <v>5.2589544458095111E-7</v>
      </c>
      <c r="AK128" s="39">
        <v>2.4821423519605382E-6</v>
      </c>
      <c r="AL128" s="40">
        <v>1.5471423664232298E-4</v>
      </c>
      <c r="AM128" s="38">
        <v>1.2884779199307854E-5</v>
      </c>
      <c r="AN128" s="38">
        <v>7.803207384835829E-6</v>
      </c>
      <c r="AO128" s="38">
        <v>3.9329432412940811E-6</v>
      </c>
      <c r="AP128" s="38">
        <v>7.9857283934373634E-6</v>
      </c>
      <c r="AQ128" s="38">
        <v>1.3277410588494258E-4</v>
      </c>
      <c r="AR128" s="38">
        <v>1.8404535705560273E-5</v>
      </c>
      <c r="AS128" s="38">
        <v>3.3400681749709975E-6</v>
      </c>
      <c r="AT128" s="38">
        <v>1.6110730465326152E-5</v>
      </c>
      <c r="AU128" s="38">
        <v>7.6260114522556756E-7</v>
      </c>
      <c r="AV128" s="38">
        <v>5.560929098620482E-6</v>
      </c>
      <c r="AW128" s="38">
        <v>5.564159832767472E-6</v>
      </c>
      <c r="AX128" s="38">
        <v>3.80127818906039E-6</v>
      </c>
      <c r="AY128" s="38">
        <v>7.2330260805212003E-6</v>
      </c>
      <c r="AZ128" s="38">
        <v>2.2181116107710045E-6</v>
      </c>
      <c r="BA128" s="38">
        <v>1.4851454386573208E-4</v>
      </c>
      <c r="BB128" s="38">
        <v>2.4523356510593135E-6</v>
      </c>
      <c r="BC128" s="38">
        <v>1.9150157119721086E-6</v>
      </c>
      <c r="BD128" s="38">
        <v>1.2464233839967129E-5</v>
      </c>
      <c r="BE128" s="38">
        <v>1.6472735269095944E-6</v>
      </c>
      <c r="BF128" s="38">
        <v>2.6694914548237749E-7</v>
      </c>
      <c r="BG128" s="38">
        <v>1.002839171520895E-6</v>
      </c>
      <c r="BH128" s="38">
        <v>5.269825557101498E-7</v>
      </c>
      <c r="BI128" s="38">
        <v>0</v>
      </c>
      <c r="BJ128" s="38">
        <v>2.211385560703395E-4</v>
      </c>
      <c r="BK128" s="38">
        <v>4.7289562710352051E-4</v>
      </c>
      <c r="BL128" s="38">
        <v>8.9086422880923814E-6</v>
      </c>
      <c r="BM128" s="38">
        <v>3.7329465831090899E-5</v>
      </c>
      <c r="BN128" s="38">
        <v>3.8128903070067005E-6</v>
      </c>
    </row>
    <row r="129" spans="1:66" x14ac:dyDescent="0.25">
      <c r="A129" s="3" t="s">
        <v>814</v>
      </c>
      <c r="B129" s="71">
        <v>-5.9453725073558896</v>
      </c>
      <c r="C129" s="63">
        <v>1.6981506092738901E-11</v>
      </c>
      <c r="D129" s="3" t="s">
        <v>812</v>
      </c>
      <c r="E129" s="3" t="s">
        <v>815</v>
      </c>
      <c r="F129" s="38">
        <f t="shared" si="4"/>
        <v>3.5928083742682721E-6</v>
      </c>
      <c r="G129" s="38">
        <f t="shared" si="5"/>
        <v>1.1519448484657443E-3</v>
      </c>
      <c r="H129" s="64">
        <f t="shared" si="6"/>
        <v>0</v>
      </c>
      <c r="I129" s="64">
        <f t="shared" si="7"/>
        <v>0.20689655172413793</v>
      </c>
      <c r="J129" s="38">
        <v>7.1041553378871243E-7</v>
      </c>
      <c r="K129" s="38">
        <v>1.1281077569677009E-5</v>
      </c>
      <c r="L129" s="38">
        <v>2.6755291334037816E-6</v>
      </c>
      <c r="M129" s="38">
        <v>1.4412417550230586E-5</v>
      </c>
      <c r="N129" s="38">
        <v>8.1283424191721533E-7</v>
      </c>
      <c r="O129" s="38">
        <v>0</v>
      </c>
      <c r="P129" s="38">
        <v>4.8683645577607259E-7</v>
      </c>
      <c r="Q129" s="38">
        <v>4.6749634524474749E-6</v>
      </c>
      <c r="R129" s="38">
        <v>2.3481841350967138E-6</v>
      </c>
      <c r="S129" s="38">
        <v>2.5575192491085877E-7</v>
      </c>
      <c r="T129" s="38">
        <v>8.4066133648843656E-7</v>
      </c>
      <c r="U129" s="38">
        <v>0</v>
      </c>
      <c r="V129" s="38">
        <v>7.4780385458782738E-7</v>
      </c>
      <c r="W129" s="38">
        <v>2.2179802220009227E-6</v>
      </c>
      <c r="X129" s="38">
        <v>4.8129835356838739E-7</v>
      </c>
      <c r="Y129" s="38">
        <v>1.9410636358423826E-6</v>
      </c>
      <c r="Z129" s="38">
        <v>0</v>
      </c>
      <c r="AA129" s="38">
        <v>4.5708602328275484E-7</v>
      </c>
      <c r="AB129" s="38">
        <v>5.2943596377067775E-6</v>
      </c>
      <c r="AC129" s="38">
        <v>6.0405770937915331E-7</v>
      </c>
      <c r="AD129" s="38">
        <v>1.3799965860939984E-6</v>
      </c>
      <c r="AE129" s="38">
        <v>4.496775490727036E-5</v>
      </c>
      <c r="AF129" s="38">
        <v>1.5386558340989725E-6</v>
      </c>
      <c r="AG129" s="38">
        <v>2.1803327559466898E-7</v>
      </c>
      <c r="AH129" s="38">
        <v>3.1529452202201032E-7</v>
      </c>
      <c r="AI129" s="38">
        <v>3.4336676936529261E-7</v>
      </c>
      <c r="AJ129" s="38">
        <v>8.7031839525295138E-8</v>
      </c>
      <c r="AK129" s="39">
        <v>1.5061799754359534E-6</v>
      </c>
      <c r="AL129" s="40">
        <v>3.6506129302665146E-7</v>
      </c>
      <c r="AM129" s="38">
        <v>6.607239764466081E-7</v>
      </c>
      <c r="AN129" s="38">
        <v>8.9905756883591167E-8</v>
      </c>
      <c r="AO129" s="38">
        <v>1.5910235365521839E-6</v>
      </c>
      <c r="AP129" s="38">
        <v>5.4845548723544585E-6</v>
      </c>
      <c r="AQ129" s="38">
        <v>6.5255007925798853E-7</v>
      </c>
      <c r="AR129" s="38">
        <v>7.5383938405609764E-7</v>
      </c>
      <c r="AS129" s="38">
        <v>2.3385864158956148E-7</v>
      </c>
      <c r="AT129" s="38">
        <v>8.1467458938424045E-7</v>
      </c>
      <c r="AU129" s="38">
        <v>6.2471424087447895E-7</v>
      </c>
      <c r="AV129" s="38">
        <v>4.307754401711902E-7</v>
      </c>
      <c r="AW129" s="38">
        <v>0</v>
      </c>
      <c r="AX129" s="38">
        <v>2.0352706787754209E-6</v>
      </c>
      <c r="AY129" s="38">
        <v>1.2466129374516183E-3</v>
      </c>
      <c r="AZ129" s="38">
        <v>7.2906406090126095E-7</v>
      </c>
      <c r="BA129" s="38">
        <v>2.7974470507241886E-4</v>
      </c>
      <c r="BB129" s="38">
        <v>6.6137470099493618E-7</v>
      </c>
      <c r="BC129" s="38">
        <v>8.71532906565386E-7</v>
      </c>
      <c r="BD129" s="38">
        <v>1.2025770098354509E-4</v>
      </c>
      <c r="BE129" s="38">
        <v>3.0756190524593608E-7</v>
      </c>
      <c r="BF129" s="38">
        <v>3.4711384680689992E-8</v>
      </c>
      <c r="BG129" s="38">
        <v>1.6596252875898719E-6</v>
      </c>
      <c r="BH129" s="38">
        <v>2.3983230822390849E-6</v>
      </c>
      <c r="BI129" s="38">
        <v>3.1546388997143977E-7</v>
      </c>
      <c r="BJ129" s="38">
        <v>1.4569301862238143E-3</v>
      </c>
      <c r="BK129" s="38">
        <v>2.4761104738414499E-2</v>
      </c>
      <c r="BL129" s="38">
        <v>3.0918188016201646E-6</v>
      </c>
      <c r="BM129" s="38">
        <v>5.5144733792355819E-3</v>
      </c>
      <c r="BN129" s="38">
        <v>3.4705296159250892E-6</v>
      </c>
    </row>
    <row r="130" spans="1:66" x14ac:dyDescent="0.25">
      <c r="A130" s="3" t="s">
        <v>816</v>
      </c>
      <c r="B130" s="71">
        <v>-6.1286857448416496</v>
      </c>
      <c r="C130" s="63">
        <v>8.7394563754841292E-12</v>
      </c>
      <c r="D130" s="3" t="s">
        <v>812</v>
      </c>
      <c r="E130" s="3" t="s">
        <v>817</v>
      </c>
      <c r="F130" s="38">
        <f t="shared" si="4"/>
        <v>1.1088204935433242E-5</v>
      </c>
      <c r="G130" s="38">
        <f t="shared" si="5"/>
        <v>6.7786577038069624E-4</v>
      </c>
      <c r="H130" s="64">
        <f t="shared" si="6"/>
        <v>3.5714285714285712E-2</v>
      </c>
      <c r="I130" s="64">
        <f t="shared" si="7"/>
        <v>0.20689655172413793</v>
      </c>
      <c r="J130" s="38">
        <v>5.731488216532852E-7</v>
      </c>
      <c r="K130" s="38">
        <v>2.2753360563349833E-6</v>
      </c>
      <c r="L130" s="38">
        <v>2.0907220180789942E-4</v>
      </c>
      <c r="M130" s="38">
        <v>6.0733685198710506E-6</v>
      </c>
      <c r="N130" s="38">
        <v>1.826810574340887E-6</v>
      </c>
      <c r="O130" s="38">
        <v>6.4640032304451388E-7</v>
      </c>
      <c r="P130" s="38">
        <v>5.8915464477070068E-7</v>
      </c>
      <c r="Q130" s="38">
        <v>4.310474912784295E-6</v>
      </c>
      <c r="R130" s="38">
        <v>1.5360545354746556E-7</v>
      </c>
      <c r="S130" s="38">
        <v>1.4299047226095328E-5</v>
      </c>
      <c r="T130" s="38">
        <v>9.0430465270226782E-7</v>
      </c>
      <c r="U130" s="38">
        <v>1.1512984150262029E-7</v>
      </c>
      <c r="V130" s="38">
        <v>0</v>
      </c>
      <c r="W130" s="38">
        <v>1.1670139488436018E-6</v>
      </c>
      <c r="X130" s="38">
        <v>6.4716955802900286E-7</v>
      </c>
      <c r="Y130" s="38">
        <v>3.7788519346385424E-6</v>
      </c>
      <c r="Z130" s="38">
        <v>0</v>
      </c>
      <c r="AA130" s="38">
        <v>4.1486368340193086E-7</v>
      </c>
      <c r="AB130" s="38">
        <v>4.0896208808283642E-7</v>
      </c>
      <c r="AC130" s="38">
        <v>8.3544255328551381E-7</v>
      </c>
      <c r="AD130" s="38">
        <v>3.0364178540070503E-7</v>
      </c>
      <c r="AE130" s="38">
        <v>4.8359392187797865E-5</v>
      </c>
      <c r="AF130" s="38">
        <v>1.0156551312320413E-6</v>
      </c>
      <c r="AG130" s="38">
        <v>8.7952408868256102E-8</v>
      </c>
      <c r="AH130" s="38">
        <v>1.399052686021619E-6</v>
      </c>
      <c r="AI130" s="38">
        <v>9.34947004112963E-6</v>
      </c>
      <c r="AJ130" s="38">
        <v>5.2661640157501526E-7</v>
      </c>
      <c r="AK130" s="39">
        <v>1.336670949277415E-6</v>
      </c>
      <c r="AL130" s="40">
        <v>2.2089302666312392E-7</v>
      </c>
      <c r="AM130" s="38">
        <v>1.5991760477934951E-6</v>
      </c>
      <c r="AN130" s="38">
        <v>6.5280724519886856E-7</v>
      </c>
      <c r="AO130" s="38">
        <v>1.9254082051126781E-6</v>
      </c>
      <c r="AP130" s="38">
        <v>1.7592687494162458E-6</v>
      </c>
      <c r="AQ130" s="38">
        <v>2.0532101787065741E-6</v>
      </c>
      <c r="AR130" s="38">
        <v>3.0409115097987991E-7</v>
      </c>
      <c r="AS130" s="38">
        <v>0</v>
      </c>
      <c r="AT130" s="38">
        <v>2.1908763661471535E-7</v>
      </c>
      <c r="AU130" s="38">
        <v>9.2401239227195011E-7</v>
      </c>
      <c r="AV130" s="38">
        <v>3.5188513551673412E-6</v>
      </c>
      <c r="AW130" s="38">
        <v>2.269987627434762E-7</v>
      </c>
      <c r="AX130" s="38">
        <v>2.4630225603271051E-7</v>
      </c>
      <c r="AY130" s="38">
        <v>1.0424735717705298E-4</v>
      </c>
      <c r="AZ130" s="38">
        <v>8.1442256470798062E-7</v>
      </c>
      <c r="BA130" s="38">
        <v>1.7308157098947486E-3</v>
      </c>
      <c r="BB130" s="38">
        <v>0</v>
      </c>
      <c r="BC130" s="38">
        <v>7.3829179741374604E-7</v>
      </c>
      <c r="BD130" s="38">
        <v>1.277050383407033E-3</v>
      </c>
      <c r="BE130" s="38">
        <v>1.07008088297594E-6</v>
      </c>
      <c r="BF130" s="38">
        <v>1.6802664030943074E-7</v>
      </c>
      <c r="BG130" s="38">
        <v>4.0168559078173267E-7</v>
      </c>
      <c r="BH130" s="38">
        <v>0</v>
      </c>
      <c r="BI130" s="38">
        <v>1.2725492913072132E-7</v>
      </c>
      <c r="BJ130" s="38">
        <v>4.5437227519630361E-3</v>
      </c>
      <c r="BK130" s="38">
        <v>1.1462519539512876E-2</v>
      </c>
      <c r="BL130" s="38">
        <v>1.2707405338923303E-6</v>
      </c>
      <c r="BM130" s="38">
        <v>5.2048661616552682E-4</v>
      </c>
      <c r="BN130" s="38">
        <v>1.0243729740056246E-6</v>
      </c>
    </row>
    <row r="131" spans="1:66" x14ac:dyDescent="0.25">
      <c r="A131" s="3" t="s">
        <v>818</v>
      </c>
      <c r="B131" s="71">
        <v>-6.9674816408578</v>
      </c>
      <c r="C131" s="63">
        <v>6.3132320127191801E-22</v>
      </c>
      <c r="D131" s="3" t="s">
        <v>812</v>
      </c>
      <c r="E131" s="3" t="s">
        <v>817</v>
      </c>
      <c r="F131" s="38">
        <f t="shared" si="4"/>
        <v>7.6156694683589188E-6</v>
      </c>
      <c r="G131" s="38">
        <f t="shared" si="5"/>
        <v>1.2320272040257862E-3</v>
      </c>
      <c r="H131" s="64">
        <f t="shared" si="6"/>
        <v>3.5714285714285712E-2</v>
      </c>
      <c r="I131" s="64">
        <f t="shared" si="7"/>
        <v>0.2413793103448276</v>
      </c>
      <c r="J131" s="38">
        <v>1.0790392062380011E-5</v>
      </c>
      <c r="K131" s="38">
        <v>8.3104587115660375E-6</v>
      </c>
      <c r="L131" s="38">
        <v>5.848460484236181E-6</v>
      </c>
      <c r="M131" s="38">
        <v>8.6868249646557356E-6</v>
      </c>
      <c r="N131" s="38">
        <v>1.5677478141785906E-6</v>
      </c>
      <c r="O131" s="38">
        <v>3.277969613724938E-7</v>
      </c>
      <c r="P131" s="38">
        <v>1.5747512012775022E-6</v>
      </c>
      <c r="Q131" s="38">
        <v>3.0055999759771356E-6</v>
      </c>
      <c r="R131" s="38">
        <v>1.428076354565784E-6</v>
      </c>
      <c r="S131" s="38">
        <v>2.3019713032238889E-6</v>
      </c>
      <c r="T131" s="38">
        <v>7.8818984492195607E-6</v>
      </c>
      <c r="U131" s="38">
        <v>4.1744311948245524E-6</v>
      </c>
      <c r="V131" s="38">
        <v>1.766843167472202E-6</v>
      </c>
      <c r="W131" s="38">
        <v>2.1699555416852441E-6</v>
      </c>
      <c r="X131" s="38">
        <v>1.383855390746243E-6</v>
      </c>
      <c r="Y131" s="38">
        <v>4.9374906746716467E-6</v>
      </c>
      <c r="Z131" s="38">
        <v>1.1689611780269955E-6</v>
      </c>
      <c r="AA131" s="38">
        <v>1.0285346914479406E-6</v>
      </c>
      <c r="AB131" s="38">
        <v>3.8021377133232929E-6</v>
      </c>
      <c r="AC131" s="38">
        <v>8.7380375790075027E-7</v>
      </c>
      <c r="AD131" s="38">
        <v>6.3516834783050514E-6</v>
      </c>
      <c r="AE131" s="38">
        <v>1.2409153276885348E-4</v>
      </c>
      <c r="AF131" s="38">
        <v>1.3377000265261146E-6</v>
      </c>
      <c r="AG131" s="38">
        <v>9.8123668813396177E-7</v>
      </c>
      <c r="AH131" s="38">
        <v>4.7298369439534966E-7</v>
      </c>
      <c r="AI131" s="38">
        <v>3.1549617565537169E-6</v>
      </c>
      <c r="AJ131" s="38">
        <v>1.6156716868032609E-6</v>
      </c>
      <c r="AK131" s="39">
        <v>2.2029834217270543E-6</v>
      </c>
      <c r="AL131" s="40">
        <v>1.6429213988478543E-5</v>
      </c>
      <c r="AM131" s="38">
        <v>2.5089086639376761E-6</v>
      </c>
      <c r="AN131" s="38">
        <v>1.3251035102704957E-5</v>
      </c>
      <c r="AO131" s="38">
        <v>9.9945022076659168E-6</v>
      </c>
      <c r="AP131" s="38">
        <v>3.1225082260638347E-6</v>
      </c>
      <c r="AQ131" s="38">
        <v>1.2627963004844067E-5</v>
      </c>
      <c r="AR131" s="38">
        <v>5.9370112314861476E-6</v>
      </c>
      <c r="AS131" s="38">
        <v>3.420485724491828E-6</v>
      </c>
      <c r="AT131" s="38">
        <v>6.5179742765941804E-6</v>
      </c>
      <c r="AU131" s="38">
        <v>2.2647898075220233E-6</v>
      </c>
      <c r="AV131" s="38">
        <v>1.0662636966747008E-5</v>
      </c>
      <c r="AW131" s="38">
        <v>1.3295627310417662E-5</v>
      </c>
      <c r="AX131" s="38">
        <v>1.3739294528673658E-6</v>
      </c>
      <c r="AY131" s="38">
        <v>1.6467918894159472E-4</v>
      </c>
      <c r="AZ131" s="38">
        <v>3.217981339074525E-6</v>
      </c>
      <c r="BA131" s="38">
        <v>2.0135999448910365E-2</v>
      </c>
      <c r="BB131" s="38">
        <v>1.0919850568596314E-4</v>
      </c>
      <c r="BC131" s="38">
        <v>1.5688982528112686E-6</v>
      </c>
      <c r="BD131" s="38">
        <v>1.1422112011071283E-3</v>
      </c>
      <c r="BE131" s="38">
        <v>4.7580198326987031E-7</v>
      </c>
      <c r="BF131" s="38">
        <v>5.0769898845997601E-7</v>
      </c>
      <c r="BG131" s="38">
        <v>1.2137085389749796E-6</v>
      </c>
      <c r="BH131" s="38">
        <v>5.3967051402429485E-6</v>
      </c>
      <c r="BI131" s="38">
        <v>1.301403864291241E-6</v>
      </c>
      <c r="BJ131" s="38">
        <v>5.0593892267903375E-3</v>
      </c>
      <c r="BK131" s="38">
        <v>8.3010965788035008E-3</v>
      </c>
      <c r="BL131" s="38">
        <v>1.7064851739227867E-6</v>
      </c>
      <c r="BM131" s="38">
        <v>6.9665764207785014E-4</v>
      </c>
      <c r="BN131" s="38">
        <v>2.7618551861810635E-6</v>
      </c>
    </row>
    <row r="132" spans="1:66" x14ac:dyDescent="0.25">
      <c r="A132" s="3" t="s">
        <v>819</v>
      </c>
      <c r="B132" s="71">
        <v>-6.9878646988717401</v>
      </c>
      <c r="C132" s="63">
        <v>2.7439907951617999E-19</v>
      </c>
      <c r="D132" s="3" t="s">
        <v>812</v>
      </c>
      <c r="E132" s="3" t="s">
        <v>817</v>
      </c>
      <c r="F132" s="38">
        <f t="shared" si="4"/>
        <v>3.1423812628248167E-5</v>
      </c>
      <c r="G132" s="38">
        <f t="shared" si="5"/>
        <v>1.9871732831323041E-3</v>
      </c>
      <c r="H132" s="64">
        <f t="shared" si="6"/>
        <v>3.5714285714285712E-2</v>
      </c>
      <c r="I132" s="64">
        <f t="shared" si="7"/>
        <v>0.20689655172413793</v>
      </c>
      <c r="J132" s="38">
        <v>3.9354660016660606E-7</v>
      </c>
      <c r="K132" s="38">
        <v>1.8896820244491561E-5</v>
      </c>
      <c r="L132" s="38">
        <v>5.1663662007920347E-6</v>
      </c>
      <c r="M132" s="38">
        <v>6.4157146310543283E-6</v>
      </c>
      <c r="N132" s="38">
        <v>1.6724803134758749E-6</v>
      </c>
      <c r="O132" s="38">
        <v>2.6899634659375799E-7</v>
      </c>
      <c r="P132" s="38">
        <v>8.7649646496982729E-7</v>
      </c>
      <c r="Q132" s="38">
        <v>2.2198066404503927E-6</v>
      </c>
      <c r="R132" s="38">
        <v>4.9220064328604941E-7</v>
      </c>
      <c r="S132" s="38">
        <v>1.5867943652317239E-6</v>
      </c>
      <c r="T132" s="38">
        <v>7.2441980656807171E-7</v>
      </c>
      <c r="U132" s="38">
        <v>1.0540359034006743E-7</v>
      </c>
      <c r="V132" s="38">
        <v>9.3622418187949326E-6</v>
      </c>
      <c r="W132" s="38">
        <v>5.3421188885357684E-7</v>
      </c>
      <c r="X132" s="38">
        <v>4.1474734837925841E-7</v>
      </c>
      <c r="Y132" s="38">
        <v>1.8700604468923336E-7</v>
      </c>
      <c r="Z132" s="38">
        <v>4.1111636154623162E-7</v>
      </c>
      <c r="AA132" s="38">
        <v>0</v>
      </c>
      <c r="AB132" s="38">
        <v>8.1122747129953899E-6</v>
      </c>
      <c r="AC132" s="38">
        <v>1.4341195692055123E-6</v>
      </c>
      <c r="AD132" s="38">
        <v>1.6679394642148014E-6</v>
      </c>
      <c r="AE132" s="38">
        <v>8.147245278511383E-4</v>
      </c>
      <c r="AF132" s="38">
        <v>5.4241358559003662E-7</v>
      </c>
      <c r="AG132" s="38">
        <v>1.1273097725045602E-6</v>
      </c>
      <c r="AH132" s="38">
        <v>2.3288358487165117E-7</v>
      </c>
      <c r="AI132" s="38">
        <v>2.5361837453682301E-7</v>
      </c>
      <c r="AJ132" s="38">
        <v>9.642549443918073E-8</v>
      </c>
      <c r="AK132" s="39">
        <v>1.9468718717689442E-6</v>
      </c>
      <c r="AL132" s="40">
        <v>1.1122750438222552E-6</v>
      </c>
      <c r="AM132" s="38">
        <v>4.4562828899830669E-5</v>
      </c>
      <c r="AN132" s="38">
        <v>1.0359398803958167E-5</v>
      </c>
      <c r="AO132" s="38">
        <v>4.5537665606147767E-6</v>
      </c>
      <c r="AP132" s="38">
        <v>6.0033112067968369E-6</v>
      </c>
      <c r="AQ132" s="38">
        <v>3.181121337670414E-6</v>
      </c>
      <c r="AR132" s="38">
        <v>1.948809194898037E-6</v>
      </c>
      <c r="AS132" s="38">
        <v>5.1819966732047876E-7</v>
      </c>
      <c r="AT132" s="38">
        <v>1.6547763931102946E-5</v>
      </c>
      <c r="AU132" s="38">
        <v>2.3071395437226262E-7</v>
      </c>
      <c r="AV132" s="38">
        <v>3.1141904057015006E-5</v>
      </c>
      <c r="AW132" s="38">
        <v>1.8392224458072682E-5</v>
      </c>
      <c r="AX132" s="38">
        <v>2.5931863554448365E-6</v>
      </c>
      <c r="AY132" s="38">
        <v>1.3971908916652609E-4</v>
      </c>
      <c r="AZ132" s="38">
        <v>1.6155090581489728E-6</v>
      </c>
      <c r="BA132" s="38">
        <v>2.3047570299472814E-3</v>
      </c>
      <c r="BB132" s="38">
        <v>5.4956941247748867E-7</v>
      </c>
      <c r="BC132" s="38">
        <v>1.8346410302082769E-6</v>
      </c>
      <c r="BD132" s="38">
        <v>1.3537436937566881E-3</v>
      </c>
      <c r="BE132" s="38">
        <v>8.1781956430902686E-6</v>
      </c>
      <c r="BF132" s="38">
        <v>1.1537372237885441E-7</v>
      </c>
      <c r="BG132" s="38">
        <v>3.6775090544445946E-7</v>
      </c>
      <c r="BH132" s="38">
        <v>5.3143651861475313E-7</v>
      </c>
      <c r="BI132" s="38">
        <v>2.3300868382666168E-7</v>
      </c>
      <c r="BJ132" s="38">
        <v>4.5546675054625216E-2</v>
      </c>
      <c r="BK132" s="38">
        <v>7.4664781473464678E-3</v>
      </c>
      <c r="BL132" s="38">
        <v>2.649938118903078E-6</v>
      </c>
      <c r="BM132" s="38">
        <v>6.5042807057424576E-4</v>
      </c>
      <c r="BN132" s="38">
        <v>9.0031988563855784E-6</v>
      </c>
    </row>
    <row r="133" spans="1:66" x14ac:dyDescent="0.25">
      <c r="A133" s="3" t="s">
        <v>820</v>
      </c>
      <c r="B133" s="71">
        <v>-9.5913410375228896</v>
      </c>
      <c r="C133" s="63">
        <v>8.2440936636496698E-22</v>
      </c>
      <c r="D133" s="3" t="s">
        <v>812</v>
      </c>
      <c r="E133" s="3" t="s">
        <v>817</v>
      </c>
      <c r="F133" s="38">
        <f t="shared" si="4"/>
        <v>1.4635665700047131E-5</v>
      </c>
      <c r="G133" s="38">
        <f t="shared" si="5"/>
        <v>9.6168171393636861E-4</v>
      </c>
      <c r="H133" s="64">
        <f t="shared" si="6"/>
        <v>3.5714285714285712E-2</v>
      </c>
      <c r="I133" s="64">
        <f t="shared" si="7"/>
        <v>0.20689655172413793</v>
      </c>
      <c r="J133" s="38">
        <v>1.4183779647067501E-7</v>
      </c>
      <c r="K133" s="38">
        <v>9.6528004176715606E-7</v>
      </c>
      <c r="L133" s="38">
        <v>1.3736107340932982E-6</v>
      </c>
      <c r="M133" s="38">
        <v>6.9368468105289852E-6</v>
      </c>
      <c r="N133" s="38">
        <v>0</v>
      </c>
      <c r="O133" s="38">
        <v>1.1633849422671169E-7</v>
      </c>
      <c r="P133" s="38">
        <v>8.0189326734600759E-7</v>
      </c>
      <c r="Q133" s="38">
        <v>9.3337840058168042E-7</v>
      </c>
      <c r="R133" s="38">
        <v>4.5615501385915679E-7</v>
      </c>
      <c r="S133" s="38">
        <v>2.4509794787192376E-7</v>
      </c>
      <c r="T133" s="38">
        <v>2.2378930991689236E-7</v>
      </c>
      <c r="U133" s="38">
        <v>3.4189576758745749E-7</v>
      </c>
      <c r="V133" s="38">
        <v>9.8539683160489245E-7</v>
      </c>
      <c r="W133" s="38">
        <v>1.0396882110258238E-6</v>
      </c>
      <c r="X133" s="38">
        <v>6.4062317210354686E-7</v>
      </c>
      <c r="Y133" s="38">
        <v>0</v>
      </c>
      <c r="Z133" s="38">
        <v>0</v>
      </c>
      <c r="AA133" s="38">
        <v>1.3688905560851285E-7</v>
      </c>
      <c r="AB133" s="38">
        <v>4.0482526856736929E-7</v>
      </c>
      <c r="AC133" s="38">
        <v>3.10121890752663E-7</v>
      </c>
      <c r="AD133" s="38">
        <v>3.0057032401061534E-7</v>
      </c>
      <c r="AE133" s="38">
        <v>3.8935574901057527E-4</v>
      </c>
      <c r="AF133" s="38">
        <v>1.6756356039436258E-7</v>
      </c>
      <c r="AG133" s="38">
        <v>2.6118820236970396E-7</v>
      </c>
      <c r="AH133" s="38">
        <v>0</v>
      </c>
      <c r="AI133" s="38">
        <v>3.3591845869787878E-6</v>
      </c>
      <c r="AJ133" s="38">
        <v>0</v>
      </c>
      <c r="AK133" s="39">
        <v>3.0071590307825189E-7</v>
      </c>
      <c r="AL133" s="40">
        <v>2.1865860295941496E-7</v>
      </c>
      <c r="AM133" s="38">
        <v>1.8798121736231914E-6</v>
      </c>
      <c r="AN133" s="38">
        <v>1.0770063862530428E-7</v>
      </c>
      <c r="AO133" s="38">
        <v>1.7471042510109632E-6</v>
      </c>
      <c r="AP133" s="38">
        <v>9.4989437636667954E-7</v>
      </c>
      <c r="AQ133" s="38">
        <v>0</v>
      </c>
      <c r="AR133" s="38">
        <v>1.1037221949320062E-6</v>
      </c>
      <c r="AS133" s="38">
        <v>7.0036463515493687E-7</v>
      </c>
      <c r="AT133" s="38">
        <v>2.1687147517296888E-7</v>
      </c>
      <c r="AU133" s="38">
        <v>4.9890852401231343E-7</v>
      </c>
      <c r="AV133" s="38">
        <v>5.1603803381139564E-7</v>
      </c>
      <c r="AW133" s="38">
        <v>0</v>
      </c>
      <c r="AX133" s="38">
        <v>2.4381080753625897E-7</v>
      </c>
      <c r="AY133" s="38">
        <v>1.0258191510493759E-4</v>
      </c>
      <c r="AZ133" s="38">
        <v>8.7336637474162062E-7</v>
      </c>
      <c r="BA133" s="38">
        <v>1.9610569907863662E-3</v>
      </c>
      <c r="BB133" s="38">
        <v>3.9613969192207905E-7</v>
      </c>
      <c r="BC133" s="38">
        <v>2.0880676360156662E-7</v>
      </c>
      <c r="BD133" s="38">
        <v>1.261163476422094E-2</v>
      </c>
      <c r="BE133" s="38">
        <v>2.7632780224539985E-7</v>
      </c>
      <c r="BF133" s="38">
        <v>0</v>
      </c>
      <c r="BG133" s="38">
        <v>0</v>
      </c>
      <c r="BH133" s="38">
        <v>1.1492075103551036E-6</v>
      </c>
      <c r="BI133" s="38">
        <v>0</v>
      </c>
      <c r="BJ133" s="38">
        <v>4.8652064429506731E-3</v>
      </c>
      <c r="BK133" s="38">
        <v>7.7937010967724053E-3</v>
      </c>
      <c r="BL133" s="38">
        <v>7.6870839918516778E-7</v>
      </c>
      <c r="BM133" s="38">
        <v>5.4253024985999299E-4</v>
      </c>
      <c r="BN133" s="38">
        <v>2.0280220411579313E-7</v>
      </c>
    </row>
    <row r="134" spans="1:66" x14ac:dyDescent="0.25">
      <c r="A134" s="3" t="s">
        <v>821</v>
      </c>
      <c r="B134" s="71">
        <v>-2.06923394548991</v>
      </c>
      <c r="C134" s="63">
        <v>2.0211883130209801E-4</v>
      </c>
      <c r="D134" s="3" t="s">
        <v>822</v>
      </c>
      <c r="E134" s="3" t="s">
        <v>823</v>
      </c>
      <c r="F134" s="38">
        <f t="shared" si="4"/>
        <v>3.5202872275608763E-6</v>
      </c>
      <c r="G134" s="38">
        <f t="shared" si="5"/>
        <v>7.2475531225839671E-5</v>
      </c>
      <c r="H134" s="64">
        <f t="shared" si="6"/>
        <v>0</v>
      </c>
      <c r="I134" s="64">
        <f t="shared" si="7"/>
        <v>6.8965517241379309E-2</v>
      </c>
      <c r="J134" s="38">
        <v>1.2551519350761617E-5</v>
      </c>
      <c r="K134" s="38">
        <v>1.3346816117400093E-6</v>
      </c>
      <c r="L134" s="38">
        <v>1.8992757636703061E-6</v>
      </c>
      <c r="M134" s="38">
        <v>4.2628881341790347E-7</v>
      </c>
      <c r="N134" s="38">
        <v>1.2501796767130805E-6</v>
      </c>
      <c r="O134" s="38">
        <v>6.8365456615575237E-7</v>
      </c>
      <c r="P134" s="38">
        <v>3.2759072211104468E-6</v>
      </c>
      <c r="Q134" s="38">
        <v>4.3326331593618833E-6</v>
      </c>
      <c r="R134" s="38">
        <v>7.7263235680616521E-6</v>
      </c>
      <c r="S134" s="38">
        <v>1.0166823407049498E-6</v>
      </c>
      <c r="T134" s="38">
        <v>1.0288577589445494E-5</v>
      </c>
      <c r="U134" s="38">
        <v>3.5455150918845137E-6</v>
      </c>
      <c r="V134" s="38">
        <v>3.7159005427599821E-7</v>
      </c>
      <c r="W134" s="38">
        <v>2.7154004263187405E-6</v>
      </c>
      <c r="X134" s="38">
        <v>6.6433671903324841E-7</v>
      </c>
      <c r="Y134" s="38">
        <v>2.8656353497790661E-6</v>
      </c>
      <c r="Z134" s="38">
        <v>6.7608120395901269E-7</v>
      </c>
      <c r="AA134" s="38">
        <v>2.4605739961748008E-6</v>
      </c>
      <c r="AB134" s="38">
        <v>2.1550268848419976E-5</v>
      </c>
      <c r="AC134" s="38">
        <v>1.4293399050906969E-6</v>
      </c>
      <c r="AD134" s="38">
        <v>2.4935707802926292E-6</v>
      </c>
      <c r="AE134" s="38">
        <v>9.1538806535787325E-6</v>
      </c>
      <c r="AF134" s="38">
        <v>9.2675283100897014E-7</v>
      </c>
      <c r="AG134" s="38">
        <v>1.7455192964475993E-6</v>
      </c>
      <c r="AH134" s="38">
        <v>1.8278459759781504E-6</v>
      </c>
      <c r="AI134" s="38">
        <v>5.6873949713880919E-7</v>
      </c>
      <c r="AJ134" s="38">
        <v>2.8831237651901436E-7</v>
      </c>
      <c r="AK134" s="39">
        <v>4.989557046614863E-7</v>
      </c>
      <c r="AL134" s="40">
        <v>1.360515309505276E-6</v>
      </c>
      <c r="AM134" s="38">
        <v>1.5937167331650936E-5</v>
      </c>
      <c r="AN134" s="38">
        <v>9.0839024938753925E-6</v>
      </c>
      <c r="AO134" s="38">
        <v>1.6661748306149482E-3</v>
      </c>
      <c r="AP134" s="38">
        <v>3.44769607650956E-6</v>
      </c>
      <c r="AQ134" s="38">
        <v>1.8374600077225963E-6</v>
      </c>
      <c r="AR134" s="38">
        <v>1.5261039846511346E-5</v>
      </c>
      <c r="AS134" s="38">
        <v>7.9407662323698762E-6</v>
      </c>
      <c r="AT134" s="38">
        <v>1.2744292012410444E-6</v>
      </c>
      <c r="AU134" s="38">
        <v>5.6336531372986051E-6</v>
      </c>
      <c r="AV134" s="38">
        <v>2.8540794168939325E-6</v>
      </c>
      <c r="AW134" s="38">
        <v>2.4855493508257096E-6</v>
      </c>
      <c r="AX134" s="38">
        <v>5.4781089907379562E-6</v>
      </c>
      <c r="AY134" s="38">
        <v>1.3438979958103266E-6</v>
      </c>
      <c r="AZ134" s="38">
        <v>3.1039801176807895E-4</v>
      </c>
      <c r="BA134" s="38">
        <v>4.914136089726565E-7</v>
      </c>
      <c r="BB134" s="38">
        <v>9.9277475504048908E-6</v>
      </c>
      <c r="BC134" s="38">
        <v>7.0013317290150734E-6</v>
      </c>
      <c r="BD134" s="38">
        <v>6.9384113549475044E-6</v>
      </c>
      <c r="BE134" s="38">
        <v>9.8702779123236141E-7</v>
      </c>
      <c r="BF134" s="38">
        <v>1.0061555209132315E-6</v>
      </c>
      <c r="BG134" s="38">
        <v>1.03085228651511E-6</v>
      </c>
      <c r="BH134" s="38">
        <v>2.3834940107170386E-6</v>
      </c>
      <c r="BI134" s="38">
        <v>1.4804796855904188E-6</v>
      </c>
      <c r="BJ134" s="38">
        <v>6.8472022684517697E-7</v>
      </c>
      <c r="BK134" s="38">
        <v>1.8864351629796698E-6</v>
      </c>
      <c r="BL134" s="38">
        <v>6.0874280481687853E-6</v>
      </c>
      <c r="BM134" s="38">
        <v>8.9902964604262172E-6</v>
      </c>
      <c r="BN134" s="38">
        <v>2.3835043386418384E-6</v>
      </c>
    </row>
    <row r="135" spans="1:66" x14ac:dyDescent="0.25">
      <c r="A135" s="3" t="s">
        <v>824</v>
      </c>
      <c r="B135" s="71">
        <v>-5.9879511227944704</v>
      </c>
      <c r="C135" s="63">
        <v>1.6615218643053399E-11</v>
      </c>
      <c r="D135" s="3" t="s">
        <v>825</v>
      </c>
      <c r="E135" s="3" t="s">
        <v>826</v>
      </c>
      <c r="F135" s="38">
        <f t="shared" ref="F135:F198" si="8">AVERAGE(J135:AK135)</f>
        <v>2.6560562573105226E-6</v>
      </c>
      <c r="G135" s="38">
        <f t="shared" ref="G135:G198" si="9">AVERAGE(AL135:BN135)</f>
        <v>1.4713992960259156E-4</v>
      </c>
      <c r="H135" s="64">
        <f t="shared" ref="H135:H198" si="10">COUNTIF(J135:AK135,"&gt;0.0001")/28</f>
        <v>0</v>
      </c>
      <c r="I135" s="64">
        <f t="shared" ref="I135:I198" si="11">COUNTIF(AL135:BN135,"&gt;0.0001")/29</f>
        <v>0.10344827586206896</v>
      </c>
      <c r="J135" s="38">
        <v>6.2449970654420427E-7</v>
      </c>
      <c r="K135" s="38">
        <v>0</v>
      </c>
      <c r="L135" s="38">
        <v>0</v>
      </c>
      <c r="M135" s="38">
        <v>8.4839844944000004E-7</v>
      </c>
      <c r="N135" s="38">
        <v>6.1245613676977177E-7</v>
      </c>
      <c r="O135" s="38">
        <v>1.2805711402777811E-7</v>
      </c>
      <c r="P135" s="38">
        <v>7.2218200574946978E-7</v>
      </c>
      <c r="Q135" s="38">
        <v>1.4677090707081827E-7</v>
      </c>
      <c r="R135" s="38">
        <v>5.8578670955906931E-7</v>
      </c>
      <c r="S135" s="38">
        <v>3.3723291747963543E-7</v>
      </c>
      <c r="T135" s="38">
        <v>0</v>
      </c>
      <c r="U135" s="38">
        <v>1.254448225601704E-7</v>
      </c>
      <c r="V135" s="38">
        <v>6.1529493168035502E-5</v>
      </c>
      <c r="W135" s="38">
        <v>1.0172574257185789E-6</v>
      </c>
      <c r="X135" s="38">
        <v>1.0577284218459271E-6</v>
      </c>
      <c r="Y135" s="38">
        <v>2.2256300774986641E-7</v>
      </c>
      <c r="Z135" s="38">
        <v>1.076427486868254E-6</v>
      </c>
      <c r="AA135" s="38">
        <v>3.0135541154682289E-7</v>
      </c>
      <c r="AB135" s="38">
        <v>7.4267128753380294E-7</v>
      </c>
      <c r="AC135" s="38">
        <v>1.0240801531065099E-6</v>
      </c>
      <c r="AD135" s="38">
        <v>4.962695517640126E-7</v>
      </c>
      <c r="AE135" s="38">
        <v>0</v>
      </c>
      <c r="AF135" s="38">
        <v>1.3833150907798118E-6</v>
      </c>
      <c r="AG135" s="38">
        <v>0</v>
      </c>
      <c r="AH135" s="38">
        <v>1.3858180678260746E-7</v>
      </c>
      <c r="AI135" s="38">
        <v>0</v>
      </c>
      <c r="AJ135" s="38">
        <v>5.7379824544750829E-8</v>
      </c>
      <c r="AK135" s="39">
        <v>1.1916237992172536E-6</v>
      </c>
      <c r="AL135" s="40">
        <v>3.2272085911787744E-3</v>
      </c>
      <c r="AM135" s="38">
        <v>8.9213601534683163E-4</v>
      </c>
      <c r="AN135" s="38">
        <v>0</v>
      </c>
      <c r="AO135" s="38">
        <v>3.4965231066346219E-7</v>
      </c>
      <c r="AP135" s="38">
        <v>1.394101276363308E-6</v>
      </c>
      <c r="AQ135" s="38">
        <v>7.916126447060957E-6</v>
      </c>
      <c r="AR135" s="38">
        <v>1.1044533134333909E-7</v>
      </c>
      <c r="AS135" s="38">
        <v>4.6254685282560565E-7</v>
      </c>
      <c r="AT135" s="38">
        <v>1.1864217341703173E-4</v>
      </c>
      <c r="AU135" s="38">
        <v>0</v>
      </c>
      <c r="AV135" s="38">
        <v>8.5202677468491252E-7</v>
      </c>
      <c r="AW135" s="38">
        <v>0</v>
      </c>
      <c r="AX135" s="38">
        <v>0</v>
      </c>
      <c r="AY135" s="38">
        <v>1.1615496541607225E-6</v>
      </c>
      <c r="AZ135" s="38">
        <v>2.0705771544477298E-6</v>
      </c>
      <c r="BA135" s="38">
        <v>5.6902375634140729E-7</v>
      </c>
      <c r="BB135" s="38">
        <v>9.8109519624013718E-7</v>
      </c>
      <c r="BC135" s="38">
        <v>3.4475938141579101E-7</v>
      </c>
      <c r="BD135" s="38">
        <v>6.9044005493801299E-7</v>
      </c>
      <c r="BE135" s="38">
        <v>3.5485558443735743E-7</v>
      </c>
      <c r="BF135" s="38">
        <v>9.1540437317975419E-7</v>
      </c>
      <c r="BG135" s="38">
        <v>0</v>
      </c>
      <c r="BH135" s="38">
        <v>6.3248281737401556E-7</v>
      </c>
      <c r="BI135" s="38">
        <v>1.3865624929525398E-7</v>
      </c>
      <c r="BJ135" s="38">
        <v>5.9464481916300974E-7</v>
      </c>
      <c r="BK135" s="38">
        <v>6.9455963684727168E-6</v>
      </c>
      <c r="BL135" s="38">
        <v>6.9229584056411449E-7</v>
      </c>
      <c r="BM135" s="38">
        <v>1.0019775018000189E-6</v>
      </c>
      <c r="BN135" s="38">
        <v>8.929207877465548E-7</v>
      </c>
    </row>
    <row r="136" spans="1:66" x14ac:dyDescent="0.25">
      <c r="A136" s="3" t="s">
        <v>827</v>
      </c>
      <c r="B136" s="71">
        <v>-2.5105857179516202</v>
      </c>
      <c r="C136" s="63">
        <v>2.5641608548665501E-4</v>
      </c>
      <c r="D136" s="3" t="s">
        <v>828</v>
      </c>
      <c r="E136" s="3" t="s">
        <v>829</v>
      </c>
      <c r="F136" s="38">
        <f t="shared" si="8"/>
        <v>9.6466921473675474E-7</v>
      </c>
      <c r="G136" s="38">
        <f t="shared" si="9"/>
        <v>3.0588859639432914E-4</v>
      </c>
      <c r="H136" s="64">
        <f t="shared" si="10"/>
        <v>0</v>
      </c>
      <c r="I136" s="64">
        <f t="shared" si="11"/>
        <v>6.8965517241379309E-2</v>
      </c>
      <c r="J136" s="38">
        <v>2.0189853823298344E-6</v>
      </c>
      <c r="K136" s="38">
        <v>0</v>
      </c>
      <c r="L136" s="38">
        <v>1.1850070407581904E-7</v>
      </c>
      <c r="M136" s="38">
        <v>1.5958353861804757E-6</v>
      </c>
      <c r="N136" s="38">
        <v>1.8000444988910558E-6</v>
      </c>
      <c r="O136" s="38">
        <v>3.0109389366601072E-7</v>
      </c>
      <c r="P136" s="38">
        <v>1.4150235079186954E-6</v>
      </c>
      <c r="Q136" s="38">
        <v>6.9018928346704439E-7</v>
      </c>
      <c r="R136" s="38">
        <v>1.1805678778210593E-6</v>
      </c>
      <c r="S136" s="38">
        <v>3.9645892759330075E-7</v>
      </c>
      <c r="T136" s="38">
        <v>1.4479643030362443E-7</v>
      </c>
      <c r="U136" s="38">
        <v>1.1798070056987327E-6</v>
      </c>
      <c r="V136" s="38">
        <v>4.0572805080617251E-6</v>
      </c>
      <c r="W136" s="38">
        <v>1.195911689466269E-6</v>
      </c>
      <c r="X136" s="38">
        <v>2.486980683523066E-7</v>
      </c>
      <c r="Y136" s="38">
        <v>2.6165029213015642E-7</v>
      </c>
      <c r="Z136" s="38">
        <v>0</v>
      </c>
      <c r="AA136" s="38">
        <v>1.7714024505556459E-7</v>
      </c>
      <c r="AB136" s="38">
        <v>6.9848142799468628E-7</v>
      </c>
      <c r="AC136" s="38">
        <v>1.337702942011907E-7</v>
      </c>
      <c r="AD136" s="38">
        <v>6.0287366256735019E-6</v>
      </c>
      <c r="AE136" s="38">
        <v>2.9288932215818811E-7</v>
      </c>
      <c r="AF136" s="38">
        <v>5.4208588880049232E-7</v>
      </c>
      <c r="AG136" s="38">
        <v>5.6331435662407223E-7</v>
      </c>
      <c r="AH136" s="38">
        <v>3.2584004498488715E-7</v>
      </c>
      <c r="AI136" s="38">
        <v>7.0970242590191239E-7</v>
      </c>
      <c r="AJ136" s="38">
        <v>0</v>
      </c>
      <c r="AK136" s="39">
        <v>9.3393392527852486E-7</v>
      </c>
      <c r="AL136" s="40">
        <v>1.2732907866739816E-6</v>
      </c>
      <c r="AM136" s="38">
        <v>4.4903716350821986E-3</v>
      </c>
      <c r="AN136" s="38">
        <v>2.7873839050052988E-7</v>
      </c>
      <c r="AO136" s="38">
        <v>1.2331783725519049E-6</v>
      </c>
      <c r="AP136" s="38">
        <v>6.1460180968635549E-6</v>
      </c>
      <c r="AQ136" s="38">
        <v>7.7890387190463002E-5</v>
      </c>
      <c r="AR136" s="38">
        <v>7.7905273214696492E-7</v>
      </c>
      <c r="AS136" s="38">
        <v>9.0630154871111117E-7</v>
      </c>
      <c r="AT136" s="38">
        <v>8.9805084473823944E-6</v>
      </c>
      <c r="AU136" s="38">
        <v>4.3040586315679753E-7</v>
      </c>
      <c r="AV136" s="38">
        <v>5.0083133031157575E-7</v>
      </c>
      <c r="AW136" s="38">
        <v>2.9077466696981687E-7</v>
      </c>
      <c r="AX136" s="38">
        <v>0</v>
      </c>
      <c r="AY136" s="38">
        <v>4.2514447353206889E-3</v>
      </c>
      <c r="AZ136" s="38">
        <v>1.2866586503309777E-5</v>
      </c>
      <c r="BA136" s="38">
        <v>5.3516613953404841E-6</v>
      </c>
      <c r="BB136" s="38">
        <v>5.1262156635807096E-7</v>
      </c>
      <c r="BC136" s="38">
        <v>8.1061443025998867E-7</v>
      </c>
      <c r="BD136" s="38">
        <v>8.116975228692321E-7</v>
      </c>
      <c r="BE136" s="38">
        <v>5.3636984769699541E-7</v>
      </c>
      <c r="BF136" s="38">
        <v>1.9909160760823737E-6</v>
      </c>
      <c r="BG136" s="38">
        <v>6.4317527810781654E-7</v>
      </c>
      <c r="BH136" s="38">
        <v>0</v>
      </c>
      <c r="BI136" s="38">
        <v>4.8902261656908383E-7</v>
      </c>
      <c r="BJ136" s="38">
        <v>1.0486175952196996E-6</v>
      </c>
      <c r="BK136" s="38">
        <v>1.875836513482789E-6</v>
      </c>
      <c r="BL136" s="38">
        <v>2.7129307599292106E-7</v>
      </c>
      <c r="BM136" s="38">
        <v>6.7311328715240863E-7</v>
      </c>
      <c r="BN136" s="38">
        <v>2.361911898483544E-6</v>
      </c>
    </row>
    <row r="137" spans="1:66" x14ac:dyDescent="0.25">
      <c r="A137" s="3" t="s">
        <v>830</v>
      </c>
      <c r="B137" s="71">
        <v>-5.9820671854082397</v>
      </c>
      <c r="C137" s="63">
        <v>1.71559283719574E-14</v>
      </c>
      <c r="D137" s="3" t="s">
        <v>831</v>
      </c>
      <c r="E137" s="3" t="s">
        <v>832</v>
      </c>
      <c r="F137" s="38">
        <f t="shared" si="8"/>
        <v>2.5624336047128563E-6</v>
      </c>
      <c r="G137" s="38">
        <f t="shared" si="9"/>
        <v>1.18740175961486E-3</v>
      </c>
      <c r="H137" s="64">
        <f t="shared" si="10"/>
        <v>0</v>
      </c>
      <c r="I137" s="64">
        <f t="shared" si="11"/>
        <v>0.10344827586206896</v>
      </c>
      <c r="J137" s="38">
        <v>1.3704937278886164E-6</v>
      </c>
      <c r="K137" s="38">
        <v>1.8653846517863255E-6</v>
      </c>
      <c r="L137" s="38">
        <v>5.3089513302599999E-7</v>
      </c>
      <c r="M137" s="38">
        <v>1.1915839744600635E-6</v>
      </c>
      <c r="N137" s="38">
        <v>1.3440635523988857E-6</v>
      </c>
      <c r="O137" s="38">
        <v>3.3723277000290728E-7</v>
      </c>
      <c r="P137" s="38">
        <v>4.5080521632652334E-6</v>
      </c>
      <c r="Q137" s="38">
        <v>9.5340297551606721E-6</v>
      </c>
      <c r="R137" s="38">
        <v>6.9051661467644661E-6</v>
      </c>
      <c r="S137" s="38">
        <v>2.131411286494866E-6</v>
      </c>
      <c r="T137" s="38">
        <v>0</v>
      </c>
      <c r="U137" s="38">
        <v>2.202356103142793E-7</v>
      </c>
      <c r="V137" s="38">
        <v>1.2118017873677567E-6</v>
      </c>
      <c r="W137" s="38">
        <v>1.5626932004774691E-6</v>
      </c>
      <c r="X137" s="38">
        <v>1.7331883117422199E-6</v>
      </c>
      <c r="Y137" s="38">
        <v>7.8147983862247528E-7</v>
      </c>
      <c r="Z137" s="38">
        <v>0</v>
      </c>
      <c r="AA137" s="38">
        <v>5.2907080283597155E-7</v>
      </c>
      <c r="AB137" s="38">
        <v>1.3038614183893067E-6</v>
      </c>
      <c r="AC137" s="38">
        <v>1.9976814677666277E-6</v>
      </c>
      <c r="AD137" s="38">
        <v>0</v>
      </c>
      <c r="AE137" s="38">
        <v>1.3121737702889808E-6</v>
      </c>
      <c r="AF137" s="38">
        <v>4.3714792424508912E-6</v>
      </c>
      <c r="AG137" s="38">
        <v>1.6824701739271102E-7</v>
      </c>
      <c r="AH137" s="38">
        <v>1.4597963394105166E-6</v>
      </c>
      <c r="AI137" s="38">
        <v>1.7222500798993195E-6</v>
      </c>
      <c r="AJ137" s="38">
        <v>1.1081197663224249E-6</v>
      </c>
      <c r="AK137" s="39">
        <v>2.2547749117430979E-5</v>
      </c>
      <c r="AL137" s="40">
        <v>0</v>
      </c>
      <c r="AM137" s="38">
        <v>3.9577310178578186E-5</v>
      </c>
      <c r="AN137" s="38">
        <v>1.4569055270012805E-6</v>
      </c>
      <c r="AO137" s="38">
        <v>6.1386264068275299E-7</v>
      </c>
      <c r="AP137" s="38">
        <v>5.3539854570513403E-6</v>
      </c>
      <c r="AQ137" s="38">
        <v>0</v>
      </c>
      <c r="AR137" s="38">
        <v>3.684136935335236E-6</v>
      </c>
      <c r="AS137" s="38">
        <v>1.0827526807082493E-6</v>
      </c>
      <c r="AT137" s="38">
        <v>1.8859493272624304E-6</v>
      </c>
      <c r="AU137" s="38">
        <v>0</v>
      </c>
      <c r="AV137" s="38">
        <v>3.9889333099542949E-6</v>
      </c>
      <c r="AW137" s="38">
        <v>8.6846660085531248E-7</v>
      </c>
      <c r="AX137" s="38">
        <v>9.4231915845924813E-7</v>
      </c>
      <c r="AY137" s="38">
        <v>7.9531136312917369E-5</v>
      </c>
      <c r="AZ137" s="38">
        <v>9.7370959741626027E-6</v>
      </c>
      <c r="BA137" s="38">
        <v>3.0864334190957968E-2</v>
      </c>
      <c r="BB137" s="38">
        <v>2.8707455452072552E-6</v>
      </c>
      <c r="BC137" s="38">
        <v>4.438664498110936E-6</v>
      </c>
      <c r="BD137" s="38">
        <v>1.4747974867939236E-5</v>
      </c>
      <c r="BE137" s="38">
        <v>2.8123896272225055E-5</v>
      </c>
      <c r="BF137" s="38">
        <v>5.6249132362729342E-7</v>
      </c>
      <c r="BG137" s="38">
        <v>9.6049675398725054E-6</v>
      </c>
      <c r="BH137" s="38">
        <v>6.6624625770033994E-6</v>
      </c>
      <c r="BI137" s="38">
        <v>0</v>
      </c>
      <c r="BJ137" s="38">
        <v>2.1894013742369228E-3</v>
      </c>
      <c r="BK137" s="38">
        <v>1.1416171947148553E-3</v>
      </c>
      <c r="BL137" s="38">
        <v>5.4018684639541612E-7</v>
      </c>
      <c r="BM137" s="38">
        <v>5.7799298401926341E-6</v>
      </c>
      <c r="BN137" s="38">
        <v>1.7244095507654617E-5</v>
      </c>
    </row>
    <row r="138" spans="1:66" x14ac:dyDescent="0.25">
      <c r="A138" s="3" t="s">
        <v>833</v>
      </c>
      <c r="B138" s="71">
        <v>-3.1846971682874301</v>
      </c>
      <c r="C138" s="63">
        <v>6.8462677189748805E-7</v>
      </c>
      <c r="D138" s="3" t="s">
        <v>834</v>
      </c>
      <c r="E138" s="3" t="s">
        <v>835</v>
      </c>
      <c r="F138" s="38">
        <f t="shared" si="8"/>
        <v>7.5948550386460134E-5</v>
      </c>
      <c r="G138" s="38">
        <f t="shared" si="9"/>
        <v>3.2552858333947149E-3</v>
      </c>
      <c r="H138" s="64">
        <f t="shared" si="10"/>
        <v>3.5714285714285712E-2</v>
      </c>
      <c r="I138" s="64">
        <f t="shared" si="11"/>
        <v>0.17241379310344829</v>
      </c>
      <c r="J138" s="38">
        <v>2.1818321218766406E-5</v>
      </c>
      <c r="K138" s="38">
        <v>2.1836034397152745E-6</v>
      </c>
      <c r="L138" s="38">
        <v>2.7551452580506787E-5</v>
      </c>
      <c r="M138" s="38">
        <v>4.8820033015556469E-6</v>
      </c>
      <c r="N138" s="38">
        <v>2.5173590173189195E-6</v>
      </c>
      <c r="O138" s="38">
        <v>1.592205999600924E-5</v>
      </c>
      <c r="P138" s="38">
        <v>2.1767986338832533E-5</v>
      </c>
      <c r="Q138" s="38">
        <v>1.5684962807182977E-5</v>
      </c>
      <c r="R138" s="38">
        <v>1.6181736090521571E-3</v>
      </c>
      <c r="S138" s="38">
        <v>9.2869889630819056E-6</v>
      </c>
      <c r="T138" s="38">
        <v>1.0124877460667719E-5</v>
      </c>
      <c r="U138" s="38">
        <v>1.0312237441634948E-6</v>
      </c>
      <c r="V138" s="38">
        <v>4.7013967661443641E-5</v>
      </c>
      <c r="W138" s="38">
        <v>3.7630808148419845E-5</v>
      </c>
      <c r="X138" s="38">
        <v>5.0286633398445915E-5</v>
      </c>
      <c r="Y138" s="38">
        <v>1.8295873315458612E-6</v>
      </c>
      <c r="Z138" s="38">
        <v>2.0110935133839523E-7</v>
      </c>
      <c r="AA138" s="38">
        <v>7.7415723870893836E-6</v>
      </c>
      <c r="AB138" s="38">
        <v>0</v>
      </c>
      <c r="AC138" s="38">
        <v>9.3538758781860848E-7</v>
      </c>
      <c r="AD138" s="38">
        <v>1.1218905418413113E-5</v>
      </c>
      <c r="AE138" s="38">
        <v>1.3568172051883724E-5</v>
      </c>
      <c r="AF138" s="38">
        <v>2.6723241698403572E-5</v>
      </c>
      <c r="AG138" s="38">
        <v>3.7223272255785332E-5</v>
      </c>
      <c r="AH138" s="38">
        <v>1.0252951223656906E-5</v>
      </c>
      <c r="AI138" s="38">
        <v>4.8230150924352033E-5</v>
      </c>
      <c r="AJ138" s="38">
        <v>3.1603427164423044E-5</v>
      </c>
      <c r="AK138" s="39">
        <v>5.1155776297906458E-5</v>
      </c>
      <c r="AL138" s="40">
        <v>9.8927493967742925E-7</v>
      </c>
      <c r="AM138" s="38">
        <v>2.3444195346051782E-3</v>
      </c>
      <c r="AN138" s="38">
        <v>2.6751064076209859E-4</v>
      </c>
      <c r="AO138" s="38">
        <v>7.5451151645594148E-6</v>
      </c>
      <c r="AP138" s="38">
        <v>3.4917981041856229E-5</v>
      </c>
      <c r="AQ138" s="38">
        <v>4.5976765459027474E-6</v>
      </c>
      <c r="AR138" s="38">
        <v>2.5648736580229813E-5</v>
      </c>
      <c r="AS138" s="38">
        <v>3.4855180180405499E-6</v>
      </c>
      <c r="AT138" s="38">
        <v>1.3491355009437192E-5</v>
      </c>
      <c r="AU138" s="38">
        <v>1.3167040053984367E-6</v>
      </c>
      <c r="AV138" s="38">
        <v>8.9110756730948898E-2</v>
      </c>
      <c r="AW138" s="38">
        <v>2.541549078214886E-6</v>
      </c>
      <c r="AX138" s="38">
        <v>2.3164486975255338E-5</v>
      </c>
      <c r="AY138" s="38">
        <v>1.4448480979755337E-5</v>
      </c>
      <c r="AZ138" s="38">
        <v>1.9908789447490072E-5</v>
      </c>
      <c r="BA138" s="38">
        <v>3.3021501242079781E-4</v>
      </c>
      <c r="BB138" s="38">
        <v>7.8410975250980674E-6</v>
      </c>
      <c r="BC138" s="38">
        <v>6.6129165269186283E-6</v>
      </c>
      <c r="BD138" s="38">
        <v>2.8378938406649358E-5</v>
      </c>
      <c r="BE138" s="38">
        <v>4.7819657480024679E-5</v>
      </c>
      <c r="BF138" s="38">
        <v>1.599086953108573E-6</v>
      </c>
      <c r="BG138" s="38">
        <v>2.2711856817003357E-5</v>
      </c>
      <c r="BH138" s="38">
        <v>9.0988591640970885E-6</v>
      </c>
      <c r="BI138" s="38">
        <v>1.8237260160349439E-5</v>
      </c>
      <c r="BJ138" s="38">
        <v>1.9756876935324001E-5</v>
      </c>
      <c r="BK138" s="38">
        <v>1.9478403556785916E-3</v>
      </c>
      <c r="BL138" s="38">
        <v>3.4620513011874379E-5</v>
      </c>
      <c r="BM138" s="38">
        <v>1.0001819632195673E-5</v>
      </c>
      <c r="BN138" s="38">
        <v>4.3812343632718614E-5</v>
      </c>
    </row>
    <row r="139" spans="1:66" x14ac:dyDescent="0.25">
      <c r="A139" s="3" t="s">
        <v>836</v>
      </c>
      <c r="B139" s="71">
        <v>-3.4355152962475102</v>
      </c>
      <c r="C139" s="63">
        <v>1.74906699988842E-6</v>
      </c>
      <c r="D139" s="3" t="s">
        <v>834</v>
      </c>
      <c r="E139" s="3" t="s">
        <v>835</v>
      </c>
      <c r="F139" s="38">
        <f t="shared" si="8"/>
        <v>6.1851392721027775E-4</v>
      </c>
      <c r="G139" s="38">
        <f t="shared" si="9"/>
        <v>4.7600171192131865E-4</v>
      </c>
      <c r="H139" s="64">
        <f t="shared" si="10"/>
        <v>3.5714285714285712E-2</v>
      </c>
      <c r="I139" s="64">
        <f t="shared" si="11"/>
        <v>0.13793103448275862</v>
      </c>
      <c r="J139" s="38">
        <v>4.2684564145673701E-6</v>
      </c>
      <c r="K139" s="38">
        <v>1.61383710777713E-6</v>
      </c>
      <c r="L139" s="38">
        <v>0</v>
      </c>
      <c r="M139" s="38">
        <v>6.9585655826690379E-6</v>
      </c>
      <c r="N139" s="38">
        <v>1.0465346493525684E-6</v>
      </c>
      <c r="O139" s="38">
        <v>3.18014971259739E-5</v>
      </c>
      <c r="P139" s="38">
        <v>4.0220196895932555E-6</v>
      </c>
      <c r="Q139" s="38">
        <v>2.1066766688693677E-5</v>
      </c>
      <c r="R139" s="38">
        <v>1.7152315691386248E-2</v>
      </c>
      <c r="S139" s="38">
        <v>2.6123191530215797E-6</v>
      </c>
      <c r="T139" s="38">
        <v>3.0867372012104608E-6</v>
      </c>
      <c r="U139" s="38">
        <v>2.8580518235643796E-7</v>
      </c>
      <c r="V139" s="38">
        <v>6.7396502641149017E-6</v>
      </c>
      <c r="W139" s="38">
        <v>1.1588260006565241E-6</v>
      </c>
      <c r="X139" s="38">
        <v>9.6394337628166472E-7</v>
      </c>
      <c r="Y139" s="38">
        <v>3.5495098005871061E-6</v>
      </c>
      <c r="Z139" s="38">
        <v>4.4590202782407744E-7</v>
      </c>
      <c r="AA139" s="38">
        <v>3.4329411367267406E-6</v>
      </c>
      <c r="AB139" s="38">
        <v>8.7986761976240474E-6</v>
      </c>
      <c r="AC139" s="38">
        <v>0</v>
      </c>
      <c r="AD139" s="38">
        <v>3.0151138823728096E-6</v>
      </c>
      <c r="AE139" s="38">
        <v>6.1018442612895363E-6</v>
      </c>
      <c r="AF139" s="38">
        <v>4.5593921521100532E-5</v>
      </c>
      <c r="AG139" s="38">
        <v>1.7467064265667611E-6</v>
      </c>
      <c r="AH139" s="38">
        <v>1.2629424714532111E-6</v>
      </c>
      <c r="AI139" s="38">
        <v>1.0315414145226601E-6</v>
      </c>
      <c r="AJ139" s="38">
        <v>1.6994951364090671E-6</v>
      </c>
      <c r="AK139" s="39">
        <v>3.7707177887823174E-6</v>
      </c>
      <c r="AL139" s="40">
        <v>2.1934320743517327E-6</v>
      </c>
      <c r="AM139" s="38">
        <v>2.6245935002760174E-3</v>
      </c>
      <c r="AN139" s="38">
        <v>9.1832165390648484E-6</v>
      </c>
      <c r="AO139" s="38">
        <v>3.9831234311239701E-6</v>
      </c>
      <c r="AP139" s="38">
        <v>4.9628563950303143E-6</v>
      </c>
      <c r="AQ139" s="38">
        <v>3.9207779660736122E-7</v>
      </c>
      <c r="AR139" s="38">
        <v>1.0568516034961096E-5</v>
      </c>
      <c r="AS139" s="38">
        <v>2.8102297073134069E-6</v>
      </c>
      <c r="AT139" s="38">
        <v>3.8071334748862002E-6</v>
      </c>
      <c r="AU139" s="38">
        <v>2.0852940457656536E-7</v>
      </c>
      <c r="AV139" s="38">
        <v>8.7464065323116392E-3</v>
      </c>
      <c r="AW139" s="38">
        <v>0</v>
      </c>
      <c r="AX139" s="38">
        <v>2.1400239154780797E-6</v>
      </c>
      <c r="AY139" s="38">
        <v>1.1978432446086469E-5</v>
      </c>
      <c r="AZ139" s="38">
        <v>5.0544278221790295E-6</v>
      </c>
      <c r="BA139" s="38">
        <v>1.5216801009048097E-4</v>
      </c>
      <c r="BB139" s="38">
        <v>1.0182861911059285E-5</v>
      </c>
      <c r="BC139" s="38">
        <v>1.0473026133581073E-6</v>
      </c>
      <c r="BD139" s="38">
        <v>1.9925337126070366E-5</v>
      </c>
      <c r="BE139" s="38">
        <v>5.1511692637802746E-5</v>
      </c>
      <c r="BF139" s="38">
        <v>5.2139918664444925E-7</v>
      </c>
      <c r="BG139" s="38">
        <v>5.9830095494770794E-6</v>
      </c>
      <c r="BH139" s="38">
        <v>2.5938125933124004E-5</v>
      </c>
      <c r="BI139" s="38">
        <v>1.5795261137892573E-6</v>
      </c>
      <c r="BJ139" s="38">
        <v>1.6709192662978767E-5</v>
      </c>
      <c r="BK139" s="38">
        <v>2.0528934665675937E-3</v>
      </c>
      <c r="BL139" s="38">
        <v>2.4885989587105517E-5</v>
      </c>
      <c r="BM139" s="38">
        <v>9.7835967163392237E-7</v>
      </c>
      <c r="BN139" s="38">
        <v>1.1443340437805556E-5</v>
      </c>
    </row>
    <row r="140" spans="1:66" x14ac:dyDescent="0.25">
      <c r="A140" s="3" t="s">
        <v>837</v>
      </c>
      <c r="B140" s="71">
        <v>-5.79748293288913</v>
      </c>
      <c r="C140" s="63">
        <v>1.13577860525545E-7</v>
      </c>
      <c r="D140" s="3" t="s">
        <v>834</v>
      </c>
      <c r="E140" s="3" t="s">
        <v>835</v>
      </c>
      <c r="F140" s="38">
        <f t="shared" si="8"/>
        <v>4.958651801678679E-5</v>
      </c>
      <c r="G140" s="38">
        <f t="shared" si="9"/>
        <v>4.2442488457960863E-4</v>
      </c>
      <c r="H140" s="64">
        <f t="shared" si="10"/>
        <v>3.5714285714285712E-2</v>
      </c>
      <c r="I140" s="64">
        <f t="shared" si="11"/>
        <v>0.10344827586206896</v>
      </c>
      <c r="J140" s="38">
        <v>0</v>
      </c>
      <c r="K140" s="38">
        <v>0</v>
      </c>
      <c r="L140" s="38">
        <v>0</v>
      </c>
      <c r="M140" s="38">
        <v>0</v>
      </c>
      <c r="N140" s="38">
        <v>3.3707090261092043E-7</v>
      </c>
      <c r="O140" s="38">
        <v>0</v>
      </c>
      <c r="P140" s="38">
        <v>2.1197842667719201E-6</v>
      </c>
      <c r="Q140" s="38">
        <v>6.7852450630704201E-6</v>
      </c>
      <c r="R140" s="38">
        <v>1.3632624059556132E-3</v>
      </c>
      <c r="S140" s="38">
        <v>1.4847940554176201E-7</v>
      </c>
      <c r="T140" s="38">
        <v>0</v>
      </c>
      <c r="U140" s="38">
        <v>5.5231775181468434E-7</v>
      </c>
      <c r="V140" s="38">
        <v>1.3024356140788277E-6</v>
      </c>
      <c r="W140" s="38">
        <v>1.3996425951541968E-6</v>
      </c>
      <c r="X140" s="38">
        <v>0</v>
      </c>
      <c r="Y140" s="38">
        <v>7.3493766563318157E-7</v>
      </c>
      <c r="Z140" s="38">
        <v>0</v>
      </c>
      <c r="AA140" s="38">
        <v>0</v>
      </c>
      <c r="AB140" s="38">
        <v>0</v>
      </c>
      <c r="AC140" s="38">
        <v>7.5148265229057612E-7</v>
      </c>
      <c r="AD140" s="38">
        <v>0</v>
      </c>
      <c r="AE140" s="38">
        <v>5.4845570898820441E-7</v>
      </c>
      <c r="AF140" s="38">
        <v>5.0754684104529969E-6</v>
      </c>
      <c r="AG140" s="38">
        <v>0</v>
      </c>
      <c r="AH140" s="38">
        <v>3.0507911925927939E-7</v>
      </c>
      <c r="AI140" s="38">
        <v>1.4950882720410751E-6</v>
      </c>
      <c r="AJ140" s="38">
        <v>2.526361395017048E-7</v>
      </c>
      <c r="AK140" s="39">
        <v>3.351974947207419E-6</v>
      </c>
      <c r="AL140" s="40">
        <v>0</v>
      </c>
      <c r="AM140" s="38">
        <v>2.216431474225952E-3</v>
      </c>
      <c r="AN140" s="38">
        <v>1.30489275315431E-6</v>
      </c>
      <c r="AO140" s="38">
        <v>0</v>
      </c>
      <c r="AP140" s="38">
        <v>4.0280968277572628E-6</v>
      </c>
      <c r="AQ140" s="38">
        <v>0</v>
      </c>
      <c r="AR140" s="38">
        <v>2.674522847859807E-6</v>
      </c>
      <c r="AS140" s="38">
        <v>0</v>
      </c>
      <c r="AT140" s="38">
        <v>2.6275983126120709E-7</v>
      </c>
      <c r="AU140" s="38">
        <v>0</v>
      </c>
      <c r="AV140" s="38">
        <v>8.3589825409175079E-3</v>
      </c>
      <c r="AW140" s="38">
        <v>0</v>
      </c>
      <c r="AX140" s="38">
        <v>0</v>
      </c>
      <c r="AY140" s="38">
        <v>1.3458307395404724E-6</v>
      </c>
      <c r="AZ140" s="38">
        <v>3.907067308491201E-6</v>
      </c>
      <c r="BA140" s="38">
        <v>2.9750911560822005E-5</v>
      </c>
      <c r="BB140" s="38">
        <v>2.3997992018612393E-7</v>
      </c>
      <c r="BC140" s="38">
        <v>0</v>
      </c>
      <c r="BD140" s="38">
        <v>2.0266137261172184E-5</v>
      </c>
      <c r="BE140" s="38">
        <v>4.6871533144698208E-6</v>
      </c>
      <c r="BF140" s="38">
        <v>0</v>
      </c>
      <c r="BG140" s="38">
        <v>1.0598637481623632E-5</v>
      </c>
      <c r="BH140" s="38">
        <v>1.3923710864427057E-6</v>
      </c>
      <c r="BI140" s="38">
        <v>0</v>
      </c>
      <c r="BJ140" s="38">
        <v>3.2726827913805299E-6</v>
      </c>
      <c r="BK140" s="38">
        <v>1.6377143499668842E-3</v>
      </c>
      <c r="BL140" s="38">
        <v>0</v>
      </c>
      <c r="BM140" s="38">
        <v>6.3022581774962537E-6</v>
      </c>
      <c r="BN140" s="38">
        <v>5.1599857966460713E-6</v>
      </c>
    </row>
    <row r="141" spans="1:66" x14ac:dyDescent="0.25">
      <c r="A141" s="3" t="s">
        <v>838</v>
      </c>
      <c r="B141" s="71">
        <v>-4.4657025326947704</v>
      </c>
      <c r="C141" s="63">
        <v>8.2365079398339303E-10</v>
      </c>
      <c r="D141" s="3" t="s">
        <v>839</v>
      </c>
      <c r="E141" s="3" t="s">
        <v>840</v>
      </c>
      <c r="F141" s="38">
        <f t="shared" si="8"/>
        <v>9.3917298354794784E-5</v>
      </c>
      <c r="G141" s="38">
        <f t="shared" si="9"/>
        <v>6.1340550943871986E-4</v>
      </c>
      <c r="H141" s="64">
        <f t="shared" si="10"/>
        <v>0.10714285714285714</v>
      </c>
      <c r="I141" s="64">
        <f t="shared" si="11"/>
        <v>0.27586206896551724</v>
      </c>
      <c r="J141" s="38">
        <v>1.4403269044394664E-5</v>
      </c>
      <c r="K141" s="38">
        <v>3.1745678385096035E-4</v>
      </c>
      <c r="L141" s="38">
        <v>1.3089557940458736E-3</v>
      </c>
      <c r="M141" s="38">
        <v>1.298550595000398E-5</v>
      </c>
      <c r="N141" s="38">
        <v>2.1027732742382944E-5</v>
      </c>
      <c r="O141" s="38">
        <v>1.0202895910610562E-5</v>
      </c>
      <c r="P141" s="38">
        <v>7.3186260973586048E-6</v>
      </c>
      <c r="Q141" s="38">
        <v>4.6929504768875506E-5</v>
      </c>
      <c r="R141" s="38">
        <v>1.9563767404167094E-5</v>
      </c>
      <c r="S141" s="38">
        <v>6.7306566401256979E-4</v>
      </c>
      <c r="T141" s="38">
        <v>1.6140083595513119E-5</v>
      </c>
      <c r="U141" s="38">
        <v>3.9453010668743519E-6</v>
      </c>
      <c r="V141" s="38">
        <v>6.5124657330208472E-6</v>
      </c>
      <c r="W141" s="38">
        <v>2.3461712209781325E-5</v>
      </c>
      <c r="X141" s="38">
        <v>1.7150510581345016E-5</v>
      </c>
      <c r="Y141" s="38">
        <v>7.4663632259610615E-6</v>
      </c>
      <c r="Z141" s="38">
        <v>4.411301109519233E-6</v>
      </c>
      <c r="AA141" s="38">
        <v>3.9490729948677833E-5</v>
      </c>
      <c r="AB141" s="38">
        <v>1.2457266924725198E-5</v>
      </c>
      <c r="AC141" s="38">
        <v>1.359885819385422E-5</v>
      </c>
      <c r="AD141" s="38">
        <v>2.4278987126699578E-6</v>
      </c>
      <c r="AE141" s="38">
        <v>3.983009058595943E-6</v>
      </c>
      <c r="AF141" s="38">
        <v>2.6103561990496078E-6</v>
      </c>
      <c r="AG141" s="38">
        <v>5.1237614646428954E-6</v>
      </c>
      <c r="AH141" s="38">
        <v>9.7339066192225855E-6</v>
      </c>
      <c r="AI141" s="38">
        <v>1.0679673675841029E-5</v>
      </c>
      <c r="AJ141" s="38">
        <v>3.7295553692176185E-6</v>
      </c>
      <c r="AK141" s="39">
        <v>1.4852056418543761E-5</v>
      </c>
      <c r="AL141" s="40">
        <v>5.5510568509626123E-6</v>
      </c>
      <c r="AM141" s="38">
        <v>1.6668638882515072E-5</v>
      </c>
      <c r="AN141" s="38">
        <v>7.2082974156854967E-6</v>
      </c>
      <c r="AO141" s="38">
        <v>2.2543309421555612E-5</v>
      </c>
      <c r="AP141" s="38">
        <v>7.8555925044303018E-6</v>
      </c>
      <c r="AQ141" s="38">
        <v>1.6236916383030618E-6</v>
      </c>
      <c r="AR141" s="38">
        <v>1.7693155395060163E-3</v>
      </c>
      <c r="AS141" s="38">
        <v>9.5365796625540405E-6</v>
      </c>
      <c r="AT141" s="38">
        <v>1.326370116420055E-5</v>
      </c>
      <c r="AU141" s="38">
        <v>6.9085768892005348E-6</v>
      </c>
      <c r="AV141" s="38">
        <v>1.2653977897661396E-4</v>
      </c>
      <c r="AW141" s="38">
        <v>5.1859040143564723E-6</v>
      </c>
      <c r="AX141" s="38">
        <v>1.2097839927256899E-5</v>
      </c>
      <c r="AY141" s="38">
        <v>4.0568975695791957E-5</v>
      </c>
      <c r="AZ141" s="38">
        <v>2.4497773947890265E-5</v>
      </c>
      <c r="BA141" s="38">
        <v>6.2457303977685728E-4</v>
      </c>
      <c r="BB141" s="38">
        <v>2.7656050495180744E-5</v>
      </c>
      <c r="BC141" s="38">
        <v>9.9489184333089722E-4</v>
      </c>
      <c r="BD141" s="38">
        <v>5.363525380739627E-4</v>
      </c>
      <c r="BE141" s="38">
        <v>1.2976547943286523E-2</v>
      </c>
      <c r="BF141" s="38">
        <v>3.070924327404249E-6</v>
      </c>
      <c r="BG141" s="38">
        <v>1.9110508681954665E-4</v>
      </c>
      <c r="BH141" s="38">
        <v>2.0554957305903257E-5</v>
      </c>
      <c r="BI141" s="38">
        <v>8.7216138077116736E-7</v>
      </c>
      <c r="BJ141" s="38">
        <v>6.5976043519472104E-5</v>
      </c>
      <c r="BK141" s="38">
        <v>2.4766645673073739E-4</v>
      </c>
      <c r="BL141" s="38">
        <v>1.3225107612784489E-5</v>
      </c>
      <c r="BM141" s="38">
        <v>5.5522345950249131E-6</v>
      </c>
      <c r="BN141" s="38">
        <v>1.1350129970475617E-5</v>
      </c>
    </row>
    <row r="142" spans="1:66" x14ac:dyDescent="0.25">
      <c r="A142" s="3" t="s">
        <v>841</v>
      </c>
      <c r="B142" s="71">
        <v>-5.3919069113539004</v>
      </c>
      <c r="C142" s="63">
        <v>1.97655045020763E-10</v>
      </c>
      <c r="D142" s="3" t="s">
        <v>839</v>
      </c>
      <c r="E142" s="3" t="s">
        <v>840</v>
      </c>
      <c r="F142" s="38">
        <f t="shared" si="8"/>
        <v>4.0857019061627648E-5</v>
      </c>
      <c r="G142" s="38">
        <f t="shared" si="9"/>
        <v>2.8717122128146062E-4</v>
      </c>
      <c r="H142" s="64">
        <f t="shared" si="10"/>
        <v>3.5714285714285712E-2</v>
      </c>
      <c r="I142" s="64">
        <f t="shared" si="11"/>
        <v>0.20689655172413793</v>
      </c>
      <c r="J142" s="38">
        <v>0</v>
      </c>
      <c r="K142" s="38">
        <v>0</v>
      </c>
      <c r="L142" s="38">
        <v>4.0991368597293304E-7</v>
      </c>
      <c r="M142" s="38">
        <v>0</v>
      </c>
      <c r="N142" s="38">
        <v>6.2266539360275438E-7</v>
      </c>
      <c r="O142" s="38">
        <v>0</v>
      </c>
      <c r="P142" s="38">
        <v>4.242161869056001E-6</v>
      </c>
      <c r="Q142" s="38">
        <v>1.0919735578477374E-3</v>
      </c>
      <c r="R142" s="38">
        <v>3.7434659673144912E-6</v>
      </c>
      <c r="S142" s="38">
        <v>1.9199845119884951E-6</v>
      </c>
      <c r="T142" s="38">
        <v>0</v>
      </c>
      <c r="U142" s="38">
        <v>1.530430901912283E-6</v>
      </c>
      <c r="V142" s="38">
        <v>2.0049727866373936E-7</v>
      </c>
      <c r="W142" s="38">
        <v>1.0342144642735274E-6</v>
      </c>
      <c r="X142" s="38">
        <v>8.7462620355296057E-6</v>
      </c>
      <c r="Y142" s="38">
        <v>3.1678218945450631E-6</v>
      </c>
      <c r="Z142" s="38">
        <v>0</v>
      </c>
      <c r="AA142" s="38">
        <v>0</v>
      </c>
      <c r="AB142" s="38">
        <v>0</v>
      </c>
      <c r="AC142" s="38">
        <v>6.9410061481081642E-7</v>
      </c>
      <c r="AD142" s="38">
        <v>2.0181682065395728E-6</v>
      </c>
      <c r="AE142" s="38">
        <v>3.7993236801095431E-7</v>
      </c>
      <c r="AF142" s="38">
        <v>1.5188840056718949E-5</v>
      </c>
      <c r="AG142" s="38">
        <v>1.1691589484776592E-6</v>
      </c>
      <c r="AH142" s="38">
        <v>0</v>
      </c>
      <c r="AI142" s="38">
        <v>3.2221599081936009E-6</v>
      </c>
      <c r="AJ142" s="38">
        <v>2.3334523986291563E-7</v>
      </c>
      <c r="AK142" s="39">
        <v>3.4998525323633686E-6</v>
      </c>
      <c r="AL142" s="40">
        <v>7.3408750852506957E-7</v>
      </c>
      <c r="AM142" s="38">
        <v>1.1957616549924175E-5</v>
      </c>
      <c r="AN142" s="38">
        <v>2.410506375538707E-7</v>
      </c>
      <c r="AO142" s="38">
        <v>3.5548079376208287E-7</v>
      </c>
      <c r="AP142" s="38">
        <v>2.3031776036879788E-6</v>
      </c>
      <c r="AQ142" s="38">
        <v>0</v>
      </c>
      <c r="AR142" s="38">
        <v>5.165173720781191E-6</v>
      </c>
      <c r="AS142" s="38">
        <v>5.329581788270811E-6</v>
      </c>
      <c r="AT142" s="38">
        <v>9.2564217170479303E-4</v>
      </c>
      <c r="AU142" s="38">
        <v>1.861057020788689E-7</v>
      </c>
      <c r="AV142" s="38">
        <v>2.0212022195971443E-5</v>
      </c>
      <c r="AW142" s="38">
        <v>2.5145950915381909E-7</v>
      </c>
      <c r="AX142" s="38">
        <v>2.182744739466423E-6</v>
      </c>
      <c r="AY142" s="38">
        <v>6.4639391111355822E-6</v>
      </c>
      <c r="AZ142" s="38">
        <v>5.5649620368663024E-4</v>
      </c>
      <c r="BA142" s="38">
        <v>2.0045337641213539E-4</v>
      </c>
      <c r="BB142" s="38">
        <v>1.1082771480866567E-6</v>
      </c>
      <c r="BC142" s="38">
        <v>0</v>
      </c>
      <c r="BD142" s="38">
        <v>2.5972122413334018E-5</v>
      </c>
      <c r="BE142" s="38">
        <v>5.6733785678099108E-3</v>
      </c>
      <c r="BF142" s="38">
        <v>5.3978487970744789E-6</v>
      </c>
      <c r="BG142" s="38">
        <v>7.5644916501452036E-6</v>
      </c>
      <c r="BH142" s="38">
        <v>0</v>
      </c>
      <c r="BI142" s="38">
        <v>0</v>
      </c>
      <c r="BJ142" s="38">
        <v>5.4450449344171687E-4</v>
      </c>
      <c r="BK142" s="38">
        <v>3.2291477354051831E-4</v>
      </c>
      <c r="BL142" s="38">
        <v>3.284567882467126E-6</v>
      </c>
      <c r="BM142" s="38">
        <v>8.7315414315216815E-7</v>
      </c>
      <c r="BN142" s="38">
        <v>4.9929286720823713E-6</v>
      </c>
    </row>
    <row r="143" spans="1:66" x14ac:dyDescent="0.25">
      <c r="A143" s="3" t="s">
        <v>842</v>
      </c>
      <c r="B143" s="71">
        <v>-4.6980589870908398</v>
      </c>
      <c r="C143" s="63">
        <v>6.17264180105654E-7</v>
      </c>
      <c r="D143" s="3" t="s">
        <v>843</v>
      </c>
      <c r="E143" s="3" t="s">
        <v>844</v>
      </c>
      <c r="F143" s="38">
        <f t="shared" si="8"/>
        <v>1.3029735712740705E-4</v>
      </c>
      <c r="G143" s="38">
        <f t="shared" si="9"/>
        <v>2.9044452568627692E-3</v>
      </c>
      <c r="H143" s="64">
        <f t="shared" si="10"/>
        <v>0.17857142857142858</v>
      </c>
      <c r="I143" s="64">
        <f t="shared" si="11"/>
        <v>0.34482758620689657</v>
      </c>
      <c r="J143" s="38">
        <v>1.2493943869070641E-6</v>
      </c>
      <c r="K143" s="38">
        <v>7.0856493355225271E-7</v>
      </c>
      <c r="L143" s="38">
        <v>1.008300551566004E-5</v>
      </c>
      <c r="M143" s="38">
        <v>2.0368001768134633E-6</v>
      </c>
      <c r="N143" s="38">
        <v>1.5316245377866614E-6</v>
      </c>
      <c r="O143" s="38">
        <v>0</v>
      </c>
      <c r="P143" s="38">
        <v>1.0466923770685963E-4</v>
      </c>
      <c r="Q143" s="38">
        <v>2.6403626964770859E-3</v>
      </c>
      <c r="R143" s="38">
        <v>4.3361924608773253E-5</v>
      </c>
      <c r="S143" s="38">
        <v>4.0480747366006252E-6</v>
      </c>
      <c r="T143" s="38">
        <v>4.0411109377425048E-5</v>
      </c>
      <c r="U143" s="38">
        <v>0</v>
      </c>
      <c r="V143" s="38">
        <v>9.4690693499011814E-6</v>
      </c>
      <c r="W143" s="38">
        <v>2.5439477881531232E-7</v>
      </c>
      <c r="X143" s="38">
        <v>8.4645032769623989E-7</v>
      </c>
      <c r="Y143" s="38">
        <v>3.5621342293925173E-6</v>
      </c>
      <c r="Z143" s="38">
        <v>1.370431857313138E-6</v>
      </c>
      <c r="AA143" s="38">
        <v>0</v>
      </c>
      <c r="AB143" s="38">
        <v>0</v>
      </c>
      <c r="AC143" s="38">
        <v>1.4501007736379584E-4</v>
      </c>
      <c r="AD143" s="38">
        <v>0</v>
      </c>
      <c r="AE143" s="38">
        <v>1.9937128129867806E-6</v>
      </c>
      <c r="AF143" s="38">
        <v>4.2619578217809258E-5</v>
      </c>
      <c r="AG143" s="38">
        <v>1.1503530162163888E-6</v>
      </c>
      <c r="AH143" s="38">
        <v>1.802133200539666E-4</v>
      </c>
      <c r="AI143" s="38">
        <v>2.5664587822734029E-6</v>
      </c>
      <c r="AJ143" s="38">
        <v>2.2959187956912E-7</v>
      </c>
      <c r="AK143" s="39">
        <v>4.1057799444019829E-4</v>
      </c>
      <c r="AL143" s="40">
        <v>4.8151980287376309E-7</v>
      </c>
      <c r="AM143" s="38">
        <v>8.9982590521467713E-4</v>
      </c>
      <c r="AN143" s="38">
        <v>6.5934187371448827E-4</v>
      </c>
      <c r="AO143" s="38">
        <v>2.4133638856558367E-5</v>
      </c>
      <c r="AP143" s="38">
        <v>1.5688599030695673E-6</v>
      </c>
      <c r="AQ143" s="38">
        <v>1.72144125675151E-6</v>
      </c>
      <c r="AR143" s="38">
        <v>2.9049678962859505E-3</v>
      </c>
      <c r="AS143" s="38">
        <v>6.1692416670594931E-7</v>
      </c>
      <c r="AT143" s="38">
        <v>2.3879213660212798E-6</v>
      </c>
      <c r="AU143" s="38">
        <v>1.8311219017760987E-7</v>
      </c>
      <c r="AV143" s="38">
        <v>2.4009184319564647E-3</v>
      </c>
      <c r="AW143" s="38">
        <v>0</v>
      </c>
      <c r="AX143" s="38">
        <v>2.6308532064718259E-5</v>
      </c>
      <c r="AY143" s="38">
        <v>3.19221400101816E-5</v>
      </c>
      <c r="AZ143" s="38">
        <v>4.127669361348236E-5</v>
      </c>
      <c r="BA143" s="38">
        <v>1.4361009350231921E-2</v>
      </c>
      <c r="BB143" s="38">
        <v>8.7236040010827975E-7</v>
      </c>
      <c r="BC143" s="38">
        <v>2.299122702864721E-7</v>
      </c>
      <c r="BD143" s="38">
        <v>2.7221149514328612E-3</v>
      </c>
      <c r="BE143" s="38">
        <v>1.0238691257687569E-2</v>
      </c>
      <c r="BF143" s="38">
        <v>2.7470815605259438E-7</v>
      </c>
      <c r="BG143" s="38">
        <v>4.6699515781797631E-2</v>
      </c>
      <c r="BH143" s="38">
        <v>1.1388290918399232E-5</v>
      </c>
      <c r="BI143" s="38">
        <v>5.5480038745803507E-7</v>
      </c>
      <c r="BJ143" s="38">
        <v>4.1102950971219729E-4</v>
      </c>
      <c r="BK143" s="38">
        <v>4.0184531269678512E-5</v>
      </c>
      <c r="BL143" s="38">
        <v>3.0778434079703099E-7</v>
      </c>
      <c r="BM143" s="38">
        <v>2.7336862726426068E-3</v>
      </c>
      <c r="BN143" s="38">
        <v>1.3398047370630104E-5</v>
      </c>
    </row>
    <row r="144" spans="1:66" x14ac:dyDescent="0.25">
      <c r="A144" s="3" t="s">
        <v>845</v>
      </c>
      <c r="B144" s="71">
        <v>-5.90579008766424</v>
      </c>
      <c r="C144" s="63">
        <v>3.1141121807429998E-11</v>
      </c>
      <c r="D144" s="3" t="s">
        <v>843</v>
      </c>
      <c r="E144" s="3" t="s">
        <v>846</v>
      </c>
      <c r="F144" s="38">
        <f t="shared" si="8"/>
        <v>2.7276887371952392E-4</v>
      </c>
      <c r="G144" s="38">
        <f t="shared" si="9"/>
        <v>5.9613752274700904E-4</v>
      </c>
      <c r="H144" s="64">
        <f t="shared" si="10"/>
        <v>7.1428571428571425E-2</v>
      </c>
      <c r="I144" s="64">
        <f t="shared" si="11"/>
        <v>0.34482758620689657</v>
      </c>
      <c r="J144" s="38">
        <v>1.1044619123387154E-6</v>
      </c>
      <c r="K144" s="38">
        <v>0</v>
      </c>
      <c r="L144" s="38">
        <v>5.3480129272148252E-7</v>
      </c>
      <c r="M144" s="38">
        <v>1.2003512752041652E-6</v>
      </c>
      <c r="N144" s="38">
        <v>1.6247433000013191E-6</v>
      </c>
      <c r="O144" s="38">
        <v>3.3971402283842116E-7</v>
      </c>
      <c r="P144" s="38">
        <v>3.1078981188774092E-5</v>
      </c>
      <c r="Q144" s="38">
        <v>7.3570600372380689E-3</v>
      </c>
      <c r="R144" s="38">
        <v>9.027963907664036E-6</v>
      </c>
      <c r="S144" s="38">
        <v>2.3856594905654016E-7</v>
      </c>
      <c r="T144" s="38">
        <v>0</v>
      </c>
      <c r="U144" s="38">
        <v>0</v>
      </c>
      <c r="V144" s="38">
        <v>1.7124927474733919E-4</v>
      </c>
      <c r="W144" s="38">
        <v>6.7465328845016857E-6</v>
      </c>
      <c r="X144" s="38">
        <v>1.4965204861235889E-6</v>
      </c>
      <c r="Y144" s="38">
        <v>1.3776520133281444E-6</v>
      </c>
      <c r="Z144" s="38">
        <v>3.4613107774900903E-7</v>
      </c>
      <c r="AA144" s="38">
        <v>7.9944530952409344E-7</v>
      </c>
      <c r="AB144" s="38">
        <v>1.3134548213123613E-6</v>
      </c>
      <c r="AC144" s="38">
        <v>2.0123797807636319E-7</v>
      </c>
      <c r="AD144" s="38">
        <v>0</v>
      </c>
      <c r="AE144" s="38">
        <v>0</v>
      </c>
      <c r="AF144" s="38">
        <v>4.1589963689063822E-5</v>
      </c>
      <c r="AG144" s="38">
        <v>1.6948492611957888E-6</v>
      </c>
      <c r="AH144" s="38">
        <v>1.2254475521009632E-6</v>
      </c>
      <c r="AI144" s="38">
        <v>2.0018329098759594E-6</v>
      </c>
      <c r="AJ144" s="38">
        <v>7.1035552230974102E-7</v>
      </c>
      <c r="AK144" s="39">
        <v>4.5661458075007422E-6</v>
      </c>
      <c r="AL144" s="40">
        <v>5.746443145923497E-6</v>
      </c>
      <c r="AM144" s="38">
        <v>8.8558163258744952E-4</v>
      </c>
      <c r="AN144" s="38">
        <v>4.1303160163301635E-5</v>
      </c>
      <c r="AO144" s="38">
        <v>1.5150291606600194E-5</v>
      </c>
      <c r="AP144" s="38">
        <v>2.0032548346463855E-6</v>
      </c>
      <c r="AQ144" s="38">
        <v>2.1304504416448473E-6</v>
      </c>
      <c r="AR144" s="38">
        <v>4.0530687319162802E-4</v>
      </c>
      <c r="AS144" s="38">
        <v>0</v>
      </c>
      <c r="AT144" s="38">
        <v>4.6440180117267841E-6</v>
      </c>
      <c r="AU144" s="38">
        <v>0</v>
      </c>
      <c r="AV144" s="38">
        <v>1.1125620028440445E-4</v>
      </c>
      <c r="AW144" s="38">
        <v>0</v>
      </c>
      <c r="AX144" s="38">
        <v>1.6611917821672771E-6</v>
      </c>
      <c r="AY144" s="38">
        <v>5.7843753403004244E-5</v>
      </c>
      <c r="AZ144" s="38">
        <v>8.9978827555942933E-5</v>
      </c>
      <c r="BA144" s="38">
        <v>1.0511322177695088E-3</v>
      </c>
      <c r="BB144" s="38">
        <v>2.8918675895566907E-6</v>
      </c>
      <c r="BC144" s="38">
        <v>3.0486291803264807E-6</v>
      </c>
      <c r="BD144" s="38">
        <v>9.1007168990511634E-3</v>
      </c>
      <c r="BE144" s="38">
        <v>4.1079693452229581E-4</v>
      </c>
      <c r="BF144" s="38">
        <v>8.0947136881782508E-7</v>
      </c>
      <c r="BG144" s="38">
        <v>1.2497053879622884E-3</v>
      </c>
      <c r="BH144" s="38">
        <v>1.1185804807881645E-6</v>
      </c>
      <c r="BI144" s="38">
        <v>0</v>
      </c>
      <c r="BJ144" s="38">
        <v>2.4605383152665416E-3</v>
      </c>
      <c r="BK144" s="38">
        <v>1.250776126849541E-3</v>
      </c>
      <c r="BL144" s="38">
        <v>1.3604034290010212E-7</v>
      </c>
      <c r="BM144" s="38">
        <v>1.258156958401806E-4</v>
      </c>
      <c r="BN144" s="38">
        <v>7.8958964309116582E-6</v>
      </c>
    </row>
    <row r="145" spans="1:66" x14ac:dyDescent="0.25">
      <c r="A145" s="3" t="s">
        <v>847</v>
      </c>
      <c r="B145" s="71">
        <v>-6.1395591147749302</v>
      </c>
      <c r="C145" s="63">
        <v>2.2374860176176402E-19</v>
      </c>
      <c r="D145" s="3" t="s">
        <v>843</v>
      </c>
      <c r="E145" s="3" t="s">
        <v>844</v>
      </c>
      <c r="F145" s="38">
        <f t="shared" si="8"/>
        <v>4.5559879753210001E-5</v>
      </c>
      <c r="G145" s="38">
        <f t="shared" si="9"/>
        <v>6.563438321975151E-4</v>
      </c>
      <c r="H145" s="64">
        <f t="shared" si="10"/>
        <v>3.5714285714285712E-2</v>
      </c>
      <c r="I145" s="64">
        <f t="shared" si="11"/>
        <v>0.31034482758620691</v>
      </c>
      <c r="J145" s="38">
        <v>7.7861857534802571E-7</v>
      </c>
      <c r="K145" s="38">
        <v>2.6494523661329444E-6</v>
      </c>
      <c r="L145" s="38">
        <v>4.6918268716180819E-6</v>
      </c>
      <c r="M145" s="38">
        <v>2.8207274190125441E-7</v>
      </c>
      <c r="N145" s="38">
        <v>1.2726713337563454E-6</v>
      </c>
      <c r="O145" s="38">
        <v>6.1735215194639175E-6</v>
      </c>
      <c r="P145" s="38">
        <v>1.5206885060163518E-5</v>
      </c>
      <c r="Q145" s="38">
        <v>1.0296359260914191E-3</v>
      </c>
      <c r="R145" s="38">
        <v>2.128453483391228E-5</v>
      </c>
      <c r="S145" s="38">
        <v>5.7182269740557148E-6</v>
      </c>
      <c r="T145" s="38">
        <v>4.5044684797585539E-6</v>
      </c>
      <c r="U145" s="38">
        <v>1.4597619524265902E-6</v>
      </c>
      <c r="V145" s="38">
        <v>1.8195038764454677E-5</v>
      </c>
      <c r="W145" s="38">
        <v>4.5447562970315602E-5</v>
      </c>
      <c r="X145" s="38">
        <v>6.6582869718686494E-5</v>
      </c>
      <c r="Y145" s="38">
        <v>7.5846946479350763E-6</v>
      </c>
      <c r="Z145" s="38">
        <v>0</v>
      </c>
      <c r="AA145" s="38">
        <v>3.7572623133874362E-6</v>
      </c>
      <c r="AB145" s="38">
        <v>2.716130129642475E-6</v>
      </c>
      <c r="AC145" s="38">
        <v>1.1349427339794571E-6</v>
      </c>
      <c r="AD145" s="38">
        <v>7.699910287546794E-6</v>
      </c>
      <c r="AE145" s="38">
        <v>4.1415847719730539E-6</v>
      </c>
      <c r="AF145" s="38">
        <v>5.3657342368443278E-6</v>
      </c>
      <c r="AG145" s="38">
        <v>2.0710337865840035E-6</v>
      </c>
      <c r="AH145" s="38">
        <v>0</v>
      </c>
      <c r="AI145" s="38">
        <v>2.5088766791574914E-6</v>
      </c>
      <c r="AJ145" s="38">
        <v>2.8616184617912978E-7</v>
      </c>
      <c r="AK145" s="39">
        <v>1.4526863403237477E-5</v>
      </c>
      <c r="AL145" s="40">
        <v>6.0016319401524552E-7</v>
      </c>
      <c r="AM145" s="38">
        <v>4.2471773337728497E-4</v>
      </c>
      <c r="AN145" s="38">
        <v>1.8899417358264568E-4</v>
      </c>
      <c r="AO145" s="38">
        <v>4.9406784123158645E-6</v>
      </c>
      <c r="AP145" s="38">
        <v>1.1732501526657163E-5</v>
      </c>
      <c r="AQ145" s="38">
        <v>2.002553785623421E-6</v>
      </c>
      <c r="AR145" s="38">
        <v>1.4557843243485225E-3</v>
      </c>
      <c r="AS145" s="38">
        <v>2.5631010822103458E-6</v>
      </c>
      <c r="AT145" s="38">
        <v>1.190515950152353E-6</v>
      </c>
      <c r="AU145" s="38">
        <v>1.3693791565486139E-6</v>
      </c>
      <c r="AV145" s="38">
        <v>6.2982381144568609E-4</v>
      </c>
      <c r="AW145" s="38">
        <v>8.2233652215379193E-7</v>
      </c>
      <c r="AX145" s="38">
        <v>3.5690651028518514E-6</v>
      </c>
      <c r="AY145" s="38">
        <v>2.7642947013062615E-5</v>
      </c>
      <c r="AZ145" s="38">
        <v>7.0562918879702084E-5</v>
      </c>
      <c r="BA145" s="38">
        <v>7.9452694091528674E-3</v>
      </c>
      <c r="BB145" s="38">
        <v>4.9291133149247907E-5</v>
      </c>
      <c r="BC145" s="38">
        <v>8.0237130152024182E-6</v>
      </c>
      <c r="BD145" s="38">
        <v>1.3337160110876839E-3</v>
      </c>
      <c r="BE145" s="38">
        <v>2.2856334021236621E-3</v>
      </c>
      <c r="BF145" s="38">
        <v>7.5707224757818841E-5</v>
      </c>
      <c r="BG145" s="38">
        <v>3.480755492811623E-3</v>
      </c>
      <c r="BH145" s="38">
        <v>6.3085745602156267E-6</v>
      </c>
      <c r="BI145" s="38">
        <v>4.840497512529138E-6</v>
      </c>
      <c r="BJ145" s="38">
        <v>4.5637034534995561E-5</v>
      </c>
      <c r="BK145" s="38">
        <v>2.3404552357982454E-5</v>
      </c>
      <c r="BL145" s="38">
        <v>4.296548797594022E-5</v>
      </c>
      <c r="BM145" s="38">
        <v>8.9422738197524651E-4</v>
      </c>
      <c r="BN145" s="38">
        <v>1.1875015333493314E-5</v>
      </c>
    </row>
    <row r="146" spans="1:66" x14ac:dyDescent="0.25">
      <c r="A146" s="3" t="s">
        <v>848</v>
      </c>
      <c r="B146" s="71">
        <v>-4.1822027682870502</v>
      </c>
      <c r="C146" s="63">
        <v>5.8106342881088702E-8</v>
      </c>
      <c r="D146" s="3" t="s">
        <v>849</v>
      </c>
      <c r="E146" s="3" t="s">
        <v>850</v>
      </c>
      <c r="F146" s="38">
        <f t="shared" si="8"/>
        <v>4.2299679725994126E-6</v>
      </c>
      <c r="G146" s="38">
        <f t="shared" si="9"/>
        <v>3.716754525546793E-4</v>
      </c>
      <c r="H146" s="64">
        <f t="shared" si="10"/>
        <v>0</v>
      </c>
      <c r="I146" s="64">
        <f t="shared" si="11"/>
        <v>0.13793103448275862</v>
      </c>
      <c r="J146" s="38">
        <v>3.784469118090386E-6</v>
      </c>
      <c r="K146" s="38">
        <v>3.0661050520513756E-7</v>
      </c>
      <c r="L146" s="38">
        <v>3.490497786441449E-7</v>
      </c>
      <c r="M146" s="38">
        <v>8.813649979598316E-7</v>
      </c>
      <c r="N146" s="38">
        <v>1.3255303814176752E-6</v>
      </c>
      <c r="O146" s="38">
        <v>1.1086089926096746E-7</v>
      </c>
      <c r="P146" s="38">
        <v>5.696297893687318E-6</v>
      </c>
      <c r="Q146" s="38">
        <v>2.9224191247418957E-5</v>
      </c>
      <c r="R146" s="38">
        <v>1.3764795452043797E-5</v>
      </c>
      <c r="S146" s="38">
        <v>3.8537059892657418E-6</v>
      </c>
      <c r="T146" s="38">
        <v>0</v>
      </c>
      <c r="U146" s="38">
        <v>8.6879520546660485E-7</v>
      </c>
      <c r="V146" s="38">
        <v>4.4389144871458893E-6</v>
      </c>
      <c r="W146" s="38">
        <v>4.1831088479030449E-6</v>
      </c>
      <c r="X146" s="38">
        <v>2.4418421922640392E-7</v>
      </c>
      <c r="Y146" s="38">
        <v>3.660844397480721E-6</v>
      </c>
      <c r="Z146" s="38">
        <v>6.7773008992933085E-7</v>
      </c>
      <c r="AA146" s="38">
        <v>0</v>
      </c>
      <c r="AB146" s="38">
        <v>2.8289417002098624E-6</v>
      </c>
      <c r="AC146" s="38">
        <v>5.910406855078218E-7</v>
      </c>
      <c r="AD146" s="38">
        <v>0</v>
      </c>
      <c r="AE146" s="38">
        <v>4.3136010821141878E-7</v>
      </c>
      <c r="AF146" s="38">
        <v>2.1236658304008705E-5</v>
      </c>
      <c r="AG146" s="38">
        <v>4.9778122337795647E-7</v>
      </c>
      <c r="AH146" s="38">
        <v>1.9195564526368322E-6</v>
      </c>
      <c r="AI146" s="38">
        <v>5.2261603970255351E-7</v>
      </c>
      <c r="AJ146" s="38">
        <v>9.9349091173298553E-7</v>
      </c>
      <c r="AK146" s="39">
        <v>1.6047204297249471E-5</v>
      </c>
      <c r="AL146" s="40">
        <v>0</v>
      </c>
      <c r="AM146" s="38">
        <v>2.9037988705915496E-5</v>
      </c>
      <c r="AN146" s="38">
        <v>1.4368163882197147E-6</v>
      </c>
      <c r="AO146" s="38">
        <v>1.661515206620347E-3</v>
      </c>
      <c r="AP146" s="38">
        <v>2.8663724818272287E-6</v>
      </c>
      <c r="AQ146" s="38">
        <v>8.9388330991904668E-7</v>
      </c>
      <c r="AR146" s="38">
        <v>5.036952040868844E-4</v>
      </c>
      <c r="AS146" s="38">
        <v>1.3347783771818598E-6</v>
      </c>
      <c r="AT146" s="38">
        <v>6.199813807511269E-7</v>
      </c>
      <c r="AU146" s="38">
        <v>1.9016731474342162E-6</v>
      </c>
      <c r="AV146" s="38">
        <v>2.9258606373207021E-5</v>
      </c>
      <c r="AW146" s="38">
        <v>4.2824569665088737E-7</v>
      </c>
      <c r="AX146" s="38">
        <v>6.5052792325945217E-6</v>
      </c>
      <c r="AY146" s="38">
        <v>3.8937801614592343E-3</v>
      </c>
      <c r="AZ146" s="38">
        <v>6.9140390665286911E-6</v>
      </c>
      <c r="BA146" s="38">
        <v>2.2537004099353687E-5</v>
      </c>
      <c r="BB146" s="38">
        <v>9.4372036468564112E-7</v>
      </c>
      <c r="BC146" s="38">
        <v>1.3928282308409719E-6</v>
      </c>
      <c r="BD146" s="38">
        <v>4.4743623275285893E-3</v>
      </c>
      <c r="BE146" s="38">
        <v>7.7239767711710064E-6</v>
      </c>
      <c r="BF146" s="38">
        <v>1.6642055446434944E-6</v>
      </c>
      <c r="BG146" s="38">
        <v>1.5156040815371371E-6</v>
      </c>
      <c r="BH146" s="38">
        <v>4.5994161374139922E-5</v>
      </c>
      <c r="BI146" s="38">
        <v>0</v>
      </c>
      <c r="BJ146" s="38">
        <v>2.2479278474257596E-5</v>
      </c>
      <c r="BK146" s="38">
        <v>4.5990585642902166E-5</v>
      </c>
      <c r="BL146" s="38">
        <v>9.3229195279297655E-7</v>
      </c>
      <c r="BM146" s="38">
        <v>4.9567225299491771E-7</v>
      </c>
      <c r="BN146" s="38">
        <v>1.2368231441095466E-5</v>
      </c>
    </row>
    <row r="147" spans="1:66" x14ac:dyDescent="0.25">
      <c r="A147" s="3" t="s">
        <v>851</v>
      </c>
      <c r="B147" s="71">
        <v>-2.22074825655561</v>
      </c>
      <c r="C147" s="63">
        <v>8.0358808015181199E-4</v>
      </c>
      <c r="D147" s="3" t="s">
        <v>852</v>
      </c>
      <c r="E147" s="3" t="s">
        <v>853</v>
      </c>
      <c r="F147" s="38">
        <f t="shared" si="8"/>
        <v>6.1830817127309647E-6</v>
      </c>
      <c r="G147" s="38">
        <f t="shared" si="9"/>
        <v>6.9315730262697843E-5</v>
      </c>
      <c r="H147" s="64">
        <f t="shared" si="10"/>
        <v>0</v>
      </c>
      <c r="I147" s="64">
        <f t="shared" si="11"/>
        <v>6.8965517241379309E-2</v>
      </c>
      <c r="J147" s="38">
        <v>1.47744075629085E-6</v>
      </c>
      <c r="K147" s="38">
        <v>0</v>
      </c>
      <c r="L147" s="38">
        <v>7.1540468490273564E-7</v>
      </c>
      <c r="M147" s="38">
        <v>8.0285606775566589E-7</v>
      </c>
      <c r="N147" s="38">
        <v>2.535659160025714E-6</v>
      </c>
      <c r="O147" s="38">
        <v>0</v>
      </c>
      <c r="P147" s="38">
        <v>3.6069123694604941E-6</v>
      </c>
      <c r="Q147" s="38">
        <v>2.2569979855347709E-5</v>
      </c>
      <c r="R147" s="38">
        <v>2.4549406421016367E-5</v>
      </c>
      <c r="S147" s="38">
        <v>2.553040913492324E-6</v>
      </c>
      <c r="T147" s="38">
        <v>0</v>
      </c>
      <c r="U147" s="38">
        <v>0</v>
      </c>
      <c r="V147" s="38">
        <v>2.3327950472604237E-7</v>
      </c>
      <c r="W147" s="38">
        <v>9.024849599487506E-7</v>
      </c>
      <c r="X147" s="38">
        <v>6.6729941344357616E-7</v>
      </c>
      <c r="Y147" s="38">
        <v>6.3184719873501557E-6</v>
      </c>
      <c r="Z147" s="38">
        <v>9.2604037418074564E-7</v>
      </c>
      <c r="AA147" s="38">
        <v>1.4258926384829714E-6</v>
      </c>
      <c r="AB147" s="38">
        <v>3.5140219194058937E-7</v>
      </c>
      <c r="AC147" s="38">
        <v>1.8843749253951799E-6</v>
      </c>
      <c r="AD147" s="38">
        <v>7.827159929769529E-7</v>
      </c>
      <c r="AE147" s="38">
        <v>8.841061108628107E-7</v>
      </c>
      <c r="AF147" s="38">
        <v>7.8761666036575244E-5</v>
      </c>
      <c r="AG147" s="38">
        <v>1.1336015059848248E-6</v>
      </c>
      <c r="AH147" s="38">
        <v>1.311426777469945E-6</v>
      </c>
      <c r="AI147" s="38">
        <v>7.4979957088809542E-6</v>
      </c>
      <c r="AJ147" s="38">
        <v>2.7149825847110225E-7</v>
      </c>
      <c r="AK147" s="39">
        <v>1.0963331341485301E-5</v>
      </c>
      <c r="AL147" s="40">
        <v>5.1246851295625103E-6</v>
      </c>
      <c r="AM147" s="38">
        <v>2.8083126934641595E-5</v>
      </c>
      <c r="AN147" s="38">
        <v>1.9632446685593568E-6</v>
      </c>
      <c r="AO147" s="38">
        <v>5.3768459741427725E-6</v>
      </c>
      <c r="AP147" s="38">
        <v>1.4429464655454131E-6</v>
      </c>
      <c r="AQ147" s="38">
        <v>0</v>
      </c>
      <c r="AR147" s="38">
        <v>1.6461361352137341E-5</v>
      </c>
      <c r="AS147" s="38">
        <v>2.5533500145697293E-6</v>
      </c>
      <c r="AT147" s="38">
        <v>7.6242005263210545E-6</v>
      </c>
      <c r="AU147" s="38">
        <v>8.6613935704260766E-7</v>
      </c>
      <c r="AV147" s="38">
        <v>1.2094344344881708E-5</v>
      </c>
      <c r="AW147" s="38">
        <v>2.9257429400045802E-7</v>
      </c>
      <c r="AX147" s="38">
        <v>3.1745419137339038E-6</v>
      </c>
      <c r="AY147" s="38">
        <v>2.097152525046757E-5</v>
      </c>
      <c r="AZ147" s="38">
        <v>8.7474451405105637E-6</v>
      </c>
      <c r="BA147" s="38">
        <v>1.3798507062683885E-4</v>
      </c>
      <c r="BB147" s="38">
        <v>3.6105595477316075E-6</v>
      </c>
      <c r="BC147" s="38">
        <v>0</v>
      </c>
      <c r="BD147" s="38">
        <v>1.5155622733478457E-3</v>
      </c>
      <c r="BE147" s="38">
        <v>7.0759287692944396E-5</v>
      </c>
      <c r="BF147" s="38">
        <v>1.0828313570447737E-6</v>
      </c>
      <c r="BG147" s="38">
        <v>7.8435299919623578E-5</v>
      </c>
      <c r="BH147" s="38">
        <v>5.9853087663597746E-6</v>
      </c>
      <c r="BI147" s="38">
        <v>6.5606562077297693E-7</v>
      </c>
      <c r="BJ147" s="38">
        <v>4.0563024399263701E-5</v>
      </c>
      <c r="BK147" s="38">
        <v>1.7542147142820615E-5</v>
      </c>
      <c r="BL147" s="38">
        <v>3.6396283992227622E-7</v>
      </c>
      <c r="BM147" s="38">
        <v>1.0159188564631007E-5</v>
      </c>
      <c r="BN147" s="38">
        <v>1.2674826426321574E-5</v>
      </c>
    </row>
    <row r="148" spans="1:66" x14ac:dyDescent="0.25">
      <c r="A148" s="3" t="s">
        <v>854</v>
      </c>
      <c r="B148" s="71">
        <v>-2.11780837723198</v>
      </c>
      <c r="C148" s="63">
        <v>3.49320393391337E-4</v>
      </c>
      <c r="D148" s="3" t="s">
        <v>855</v>
      </c>
      <c r="E148" s="3" t="s">
        <v>856</v>
      </c>
      <c r="F148" s="38">
        <f t="shared" si="8"/>
        <v>5.8342053805712971E-6</v>
      </c>
      <c r="G148" s="38">
        <f t="shared" si="9"/>
        <v>1.9772897005218445E-4</v>
      </c>
      <c r="H148" s="64">
        <f t="shared" si="10"/>
        <v>0</v>
      </c>
      <c r="I148" s="64">
        <f t="shared" si="11"/>
        <v>0.10344827586206896</v>
      </c>
      <c r="J148" s="38">
        <v>5.4932848367233306E-6</v>
      </c>
      <c r="K148" s="38">
        <v>1.7307714335245796E-6</v>
      </c>
      <c r="L148" s="38">
        <v>1.1822009529996517E-6</v>
      </c>
      <c r="M148" s="38">
        <v>0</v>
      </c>
      <c r="N148" s="38">
        <v>5.686643022350821E-6</v>
      </c>
      <c r="O148" s="38">
        <v>5.0063484265121279E-7</v>
      </c>
      <c r="P148" s="38">
        <v>8.1563314034001119E-6</v>
      </c>
      <c r="Q148" s="38">
        <v>2.4960115865790654E-5</v>
      </c>
      <c r="R148" s="38">
        <v>1.6194369152045742E-5</v>
      </c>
      <c r="S148" s="38">
        <v>7.9104023167008453E-6</v>
      </c>
      <c r="T148" s="38">
        <v>9.6302368963911621E-7</v>
      </c>
      <c r="U148" s="38">
        <v>2.2068998092201846E-6</v>
      </c>
      <c r="V148" s="38">
        <v>1.8696393863754997E-5</v>
      </c>
      <c r="W148" s="38">
        <v>1.7399080118898591E-6</v>
      </c>
      <c r="X148" s="38">
        <v>1.392168026273343E-5</v>
      </c>
      <c r="Y148" s="38">
        <v>1.9577302965495284E-6</v>
      </c>
      <c r="Z148" s="38">
        <v>3.8256871808907465E-7</v>
      </c>
      <c r="AA148" s="38">
        <v>2.9453463047962472E-7</v>
      </c>
      <c r="AB148" s="38">
        <v>5.8068952435615058E-7</v>
      </c>
      <c r="AC148" s="38">
        <v>1.1121127262565196E-6</v>
      </c>
      <c r="AD148" s="38">
        <v>6.4671619598858748E-7</v>
      </c>
      <c r="AE148" s="38">
        <v>4.8699293741086409E-7</v>
      </c>
      <c r="AF148" s="38">
        <v>2.7040111674677229E-5</v>
      </c>
      <c r="AG148" s="38">
        <v>1.1239608649300103E-6</v>
      </c>
      <c r="AH148" s="38">
        <v>2.167123054729527E-6</v>
      </c>
      <c r="AI148" s="38">
        <v>3.3926047261681902E-6</v>
      </c>
      <c r="AJ148" s="38">
        <v>3.3648664875522912E-7</v>
      </c>
      <c r="AK148" s="39">
        <v>1.4493459194181255E-5</v>
      </c>
      <c r="AL148" s="40">
        <v>2.3523623030911318E-7</v>
      </c>
      <c r="AM148" s="38">
        <v>5.0275132541801647E-3</v>
      </c>
      <c r="AN148" s="38">
        <v>3.2442473010334097E-6</v>
      </c>
      <c r="AO148" s="38">
        <v>2.3921687522484067E-6</v>
      </c>
      <c r="AP148" s="38">
        <v>2.7250952765521623E-6</v>
      </c>
      <c r="AQ148" s="38">
        <v>0</v>
      </c>
      <c r="AR148" s="38">
        <v>3.1088317645500321E-5</v>
      </c>
      <c r="AS148" s="38">
        <v>5.7263177452544826E-6</v>
      </c>
      <c r="AT148" s="38">
        <v>3.4997041683332257E-6</v>
      </c>
      <c r="AU148" s="38">
        <v>5.3673333163810452E-7</v>
      </c>
      <c r="AV148" s="38">
        <v>2.0818556895366698E-5</v>
      </c>
      <c r="AW148" s="38">
        <v>9.6695371581908736E-7</v>
      </c>
      <c r="AX148" s="38">
        <v>7.6065652136210277E-6</v>
      </c>
      <c r="AY148" s="38">
        <v>8.4845711075591988E-6</v>
      </c>
      <c r="AZ148" s="38">
        <v>6.6493406764615683E-6</v>
      </c>
      <c r="BA148" s="38">
        <v>2.7668196655760666E-4</v>
      </c>
      <c r="BB148" s="38">
        <v>7.031855632244128E-6</v>
      </c>
      <c r="BC148" s="38">
        <v>2.2463747260744913E-6</v>
      </c>
      <c r="BD148" s="38">
        <v>1.0931968294752271E-4</v>
      </c>
      <c r="BE148" s="38">
        <v>5.7671859566045746E-5</v>
      </c>
      <c r="BF148" s="38">
        <v>3.3998045436053187E-6</v>
      </c>
      <c r="BG148" s="38">
        <v>5.9032006437642052E-5</v>
      </c>
      <c r="BH148" s="38">
        <v>3.7090044332127064E-6</v>
      </c>
      <c r="BI148" s="38">
        <v>8.1310769115270399E-7</v>
      </c>
      <c r="BJ148" s="38">
        <v>3.3321320367123002E-5</v>
      </c>
      <c r="BK148" s="38">
        <v>2.9538678629749381E-5</v>
      </c>
      <c r="BL148" s="38">
        <v>1.2028918045765212E-6</v>
      </c>
      <c r="BM148" s="38">
        <v>8.3939919993973846E-6</v>
      </c>
      <c r="BN148" s="38">
        <v>2.0290523937534218E-5</v>
      </c>
    </row>
    <row r="149" spans="1:66" x14ac:dyDescent="0.25">
      <c r="A149" s="3" t="s">
        <v>857</v>
      </c>
      <c r="B149" s="71">
        <v>-3.0495933369357502</v>
      </c>
      <c r="C149" s="63">
        <v>2.35760645521113E-4</v>
      </c>
      <c r="D149" s="3" t="s">
        <v>858</v>
      </c>
      <c r="E149" s="3" t="s">
        <v>859</v>
      </c>
      <c r="F149" s="38">
        <f t="shared" si="8"/>
        <v>6.7399998095426172E-6</v>
      </c>
      <c r="G149" s="38">
        <f t="shared" si="9"/>
        <v>5.2209638315219604E-5</v>
      </c>
      <c r="H149" s="64">
        <f t="shared" si="10"/>
        <v>3.5714285714285712E-2</v>
      </c>
      <c r="I149" s="64">
        <f t="shared" si="11"/>
        <v>0.10344827586206896</v>
      </c>
      <c r="J149" s="38">
        <v>2.0902222719648179E-7</v>
      </c>
      <c r="K149" s="38">
        <v>2.3708417786486467E-7</v>
      </c>
      <c r="L149" s="38">
        <v>0</v>
      </c>
      <c r="M149" s="38">
        <v>9.086781324311195E-7</v>
      </c>
      <c r="N149" s="38">
        <v>8.1996480975902116E-7</v>
      </c>
      <c r="O149" s="38">
        <v>3.4288929716953027E-7</v>
      </c>
      <c r="P149" s="38">
        <v>1.8263049605373878E-6</v>
      </c>
      <c r="Q149" s="38">
        <v>7.8599574186141004E-7</v>
      </c>
      <c r="R149" s="38">
        <v>1.0195372317031433E-5</v>
      </c>
      <c r="S149" s="38">
        <v>6.3208898040883082E-7</v>
      </c>
      <c r="T149" s="38">
        <v>1.6489589215827846E-7</v>
      </c>
      <c r="U149" s="38">
        <v>0</v>
      </c>
      <c r="V149" s="38">
        <v>5.9274146978415179E-5</v>
      </c>
      <c r="W149" s="38">
        <v>1.0214388118730349E-6</v>
      </c>
      <c r="X149" s="38">
        <v>7.5525415965944293E-7</v>
      </c>
      <c r="Y149" s="38">
        <v>1.0265082206709722E-4</v>
      </c>
      <c r="Z149" s="38">
        <v>0</v>
      </c>
      <c r="AA149" s="38">
        <v>1.4121058840350135E-6</v>
      </c>
      <c r="AB149" s="38">
        <v>1.988597335991941E-7</v>
      </c>
      <c r="AC149" s="38">
        <v>3.0467839518317988E-7</v>
      </c>
      <c r="AD149" s="38">
        <v>0</v>
      </c>
      <c r="AE149" s="38">
        <v>1.5009562522249921E-6</v>
      </c>
      <c r="AF149" s="38">
        <v>1.358134446823118E-6</v>
      </c>
      <c r="AG149" s="38">
        <v>2.5660362815938263E-7</v>
      </c>
      <c r="AH149" s="38">
        <v>9.276762694703606E-7</v>
      </c>
      <c r="AI149" s="38">
        <v>2.1215710422319379E-6</v>
      </c>
      <c r="AJ149" s="38">
        <v>4.6092545172287793E-7</v>
      </c>
      <c r="AK149" s="39">
        <v>3.5452501027996794E-7</v>
      </c>
      <c r="AL149" s="40">
        <v>1.6111540549664967E-6</v>
      </c>
      <c r="AM149" s="38">
        <v>7.1442629738896207E-6</v>
      </c>
      <c r="AN149" s="38">
        <v>2.5394446801743826E-6</v>
      </c>
      <c r="AO149" s="38">
        <v>1.638417849276279E-6</v>
      </c>
      <c r="AP149" s="38">
        <v>8.2006804775299827E-5</v>
      </c>
      <c r="AQ149" s="38">
        <v>0</v>
      </c>
      <c r="AR149" s="38">
        <v>1.4786574852748349E-7</v>
      </c>
      <c r="AS149" s="38">
        <v>1.444949733747478E-6</v>
      </c>
      <c r="AT149" s="38">
        <v>6.2305468848123248E-4</v>
      </c>
      <c r="AU149" s="38">
        <v>1.9606052068154475E-6</v>
      </c>
      <c r="AV149" s="38">
        <v>5.1521856859983219E-5</v>
      </c>
      <c r="AW149" s="38">
        <v>1.6556881970941129E-7</v>
      </c>
      <c r="AX149" s="38">
        <v>6.2876954330428766E-6</v>
      </c>
      <c r="AY149" s="38">
        <v>1.1622317809320893E-5</v>
      </c>
      <c r="AZ149" s="38">
        <v>8.9103778245562682E-7</v>
      </c>
      <c r="BA149" s="38">
        <v>4.4947199086098811E-5</v>
      </c>
      <c r="BB149" s="38">
        <v>1.0216141593210718E-6</v>
      </c>
      <c r="BC149" s="38">
        <v>3.0771244243569724E-7</v>
      </c>
      <c r="BD149" s="38">
        <v>7.7030897168024739E-7</v>
      </c>
      <c r="BE149" s="38">
        <v>2.6944140510310406E-5</v>
      </c>
      <c r="BF149" s="38">
        <v>1.2255561298899529E-6</v>
      </c>
      <c r="BG149" s="38">
        <v>7.3245563495830563E-7</v>
      </c>
      <c r="BH149" s="38">
        <v>3.3871072352003312E-6</v>
      </c>
      <c r="BI149" s="38">
        <v>3.712698371345432E-7</v>
      </c>
      <c r="BJ149" s="38">
        <v>2.0088730285418665E-4</v>
      </c>
      <c r="BK149" s="38">
        <v>7.5647492438662631E-5</v>
      </c>
      <c r="BL149" s="38">
        <v>2.0596784837126644E-7</v>
      </c>
      <c r="BM149" s="38">
        <v>3.8327469736596668E-7</v>
      </c>
      <c r="BN149" s="38">
        <v>3.6521143908731116E-4</v>
      </c>
    </row>
    <row r="150" spans="1:66" x14ac:dyDescent="0.25">
      <c r="A150" s="3" t="s">
        <v>860</v>
      </c>
      <c r="B150" s="71">
        <v>-3.8272770633448201</v>
      </c>
      <c r="C150" s="63">
        <v>2.57250781115897E-9</v>
      </c>
      <c r="D150" s="3" t="s">
        <v>861</v>
      </c>
      <c r="E150" s="3" t="s">
        <v>862</v>
      </c>
      <c r="F150" s="38">
        <f t="shared" si="8"/>
        <v>2.0678295043793249E-6</v>
      </c>
      <c r="G150" s="38">
        <f t="shared" si="9"/>
        <v>3.3079364110382534E-3</v>
      </c>
      <c r="H150" s="64">
        <f t="shared" si="10"/>
        <v>0</v>
      </c>
      <c r="I150" s="64">
        <f t="shared" si="11"/>
        <v>0.10344827586206896</v>
      </c>
      <c r="J150" s="38">
        <v>2.5203672314231081E-6</v>
      </c>
      <c r="K150" s="38">
        <v>1.5593100947658023E-6</v>
      </c>
      <c r="L150" s="38">
        <v>1.0354988493083027E-6</v>
      </c>
      <c r="M150" s="38">
        <v>1.4442977922104574E-5</v>
      </c>
      <c r="N150" s="38">
        <v>7.4152847229044747E-6</v>
      </c>
      <c r="O150" s="38">
        <v>1.8793280769118352E-7</v>
      </c>
      <c r="P150" s="38">
        <v>3.1795584267604435E-6</v>
      </c>
      <c r="Q150" s="38">
        <v>6.4618983949343146E-7</v>
      </c>
      <c r="R150" s="38">
        <v>2.2106137714806096E-6</v>
      </c>
      <c r="S150" s="38">
        <v>2.375582345761976E-6</v>
      </c>
      <c r="T150" s="38">
        <v>3.6150848971790715E-7</v>
      </c>
      <c r="U150" s="38">
        <v>7.3639634605356545E-7</v>
      </c>
      <c r="V150" s="38">
        <v>4.341290968950624E-7</v>
      </c>
      <c r="W150" s="38">
        <v>3.732241773747304E-6</v>
      </c>
      <c r="X150" s="38">
        <v>8.278883938163193E-7</v>
      </c>
      <c r="Y150" s="38">
        <v>1.4698207954693783E-6</v>
      </c>
      <c r="Z150" s="38">
        <v>2.8722416899531187E-7</v>
      </c>
      <c r="AA150" s="38">
        <v>1.3267806877009906E-6</v>
      </c>
      <c r="AB150" s="38">
        <v>2.8337978988945698E-6</v>
      </c>
      <c r="AC150" s="38">
        <v>5.0096984702303881E-7</v>
      </c>
      <c r="AD150" s="38">
        <v>4.8554027861050042E-7</v>
      </c>
      <c r="AE150" s="38">
        <v>7.3124714667263311E-7</v>
      </c>
      <c r="AF150" s="38">
        <v>1.2180672237019576E-6</v>
      </c>
      <c r="AG150" s="38">
        <v>1.1251267555287815E-6</v>
      </c>
      <c r="AH150" s="38">
        <v>2.2371638675001965E-6</v>
      </c>
      <c r="AI150" s="38">
        <v>2.6578360902849529E-6</v>
      </c>
      <c r="AJ150" s="38">
        <v>0</v>
      </c>
      <c r="AK150" s="39">
        <v>1.3601712503147344E-6</v>
      </c>
      <c r="AL150" s="40">
        <v>1.7661018157891662E-6</v>
      </c>
      <c r="AM150" s="38">
        <v>6.073284377097587E-6</v>
      </c>
      <c r="AN150" s="38">
        <v>1.739792451460119E-6</v>
      </c>
      <c r="AO150" s="38">
        <v>1.795987621238608E-6</v>
      </c>
      <c r="AP150" s="38">
        <v>1.2288436280391028E-4</v>
      </c>
      <c r="AQ150" s="38">
        <v>1.5153223661475537E-6</v>
      </c>
      <c r="AR150" s="38">
        <v>1.7829490778901805E-6</v>
      </c>
      <c r="AS150" s="38">
        <v>2.0364599671060926E-6</v>
      </c>
      <c r="AT150" s="38">
        <v>9.5153716123301382E-2</v>
      </c>
      <c r="AU150" s="38">
        <v>2.3103473783362347E-5</v>
      </c>
      <c r="AV150" s="38">
        <v>5.8352425867260815E-6</v>
      </c>
      <c r="AW150" s="38">
        <v>1.8149188913715694E-7</v>
      </c>
      <c r="AX150" s="38">
        <v>3.3477347651573749E-6</v>
      </c>
      <c r="AY150" s="38">
        <v>1.4354995264924199E-6</v>
      </c>
      <c r="AZ150" s="38">
        <v>1.6278843113323078E-6</v>
      </c>
      <c r="BA150" s="38">
        <v>3.0271734184187912E-6</v>
      </c>
      <c r="BB150" s="38">
        <v>1.5998067758157248E-7</v>
      </c>
      <c r="BC150" s="38">
        <v>1.855181544609325E-6</v>
      </c>
      <c r="BD150" s="38">
        <v>2.3642949563678371E-6</v>
      </c>
      <c r="BE150" s="38">
        <v>4.3149969172985595E-6</v>
      </c>
      <c r="BF150" s="38">
        <v>1.9479592932365719E-6</v>
      </c>
      <c r="BG150" s="38">
        <v>2.0875329578403362E-6</v>
      </c>
      <c r="BH150" s="38">
        <v>4.6410647541121694E-6</v>
      </c>
      <c r="BI150" s="38">
        <v>0</v>
      </c>
      <c r="BJ150" s="38">
        <v>4.2179679844290569E-6</v>
      </c>
      <c r="BK150" s="38">
        <v>5.6902573536014877E-4</v>
      </c>
      <c r="BL150" s="38">
        <v>3.1608663729822144E-6</v>
      </c>
      <c r="BM150" s="38">
        <v>1.8906073047134452E-6</v>
      </c>
      <c r="BN150" s="38">
        <v>2.6208479233825665E-6</v>
      </c>
    </row>
    <row r="151" spans="1:66" x14ac:dyDescent="0.25">
      <c r="A151" s="3" t="s">
        <v>863</v>
      </c>
      <c r="B151" s="71">
        <v>-3.6923246839521799</v>
      </c>
      <c r="C151" s="63">
        <v>7.2279228990558096E-10</v>
      </c>
      <c r="D151" s="3" t="s">
        <v>864</v>
      </c>
      <c r="E151" s="3" t="s">
        <v>865</v>
      </c>
      <c r="F151" s="38">
        <f t="shared" si="8"/>
        <v>2.2851866678845817E-3</v>
      </c>
      <c r="G151" s="38">
        <f t="shared" si="9"/>
        <v>5.6526435425770726E-4</v>
      </c>
      <c r="H151" s="64">
        <f t="shared" si="10"/>
        <v>0.2857142857142857</v>
      </c>
      <c r="I151" s="64">
        <f t="shared" si="11"/>
        <v>0.17241379310344829</v>
      </c>
      <c r="J151" s="38">
        <v>6.3809533759730561E-7</v>
      </c>
      <c r="K151" s="38">
        <v>4.5235114030317464E-7</v>
      </c>
      <c r="L151" s="38">
        <v>1.756023827778976E-5</v>
      </c>
      <c r="M151" s="38">
        <v>1.7337369076061464E-7</v>
      </c>
      <c r="N151" s="38">
        <v>5.2232074364361697E-2</v>
      </c>
      <c r="O151" s="38">
        <v>2.9570963958076365E-5</v>
      </c>
      <c r="P151" s="38">
        <v>2.6031621202773383E-5</v>
      </c>
      <c r="Q151" s="38">
        <v>6.8234609055072897E-6</v>
      </c>
      <c r="R151" s="38">
        <v>2.6079222891800753E-6</v>
      </c>
      <c r="S151" s="38">
        <v>1.4747793959116027E-5</v>
      </c>
      <c r="T151" s="38">
        <v>7.673207598280901E-3</v>
      </c>
      <c r="U151" s="38">
        <v>6.9804546710540807E-4</v>
      </c>
      <c r="V151" s="38">
        <v>1.1133055107368301E-5</v>
      </c>
      <c r="W151" s="38">
        <v>3.2481361364404646E-7</v>
      </c>
      <c r="X151" s="38">
        <v>7.374355922392631E-5</v>
      </c>
      <c r="Y151" s="38">
        <v>4.9518157656630924E-5</v>
      </c>
      <c r="Z151" s="38">
        <v>1.3758271029169699E-4</v>
      </c>
      <c r="AA151" s="38">
        <v>1.9398711170427784E-5</v>
      </c>
      <c r="AB151" s="38">
        <v>1.5624506652782034E-4</v>
      </c>
      <c r="AC151" s="38">
        <v>1.187054106801535E-3</v>
      </c>
      <c r="AD151" s="38">
        <v>1.3698592126318821E-3</v>
      </c>
      <c r="AE151" s="38">
        <v>6.36397753887092E-8</v>
      </c>
      <c r="AF151" s="38">
        <v>0</v>
      </c>
      <c r="AG151" s="38">
        <v>7.3781785814519809E-5</v>
      </c>
      <c r="AH151" s="38">
        <v>1.8478642509126757E-4</v>
      </c>
      <c r="AI151" s="38">
        <v>2.8913632787387537E-6</v>
      </c>
      <c r="AJ151" s="38">
        <v>2.1985878134014751E-6</v>
      </c>
      <c r="AK151" s="39">
        <v>1.4712255460913344E-5</v>
      </c>
      <c r="AL151" s="40">
        <v>1.2910987980020669E-6</v>
      </c>
      <c r="AM151" s="38">
        <v>6.1200807260773363E-7</v>
      </c>
      <c r="AN151" s="38">
        <v>4.0578565480225515E-6</v>
      </c>
      <c r="AO151" s="38">
        <v>4.7337532205591294E-6</v>
      </c>
      <c r="AP151" s="38">
        <v>1.3354232525011293E-7</v>
      </c>
      <c r="AQ151" s="38">
        <v>9.3193171865933933E-6</v>
      </c>
      <c r="AR151" s="38">
        <v>1.1284977438910259E-7</v>
      </c>
      <c r="AS151" s="38">
        <v>3.6233946969362269E-6</v>
      </c>
      <c r="AT151" s="38">
        <v>6.0978403063712056E-7</v>
      </c>
      <c r="AU151" s="38">
        <v>1.1204132123575066E-3</v>
      </c>
      <c r="AV151" s="38">
        <v>8.7347768850235026E-5</v>
      </c>
      <c r="AW151" s="38">
        <v>1.2636059490548101E-7</v>
      </c>
      <c r="AX151" s="38">
        <v>2.1936965098986984E-6</v>
      </c>
      <c r="AY151" s="38">
        <v>1.3117673175871925E-6</v>
      </c>
      <c r="AZ151" s="38">
        <v>1.0540493066964112E-5</v>
      </c>
      <c r="BA151" s="38">
        <v>1.164785567838454E-3</v>
      </c>
      <c r="BB151" s="38">
        <v>2.2945059748242254E-5</v>
      </c>
      <c r="BC151" s="38">
        <v>2.3625235547587709E-4</v>
      </c>
      <c r="BD151" s="38">
        <v>8.8654218675241877E-5</v>
      </c>
      <c r="BE151" s="38">
        <v>2.6934584509364923E-6</v>
      </c>
      <c r="BF151" s="38">
        <v>8.6261097520851928E-5</v>
      </c>
      <c r="BG151" s="38">
        <v>1.3342963468529871E-2</v>
      </c>
      <c r="BH151" s="38">
        <v>1.7254934921009363E-4</v>
      </c>
      <c r="BI151" s="38">
        <v>0</v>
      </c>
      <c r="BJ151" s="38">
        <v>1.3974581414749438E-5</v>
      </c>
      <c r="BK151" s="38">
        <v>1.1460381098119086E-5</v>
      </c>
      <c r="BL151" s="38">
        <v>6.6806923286288262E-7</v>
      </c>
      <c r="BM151" s="38">
        <v>2.632605400627009E-6</v>
      </c>
      <c r="BN151" s="38">
        <v>3.9915752749148987E-7</v>
      </c>
    </row>
    <row r="152" spans="1:66" x14ac:dyDescent="0.25">
      <c r="A152" s="3" t="s">
        <v>866</v>
      </c>
      <c r="B152" s="71">
        <v>-2.3678743351985099</v>
      </c>
      <c r="C152" s="63">
        <v>1.5631936453699599E-6</v>
      </c>
      <c r="D152" s="3" t="s">
        <v>867</v>
      </c>
      <c r="E152" s="3" t="s">
        <v>867</v>
      </c>
      <c r="F152" s="38">
        <f t="shared" si="8"/>
        <v>2.0123796553677656E-4</v>
      </c>
      <c r="G152" s="38">
        <f t="shared" si="9"/>
        <v>6.2920023244991804E-4</v>
      </c>
      <c r="H152" s="64">
        <f t="shared" si="10"/>
        <v>0.17857142857142858</v>
      </c>
      <c r="I152" s="64">
        <f t="shared" si="11"/>
        <v>0.44827586206896552</v>
      </c>
      <c r="J152" s="38">
        <v>3.6457751406967908E-6</v>
      </c>
      <c r="K152" s="38">
        <v>2.6117260758808517E-6</v>
      </c>
      <c r="L152" s="38">
        <v>8.0524878139779581E-6</v>
      </c>
      <c r="M152" s="38">
        <v>4.170843443360189E-6</v>
      </c>
      <c r="N152" s="38">
        <v>4.0178826747569191E-3</v>
      </c>
      <c r="O152" s="38">
        <v>1.0230128709013615E-6</v>
      </c>
      <c r="P152" s="38">
        <v>1.2012004135025617E-4</v>
      </c>
      <c r="Q152" s="38">
        <v>2.8519104151397657E-4</v>
      </c>
      <c r="R152" s="38">
        <v>4.4945575131005589E-5</v>
      </c>
      <c r="S152" s="38">
        <v>8.555507266496202E-4</v>
      </c>
      <c r="T152" s="38">
        <v>3.78437053836287E-6</v>
      </c>
      <c r="U152" s="38">
        <v>1.079231996524588E-6</v>
      </c>
      <c r="V152" s="38">
        <v>6.7865773932183546E-5</v>
      </c>
      <c r="W152" s="38">
        <v>7.8140271735459842E-6</v>
      </c>
      <c r="X152" s="38">
        <v>1.6639802794637433E-4</v>
      </c>
      <c r="Y152" s="38">
        <v>5.1972141692959169E-6</v>
      </c>
      <c r="Z152" s="38">
        <v>1.6837754017447447E-6</v>
      </c>
      <c r="AA152" s="38">
        <v>2.0370688847924321E-6</v>
      </c>
      <c r="AB152" s="38">
        <v>7.6672557707717983E-6</v>
      </c>
      <c r="AC152" s="38">
        <v>2.5172594285614954E-6</v>
      </c>
      <c r="AD152" s="38">
        <v>4.0662156000726629E-7</v>
      </c>
      <c r="AE152" s="38">
        <v>1.4544303799198494E-6</v>
      </c>
      <c r="AF152" s="38">
        <v>3.7403119656320396E-6</v>
      </c>
      <c r="AG152" s="38">
        <v>5.1823803128456509E-6</v>
      </c>
      <c r="AH152" s="38">
        <v>7.1535157990712529E-6</v>
      </c>
      <c r="AI152" s="38">
        <v>3.2460121119167509E-6</v>
      </c>
      <c r="AJ152" s="38">
        <v>9.8730487779132874E-7</v>
      </c>
      <c r="AK152" s="39">
        <v>3.2545480338066689E-6</v>
      </c>
      <c r="AL152" s="40">
        <v>1.4790432577972447E-7</v>
      </c>
      <c r="AM152" s="38">
        <v>1.5927665298150726E-5</v>
      </c>
      <c r="AN152" s="38">
        <v>1.0781875209556453E-5</v>
      </c>
      <c r="AO152" s="38">
        <v>3.5410140124596376E-4</v>
      </c>
      <c r="AP152" s="38">
        <v>4.0061396233676764E-4</v>
      </c>
      <c r="AQ152" s="38">
        <v>1.9035374764379898E-6</v>
      </c>
      <c r="AR152" s="38">
        <v>1.6831897533525971E-5</v>
      </c>
      <c r="AS152" s="38">
        <v>1.0801233690057882E-5</v>
      </c>
      <c r="AT152" s="38">
        <v>2.2305048150566124E-3</v>
      </c>
      <c r="AU152" s="38">
        <v>7.8743010808873361E-7</v>
      </c>
      <c r="AV152" s="38">
        <v>3.9129259705837237E-4</v>
      </c>
      <c r="AW152" s="38">
        <v>2.1278959887969393E-6</v>
      </c>
      <c r="AX152" s="38">
        <v>3.1994033109009775E-5</v>
      </c>
      <c r="AY152" s="38">
        <v>1.6477330075217477E-4</v>
      </c>
      <c r="AZ152" s="38">
        <v>2.5729851934362273E-4</v>
      </c>
      <c r="BA152" s="38">
        <v>2.1487521333010633E-4</v>
      </c>
      <c r="BB152" s="38">
        <v>4.0193324151438379E-7</v>
      </c>
      <c r="BC152" s="38">
        <v>9.8868264131952686E-7</v>
      </c>
      <c r="BD152" s="38">
        <v>2.4622805255517107E-4</v>
      </c>
      <c r="BE152" s="38">
        <v>7.4780046606889427E-3</v>
      </c>
      <c r="BF152" s="38">
        <v>3.3751903339935651E-7</v>
      </c>
      <c r="BG152" s="38">
        <v>1.042079346365339E-3</v>
      </c>
      <c r="BH152" s="38">
        <v>4.5933205328528414E-3</v>
      </c>
      <c r="BI152" s="38">
        <v>0</v>
      </c>
      <c r="BJ152" s="38">
        <v>3.2973016194069851E-4</v>
      </c>
      <c r="BK152" s="38">
        <v>4.0836180499095562E-5</v>
      </c>
      <c r="BL152" s="38">
        <v>3.0252636017514691E-6</v>
      </c>
      <c r="BM152" s="38">
        <v>1.4073883382559601E-5</v>
      </c>
      <c r="BN152" s="38">
        <v>3.9301724238196802E-4</v>
      </c>
    </row>
    <row r="153" spans="1:66" x14ac:dyDescent="0.25">
      <c r="A153" s="3" t="s">
        <v>868</v>
      </c>
      <c r="B153" s="71">
        <v>-3.00443484771534</v>
      </c>
      <c r="C153" s="63">
        <v>1.45882831558893E-6</v>
      </c>
      <c r="D153" s="3" t="s">
        <v>867</v>
      </c>
      <c r="E153" s="3" t="s">
        <v>867</v>
      </c>
      <c r="F153" s="38">
        <f t="shared" si="8"/>
        <v>1.5249089978778546E-4</v>
      </c>
      <c r="G153" s="38">
        <f t="shared" si="9"/>
        <v>1.1338116417026346E-3</v>
      </c>
      <c r="H153" s="64">
        <f t="shared" si="10"/>
        <v>0.32142857142857145</v>
      </c>
      <c r="I153" s="64">
        <f t="shared" si="11"/>
        <v>0.75862068965517238</v>
      </c>
      <c r="J153" s="38">
        <v>2.0199257049976473E-5</v>
      </c>
      <c r="K153" s="38">
        <v>2.7354902825433051E-4</v>
      </c>
      <c r="L153" s="38">
        <v>2.6012277227223623E-4</v>
      </c>
      <c r="M153" s="38">
        <v>1.7974903713452559E-5</v>
      </c>
      <c r="N153" s="38">
        <v>2.8584482852003995E-5</v>
      </c>
      <c r="O153" s="38">
        <v>5.2261088163556459E-6</v>
      </c>
      <c r="P153" s="38">
        <v>1.504994057284441E-5</v>
      </c>
      <c r="Q153" s="38">
        <v>1.8084198022654685E-4</v>
      </c>
      <c r="R153" s="38">
        <v>8.5598005372806779E-4</v>
      </c>
      <c r="S153" s="38">
        <v>7.6386098735450674E-4</v>
      </c>
      <c r="T153" s="38">
        <v>1.3849569108303185E-4</v>
      </c>
      <c r="U153" s="38">
        <v>2.8320633886525073E-6</v>
      </c>
      <c r="V153" s="38">
        <v>1.1815571011932524E-5</v>
      </c>
      <c r="W153" s="38">
        <v>1.0341223285961977E-3</v>
      </c>
      <c r="X153" s="38">
        <v>3.1049413849873329E-4</v>
      </c>
      <c r="Y153" s="38">
        <v>1.7296287571586747E-5</v>
      </c>
      <c r="Z153" s="38">
        <v>1.8438632477702839E-5</v>
      </c>
      <c r="AA153" s="38">
        <v>1.7545051892588415E-4</v>
      </c>
      <c r="AB153" s="38">
        <v>5.8038479151848739E-6</v>
      </c>
      <c r="AC153" s="38">
        <v>1.4523980428711246E-5</v>
      </c>
      <c r="AD153" s="38">
        <v>4.8837359267504106E-6</v>
      </c>
      <c r="AE153" s="38">
        <v>6.9224871031529129E-6</v>
      </c>
      <c r="AF153" s="38">
        <v>6.3260675816749153E-6</v>
      </c>
      <c r="AG153" s="38">
        <v>2.9956560946086742E-6</v>
      </c>
      <c r="AH153" s="38">
        <v>3.8506414171705355E-5</v>
      </c>
      <c r="AI153" s="38">
        <v>2.7847349843552541E-5</v>
      </c>
      <c r="AJ153" s="38">
        <v>3.0890702552259126E-6</v>
      </c>
      <c r="AK153" s="39">
        <v>2.851183834338438E-5</v>
      </c>
      <c r="AL153" s="40">
        <v>1.0449457049410491E-5</v>
      </c>
      <c r="AM153" s="38">
        <v>5.715345173161121E-4</v>
      </c>
      <c r="AN153" s="38">
        <v>1.0839364021704125E-4</v>
      </c>
      <c r="AO153" s="38">
        <v>4.2914997903272163E-4</v>
      </c>
      <c r="AP153" s="38">
        <v>1.3526024050777719E-3</v>
      </c>
      <c r="AQ153" s="38">
        <v>3.4368423185714828E-6</v>
      </c>
      <c r="AR153" s="38">
        <v>6.3841458413728782E-4</v>
      </c>
      <c r="AS153" s="38">
        <v>1.9988083893093459E-4</v>
      </c>
      <c r="AT153" s="38">
        <v>2.2324168340406321E-4</v>
      </c>
      <c r="AU153" s="38">
        <v>4.530036290873163E-6</v>
      </c>
      <c r="AV153" s="38">
        <v>1.1200979385054483E-3</v>
      </c>
      <c r="AW153" s="38">
        <v>4.5100826409219123E-6</v>
      </c>
      <c r="AX153" s="38">
        <v>3.9173352070292645E-3</v>
      </c>
      <c r="AY153" s="38">
        <v>2.0097482942394934E-4</v>
      </c>
      <c r="AZ153" s="38">
        <v>1.7727406894169893E-3</v>
      </c>
      <c r="BA153" s="38">
        <v>9.3117696980617528E-4</v>
      </c>
      <c r="BB153" s="38">
        <v>1.9863441405073459E-3</v>
      </c>
      <c r="BC153" s="38">
        <v>8.1794980534198526E-4</v>
      </c>
      <c r="BD153" s="38">
        <v>2.8857840905813026E-3</v>
      </c>
      <c r="BE153" s="38">
        <v>9.0708370024969905E-3</v>
      </c>
      <c r="BF153" s="38">
        <v>1.7486888620731454E-6</v>
      </c>
      <c r="BG153" s="38">
        <v>8.3133493227285801E-5</v>
      </c>
      <c r="BH153" s="38">
        <v>1.9276701760566572E-4</v>
      </c>
      <c r="BI153" s="38">
        <v>9.6317747019162888E-7</v>
      </c>
      <c r="BJ153" s="38">
        <v>2.537545621916252E-3</v>
      </c>
      <c r="BK153" s="38">
        <v>2.9793755582699886E-3</v>
      </c>
      <c r="BL153" s="38">
        <v>2.3143515663307234E-4</v>
      </c>
      <c r="BM153" s="38">
        <v>2.9133617742893824E-4</v>
      </c>
      <c r="BN153" s="38">
        <v>3.1284797843777822E-4</v>
      </c>
    </row>
    <row r="154" spans="1:66" x14ac:dyDescent="0.25">
      <c r="A154" s="3" t="s">
        <v>869</v>
      </c>
      <c r="B154" s="71">
        <v>-2.3909621257861602</v>
      </c>
      <c r="C154" s="63">
        <v>3.2851419647153603E-5</v>
      </c>
      <c r="D154" s="3" t="s">
        <v>870</v>
      </c>
      <c r="E154" s="3" t="s">
        <v>871</v>
      </c>
      <c r="F154" s="38">
        <f t="shared" si="8"/>
        <v>1.6317582072833915E-4</v>
      </c>
      <c r="G154" s="38">
        <f t="shared" si="9"/>
        <v>9.2620040783315143E-4</v>
      </c>
      <c r="H154" s="64">
        <f t="shared" si="10"/>
        <v>0.17857142857142858</v>
      </c>
      <c r="I154" s="64">
        <f t="shared" si="11"/>
        <v>0.55172413793103448</v>
      </c>
      <c r="J154" s="38">
        <v>2.9493531897216124E-6</v>
      </c>
      <c r="K154" s="38">
        <v>1.5522256810530047E-5</v>
      </c>
      <c r="L154" s="38">
        <v>2.9324319672634557E-5</v>
      </c>
      <c r="M154" s="38">
        <v>2.5643327834190346E-6</v>
      </c>
      <c r="N154" s="38">
        <v>1.1916994835168602E-5</v>
      </c>
      <c r="O154" s="38">
        <v>2.5110513815118848E-5</v>
      </c>
      <c r="P154" s="38">
        <v>2.0615676841686662E-6</v>
      </c>
      <c r="Q154" s="38">
        <v>9.2273677977221241E-5</v>
      </c>
      <c r="R154" s="38">
        <v>1.6318366924188415E-3</v>
      </c>
      <c r="S154" s="38">
        <v>1.0860702868427151E-4</v>
      </c>
      <c r="T154" s="38">
        <v>2.801371047311773E-5</v>
      </c>
      <c r="U154" s="38">
        <v>5.7822531806921611E-6</v>
      </c>
      <c r="V154" s="38">
        <v>6.7148212823115881E-4</v>
      </c>
      <c r="W154" s="38">
        <v>1.598565462014781E-3</v>
      </c>
      <c r="X154" s="38">
        <v>1.6038506997804002E-4</v>
      </c>
      <c r="Y154" s="38">
        <v>1.2613301366372529E-5</v>
      </c>
      <c r="Z154" s="38">
        <v>7.3205180473704892E-6</v>
      </c>
      <c r="AA154" s="38">
        <v>7.8106583556793275E-5</v>
      </c>
      <c r="AB154" s="38">
        <v>5.3874393509814377E-6</v>
      </c>
      <c r="AC154" s="38">
        <v>6.7065716675758478E-6</v>
      </c>
      <c r="AD154" s="38">
        <v>3.6250074255982684E-6</v>
      </c>
      <c r="AE154" s="38">
        <v>3.8121927534280908E-6</v>
      </c>
      <c r="AF154" s="38">
        <v>8.1532403399387006E-6</v>
      </c>
      <c r="AG154" s="38">
        <v>1.5931247375793486E-6</v>
      </c>
      <c r="AH154" s="38">
        <v>3.0263460697540183E-5</v>
      </c>
      <c r="AI154" s="38">
        <v>1.4084114301642615E-5</v>
      </c>
      <c r="AJ154" s="38">
        <v>1.2573950345022819E-6</v>
      </c>
      <c r="AK154" s="39">
        <v>9.604669365287424E-6</v>
      </c>
      <c r="AL154" s="40">
        <v>4.728623277512817E-6</v>
      </c>
      <c r="AM154" s="38">
        <v>1.367604570218573E-3</v>
      </c>
      <c r="AN154" s="38">
        <v>2.4097132037169646E-5</v>
      </c>
      <c r="AO154" s="38">
        <v>1.0040018807709368E-4</v>
      </c>
      <c r="AP154" s="38">
        <v>1.9679532820297252E-4</v>
      </c>
      <c r="AQ154" s="38">
        <v>2.0806038646712826E-6</v>
      </c>
      <c r="AR154" s="38">
        <v>1.2401685081213931E-4</v>
      </c>
      <c r="AS154" s="38">
        <v>9.9076864578589606E-4</v>
      </c>
      <c r="AT154" s="38">
        <v>1.763250430096529E-4</v>
      </c>
      <c r="AU154" s="38">
        <v>6.9161510931925332E-7</v>
      </c>
      <c r="AV154" s="38">
        <v>3.2244897122105987E-4</v>
      </c>
      <c r="AW154" s="38">
        <v>1.3082805715147593E-6</v>
      </c>
      <c r="AX154" s="38">
        <v>6.9557164837711797E-5</v>
      </c>
      <c r="AY154" s="38">
        <v>3.2041127526929444E-4</v>
      </c>
      <c r="AZ154" s="38">
        <v>3.0593702363619765E-4</v>
      </c>
      <c r="BA154" s="38">
        <v>6.9742221248032745E-4</v>
      </c>
      <c r="BB154" s="38">
        <v>5.8896462262363479E-5</v>
      </c>
      <c r="BC154" s="38">
        <v>2.1362126000060794E-5</v>
      </c>
      <c r="BD154" s="38">
        <v>7.3397819054919582E-4</v>
      </c>
      <c r="BE154" s="38">
        <v>1.937117355318356E-2</v>
      </c>
      <c r="BF154" s="38">
        <v>8.3005860481455567E-7</v>
      </c>
      <c r="BG154" s="38">
        <v>7.193245393176181E-6</v>
      </c>
      <c r="BH154" s="38">
        <v>1.3812144126172762E-4</v>
      </c>
      <c r="BI154" s="38">
        <v>2.1164369971899439E-5</v>
      </c>
      <c r="BJ154" s="38">
        <v>3.1206453585120653E-4</v>
      </c>
      <c r="BK154" s="38">
        <v>6.4242830165358504E-4</v>
      </c>
      <c r="BL154" s="38">
        <v>4.8883212131541411E-5</v>
      </c>
      <c r="BM154" s="38">
        <v>1.6440614463772092E-5</v>
      </c>
      <c r="BN154" s="38">
        <v>7.8268218742338078E-4</v>
      </c>
    </row>
    <row r="155" spans="1:66" x14ac:dyDescent="0.25">
      <c r="A155" s="3" t="s">
        <v>872</v>
      </c>
      <c r="B155" s="71">
        <v>-2.4460287879285101</v>
      </c>
      <c r="C155" s="63">
        <v>8.8291230303275603E-4</v>
      </c>
      <c r="D155" s="3" t="s">
        <v>870</v>
      </c>
      <c r="E155" s="3" t="s">
        <v>871</v>
      </c>
      <c r="F155" s="38">
        <f t="shared" si="8"/>
        <v>7.8844080029684451E-5</v>
      </c>
      <c r="G155" s="38">
        <f t="shared" si="9"/>
        <v>1.0215266889242465E-3</v>
      </c>
      <c r="H155" s="64">
        <f t="shared" si="10"/>
        <v>0.14285714285714285</v>
      </c>
      <c r="I155" s="64">
        <f t="shared" si="11"/>
        <v>0.51724137931034486</v>
      </c>
      <c r="J155" s="38">
        <v>3.8442915079230088E-6</v>
      </c>
      <c r="K155" s="38">
        <v>5.3450074612490374E-6</v>
      </c>
      <c r="L155" s="38">
        <v>4.6757136560979104E-5</v>
      </c>
      <c r="M155" s="38">
        <v>1.4825348736570517E-6</v>
      </c>
      <c r="N155" s="38">
        <v>1.1310461322335511E-5</v>
      </c>
      <c r="O155" s="38">
        <v>3.1531728250781483E-6</v>
      </c>
      <c r="P155" s="38">
        <v>4.6527464339240076E-6</v>
      </c>
      <c r="Q155" s="38">
        <v>6.3372639700615672E-4</v>
      </c>
      <c r="R155" s="38">
        <v>5.2431314638062723E-4</v>
      </c>
      <c r="S155" s="38">
        <v>3.3911424748968603E-5</v>
      </c>
      <c r="T155" s="38">
        <v>8.2177186884724421E-6</v>
      </c>
      <c r="U155" s="38">
        <v>2.9892095933750298E-6</v>
      </c>
      <c r="V155" s="38">
        <v>1.8405557702529053E-4</v>
      </c>
      <c r="W155" s="38">
        <v>6.3569675055711564E-4</v>
      </c>
      <c r="X155" s="38">
        <v>4.1671412527430877E-5</v>
      </c>
      <c r="Y155" s="38">
        <v>7.6899693686993671E-6</v>
      </c>
      <c r="Z155" s="38">
        <v>6.2181966437767875E-7</v>
      </c>
      <c r="AA155" s="38">
        <v>2.6689241605507883E-5</v>
      </c>
      <c r="AB155" s="38">
        <v>1.0618214887371975E-6</v>
      </c>
      <c r="AC155" s="38">
        <v>3.5248319648508929E-6</v>
      </c>
      <c r="AD155" s="38">
        <v>3.9418491592757552E-6</v>
      </c>
      <c r="AE155" s="38">
        <v>1.8304564499362066E-6</v>
      </c>
      <c r="AF155" s="38">
        <v>4.7613004066627673E-6</v>
      </c>
      <c r="AG155" s="38">
        <v>3.8059663900352402E-7</v>
      </c>
      <c r="AH155" s="38">
        <v>4.1828490003824742E-6</v>
      </c>
      <c r="AI155" s="38">
        <v>4.5552689554939714E-6</v>
      </c>
      <c r="AJ155" s="38">
        <v>2.3244047975931921E-6</v>
      </c>
      <c r="AK155" s="39">
        <v>4.9428438180597538E-6</v>
      </c>
      <c r="AL155" s="40">
        <v>3.058786709188817E-6</v>
      </c>
      <c r="AM155" s="38">
        <v>5.1243472208224543E-4</v>
      </c>
      <c r="AN155" s="38">
        <v>3.5781992300161811E-6</v>
      </c>
      <c r="AO155" s="38">
        <v>1.8649396854692219E-4</v>
      </c>
      <c r="AP155" s="38">
        <v>4.3995567567521197E-4</v>
      </c>
      <c r="AQ155" s="38">
        <v>2.0503524486592768E-6</v>
      </c>
      <c r="AR155" s="38">
        <v>5.8688884011590124E-5</v>
      </c>
      <c r="AS155" s="38">
        <v>2.1235668634337124E-4</v>
      </c>
      <c r="AT155" s="38">
        <v>6.4297319234479734E-4</v>
      </c>
      <c r="AU155" s="38">
        <v>3.6349824702365762E-7</v>
      </c>
      <c r="AV155" s="38">
        <v>1.1642552849789641E-3</v>
      </c>
      <c r="AW155" s="38">
        <v>2.9468766325958073E-6</v>
      </c>
      <c r="AX155" s="38">
        <v>6.3949455414314501E-6</v>
      </c>
      <c r="AY155" s="38">
        <v>1.9142157351069413E-2</v>
      </c>
      <c r="AZ155" s="38">
        <v>1.1385097481659652E-3</v>
      </c>
      <c r="BA155" s="38">
        <v>2.1689068207134338E-4</v>
      </c>
      <c r="BB155" s="38">
        <v>4.242746569555944E-6</v>
      </c>
      <c r="BC155" s="38">
        <v>8.3977905093392736E-6</v>
      </c>
      <c r="BD155" s="38">
        <v>2.1817727751539202E-4</v>
      </c>
      <c r="BE155" s="38">
        <v>2.4401054755632907E-4</v>
      </c>
      <c r="BF155" s="38">
        <v>1.3451387456838964E-6</v>
      </c>
      <c r="BG155" s="38">
        <v>5.2146446386706091E-6</v>
      </c>
      <c r="BH155" s="38">
        <v>3.10469954320418E-4</v>
      </c>
      <c r="BI155" s="38">
        <v>6.4979120819386914E-6</v>
      </c>
      <c r="BJ155" s="38">
        <v>4.5503693826323211E-3</v>
      </c>
      <c r="BK155" s="38">
        <v>2.1083349004696474E-4</v>
      </c>
      <c r="BL155" s="38">
        <v>8.187218526063047E-6</v>
      </c>
      <c r="BM155" s="38">
        <v>1.3302343644502967E-5</v>
      </c>
      <c r="BN155" s="38">
        <v>3.10116677917227E-4</v>
      </c>
    </row>
    <row r="156" spans="1:66" x14ac:dyDescent="0.25">
      <c r="A156" s="3" t="s">
        <v>873</v>
      </c>
      <c r="B156" s="71">
        <v>-2.8679723904692098</v>
      </c>
      <c r="C156" s="63">
        <v>2.17901601043052E-4</v>
      </c>
      <c r="D156" s="3" t="s">
        <v>870</v>
      </c>
      <c r="E156" s="3" t="s">
        <v>871</v>
      </c>
      <c r="F156" s="38">
        <f t="shared" si="8"/>
        <v>6.674761047007647E-5</v>
      </c>
      <c r="G156" s="38">
        <f t="shared" si="9"/>
        <v>1.0658862745969789E-3</v>
      </c>
      <c r="H156" s="64">
        <f t="shared" si="10"/>
        <v>0.14285714285714285</v>
      </c>
      <c r="I156" s="64">
        <f t="shared" si="11"/>
        <v>0.51724137931034486</v>
      </c>
      <c r="J156" s="38">
        <v>2.0039950226726481E-6</v>
      </c>
      <c r="K156" s="38">
        <v>1.4707894400259349E-6</v>
      </c>
      <c r="L156" s="38">
        <v>3.1128017821392681E-5</v>
      </c>
      <c r="M156" s="38">
        <v>1.4092823629124186E-6</v>
      </c>
      <c r="N156" s="38">
        <v>1.5029129321009667E-6</v>
      </c>
      <c r="O156" s="38">
        <v>9.6689470058627224E-8</v>
      </c>
      <c r="P156" s="38">
        <v>1.9387847805790303E-6</v>
      </c>
      <c r="Q156" s="38">
        <v>1.7465123511434117E-4</v>
      </c>
      <c r="R156" s="38">
        <v>5.9849239099273195E-4</v>
      </c>
      <c r="S156" s="38">
        <v>1.8384110729528244E-5</v>
      </c>
      <c r="T156" s="38">
        <v>1.7669273122582618E-6</v>
      </c>
      <c r="U156" s="38">
        <v>8.5245354436765648E-7</v>
      </c>
      <c r="V156" s="38">
        <v>2.070499866138329E-4</v>
      </c>
      <c r="W156" s="38">
        <v>6.9751246039628139E-4</v>
      </c>
      <c r="X156" s="38">
        <v>3.0348221192754296E-5</v>
      </c>
      <c r="Y156" s="38">
        <v>2.352645474819073E-6</v>
      </c>
      <c r="Z156" s="38">
        <v>2.9554768035841069E-7</v>
      </c>
      <c r="AA156" s="38">
        <v>5.6884569168568852E-7</v>
      </c>
      <c r="AB156" s="38">
        <v>1.9065623866316812E-6</v>
      </c>
      <c r="AC156" s="38">
        <v>1.2887188144287368E-6</v>
      </c>
      <c r="AD156" s="38">
        <v>1.2490270540764633E-6</v>
      </c>
      <c r="AE156" s="38">
        <v>6.5838330695950031E-7</v>
      </c>
      <c r="AF156" s="38">
        <v>7.659457499297133E-7</v>
      </c>
      <c r="AG156" s="38">
        <v>1.5195232092685628E-6</v>
      </c>
      <c r="AH156" s="38">
        <v>8.2244002026870947E-5</v>
      </c>
      <c r="AI156" s="38">
        <v>4.2732154883819961E-6</v>
      </c>
      <c r="AJ156" s="38">
        <v>3.0327228663452807E-7</v>
      </c>
      <c r="AK156" s="39">
        <v>2.8991462662568655E-6</v>
      </c>
      <c r="AL156" s="40">
        <v>1.7264178426248512E-6</v>
      </c>
      <c r="AM156" s="38">
        <v>5.2617318115924917E-4</v>
      </c>
      <c r="AN156" s="38">
        <v>4.1174833503922804E-6</v>
      </c>
      <c r="AO156" s="38">
        <v>5.1916549825075124E-4</v>
      </c>
      <c r="AP156" s="38">
        <v>5.0847911461018131E-4</v>
      </c>
      <c r="AQ156" s="38">
        <v>3.8980877886832506E-7</v>
      </c>
      <c r="AR156" s="38">
        <v>5.6539573246813037E-5</v>
      </c>
      <c r="AS156" s="38">
        <v>2.3515884309749049E-4</v>
      </c>
      <c r="AT156" s="38">
        <v>4.1448658122594595E-3</v>
      </c>
      <c r="AU156" s="38">
        <v>2.4878713334802613E-6</v>
      </c>
      <c r="AV156" s="38">
        <v>8.3170871737352756E-4</v>
      </c>
      <c r="AW156" s="38">
        <v>3.7350273847761109E-6</v>
      </c>
      <c r="AX156" s="38">
        <v>6.6868662152971885E-6</v>
      </c>
      <c r="AY156" s="38">
        <v>1.3843649515358745E-3</v>
      </c>
      <c r="AZ156" s="38">
        <v>1.9279259179121849E-2</v>
      </c>
      <c r="BA156" s="38">
        <v>2.4822517312597512E-4</v>
      </c>
      <c r="BB156" s="38">
        <v>2.8807936696929397E-6</v>
      </c>
      <c r="BC156" s="38">
        <v>7.5490023499081726E-6</v>
      </c>
      <c r="BD156" s="38">
        <v>2.4962370445707815E-4</v>
      </c>
      <c r="BE156" s="38">
        <v>2.1419374287012335E-4</v>
      </c>
      <c r="BF156" s="38">
        <v>3.1102905904005701E-7</v>
      </c>
      <c r="BG156" s="38">
        <v>2.0984580077157628E-5</v>
      </c>
      <c r="BH156" s="38">
        <v>1.150432127209547E-3</v>
      </c>
      <c r="BI156" s="38">
        <v>1.2563081121850226E-6</v>
      </c>
      <c r="BJ156" s="38">
        <v>9.3134729077197541E-4</v>
      </c>
      <c r="BK156" s="38">
        <v>2.5526836694629221E-4</v>
      </c>
      <c r="BL156" s="38">
        <v>2.0908707323644976E-6</v>
      </c>
      <c r="BM156" s="38">
        <v>3.4584808735513147E-6</v>
      </c>
      <c r="BN156" s="38">
        <v>3.1822214749686032E-4</v>
      </c>
    </row>
    <row r="157" spans="1:66" x14ac:dyDescent="0.25">
      <c r="A157" s="3" t="s">
        <v>874</v>
      </c>
      <c r="B157" s="71">
        <v>-3.0802976663517998</v>
      </c>
      <c r="C157" s="63">
        <v>8.3923521389606907E-5</v>
      </c>
      <c r="D157" s="3" t="s">
        <v>870</v>
      </c>
      <c r="E157" s="3" t="s">
        <v>871</v>
      </c>
      <c r="F157" s="38">
        <f t="shared" si="8"/>
        <v>2.1286221910654252E-6</v>
      </c>
      <c r="G157" s="38">
        <f t="shared" si="9"/>
        <v>3.6615803870771303E-4</v>
      </c>
      <c r="H157" s="64">
        <f t="shared" si="10"/>
        <v>0</v>
      </c>
      <c r="I157" s="64">
        <f t="shared" si="11"/>
        <v>3.4482758620689655E-2</v>
      </c>
      <c r="J157" s="38">
        <v>4.0820648229427324E-6</v>
      </c>
      <c r="K157" s="38">
        <v>1.0289102269903918E-6</v>
      </c>
      <c r="L157" s="38">
        <v>6.1494620197729495E-6</v>
      </c>
      <c r="M157" s="38">
        <v>1.3062938312619175E-5</v>
      </c>
      <c r="N157" s="38">
        <v>1.7792629312744996E-6</v>
      </c>
      <c r="O157" s="38">
        <v>0</v>
      </c>
      <c r="P157" s="38">
        <v>1.5152442707641635E-6</v>
      </c>
      <c r="Q157" s="38">
        <v>1.9187466399322498E-6</v>
      </c>
      <c r="R157" s="38">
        <v>2.9173454658405426E-6</v>
      </c>
      <c r="S157" s="38">
        <v>2.939113480559131E-7</v>
      </c>
      <c r="T157" s="38">
        <v>1.4312475118188909E-6</v>
      </c>
      <c r="U157" s="38">
        <v>3.6443315578291133E-7</v>
      </c>
      <c r="V157" s="38">
        <v>4.2968990176696132E-7</v>
      </c>
      <c r="W157" s="38">
        <v>4.2481893162476225E-6</v>
      </c>
      <c r="X157" s="38">
        <v>2.8679798199434088E-6</v>
      </c>
      <c r="Y157" s="38">
        <v>1.6164345729756161E-6</v>
      </c>
      <c r="Z157" s="38">
        <v>0</v>
      </c>
      <c r="AA157" s="38">
        <v>2.6264273343666046E-6</v>
      </c>
      <c r="AB157" s="38">
        <v>1.9417990471940978E-6</v>
      </c>
      <c r="AC157" s="38">
        <v>1.1569767313193211E-6</v>
      </c>
      <c r="AD157" s="38">
        <v>0</v>
      </c>
      <c r="AE157" s="38">
        <v>2.1713092962558447E-6</v>
      </c>
      <c r="AF157" s="38">
        <v>5.3582749098920012E-7</v>
      </c>
      <c r="AG157" s="38">
        <v>4.1760815663727808E-7</v>
      </c>
      <c r="AH157" s="38">
        <v>8.0519552978216919E-7</v>
      </c>
      <c r="AI157" s="38">
        <v>3.8363767430235571E-6</v>
      </c>
      <c r="AJ157" s="38">
        <v>0</v>
      </c>
      <c r="AK157" s="39">
        <v>2.4040407035358065E-6</v>
      </c>
      <c r="AL157" s="40">
        <v>0</v>
      </c>
      <c r="AM157" s="38">
        <v>3.3219689420368018E-6</v>
      </c>
      <c r="AN157" s="38">
        <v>5.166006514487339E-7</v>
      </c>
      <c r="AO157" s="38">
        <v>6.8565447637352909E-6</v>
      </c>
      <c r="AP157" s="38">
        <v>1.0547953193916765E-2</v>
      </c>
      <c r="AQ157" s="38">
        <v>2.7496835835365623E-6</v>
      </c>
      <c r="AR157" s="38">
        <v>1.4438597719436605E-6</v>
      </c>
      <c r="AS157" s="38">
        <v>1.3437574053073007E-6</v>
      </c>
      <c r="AT157" s="38">
        <v>7.1083975888884424E-6</v>
      </c>
      <c r="AU157" s="38">
        <v>9.3064303190302432E-7</v>
      </c>
      <c r="AV157" s="38">
        <v>1.6501640587094066E-6</v>
      </c>
      <c r="AW157" s="38">
        <v>1.7963604046032368E-7</v>
      </c>
      <c r="AX157" s="38">
        <v>1.9491190830921195E-6</v>
      </c>
      <c r="AY157" s="38">
        <v>1.7760259993415762E-6</v>
      </c>
      <c r="AZ157" s="38">
        <v>4.941130940396757E-6</v>
      </c>
      <c r="BA157" s="38">
        <v>5.1658948284682735E-7</v>
      </c>
      <c r="BB157" s="38">
        <v>4.7503437659181443E-7</v>
      </c>
      <c r="BC157" s="38">
        <v>3.3385660933344149E-7</v>
      </c>
      <c r="BD157" s="38">
        <v>1.5043620950117089E-6</v>
      </c>
      <c r="BE157" s="38">
        <v>1.03090058118314E-6</v>
      </c>
      <c r="BF157" s="38">
        <v>1.3296830340501319E-7</v>
      </c>
      <c r="BG157" s="38">
        <v>2.7019366511529407E-6</v>
      </c>
      <c r="BH157" s="38">
        <v>1.1024657905041218E-5</v>
      </c>
      <c r="BI157" s="38">
        <v>0</v>
      </c>
      <c r="BJ157" s="38">
        <v>2.447318285117619E-6</v>
      </c>
      <c r="BK157" s="38">
        <v>3.9537660160947285E-6</v>
      </c>
      <c r="BL157" s="38">
        <v>5.4749535317570799E-6</v>
      </c>
      <c r="BM157" s="38">
        <v>4.1583885881586395E-6</v>
      </c>
      <c r="BN157" s="38">
        <v>2.1076643204152654E-6</v>
      </c>
    </row>
    <row r="158" spans="1:66" x14ac:dyDescent="0.25">
      <c r="A158" s="3" t="s">
        <v>875</v>
      </c>
      <c r="B158" s="71">
        <v>-3.65289729622691</v>
      </c>
      <c r="C158" s="63">
        <v>6.7305941051811004E-7</v>
      </c>
      <c r="D158" s="3" t="s">
        <v>870</v>
      </c>
      <c r="E158" s="3" t="s">
        <v>871</v>
      </c>
      <c r="F158" s="38">
        <f t="shared" si="8"/>
        <v>7.0633481597604853E-5</v>
      </c>
      <c r="G158" s="38">
        <f t="shared" si="9"/>
        <v>8.0764803632425188E-4</v>
      </c>
      <c r="H158" s="64">
        <f t="shared" si="10"/>
        <v>0.14285714285714285</v>
      </c>
      <c r="I158" s="64">
        <f t="shared" si="11"/>
        <v>0.51724137931034486</v>
      </c>
      <c r="J158" s="38">
        <v>2.2925631535895717E-6</v>
      </c>
      <c r="K158" s="38">
        <v>3.5583704237977738E-6</v>
      </c>
      <c r="L158" s="38">
        <v>2.9836434453955989E-5</v>
      </c>
      <c r="M158" s="38">
        <v>5.9011660523238195E-6</v>
      </c>
      <c r="N158" s="38">
        <v>3.8458630942262673E-5</v>
      </c>
      <c r="O158" s="38">
        <v>9.8968997220336273E-7</v>
      </c>
      <c r="P158" s="38">
        <v>3.3612351773684986E-5</v>
      </c>
      <c r="Q158" s="38">
        <v>1.6039279207826523E-4</v>
      </c>
      <c r="R158" s="38">
        <v>5.3453948613285879E-4</v>
      </c>
      <c r="S158" s="38">
        <v>1.6628232882501451E-5</v>
      </c>
      <c r="T158" s="38">
        <v>1.2850464950030187E-5</v>
      </c>
      <c r="U158" s="38">
        <v>6.78650606228639E-7</v>
      </c>
      <c r="V158" s="38">
        <v>1.7108445600284156E-4</v>
      </c>
      <c r="W158" s="38">
        <v>7.383286659777416E-4</v>
      </c>
      <c r="X158" s="38">
        <v>4.2726216592993402E-5</v>
      </c>
      <c r="Y158" s="38">
        <v>1.9092879007511174E-5</v>
      </c>
      <c r="Z158" s="38">
        <v>6.8065973948144174E-7</v>
      </c>
      <c r="AA158" s="38">
        <v>5.2403099200558839E-6</v>
      </c>
      <c r="AB158" s="38">
        <v>1.3775371993895647E-6</v>
      </c>
      <c r="AC158" s="38">
        <v>7.2110872826337167E-6</v>
      </c>
      <c r="AD158" s="38">
        <v>6.264521662426304E-6</v>
      </c>
      <c r="AE158" s="38">
        <v>1.7810351446045426E-6</v>
      </c>
      <c r="AF158" s="38">
        <v>2.3520104955511158E-6</v>
      </c>
      <c r="AG158" s="38">
        <v>2.2959885978412995E-6</v>
      </c>
      <c r="AH158" s="38">
        <v>3.8557083841679405E-5</v>
      </c>
      <c r="AI158" s="38">
        <v>8.852894565531579E-5</v>
      </c>
      <c r="AJ158" s="38">
        <v>1.3747267061935373E-6</v>
      </c>
      <c r="AK158" s="39">
        <v>1.1102527484972913E-5</v>
      </c>
      <c r="AL158" s="40">
        <v>2.790188597377115E-7</v>
      </c>
      <c r="AM158" s="38">
        <v>5.857952258318625E-4</v>
      </c>
      <c r="AN158" s="38">
        <v>6.2302134021916931E-6</v>
      </c>
      <c r="AO158" s="38">
        <v>4.5006630449860124E-4</v>
      </c>
      <c r="AP158" s="38">
        <v>5.7871554918066605E-4</v>
      </c>
      <c r="AQ158" s="38">
        <v>1.7289948639204345E-6</v>
      </c>
      <c r="AR158" s="38">
        <v>5.3263219265807498E-5</v>
      </c>
      <c r="AS158" s="38">
        <v>1.7564161389149407E-4</v>
      </c>
      <c r="AT158" s="38">
        <v>1.0508218241013145E-2</v>
      </c>
      <c r="AU158" s="38">
        <v>1.7684199833703785E-6</v>
      </c>
      <c r="AV158" s="38">
        <v>6.5453833407715773E-4</v>
      </c>
      <c r="AW158" s="38">
        <v>9.5577086790746209E-7</v>
      </c>
      <c r="AX158" s="38">
        <v>2.0740951903951748E-5</v>
      </c>
      <c r="AY158" s="38">
        <v>1.2200744540655482E-3</v>
      </c>
      <c r="AZ158" s="38">
        <v>6.0855658692933771E-3</v>
      </c>
      <c r="BA158" s="38">
        <v>2.616083344804224E-4</v>
      </c>
      <c r="BB158" s="38">
        <v>3.9596970277914065E-6</v>
      </c>
      <c r="BC158" s="38">
        <v>2.9309218446844859E-6</v>
      </c>
      <c r="BD158" s="38">
        <v>2.1059685726887293E-4</v>
      </c>
      <c r="BE158" s="38">
        <v>1.7042696928240285E-4</v>
      </c>
      <c r="BF158" s="38">
        <v>1.061206012089167E-7</v>
      </c>
      <c r="BG158" s="38">
        <v>6.7820490215911183E-5</v>
      </c>
      <c r="BH158" s="38">
        <v>9.8105095272808698E-4</v>
      </c>
      <c r="BI158" s="38">
        <v>5.3580271800079476E-7</v>
      </c>
      <c r="BJ158" s="38">
        <v>8.7954327780029361E-4</v>
      </c>
      <c r="BK158" s="38">
        <v>2.171826247781228E-4</v>
      </c>
      <c r="BL158" s="38">
        <v>5.1126154008989814E-6</v>
      </c>
      <c r="BM158" s="38">
        <v>7.8544130912412467E-6</v>
      </c>
      <c r="BN158" s="38">
        <v>2.6948179516662814E-4</v>
      </c>
    </row>
    <row r="159" spans="1:66" x14ac:dyDescent="0.25">
      <c r="A159" s="3" t="s">
        <v>876</v>
      </c>
      <c r="B159" s="71">
        <v>-2.0728390114340698</v>
      </c>
      <c r="C159" s="63">
        <v>1.1905601515791E-4</v>
      </c>
      <c r="D159" s="3" t="s">
        <v>877</v>
      </c>
      <c r="E159" s="3" t="s">
        <v>878</v>
      </c>
      <c r="F159" s="38">
        <f t="shared" si="8"/>
        <v>5.3009088178938286E-5</v>
      </c>
      <c r="G159" s="38">
        <f t="shared" si="9"/>
        <v>1.7238537661639838E-4</v>
      </c>
      <c r="H159" s="64">
        <f t="shared" si="10"/>
        <v>7.1428571428571425E-2</v>
      </c>
      <c r="I159" s="64">
        <f t="shared" si="11"/>
        <v>0.17241379310344829</v>
      </c>
      <c r="J159" s="38">
        <v>1.2067122182238116E-5</v>
      </c>
      <c r="K159" s="38">
        <v>8.6335853978180622E-4</v>
      </c>
      <c r="L159" s="38">
        <v>7.9931970140656988E-6</v>
      </c>
      <c r="M159" s="38">
        <v>3.0657949498307675E-6</v>
      </c>
      <c r="N159" s="38">
        <v>2.3054037536119444E-6</v>
      </c>
      <c r="O159" s="38">
        <v>5.2059437455635481E-6</v>
      </c>
      <c r="P159" s="38">
        <v>2.4244396997296531E-5</v>
      </c>
      <c r="Q159" s="38">
        <v>2.1509661289395601E-5</v>
      </c>
      <c r="R159" s="38">
        <v>1.2096081485092585E-5</v>
      </c>
      <c r="S159" s="38">
        <v>3.7980751558722759E-5</v>
      </c>
      <c r="T159" s="38">
        <v>1.3352239268463129E-5</v>
      </c>
      <c r="U159" s="38">
        <v>4.7849463834433395E-6</v>
      </c>
      <c r="V159" s="38">
        <v>2.0488484291100693E-4</v>
      </c>
      <c r="W159" s="38">
        <v>1.097690917104605E-5</v>
      </c>
      <c r="X159" s="38">
        <v>2.6118607497309523E-5</v>
      </c>
      <c r="Y159" s="38">
        <v>2.2340542728513677E-6</v>
      </c>
      <c r="Z159" s="38">
        <v>2.7503683572343556E-6</v>
      </c>
      <c r="AA159" s="38">
        <v>1.6939779746283602E-5</v>
      </c>
      <c r="AB159" s="38">
        <v>9.8403671554294375E-6</v>
      </c>
      <c r="AC159" s="38">
        <v>7.9952163032352097E-6</v>
      </c>
      <c r="AD159" s="38">
        <v>2.4907398669109929E-5</v>
      </c>
      <c r="AE159" s="38">
        <v>4.1575519861657019E-5</v>
      </c>
      <c r="AF159" s="38">
        <v>2.3697937983140784E-5</v>
      </c>
      <c r="AG159" s="38">
        <v>6.8202382508840556E-5</v>
      </c>
      <c r="AH159" s="38">
        <v>1.627544300525518E-5</v>
      </c>
      <c r="AI159" s="38">
        <v>7.7260758941530856E-6</v>
      </c>
      <c r="AJ159" s="38">
        <v>3.8589998015438539E-6</v>
      </c>
      <c r="AK159" s="39">
        <v>8.3064874626444206E-6</v>
      </c>
      <c r="AL159" s="40">
        <v>7.9726283234312457E-6</v>
      </c>
      <c r="AM159" s="38">
        <v>2.9624508721492289E-5</v>
      </c>
      <c r="AN159" s="38">
        <v>5.1169095878198307E-6</v>
      </c>
      <c r="AO159" s="38">
        <v>2.9657452886381481E-5</v>
      </c>
      <c r="AP159" s="38">
        <v>1.2332019205696413E-5</v>
      </c>
      <c r="AQ159" s="38">
        <v>7.9460896454832623E-5</v>
      </c>
      <c r="AR159" s="38">
        <v>2.6496346894650803E-5</v>
      </c>
      <c r="AS159" s="38">
        <v>2.3679179192091268E-5</v>
      </c>
      <c r="AT159" s="38">
        <v>1.6294174220127955E-5</v>
      </c>
      <c r="AU159" s="38">
        <v>1.9936568846379055E-5</v>
      </c>
      <c r="AV159" s="38">
        <v>1.0690647088058933E-5</v>
      </c>
      <c r="AW159" s="38">
        <v>8.8732682424426835E-4</v>
      </c>
      <c r="AX159" s="38">
        <v>9.8325650129451814E-6</v>
      </c>
      <c r="AY159" s="38">
        <v>1.0677612718779989E-5</v>
      </c>
      <c r="AZ159" s="38">
        <v>2.8652427934401555E-4</v>
      </c>
      <c r="BA159" s="38">
        <v>1.2780097875645861E-5</v>
      </c>
      <c r="BB159" s="38">
        <v>3.5015421274082096E-6</v>
      </c>
      <c r="BC159" s="38">
        <v>2.6185533880403957E-5</v>
      </c>
      <c r="BD159" s="38">
        <v>2.0098549414757748E-5</v>
      </c>
      <c r="BE159" s="38">
        <v>3.3431796251174227E-5</v>
      </c>
      <c r="BF159" s="38">
        <v>3.261985855365271E-6</v>
      </c>
      <c r="BG159" s="38">
        <v>1.1422605380740314E-5</v>
      </c>
      <c r="BH159" s="38">
        <v>3.8219584416877286E-4</v>
      </c>
      <c r="BI159" s="38">
        <v>2.7136134145182831E-3</v>
      </c>
      <c r="BJ159" s="38">
        <v>6.4862655131324478E-5</v>
      </c>
      <c r="BK159" s="38">
        <v>2.6191679949235178E-5</v>
      </c>
      <c r="BL159" s="38">
        <v>1.513373140586631E-5</v>
      </c>
      <c r="BM159" s="38">
        <v>2.1451638782138676E-4</v>
      </c>
      <c r="BN159" s="38">
        <v>1.6357485354217225E-5</v>
      </c>
    </row>
    <row r="160" spans="1:66" x14ac:dyDescent="0.25">
      <c r="A160" s="3" t="s">
        <v>879</v>
      </c>
      <c r="B160" s="71">
        <v>-2.4003400560318902</v>
      </c>
      <c r="C160" s="63">
        <v>1.5663317546624499E-5</v>
      </c>
      <c r="D160" s="3" t="s">
        <v>880</v>
      </c>
      <c r="E160" s="3" t="s">
        <v>881</v>
      </c>
      <c r="F160" s="38">
        <f t="shared" si="8"/>
        <v>2.9046363556317465E-4</v>
      </c>
      <c r="G160" s="38">
        <f t="shared" si="9"/>
        <v>2.6210252450950381E-4</v>
      </c>
      <c r="H160" s="64">
        <f t="shared" si="10"/>
        <v>0.14285714285714285</v>
      </c>
      <c r="I160" s="64">
        <f t="shared" si="11"/>
        <v>0.34482758620689657</v>
      </c>
      <c r="J160" s="38">
        <v>9.9137165466420858E-6</v>
      </c>
      <c r="K160" s="38">
        <v>2.3365541784612166E-5</v>
      </c>
      <c r="L160" s="38">
        <v>2.3607204030230434E-5</v>
      </c>
      <c r="M160" s="38">
        <v>1.2873339241142978E-4</v>
      </c>
      <c r="N160" s="38">
        <v>1.0353862102798016E-5</v>
      </c>
      <c r="O160" s="38">
        <v>9.2402833307202115E-6</v>
      </c>
      <c r="P160" s="38">
        <v>2.3425072334134078E-5</v>
      </c>
      <c r="Q160" s="38">
        <v>1.3531791787441911E-4</v>
      </c>
      <c r="R160" s="38">
        <v>9.6752682011441826E-5</v>
      </c>
      <c r="S160" s="38">
        <v>7.1094448759214416E-3</v>
      </c>
      <c r="T160" s="38">
        <v>6.8051537336138213E-6</v>
      </c>
      <c r="U160" s="38">
        <v>4.6552046738359938E-6</v>
      </c>
      <c r="V160" s="38">
        <v>1.8377257983896023E-5</v>
      </c>
      <c r="W160" s="38">
        <v>2.6320135949002262E-4</v>
      </c>
      <c r="X160" s="38">
        <v>5.4603695031043012E-5</v>
      </c>
      <c r="Y160" s="38">
        <v>1.7344361439442827E-5</v>
      </c>
      <c r="Z160" s="38">
        <v>5.1647058617048973E-6</v>
      </c>
      <c r="AA160" s="38">
        <v>1.0686142842649698E-5</v>
      </c>
      <c r="AB160" s="38">
        <v>1.739356077100517E-5</v>
      </c>
      <c r="AC160" s="38">
        <v>1.0321852534346465E-5</v>
      </c>
      <c r="AD160" s="38">
        <v>2.2099625537717561E-5</v>
      </c>
      <c r="AE160" s="38">
        <v>2.311326742156364E-5</v>
      </c>
      <c r="AF160" s="38">
        <v>9.430290377880508E-6</v>
      </c>
      <c r="AG160" s="38">
        <v>1.4936467642780095E-5</v>
      </c>
      <c r="AH160" s="38">
        <v>1.1199685305588262E-5</v>
      </c>
      <c r="AI160" s="38">
        <v>1.9913223300696504E-5</v>
      </c>
      <c r="AJ160" s="38">
        <v>3.6766624499846489E-5</v>
      </c>
      <c r="AK160" s="39">
        <v>1.681476897338376E-5</v>
      </c>
      <c r="AL160" s="40">
        <v>8.3362293760774999E-6</v>
      </c>
      <c r="AM160" s="38">
        <v>1.3686727492212756E-4</v>
      </c>
      <c r="AN160" s="38">
        <v>1.4566604993168987E-5</v>
      </c>
      <c r="AO160" s="38">
        <v>1.6435570483965814E-5</v>
      </c>
      <c r="AP160" s="38">
        <v>1.2143239808305387E-5</v>
      </c>
      <c r="AQ160" s="38">
        <v>7.095751869333884E-6</v>
      </c>
      <c r="AR160" s="38">
        <v>2.6658984968677707E-4</v>
      </c>
      <c r="AS160" s="38">
        <v>5.2130496022115592E-6</v>
      </c>
      <c r="AT160" s="38">
        <v>3.3603905231786575E-4</v>
      </c>
      <c r="AU160" s="38">
        <v>6.7930682768824685E-6</v>
      </c>
      <c r="AV160" s="38">
        <v>5.4102519798561444E-5</v>
      </c>
      <c r="AW160" s="38">
        <v>8.3626843854339468E-6</v>
      </c>
      <c r="AX160" s="38">
        <v>6.5652474876013096E-4</v>
      </c>
      <c r="AY160" s="38">
        <v>2.1256879393061387E-3</v>
      </c>
      <c r="AZ160" s="38">
        <v>1.4050422579951019E-3</v>
      </c>
      <c r="BA160" s="38">
        <v>1.4018832189854823E-5</v>
      </c>
      <c r="BB160" s="38">
        <v>2.2294300241874145E-5</v>
      </c>
      <c r="BC160" s="38">
        <v>1.1561872974921384E-5</v>
      </c>
      <c r="BD160" s="38">
        <v>7.6391340908396572E-5</v>
      </c>
      <c r="BE160" s="38">
        <v>5.1486907748579972E-4</v>
      </c>
      <c r="BF160" s="38">
        <v>5.7372014571382912E-6</v>
      </c>
      <c r="BG160" s="38">
        <v>3.6273601242839115E-5</v>
      </c>
      <c r="BH160" s="38">
        <v>4.1204945850587571E-5</v>
      </c>
      <c r="BI160" s="38">
        <v>1.1205701482851024E-5</v>
      </c>
      <c r="BJ160" s="38">
        <v>2.318671638044767E-4</v>
      </c>
      <c r="BK160" s="38">
        <v>6.2749680606143294E-4</v>
      </c>
      <c r="BL160" s="38">
        <v>1.5033880151594503E-5</v>
      </c>
      <c r="BM160" s="38">
        <v>1.2040197939502313E-5</v>
      </c>
      <c r="BN160" s="38">
        <v>9.2117844740225861E-4</v>
      </c>
    </row>
    <row r="161" spans="1:66" x14ac:dyDescent="0.25">
      <c r="A161" s="3" t="s">
        <v>882</v>
      </c>
      <c r="B161" s="71">
        <v>-1.9859353918261999</v>
      </c>
      <c r="C161" s="63">
        <v>1.8613061015385101E-4</v>
      </c>
      <c r="D161" s="3" t="s">
        <v>883</v>
      </c>
      <c r="E161" s="3" t="s">
        <v>884</v>
      </c>
      <c r="F161" s="38">
        <f t="shared" si="8"/>
        <v>2.3020832280157905E-5</v>
      </c>
      <c r="G161" s="38">
        <f t="shared" si="9"/>
        <v>2.1598250802048146E-4</v>
      </c>
      <c r="H161" s="64">
        <f t="shared" si="10"/>
        <v>3.5714285714285712E-2</v>
      </c>
      <c r="I161" s="64">
        <f t="shared" si="11"/>
        <v>6.8965517241379309E-2</v>
      </c>
      <c r="J161" s="38">
        <v>2.7035277372679078E-6</v>
      </c>
      <c r="K161" s="38">
        <v>3.7331129110286719E-6</v>
      </c>
      <c r="L161" s="38">
        <v>6.9818620278184223E-6</v>
      </c>
      <c r="M161" s="38">
        <v>4.3434969925825191E-6</v>
      </c>
      <c r="N161" s="38">
        <v>2.76666762003589E-6</v>
      </c>
      <c r="O161" s="38">
        <v>1.3015720827292944E-6</v>
      </c>
      <c r="P161" s="38">
        <v>1.0511970859372503E-5</v>
      </c>
      <c r="Q161" s="38">
        <v>4.5084876843999404E-4</v>
      </c>
      <c r="R161" s="38">
        <v>6.0421406074922802E-5</v>
      </c>
      <c r="S161" s="38">
        <v>6.449030377995738E-6</v>
      </c>
      <c r="T161" s="38">
        <v>8.0675118507306022E-6</v>
      </c>
      <c r="U161" s="38">
        <v>1.3222437520516685E-6</v>
      </c>
      <c r="V161" s="38">
        <v>8.388956411771376E-6</v>
      </c>
      <c r="W161" s="38">
        <v>2.6231443543818996E-5</v>
      </c>
      <c r="X161" s="38">
        <v>4.1941190412758356E-6</v>
      </c>
      <c r="Y161" s="38">
        <v>3.6864335418788466E-6</v>
      </c>
      <c r="Z161" s="38">
        <v>6.6307911577938032E-7</v>
      </c>
      <c r="AA161" s="38">
        <v>1.4747659355391242E-6</v>
      </c>
      <c r="AB161" s="38">
        <v>1.341957067741834E-6</v>
      </c>
      <c r="AC161" s="38">
        <v>2.9984045672433307E-6</v>
      </c>
      <c r="AD161" s="38">
        <v>3.9854475693863377E-6</v>
      </c>
      <c r="AE161" s="38">
        <v>6.5180974928227571E-6</v>
      </c>
      <c r="AF161" s="38">
        <v>3.2633109629184526E-6</v>
      </c>
      <c r="AG161" s="38">
        <v>3.2468022137785544E-6</v>
      </c>
      <c r="AH161" s="38">
        <v>2.2954067074423074E-6</v>
      </c>
      <c r="AI161" s="38">
        <v>4.0337330699715218E-6</v>
      </c>
      <c r="AJ161" s="38">
        <v>7.7761112876714658E-6</v>
      </c>
      <c r="AK161" s="39">
        <v>5.034064588850912E-6</v>
      </c>
      <c r="AL161" s="40">
        <v>1.721476871782495E-6</v>
      </c>
      <c r="AM161" s="38">
        <v>5.4194301489817534E-3</v>
      </c>
      <c r="AN161" s="38">
        <v>5.8907858106231066E-6</v>
      </c>
      <c r="AO161" s="38">
        <v>1.421545970878691E-5</v>
      </c>
      <c r="AP161" s="38">
        <v>4.9200141508140971E-6</v>
      </c>
      <c r="AQ161" s="38">
        <v>3.1095452360215962E-6</v>
      </c>
      <c r="AR161" s="38">
        <v>5.9038655342893448E-6</v>
      </c>
      <c r="AS161" s="38">
        <v>1.9617873354867706E-5</v>
      </c>
      <c r="AT161" s="38">
        <v>1.1772121927077333E-5</v>
      </c>
      <c r="AU161" s="38">
        <v>7.5800728027338648E-7</v>
      </c>
      <c r="AV161" s="38">
        <v>3.635060601425409E-6</v>
      </c>
      <c r="AW161" s="38">
        <v>2.9794702531991912E-6</v>
      </c>
      <c r="AX161" s="38">
        <v>3.7379690342548038E-6</v>
      </c>
      <c r="AY161" s="38">
        <v>6.0171409713978595E-4</v>
      </c>
      <c r="AZ161" s="38">
        <v>1.1636179686912424E-5</v>
      </c>
      <c r="BA161" s="38">
        <v>4.551872442733684E-6</v>
      </c>
      <c r="BB161" s="38">
        <v>2.5278430319905324E-5</v>
      </c>
      <c r="BC161" s="38">
        <v>3.287828691364777E-6</v>
      </c>
      <c r="BD161" s="38">
        <v>5.6314318273333027E-6</v>
      </c>
      <c r="BE161" s="38">
        <v>4.6181679273667199E-6</v>
      </c>
      <c r="BF161" s="38">
        <v>3.4459877838126616E-6</v>
      </c>
      <c r="BG161" s="38">
        <v>1.40046017796414E-6</v>
      </c>
      <c r="BH161" s="38">
        <v>4.1428454344764865E-5</v>
      </c>
      <c r="BI161" s="38">
        <v>5.0108503412385041E-6</v>
      </c>
      <c r="BJ161" s="38">
        <v>1.1938702166783086E-5</v>
      </c>
      <c r="BK161" s="38">
        <v>1.5334453463324395E-5</v>
      </c>
      <c r="BL161" s="38">
        <v>1.3146368946472482E-5</v>
      </c>
      <c r="BM161" s="38">
        <v>6.7893973391844045E-6</v>
      </c>
      <c r="BN161" s="38">
        <v>1.0588251249844957E-5</v>
      </c>
    </row>
    <row r="162" spans="1:66" x14ac:dyDescent="0.25">
      <c r="A162" s="3" t="s">
        <v>885</v>
      </c>
      <c r="B162" s="71">
        <v>-2.33552012541417</v>
      </c>
      <c r="C162" s="63">
        <v>1.7714402222487299E-4</v>
      </c>
      <c r="D162" s="3" t="s">
        <v>886</v>
      </c>
      <c r="E162" s="3" t="s">
        <v>887</v>
      </c>
      <c r="F162" s="38">
        <f t="shared" si="8"/>
        <v>1.2333359977028154E-3</v>
      </c>
      <c r="G162" s="38">
        <f t="shared" si="9"/>
        <v>4.2365342766044123E-3</v>
      </c>
      <c r="H162" s="64">
        <f t="shared" si="10"/>
        <v>0.7142857142857143</v>
      </c>
      <c r="I162" s="64">
        <f t="shared" si="11"/>
        <v>0.82758620689655171</v>
      </c>
      <c r="J162" s="38">
        <v>9.1626188585974312E-4</v>
      </c>
      <c r="K162" s="38">
        <v>8.1132244939855023E-3</v>
      </c>
      <c r="L162" s="38">
        <v>7.0559600696150511E-4</v>
      </c>
      <c r="M162" s="38">
        <v>2.8019127823949295E-5</v>
      </c>
      <c r="N162" s="38">
        <v>2.2634783168230701E-3</v>
      </c>
      <c r="O162" s="38">
        <v>7.2467830780769272E-4</v>
      </c>
      <c r="P162" s="38">
        <v>6.6308371786864156E-5</v>
      </c>
      <c r="Q162" s="38">
        <v>7.7514622819696273E-4</v>
      </c>
      <c r="R162" s="38">
        <v>9.608973430342264E-4</v>
      </c>
      <c r="S162" s="38">
        <v>4.7781913410825948E-4</v>
      </c>
      <c r="T162" s="38">
        <v>9.3737864931314372E-4</v>
      </c>
      <c r="U162" s="38">
        <v>8.7001508465990181E-5</v>
      </c>
      <c r="V162" s="38">
        <v>8.358304035801201E-3</v>
      </c>
      <c r="W162" s="38">
        <v>1.2035534051693175E-4</v>
      </c>
      <c r="X162" s="38">
        <v>6.5256770725324694E-5</v>
      </c>
      <c r="Y162" s="38">
        <v>1.5130763528522836E-4</v>
      </c>
      <c r="Z162" s="38">
        <v>5.2259178039378532E-6</v>
      </c>
      <c r="AA162" s="38">
        <v>6.94559933334316E-5</v>
      </c>
      <c r="AB162" s="38">
        <v>4.8762543659187999E-4</v>
      </c>
      <c r="AC162" s="38">
        <v>1.0741221499787797E-3</v>
      </c>
      <c r="AD162" s="38">
        <v>4.9401734121165554E-5</v>
      </c>
      <c r="AE162" s="38">
        <v>2.6857155248515754E-3</v>
      </c>
      <c r="AF162" s="38">
        <v>1.1855480429697873E-3</v>
      </c>
      <c r="AG162" s="38">
        <v>7.8046404007861458E-5</v>
      </c>
      <c r="AH162" s="38">
        <v>8.4456378337628777E-4</v>
      </c>
      <c r="AI162" s="38">
        <v>4.6417472769631188E-4</v>
      </c>
      <c r="AJ162" s="38">
        <v>2.5952510324942181E-3</v>
      </c>
      <c r="AK162" s="39">
        <v>2.4324403195801077E-4</v>
      </c>
      <c r="AL162" s="40">
        <v>7.4133555962441252E-3</v>
      </c>
      <c r="AM162" s="38">
        <v>1.2917261725431538E-3</v>
      </c>
      <c r="AN162" s="38">
        <v>1.0377763401404894E-3</v>
      </c>
      <c r="AO162" s="38">
        <v>6.6349472230023995E-4</v>
      </c>
      <c r="AP162" s="38">
        <v>1.5317356444710798E-3</v>
      </c>
      <c r="AQ162" s="38">
        <v>1.1607112608167594E-2</v>
      </c>
      <c r="AR162" s="38">
        <v>9.8251221083873056E-5</v>
      </c>
      <c r="AS162" s="38">
        <v>9.0139405696478011E-5</v>
      </c>
      <c r="AT162" s="38">
        <v>1.7017338788044296E-4</v>
      </c>
      <c r="AU162" s="38">
        <v>9.1454784385575557E-5</v>
      </c>
      <c r="AV162" s="38">
        <v>4.0721660176282903E-4</v>
      </c>
      <c r="AW162" s="38">
        <v>2.7008584086857027E-2</v>
      </c>
      <c r="AX162" s="38">
        <v>8.6274253747591442E-5</v>
      </c>
      <c r="AY162" s="38">
        <v>6.5212373058871585E-3</v>
      </c>
      <c r="AZ162" s="38">
        <v>1.7120094238687619E-3</v>
      </c>
      <c r="BA162" s="38">
        <v>2.3740557284292302E-4</v>
      </c>
      <c r="BB162" s="38">
        <v>6.285366088992674E-3</v>
      </c>
      <c r="BC162" s="38">
        <v>1.2019003731510481E-2</v>
      </c>
      <c r="BD162" s="38">
        <v>3.9298576719213121E-3</v>
      </c>
      <c r="BE162" s="38">
        <v>6.9896231966144154E-4</v>
      </c>
      <c r="BF162" s="38">
        <v>2.0900355211313837E-2</v>
      </c>
      <c r="BG162" s="38">
        <v>1.5504856380587448E-3</v>
      </c>
      <c r="BH162" s="38">
        <v>1.198189495607286E-3</v>
      </c>
      <c r="BI162" s="38">
        <v>3.3566864479102894E-3</v>
      </c>
      <c r="BJ162" s="38">
        <v>7.9390425363833414E-5</v>
      </c>
      <c r="BK162" s="38">
        <v>1.2003450286161138E-3</v>
      </c>
      <c r="BL162" s="38">
        <v>1.1013816119904105E-2</v>
      </c>
      <c r="BM162" s="38">
        <v>4.6066190212448656E-4</v>
      </c>
      <c r="BN162" s="38">
        <v>1.9842681266399355E-4</v>
      </c>
    </row>
    <row r="163" spans="1:66" x14ac:dyDescent="0.25">
      <c r="A163" s="3" t="s">
        <v>888</v>
      </c>
      <c r="B163" s="71">
        <v>-2.5326016426995599</v>
      </c>
      <c r="C163" s="63">
        <v>1.7269626532059299E-6</v>
      </c>
      <c r="D163" s="3" t="s">
        <v>889</v>
      </c>
      <c r="E163" s="3" t="s">
        <v>890</v>
      </c>
      <c r="F163" s="38">
        <f t="shared" si="8"/>
        <v>1.4005183706245218E-4</v>
      </c>
      <c r="G163" s="38">
        <f t="shared" si="9"/>
        <v>8.4511493770134366E-4</v>
      </c>
      <c r="H163" s="64">
        <f t="shared" si="10"/>
        <v>3.5714285714285712E-2</v>
      </c>
      <c r="I163" s="64">
        <f t="shared" si="11"/>
        <v>0.27586206896551724</v>
      </c>
      <c r="J163" s="38">
        <v>5.7146200168649401E-6</v>
      </c>
      <c r="K163" s="38">
        <v>6.8676504040559959E-5</v>
      </c>
      <c r="L163" s="38">
        <v>4.936905616966602E-5</v>
      </c>
      <c r="M163" s="38">
        <v>1.4787531479439034E-6</v>
      </c>
      <c r="N163" s="38">
        <v>1.0274756652287359E-5</v>
      </c>
      <c r="O163" s="38">
        <v>4.7876988225148225E-5</v>
      </c>
      <c r="P163" s="38">
        <v>1.2797379938011028E-5</v>
      </c>
      <c r="Q163" s="38">
        <v>2.5709986941373876E-5</v>
      </c>
      <c r="R163" s="38">
        <v>3.1416134290430352E-3</v>
      </c>
      <c r="S163" s="38">
        <v>4.2850244477741536E-5</v>
      </c>
      <c r="T163" s="38">
        <v>4.4760145380054937E-5</v>
      </c>
      <c r="U163" s="38">
        <v>3.5639874164526466E-5</v>
      </c>
      <c r="V163" s="38">
        <v>3.1623678569878827E-5</v>
      </c>
      <c r="W163" s="38">
        <v>1.0416805513457197E-5</v>
      </c>
      <c r="X163" s="38">
        <v>2.4458612001381998E-5</v>
      </c>
      <c r="Y163" s="38">
        <v>6.8856850653629794E-6</v>
      </c>
      <c r="Z163" s="38">
        <v>3.5818484336414275E-6</v>
      </c>
      <c r="AA163" s="38">
        <v>7.8789087327235355E-6</v>
      </c>
      <c r="AB163" s="38">
        <v>3.1067312913258628E-6</v>
      </c>
      <c r="AC163" s="38">
        <v>6.9415315266265297E-6</v>
      </c>
      <c r="AD163" s="38">
        <v>1.2254091577420951E-5</v>
      </c>
      <c r="AE163" s="38">
        <v>6.3127827051144916E-5</v>
      </c>
      <c r="AF163" s="38">
        <v>4.2435526865153362E-5</v>
      </c>
      <c r="AG163" s="38">
        <v>2.672565587283985E-6</v>
      </c>
      <c r="AH163" s="38">
        <v>9.6377338951948353E-5</v>
      </c>
      <c r="AI163" s="38">
        <v>2.6371100484618746E-5</v>
      </c>
      <c r="AJ163" s="38">
        <v>8.6460955275033429E-5</v>
      </c>
      <c r="AK163" s="39">
        <v>1.0096492624445903E-5</v>
      </c>
      <c r="AL163" s="40">
        <v>8.8097168767701566E-6</v>
      </c>
      <c r="AM163" s="38">
        <v>1.767678298808561E-3</v>
      </c>
      <c r="AN163" s="38">
        <v>5.6100172951262383E-5</v>
      </c>
      <c r="AO163" s="38">
        <v>4.327036586980171E-5</v>
      </c>
      <c r="AP163" s="38">
        <v>1.557420270415218E-4</v>
      </c>
      <c r="AQ163" s="38">
        <v>1.3797758483458004E-5</v>
      </c>
      <c r="AR163" s="38">
        <v>1.9128021852724764E-2</v>
      </c>
      <c r="AS163" s="38">
        <v>2.3783379314987293E-5</v>
      </c>
      <c r="AT163" s="38">
        <v>6.098716199109855E-4</v>
      </c>
      <c r="AU163" s="38">
        <v>5.8228905349538764E-6</v>
      </c>
      <c r="AV163" s="38">
        <v>3.5889367985893506E-6</v>
      </c>
      <c r="AW163" s="38">
        <v>3.2764061553125647E-5</v>
      </c>
      <c r="AX163" s="38">
        <v>1.34482845487789E-5</v>
      </c>
      <c r="AY163" s="38">
        <v>2.6212901890516075E-5</v>
      </c>
      <c r="AZ163" s="38">
        <v>5.3361686098488589E-5</v>
      </c>
      <c r="BA163" s="38">
        <v>2.1013864611503039E-5</v>
      </c>
      <c r="BB163" s="38">
        <v>2.3085577002421422E-5</v>
      </c>
      <c r="BC163" s="38">
        <v>7.5114178498367318E-5</v>
      </c>
      <c r="BD163" s="38">
        <v>1.5793047971666841E-3</v>
      </c>
      <c r="BE163" s="38">
        <v>2.7347024113848387E-5</v>
      </c>
      <c r="BF163" s="38">
        <v>9.4137098981152349E-6</v>
      </c>
      <c r="BG163" s="38">
        <v>1.3321505946378085E-4</v>
      </c>
      <c r="BH163" s="38">
        <v>4.9608610320224272E-6</v>
      </c>
      <c r="BI163" s="38">
        <v>2.0300865332880328E-5</v>
      </c>
      <c r="BJ163" s="38">
        <v>2.31390179535289E-4</v>
      </c>
      <c r="BK163" s="38">
        <v>2.0531343241034777E-5</v>
      </c>
      <c r="BL163" s="38">
        <v>4.9205210397458442E-5</v>
      </c>
      <c r="BM163" s="38">
        <v>3.4841487333432035E-4</v>
      </c>
      <c r="BN163" s="38">
        <v>2.2761696304682998E-5</v>
      </c>
    </row>
    <row r="164" spans="1:66" x14ac:dyDescent="0.25">
      <c r="A164" s="3" t="s">
        <v>891</v>
      </c>
      <c r="B164" s="71">
        <v>-2.8823194640985199</v>
      </c>
      <c r="C164" s="63">
        <v>4.4844965170847299E-9</v>
      </c>
      <c r="D164" s="3" t="s">
        <v>889</v>
      </c>
      <c r="E164" s="3" t="s">
        <v>890</v>
      </c>
      <c r="F164" s="38">
        <f t="shared" si="8"/>
        <v>4.3490868361332168E-4</v>
      </c>
      <c r="G164" s="38">
        <f t="shared" si="9"/>
        <v>3.1227010279576161E-4</v>
      </c>
      <c r="H164" s="64">
        <f t="shared" si="10"/>
        <v>3.5714285714285712E-2</v>
      </c>
      <c r="I164" s="64">
        <f t="shared" si="11"/>
        <v>0.31034482758620691</v>
      </c>
      <c r="J164" s="38">
        <v>2.281577376150291E-5</v>
      </c>
      <c r="K164" s="38">
        <v>4.8461067944529E-5</v>
      </c>
      <c r="L164" s="38">
        <v>7.111892710460399E-5</v>
      </c>
      <c r="M164" s="38">
        <v>1.0108183977092469E-5</v>
      </c>
      <c r="N164" s="38">
        <v>4.9882285727575353E-6</v>
      </c>
      <c r="O164" s="38">
        <v>1.6866441021048959E-5</v>
      </c>
      <c r="P164" s="38">
        <v>3.5179394716853485E-5</v>
      </c>
      <c r="Q164" s="38">
        <v>1.557428549855888E-5</v>
      </c>
      <c r="R164" s="38">
        <v>1.161105601218179E-2</v>
      </c>
      <c r="S164" s="38">
        <v>2.4233188590009935E-5</v>
      </c>
      <c r="T164" s="38">
        <v>3.3132236896069507E-5</v>
      </c>
      <c r="U164" s="38">
        <v>5.3712315546804523E-6</v>
      </c>
      <c r="V164" s="38">
        <v>2.6066360071516024E-5</v>
      </c>
      <c r="W164" s="38">
        <v>1.2664497469001239E-5</v>
      </c>
      <c r="X164" s="38">
        <v>1.2208411562071089E-5</v>
      </c>
      <c r="Y164" s="38">
        <v>3.1592655192993615E-5</v>
      </c>
      <c r="Z164" s="38">
        <v>1.4847146723712009E-5</v>
      </c>
      <c r="AA164" s="38">
        <v>9.8177131989326246E-6</v>
      </c>
      <c r="AB164" s="38">
        <v>9.8163103481812517E-6</v>
      </c>
      <c r="AC164" s="38">
        <v>1.5357578516862665E-5</v>
      </c>
      <c r="AD164" s="38">
        <v>1.2934181877997975E-5</v>
      </c>
      <c r="AE164" s="38">
        <v>1.5479248376286168E-5</v>
      </c>
      <c r="AF164" s="38">
        <v>3.4679635395107051E-5</v>
      </c>
      <c r="AG164" s="38">
        <v>1.2131507854888983E-5</v>
      </c>
      <c r="AH164" s="38">
        <v>1.3286382342609951E-5</v>
      </c>
      <c r="AI164" s="38">
        <v>8.7096970227939945E-6</v>
      </c>
      <c r="AJ164" s="38">
        <v>3.4342625257737862E-5</v>
      </c>
      <c r="AK164" s="39">
        <v>1.4604218142819202E-5</v>
      </c>
      <c r="AL164" s="40">
        <v>7.1690254323466578E-6</v>
      </c>
      <c r="AM164" s="38">
        <v>1.6909334401644231E-3</v>
      </c>
      <c r="AN164" s="38">
        <v>2.33936351963413E-5</v>
      </c>
      <c r="AO164" s="38">
        <v>9.1129237409552098E-6</v>
      </c>
      <c r="AP164" s="38">
        <v>1.2652089125844511E-4</v>
      </c>
      <c r="AQ164" s="38">
        <v>5.2860605435845601E-6</v>
      </c>
      <c r="AR164" s="38">
        <v>3.7883330835687826E-3</v>
      </c>
      <c r="AS164" s="38">
        <v>1.4638546259026393E-5</v>
      </c>
      <c r="AT164" s="38">
        <v>5.2817177479445583E-4</v>
      </c>
      <c r="AU164" s="38">
        <v>7.6590153362382903E-5</v>
      </c>
      <c r="AV164" s="38">
        <v>6.0802736536816134E-6</v>
      </c>
      <c r="AW164" s="38">
        <v>1.6115718282592111E-5</v>
      </c>
      <c r="AX164" s="38">
        <v>1.4988141241516007E-5</v>
      </c>
      <c r="AY164" s="38">
        <v>1.3389655649815487E-4</v>
      </c>
      <c r="AZ164" s="38">
        <v>6.903949749373352E-5</v>
      </c>
      <c r="BA164" s="38">
        <v>1.6353121617768401E-5</v>
      </c>
      <c r="BB164" s="38">
        <v>2.171429408000732E-5</v>
      </c>
      <c r="BC164" s="38">
        <v>2.8346798337113427E-5</v>
      </c>
      <c r="BD164" s="38">
        <v>1.4679696272969515E-3</v>
      </c>
      <c r="BE164" s="38">
        <v>6.0021109278889974E-5</v>
      </c>
      <c r="BF164" s="38">
        <v>5.1166922512370894E-5</v>
      </c>
      <c r="BG164" s="38">
        <v>1.2608837371324378E-4</v>
      </c>
      <c r="BH164" s="38">
        <v>3.5323463826458304E-6</v>
      </c>
      <c r="BI164" s="38">
        <v>8.6085218113411352E-5</v>
      </c>
      <c r="BJ164" s="38">
        <v>2.8394766823487466E-4</v>
      </c>
      <c r="BK164" s="38">
        <v>4.0450334263238834E-5</v>
      </c>
      <c r="BL164" s="38">
        <v>1.0596787619932793E-5</v>
      </c>
      <c r="BM164" s="38">
        <v>3.2456412631555259E-4</v>
      </c>
      <c r="BN164" s="38">
        <v>2.4726531820663185E-5</v>
      </c>
    </row>
    <row r="165" spans="1:66" x14ac:dyDescent="0.25">
      <c r="A165" s="3" t="s">
        <v>892</v>
      </c>
      <c r="B165" s="71">
        <v>-2.3782160743620899</v>
      </c>
      <c r="C165" s="63">
        <v>6.9815414497297501E-6</v>
      </c>
      <c r="D165" s="3" t="s">
        <v>893</v>
      </c>
      <c r="E165" s="3" t="s">
        <v>894</v>
      </c>
      <c r="F165" s="38">
        <f t="shared" si="8"/>
        <v>8.059038093132156E-5</v>
      </c>
      <c r="G165" s="38">
        <f t="shared" si="9"/>
        <v>1.1678737148575987E-4</v>
      </c>
      <c r="H165" s="64">
        <f t="shared" si="10"/>
        <v>7.1428571428571425E-2</v>
      </c>
      <c r="I165" s="64">
        <f t="shared" si="11"/>
        <v>0.2413793103448276</v>
      </c>
      <c r="J165" s="38">
        <v>3.2201887873033028E-6</v>
      </c>
      <c r="K165" s="38">
        <v>1.9850598766023333E-5</v>
      </c>
      <c r="L165" s="38">
        <v>3.7964984692893607E-6</v>
      </c>
      <c r="M165" s="38">
        <v>2.5867832092846411E-6</v>
      </c>
      <c r="N165" s="38">
        <v>6.7280983217114231E-6</v>
      </c>
      <c r="O165" s="38">
        <v>3.6173915020074604E-6</v>
      </c>
      <c r="P165" s="38">
        <v>1.4751604660600662E-5</v>
      </c>
      <c r="Q165" s="38">
        <v>5.9228910252915517E-6</v>
      </c>
      <c r="R165" s="38">
        <v>4.9229629080116238E-5</v>
      </c>
      <c r="S165" s="38">
        <v>8.104869078594125E-6</v>
      </c>
      <c r="T165" s="38">
        <v>2.76128269956941E-6</v>
      </c>
      <c r="U165" s="38">
        <v>6.637216792682355E-6</v>
      </c>
      <c r="V165" s="38">
        <v>1.69822140146138E-3</v>
      </c>
      <c r="W165" s="38">
        <v>1.8016864770872501E-4</v>
      </c>
      <c r="X165" s="38">
        <v>9.6751029781591587E-6</v>
      </c>
      <c r="Y165" s="38">
        <v>8.8118062570186051E-5</v>
      </c>
      <c r="Z165" s="38">
        <v>1.3163294660612267E-6</v>
      </c>
      <c r="AA165" s="38">
        <v>3.9185757544626451E-6</v>
      </c>
      <c r="AB165" s="38">
        <v>3.3300280245996958E-6</v>
      </c>
      <c r="AC165" s="38">
        <v>1.8673416324551648E-5</v>
      </c>
      <c r="AD165" s="38">
        <v>7.4173304882409501E-6</v>
      </c>
      <c r="AE165" s="38">
        <v>2.67542061422537E-5</v>
      </c>
      <c r="AF165" s="38">
        <v>4.0523522178578954E-6</v>
      </c>
      <c r="AG165" s="38">
        <v>6.789236145900697E-6</v>
      </c>
      <c r="AH165" s="38">
        <v>5.0953183809073225E-6</v>
      </c>
      <c r="AI165" s="38">
        <v>4.9399456507821351E-6</v>
      </c>
      <c r="AJ165" s="38">
        <v>7.1524571775771578E-6</v>
      </c>
      <c r="AK165" s="39">
        <v>6.3701203192884521E-5</v>
      </c>
      <c r="AL165" s="40">
        <v>2.1583809081428302E-6</v>
      </c>
      <c r="AM165" s="38">
        <v>1.1914675241787138E-5</v>
      </c>
      <c r="AN165" s="38">
        <v>3.0086123634404888E-5</v>
      </c>
      <c r="AO165" s="38">
        <v>4.0762518136776203E-6</v>
      </c>
      <c r="AP165" s="38">
        <v>1.3439528704411842E-5</v>
      </c>
      <c r="AQ165" s="38">
        <v>1.8518993840189459E-6</v>
      </c>
      <c r="AR165" s="38">
        <v>3.0357016832527431E-4</v>
      </c>
      <c r="AS165" s="38">
        <v>1.4379674819736297E-5</v>
      </c>
      <c r="AT165" s="38">
        <v>1.3946922108117323E-4</v>
      </c>
      <c r="AU165" s="38">
        <v>1.4445875356010795E-5</v>
      </c>
      <c r="AV165" s="38">
        <v>3.8712999853850618E-5</v>
      </c>
      <c r="AW165" s="38">
        <v>6.0996128237588581E-6</v>
      </c>
      <c r="AX165" s="38">
        <v>4.3163420753183934E-4</v>
      </c>
      <c r="AY165" s="38">
        <v>7.3572911863602279E-5</v>
      </c>
      <c r="AZ165" s="38">
        <v>1.1936778684556899E-5</v>
      </c>
      <c r="BA165" s="38">
        <v>1.0766984892918884E-4</v>
      </c>
      <c r="BB165" s="38">
        <v>7.7873589239131256E-4</v>
      </c>
      <c r="BC165" s="38">
        <v>4.8436632996830201E-6</v>
      </c>
      <c r="BD165" s="38">
        <v>2.4343550434845034E-4</v>
      </c>
      <c r="BE165" s="38">
        <v>6.6372428772347452E-6</v>
      </c>
      <c r="BF165" s="38">
        <v>5.3974669305552023E-5</v>
      </c>
      <c r="BG165" s="38">
        <v>1.069544465045884E-5</v>
      </c>
      <c r="BH165" s="38">
        <v>8.7007229762832048E-4</v>
      </c>
      <c r="BI165" s="38">
        <v>7.8335974023603002E-6</v>
      </c>
      <c r="BJ165" s="38">
        <v>4.852664673101955E-5</v>
      </c>
      <c r="BK165" s="38">
        <v>4.2421850417229922E-5</v>
      </c>
      <c r="BL165" s="38">
        <v>8.0983876195470434E-5</v>
      </c>
      <c r="BM165" s="38">
        <v>1.8741055033743248E-5</v>
      </c>
      <c r="BN165" s="38">
        <v>1.4913873850766068E-5</v>
      </c>
    </row>
    <row r="166" spans="1:66" x14ac:dyDescent="0.25">
      <c r="A166" s="3" t="s">
        <v>895</v>
      </c>
      <c r="B166" s="71">
        <v>-2.14775774052517</v>
      </c>
      <c r="C166" s="63">
        <v>5.7115714824025802E-5</v>
      </c>
      <c r="D166" s="3" t="s">
        <v>896</v>
      </c>
      <c r="E166" s="3" t="s">
        <v>897</v>
      </c>
      <c r="F166" s="38">
        <f t="shared" si="8"/>
        <v>4.3423340575152701E-4</v>
      </c>
      <c r="G166" s="38">
        <f t="shared" si="9"/>
        <v>1.9064358153035295E-3</v>
      </c>
      <c r="H166" s="64">
        <f t="shared" si="10"/>
        <v>0.6071428571428571</v>
      </c>
      <c r="I166" s="64">
        <f t="shared" si="11"/>
        <v>0.86206896551724133</v>
      </c>
      <c r="J166" s="38">
        <v>1.4681540178775022E-5</v>
      </c>
      <c r="K166" s="38">
        <v>2.2540033827201001E-3</v>
      </c>
      <c r="L166" s="38">
        <v>5.382218863173282E-4</v>
      </c>
      <c r="M166" s="38">
        <v>4.9174080234092333E-5</v>
      </c>
      <c r="N166" s="38">
        <v>1.7278085389946487E-5</v>
      </c>
      <c r="O166" s="38">
        <v>5.4955873190988535E-5</v>
      </c>
      <c r="P166" s="38">
        <v>9.1441004580587368E-5</v>
      </c>
      <c r="Q166" s="38">
        <v>3.0502232184304896E-4</v>
      </c>
      <c r="R166" s="38">
        <v>4.9298125890173379E-4</v>
      </c>
      <c r="S166" s="38">
        <v>4.7245734004685371E-4</v>
      </c>
      <c r="T166" s="38">
        <v>8.543411047144963E-4</v>
      </c>
      <c r="U166" s="38">
        <v>2.8847734147254399E-5</v>
      </c>
      <c r="V166" s="38">
        <v>1.2937704397201902E-3</v>
      </c>
      <c r="W166" s="38">
        <v>1.9664646065638267E-4</v>
      </c>
      <c r="X166" s="38">
        <v>2.5716416555179004E-4</v>
      </c>
      <c r="Y166" s="38">
        <v>5.3959248660539593E-4</v>
      </c>
      <c r="Z166" s="38">
        <v>9.6037460480404989E-5</v>
      </c>
      <c r="AA166" s="38">
        <v>6.6041815252286605E-4</v>
      </c>
      <c r="AB166" s="38">
        <v>2.8697347341020136E-5</v>
      </c>
      <c r="AC166" s="38">
        <v>3.2489617048284532E-5</v>
      </c>
      <c r="AD166" s="38">
        <v>8.8060658100294728E-4</v>
      </c>
      <c r="AE166" s="38">
        <v>7.5448713905726026E-5</v>
      </c>
      <c r="AF166" s="38">
        <v>5.2293358928381386E-4</v>
      </c>
      <c r="AG166" s="38">
        <v>2.4659584484010035E-5</v>
      </c>
      <c r="AH166" s="38">
        <v>3.9154742172786255E-4</v>
      </c>
      <c r="AI166" s="38">
        <v>2.9009993645747259E-4</v>
      </c>
      <c r="AJ166" s="38">
        <v>1.5482119559732069E-3</v>
      </c>
      <c r="AK166" s="39">
        <v>1.4680583601617565E-4</v>
      </c>
      <c r="AL166" s="40">
        <v>1.4199254835979955E-3</v>
      </c>
      <c r="AM166" s="38">
        <v>2.2427693585170871E-4</v>
      </c>
      <c r="AN166" s="38">
        <v>1.1869605896156299E-3</v>
      </c>
      <c r="AO166" s="38">
        <v>2.0475160722724681E-2</v>
      </c>
      <c r="AP166" s="38">
        <v>2.2290262695127587E-3</v>
      </c>
      <c r="AQ166" s="38">
        <v>1.1475092082822781E-5</v>
      </c>
      <c r="AR166" s="38">
        <v>7.2654525726163766E-4</v>
      </c>
      <c r="AS166" s="38">
        <v>3.1332035735195263E-3</v>
      </c>
      <c r="AT166" s="38">
        <v>1.7126978032109791E-3</v>
      </c>
      <c r="AU166" s="38">
        <v>1.2127976004745357E-5</v>
      </c>
      <c r="AV166" s="38">
        <v>5.3426908672471387E-4</v>
      </c>
      <c r="AW166" s="38">
        <v>7.8297649085250882E-4</v>
      </c>
      <c r="AX166" s="38">
        <v>1.4453747367748529E-3</v>
      </c>
      <c r="AY166" s="38">
        <v>2.9316172911822212E-3</v>
      </c>
      <c r="AZ166" s="38">
        <v>1.0867157184291822E-4</v>
      </c>
      <c r="BA166" s="38">
        <v>2.8183623936117638E-4</v>
      </c>
      <c r="BB166" s="38">
        <v>3.896234660266517E-3</v>
      </c>
      <c r="BC166" s="38">
        <v>1.8341964204428758E-3</v>
      </c>
      <c r="BD166" s="38">
        <v>4.4042149619002882E-4</v>
      </c>
      <c r="BE166" s="38">
        <v>4.3618835698185993E-4</v>
      </c>
      <c r="BF166" s="38">
        <v>3.2562473272476107E-4</v>
      </c>
      <c r="BG166" s="38">
        <v>1.7286208575147921E-4</v>
      </c>
      <c r="BH166" s="38">
        <v>2.7024126730084597E-3</v>
      </c>
      <c r="BI166" s="38">
        <v>9.3405478844040555E-5</v>
      </c>
      <c r="BJ166" s="38">
        <v>1.175139800867584E-4</v>
      </c>
      <c r="BK166" s="38">
        <v>1.8860133508778294E-3</v>
      </c>
      <c r="BL166" s="38">
        <v>5.4821393655966923E-3</v>
      </c>
      <c r="BM166" s="38">
        <v>2.5574838605164104E-5</v>
      </c>
      <c r="BN166" s="38">
        <v>6.5790608430499992E-4</v>
      </c>
    </row>
    <row r="167" spans="1:66" x14ac:dyDescent="0.25">
      <c r="A167" s="3" t="s">
        <v>898</v>
      </c>
      <c r="B167" s="71">
        <v>-2.19635062629213</v>
      </c>
      <c r="C167" s="63">
        <v>2.6835469789905002E-4</v>
      </c>
      <c r="D167" s="3" t="s">
        <v>896</v>
      </c>
      <c r="E167" s="3" t="s">
        <v>897</v>
      </c>
      <c r="F167" s="38">
        <f t="shared" si="8"/>
        <v>8.9419246157006039E-5</v>
      </c>
      <c r="G167" s="38">
        <f t="shared" si="9"/>
        <v>6.6107122399182037E-4</v>
      </c>
      <c r="H167" s="64">
        <f t="shared" si="10"/>
        <v>0.14285714285714285</v>
      </c>
      <c r="I167" s="64">
        <f t="shared" si="11"/>
        <v>0.51724137931034486</v>
      </c>
      <c r="J167" s="38">
        <v>3.2163860169067195E-6</v>
      </c>
      <c r="K167" s="38">
        <v>3.2573186317745909E-6</v>
      </c>
      <c r="L167" s="38">
        <v>4.8947950350118043E-5</v>
      </c>
      <c r="M167" s="38">
        <v>1.7103630894573311E-5</v>
      </c>
      <c r="N167" s="38">
        <v>3.7176356649893408E-6</v>
      </c>
      <c r="O167" s="38">
        <v>1.1306360868430712E-6</v>
      </c>
      <c r="P167" s="38">
        <v>2.3615765719451657E-6</v>
      </c>
      <c r="Q167" s="38">
        <v>1.7040599279474953E-4</v>
      </c>
      <c r="R167" s="38">
        <v>1.0412347418464476E-3</v>
      </c>
      <c r="S167" s="38">
        <v>2.6449961921753236E-5</v>
      </c>
      <c r="T167" s="38">
        <v>1.3593107730784268E-6</v>
      </c>
      <c r="U167" s="38">
        <v>7.3838117400952943E-7</v>
      </c>
      <c r="V167" s="38">
        <v>2.6480702317793439E-4</v>
      </c>
      <c r="W167" s="38">
        <v>8.4173713805646736E-4</v>
      </c>
      <c r="X167" s="38">
        <v>4.9028952024372441E-5</v>
      </c>
      <c r="Y167" s="38">
        <v>3.1113184868766254E-6</v>
      </c>
      <c r="Z167" s="38">
        <v>7.9199541207516875E-7</v>
      </c>
      <c r="AA167" s="38">
        <v>5.5431533071377153E-7</v>
      </c>
      <c r="AB167" s="38">
        <v>1.9671479356448217E-6</v>
      </c>
      <c r="AC167" s="38">
        <v>2.5953206401437663E-6</v>
      </c>
      <c r="AD167" s="38">
        <v>8.5198569360595375E-7</v>
      </c>
      <c r="AE167" s="38">
        <v>1.649740715683779E-6</v>
      </c>
      <c r="AF167" s="38">
        <v>1.2892031066114215E-6</v>
      </c>
      <c r="AG167" s="38">
        <v>8.4611950389462302E-7</v>
      </c>
      <c r="AH167" s="38">
        <v>3.2628272765716441E-6</v>
      </c>
      <c r="AI167" s="38">
        <v>4.9413538404403598E-6</v>
      </c>
      <c r="AJ167" s="38">
        <v>1.2665383875695156E-6</v>
      </c>
      <c r="AK167" s="39">
        <v>5.1143900803743362E-6</v>
      </c>
      <c r="AL167" s="40">
        <v>1.9479482388342812E-6</v>
      </c>
      <c r="AM167" s="38">
        <v>6.4061556026997883E-4</v>
      </c>
      <c r="AN167" s="38">
        <v>6.2801343312137305E-6</v>
      </c>
      <c r="AO167" s="38">
        <v>2.2523217969087651E-4</v>
      </c>
      <c r="AP167" s="38">
        <v>1.1122930340092986E-2</v>
      </c>
      <c r="AQ167" s="38">
        <v>2.5323444223009519E-7</v>
      </c>
      <c r="AR167" s="38">
        <v>7.1591449828056801E-5</v>
      </c>
      <c r="AS167" s="38">
        <v>3.4293397189471853E-4</v>
      </c>
      <c r="AT167" s="38">
        <v>6.0226562646720021E-4</v>
      </c>
      <c r="AU167" s="38">
        <v>1.8182416266150806E-6</v>
      </c>
      <c r="AV167" s="38">
        <v>8.3846496405953633E-4</v>
      </c>
      <c r="AW167" s="38">
        <v>6.3693374108069915E-7</v>
      </c>
      <c r="AX167" s="38">
        <v>1.0267730354533503E-5</v>
      </c>
      <c r="AY167" s="38">
        <v>1.2242730102760629E-3</v>
      </c>
      <c r="AZ167" s="38">
        <v>1.0577666583677942E-3</v>
      </c>
      <c r="BA167" s="38">
        <v>4.2850523496865633E-4</v>
      </c>
      <c r="BB167" s="38">
        <v>7.2987404310032618E-6</v>
      </c>
      <c r="BC167" s="38">
        <v>8.8781407097800605E-6</v>
      </c>
      <c r="BD167" s="38">
        <v>3.062394411364688E-4</v>
      </c>
      <c r="BE167" s="38">
        <v>2.6276800775671126E-4</v>
      </c>
      <c r="BF167" s="38">
        <v>3.0308426035974133E-7</v>
      </c>
      <c r="BG167" s="38">
        <v>2.0448558572869471E-5</v>
      </c>
      <c r="BH167" s="38">
        <v>3.1458159800338181E-4</v>
      </c>
      <c r="BI167" s="38">
        <v>1.5302718664805773E-6</v>
      </c>
      <c r="BJ167" s="38">
        <v>8.8655649296494039E-4</v>
      </c>
      <c r="BK167" s="38">
        <v>4.0115950328052544E-4</v>
      </c>
      <c r="BL167" s="38">
        <v>5.7162139224064427E-6</v>
      </c>
      <c r="BM167" s="38">
        <v>5.1605251247889757E-6</v>
      </c>
      <c r="BN167" s="38">
        <v>3.7464169908270258E-4</v>
      </c>
    </row>
    <row r="168" spans="1:66" x14ac:dyDescent="0.25">
      <c r="A168" s="3" t="s">
        <v>899</v>
      </c>
      <c r="B168" s="71">
        <v>-2.3422122333266699</v>
      </c>
      <c r="C168" s="63">
        <v>2.5301098100408701E-4</v>
      </c>
      <c r="D168" s="3" t="s">
        <v>896</v>
      </c>
      <c r="E168" s="3" t="s">
        <v>897</v>
      </c>
      <c r="F168" s="38">
        <f t="shared" si="8"/>
        <v>2.5639896589907081E-5</v>
      </c>
      <c r="G168" s="38">
        <f t="shared" si="9"/>
        <v>5.9731438098943916E-4</v>
      </c>
      <c r="H168" s="64">
        <f t="shared" si="10"/>
        <v>0</v>
      </c>
      <c r="I168" s="64">
        <f t="shared" si="11"/>
        <v>6.8965517241379309E-2</v>
      </c>
      <c r="J168" s="38">
        <v>3.7387739735829489E-5</v>
      </c>
      <c r="K168" s="38">
        <v>3.2534602845949549E-5</v>
      </c>
      <c r="L168" s="38">
        <v>2.452161539941425E-5</v>
      </c>
      <c r="M168" s="38">
        <v>3.6548869014598959E-6</v>
      </c>
      <c r="N168" s="38">
        <v>2.211642922582679E-5</v>
      </c>
      <c r="O168" s="38">
        <v>7.6665625306472643E-5</v>
      </c>
      <c r="P168" s="38">
        <v>2.7959667785235001E-5</v>
      </c>
      <c r="Q168" s="38">
        <v>1.5249267751648226E-5</v>
      </c>
      <c r="R168" s="38">
        <v>3.1597512730575556E-5</v>
      </c>
      <c r="S168" s="38">
        <v>4.1703733507714248E-5</v>
      </c>
      <c r="T168" s="38">
        <v>1.8570847933535544E-5</v>
      </c>
      <c r="U168" s="38">
        <v>7.9472688516774916E-6</v>
      </c>
      <c r="V168" s="38">
        <v>4.1729230300580743E-5</v>
      </c>
      <c r="W168" s="38">
        <v>6.5573814886161862E-5</v>
      </c>
      <c r="X168" s="38">
        <v>6.6741916972239802E-5</v>
      </c>
      <c r="Y168" s="38">
        <v>1.7342961376972382E-5</v>
      </c>
      <c r="Z168" s="38">
        <v>1.6118722017673681E-6</v>
      </c>
      <c r="AA168" s="38">
        <v>8.2094226245037597E-6</v>
      </c>
      <c r="AB168" s="38">
        <v>2.3901519418322444E-5</v>
      </c>
      <c r="AC168" s="38">
        <v>5.4786076048699583E-6</v>
      </c>
      <c r="AD168" s="38">
        <v>1.8864011141846827E-6</v>
      </c>
      <c r="AE168" s="38">
        <v>1.3810471738288327E-5</v>
      </c>
      <c r="AF168" s="38">
        <v>6.1929972137887611E-6</v>
      </c>
      <c r="AG168" s="38">
        <v>4.5048635634948538E-5</v>
      </c>
      <c r="AH168" s="38">
        <v>2.0368515026951088E-5</v>
      </c>
      <c r="AI168" s="38">
        <v>3.6523852718710112E-5</v>
      </c>
      <c r="AJ168" s="38">
        <v>4.798420577083958E-6</v>
      </c>
      <c r="AK168" s="39">
        <v>1.8789267132685705E-5</v>
      </c>
      <c r="AL168" s="40">
        <v>2.13471567963352E-6</v>
      </c>
      <c r="AM168" s="38">
        <v>1.6815022841287486E-3</v>
      </c>
      <c r="AN168" s="38">
        <v>2.1329567723575828E-5</v>
      </c>
      <c r="AO168" s="38">
        <v>1.2847823443247829E-5</v>
      </c>
      <c r="AP168" s="38">
        <v>2.2300821982620715E-5</v>
      </c>
      <c r="AQ168" s="38">
        <v>4.3609393429766634E-7</v>
      </c>
      <c r="AR168" s="38">
        <v>4.5480568300466824E-5</v>
      </c>
      <c r="AS168" s="38">
        <v>1.1916795043095011E-5</v>
      </c>
      <c r="AT168" s="38">
        <v>1.2249909713243819E-5</v>
      </c>
      <c r="AU168" s="38">
        <v>8.1178896728917409E-7</v>
      </c>
      <c r="AV168" s="38">
        <v>5.6317256382375755E-5</v>
      </c>
      <c r="AW168" s="38">
        <v>2.7734909613062521E-5</v>
      </c>
      <c r="AX168" s="38">
        <v>3.6724182708370598E-5</v>
      </c>
      <c r="AY168" s="38">
        <v>2.8505401135839608E-5</v>
      </c>
      <c r="AZ168" s="38">
        <v>1.7896244857996661E-5</v>
      </c>
      <c r="BA168" s="38">
        <v>5.3352807472400006E-5</v>
      </c>
      <c r="BB168" s="38">
        <v>1.4738754306764334E-2</v>
      </c>
      <c r="BC168" s="38">
        <v>7.993966829904434E-5</v>
      </c>
      <c r="BD168" s="38">
        <v>8.3837386631568033E-5</v>
      </c>
      <c r="BE168" s="38">
        <v>2.3187608836435671E-5</v>
      </c>
      <c r="BF168" s="38">
        <v>2.4183224161821804E-5</v>
      </c>
      <c r="BG168" s="38">
        <v>5.8089853175749022E-5</v>
      </c>
      <c r="BH168" s="38">
        <v>8.0138994836980851E-6</v>
      </c>
      <c r="BI168" s="38">
        <v>8.0288031050117611E-5</v>
      </c>
      <c r="BJ168" s="38">
        <v>5.6257387761106739E-5</v>
      </c>
      <c r="BK168" s="38">
        <v>2.9731237741194197E-5</v>
      </c>
      <c r="BL168" s="38">
        <v>2.7874713049423476E-5</v>
      </c>
      <c r="BM168" s="38">
        <v>1.1970134352369488E-5</v>
      </c>
      <c r="BN168" s="38">
        <v>6.8448426300610337E-5</v>
      </c>
    </row>
    <row r="169" spans="1:66" x14ac:dyDescent="0.25">
      <c r="A169" s="3" t="s">
        <v>900</v>
      </c>
      <c r="B169" s="71">
        <v>-2.35790297947131</v>
      </c>
      <c r="C169" s="63">
        <v>1.6550615150221102E-5</v>
      </c>
      <c r="D169" s="3" t="s">
        <v>896</v>
      </c>
      <c r="E169" s="3" t="s">
        <v>897</v>
      </c>
      <c r="F169" s="38">
        <f t="shared" si="8"/>
        <v>2.1903248305815083E-4</v>
      </c>
      <c r="G169" s="38">
        <f t="shared" si="9"/>
        <v>2.3013050978555709E-3</v>
      </c>
      <c r="H169" s="64">
        <f t="shared" si="10"/>
        <v>0.5714285714285714</v>
      </c>
      <c r="I169" s="64">
        <f t="shared" si="11"/>
        <v>0.7931034482758621</v>
      </c>
      <c r="J169" s="38">
        <v>3.672215709566933E-5</v>
      </c>
      <c r="K169" s="38">
        <v>9.7024322446871139E-4</v>
      </c>
      <c r="L169" s="38">
        <v>2.1439846549694926E-4</v>
      </c>
      <c r="M169" s="38">
        <v>1.3017362160879396E-5</v>
      </c>
      <c r="N169" s="38">
        <v>1.6393453525377847E-5</v>
      </c>
      <c r="O169" s="38">
        <v>3.9080851190985201E-5</v>
      </c>
      <c r="P169" s="38">
        <v>2.6923961405832904E-5</v>
      </c>
      <c r="Q169" s="38">
        <v>7.0145234080118998E-4</v>
      </c>
      <c r="R169" s="38">
        <v>2.9955267176971708E-4</v>
      </c>
      <c r="S169" s="38">
        <v>1.9503197066162581E-4</v>
      </c>
      <c r="T169" s="38">
        <v>3.1721415698386711E-4</v>
      </c>
      <c r="U169" s="38">
        <v>4.8647699394399403E-6</v>
      </c>
      <c r="V169" s="38">
        <v>5.4075156190084141E-4</v>
      </c>
      <c r="W169" s="38">
        <v>1.2456577759536991E-4</v>
      </c>
      <c r="X169" s="38">
        <v>1.608058774881163E-4</v>
      </c>
      <c r="Y169" s="38">
        <v>2.0836428412868176E-4</v>
      </c>
      <c r="Z169" s="38">
        <v>8.2498077392413904E-6</v>
      </c>
      <c r="AA169" s="38">
        <v>4.7013200518920546E-4</v>
      </c>
      <c r="AB169" s="38">
        <v>3.2557549623378663E-6</v>
      </c>
      <c r="AC169" s="38">
        <v>2.6667847906253006E-5</v>
      </c>
      <c r="AD169" s="38">
        <v>4.7137311571846912E-4</v>
      </c>
      <c r="AE169" s="38">
        <v>4.4421927816892652E-5</v>
      </c>
      <c r="AF169" s="38">
        <v>2.4435766712965632E-4</v>
      </c>
      <c r="AG169" s="38">
        <v>8.4022895999413756E-6</v>
      </c>
      <c r="AH169" s="38">
        <v>1.4358525231899957E-4</v>
      </c>
      <c r="AI169" s="38">
        <v>1.1501863793278539E-4</v>
      </c>
      <c r="AJ169" s="38">
        <v>6.6862381029782496E-4</v>
      </c>
      <c r="AK169" s="39">
        <v>5.9438522403361152E-5</v>
      </c>
      <c r="AL169" s="40">
        <v>3.4534488396996021E-2</v>
      </c>
      <c r="AM169" s="38">
        <v>5.0587644846514549E-4</v>
      </c>
      <c r="AN169" s="38">
        <v>4.4804230478536298E-3</v>
      </c>
      <c r="AO169" s="38">
        <v>1.0373072254591556E-3</v>
      </c>
      <c r="AP169" s="38">
        <v>8.9902550056548329E-4</v>
      </c>
      <c r="AQ169" s="38">
        <v>7.5441439790822163E-6</v>
      </c>
      <c r="AR169" s="38">
        <v>3.6499352746214837E-4</v>
      </c>
      <c r="AS169" s="38">
        <v>1.1647767323070849E-3</v>
      </c>
      <c r="AT169" s="38">
        <v>8.7050396817363589E-4</v>
      </c>
      <c r="AU169" s="38">
        <v>3.9352457180171186E-6</v>
      </c>
      <c r="AV169" s="38">
        <v>2.5188335031130937E-4</v>
      </c>
      <c r="AW169" s="38">
        <v>3.4817013072977764E-3</v>
      </c>
      <c r="AX169" s="38">
        <v>6.4865332872497835E-4</v>
      </c>
      <c r="AY169" s="38">
        <v>1.6613593769428706E-3</v>
      </c>
      <c r="AZ169" s="38">
        <v>3.6657466492325317E-5</v>
      </c>
      <c r="BA169" s="38">
        <v>1.0997436833802096E-4</v>
      </c>
      <c r="BB169" s="38">
        <v>1.698239112091828E-3</v>
      </c>
      <c r="BC169" s="38">
        <v>7.8465359820004187E-4</v>
      </c>
      <c r="BD169" s="38">
        <v>1.5618968091499848E-4</v>
      </c>
      <c r="BE169" s="38">
        <v>1.7197420474110932E-4</v>
      </c>
      <c r="BF169" s="38">
        <v>3.1069802098970638E-4</v>
      </c>
      <c r="BG169" s="38">
        <v>2.2867535230026474E-4</v>
      </c>
      <c r="BH169" s="38">
        <v>9.6084924180890579E-3</v>
      </c>
      <c r="BI169" s="38">
        <v>3.7522884295357823E-5</v>
      </c>
      <c r="BJ169" s="38">
        <v>6.0408272999556665E-5</v>
      </c>
      <c r="BK169" s="38">
        <v>8.2625337060554028E-4</v>
      </c>
      <c r="BL169" s="38">
        <v>2.5329883095187725E-3</v>
      </c>
      <c r="BM169" s="38">
        <v>1.1222629156274607E-5</v>
      </c>
      <c r="BN169" s="38">
        <v>2.514265488223733E-4</v>
      </c>
    </row>
    <row r="170" spans="1:66" x14ac:dyDescent="0.25">
      <c r="A170" s="3" t="s">
        <v>901</v>
      </c>
      <c r="B170" s="71">
        <v>-3.5695852196077902</v>
      </c>
      <c r="C170" s="63">
        <v>7.1806768049205603E-9</v>
      </c>
      <c r="D170" s="3" t="s">
        <v>896</v>
      </c>
      <c r="E170" s="3" t="s">
        <v>897</v>
      </c>
      <c r="F170" s="38">
        <f t="shared" si="8"/>
        <v>1.9221512743168966E-4</v>
      </c>
      <c r="G170" s="38">
        <f t="shared" si="9"/>
        <v>1.6317490448162367E-3</v>
      </c>
      <c r="H170" s="64">
        <f t="shared" si="10"/>
        <v>0.5714285714285714</v>
      </c>
      <c r="I170" s="64">
        <f t="shared" si="11"/>
        <v>0.75862068965517238</v>
      </c>
      <c r="J170" s="38">
        <v>5.831584567100712E-6</v>
      </c>
      <c r="K170" s="38">
        <v>8.7857027045326879E-4</v>
      </c>
      <c r="L170" s="38">
        <v>1.9371015932349763E-4</v>
      </c>
      <c r="M170" s="38">
        <v>4.5949649079789277E-6</v>
      </c>
      <c r="N170" s="38">
        <v>1.0151440823861858E-5</v>
      </c>
      <c r="O170" s="38">
        <v>2.4035552345550465E-5</v>
      </c>
      <c r="P170" s="38">
        <v>5.0203419096149911E-6</v>
      </c>
      <c r="Q170" s="38">
        <v>5.3478791255662803E-4</v>
      </c>
      <c r="R170" s="38">
        <v>2.3576054326202191E-4</v>
      </c>
      <c r="S170" s="38">
        <v>1.8201707771003692E-4</v>
      </c>
      <c r="T170" s="38">
        <v>3.3457052178788435E-4</v>
      </c>
      <c r="U170" s="38">
        <v>2.9285125501207738E-6</v>
      </c>
      <c r="V170" s="38">
        <v>5.1305531980970389E-4</v>
      </c>
      <c r="W170" s="38">
        <v>1.2515143452261767E-4</v>
      </c>
      <c r="X170" s="38">
        <v>1.1944680491128652E-4</v>
      </c>
      <c r="Y170" s="38">
        <v>1.7634338286780891E-4</v>
      </c>
      <c r="Z170" s="38">
        <v>9.5947957103695477E-6</v>
      </c>
      <c r="AA170" s="38">
        <v>3.8848096597661491E-4</v>
      </c>
      <c r="AB170" s="38">
        <v>4.8545503887327548E-6</v>
      </c>
      <c r="AC170" s="38">
        <v>8.0753131308309584E-6</v>
      </c>
      <c r="AD170" s="38">
        <v>4.1568505677252641E-4</v>
      </c>
      <c r="AE170" s="38">
        <v>1.3435122315302056E-5</v>
      </c>
      <c r="AF170" s="38">
        <v>2.431056616401097E-4</v>
      </c>
      <c r="AG170" s="38">
        <v>2.4161877425361859E-6</v>
      </c>
      <c r="AH170" s="38">
        <v>1.4998367629123535E-4</v>
      </c>
      <c r="AI170" s="38">
        <v>1.0231493113526843E-4</v>
      </c>
      <c r="AJ170" s="38">
        <v>6.3745717953030893E-4</v>
      </c>
      <c r="AK170" s="39">
        <v>6.0644303144492978E-5</v>
      </c>
      <c r="AL170" s="40">
        <v>7.6188262064794034E-3</v>
      </c>
      <c r="AM170" s="38">
        <v>4.06776128994254E-4</v>
      </c>
      <c r="AN170" s="38">
        <v>3.886170644626766E-3</v>
      </c>
      <c r="AO170" s="38">
        <v>1.0585314172937633E-3</v>
      </c>
      <c r="AP170" s="38">
        <v>9.097233227773466E-4</v>
      </c>
      <c r="AQ170" s="38">
        <v>3.0532532730034829E-6</v>
      </c>
      <c r="AR170" s="38">
        <v>2.9506626515955634E-4</v>
      </c>
      <c r="AS170" s="38">
        <v>1.2167375655545304E-3</v>
      </c>
      <c r="AT170" s="38">
        <v>7.2279814501794012E-4</v>
      </c>
      <c r="AU170" s="38">
        <v>6.5810472640032514E-6</v>
      </c>
      <c r="AV170" s="38">
        <v>2.327198628514966E-4</v>
      </c>
      <c r="AW170" s="38">
        <v>1.3264905680947327E-2</v>
      </c>
      <c r="AX170" s="38">
        <v>6.5495289833524667E-4</v>
      </c>
      <c r="AY170" s="38">
        <v>1.3655822064243879E-3</v>
      </c>
      <c r="AZ170" s="38">
        <v>6.5048701067090453E-5</v>
      </c>
      <c r="BA170" s="38">
        <v>9.7105118644034185E-5</v>
      </c>
      <c r="BB170" s="38">
        <v>1.5775045196348182E-3</v>
      </c>
      <c r="BC170" s="38">
        <v>8.2372859706096233E-4</v>
      </c>
      <c r="BD170" s="38">
        <v>1.3851027283402447E-4</v>
      </c>
      <c r="BE170" s="38">
        <v>1.627473088321054E-4</v>
      </c>
      <c r="BF170" s="38">
        <v>1.9921242835294056E-4</v>
      </c>
      <c r="BG170" s="38">
        <v>2.3193767159673136E-4</v>
      </c>
      <c r="BH170" s="38">
        <v>9.2011613862197986E-3</v>
      </c>
      <c r="BI170" s="38">
        <v>2.3046967522758426E-5</v>
      </c>
      <c r="BJ170" s="38">
        <v>6.1450979221051375E-5</v>
      </c>
      <c r="BK170" s="38">
        <v>7.1711967193868048E-4</v>
      </c>
      <c r="BL170" s="38">
        <v>2.0742956865647906E-3</v>
      </c>
      <c r="BM170" s="38">
        <v>1.7242648686974021E-5</v>
      </c>
      <c r="BN170" s="38">
        <v>2.8818569649509862E-4</v>
      </c>
    </row>
    <row r="171" spans="1:66" x14ac:dyDescent="0.25">
      <c r="A171" s="3" t="s">
        <v>902</v>
      </c>
      <c r="B171" s="71">
        <v>-1.8987683419886101</v>
      </c>
      <c r="C171" s="63">
        <v>4.1498641098795E-4</v>
      </c>
      <c r="D171" s="3" t="s">
        <v>903</v>
      </c>
      <c r="E171" s="3" t="s">
        <v>904</v>
      </c>
      <c r="F171" s="38">
        <f t="shared" si="8"/>
        <v>6.2448656656618135E-3</v>
      </c>
      <c r="G171" s="38">
        <f t="shared" si="9"/>
        <v>5.8160319426113554E-3</v>
      </c>
      <c r="H171" s="64">
        <f t="shared" si="10"/>
        <v>0.9642857142857143</v>
      </c>
      <c r="I171" s="64">
        <f t="shared" si="11"/>
        <v>0.89655172413793105</v>
      </c>
      <c r="J171" s="38">
        <v>1.6404074662918659E-2</v>
      </c>
      <c r="K171" s="38">
        <v>1.5032530037842145E-2</v>
      </c>
      <c r="L171" s="38">
        <v>6.3842769199923943E-3</v>
      </c>
      <c r="M171" s="38">
        <v>2.8469865714580121E-4</v>
      </c>
      <c r="N171" s="38">
        <v>5.0468264357192108E-2</v>
      </c>
      <c r="O171" s="38">
        <v>4.4936775552235485E-4</v>
      </c>
      <c r="P171" s="38">
        <v>1.2260400867973333E-2</v>
      </c>
      <c r="Q171" s="38">
        <v>2.9323690652463289E-3</v>
      </c>
      <c r="R171" s="38">
        <v>1.3172929026450835E-3</v>
      </c>
      <c r="S171" s="38">
        <v>3.7095366786631687E-4</v>
      </c>
      <c r="T171" s="38">
        <v>2.3182692404389332E-2</v>
      </c>
      <c r="U171" s="38">
        <v>2.632041960945467E-4</v>
      </c>
      <c r="V171" s="38">
        <v>2.5176933005541474E-4</v>
      </c>
      <c r="W171" s="38">
        <v>3.7211537188816611E-4</v>
      </c>
      <c r="X171" s="38">
        <v>3.6381948702406131E-4</v>
      </c>
      <c r="Y171" s="38">
        <v>5.8628169982020734E-4</v>
      </c>
      <c r="Z171" s="38">
        <v>5.9605609004980027E-5</v>
      </c>
      <c r="AA171" s="38">
        <v>3.1987235377545909E-4</v>
      </c>
      <c r="AB171" s="38">
        <v>2.3636634093097554E-4</v>
      </c>
      <c r="AC171" s="38">
        <v>1.7122523315698775E-4</v>
      </c>
      <c r="AD171" s="38">
        <v>2.2847779960333042E-4</v>
      </c>
      <c r="AE171" s="38">
        <v>3.6124755277908491E-4</v>
      </c>
      <c r="AF171" s="38">
        <v>3.9061754152790417E-4</v>
      </c>
      <c r="AG171" s="38">
        <v>1.1275029080167977E-2</v>
      </c>
      <c r="AH171" s="38">
        <v>8.5596615782244732E-3</v>
      </c>
      <c r="AI171" s="38">
        <v>1.7846643520558793E-2</v>
      </c>
      <c r="AJ171" s="38">
        <v>2.8166805497140953E-4</v>
      </c>
      <c r="AK171" s="39">
        <v>4.2017125902132123E-3</v>
      </c>
      <c r="AL171" s="40">
        <v>8.1145388633512331E-5</v>
      </c>
      <c r="AM171" s="38">
        <v>2.7427027008661222E-4</v>
      </c>
      <c r="AN171" s="38">
        <v>2.0596991461092955E-4</v>
      </c>
      <c r="AO171" s="38">
        <v>3.0207673639637282E-3</v>
      </c>
      <c r="AP171" s="38">
        <v>2.3591794250207485E-3</v>
      </c>
      <c r="AQ171" s="38">
        <v>7.8325948627455891E-5</v>
      </c>
      <c r="AR171" s="38">
        <v>2.0790164373214943E-4</v>
      </c>
      <c r="AS171" s="38">
        <v>9.1432555607388871E-3</v>
      </c>
      <c r="AT171" s="38">
        <v>1.4875788837913806E-4</v>
      </c>
      <c r="AU171" s="38">
        <v>9.8025393685555222E-5</v>
      </c>
      <c r="AV171" s="38">
        <v>2.0347353306178153E-4</v>
      </c>
      <c r="AW171" s="38">
        <v>1.1535387040304823E-4</v>
      </c>
      <c r="AX171" s="38">
        <v>1.8593538813969522E-4</v>
      </c>
      <c r="AY171" s="38">
        <v>4.1936719331169843E-4</v>
      </c>
      <c r="AZ171" s="38">
        <v>3.1463696588268961E-4</v>
      </c>
      <c r="BA171" s="38">
        <v>3.9008206452021039E-4</v>
      </c>
      <c r="BB171" s="38">
        <v>2.7539794541723043E-4</v>
      </c>
      <c r="BC171" s="38">
        <v>2.4770751934114491E-4</v>
      </c>
      <c r="BD171" s="38">
        <v>1.1110650120453675E-2</v>
      </c>
      <c r="BE171" s="38">
        <v>7.6792126238742747E-3</v>
      </c>
      <c r="BF171" s="38">
        <v>2.1202483007751809E-4</v>
      </c>
      <c r="BG171" s="38">
        <v>9.1277056321524261E-2</v>
      </c>
      <c r="BH171" s="38">
        <v>1.4073744778135314E-4</v>
      </c>
      <c r="BI171" s="38">
        <v>4.9084655942398855E-4</v>
      </c>
      <c r="BJ171" s="38">
        <v>1.4647635382150168E-2</v>
      </c>
      <c r="BK171" s="38">
        <v>7.9405974747614896E-4</v>
      </c>
      <c r="BL171" s="38">
        <v>2.7584922379284504E-4</v>
      </c>
      <c r="BM171" s="38">
        <v>1.7437529745632714E-4</v>
      </c>
      <c r="BN171" s="38">
        <v>2.409292550416257E-2</v>
      </c>
    </row>
    <row r="172" spans="1:66" x14ac:dyDescent="0.25">
      <c r="A172" s="3" t="s">
        <v>905</v>
      </c>
      <c r="B172" s="71">
        <v>-5.2768573885422798</v>
      </c>
      <c r="C172" s="63">
        <v>5.9383976185468602E-13</v>
      </c>
      <c r="D172" s="3" t="s">
        <v>906</v>
      </c>
      <c r="E172" s="3" t="s">
        <v>907</v>
      </c>
      <c r="F172" s="38">
        <f t="shared" si="8"/>
        <v>3.6787556900609743E-6</v>
      </c>
      <c r="G172" s="38">
        <f t="shared" si="9"/>
        <v>3.1510924685973268E-4</v>
      </c>
      <c r="H172" s="64">
        <f t="shared" si="10"/>
        <v>0</v>
      </c>
      <c r="I172" s="64">
        <f t="shared" si="11"/>
        <v>0.13793103448275862</v>
      </c>
      <c r="J172" s="38">
        <v>1.8454187581857853E-6</v>
      </c>
      <c r="K172" s="38">
        <v>6.9772418459848941E-7</v>
      </c>
      <c r="L172" s="38">
        <v>5.9572438334874232E-7</v>
      </c>
      <c r="M172" s="38">
        <v>2.6741839743281294E-6</v>
      </c>
      <c r="N172" s="38">
        <v>3.0163826380195245E-6</v>
      </c>
      <c r="O172" s="38">
        <v>6.3068884812803956E-7</v>
      </c>
      <c r="P172" s="38">
        <v>5.5327829228915711E-6</v>
      </c>
      <c r="Q172" s="38">
        <v>4.3371323032840969E-6</v>
      </c>
      <c r="R172" s="38">
        <v>2.1431682139959514E-6</v>
      </c>
      <c r="S172" s="38">
        <v>2.9231699755838427E-6</v>
      </c>
      <c r="T172" s="38">
        <v>1.4558354707924063E-6</v>
      </c>
      <c r="U172" s="38">
        <v>6.9196193740685741E-6</v>
      </c>
      <c r="V172" s="38">
        <v>2.1367950369473354E-6</v>
      </c>
      <c r="W172" s="38">
        <v>8.0160846222035019E-6</v>
      </c>
      <c r="X172" s="38">
        <v>6.3901665863734619E-6</v>
      </c>
      <c r="Y172" s="38">
        <v>2.4114991012455474E-6</v>
      </c>
      <c r="Z172" s="38">
        <v>2.3133682620761678E-6</v>
      </c>
      <c r="AA172" s="38">
        <v>8.0146432603478825E-6</v>
      </c>
      <c r="AB172" s="38">
        <v>5.2670879200825639E-6</v>
      </c>
      <c r="AC172" s="38">
        <v>7.3973609953942978E-6</v>
      </c>
      <c r="AD172" s="38">
        <v>9.7766273850328846E-7</v>
      </c>
      <c r="AE172" s="38">
        <v>2.0859104504055528E-6</v>
      </c>
      <c r="AF172" s="38">
        <v>3.6335512023186953E-6</v>
      </c>
      <c r="AG172" s="38">
        <v>3.3982592797084981E-6</v>
      </c>
      <c r="AH172" s="38">
        <v>4.9141697861496036E-6</v>
      </c>
      <c r="AI172" s="38">
        <v>7.581579089117975E-6</v>
      </c>
      <c r="AJ172" s="38">
        <v>2.8259902405787347E-6</v>
      </c>
      <c r="AK172" s="39">
        <v>2.8691997030290014E-6</v>
      </c>
      <c r="AL172" s="40">
        <v>2.8449165002604179E-6</v>
      </c>
      <c r="AM172" s="38">
        <v>4.5712488852992289E-3</v>
      </c>
      <c r="AN172" s="38">
        <v>1.4012680944942428E-6</v>
      </c>
      <c r="AO172" s="38">
        <v>2.0664699316257671E-6</v>
      </c>
      <c r="AP172" s="38">
        <v>8.5825388815638051E-7</v>
      </c>
      <c r="AQ172" s="38">
        <v>0</v>
      </c>
      <c r="AR172" s="38">
        <v>1.3054794683117465E-6</v>
      </c>
      <c r="AS172" s="38">
        <v>3.0374274169628256E-6</v>
      </c>
      <c r="AT172" s="38">
        <v>1.1756935808548888E-6</v>
      </c>
      <c r="AU172" s="38">
        <v>1.08186389869344E-5</v>
      </c>
      <c r="AV172" s="38">
        <v>8.3254238371144556E-4</v>
      </c>
      <c r="AW172" s="38">
        <v>2.4362943737335596E-7</v>
      </c>
      <c r="AX172" s="38">
        <v>4.229554687315993E-6</v>
      </c>
      <c r="AY172" s="38">
        <v>2.1678444508358478E-6</v>
      </c>
      <c r="AZ172" s="38">
        <v>2.0395429498990568E-6</v>
      </c>
      <c r="BA172" s="38">
        <v>1.4012377999031152E-6</v>
      </c>
      <c r="BB172" s="38">
        <v>6.4426023645087266E-7</v>
      </c>
      <c r="BC172" s="38">
        <v>2.2639470811885236E-7</v>
      </c>
      <c r="BD172" s="38">
        <v>3.4004580398075924E-6</v>
      </c>
      <c r="BE172" s="38">
        <v>3.0950996821333915E-3</v>
      </c>
      <c r="BF172" s="38">
        <v>8.2053254754102174E-6</v>
      </c>
      <c r="BG172" s="38">
        <v>4.9578155535053756E-6</v>
      </c>
      <c r="BH172" s="38">
        <v>6.2300304450694684E-6</v>
      </c>
      <c r="BI172" s="38">
        <v>8.1946825821617647E-7</v>
      </c>
      <c r="BJ172" s="38">
        <v>2.9286608470800954E-6</v>
      </c>
      <c r="BK172" s="38">
        <v>5.7006290224231046E-4</v>
      </c>
      <c r="BL172" s="38">
        <v>5.6068943139149536E-6</v>
      </c>
      <c r="BM172" s="38">
        <v>8.4596543337023641E-7</v>
      </c>
      <c r="BN172" s="38">
        <v>1.7590750420044509E-6</v>
      </c>
    </row>
    <row r="173" spans="1:66" x14ac:dyDescent="0.25">
      <c r="A173" s="3" t="s">
        <v>908</v>
      </c>
      <c r="B173" s="71">
        <v>-1.8232697670842</v>
      </c>
      <c r="C173" s="63">
        <v>5.7149470433896896E-4</v>
      </c>
      <c r="D173" s="3" t="s">
        <v>909</v>
      </c>
      <c r="E173" s="3" t="s">
        <v>910</v>
      </c>
      <c r="F173" s="38">
        <f t="shared" si="8"/>
        <v>8.3414060804972345E-4</v>
      </c>
      <c r="G173" s="38">
        <f t="shared" si="9"/>
        <v>8.890560610674168E-4</v>
      </c>
      <c r="H173" s="64">
        <f t="shared" si="10"/>
        <v>0.7857142857142857</v>
      </c>
      <c r="I173" s="64">
        <f t="shared" si="11"/>
        <v>0.82758620689655171</v>
      </c>
      <c r="J173" s="38">
        <v>2.3389682953334103E-5</v>
      </c>
      <c r="K173" s="38">
        <v>4.3963715112639172E-4</v>
      </c>
      <c r="L173" s="38">
        <v>1.2477074619881704E-3</v>
      </c>
      <c r="M173" s="38">
        <v>9.6118606583477702E-3</v>
      </c>
      <c r="N173" s="38">
        <v>9.139033283585613E-5</v>
      </c>
      <c r="O173" s="38">
        <v>2.6939833801378196E-4</v>
      </c>
      <c r="P173" s="38">
        <v>5.9725532356324789E-5</v>
      </c>
      <c r="Q173" s="38">
        <v>1.6834444604946048E-4</v>
      </c>
      <c r="R173" s="38">
        <v>8.764622040015285E-4</v>
      </c>
      <c r="S173" s="38">
        <v>1.8679839464459395E-4</v>
      </c>
      <c r="T173" s="38">
        <v>2.7609548313598995E-4</v>
      </c>
      <c r="U173" s="38">
        <v>8.9691143829147613E-5</v>
      </c>
      <c r="V173" s="38">
        <v>1.0589226054151493E-3</v>
      </c>
      <c r="W173" s="38">
        <v>8.6278965655837061E-5</v>
      </c>
      <c r="X173" s="38">
        <v>1.6897067769852024E-4</v>
      </c>
      <c r="Y173" s="38">
        <v>2.3918772874373904E-3</v>
      </c>
      <c r="Z173" s="38">
        <v>2.086578160333068E-4</v>
      </c>
      <c r="AA173" s="38">
        <v>2.3421617066986012E-4</v>
      </c>
      <c r="AB173" s="38">
        <v>2.074427058637451E-3</v>
      </c>
      <c r="AC173" s="38">
        <v>1.2825707166128504E-4</v>
      </c>
      <c r="AD173" s="38">
        <v>3.4564642147561148E-4</v>
      </c>
      <c r="AE173" s="38">
        <v>1.708705385577254E-4</v>
      </c>
      <c r="AF173" s="38">
        <v>1.518296656813481E-4</v>
      </c>
      <c r="AG173" s="38">
        <v>8.8724936992176285E-5</v>
      </c>
      <c r="AH173" s="38">
        <v>1.0051192642254106E-4</v>
      </c>
      <c r="AI173" s="38">
        <v>1.1224837334111747E-3</v>
      </c>
      <c r="AJ173" s="38">
        <v>1.4972107625918292E-3</v>
      </c>
      <c r="AK173" s="39">
        <v>1.8655055776869989E-4</v>
      </c>
      <c r="AL173" s="40">
        <v>4.7409297191273896E-5</v>
      </c>
      <c r="AM173" s="38">
        <v>1.3208430858005923E-3</v>
      </c>
      <c r="AN173" s="38">
        <v>1.0900510131993228E-3</v>
      </c>
      <c r="AO173" s="38">
        <v>9.1642138103093873E-4</v>
      </c>
      <c r="AP173" s="38">
        <v>1.4592965938719745E-3</v>
      </c>
      <c r="AQ173" s="38">
        <v>7.3934043910859839E-5</v>
      </c>
      <c r="AR173" s="38">
        <v>1.1722445518448009E-4</v>
      </c>
      <c r="AS173" s="38">
        <v>7.3817901991732988E-5</v>
      </c>
      <c r="AT173" s="38">
        <v>1.8780342322556815E-4</v>
      </c>
      <c r="AU173" s="38">
        <v>2.0676883884012029E-5</v>
      </c>
      <c r="AV173" s="38">
        <v>1.0029285161352683E-4</v>
      </c>
      <c r="AW173" s="38">
        <v>2.6036145110823705E-4</v>
      </c>
      <c r="AX173" s="38">
        <v>9.4025527258284548E-4</v>
      </c>
      <c r="AY173" s="38">
        <v>4.447034120652075E-3</v>
      </c>
      <c r="AZ173" s="38">
        <v>1.6896353460064419E-3</v>
      </c>
      <c r="BA173" s="38">
        <v>2.927287502329332E-4</v>
      </c>
      <c r="BB173" s="38">
        <v>7.2445296295148634E-3</v>
      </c>
      <c r="BC173" s="38">
        <v>2.8284384088122328E-4</v>
      </c>
      <c r="BD173" s="38">
        <v>1.2561181470110479E-3</v>
      </c>
      <c r="BE173" s="38">
        <v>8.006892794080524E-4</v>
      </c>
      <c r="BF173" s="38">
        <v>1.1461010136104475E-4</v>
      </c>
      <c r="BG173" s="38">
        <v>2.264583047138753E-4</v>
      </c>
      <c r="BH173" s="38">
        <v>3.499406850712645E-4</v>
      </c>
      <c r="BI173" s="38">
        <v>1.5145337278445875E-4</v>
      </c>
      <c r="BJ173" s="38">
        <v>3.6608555200048281E-5</v>
      </c>
      <c r="BK173" s="38">
        <v>1.0036448371389632E-4</v>
      </c>
      <c r="BL173" s="38">
        <v>4.1778885517451648E-4</v>
      </c>
      <c r="BM173" s="38">
        <v>4.3819002097617406E-4</v>
      </c>
      <c r="BN173" s="38">
        <v>1.3252446236578037E-3</v>
      </c>
    </row>
    <row r="174" spans="1:66" x14ac:dyDescent="0.25">
      <c r="A174" s="3" t="s">
        <v>911</v>
      </c>
      <c r="B174" s="71">
        <v>-2.4043268000184699</v>
      </c>
      <c r="C174" s="63">
        <v>2.47171597332613E-5</v>
      </c>
      <c r="D174" s="3" t="s">
        <v>909</v>
      </c>
      <c r="E174" s="3" t="s">
        <v>912</v>
      </c>
      <c r="F174" s="38">
        <f t="shared" si="8"/>
        <v>9.4122927549197315E-6</v>
      </c>
      <c r="G174" s="38">
        <f t="shared" si="9"/>
        <v>5.2024562105743824E-4</v>
      </c>
      <c r="H174" s="64">
        <f t="shared" si="10"/>
        <v>0</v>
      </c>
      <c r="I174" s="64">
        <f t="shared" si="11"/>
        <v>6.8965517241379309E-2</v>
      </c>
      <c r="J174" s="38">
        <v>2.9449953037059357E-6</v>
      </c>
      <c r="K174" s="38">
        <v>6.9193399713083846E-6</v>
      </c>
      <c r="L174" s="38">
        <v>4.7534076032420437E-6</v>
      </c>
      <c r="M174" s="38">
        <v>1.028789916966831E-5</v>
      </c>
      <c r="N174" s="38">
        <v>9.4898020733518613E-6</v>
      </c>
      <c r="O174" s="38">
        <v>7.0741113310863629E-6</v>
      </c>
      <c r="P174" s="38">
        <v>3.0596722862820108E-5</v>
      </c>
      <c r="Q174" s="38">
        <v>8.1078957984191095E-6</v>
      </c>
      <c r="R174" s="38">
        <v>1.1613497275242799E-5</v>
      </c>
      <c r="S174" s="38">
        <v>1.2904245694930854E-5</v>
      </c>
      <c r="T174" s="38">
        <v>3.5347079779415102E-5</v>
      </c>
      <c r="U174" s="38">
        <v>3.211372367082244E-6</v>
      </c>
      <c r="V174" s="38">
        <v>8.2371080169767744E-6</v>
      </c>
      <c r="W174" s="38">
        <v>1.2506853579328071E-5</v>
      </c>
      <c r="X174" s="38">
        <v>1.5486555854558918E-5</v>
      </c>
      <c r="Y174" s="38">
        <v>8.5463793375745686E-6</v>
      </c>
      <c r="Z174" s="38">
        <v>2.6369774329526078E-6</v>
      </c>
      <c r="AA174" s="38">
        <v>8.7297494264885643E-6</v>
      </c>
      <c r="AB174" s="38">
        <v>3.4022002689833882E-6</v>
      </c>
      <c r="AC174" s="38">
        <v>9.658647425813164E-6</v>
      </c>
      <c r="AD174" s="38">
        <v>3.3432739016114353E-6</v>
      </c>
      <c r="AE174" s="38">
        <v>3.1889170728739802E-6</v>
      </c>
      <c r="AF174" s="38">
        <v>5.7157340217343655E-6</v>
      </c>
      <c r="AG174" s="38">
        <v>6.8434132526908576E-6</v>
      </c>
      <c r="AH174" s="38">
        <v>1.3257110967512475E-5</v>
      </c>
      <c r="AI174" s="38">
        <v>7.8287623415286714E-6</v>
      </c>
      <c r="AJ174" s="38">
        <v>3.8655700152793431E-6</v>
      </c>
      <c r="AK174" s="39">
        <v>7.0465749915720497E-6</v>
      </c>
      <c r="AL174" s="40">
        <v>2.7564498151388985E-6</v>
      </c>
      <c r="AM174" s="38">
        <v>1.570034622992674E-5</v>
      </c>
      <c r="AN174" s="38">
        <v>8.3058908073651175E-6</v>
      </c>
      <c r="AO174" s="38">
        <v>2.8266496077966076E-6</v>
      </c>
      <c r="AP174" s="38">
        <v>2.8175388134742853E-6</v>
      </c>
      <c r="AQ174" s="38">
        <v>2.5505385954997955E-6</v>
      </c>
      <c r="AR174" s="38">
        <v>8.6309714413487769E-6</v>
      </c>
      <c r="AS174" s="38">
        <v>4.5702660242074304E-6</v>
      </c>
      <c r="AT174" s="38">
        <v>5.4678419193996815E-6</v>
      </c>
      <c r="AU174" s="38">
        <v>6.1660106891507016E-6</v>
      </c>
      <c r="AV174" s="38">
        <v>1.5880508629479748E-5</v>
      </c>
      <c r="AW174" s="38">
        <v>1.3184278726272109E-2</v>
      </c>
      <c r="AX174" s="38">
        <v>8.8589781908879236E-6</v>
      </c>
      <c r="AY174" s="38">
        <v>1.3343922685844401E-5</v>
      </c>
      <c r="AZ174" s="38">
        <v>1.1757086610082432E-5</v>
      </c>
      <c r="BA174" s="38">
        <v>3.6417349278238174E-6</v>
      </c>
      <c r="BB174" s="38">
        <v>2.056274070366074E-5</v>
      </c>
      <c r="BC174" s="38">
        <v>4.9548343529618623E-6</v>
      </c>
      <c r="BD174" s="38">
        <v>4.3412728577777987E-5</v>
      </c>
      <c r="BE174" s="38">
        <v>9.6989846534828841E-6</v>
      </c>
      <c r="BF174" s="38">
        <v>3.0217838154753399E-6</v>
      </c>
      <c r="BG174" s="38">
        <v>1.6659189315376155E-5</v>
      </c>
      <c r="BH174" s="38">
        <v>1.3634933928324438E-5</v>
      </c>
      <c r="BI174" s="38">
        <v>1.6813815642114142E-5</v>
      </c>
      <c r="BJ174" s="38">
        <v>9.7479562818615297E-6</v>
      </c>
      <c r="BK174" s="38">
        <v>3.9203409507527439E-6</v>
      </c>
      <c r="BL174" s="38">
        <v>1.6414734970429381E-3</v>
      </c>
      <c r="BM174" s="38">
        <v>1.1571655719975484E-6</v>
      </c>
      <c r="BN174" s="38">
        <v>4.5115785694509246E-6</v>
      </c>
    </row>
    <row r="175" spans="1:66" x14ac:dyDescent="0.25">
      <c r="A175" s="3" t="s">
        <v>913</v>
      </c>
      <c r="B175" s="71">
        <v>-2.9014405103803198</v>
      </c>
      <c r="C175" s="63">
        <v>2.0886799685098099E-7</v>
      </c>
      <c r="D175" s="3" t="s">
        <v>909</v>
      </c>
      <c r="E175" s="3" t="s">
        <v>914</v>
      </c>
      <c r="F175" s="38">
        <f t="shared" si="8"/>
        <v>8.5947956525492326E-5</v>
      </c>
      <c r="G175" s="38">
        <f t="shared" si="9"/>
        <v>1.3220987589379729E-3</v>
      </c>
      <c r="H175" s="64">
        <f t="shared" si="10"/>
        <v>7.1428571428571425E-2</v>
      </c>
      <c r="I175" s="64">
        <f t="shared" si="11"/>
        <v>0.20689655172413793</v>
      </c>
      <c r="J175" s="38">
        <v>3.4759924452031023E-5</v>
      </c>
      <c r="K175" s="38">
        <v>2.4560810042865249E-5</v>
      </c>
      <c r="L175" s="38">
        <v>1.0975674293413396E-4</v>
      </c>
      <c r="M175" s="38">
        <v>2.8075290390603011E-5</v>
      </c>
      <c r="N175" s="38">
        <v>1.8069337110467087E-5</v>
      </c>
      <c r="O175" s="38">
        <v>7.4626781248130926E-5</v>
      </c>
      <c r="P175" s="38">
        <v>3.865937481039655E-5</v>
      </c>
      <c r="Q175" s="38">
        <v>1.7118992137517889E-3</v>
      </c>
      <c r="R175" s="38">
        <v>2.9118097375683073E-5</v>
      </c>
      <c r="S175" s="38">
        <v>1.8791044653459838E-5</v>
      </c>
      <c r="T175" s="38">
        <v>7.1926070986735518E-6</v>
      </c>
      <c r="U175" s="38">
        <v>6.5626113297503276E-6</v>
      </c>
      <c r="V175" s="38">
        <v>2.0753929542157228E-5</v>
      </c>
      <c r="W175" s="38">
        <v>4.0531965091569434E-5</v>
      </c>
      <c r="X175" s="38">
        <v>1.3640664470231436E-5</v>
      </c>
      <c r="Y175" s="38">
        <v>2.9649855955472852E-5</v>
      </c>
      <c r="Z175" s="38">
        <v>2.976374598247032E-6</v>
      </c>
      <c r="AA175" s="38">
        <v>1.8881726843694618E-5</v>
      </c>
      <c r="AB175" s="38">
        <v>9.9390484106194946E-6</v>
      </c>
      <c r="AC175" s="38">
        <v>8.5829901949853005E-6</v>
      </c>
      <c r="AD175" s="38">
        <v>1.3081731135358381E-5</v>
      </c>
      <c r="AE175" s="38">
        <v>1.341232469683166E-5</v>
      </c>
      <c r="AF175" s="38">
        <v>1.4585747627467183E-5</v>
      </c>
      <c r="AG175" s="38">
        <v>1.0026896022514095E-5</v>
      </c>
      <c r="AH175" s="38">
        <v>2.8830874553833327E-5</v>
      </c>
      <c r="AI175" s="38">
        <v>4.5995068850494102E-5</v>
      </c>
      <c r="AJ175" s="38">
        <v>1.2077048375391671E-5</v>
      </c>
      <c r="AK175" s="39">
        <v>2.1504701146934047E-5</v>
      </c>
      <c r="AL175" s="40">
        <v>1.1566432378299526E-5</v>
      </c>
      <c r="AM175" s="38">
        <v>1.3249412314359534E-5</v>
      </c>
      <c r="AN175" s="38">
        <v>1.6153701733623212E-5</v>
      </c>
      <c r="AO175" s="38">
        <v>1.5378011844495088E-4</v>
      </c>
      <c r="AP175" s="38">
        <v>1.0388573210399622E-5</v>
      </c>
      <c r="AQ175" s="38">
        <v>4.8154648143187423E-6</v>
      </c>
      <c r="AR175" s="38">
        <v>9.2715413599561205E-6</v>
      </c>
      <c r="AS175" s="38">
        <v>1.650717040708409E-5</v>
      </c>
      <c r="AT175" s="38">
        <v>1.4666604136984405E-5</v>
      </c>
      <c r="AU175" s="38">
        <v>3.8973865004255755E-6</v>
      </c>
      <c r="AV175" s="38">
        <v>2.4532726850448791E-5</v>
      </c>
      <c r="AW175" s="38">
        <v>1.4744834141085868E-5</v>
      </c>
      <c r="AX175" s="38">
        <v>2.4977567803943364E-5</v>
      </c>
      <c r="AY175" s="38">
        <v>3.1835735624733887E-2</v>
      </c>
      <c r="AZ175" s="38">
        <v>2.7710195508321786E-5</v>
      </c>
      <c r="BA175" s="38">
        <v>1.323651856294165E-3</v>
      </c>
      <c r="BB175" s="38">
        <v>4.0317882076688737E-5</v>
      </c>
      <c r="BC175" s="38">
        <v>3.341552015624756E-5</v>
      </c>
      <c r="BD175" s="38">
        <v>5.4180271866656066E-5</v>
      </c>
      <c r="BE175" s="38">
        <v>2.3085565681289768E-3</v>
      </c>
      <c r="BF175" s="38">
        <v>1.5536123944615156E-5</v>
      </c>
      <c r="BG175" s="38">
        <v>9.9840752749159371E-6</v>
      </c>
      <c r="BH175" s="38">
        <v>4.5400039429015465E-5</v>
      </c>
      <c r="BI175" s="38">
        <v>2.192998261211404E-5</v>
      </c>
      <c r="BJ175" s="38">
        <v>1.105081593351809E-3</v>
      </c>
      <c r="BK175" s="38">
        <v>1.1105111375228802E-3</v>
      </c>
      <c r="BL175" s="38">
        <v>4.1645176848532419E-5</v>
      </c>
      <c r="BM175" s="38">
        <v>3.6570821122608822E-5</v>
      </c>
      <c r="BN175" s="38">
        <v>1.2085606233897735E-5</v>
      </c>
    </row>
    <row r="176" spans="1:66" x14ac:dyDescent="0.25">
      <c r="A176" s="3" t="s">
        <v>915</v>
      </c>
      <c r="B176" s="71">
        <v>-3.0697674938729498</v>
      </c>
      <c r="C176" s="63">
        <v>5.0317198113321902E-7</v>
      </c>
      <c r="D176" s="3" t="s">
        <v>909</v>
      </c>
      <c r="E176" s="3" t="s">
        <v>914</v>
      </c>
      <c r="F176" s="38">
        <f t="shared" si="8"/>
        <v>1.1829852920179885E-3</v>
      </c>
      <c r="G176" s="38">
        <f t="shared" si="9"/>
        <v>1.2627946511936162E-3</v>
      </c>
      <c r="H176" s="64">
        <f t="shared" si="10"/>
        <v>1</v>
      </c>
      <c r="I176" s="64">
        <f t="shared" si="11"/>
        <v>0.93103448275862066</v>
      </c>
      <c r="J176" s="38">
        <v>1.4543181253556957E-4</v>
      </c>
      <c r="K176" s="38">
        <v>5.3597898792521331E-3</v>
      </c>
      <c r="L176" s="38">
        <v>1.107602681526747E-3</v>
      </c>
      <c r="M176" s="38">
        <v>1.2644655985477737E-4</v>
      </c>
      <c r="N176" s="38">
        <v>4.4305224187100514E-4</v>
      </c>
      <c r="O176" s="38">
        <v>1.9728717235563422E-3</v>
      </c>
      <c r="P176" s="38">
        <v>3.9601689614312017E-4</v>
      </c>
      <c r="Q176" s="38">
        <v>5.4728347064713582E-4</v>
      </c>
      <c r="R176" s="38">
        <v>8.2816234641990699E-4</v>
      </c>
      <c r="S176" s="38">
        <v>7.9152753945851474E-4</v>
      </c>
      <c r="T176" s="38">
        <v>7.6890547665357518E-4</v>
      </c>
      <c r="U176" s="38">
        <v>9.1206620564386544E-4</v>
      </c>
      <c r="V176" s="38">
        <v>2.493336282595209E-3</v>
      </c>
      <c r="W176" s="38">
        <v>2.4071135597990515E-4</v>
      </c>
      <c r="X176" s="38">
        <v>7.6628264459100543E-4</v>
      </c>
      <c r="Y176" s="38">
        <v>1.5296607252666017E-4</v>
      </c>
      <c r="Z176" s="38">
        <v>1.5171972691233165E-4</v>
      </c>
      <c r="AA176" s="38">
        <v>1.8504083120508553E-4</v>
      </c>
      <c r="AB176" s="38">
        <v>1.0447035381158701E-4</v>
      </c>
      <c r="AC176" s="38">
        <v>1.1665619919708351E-3</v>
      </c>
      <c r="AD176" s="38">
        <v>8.7723483985734118E-4</v>
      </c>
      <c r="AE176" s="38">
        <v>1.9293688815759202E-3</v>
      </c>
      <c r="AF176" s="38">
        <v>1.7791607457240436E-3</v>
      </c>
      <c r="AG176" s="38">
        <v>2.9060842391594714E-4</v>
      </c>
      <c r="AH176" s="38">
        <v>3.4304158417179671E-3</v>
      </c>
      <c r="AI176" s="38">
        <v>7.3440547032451733E-4</v>
      </c>
      <c r="AJ176" s="38">
        <v>4.7270875728495747E-3</v>
      </c>
      <c r="AK176" s="39">
        <v>6.9506030738305678E-4</v>
      </c>
      <c r="AL176" s="40">
        <v>7.3641451868714628E-5</v>
      </c>
      <c r="AM176" s="38">
        <v>1.6588257487988505E-4</v>
      </c>
      <c r="AN176" s="38">
        <v>1.3994373947063311E-3</v>
      </c>
      <c r="AO176" s="38">
        <v>6.5848394562935126E-4</v>
      </c>
      <c r="AP176" s="38">
        <v>9.784626288217046E-4</v>
      </c>
      <c r="AQ176" s="38">
        <v>4.147468804155739E-4</v>
      </c>
      <c r="AR176" s="38">
        <v>1.1773884522226037E-3</v>
      </c>
      <c r="AS176" s="38">
        <v>1.0681835612875049E-3</v>
      </c>
      <c r="AT176" s="38">
        <v>1.0856828191052725E-3</v>
      </c>
      <c r="AU176" s="38">
        <v>1.2740860164099364E-4</v>
      </c>
      <c r="AV176" s="38">
        <v>7.163845207567184E-5</v>
      </c>
      <c r="AW176" s="38">
        <v>1.2549263463196691E-3</v>
      </c>
      <c r="AX176" s="38">
        <v>4.4501735387156288E-4</v>
      </c>
      <c r="AY176" s="38">
        <v>6.3089670135522448E-4</v>
      </c>
      <c r="AZ176" s="38">
        <v>3.3312161408386695E-4</v>
      </c>
      <c r="BA176" s="38">
        <v>6.7760157270032651E-4</v>
      </c>
      <c r="BB176" s="38">
        <v>1.0654171229265044E-3</v>
      </c>
      <c r="BC176" s="38">
        <v>3.5626819637485455E-4</v>
      </c>
      <c r="BD176" s="38">
        <v>4.4980443827821303E-3</v>
      </c>
      <c r="BE176" s="38">
        <v>1.1139135229252941E-2</v>
      </c>
      <c r="BF176" s="38">
        <v>4.7572782598057697E-4</v>
      </c>
      <c r="BG176" s="38">
        <v>3.7005818975797175E-4</v>
      </c>
      <c r="BH176" s="38">
        <v>1.3239631273799176E-4</v>
      </c>
      <c r="BI176" s="38">
        <v>1.4502637270718496E-3</v>
      </c>
      <c r="BJ176" s="38">
        <v>2.7312057056847862E-3</v>
      </c>
      <c r="BK176" s="38">
        <v>6.2786525829185689E-4</v>
      </c>
      <c r="BL176" s="38">
        <v>1.0050251806944992E-3</v>
      </c>
      <c r="BM176" s="38">
        <v>1.5141365224227577E-3</v>
      </c>
      <c r="BN176" s="38">
        <v>6.9298087965188665E-4</v>
      </c>
    </row>
    <row r="177" spans="1:66" x14ac:dyDescent="0.25">
      <c r="A177" s="3" t="s">
        <v>916</v>
      </c>
      <c r="B177" s="71">
        <v>-1.71323213652035</v>
      </c>
      <c r="C177" s="63">
        <v>1.5939303049458201E-4</v>
      </c>
      <c r="D177" s="3" t="s">
        <v>917</v>
      </c>
      <c r="E177" s="3" t="s">
        <v>918</v>
      </c>
      <c r="F177" s="38">
        <f t="shared" si="8"/>
        <v>1.3632198132770471E-5</v>
      </c>
      <c r="G177" s="38">
        <f t="shared" si="9"/>
        <v>5.0488557490397821E-5</v>
      </c>
      <c r="H177" s="64">
        <f t="shared" si="10"/>
        <v>0</v>
      </c>
      <c r="I177" s="64">
        <f t="shared" si="11"/>
        <v>3.4482758620689655E-2</v>
      </c>
      <c r="J177" s="38">
        <v>1.0525941159886575E-5</v>
      </c>
      <c r="K177" s="38">
        <v>6.3959383127841688E-6</v>
      </c>
      <c r="L177" s="38">
        <v>4.9755054806431543E-6</v>
      </c>
      <c r="M177" s="38">
        <v>6.7413125866309987E-6</v>
      </c>
      <c r="N177" s="38">
        <v>1.1060300162378992E-5</v>
      </c>
      <c r="O177" s="38">
        <v>2.1815281107984716E-5</v>
      </c>
      <c r="P177" s="38">
        <v>2.5697238422691917E-5</v>
      </c>
      <c r="Q177" s="38">
        <v>1.4842939866469836E-5</v>
      </c>
      <c r="R177" s="38">
        <v>1.884012345464144E-5</v>
      </c>
      <c r="S177" s="38">
        <v>4.1331236804877967E-5</v>
      </c>
      <c r="T177" s="38">
        <v>7.5624140691957543E-6</v>
      </c>
      <c r="U177" s="38">
        <v>4.2287444085045428E-6</v>
      </c>
      <c r="V177" s="38">
        <v>1.3414603950452363E-5</v>
      </c>
      <c r="W177" s="38">
        <v>1.8676753036335876E-5</v>
      </c>
      <c r="X177" s="38">
        <v>3.845756483693577E-5</v>
      </c>
      <c r="Y177" s="38">
        <v>1.3665446352959882E-5</v>
      </c>
      <c r="Z177" s="38">
        <v>2.3562575179898708E-6</v>
      </c>
      <c r="AA177" s="38">
        <v>1.9047542958677512E-5</v>
      </c>
      <c r="AB177" s="38">
        <v>1.770363666394872E-5</v>
      </c>
      <c r="AC177" s="38">
        <v>7.3975151549184832E-6</v>
      </c>
      <c r="AD177" s="38">
        <v>3.9831534225156441E-6</v>
      </c>
      <c r="AE177" s="38">
        <v>1.1997643463521739E-5</v>
      </c>
      <c r="AF177" s="38">
        <v>1.6654123405330097E-5</v>
      </c>
      <c r="AG177" s="38">
        <v>9.1146569623947475E-6</v>
      </c>
      <c r="AH177" s="38">
        <v>1.0177397048852839E-5</v>
      </c>
      <c r="AI177" s="38">
        <v>1.3173061715575264E-5</v>
      </c>
      <c r="AJ177" s="38">
        <v>3.1777352480601673E-6</v>
      </c>
      <c r="AK177" s="39">
        <v>8.6874801424142156E-6</v>
      </c>
      <c r="AL177" s="40">
        <v>4.3464907868425666E-6</v>
      </c>
      <c r="AM177" s="38">
        <v>1.9666770561056905E-5</v>
      </c>
      <c r="AN177" s="38">
        <v>7.4987570335259383E-4</v>
      </c>
      <c r="AO177" s="38">
        <v>2.9466944578952107E-6</v>
      </c>
      <c r="AP177" s="38">
        <v>3.5665960386048464E-6</v>
      </c>
      <c r="AQ177" s="38">
        <v>4.1436737141616283E-6</v>
      </c>
      <c r="AR177" s="38">
        <v>1.0770430062503605E-5</v>
      </c>
      <c r="AS177" s="38">
        <v>5.7543574126274231E-6</v>
      </c>
      <c r="AT177" s="38">
        <v>7.1849438348970147E-6</v>
      </c>
      <c r="AU177" s="38">
        <v>3.526148411771467E-6</v>
      </c>
      <c r="AV177" s="38">
        <v>8.9413757245720318E-5</v>
      </c>
      <c r="AW177" s="38">
        <v>2.7842010914126928E-5</v>
      </c>
      <c r="AX177" s="38">
        <v>1.9708960688831456E-5</v>
      </c>
      <c r="AY177" s="38">
        <v>6.7713095796918365E-5</v>
      </c>
      <c r="AZ177" s="38">
        <v>1.6648520944388949E-5</v>
      </c>
      <c r="BA177" s="38">
        <v>2.2949639556568739E-5</v>
      </c>
      <c r="BB177" s="38">
        <v>8.3731714164193483E-5</v>
      </c>
      <c r="BC177" s="38">
        <v>3.7355905312985545E-5</v>
      </c>
      <c r="BD177" s="38">
        <v>3.4080856355725609E-5</v>
      </c>
      <c r="BE177" s="38">
        <v>4.5712617067785207E-5</v>
      </c>
      <c r="BF177" s="38">
        <v>4.3532212666801191E-6</v>
      </c>
      <c r="BG177" s="38">
        <v>1.330494654187588E-5</v>
      </c>
      <c r="BH177" s="38">
        <v>2.2082456984144668E-5</v>
      </c>
      <c r="BI177" s="38">
        <v>6.076332008197125E-5</v>
      </c>
      <c r="BJ177" s="38">
        <v>2.3982978060030435E-5</v>
      </c>
      <c r="BK177" s="38">
        <v>2.7459002647591374E-5</v>
      </c>
      <c r="BL177" s="38">
        <v>4.2877639399821592E-5</v>
      </c>
      <c r="BM177" s="38">
        <v>5.6868861465338197E-6</v>
      </c>
      <c r="BN177" s="38">
        <v>6.7188294126885322E-6</v>
      </c>
    </row>
    <row r="178" spans="1:66" x14ac:dyDescent="0.25">
      <c r="A178" s="3" t="s">
        <v>919</v>
      </c>
      <c r="B178" s="71">
        <v>-1.8831016480470599</v>
      </c>
      <c r="C178" s="63">
        <v>4.9070425757531102E-4</v>
      </c>
      <c r="D178" s="3" t="s">
        <v>920</v>
      </c>
      <c r="E178" s="3" t="s">
        <v>921</v>
      </c>
      <c r="F178" s="38">
        <f t="shared" si="8"/>
        <v>8.9213346271620555E-4</v>
      </c>
      <c r="G178" s="38">
        <f t="shared" si="9"/>
        <v>1.3278866972795361E-3</v>
      </c>
      <c r="H178" s="64">
        <f t="shared" si="10"/>
        <v>0.8928571428571429</v>
      </c>
      <c r="I178" s="64">
        <f t="shared" si="11"/>
        <v>0.86206896551724133</v>
      </c>
      <c r="J178" s="38">
        <v>5.4347330396298394E-5</v>
      </c>
      <c r="K178" s="38">
        <v>3.1435531783862748E-4</v>
      </c>
      <c r="L178" s="38">
        <v>4.3254503381404222E-4</v>
      </c>
      <c r="M178" s="38">
        <v>3.5151970536684862E-5</v>
      </c>
      <c r="N178" s="38">
        <v>3.5151552362663164E-4</v>
      </c>
      <c r="O178" s="38">
        <v>3.1864580246762305E-4</v>
      </c>
      <c r="P178" s="38">
        <v>1.9116473039930051E-3</v>
      </c>
      <c r="Q178" s="38">
        <v>4.122334940207358E-4</v>
      </c>
      <c r="R178" s="38">
        <v>1.1043153696492709E-3</v>
      </c>
      <c r="S178" s="38">
        <v>1.8077741446667871E-3</v>
      </c>
      <c r="T178" s="38">
        <v>6.48993305102064E-4</v>
      </c>
      <c r="U178" s="38">
        <v>1.3689580047327943E-4</v>
      </c>
      <c r="V178" s="38">
        <v>7.2559949737518656E-4</v>
      </c>
      <c r="W178" s="38">
        <v>2.3835759207225103E-4</v>
      </c>
      <c r="X178" s="38">
        <v>1.1348936704199519E-3</v>
      </c>
      <c r="Y178" s="38">
        <v>3.7857106357906917E-3</v>
      </c>
      <c r="Z178" s="38">
        <v>2.1944271578577894E-3</v>
      </c>
      <c r="AA178" s="38">
        <v>7.9883556969626501E-4</v>
      </c>
      <c r="AB178" s="38">
        <v>1.3109278231368665E-4</v>
      </c>
      <c r="AC178" s="38">
        <v>8.2373368777324411E-5</v>
      </c>
      <c r="AD178" s="38">
        <v>2.4065554189040109E-4</v>
      </c>
      <c r="AE178" s="38">
        <v>1.7602941089995972E-3</v>
      </c>
      <c r="AF178" s="38">
        <v>3.0148440573757175E-3</v>
      </c>
      <c r="AG178" s="38">
        <v>1.8639947120729172E-3</v>
      </c>
      <c r="AH178" s="38">
        <v>1.2017445009362848E-4</v>
      </c>
      <c r="AI178" s="38">
        <v>2.336789903228219E-4</v>
      </c>
      <c r="AJ178" s="38">
        <v>4.1158826446293582E-4</v>
      </c>
      <c r="AK178" s="39">
        <v>7.147961599475414E-4</v>
      </c>
      <c r="AL178" s="40">
        <v>1.6385761884748481E-4</v>
      </c>
      <c r="AM178" s="38">
        <v>6.3489885193106194E-5</v>
      </c>
      <c r="AN178" s="38">
        <v>2.9516970998076728E-4</v>
      </c>
      <c r="AO178" s="38">
        <v>4.7500974254422156E-4</v>
      </c>
      <c r="AP178" s="38">
        <v>9.4440748971219275E-4</v>
      </c>
      <c r="AQ178" s="38">
        <v>3.4272907227096623E-4</v>
      </c>
      <c r="AR178" s="38">
        <v>9.0118894860614018E-4</v>
      </c>
      <c r="AS178" s="38">
        <v>9.5468051379243553E-5</v>
      </c>
      <c r="AT178" s="38">
        <v>1.5663536873558446E-4</v>
      </c>
      <c r="AU178" s="38">
        <v>5.5333371881681062E-5</v>
      </c>
      <c r="AV178" s="38">
        <v>6.135251738966947E-5</v>
      </c>
      <c r="AW178" s="38">
        <v>4.1677645494931823E-4</v>
      </c>
      <c r="AX178" s="38">
        <v>6.5311226710360602E-4</v>
      </c>
      <c r="AY178" s="38">
        <v>1.1881526238161099E-3</v>
      </c>
      <c r="AZ178" s="38">
        <v>1.1891926430206245E-3</v>
      </c>
      <c r="BA178" s="38">
        <v>4.9744104922072477E-4</v>
      </c>
      <c r="BB178" s="38">
        <v>4.523387157382807E-4</v>
      </c>
      <c r="BC178" s="38">
        <v>1.5151866395894859E-4</v>
      </c>
      <c r="BD178" s="38">
        <v>2.660436819876901E-4</v>
      </c>
      <c r="BE178" s="38">
        <v>2.1394478087642983E-4</v>
      </c>
      <c r="BF178" s="38">
        <v>4.428651798388584E-3</v>
      </c>
      <c r="BG178" s="38">
        <v>3.776856483934579E-4</v>
      </c>
      <c r="BH178" s="38">
        <v>1.4028419782037774E-4</v>
      </c>
      <c r="BI178" s="38">
        <v>2.8368289500146364E-3</v>
      </c>
      <c r="BJ178" s="38">
        <v>1.6242225900915897E-4</v>
      </c>
      <c r="BK178" s="38">
        <v>2.056010543398424E-2</v>
      </c>
      <c r="BL178" s="38">
        <v>2.1172458720978993E-4</v>
      </c>
      <c r="BM178" s="38">
        <v>3.3975049506288066E-4</v>
      </c>
      <c r="BN178" s="38">
        <v>8.6809819401063328E-4</v>
      </c>
    </row>
    <row r="179" spans="1:66" x14ac:dyDescent="0.25">
      <c r="A179" s="3" t="s">
        <v>922</v>
      </c>
      <c r="B179" s="71">
        <v>-1.6774735649068799</v>
      </c>
      <c r="C179" s="63">
        <v>2.6955705053761302E-4</v>
      </c>
      <c r="D179" s="3" t="s">
        <v>923</v>
      </c>
      <c r="E179" s="3" t="s">
        <v>924</v>
      </c>
      <c r="F179" s="38">
        <f t="shared" si="8"/>
        <v>9.1137267611652244E-5</v>
      </c>
      <c r="G179" s="38">
        <f t="shared" si="9"/>
        <v>3.3322532103892725E-4</v>
      </c>
      <c r="H179" s="64">
        <f t="shared" si="10"/>
        <v>0.32142857142857145</v>
      </c>
      <c r="I179" s="64">
        <f t="shared" si="11"/>
        <v>0.65517241379310343</v>
      </c>
      <c r="J179" s="38">
        <v>2.0200689647848452E-5</v>
      </c>
      <c r="K179" s="38">
        <v>8.5488079369043204E-5</v>
      </c>
      <c r="L179" s="38">
        <v>2.5319611325337865E-4</v>
      </c>
      <c r="M179" s="38">
        <v>1.2718476583807045E-5</v>
      </c>
      <c r="N179" s="38">
        <v>2.813178520544512E-4</v>
      </c>
      <c r="O179" s="38">
        <v>8.5302050130815424E-5</v>
      </c>
      <c r="P179" s="38">
        <v>2.7137467137537112E-5</v>
      </c>
      <c r="Q179" s="38">
        <v>1.3044434715930864E-4</v>
      </c>
      <c r="R179" s="38">
        <v>3.0354841597575482E-4</v>
      </c>
      <c r="S179" s="38">
        <v>1.644847101961104E-4</v>
      </c>
      <c r="T179" s="38">
        <v>9.3528747840720221E-5</v>
      </c>
      <c r="U179" s="38">
        <v>2.2723473927546315E-5</v>
      </c>
      <c r="V179" s="38">
        <v>5.6224493671262014E-5</v>
      </c>
      <c r="W179" s="38">
        <v>1.8290764839558877E-4</v>
      </c>
      <c r="X179" s="38">
        <v>1.8908337191809557E-4</v>
      </c>
      <c r="Y179" s="38">
        <v>1.0793902159667682E-4</v>
      </c>
      <c r="Z179" s="38">
        <v>7.2476319889097492E-6</v>
      </c>
      <c r="AA179" s="38">
        <v>9.7613877963384003E-5</v>
      </c>
      <c r="AB179" s="38">
        <v>1.0073170125248285E-5</v>
      </c>
      <c r="AC179" s="38">
        <v>1.3098063671232705E-5</v>
      </c>
      <c r="AD179" s="38">
        <v>1.2989875676156311E-5</v>
      </c>
      <c r="AE179" s="38">
        <v>9.8872883602454711E-5</v>
      </c>
      <c r="AF179" s="38">
        <v>1.2837498354491916E-5</v>
      </c>
      <c r="AG179" s="38">
        <v>3.2495417177003202E-5</v>
      </c>
      <c r="AH179" s="38">
        <v>8.4336687806884608E-5</v>
      </c>
      <c r="AI179" s="38">
        <v>1.0059921804252372E-4</v>
      </c>
      <c r="AJ179" s="38">
        <v>5.1201792213336154E-6</v>
      </c>
      <c r="AK179" s="39">
        <v>6.0314030638695938E-5</v>
      </c>
      <c r="AL179" s="40">
        <v>3.0604666540434284E-5</v>
      </c>
      <c r="AM179" s="38">
        <v>2.8609145142245523E-4</v>
      </c>
      <c r="AN179" s="38">
        <v>4.9401641260565682E-5</v>
      </c>
      <c r="AO179" s="38">
        <v>1.600588582496711E-4</v>
      </c>
      <c r="AP179" s="38">
        <v>1.8543370361079445E-4</v>
      </c>
      <c r="AQ179" s="38">
        <v>3.8390241719816455E-5</v>
      </c>
      <c r="AR179" s="38">
        <v>6.0088242872329846E-4</v>
      </c>
      <c r="AS179" s="38">
        <v>1.3084012171807576E-4</v>
      </c>
      <c r="AT179" s="38">
        <v>4.1569730385512029E-4</v>
      </c>
      <c r="AU179" s="38">
        <v>9.8007009629069452E-6</v>
      </c>
      <c r="AV179" s="38">
        <v>5.5501158644746904E-4</v>
      </c>
      <c r="AW179" s="38">
        <v>3.6526854093982254E-5</v>
      </c>
      <c r="AX179" s="38">
        <v>5.4228987578127351E-4</v>
      </c>
      <c r="AY179" s="38">
        <v>2.2371746782735144E-4</v>
      </c>
      <c r="AZ179" s="38">
        <v>9.7456413309765912E-4</v>
      </c>
      <c r="BA179" s="38">
        <v>8.1495078401372788E-5</v>
      </c>
      <c r="BB179" s="38">
        <v>1.7995599331916638E-5</v>
      </c>
      <c r="BC179" s="38">
        <v>3.2712329196646011E-5</v>
      </c>
      <c r="BD179" s="38">
        <v>4.8692517004171078E-4</v>
      </c>
      <c r="BE179" s="38">
        <v>1.2154783216903466E-4</v>
      </c>
      <c r="BF179" s="38">
        <v>2.1646356350560573E-6</v>
      </c>
      <c r="BG179" s="38">
        <v>2.8002460311769573E-4</v>
      </c>
      <c r="BH179" s="38">
        <v>3.2531092652827577E-3</v>
      </c>
      <c r="BI179" s="38">
        <v>2.1404815965809504E-5</v>
      </c>
      <c r="BJ179" s="38">
        <v>4.8595945095802472E-4</v>
      </c>
      <c r="BK179" s="38">
        <v>1.1407247808401949E-4</v>
      </c>
      <c r="BL179" s="38">
        <v>1.902005136902942E-4</v>
      </c>
      <c r="BM179" s="38">
        <v>1.1699878469997535E-4</v>
      </c>
      <c r="BN179" s="38">
        <v>2.1961271824369992E-4</v>
      </c>
    </row>
    <row r="180" spans="1:66" x14ac:dyDescent="0.25">
      <c r="A180" s="3" t="s">
        <v>925</v>
      </c>
      <c r="B180" s="71">
        <v>-2.6578183872596699</v>
      </c>
      <c r="C180" s="63">
        <v>2.2063667065486201E-5</v>
      </c>
      <c r="D180" s="3" t="s">
        <v>923</v>
      </c>
      <c r="E180" s="3" t="s">
        <v>926</v>
      </c>
      <c r="F180" s="38">
        <f t="shared" si="8"/>
        <v>3.2060648871125991E-4</v>
      </c>
      <c r="G180" s="38">
        <f t="shared" si="9"/>
        <v>2.4336989763186602E-3</v>
      </c>
      <c r="H180" s="64">
        <f t="shared" si="10"/>
        <v>0.5357142857142857</v>
      </c>
      <c r="I180" s="64">
        <f t="shared" si="11"/>
        <v>0.68965517241379315</v>
      </c>
      <c r="J180" s="38">
        <v>1.0084099224808989E-4</v>
      </c>
      <c r="K180" s="38">
        <v>1.1186810391717638E-3</v>
      </c>
      <c r="L180" s="38">
        <v>2.8846870270589882E-3</v>
      </c>
      <c r="M180" s="38">
        <v>2.5675101651623605E-5</v>
      </c>
      <c r="N180" s="38">
        <v>3.6473787514776194E-4</v>
      </c>
      <c r="O180" s="38">
        <v>2.3916725690190488E-5</v>
      </c>
      <c r="P180" s="38">
        <v>6.861905084997545E-5</v>
      </c>
      <c r="Q180" s="38">
        <v>4.4975702206555355E-4</v>
      </c>
      <c r="R180" s="38">
        <v>8.1185522903906994E-4</v>
      </c>
      <c r="S180" s="38">
        <v>2.6604769314414304E-4</v>
      </c>
      <c r="T180" s="38">
        <v>2.0085172349476192E-4</v>
      </c>
      <c r="U180" s="38">
        <v>1.3666822308434867E-5</v>
      </c>
      <c r="V180" s="38">
        <v>2.3309959530279543E-4</v>
      </c>
      <c r="W180" s="38">
        <v>1.3886362351874022E-4</v>
      </c>
      <c r="X180" s="38">
        <v>1.0049939216792442E-3</v>
      </c>
      <c r="Y180" s="38">
        <v>3.2734186818674725E-4</v>
      </c>
      <c r="Z180" s="38">
        <v>2.9614499653796025E-6</v>
      </c>
      <c r="AA180" s="38">
        <v>1.6155296958134959E-5</v>
      </c>
      <c r="AB180" s="38">
        <v>1.900783293804131E-5</v>
      </c>
      <c r="AC180" s="38">
        <v>2.2038585644092359E-5</v>
      </c>
      <c r="AD180" s="38">
        <v>8.2959978398998897E-6</v>
      </c>
      <c r="AE180" s="38">
        <v>1.8558156800080479E-4</v>
      </c>
      <c r="AF180" s="38">
        <v>6.6662315449242458E-5</v>
      </c>
      <c r="AG180" s="38">
        <v>1.8726873364829238E-5</v>
      </c>
      <c r="AH180" s="38">
        <v>4.6971729097154979E-5</v>
      </c>
      <c r="AI180" s="38">
        <v>3.8137027267768362E-4</v>
      </c>
      <c r="AJ180" s="38">
        <v>3.6019700540793183E-5</v>
      </c>
      <c r="AK180" s="39">
        <v>1.3955475088133558E-4</v>
      </c>
      <c r="AL180" s="40">
        <v>1.2070328658013285E-5</v>
      </c>
      <c r="AM180" s="38">
        <v>5.570748538865852E-4</v>
      </c>
      <c r="AN180" s="38">
        <v>3.6901609792200002E-5</v>
      </c>
      <c r="AO180" s="38">
        <v>4.0218906167938974E-3</v>
      </c>
      <c r="AP180" s="38">
        <v>2.1706610305047614E-3</v>
      </c>
      <c r="AQ180" s="38">
        <v>9.5231171363195938E-6</v>
      </c>
      <c r="AR180" s="38">
        <v>1.2449711724264831E-2</v>
      </c>
      <c r="AS180" s="38">
        <v>4.658289725313243E-3</v>
      </c>
      <c r="AT180" s="38">
        <v>5.3625884861479593E-3</v>
      </c>
      <c r="AU180" s="38">
        <v>3.1655865929751669E-6</v>
      </c>
      <c r="AV180" s="38">
        <v>4.6274082984535496E-3</v>
      </c>
      <c r="AW180" s="38">
        <v>2.010297995826961E-5</v>
      </c>
      <c r="AX180" s="38">
        <v>1.4160601966211687E-2</v>
      </c>
      <c r="AY180" s="38">
        <v>1.1893535090532248E-4</v>
      </c>
      <c r="AZ180" s="38">
        <v>2.1916966930085797E-3</v>
      </c>
      <c r="BA180" s="38">
        <v>4.8715221976817466E-4</v>
      </c>
      <c r="BB180" s="38">
        <v>1.3667242596644828E-5</v>
      </c>
      <c r="BC180" s="38">
        <v>4.7497089276782449E-5</v>
      </c>
      <c r="BD180" s="38">
        <v>3.90762668647417E-3</v>
      </c>
      <c r="BE180" s="38">
        <v>3.7573359497625371E-4</v>
      </c>
      <c r="BF180" s="38">
        <v>9.4585627500674299E-6</v>
      </c>
      <c r="BG180" s="38">
        <v>3.7405810591779227E-3</v>
      </c>
      <c r="BH180" s="38">
        <v>1.2786082420731607E-3</v>
      </c>
      <c r="BI180" s="38">
        <v>4.4359376527997879E-6</v>
      </c>
      <c r="BJ180" s="38">
        <v>8.180267974923475E-3</v>
      </c>
      <c r="BK180" s="38">
        <v>5.0787594304016275E-4</v>
      </c>
      <c r="BL180" s="38">
        <v>4.9357812709042493E-4</v>
      </c>
      <c r="BM180" s="38">
        <v>6.1895780804749779E-4</v>
      </c>
      <c r="BN180" s="38">
        <v>5.1120745776542644E-4</v>
      </c>
    </row>
    <row r="181" spans="1:66" x14ac:dyDescent="0.25">
      <c r="A181" s="3" t="s">
        <v>927</v>
      </c>
      <c r="B181" s="71">
        <v>-1.66012314172163</v>
      </c>
      <c r="C181" s="63">
        <v>2.06568035524959E-4</v>
      </c>
      <c r="D181" s="3" t="s">
        <v>727</v>
      </c>
      <c r="E181" s="3" t="s">
        <v>928</v>
      </c>
      <c r="F181" s="38">
        <f t="shared" si="8"/>
        <v>8.885436019929635E-4</v>
      </c>
      <c r="G181" s="38">
        <f t="shared" si="9"/>
        <v>1.4767431868821063E-3</v>
      </c>
      <c r="H181" s="64">
        <f t="shared" si="10"/>
        <v>0.8214285714285714</v>
      </c>
      <c r="I181" s="64">
        <f t="shared" si="11"/>
        <v>0.7931034482758621</v>
      </c>
      <c r="J181" s="38">
        <v>2.554107777448675E-4</v>
      </c>
      <c r="K181" s="38">
        <v>1.2843330598974982E-4</v>
      </c>
      <c r="L181" s="38">
        <v>1.3126195792848393E-2</v>
      </c>
      <c r="M181" s="38">
        <v>1.0359485279188948E-4</v>
      </c>
      <c r="N181" s="38">
        <v>7.8360912577733885E-4</v>
      </c>
      <c r="O181" s="38">
        <v>1.0481237101245997E-4</v>
      </c>
      <c r="P181" s="38">
        <v>7.8335588497520356E-5</v>
      </c>
      <c r="Q181" s="38">
        <v>7.6753427914555959E-4</v>
      </c>
      <c r="R181" s="38">
        <v>1.6453906332097867E-3</v>
      </c>
      <c r="S181" s="38">
        <v>1.0388535507873003E-3</v>
      </c>
      <c r="T181" s="38">
        <v>6.519137343317683E-4</v>
      </c>
      <c r="U181" s="38">
        <v>1.7810578583192646E-4</v>
      </c>
      <c r="V181" s="38">
        <v>2.1424045038104806E-4</v>
      </c>
      <c r="W181" s="38">
        <v>2.2430351791680901E-3</v>
      </c>
      <c r="X181" s="38">
        <v>5.0853123166921886E-4</v>
      </c>
      <c r="Y181" s="38">
        <v>4.3135632446951726E-4</v>
      </c>
      <c r="Z181" s="38">
        <v>1.243013470660341E-5</v>
      </c>
      <c r="AA181" s="38">
        <v>1.1375710808073528E-4</v>
      </c>
      <c r="AB181" s="38">
        <v>9.0837048974076637E-5</v>
      </c>
      <c r="AC181" s="38">
        <v>1.0805210459186982E-4</v>
      </c>
      <c r="AD181" s="38">
        <v>3.8127730010845911E-5</v>
      </c>
      <c r="AE181" s="38">
        <v>2.1763015980226589E-4</v>
      </c>
      <c r="AF181" s="38">
        <v>2.3929140605143668E-4</v>
      </c>
      <c r="AG181" s="38">
        <v>5.0164389301917561E-4</v>
      </c>
      <c r="AH181" s="38">
        <v>2.4190111253499631E-4</v>
      </c>
      <c r="AI181" s="38">
        <v>6.647036531656432E-4</v>
      </c>
      <c r="AJ181" s="38">
        <v>9.0460689125471867E-5</v>
      </c>
      <c r="AK181" s="39">
        <v>3.0103283208341499E-4</v>
      </c>
      <c r="AL181" s="40">
        <v>2.7983675643999027E-5</v>
      </c>
      <c r="AM181" s="38">
        <v>1.1433644312730709E-3</v>
      </c>
      <c r="AN181" s="38">
        <v>3.9212871959624945E-4</v>
      </c>
      <c r="AO181" s="38">
        <v>2.1882862315921858E-3</v>
      </c>
      <c r="AP181" s="38">
        <v>1.8135883969480557E-3</v>
      </c>
      <c r="AQ181" s="38">
        <v>5.20042650533458E-5</v>
      </c>
      <c r="AR181" s="38">
        <v>1.5912893457906642E-3</v>
      </c>
      <c r="AS181" s="38">
        <v>4.4318412805705336E-4</v>
      </c>
      <c r="AT181" s="38">
        <v>1.3582813338168685E-3</v>
      </c>
      <c r="AU181" s="38">
        <v>4.5191737560378598E-5</v>
      </c>
      <c r="AV181" s="38">
        <v>3.9905922221447473E-3</v>
      </c>
      <c r="AW181" s="38">
        <v>8.0697451144620742E-5</v>
      </c>
      <c r="AX181" s="38">
        <v>1.0431573870774366E-3</v>
      </c>
      <c r="AY181" s="38">
        <v>4.6342339523691576E-4</v>
      </c>
      <c r="AZ181" s="38">
        <v>7.8214181174602476E-4</v>
      </c>
      <c r="BA181" s="38">
        <v>6.1932896693140923E-4</v>
      </c>
      <c r="BB181" s="38">
        <v>4.5624400459093172E-3</v>
      </c>
      <c r="BC181" s="38">
        <v>6.1497868350810761E-4</v>
      </c>
      <c r="BD181" s="38">
        <v>1.8897197336301364E-3</v>
      </c>
      <c r="BE181" s="38">
        <v>3.3001312694744782E-4</v>
      </c>
      <c r="BF181" s="38">
        <v>5.8795295818268585E-5</v>
      </c>
      <c r="BG181" s="38">
        <v>4.2435933699012555E-4</v>
      </c>
      <c r="BH181" s="38">
        <v>1.1999833478376524E-2</v>
      </c>
      <c r="BI181" s="38">
        <v>6.8177762104057942E-5</v>
      </c>
      <c r="BJ181" s="38">
        <v>1.6528096723922607E-3</v>
      </c>
      <c r="BK181" s="38">
        <v>2.4530217945488535E-3</v>
      </c>
      <c r="BL181" s="38">
        <v>6.741107965255261E-4</v>
      </c>
      <c r="BM181" s="38">
        <v>8.0529038683203771E-4</v>
      </c>
      <c r="BN181" s="38">
        <v>1.257358806385396E-3</v>
      </c>
    </row>
    <row r="182" spans="1:66" x14ac:dyDescent="0.25">
      <c r="A182" s="3" t="s">
        <v>929</v>
      </c>
      <c r="B182" s="71">
        <v>-2.3640980422401099</v>
      </c>
      <c r="C182" s="63">
        <v>5.2415473466204899E-6</v>
      </c>
      <c r="D182" s="3" t="s">
        <v>727</v>
      </c>
      <c r="E182" s="3" t="s">
        <v>928</v>
      </c>
      <c r="F182" s="38">
        <f t="shared" si="8"/>
        <v>3.6283221890259364E-4</v>
      </c>
      <c r="G182" s="38">
        <f t="shared" si="9"/>
        <v>2.0975356282112649E-3</v>
      </c>
      <c r="H182" s="64">
        <f t="shared" si="10"/>
        <v>0.75</v>
      </c>
      <c r="I182" s="64">
        <f t="shared" si="11"/>
        <v>0.7931034482758621</v>
      </c>
      <c r="J182" s="38">
        <v>1.861130782017479E-4</v>
      </c>
      <c r="K182" s="38">
        <v>1.5464258157437649E-4</v>
      </c>
      <c r="L182" s="38">
        <v>7.3331556152579299E-4</v>
      </c>
      <c r="M182" s="38">
        <v>9.824094529097143E-5</v>
      </c>
      <c r="N182" s="38">
        <v>3.5166045974345902E-4</v>
      </c>
      <c r="O182" s="38">
        <v>7.2435579616815488E-5</v>
      </c>
      <c r="P182" s="38">
        <v>2.0072201253379902E-4</v>
      </c>
      <c r="Q182" s="38">
        <v>8.3224491931667812E-4</v>
      </c>
      <c r="R182" s="38">
        <v>1.4843185691248832E-3</v>
      </c>
      <c r="S182" s="38">
        <v>4.6766681139272508E-4</v>
      </c>
      <c r="T182" s="38">
        <v>5.9648507893988816E-4</v>
      </c>
      <c r="U182" s="38">
        <v>1.1476325847814081E-4</v>
      </c>
      <c r="V182" s="38">
        <v>9.8304455093181712E-5</v>
      </c>
      <c r="W182" s="38">
        <v>2.1944031945290718E-3</v>
      </c>
      <c r="X182" s="38">
        <v>3.4480996380229216E-4</v>
      </c>
      <c r="Y182" s="38">
        <v>1.7216831928571906E-4</v>
      </c>
      <c r="Z182" s="38">
        <v>9.3906887142977025E-6</v>
      </c>
      <c r="AA182" s="38">
        <v>2.389036630984949E-4</v>
      </c>
      <c r="AB182" s="38">
        <v>2.1380764964737192E-4</v>
      </c>
      <c r="AC182" s="38">
        <v>8.4806952461011171E-5</v>
      </c>
      <c r="AD182" s="38">
        <v>6.1381636180257658E-5</v>
      </c>
      <c r="AE182" s="38">
        <v>1.158866952017691E-4</v>
      </c>
      <c r="AF182" s="38">
        <v>1.7581673528915115E-4</v>
      </c>
      <c r="AG182" s="38">
        <v>3.1850203894704109E-4</v>
      </c>
      <c r="AH182" s="38">
        <v>2.3405840316076295E-4</v>
      </c>
      <c r="AI182" s="38">
        <v>2.959324753190395E-4</v>
      </c>
      <c r="AJ182" s="38">
        <v>5.1086780324511548E-5</v>
      </c>
      <c r="AK182" s="39">
        <v>2.5743362247936975E-4</v>
      </c>
      <c r="AL182" s="40">
        <v>5.2096160862978514E-5</v>
      </c>
      <c r="AM182" s="38">
        <v>1.0581941104043284E-3</v>
      </c>
      <c r="AN182" s="38">
        <v>1.2640416714153124E-4</v>
      </c>
      <c r="AO182" s="38">
        <v>2.3575274968578538E-3</v>
      </c>
      <c r="AP182" s="38">
        <v>1.9509035410818743E-3</v>
      </c>
      <c r="AQ182" s="38">
        <v>5.5965137060203577E-5</v>
      </c>
      <c r="AR182" s="38">
        <v>1.156789526246031E-3</v>
      </c>
      <c r="AS182" s="38">
        <v>2.835870640005945E-4</v>
      </c>
      <c r="AT182" s="38">
        <v>3.3522108044066977E-4</v>
      </c>
      <c r="AU182" s="38">
        <v>4.0890913203184292E-5</v>
      </c>
      <c r="AV182" s="38">
        <v>4.4078007832709246E-3</v>
      </c>
      <c r="AW182" s="38">
        <v>4.0613637388656129E-5</v>
      </c>
      <c r="AX182" s="38">
        <v>4.1520586386115886E-4</v>
      </c>
      <c r="AY182" s="38">
        <v>2.7749212989428907E-4</v>
      </c>
      <c r="AZ182" s="38">
        <v>6.375730699858305E-4</v>
      </c>
      <c r="BA182" s="38">
        <v>2.7166196272192396E-4</v>
      </c>
      <c r="BB182" s="38">
        <v>3.5641854042617765E-3</v>
      </c>
      <c r="BC182" s="38">
        <v>1.3515533453639059E-4</v>
      </c>
      <c r="BD182" s="38">
        <v>3.0210952914519432E-2</v>
      </c>
      <c r="BE182" s="38">
        <v>1.7869783658518436E-4</v>
      </c>
      <c r="BF182" s="38">
        <v>8.438025272168886E-5</v>
      </c>
      <c r="BG182" s="38">
        <v>3.2270531144100857E-4</v>
      </c>
      <c r="BH182" s="38">
        <v>7.5086660575887192E-3</v>
      </c>
      <c r="BI182" s="38">
        <v>7.377391569790311E-5</v>
      </c>
      <c r="BJ182" s="38">
        <v>1.9539171352071722E-3</v>
      </c>
      <c r="BK182" s="38">
        <v>2.0816322035859184E-3</v>
      </c>
      <c r="BL182" s="38">
        <v>3.3151895391523423E-4</v>
      </c>
      <c r="BM182" s="38">
        <v>2.9319066344502871E-4</v>
      </c>
      <c r="BN182" s="38">
        <v>6.2183059019919385E-4</v>
      </c>
    </row>
    <row r="183" spans="1:66" x14ac:dyDescent="0.25">
      <c r="A183" s="3" t="s">
        <v>930</v>
      </c>
      <c r="B183" s="71">
        <v>-2.42300170910225</v>
      </c>
      <c r="C183" s="63">
        <v>1.38251821426444E-6</v>
      </c>
      <c r="D183" s="3" t="s">
        <v>727</v>
      </c>
      <c r="E183" s="3" t="s">
        <v>928</v>
      </c>
      <c r="F183" s="38">
        <f t="shared" si="8"/>
        <v>2.7017186169803669E-4</v>
      </c>
      <c r="G183" s="38">
        <f t="shared" si="9"/>
        <v>4.5567365171316279E-4</v>
      </c>
      <c r="H183" s="64">
        <f t="shared" si="10"/>
        <v>0.5</v>
      </c>
      <c r="I183" s="64">
        <f t="shared" si="11"/>
        <v>0.58620689655172409</v>
      </c>
      <c r="J183" s="38">
        <v>2.9190626489588183E-5</v>
      </c>
      <c r="K183" s="38">
        <v>4.058776375255172E-4</v>
      </c>
      <c r="L183" s="38">
        <v>6.0437822359614424E-5</v>
      </c>
      <c r="M183" s="38">
        <v>4.6128815541556152E-5</v>
      </c>
      <c r="N183" s="38">
        <v>3.2658590007972284E-4</v>
      </c>
      <c r="O183" s="38">
        <v>5.7311349674390985E-5</v>
      </c>
      <c r="P183" s="38">
        <v>3.8498830529849352E-4</v>
      </c>
      <c r="Q183" s="38">
        <v>1.0046188690039489E-4</v>
      </c>
      <c r="R183" s="38">
        <v>1.2146592068772767E-3</v>
      </c>
      <c r="S183" s="38">
        <v>1.1921963229472302E-4</v>
      </c>
      <c r="T183" s="38">
        <v>3.0571976234869415E-5</v>
      </c>
      <c r="U183" s="38">
        <v>7.9933596749569703E-5</v>
      </c>
      <c r="V183" s="38">
        <v>2.0438682441417037E-4</v>
      </c>
      <c r="W183" s="38">
        <v>8.3210876132999481E-5</v>
      </c>
      <c r="X183" s="38">
        <v>4.4076175065095266E-4</v>
      </c>
      <c r="Y183" s="38">
        <v>2.2968204882467739E-3</v>
      </c>
      <c r="Z183" s="38">
        <v>2.2817798891524832E-5</v>
      </c>
      <c r="AA183" s="38">
        <v>7.0106585517579851E-5</v>
      </c>
      <c r="AB183" s="38">
        <v>6.2246244885234486E-5</v>
      </c>
      <c r="AC183" s="38">
        <v>6.6880681023603325E-5</v>
      </c>
      <c r="AD183" s="38">
        <v>1.0665213315255773E-4</v>
      </c>
      <c r="AE183" s="38">
        <v>7.4515812759668593E-4</v>
      </c>
      <c r="AF183" s="38">
        <v>1.5775925235870123E-4</v>
      </c>
      <c r="AG183" s="38">
        <v>4.417654893359629E-5</v>
      </c>
      <c r="AH183" s="38">
        <v>2.7548621233545381E-5</v>
      </c>
      <c r="AI183" s="38">
        <v>8.9112304173111229E-5</v>
      </c>
      <c r="AJ183" s="38">
        <v>1.8595697527933438E-4</v>
      </c>
      <c r="AK183" s="39">
        <v>1.0585015902894051E-4</v>
      </c>
      <c r="AL183" s="40">
        <v>1.2969991706093508E-4</v>
      </c>
      <c r="AM183" s="38">
        <v>4.9967879990638976E-5</v>
      </c>
      <c r="AN183" s="38">
        <v>2.1731990041254682E-4</v>
      </c>
      <c r="AO183" s="38">
        <v>8.41601190739932E-5</v>
      </c>
      <c r="AP183" s="38">
        <v>6.1894246600567946E-3</v>
      </c>
      <c r="AQ183" s="38">
        <v>3.1990638961890068E-5</v>
      </c>
      <c r="AR183" s="38">
        <v>7.5479045316380897E-5</v>
      </c>
      <c r="AS183" s="38">
        <v>7.0295808087174675E-4</v>
      </c>
      <c r="AT183" s="38">
        <v>9.7345617824857501E-5</v>
      </c>
      <c r="AU183" s="38">
        <v>2.4980756280766668E-5</v>
      </c>
      <c r="AV183" s="38">
        <v>3.7689542502588199E-5</v>
      </c>
      <c r="AW183" s="38">
        <v>4.3719596740073377E-5</v>
      </c>
      <c r="AX183" s="38">
        <v>4.3832751451621973E-5</v>
      </c>
      <c r="AY183" s="38">
        <v>7.0985731561638572E-4</v>
      </c>
      <c r="AZ183" s="38">
        <v>6.5952824486386805E-5</v>
      </c>
      <c r="BA183" s="38">
        <v>1.2740836173779374E-4</v>
      </c>
      <c r="BB183" s="38">
        <v>1.412660715108941E-4</v>
      </c>
      <c r="BC183" s="38">
        <v>1.12248524682409E-4</v>
      </c>
      <c r="BD183" s="38">
        <v>2.9775093297342291E-4</v>
      </c>
      <c r="BE183" s="38">
        <v>7.54441027576074E-5</v>
      </c>
      <c r="BF183" s="38">
        <v>1.1847908936695725E-4</v>
      </c>
      <c r="BG183" s="38">
        <v>1.5002501926381486E-4</v>
      </c>
      <c r="BH183" s="38">
        <v>8.7671888619803929E-5</v>
      </c>
      <c r="BI183" s="38">
        <v>4.6589628748382915E-4</v>
      </c>
      <c r="BJ183" s="38">
        <v>2.1224409101431433E-4</v>
      </c>
      <c r="BK183" s="38">
        <v>2.3136259970531309E-4</v>
      </c>
      <c r="BL183" s="38">
        <v>6.5190299158260346E-4</v>
      </c>
      <c r="BM183" s="38">
        <v>1.4242716739421401E-3</v>
      </c>
      <c r="BN183" s="38">
        <v>6.1418561839321104E-4</v>
      </c>
    </row>
    <row r="184" spans="1:66" x14ac:dyDescent="0.25">
      <c r="A184" s="3" t="s">
        <v>931</v>
      </c>
      <c r="B184" s="71">
        <v>-2.6081903536058801</v>
      </c>
      <c r="C184" s="63">
        <v>4.9967539012937697E-8</v>
      </c>
      <c r="D184" s="3" t="s">
        <v>727</v>
      </c>
      <c r="E184" s="3" t="s">
        <v>727</v>
      </c>
      <c r="F184" s="38">
        <f t="shared" si="8"/>
        <v>2.547179826387597E-4</v>
      </c>
      <c r="G184" s="38">
        <f t="shared" si="9"/>
        <v>1.8984067635020854E-3</v>
      </c>
      <c r="H184" s="64">
        <f t="shared" si="10"/>
        <v>0.7857142857142857</v>
      </c>
      <c r="I184" s="64">
        <f t="shared" si="11"/>
        <v>0.86206896551724133</v>
      </c>
      <c r="J184" s="38">
        <v>2.3435361291315927E-4</v>
      </c>
      <c r="K184" s="38">
        <v>1.2282080331237486E-4</v>
      </c>
      <c r="L184" s="38">
        <v>4.1760066016057585E-4</v>
      </c>
      <c r="M184" s="38">
        <v>5.4597271339951795E-5</v>
      </c>
      <c r="N184" s="38">
        <v>3.8258532652235544E-4</v>
      </c>
      <c r="O184" s="38">
        <v>9.9413280962395715E-5</v>
      </c>
      <c r="P184" s="38">
        <v>2.1026089061105993E-4</v>
      </c>
      <c r="Q184" s="38">
        <v>6.0998351788036677E-4</v>
      </c>
      <c r="R184" s="38">
        <v>3.510128992812875E-4</v>
      </c>
      <c r="S184" s="38">
        <v>3.7308858604346245E-4</v>
      </c>
      <c r="T184" s="38">
        <v>6.5646483460070782E-4</v>
      </c>
      <c r="U184" s="38">
        <v>1.3538344146072173E-4</v>
      </c>
      <c r="V184" s="38">
        <v>1.4247144044006861E-4</v>
      </c>
      <c r="W184" s="38">
        <v>3.9975270369234123E-4</v>
      </c>
      <c r="X184" s="38">
        <v>4.3267372133817529E-4</v>
      </c>
      <c r="Y184" s="38">
        <v>2.3334305738594661E-4</v>
      </c>
      <c r="Z184" s="38">
        <v>6.3049601564528089E-5</v>
      </c>
      <c r="AA184" s="38">
        <v>1.2120766475384401E-4</v>
      </c>
      <c r="AB184" s="38">
        <v>3.1683120561895269E-4</v>
      </c>
      <c r="AC184" s="38">
        <v>7.5853238361861533E-5</v>
      </c>
      <c r="AD184" s="38">
        <v>7.6148675540626696E-5</v>
      </c>
      <c r="AE184" s="38">
        <v>1.4258737183186901E-4</v>
      </c>
      <c r="AF184" s="38">
        <v>1.0045026575971387E-4</v>
      </c>
      <c r="AG184" s="38">
        <v>1.0637574832221784E-4</v>
      </c>
      <c r="AH184" s="38">
        <v>5.8491028719028101E-4</v>
      </c>
      <c r="AI184" s="38">
        <v>3.6903003165153844E-4</v>
      </c>
      <c r="AJ184" s="38">
        <v>7.0097243031700995E-5</v>
      </c>
      <c r="AK184" s="39">
        <v>2.4975613231318673E-4</v>
      </c>
      <c r="AL184" s="40">
        <v>4.3631741408885528E-5</v>
      </c>
      <c r="AM184" s="38">
        <v>1.3605811282293083E-3</v>
      </c>
      <c r="AN184" s="38">
        <v>2.2111426359245313E-4</v>
      </c>
      <c r="AO184" s="38">
        <v>2.1451591519193182E-4</v>
      </c>
      <c r="AP184" s="38">
        <v>1.8961161844297536E-4</v>
      </c>
      <c r="AQ184" s="38">
        <v>1.4492289720562657E-4</v>
      </c>
      <c r="AR184" s="38">
        <v>5.910808754527451E-3</v>
      </c>
      <c r="AS184" s="38">
        <v>2.3642239051967486E-4</v>
      </c>
      <c r="AT184" s="38">
        <v>2.4101860217729233E-2</v>
      </c>
      <c r="AU184" s="38">
        <v>3.0929953004631327E-5</v>
      </c>
      <c r="AV184" s="38">
        <v>9.1723476673286747E-4</v>
      </c>
      <c r="AW184" s="38">
        <v>1.1642589381713895E-4</v>
      </c>
      <c r="AX184" s="38">
        <v>6.2460864674126289E-4</v>
      </c>
      <c r="AY184" s="38">
        <v>3.2635888360319973E-4</v>
      </c>
      <c r="AZ184" s="38">
        <v>6.3265737287783778E-4</v>
      </c>
      <c r="BA184" s="38">
        <v>2.9730693205560398E-4</v>
      </c>
      <c r="BB184" s="38">
        <v>2.0130922752315767E-4</v>
      </c>
      <c r="BC184" s="38">
        <v>2.3088735042354176E-4</v>
      </c>
      <c r="BD184" s="38">
        <v>7.0076258679445998E-4</v>
      </c>
      <c r="BE184" s="38">
        <v>1.4863783515684743E-4</v>
      </c>
      <c r="BF184" s="38">
        <v>5.552697247885408E-5</v>
      </c>
      <c r="BG184" s="38">
        <v>7.3143494580753764E-4</v>
      </c>
      <c r="BH184" s="38">
        <v>9.2894905328327296E-4</v>
      </c>
      <c r="BI184" s="38">
        <v>7.3646707113724202E-5</v>
      </c>
      <c r="BJ184" s="38">
        <v>5.814490129012753E-3</v>
      </c>
      <c r="BK184" s="38">
        <v>2.1110959114871721E-3</v>
      </c>
      <c r="BL184" s="38">
        <v>1.9581601238895203E-4</v>
      </c>
      <c r="BM184" s="38">
        <v>1.8868177091935737E-3</v>
      </c>
      <c r="BN184" s="38">
        <v>6.6054303252165488E-3</v>
      </c>
    </row>
    <row r="185" spans="1:66" x14ac:dyDescent="0.25">
      <c r="A185" s="3" t="s">
        <v>932</v>
      </c>
      <c r="B185" s="71">
        <v>-2.3274952391028498</v>
      </c>
      <c r="C185" s="63">
        <v>2.89244610093117E-4</v>
      </c>
      <c r="D185" s="3" t="s">
        <v>933</v>
      </c>
      <c r="E185" s="3" t="s">
        <v>934</v>
      </c>
      <c r="F185" s="38">
        <f t="shared" si="8"/>
        <v>2.7794611881417735E-4</v>
      </c>
      <c r="G185" s="38">
        <f t="shared" si="9"/>
        <v>1.4016227594880035E-3</v>
      </c>
      <c r="H185" s="64">
        <f t="shared" si="10"/>
        <v>0.32142857142857145</v>
      </c>
      <c r="I185" s="64">
        <f t="shared" si="11"/>
        <v>0.68965517241379315</v>
      </c>
      <c r="J185" s="38">
        <v>4.3234938439073859E-5</v>
      </c>
      <c r="K185" s="38">
        <v>3.5201533111804841E-5</v>
      </c>
      <c r="L185" s="38">
        <v>6.5182316845703732E-4</v>
      </c>
      <c r="M185" s="38">
        <v>1.4654858835760107E-5</v>
      </c>
      <c r="N185" s="38">
        <v>8.5851825756915213E-5</v>
      </c>
      <c r="O185" s="38">
        <v>2.3787797536907783E-5</v>
      </c>
      <c r="P185" s="38">
        <v>4.8292523754735523E-5</v>
      </c>
      <c r="Q185" s="38">
        <v>1.6952006724722383E-3</v>
      </c>
      <c r="R185" s="38">
        <v>5.7751851685583771E-4</v>
      </c>
      <c r="S185" s="38">
        <v>1.0679555272775987E-4</v>
      </c>
      <c r="T185" s="38">
        <v>2.8584601776286711E-3</v>
      </c>
      <c r="U185" s="38">
        <v>8.082799904398864E-6</v>
      </c>
      <c r="V185" s="38">
        <v>1.4356034487510871E-4</v>
      </c>
      <c r="W185" s="38">
        <v>3.2615639443117237E-4</v>
      </c>
      <c r="X185" s="38">
        <v>8.2749982020514823E-5</v>
      </c>
      <c r="Y185" s="38">
        <v>3.4157675461809697E-4</v>
      </c>
      <c r="Z185" s="38">
        <v>4.2929249925488876E-6</v>
      </c>
      <c r="AA185" s="38">
        <v>2.9125899043849292E-5</v>
      </c>
      <c r="AB185" s="38">
        <v>8.654197215212422E-5</v>
      </c>
      <c r="AC185" s="38">
        <v>7.9555982643849343E-6</v>
      </c>
      <c r="AD185" s="38">
        <v>4.0503174049012113E-4</v>
      </c>
      <c r="AE185" s="38">
        <v>2.6981967587619634E-5</v>
      </c>
      <c r="AF185" s="38">
        <v>2.0101950914975515E-5</v>
      </c>
      <c r="AG185" s="38">
        <v>2.4304994654624039E-5</v>
      </c>
      <c r="AH185" s="38">
        <v>4.0846599516652883E-5</v>
      </c>
      <c r="AI185" s="38">
        <v>5.0069660933929959E-5</v>
      </c>
      <c r="AJ185" s="38">
        <v>1.0619503505344844E-5</v>
      </c>
      <c r="AK185" s="39">
        <v>3.3670673314756876E-5</v>
      </c>
      <c r="AL185" s="40">
        <v>1.6332898673705282E-5</v>
      </c>
      <c r="AM185" s="38">
        <v>1.2367799807177652E-3</v>
      </c>
      <c r="AN185" s="38">
        <v>3.2504221888979283E-5</v>
      </c>
      <c r="AO185" s="38">
        <v>1.0919464746783063E-3</v>
      </c>
      <c r="AP185" s="38">
        <v>1.2447867768529749E-3</v>
      </c>
      <c r="AQ185" s="38">
        <v>1.1796036930836329E-5</v>
      </c>
      <c r="AR185" s="38">
        <v>1.0408020008079257E-3</v>
      </c>
      <c r="AS185" s="38">
        <v>1.4032930440334437E-3</v>
      </c>
      <c r="AT185" s="38">
        <v>1.3512433112855752E-2</v>
      </c>
      <c r="AU185" s="38">
        <v>6.1483311915607886E-6</v>
      </c>
      <c r="AV185" s="38">
        <v>4.7569168895991035E-3</v>
      </c>
      <c r="AW185" s="38">
        <v>1.3224040177546251E-5</v>
      </c>
      <c r="AX185" s="38">
        <v>4.2641049847401083E-4</v>
      </c>
      <c r="AY185" s="38">
        <v>1.493492708947278E-4</v>
      </c>
      <c r="AZ185" s="38">
        <v>1.0865716448199411E-3</v>
      </c>
      <c r="BA185" s="38">
        <v>9.7032755768769658E-4</v>
      </c>
      <c r="BB185" s="38">
        <v>2.2865004902382816E-5</v>
      </c>
      <c r="BC185" s="38">
        <v>2.4892192634593923E-5</v>
      </c>
      <c r="BD185" s="38">
        <v>8.6166341148668775E-4</v>
      </c>
      <c r="BE185" s="38">
        <v>6.7259006839441723E-4</v>
      </c>
      <c r="BF185" s="38">
        <v>1.6941738715511116E-6</v>
      </c>
      <c r="BG185" s="38">
        <v>3.0960788855643957E-4</v>
      </c>
      <c r="BH185" s="38">
        <v>7.2054479202648914E-3</v>
      </c>
      <c r="BI185" s="38">
        <v>9.5043119160033799E-7</v>
      </c>
      <c r="BJ185" s="38">
        <v>2.513560515827185E-3</v>
      </c>
      <c r="BK185" s="38">
        <v>5.9189801232648802E-4</v>
      </c>
      <c r="BL185" s="38">
        <v>4.9721261423429051E-4</v>
      </c>
      <c r="BM185" s="38">
        <v>4.4898018894217801E-4</v>
      </c>
      <c r="BN185" s="38">
        <v>4.9607482223511907E-4</v>
      </c>
    </row>
    <row r="186" spans="1:66" x14ac:dyDescent="0.25">
      <c r="A186" s="3" t="s">
        <v>935</v>
      </c>
      <c r="B186" s="71">
        <v>-2.1303016471612199</v>
      </c>
      <c r="C186" s="63">
        <v>4.8100825297806699E-4</v>
      </c>
      <c r="D186" s="3" t="s">
        <v>936</v>
      </c>
      <c r="E186" s="3" t="s">
        <v>937</v>
      </c>
      <c r="F186" s="38">
        <f t="shared" si="8"/>
        <v>1.629808650076481E-4</v>
      </c>
      <c r="G186" s="38">
        <f t="shared" si="9"/>
        <v>8.6427156457361118E-4</v>
      </c>
      <c r="H186" s="64">
        <f t="shared" si="10"/>
        <v>0.39285714285714285</v>
      </c>
      <c r="I186" s="64">
        <f t="shared" si="11"/>
        <v>0.75862068965517238</v>
      </c>
      <c r="J186" s="38">
        <v>2.7311612165256403E-5</v>
      </c>
      <c r="K186" s="38">
        <v>1.8711718635393856E-5</v>
      </c>
      <c r="L186" s="38">
        <v>7.6686075958543867E-4</v>
      </c>
      <c r="M186" s="38">
        <v>6.1756173203104316E-6</v>
      </c>
      <c r="N186" s="38">
        <v>7.2391145664513765E-4</v>
      </c>
      <c r="O186" s="38">
        <v>8.4193886588752167E-6</v>
      </c>
      <c r="P186" s="38">
        <v>1.366032326633489E-5</v>
      </c>
      <c r="Q186" s="38">
        <v>2.6295615019340845E-4</v>
      </c>
      <c r="R186" s="38">
        <v>5.6454155700528781E-4</v>
      </c>
      <c r="S186" s="38">
        <v>4.091544113136071E-4</v>
      </c>
      <c r="T186" s="38">
        <v>1.3404733006499263E-4</v>
      </c>
      <c r="U186" s="38">
        <v>2.5037472418258991E-6</v>
      </c>
      <c r="V186" s="38">
        <v>1.678632283557607E-5</v>
      </c>
      <c r="W186" s="38">
        <v>1.3600287205148436E-4</v>
      </c>
      <c r="X186" s="38">
        <v>2.5275429283834662E-4</v>
      </c>
      <c r="Y186" s="38">
        <v>2.9226566043147209E-4</v>
      </c>
      <c r="Z186" s="38">
        <v>3.4466895671141656E-5</v>
      </c>
      <c r="AA186" s="38">
        <v>9.8181757762767709E-5</v>
      </c>
      <c r="AB186" s="38">
        <v>8.7193769846459594E-6</v>
      </c>
      <c r="AC186" s="38">
        <v>5.7444534778187788E-6</v>
      </c>
      <c r="AD186" s="38">
        <v>4.2727538804963075E-6</v>
      </c>
      <c r="AE186" s="38">
        <v>8.7749645868405463E-6</v>
      </c>
      <c r="AF186" s="38">
        <v>1.071899013542591E-4</v>
      </c>
      <c r="AG186" s="38">
        <v>6.1544425298806446E-5</v>
      </c>
      <c r="AH186" s="38">
        <v>1.9849742206777123E-5</v>
      </c>
      <c r="AI186" s="38">
        <v>4.713228703270151E-5</v>
      </c>
      <c r="AJ186" s="38">
        <v>7.2756498912772602E-6</v>
      </c>
      <c r="AK186" s="39">
        <v>5.2424879181386616E-4</v>
      </c>
      <c r="AL186" s="40">
        <v>3.6734912856880263E-6</v>
      </c>
      <c r="AM186" s="38">
        <v>1.5207502046977646E-3</v>
      </c>
      <c r="AN186" s="38">
        <v>1.8539225884025895E-4</v>
      </c>
      <c r="AO186" s="38">
        <v>4.1728483951992924E-4</v>
      </c>
      <c r="AP186" s="38">
        <v>5.6375911164804025E-4</v>
      </c>
      <c r="AQ186" s="38">
        <v>3.4347302373705322E-6</v>
      </c>
      <c r="AR186" s="38">
        <v>1.0354070169786946E-3</v>
      </c>
      <c r="AS186" s="38">
        <v>5.8631937347068989E-4</v>
      </c>
      <c r="AT186" s="38">
        <v>1.3887215824283215E-4</v>
      </c>
      <c r="AU186" s="38">
        <v>1.289496038756103E-6</v>
      </c>
      <c r="AV186" s="38">
        <v>5.056653828354905E-4</v>
      </c>
      <c r="AW186" s="38">
        <v>1.1905866335558359E-5</v>
      </c>
      <c r="AX186" s="38">
        <v>1.6195157075058606E-4</v>
      </c>
      <c r="AY186" s="38">
        <v>7.2980786169191451E-4</v>
      </c>
      <c r="AZ186" s="38">
        <v>1.4646615818877497E-3</v>
      </c>
      <c r="BA186" s="38">
        <v>6.5328481340729233E-4</v>
      </c>
      <c r="BB186" s="38">
        <v>4.3642723009129969E-5</v>
      </c>
      <c r="BC186" s="38">
        <v>5.1769677344947937E-4</v>
      </c>
      <c r="BD186" s="38">
        <v>5.2960199941750469E-4</v>
      </c>
      <c r="BE186" s="38">
        <v>2.8800368677341358E-4</v>
      </c>
      <c r="BF186" s="38">
        <v>9.1889929546801853E-6</v>
      </c>
      <c r="BG186" s="38">
        <v>3.0484400286972884E-4</v>
      </c>
      <c r="BH186" s="38">
        <v>1.1502413348694967E-3</v>
      </c>
      <c r="BI186" s="38">
        <v>6.0232375721959845E-6</v>
      </c>
      <c r="BJ186" s="38">
        <v>1.2271085356237582E-3</v>
      </c>
      <c r="BK186" s="38">
        <v>1.1858213739074472E-3</v>
      </c>
      <c r="BL186" s="38">
        <v>1.1364396817041119E-2</v>
      </c>
      <c r="BM186" s="38">
        <v>2.7510433280161388E-4</v>
      </c>
      <c r="BN186" s="38">
        <v>1.7874180447653931E-4</v>
      </c>
    </row>
    <row r="187" spans="1:66" x14ac:dyDescent="0.25">
      <c r="A187" s="3" t="s">
        <v>938</v>
      </c>
      <c r="B187" s="71">
        <v>-3.19343381426981</v>
      </c>
      <c r="C187" s="63">
        <v>3.69612122369856E-6</v>
      </c>
      <c r="D187" s="3" t="s">
        <v>939</v>
      </c>
      <c r="E187" s="3" t="s">
        <v>940</v>
      </c>
      <c r="F187" s="38">
        <f t="shared" si="8"/>
        <v>1.0000559669760413E-3</v>
      </c>
      <c r="G187" s="38">
        <f t="shared" si="9"/>
        <v>2.0886589639633898E-3</v>
      </c>
      <c r="H187" s="64">
        <f t="shared" si="10"/>
        <v>0.8214285714285714</v>
      </c>
      <c r="I187" s="64">
        <f t="shared" si="11"/>
        <v>0.86206896551724133</v>
      </c>
      <c r="J187" s="38">
        <v>1.2396878754083705E-3</v>
      </c>
      <c r="K187" s="38">
        <v>1.1328315616413026E-4</v>
      </c>
      <c r="L187" s="38">
        <v>2.0579228150225089E-5</v>
      </c>
      <c r="M187" s="38">
        <v>7.4503960410360866E-3</v>
      </c>
      <c r="N187" s="38">
        <v>5.4985844727785452E-5</v>
      </c>
      <c r="O187" s="38">
        <v>1.6967100864553569E-4</v>
      </c>
      <c r="P187" s="38">
        <v>1.0367190894538945E-4</v>
      </c>
      <c r="Q187" s="38">
        <v>4.1290432003232206E-4</v>
      </c>
      <c r="R187" s="38">
        <v>6.9023858417616765E-4</v>
      </c>
      <c r="S187" s="38">
        <v>3.34718779374241E-4</v>
      </c>
      <c r="T187" s="38">
        <v>2.0778194257560271E-3</v>
      </c>
      <c r="U187" s="38">
        <v>8.1049449609244776E-4</v>
      </c>
      <c r="V187" s="38">
        <v>1.928283571304105E-3</v>
      </c>
      <c r="W187" s="38">
        <v>2.235420480020902E-3</v>
      </c>
      <c r="X187" s="38">
        <v>3.0558400344649103E-3</v>
      </c>
      <c r="Y187" s="38">
        <v>2.6867302874321249E-4</v>
      </c>
      <c r="Z187" s="38">
        <v>6.148334718745033E-4</v>
      </c>
      <c r="AA187" s="38">
        <v>2.7175354861613725E-3</v>
      </c>
      <c r="AB187" s="38">
        <v>1.0170590297965875E-4</v>
      </c>
      <c r="AC187" s="38">
        <v>6.6476389078011676E-5</v>
      </c>
      <c r="AD187" s="38">
        <v>1.5639609598284556E-4</v>
      </c>
      <c r="AE187" s="38">
        <v>2.2371091327063465E-3</v>
      </c>
      <c r="AF187" s="38">
        <v>2.6050351224409679E-4</v>
      </c>
      <c r="AG187" s="38">
        <v>3.3150829057436302E-4</v>
      </c>
      <c r="AH187" s="38">
        <v>1.4988160075656739E-4</v>
      </c>
      <c r="AI187" s="38">
        <v>2.7178049493709993E-5</v>
      </c>
      <c r="AJ187" s="38">
        <v>2.8235719307337567E-6</v>
      </c>
      <c r="AK187" s="39">
        <v>3.6894778850508111E-4</v>
      </c>
      <c r="AL187" s="40">
        <v>4.2082845131018317E-5</v>
      </c>
      <c r="AM187" s="38">
        <v>1.3511770358678989E-2</v>
      </c>
      <c r="AN187" s="38">
        <v>5.1651126169473078E-3</v>
      </c>
      <c r="AO187" s="38">
        <v>2.1456056593267313E-3</v>
      </c>
      <c r="AP187" s="38">
        <v>1.6812854687593877E-4</v>
      </c>
      <c r="AQ187" s="38">
        <v>3.66603880930931E-3</v>
      </c>
      <c r="AR187" s="38">
        <v>2.8667062272451503E-3</v>
      </c>
      <c r="AS187" s="38">
        <v>2.9799429817498179E-3</v>
      </c>
      <c r="AT187" s="38">
        <v>2.4223555729319729E-3</v>
      </c>
      <c r="AU187" s="38">
        <v>1.4264933192061082E-3</v>
      </c>
      <c r="AV187" s="38">
        <v>1.9072284895741323E-3</v>
      </c>
      <c r="AW187" s="38">
        <v>9.1088638971453491E-4</v>
      </c>
      <c r="AX187" s="38">
        <v>1.7609000318896341E-3</v>
      </c>
      <c r="AY187" s="38">
        <v>1.1354162215434901E-3</v>
      </c>
      <c r="AZ187" s="38">
        <v>3.644963411670526E-3</v>
      </c>
      <c r="BA187" s="38">
        <v>9.8777198929446072E-4</v>
      </c>
      <c r="BB187" s="38">
        <v>9.6499271290066788E-4</v>
      </c>
      <c r="BC187" s="38">
        <v>1.6256390164900952E-3</v>
      </c>
      <c r="BD187" s="38">
        <v>1.7578094786185812E-4</v>
      </c>
      <c r="BE187" s="38">
        <v>2.0593355267514321E-5</v>
      </c>
      <c r="BF187" s="38">
        <v>6.6610020832618631E-5</v>
      </c>
      <c r="BG187" s="38">
        <v>2.1787014456692197E-3</v>
      </c>
      <c r="BH187" s="38">
        <v>2.8474687672086722E-3</v>
      </c>
      <c r="BI187" s="38">
        <v>1.0597516229644395E-5</v>
      </c>
      <c r="BJ187" s="38">
        <v>1.1255319075275027E-3</v>
      </c>
      <c r="BK187" s="38">
        <v>1.0714344737130833E-3</v>
      </c>
      <c r="BL187" s="38">
        <v>9.0893126183643109E-4</v>
      </c>
      <c r="BM187" s="38">
        <v>3.7105203000264275E-3</v>
      </c>
      <c r="BN187" s="38">
        <v>1.122904758285433E-3</v>
      </c>
    </row>
    <row r="188" spans="1:66" x14ac:dyDescent="0.25">
      <c r="A188" s="3" t="s">
        <v>941</v>
      </c>
      <c r="B188" s="71">
        <v>-3.24969860991926</v>
      </c>
      <c r="C188" s="63">
        <v>1.1681192299323901E-5</v>
      </c>
      <c r="D188" s="3" t="s">
        <v>939</v>
      </c>
      <c r="E188" s="3" t="s">
        <v>940</v>
      </c>
      <c r="F188" s="38">
        <f t="shared" si="8"/>
        <v>1.0744197926009478E-4</v>
      </c>
      <c r="G188" s="38">
        <f t="shared" si="9"/>
        <v>8.7746619853557137E-4</v>
      </c>
      <c r="H188" s="64">
        <f t="shared" si="10"/>
        <v>0.14285714285714285</v>
      </c>
      <c r="I188" s="64">
        <f t="shared" si="11"/>
        <v>0.34482758620689657</v>
      </c>
      <c r="J188" s="38">
        <v>1.0230310466788007E-5</v>
      </c>
      <c r="K188" s="38">
        <v>4.8857956729535586E-6</v>
      </c>
      <c r="L188" s="38">
        <v>1.7578425801130458E-4</v>
      </c>
      <c r="M188" s="38">
        <v>7.8024602336074322E-6</v>
      </c>
      <c r="N188" s="38">
        <v>5.3315806536666243E-4</v>
      </c>
      <c r="O188" s="38">
        <v>3.5331059615624634E-6</v>
      </c>
      <c r="P188" s="38">
        <v>1.5220531165483723E-5</v>
      </c>
      <c r="Q188" s="38">
        <v>1.4679151125349856E-5</v>
      </c>
      <c r="R188" s="38">
        <v>1.7529891464123282E-3</v>
      </c>
      <c r="S188" s="38">
        <v>1.7290459272209329E-5</v>
      </c>
      <c r="T188" s="38">
        <v>5.8193321450256296E-5</v>
      </c>
      <c r="U188" s="38">
        <v>8.0757428084482091E-6</v>
      </c>
      <c r="V188" s="38">
        <v>9.4084601810622741E-5</v>
      </c>
      <c r="W188" s="38">
        <v>1.3886928449407754E-4</v>
      </c>
      <c r="X188" s="38">
        <v>1.9536270890959831E-5</v>
      </c>
      <c r="Y188" s="38">
        <v>1.483961679179524E-5</v>
      </c>
      <c r="Z188" s="38">
        <v>2.4748933317226414E-6</v>
      </c>
      <c r="AA188" s="38">
        <v>9.3537222458489058E-6</v>
      </c>
      <c r="AB188" s="38">
        <v>9.5621679507183853E-6</v>
      </c>
      <c r="AC188" s="38">
        <v>1.778984070129672E-5</v>
      </c>
      <c r="AD188" s="38">
        <v>4.9443753688181365E-6</v>
      </c>
      <c r="AE188" s="38">
        <v>3.2936302893065605E-6</v>
      </c>
      <c r="AF188" s="38">
        <v>1.0177539568567404E-5</v>
      </c>
      <c r="AG188" s="38">
        <v>2.2033540073825197E-6</v>
      </c>
      <c r="AH188" s="38">
        <v>2.6764381502542929E-5</v>
      </c>
      <c r="AI188" s="38">
        <v>3.5479956556493117E-5</v>
      </c>
      <c r="AJ188" s="38">
        <v>5.2110833302835276E-6</v>
      </c>
      <c r="AK188" s="39">
        <v>1.1948352495264014E-5</v>
      </c>
      <c r="AL188" s="40">
        <v>1.2450909178822936E-6</v>
      </c>
      <c r="AM188" s="38">
        <v>1.9094559146042977E-3</v>
      </c>
      <c r="AN188" s="38">
        <v>1.7580449349092672E-5</v>
      </c>
      <c r="AO188" s="38">
        <v>8.2400903656321854E-6</v>
      </c>
      <c r="AP188" s="38">
        <v>2.053382772281584E-5</v>
      </c>
      <c r="AQ188" s="38">
        <v>4.5501366315681637E-6</v>
      </c>
      <c r="AR188" s="38">
        <v>2.5774195071851312E-5</v>
      </c>
      <c r="AS188" s="38">
        <v>9.181337375372473E-5</v>
      </c>
      <c r="AT188" s="38">
        <v>4.6844427658832612E-4</v>
      </c>
      <c r="AU188" s="38">
        <v>7.4705057585461734E-6</v>
      </c>
      <c r="AV188" s="38">
        <v>1.7109858738021818E-3</v>
      </c>
      <c r="AW188" s="38">
        <v>3.1276829367004006E-6</v>
      </c>
      <c r="AX188" s="38">
        <v>3.054289013466508E-5</v>
      </c>
      <c r="AY188" s="38">
        <v>1.7610524649478291E-3</v>
      </c>
      <c r="AZ188" s="38">
        <v>1.1082883368265957E-3</v>
      </c>
      <c r="BA188" s="38">
        <v>1.0915996500289543E-4</v>
      </c>
      <c r="BB188" s="38">
        <v>2.0050736666374775E-6</v>
      </c>
      <c r="BC188" s="38">
        <v>9.6440490155687792E-6</v>
      </c>
      <c r="BD188" s="38">
        <v>1.5596611126738873E-4</v>
      </c>
      <c r="BE188" s="38">
        <v>9.3499798552603691E-3</v>
      </c>
      <c r="BF188" s="38">
        <v>1.0418132779884616E-5</v>
      </c>
      <c r="BG188" s="38">
        <v>5.4213828480090959E-5</v>
      </c>
      <c r="BH188" s="38">
        <v>6.876126081733637E-3</v>
      </c>
      <c r="BI188" s="38">
        <v>6.3758949110614121E-7</v>
      </c>
      <c r="BJ188" s="38">
        <v>1.5198612043608056E-3</v>
      </c>
      <c r="BK188" s="38">
        <v>8.6967017082842786E-5</v>
      </c>
      <c r="BL188" s="38">
        <v>1.2379951957391446E-5</v>
      </c>
      <c r="BM188" s="38">
        <v>3.6036761515717013E-5</v>
      </c>
      <c r="BN188" s="38">
        <v>5.4019026505522717E-5</v>
      </c>
    </row>
    <row r="189" spans="1:66" x14ac:dyDescent="0.25">
      <c r="A189" s="3" t="s">
        <v>942</v>
      </c>
      <c r="B189" s="71">
        <v>-2.5313638126321099</v>
      </c>
      <c r="C189" s="63">
        <v>2.6152345248916901E-4</v>
      </c>
      <c r="D189" s="3" t="s">
        <v>943</v>
      </c>
      <c r="E189" s="3" t="s">
        <v>940</v>
      </c>
      <c r="F189" s="38">
        <f t="shared" si="8"/>
        <v>9.5584761620949127E-5</v>
      </c>
      <c r="G189" s="38">
        <f t="shared" si="9"/>
        <v>5.2333718816132931E-4</v>
      </c>
      <c r="H189" s="64">
        <f t="shared" si="10"/>
        <v>0.10714285714285714</v>
      </c>
      <c r="I189" s="64">
        <f t="shared" si="11"/>
        <v>0.27586206896551724</v>
      </c>
      <c r="J189" s="38">
        <v>1.2677528776116034E-5</v>
      </c>
      <c r="K189" s="38">
        <v>7.8791947842808139E-6</v>
      </c>
      <c r="L189" s="38">
        <v>1.2961343495448789E-4</v>
      </c>
      <c r="M189" s="38">
        <v>3.0198776089234556E-5</v>
      </c>
      <c r="N189" s="38">
        <v>3.3586241579800728E-4</v>
      </c>
      <c r="O189" s="38">
        <v>6.9797406833811756E-6</v>
      </c>
      <c r="P189" s="38">
        <v>5.9891635310524606E-5</v>
      </c>
      <c r="Q189" s="38">
        <v>2.4488982163085734E-5</v>
      </c>
      <c r="R189" s="38">
        <v>1.5196170638186797E-3</v>
      </c>
      <c r="S189" s="38">
        <v>1.4179511107325914E-5</v>
      </c>
      <c r="T189" s="38">
        <v>2.9318576754123027E-5</v>
      </c>
      <c r="U189" s="38">
        <v>1.5070095157649596E-5</v>
      </c>
      <c r="V189" s="38">
        <v>3.7840541338362954E-5</v>
      </c>
      <c r="W189" s="38">
        <v>2.0792069305359124E-5</v>
      </c>
      <c r="X189" s="38">
        <v>3.6551763032557822E-5</v>
      </c>
      <c r="Y189" s="38">
        <v>3.9982045223607131E-5</v>
      </c>
      <c r="Z189" s="38">
        <v>7.619555407731493E-6</v>
      </c>
      <c r="AA189" s="38">
        <v>1.3073235941679148E-5</v>
      </c>
      <c r="AB189" s="38">
        <v>1.9991781545332726E-5</v>
      </c>
      <c r="AC189" s="38">
        <v>8.9611592506486765E-5</v>
      </c>
      <c r="AD189" s="38">
        <v>3.6065498916046112E-5</v>
      </c>
      <c r="AE189" s="38">
        <v>6.3045805140628829E-6</v>
      </c>
      <c r="AF189" s="38">
        <v>5.7445680742000514E-6</v>
      </c>
      <c r="AG189" s="38">
        <v>1.9187773179828406E-6</v>
      </c>
      <c r="AH189" s="38">
        <v>4.223731276773401E-5</v>
      </c>
      <c r="AI189" s="38">
        <v>6.0519150449037554E-5</v>
      </c>
      <c r="AJ189" s="38">
        <v>1.3212015026825097E-5</v>
      </c>
      <c r="AK189" s="39">
        <v>5.9131882622673218E-5</v>
      </c>
      <c r="AL189" s="40">
        <v>4.9528829740235271E-6</v>
      </c>
      <c r="AM189" s="38">
        <v>3.1178514729928324E-3</v>
      </c>
      <c r="AN189" s="38">
        <v>5.9340412579390355E-6</v>
      </c>
      <c r="AO189" s="38">
        <v>6.6118778482800539E-6</v>
      </c>
      <c r="AP189" s="38">
        <v>1.822097822009542E-5</v>
      </c>
      <c r="AQ189" s="38">
        <v>4.7855779792982355E-6</v>
      </c>
      <c r="AR189" s="38">
        <v>2.3464982101209582E-5</v>
      </c>
      <c r="AS189" s="38">
        <v>1.4577830589222442E-5</v>
      </c>
      <c r="AT189" s="38">
        <v>3.5780876639976325E-4</v>
      </c>
      <c r="AU189" s="38">
        <v>7.1266836801166978E-7</v>
      </c>
      <c r="AV189" s="38">
        <v>4.1985223205052649E-4</v>
      </c>
      <c r="AW189" s="38">
        <v>1.1004943412440641E-6</v>
      </c>
      <c r="AX189" s="38">
        <v>1.9105248731664958E-5</v>
      </c>
      <c r="AY189" s="38">
        <v>1.5890100171913511E-3</v>
      </c>
      <c r="AZ189" s="38">
        <v>9.1601398976110286E-4</v>
      </c>
      <c r="BA189" s="38">
        <v>5.2614028311487894E-5</v>
      </c>
      <c r="BB189" s="38">
        <v>9.8460982852886157E-5</v>
      </c>
      <c r="BC189" s="38">
        <v>2.5310430143411053E-5</v>
      </c>
      <c r="BD189" s="38">
        <v>7.884877269648186E-5</v>
      </c>
      <c r="BE189" s="38">
        <v>1.4150777480594183E-3</v>
      </c>
      <c r="BF189" s="38">
        <v>3.105648639017132E-6</v>
      </c>
      <c r="BG189" s="38">
        <v>5.6960848122939544E-5</v>
      </c>
      <c r="BH189" s="38">
        <v>5.451724363803508E-3</v>
      </c>
      <c r="BI189" s="38">
        <v>3.8558395569877941E-6</v>
      </c>
      <c r="BJ189" s="38">
        <v>1.3663355823635831E-3</v>
      </c>
      <c r="BK189" s="38">
        <v>6.1389577625991165E-5</v>
      </c>
      <c r="BL189" s="38">
        <v>2.1989828069007053E-5</v>
      </c>
      <c r="BM189" s="38">
        <v>1.1304667063703044E-5</v>
      </c>
      <c r="BN189" s="38">
        <v>2.9797078563564311E-5</v>
      </c>
    </row>
    <row r="190" spans="1:66" x14ac:dyDescent="0.25">
      <c r="A190" s="3" t="s">
        <v>944</v>
      </c>
      <c r="B190" s="71">
        <v>-2.24732023787131</v>
      </c>
      <c r="C190" s="63">
        <v>2.8613892391220799E-4</v>
      </c>
      <c r="D190" s="3" t="s">
        <v>945</v>
      </c>
      <c r="E190" s="3" t="s">
        <v>946</v>
      </c>
      <c r="F190" s="38">
        <f t="shared" si="8"/>
        <v>7.7632222926215014E-4</v>
      </c>
      <c r="G190" s="38">
        <f t="shared" si="9"/>
        <v>2.2155306113359296E-3</v>
      </c>
      <c r="H190" s="64">
        <f t="shared" si="10"/>
        <v>0.42857142857142855</v>
      </c>
      <c r="I190" s="64">
        <f t="shared" si="11"/>
        <v>0.72413793103448276</v>
      </c>
      <c r="J190" s="38">
        <v>7.2294434074686686E-5</v>
      </c>
      <c r="K190" s="38">
        <v>1.0031093616554756E-4</v>
      </c>
      <c r="L190" s="38">
        <v>4.0155695516676587E-3</v>
      </c>
      <c r="M190" s="38">
        <v>3.3055775456483871E-5</v>
      </c>
      <c r="N190" s="38">
        <v>1.0501264092808984E-2</v>
      </c>
      <c r="O190" s="38">
        <v>5.6802775506090486E-5</v>
      </c>
      <c r="P190" s="38">
        <v>4.3289322617265935E-5</v>
      </c>
      <c r="Q190" s="38">
        <v>8.2567356857467884E-4</v>
      </c>
      <c r="R190" s="38">
        <v>1.6329013520995402E-3</v>
      </c>
      <c r="S190" s="38">
        <v>2.1194956107092088E-4</v>
      </c>
      <c r="T190" s="38">
        <v>1.3224520783556206E-3</v>
      </c>
      <c r="U190" s="38">
        <v>2.5942149848345551E-5</v>
      </c>
      <c r="V190" s="38">
        <v>8.6295019419358292E-5</v>
      </c>
      <c r="W190" s="38">
        <v>6.4425854613494639E-4</v>
      </c>
      <c r="X190" s="38">
        <v>6.4353821790297513E-5</v>
      </c>
      <c r="Y190" s="38">
        <v>2.7432350690510755E-4</v>
      </c>
      <c r="Z190" s="38">
        <v>7.1855879527901604E-6</v>
      </c>
      <c r="AA190" s="38">
        <v>9.2577828838695856E-5</v>
      </c>
      <c r="AB190" s="38">
        <v>6.9224711474387231E-5</v>
      </c>
      <c r="AC190" s="38">
        <v>1.9609359839715494E-5</v>
      </c>
      <c r="AD190" s="38">
        <v>4.7844037285133217E-4</v>
      </c>
      <c r="AE190" s="38">
        <v>7.1915430432884322E-4</v>
      </c>
      <c r="AF190" s="38">
        <v>1.7965832389472841E-5</v>
      </c>
      <c r="AG190" s="38">
        <v>2.2977707232303408E-5</v>
      </c>
      <c r="AH190" s="38">
        <v>2.4297758802748197E-4</v>
      </c>
      <c r="AI190" s="38">
        <v>7.4633899224367062E-5</v>
      </c>
      <c r="AJ190" s="38">
        <v>4.3939413098624075E-5</v>
      </c>
      <c r="AK190" s="39">
        <v>3.7599321586654133E-5</v>
      </c>
      <c r="AL190" s="40">
        <v>2.7591951087881381E-5</v>
      </c>
      <c r="AM190" s="38">
        <v>1.2024114204029554E-2</v>
      </c>
      <c r="AN190" s="38">
        <v>1.0961193635596038E-4</v>
      </c>
      <c r="AO190" s="38">
        <v>1.9656920854486627E-3</v>
      </c>
      <c r="AP190" s="38">
        <v>2.1279241496223542E-3</v>
      </c>
      <c r="AQ190" s="38">
        <v>8.1750099311735371E-5</v>
      </c>
      <c r="AR190" s="38">
        <v>4.0200470218152949E-3</v>
      </c>
      <c r="AS190" s="38">
        <v>7.694011742800038E-5</v>
      </c>
      <c r="AT190" s="38">
        <v>2.5524122385409207E-4</v>
      </c>
      <c r="AU190" s="38">
        <v>1.3167257054239679E-5</v>
      </c>
      <c r="AV190" s="38">
        <v>5.2849428115445251E-3</v>
      </c>
      <c r="AW190" s="38">
        <v>1.1860757833768053E-5</v>
      </c>
      <c r="AX190" s="38">
        <v>2.6864813051573479E-3</v>
      </c>
      <c r="AY190" s="38">
        <v>5.0268193104067895E-4</v>
      </c>
      <c r="AZ190" s="38">
        <v>3.270772290530449E-3</v>
      </c>
      <c r="BA190" s="38">
        <v>7.1852002125214224E-4</v>
      </c>
      <c r="BB190" s="38">
        <v>3.21817014564618E-5</v>
      </c>
      <c r="BC190" s="38">
        <v>6.7163540351346598E-4</v>
      </c>
      <c r="BD190" s="38">
        <v>1.2584985593852465E-3</v>
      </c>
      <c r="BE190" s="38">
        <v>6.349362265817796E-4</v>
      </c>
      <c r="BF190" s="38">
        <v>1.5912745162441255E-5</v>
      </c>
      <c r="BG190" s="38">
        <v>2.7514218930481925E-4</v>
      </c>
      <c r="BH190" s="38">
        <v>1.3278866432214762E-3</v>
      </c>
      <c r="BI190" s="38">
        <v>5.9218641988585422E-5</v>
      </c>
      <c r="BJ190" s="38">
        <v>1.0552238706159414E-3</v>
      </c>
      <c r="BK190" s="38">
        <v>2.6659551177082531E-3</v>
      </c>
      <c r="BL190" s="38">
        <v>2.2455421878134433E-2</v>
      </c>
      <c r="BM190" s="38">
        <v>1.1540279873116379E-4</v>
      </c>
      <c r="BN190" s="38">
        <v>5.0563278957121754E-4</v>
      </c>
    </row>
    <row r="191" spans="1:66" x14ac:dyDescent="0.25">
      <c r="A191" s="3" t="s">
        <v>947</v>
      </c>
      <c r="B191" s="71">
        <v>-2.5970702191106501</v>
      </c>
      <c r="C191" s="63">
        <v>9.3351677720293901E-5</v>
      </c>
      <c r="D191" s="3" t="s">
        <v>948</v>
      </c>
      <c r="E191" s="3" t="s">
        <v>948</v>
      </c>
      <c r="F191" s="38">
        <f t="shared" si="8"/>
        <v>4.9696008770283508E-4</v>
      </c>
      <c r="G191" s="38">
        <f t="shared" si="9"/>
        <v>3.0512058864764599E-3</v>
      </c>
      <c r="H191" s="64">
        <f t="shared" si="10"/>
        <v>0.35714285714285715</v>
      </c>
      <c r="I191" s="64">
        <f t="shared" si="11"/>
        <v>0.62068965517241381</v>
      </c>
      <c r="J191" s="38">
        <v>4.1185357793607641E-5</v>
      </c>
      <c r="K191" s="38">
        <v>2.6537420788135916E-5</v>
      </c>
      <c r="L191" s="38">
        <v>5.5053162332926496E-5</v>
      </c>
      <c r="M191" s="38">
        <v>5.589880078045502E-5</v>
      </c>
      <c r="N191" s="38">
        <v>9.0263661083885401E-5</v>
      </c>
      <c r="O191" s="38">
        <v>1.9570857838149697E-4</v>
      </c>
      <c r="P191" s="38">
        <v>3.4583933712997603E-5</v>
      </c>
      <c r="Q191" s="38">
        <v>2.4194075201512517E-3</v>
      </c>
      <c r="R191" s="38">
        <v>1.9495947648744496E-3</v>
      </c>
      <c r="S191" s="38">
        <v>5.9140392917070055E-5</v>
      </c>
      <c r="T191" s="38">
        <v>7.4591521296643809E-5</v>
      </c>
      <c r="U191" s="38">
        <v>2.563466688205155E-5</v>
      </c>
      <c r="V191" s="38">
        <v>1.2407476133247176E-4</v>
      </c>
      <c r="W191" s="38">
        <v>1.6551394505669818E-4</v>
      </c>
      <c r="X191" s="38">
        <v>2.2461816343370011E-4</v>
      </c>
      <c r="Y191" s="38">
        <v>7.2176622019438363E-3</v>
      </c>
      <c r="Z191" s="38">
        <v>2.4238909771817188E-5</v>
      </c>
      <c r="AA191" s="38">
        <v>4.8705779557374127E-5</v>
      </c>
      <c r="AB191" s="38">
        <v>3.3480274502104469E-5</v>
      </c>
      <c r="AC191" s="38">
        <v>4.4672647839595644E-5</v>
      </c>
      <c r="AD191" s="38">
        <v>1.8848430620220187E-5</v>
      </c>
      <c r="AE191" s="38">
        <v>3.6023273756879054E-5</v>
      </c>
      <c r="AF191" s="38">
        <v>4.5114686497560485E-4</v>
      </c>
      <c r="AG191" s="38">
        <v>2.0948275434988584E-4</v>
      </c>
      <c r="AH191" s="38">
        <v>5.8869633455935487E-5</v>
      </c>
      <c r="AI191" s="38">
        <v>1.0289549767006839E-4</v>
      </c>
      <c r="AJ191" s="38">
        <v>4.5552082664922163E-5</v>
      </c>
      <c r="AK191" s="39">
        <v>8.1497453753298494E-5</v>
      </c>
      <c r="AL191" s="40">
        <v>3.3832469166096697E-5</v>
      </c>
      <c r="AM191" s="38">
        <v>9.0083150076173193E-4</v>
      </c>
      <c r="AN191" s="38">
        <v>4.8451082275026765E-5</v>
      </c>
      <c r="AO191" s="38">
        <v>2.4250205436277893E-5</v>
      </c>
      <c r="AP191" s="38">
        <v>7.9889680272116608E-3</v>
      </c>
      <c r="AQ191" s="38">
        <v>1.9181757355280183E-5</v>
      </c>
      <c r="AR191" s="38">
        <v>3.9116395656517188E-3</v>
      </c>
      <c r="AS191" s="38">
        <v>5.2511951946213594E-5</v>
      </c>
      <c r="AT191" s="38">
        <v>8.0469241455510526E-3</v>
      </c>
      <c r="AU191" s="38">
        <v>2.1424107656043246E-5</v>
      </c>
      <c r="AV191" s="38">
        <v>8.833095585160787E-3</v>
      </c>
      <c r="AW191" s="38">
        <v>4.0587770459308382E-5</v>
      </c>
      <c r="AX191" s="38">
        <v>7.5116035101663575E-3</v>
      </c>
      <c r="AY191" s="38">
        <v>1.2395866984681E-3</v>
      </c>
      <c r="AZ191" s="38">
        <v>1.7472587480180156E-3</v>
      </c>
      <c r="BA191" s="38">
        <v>2.7431528789029219E-4</v>
      </c>
      <c r="BB191" s="38">
        <v>3.010679291584883E-5</v>
      </c>
      <c r="BC191" s="38">
        <v>1.0646023694539678E-4</v>
      </c>
      <c r="BD191" s="38">
        <v>5.1408619633546027E-3</v>
      </c>
      <c r="BE191" s="38">
        <v>7.6796613447460097E-4</v>
      </c>
      <c r="BF191" s="38">
        <v>4.8182896662608824E-6</v>
      </c>
      <c r="BG191" s="38">
        <v>1.9083938867372821E-2</v>
      </c>
      <c r="BH191" s="38">
        <v>1.1566516670611376E-2</v>
      </c>
      <c r="BI191" s="38">
        <v>8.3286033496998905E-5</v>
      </c>
      <c r="BJ191" s="38">
        <v>1.3312725635686387E-3</v>
      </c>
      <c r="BK191" s="38">
        <v>4.4542198321767075E-3</v>
      </c>
      <c r="BL191" s="38">
        <v>1.2213165170533885E-4</v>
      </c>
      <c r="BM191" s="38">
        <v>9.9983889311249703E-5</v>
      </c>
      <c r="BN191" s="38">
        <v>4.9989453690435339E-3</v>
      </c>
    </row>
    <row r="192" spans="1:66" x14ac:dyDescent="0.25">
      <c r="A192" s="3" t="s">
        <v>949</v>
      </c>
      <c r="B192" s="71">
        <v>-4.8905661651769199</v>
      </c>
      <c r="C192" s="63">
        <v>8.1673855885867496E-16</v>
      </c>
      <c r="D192" s="3" t="s">
        <v>950</v>
      </c>
      <c r="E192" s="3" t="s">
        <v>951</v>
      </c>
      <c r="F192" s="38">
        <f t="shared" si="8"/>
        <v>1.0948322749434543E-4</v>
      </c>
      <c r="G192" s="38">
        <f t="shared" si="9"/>
        <v>7.9420770263313376E-4</v>
      </c>
      <c r="H192" s="64">
        <f t="shared" si="10"/>
        <v>7.1428571428571425E-2</v>
      </c>
      <c r="I192" s="64">
        <f t="shared" si="11"/>
        <v>0.44827586206896552</v>
      </c>
      <c r="J192" s="38">
        <v>2.7336915582253614E-6</v>
      </c>
      <c r="K192" s="38">
        <v>1.3780884545913224E-5</v>
      </c>
      <c r="L192" s="38">
        <v>4.9712477468074716E-5</v>
      </c>
      <c r="M192" s="38">
        <v>7.9227482904196108E-6</v>
      </c>
      <c r="N192" s="38">
        <v>8.3408014968939498E-5</v>
      </c>
      <c r="O192" s="38">
        <v>2.0553813594681357E-6</v>
      </c>
      <c r="P192" s="38">
        <v>4.4492188507587578E-6</v>
      </c>
      <c r="Q192" s="38">
        <v>2.2272518885437445E-5</v>
      </c>
      <c r="R192" s="38">
        <v>2.27931455967272E-5</v>
      </c>
      <c r="S192" s="38">
        <v>1.7773531149671719E-4</v>
      </c>
      <c r="T192" s="38">
        <v>2.2045106200274723E-5</v>
      </c>
      <c r="U192" s="38">
        <v>2.4405488024146188E-6</v>
      </c>
      <c r="V192" s="38">
        <v>7.769418693170681E-6</v>
      </c>
      <c r="W192" s="38">
        <v>7.4710661140478418E-5</v>
      </c>
      <c r="X192" s="38">
        <v>2.4007985428340354E-5</v>
      </c>
      <c r="Y192" s="38">
        <v>2.4765425896760536E-3</v>
      </c>
      <c r="Z192" s="38">
        <v>1.9038242256977544E-6</v>
      </c>
      <c r="AA192" s="38">
        <v>2.4917397453336135E-6</v>
      </c>
      <c r="AB192" s="38">
        <v>2.8897573999261009E-6</v>
      </c>
      <c r="AC192" s="38">
        <v>6.0877791487569168E-6</v>
      </c>
      <c r="AD192" s="38">
        <v>1.4643420274584804E-5</v>
      </c>
      <c r="AE192" s="38">
        <v>8.6639532889880634E-6</v>
      </c>
      <c r="AF192" s="38">
        <v>7.4458229867894822E-6</v>
      </c>
      <c r="AG192" s="38">
        <v>2.3305441852799084E-6</v>
      </c>
      <c r="AH192" s="38">
        <v>6.2011010742216542E-6</v>
      </c>
      <c r="AI192" s="38">
        <v>7.0468341913119284E-6</v>
      </c>
      <c r="AJ192" s="38">
        <v>2.6233838046162769E-6</v>
      </c>
      <c r="AK192" s="39">
        <v>8.8225065547521031E-6</v>
      </c>
      <c r="AL192" s="40">
        <v>4.7012712383422036E-4</v>
      </c>
      <c r="AM192" s="38">
        <v>6.5574733872812569E-5</v>
      </c>
      <c r="AN192" s="38">
        <v>1.7874545495112492E-5</v>
      </c>
      <c r="AO192" s="38">
        <v>2.7550290383245724E-5</v>
      </c>
      <c r="AP192" s="38">
        <v>2.4325456443893449E-5</v>
      </c>
      <c r="AQ192" s="38">
        <v>1.5066145585020968E-6</v>
      </c>
      <c r="AR192" s="38">
        <v>5.2429044592229061E-5</v>
      </c>
      <c r="AS192" s="38">
        <v>1.2973445816692936E-4</v>
      </c>
      <c r="AT192" s="38">
        <v>2.3574314527429869E-3</v>
      </c>
      <c r="AU192" s="38">
        <v>2.1368101911022867E-6</v>
      </c>
      <c r="AV192" s="38">
        <v>4.4479779240150656E-5</v>
      </c>
      <c r="AW192" s="38">
        <v>6.9773592096740994E-6</v>
      </c>
      <c r="AX192" s="38">
        <v>4.7773721509097813E-5</v>
      </c>
      <c r="AY192" s="38">
        <v>3.2053665709427314E-5</v>
      </c>
      <c r="AZ192" s="38">
        <v>1.1622481694192751E-3</v>
      </c>
      <c r="BA192" s="38">
        <v>4.2704248918355205E-4</v>
      </c>
      <c r="BB192" s="38">
        <v>1.1134294346577994E-5</v>
      </c>
      <c r="BC192" s="38">
        <v>1.6209424636295077E-5</v>
      </c>
      <c r="BD192" s="38">
        <v>1.2591290359534267E-2</v>
      </c>
      <c r="BE192" s="38">
        <v>2.7812335998181752E-5</v>
      </c>
      <c r="BF192" s="38">
        <v>1.7720289734470882E-5</v>
      </c>
      <c r="BG192" s="38">
        <v>1.0654422954221233E-4</v>
      </c>
      <c r="BH192" s="38">
        <v>1.4150810879516484E-4</v>
      </c>
      <c r="BI192" s="38">
        <v>1.1194953649525552E-5</v>
      </c>
      <c r="BJ192" s="38">
        <v>2.0814394934073996E-4</v>
      </c>
      <c r="BK192" s="38">
        <v>7.2512430740339175E-4</v>
      </c>
      <c r="BL192" s="38">
        <v>2.4491379407243462E-3</v>
      </c>
      <c r="BM192" s="38">
        <v>3.7511314275597544E-4</v>
      </c>
      <c r="BN192" s="38">
        <v>1.4818243253475166E-3</v>
      </c>
    </row>
    <row r="193" spans="1:66" x14ac:dyDescent="0.25">
      <c r="A193" s="3" t="s">
        <v>952</v>
      </c>
      <c r="B193" s="71">
        <v>-6.4149984820027504</v>
      </c>
      <c r="C193" s="63">
        <v>1.6255397861276799E-17</v>
      </c>
      <c r="D193" s="3" t="s">
        <v>950</v>
      </c>
      <c r="E193" s="3" t="s">
        <v>951</v>
      </c>
      <c r="F193" s="38">
        <f t="shared" si="8"/>
        <v>8.3090582606419169E-5</v>
      </c>
      <c r="G193" s="38">
        <f t="shared" si="9"/>
        <v>7.242858991121327E-4</v>
      </c>
      <c r="H193" s="64">
        <f t="shared" si="10"/>
        <v>3.5714285714285712E-2</v>
      </c>
      <c r="I193" s="64">
        <f t="shared" si="11"/>
        <v>0.34482758620689657</v>
      </c>
      <c r="J193" s="38">
        <v>3.2057051918795988E-6</v>
      </c>
      <c r="K193" s="38">
        <v>3.305529186526869E-7</v>
      </c>
      <c r="L193" s="38">
        <v>9.4076541024501005E-7</v>
      </c>
      <c r="M193" s="38">
        <v>1.5836474806966277E-6</v>
      </c>
      <c r="N193" s="38">
        <v>3.0009789315577179E-6</v>
      </c>
      <c r="O193" s="38">
        <v>2.3903547460421634E-7</v>
      </c>
      <c r="P193" s="38">
        <v>1.5727225030784859E-6</v>
      </c>
      <c r="Q193" s="38">
        <v>1.3698361741212629E-6</v>
      </c>
      <c r="R193" s="38">
        <v>2.8117236076246498E-6</v>
      </c>
      <c r="S193" s="38">
        <v>9.8074490624215716E-5</v>
      </c>
      <c r="T193" s="38">
        <v>3.7934311439126398E-6</v>
      </c>
      <c r="U193" s="38">
        <v>3.5123893262354246E-7</v>
      </c>
      <c r="V193" s="38">
        <v>8.282661446185532E-7</v>
      </c>
      <c r="W193" s="38">
        <v>5.5541216447629814E-5</v>
      </c>
      <c r="X193" s="38">
        <v>3.6197139971701944E-6</v>
      </c>
      <c r="Y193" s="38">
        <v>2.1298733035883736E-3</v>
      </c>
      <c r="Z193" s="38">
        <v>6.3932072954619922E-7</v>
      </c>
      <c r="AA193" s="38">
        <v>0</v>
      </c>
      <c r="AB193" s="38">
        <v>2.2180700858469552E-6</v>
      </c>
      <c r="AC193" s="38">
        <v>2.4425751169478088E-6</v>
      </c>
      <c r="AD193" s="38">
        <v>1.0807445843820917E-6</v>
      </c>
      <c r="AE193" s="38">
        <v>1.3370011903527178E-6</v>
      </c>
      <c r="AF193" s="38">
        <v>8.607132886554559E-7</v>
      </c>
      <c r="AG193" s="38">
        <v>4.4720971570538433E-7</v>
      </c>
      <c r="AH193" s="38">
        <v>4.5269210041746084E-6</v>
      </c>
      <c r="AI193" s="38">
        <v>3.2396981263611459E-6</v>
      </c>
      <c r="AJ193" s="38">
        <v>3.2132100657334683E-7</v>
      </c>
      <c r="AK193" s="39">
        <v>2.2861095601864196E-6</v>
      </c>
      <c r="AL193" s="40">
        <v>4.289386255477756E-4</v>
      </c>
      <c r="AM193" s="38">
        <v>1.0570684730172529E-5</v>
      </c>
      <c r="AN193" s="38">
        <v>4.4257532195333897E-7</v>
      </c>
      <c r="AO193" s="38">
        <v>1.1421761817434075E-6</v>
      </c>
      <c r="AP193" s="38">
        <v>1.4637789576093206E-6</v>
      </c>
      <c r="AQ193" s="38">
        <v>6.4245621510582245E-7</v>
      </c>
      <c r="AR193" s="38">
        <v>2.2677683809681245E-6</v>
      </c>
      <c r="AS193" s="38">
        <v>9.2528197299580678E-5</v>
      </c>
      <c r="AT193" s="38">
        <v>1.9008014421638875E-3</v>
      </c>
      <c r="AU193" s="38">
        <v>3.4169497268597865E-7</v>
      </c>
      <c r="AV193" s="38">
        <v>1.1530546651484227E-5</v>
      </c>
      <c r="AW193" s="38">
        <v>1.6159019956538404E-6</v>
      </c>
      <c r="AX193" s="38">
        <v>2.8804458641359402E-5</v>
      </c>
      <c r="AY193" s="38">
        <v>2.4534730220645859E-6</v>
      </c>
      <c r="AZ193" s="38">
        <v>1.2095533314050243E-2</v>
      </c>
      <c r="BA193" s="38">
        <v>3.523708531241808E-4</v>
      </c>
      <c r="BB193" s="38">
        <v>4.0696520914064197E-7</v>
      </c>
      <c r="BC193" s="38">
        <v>1.2870776135577025E-6</v>
      </c>
      <c r="BD193" s="38">
        <v>1.5402202051272786E-3</v>
      </c>
      <c r="BE193" s="38">
        <v>2.2710332567087119E-6</v>
      </c>
      <c r="BF193" s="38">
        <v>6.8348914610189501E-7</v>
      </c>
      <c r="BG193" s="38">
        <v>5.5962912352286422E-5</v>
      </c>
      <c r="BH193" s="38">
        <v>8.4413794249656719E-5</v>
      </c>
      <c r="BI193" s="38">
        <v>5.1764031399211491E-7</v>
      </c>
      <c r="BJ193" s="38">
        <v>1.6658993331175001E-4</v>
      </c>
      <c r="BK193" s="38">
        <v>5.9568324793415645E-4</v>
      </c>
      <c r="BL193" s="38">
        <v>2.0263376596910371E-3</v>
      </c>
      <c r="BM193" s="38">
        <v>2.9444228046577903E-4</v>
      </c>
      <c r="BN193" s="38">
        <v>1.3040268883239396E-3</v>
      </c>
    </row>
    <row r="194" spans="1:66" x14ac:dyDescent="0.25">
      <c r="A194" s="3" t="s">
        <v>953</v>
      </c>
      <c r="B194" s="71">
        <v>-1.53441130080754</v>
      </c>
      <c r="C194" s="63">
        <v>7.7105628021251497E-4</v>
      </c>
      <c r="D194" s="3" t="s">
        <v>954</v>
      </c>
      <c r="E194" s="3" t="s">
        <v>955</v>
      </c>
      <c r="F194" s="38">
        <f t="shared" si="8"/>
        <v>3.9747016928139259E-4</v>
      </c>
      <c r="G194" s="38">
        <f t="shared" si="9"/>
        <v>1.8781688300691937E-3</v>
      </c>
      <c r="H194" s="64">
        <f t="shared" si="10"/>
        <v>0.6071428571428571</v>
      </c>
      <c r="I194" s="64">
        <f t="shared" si="11"/>
        <v>0.82758620689655171</v>
      </c>
      <c r="J194" s="38">
        <v>7.7145650592522314E-6</v>
      </c>
      <c r="K194" s="38">
        <v>2.1703915076846368E-3</v>
      </c>
      <c r="L194" s="38">
        <v>4.9585807197631787E-4</v>
      </c>
      <c r="M194" s="38">
        <v>9.7817340313667985E-6</v>
      </c>
      <c r="N194" s="38">
        <v>5.4641806007073505E-6</v>
      </c>
      <c r="O194" s="38">
        <v>2.8064329235782996E-5</v>
      </c>
      <c r="P194" s="38">
        <v>5.5069464815991472E-6</v>
      </c>
      <c r="Q194" s="38">
        <v>2.6699418153878455E-4</v>
      </c>
      <c r="R194" s="38">
        <v>4.0102318950219586E-4</v>
      </c>
      <c r="S194" s="38">
        <v>4.1659031297462044E-4</v>
      </c>
      <c r="T194" s="38">
        <v>9.4140723852514897E-4</v>
      </c>
      <c r="U194" s="38">
        <v>7.0020952684004887E-6</v>
      </c>
      <c r="V194" s="38">
        <v>1.2728547664061778E-3</v>
      </c>
      <c r="W194" s="38">
        <v>1.5545073461139858E-4</v>
      </c>
      <c r="X194" s="38">
        <v>2.4855049504977694E-4</v>
      </c>
      <c r="Y194" s="38">
        <v>4.8724833871862294E-4</v>
      </c>
      <c r="Z194" s="38">
        <v>1.0028952061236193E-5</v>
      </c>
      <c r="AA194" s="38">
        <v>7.377842652323438E-4</v>
      </c>
      <c r="AB194" s="38">
        <v>3.3979116078567458E-6</v>
      </c>
      <c r="AC194" s="38">
        <v>3.8524641229259519E-6</v>
      </c>
      <c r="AD194" s="38">
        <v>8.4298341860500467E-4</v>
      </c>
      <c r="AE194" s="38">
        <v>1.0714664910815664E-5</v>
      </c>
      <c r="AF194" s="38">
        <v>4.7138550708431399E-4</v>
      </c>
      <c r="AG194" s="38">
        <v>4.5599633882554593E-6</v>
      </c>
      <c r="AH194" s="38">
        <v>3.4340002151302465E-4</v>
      </c>
      <c r="AI194" s="38">
        <v>2.4906324475072988E-4</v>
      </c>
      <c r="AJ194" s="38">
        <v>1.4219009746681062E-3</v>
      </c>
      <c r="AK194" s="39">
        <v>1.1019066426959118E-4</v>
      </c>
      <c r="AL194" s="40">
        <v>1.4064399487615144E-3</v>
      </c>
      <c r="AM194" s="38">
        <v>1.518698396054239E-4</v>
      </c>
      <c r="AN194" s="38">
        <v>1.2132244314462636E-3</v>
      </c>
      <c r="AO194" s="38">
        <v>2.8030801873161152E-3</v>
      </c>
      <c r="AP194" s="38">
        <v>1.5259614479347709E-2</v>
      </c>
      <c r="AQ194" s="38">
        <v>6.6137781077803668E-6</v>
      </c>
      <c r="AR194" s="38">
        <v>6.9925588778651029E-4</v>
      </c>
      <c r="AS194" s="38">
        <v>3.0326155944485809E-3</v>
      </c>
      <c r="AT194" s="38">
        <v>3.4391967150329307E-3</v>
      </c>
      <c r="AU194" s="38">
        <v>7.0351711968943949E-6</v>
      </c>
      <c r="AV194" s="38">
        <v>6.3606299100205099E-4</v>
      </c>
      <c r="AW194" s="38">
        <v>6.0349732809914457E-4</v>
      </c>
      <c r="AX194" s="38">
        <v>1.2702206322517543E-3</v>
      </c>
      <c r="AY194" s="38">
        <v>2.9047323594357925E-3</v>
      </c>
      <c r="AZ194" s="38">
        <v>4.0059039515922487E-5</v>
      </c>
      <c r="BA194" s="38">
        <v>2.7056142310872536E-4</v>
      </c>
      <c r="BB194" s="38">
        <v>3.9063203121545717E-3</v>
      </c>
      <c r="BC194" s="38">
        <v>1.8342623746641256E-3</v>
      </c>
      <c r="BD194" s="38">
        <v>3.8854965977508593E-4</v>
      </c>
      <c r="BE194" s="38">
        <v>4.5501297132374775E-4</v>
      </c>
      <c r="BF194" s="38">
        <v>3.3522431033166083E-4</v>
      </c>
      <c r="BG194" s="38">
        <v>1.7872065841411213E-4</v>
      </c>
      <c r="BH194" s="38">
        <v>2.5054270163515184E-3</v>
      </c>
      <c r="BI194" s="38">
        <v>5.8871197181647061E-5</v>
      </c>
      <c r="BJ194" s="38">
        <v>1.1109331253229704E-4</v>
      </c>
      <c r="BK194" s="38">
        <v>5.3979460853784411E-3</v>
      </c>
      <c r="BL194" s="38">
        <v>4.9005084971942793E-3</v>
      </c>
      <c r="BM194" s="38">
        <v>1.2443110966972887E-5</v>
      </c>
      <c r="BN194" s="38">
        <v>6.3843675927504934E-4</v>
      </c>
    </row>
    <row r="195" spans="1:66" x14ac:dyDescent="0.25">
      <c r="A195" s="3" t="s">
        <v>956</v>
      </c>
      <c r="B195" s="71">
        <v>-1.7613455320031799</v>
      </c>
      <c r="C195" s="63">
        <v>1.11884145121861E-4</v>
      </c>
      <c r="D195" s="3" t="s">
        <v>957</v>
      </c>
      <c r="E195" s="3" t="s">
        <v>958</v>
      </c>
      <c r="F195" s="38">
        <f t="shared" si="8"/>
        <v>6.0914370582397059E-4</v>
      </c>
      <c r="G195" s="38">
        <f t="shared" si="9"/>
        <v>6.419193763980975E-4</v>
      </c>
      <c r="H195" s="64">
        <f t="shared" si="10"/>
        <v>0.6785714285714286</v>
      </c>
      <c r="I195" s="64">
        <f t="shared" si="11"/>
        <v>0.55172413793103448</v>
      </c>
      <c r="J195" s="38">
        <v>4.1486690187611601E-4</v>
      </c>
      <c r="K195" s="38">
        <v>1.7868721872413163E-4</v>
      </c>
      <c r="L195" s="38">
        <v>1.5081560060950621E-5</v>
      </c>
      <c r="M195" s="38">
        <v>1.0258663787432293E-3</v>
      </c>
      <c r="N195" s="38">
        <v>5.1408085589187027E-4</v>
      </c>
      <c r="O195" s="38">
        <v>5.9672149223035363E-4</v>
      </c>
      <c r="P195" s="38">
        <v>4.5574712414053959E-4</v>
      </c>
      <c r="Q195" s="38">
        <v>1.8446451898954755E-5</v>
      </c>
      <c r="R195" s="38">
        <v>5.981978386352929E-4</v>
      </c>
      <c r="S195" s="38">
        <v>9.9832687835500842E-4</v>
      </c>
      <c r="T195" s="38">
        <v>4.0188244055615444E-4</v>
      </c>
      <c r="U195" s="38">
        <v>2.5526144848190185E-4</v>
      </c>
      <c r="V195" s="38">
        <v>7.7071798887022258E-5</v>
      </c>
      <c r="W195" s="38">
        <v>3.3805904501796363E-3</v>
      </c>
      <c r="X195" s="38">
        <v>1.0513445825652695E-3</v>
      </c>
      <c r="Y195" s="38">
        <v>1.9081002269019656E-3</v>
      </c>
      <c r="Z195" s="38">
        <v>4.6852810947876525E-7</v>
      </c>
      <c r="AA195" s="38">
        <v>2.8604591391362605E-4</v>
      </c>
      <c r="AB195" s="38">
        <v>8.3561851454985563E-6</v>
      </c>
      <c r="AC195" s="38">
        <v>6.3550612541185829E-4</v>
      </c>
      <c r="AD195" s="38">
        <v>1.287043716113724E-5</v>
      </c>
      <c r="AE195" s="38">
        <v>1.7933465972802104E-3</v>
      </c>
      <c r="AF195" s="38">
        <v>1.4628333377907394E-3</v>
      </c>
      <c r="AG195" s="38">
        <v>4.5883456947218227E-7</v>
      </c>
      <c r="AH195" s="38">
        <v>4.0275270692384795E-4</v>
      </c>
      <c r="AI195" s="38">
        <v>3.820691695028053E-5</v>
      </c>
      <c r="AJ195" s="38">
        <v>1.3324303371152187E-5</v>
      </c>
      <c r="AK195" s="39">
        <v>5.1158022831547631E-4</v>
      </c>
      <c r="AL195" s="40">
        <v>4.6094635993517307E-5</v>
      </c>
      <c r="AM195" s="38">
        <v>1.1210452583880445E-5</v>
      </c>
      <c r="AN195" s="38">
        <v>4.2711872572705325E-5</v>
      </c>
      <c r="AO195" s="38">
        <v>1.7264099163130802E-4</v>
      </c>
      <c r="AP195" s="38">
        <v>3.738927711351197E-4</v>
      </c>
      <c r="AQ195" s="38">
        <v>1.8538772153439259E-6</v>
      </c>
      <c r="AR195" s="38">
        <v>1.7199199156902998E-4</v>
      </c>
      <c r="AS195" s="38">
        <v>7.4189782029345441E-4</v>
      </c>
      <c r="AT195" s="38">
        <v>2.7745049344736966E-4</v>
      </c>
      <c r="AU195" s="38">
        <v>1.8624406116225753E-6</v>
      </c>
      <c r="AV195" s="38">
        <v>4.6063278957370051E-5</v>
      </c>
      <c r="AW195" s="38">
        <v>2.7385055408310193E-5</v>
      </c>
      <c r="AX195" s="38">
        <v>1.4776603588252828E-4</v>
      </c>
      <c r="AY195" s="38">
        <v>4.0693087322469341E-4</v>
      </c>
      <c r="AZ195" s="38">
        <v>4.9479894035632078E-5</v>
      </c>
      <c r="BA195" s="38">
        <v>8.0718585639670895E-3</v>
      </c>
      <c r="BB195" s="38">
        <v>8.8336639723129792E-5</v>
      </c>
      <c r="BC195" s="38">
        <v>1.2380007674976128E-5</v>
      </c>
      <c r="BD195" s="38">
        <v>1.8401988399647352E-4</v>
      </c>
      <c r="BE195" s="38">
        <v>2.2602862738073292E-4</v>
      </c>
      <c r="BF195" s="38">
        <v>3.731777057682322E-3</v>
      </c>
      <c r="BG195" s="38">
        <v>1.0385988806512697E-4</v>
      </c>
      <c r="BH195" s="38">
        <v>1.3627142677699786E-5</v>
      </c>
      <c r="BI195" s="38">
        <v>4.7084975674071948E-4</v>
      </c>
      <c r="BJ195" s="38">
        <v>2.1468244948331214E-3</v>
      </c>
      <c r="BK195" s="38">
        <v>3.235592915597928E-5</v>
      </c>
      <c r="BL195" s="38">
        <v>1.3534746125213418E-5</v>
      </c>
      <c r="BM195" s="38">
        <v>6.699158510405889E-4</v>
      </c>
      <c r="BN195" s="38">
        <v>3.3106084191977163E-4</v>
      </c>
    </row>
    <row r="196" spans="1:66" x14ac:dyDescent="0.25">
      <c r="A196" s="3" t="s">
        <v>959</v>
      </c>
      <c r="B196" s="71">
        <v>-1.6717267909665501</v>
      </c>
      <c r="C196" s="63">
        <v>3.8258502174320902E-4</v>
      </c>
      <c r="D196" s="3" t="s">
        <v>743</v>
      </c>
      <c r="E196" s="3" t="s">
        <v>960</v>
      </c>
      <c r="F196" s="38">
        <f t="shared" si="8"/>
        <v>2.4181644911842716E-4</v>
      </c>
      <c r="G196" s="38">
        <f t="shared" si="9"/>
        <v>1.2952240171708311E-3</v>
      </c>
      <c r="H196" s="64">
        <f t="shared" si="10"/>
        <v>0.25</v>
      </c>
      <c r="I196" s="64">
        <f t="shared" si="11"/>
        <v>0.31034482758620691</v>
      </c>
      <c r="J196" s="38">
        <v>1.187054574890208E-5</v>
      </c>
      <c r="K196" s="38">
        <v>4.2031037224325989E-4</v>
      </c>
      <c r="L196" s="38">
        <v>1.3942799504212532E-5</v>
      </c>
      <c r="M196" s="38">
        <v>2.5802292623911103E-5</v>
      </c>
      <c r="N196" s="38">
        <v>4.824960788709446E-5</v>
      </c>
      <c r="O196" s="38">
        <v>1.3314348430264048E-4</v>
      </c>
      <c r="P196" s="38">
        <v>1.7347484299421972E-5</v>
      </c>
      <c r="Q196" s="38">
        <v>2.4344834488892117E-3</v>
      </c>
      <c r="R196" s="38">
        <v>1.2248537533544421E-3</v>
      </c>
      <c r="S196" s="38">
        <v>3.6329350026862276E-5</v>
      </c>
      <c r="T196" s="38">
        <v>7.0742027112004086E-4</v>
      </c>
      <c r="U196" s="38">
        <v>2.3672291950893968E-5</v>
      </c>
      <c r="V196" s="38">
        <v>1.0614362628282494E-3</v>
      </c>
      <c r="W196" s="38">
        <v>7.396648034363759E-5</v>
      </c>
      <c r="X196" s="38">
        <v>2.092899006734934E-5</v>
      </c>
      <c r="Y196" s="38">
        <v>2.1407336084351704E-5</v>
      </c>
      <c r="Z196" s="38">
        <v>2.2051977843168578E-5</v>
      </c>
      <c r="AA196" s="38">
        <v>1.932401567551105E-5</v>
      </c>
      <c r="AB196" s="38">
        <v>2.2586818607427474E-5</v>
      </c>
      <c r="AC196" s="38">
        <v>4.1485359563458326E-5</v>
      </c>
      <c r="AD196" s="38">
        <v>7.3343576441894793E-5</v>
      </c>
      <c r="AE196" s="38">
        <v>5.6712923622572299E-5</v>
      </c>
      <c r="AF196" s="38">
        <v>1.406580006592926E-4</v>
      </c>
      <c r="AG196" s="38">
        <v>1.2641406937271206E-5</v>
      </c>
      <c r="AH196" s="38">
        <v>1.663021489973941E-5</v>
      </c>
      <c r="AI196" s="38">
        <v>2.7650207726601295E-5</v>
      </c>
      <c r="AJ196" s="38">
        <v>2.7437849232413614E-5</v>
      </c>
      <c r="AK196" s="39">
        <v>3.5173452832129748E-5</v>
      </c>
      <c r="AL196" s="40">
        <v>1.5102809992928767E-5</v>
      </c>
      <c r="AM196" s="38">
        <v>5.1237329951479415E-4</v>
      </c>
      <c r="AN196" s="38">
        <v>3.0733026621198171E-5</v>
      </c>
      <c r="AO196" s="38">
        <v>1.473379356704586E-5</v>
      </c>
      <c r="AP196" s="38">
        <v>1.8357879913009955E-5</v>
      </c>
      <c r="AQ196" s="38">
        <v>2.6168770926404112E-5</v>
      </c>
      <c r="AR196" s="38">
        <v>3.5269158001809321E-4</v>
      </c>
      <c r="AS196" s="38">
        <v>6.2427665033872295E-5</v>
      </c>
      <c r="AT196" s="38">
        <v>2.9630729709933726E-5</v>
      </c>
      <c r="AU196" s="38">
        <v>7.3782431608287207E-6</v>
      </c>
      <c r="AV196" s="38">
        <v>7.2716697457549749E-5</v>
      </c>
      <c r="AW196" s="38">
        <v>1.1555236734317083E-5</v>
      </c>
      <c r="AX196" s="38">
        <v>5.7772536189477748E-5</v>
      </c>
      <c r="AY196" s="38">
        <v>3.1797391921714137E-2</v>
      </c>
      <c r="AZ196" s="38">
        <v>8.9567589398878856E-4</v>
      </c>
      <c r="BA196" s="38">
        <v>5.3337480614340949E-4</v>
      </c>
      <c r="BB196" s="38">
        <v>3.6947980891157995E-5</v>
      </c>
      <c r="BC196" s="38">
        <v>8.6218226713078751E-5</v>
      </c>
      <c r="BD196" s="38">
        <v>4.0057023121074892E-5</v>
      </c>
      <c r="BE196" s="38">
        <v>6.6759336964026107E-4</v>
      </c>
      <c r="BF196" s="38">
        <v>1.090125959138499E-5</v>
      </c>
      <c r="BG196" s="38">
        <v>2.4857824857399557E-5</v>
      </c>
      <c r="BH196" s="38">
        <v>2.4334272574749241E-5</v>
      </c>
      <c r="BI196" s="38">
        <v>1.2193574264499486E-4</v>
      </c>
      <c r="BJ196" s="38">
        <v>3.1630414404511541E-4</v>
      </c>
      <c r="BK196" s="38">
        <v>2.0635234559672278E-5</v>
      </c>
      <c r="BL196" s="38">
        <v>1.6666936895508779E-3</v>
      </c>
      <c r="BM196" s="38">
        <v>5.1924875324332425E-5</v>
      </c>
      <c r="BN196" s="38">
        <v>5.5007963754197619E-5</v>
      </c>
    </row>
    <row r="197" spans="1:66" x14ac:dyDescent="0.25">
      <c r="A197" s="3" t="s">
        <v>961</v>
      </c>
      <c r="B197" s="71">
        <v>-4.19056987676883</v>
      </c>
      <c r="C197" s="63">
        <v>3.6449173673560098E-10</v>
      </c>
      <c r="D197" s="3" t="s">
        <v>743</v>
      </c>
      <c r="E197" s="3" t="s">
        <v>960</v>
      </c>
      <c r="F197" s="38">
        <f t="shared" si="8"/>
        <v>9.1019748571450869E-5</v>
      </c>
      <c r="G197" s="38">
        <f t="shared" si="9"/>
        <v>4.4821792385093135E-4</v>
      </c>
      <c r="H197" s="64">
        <f t="shared" si="10"/>
        <v>7.1428571428571425E-2</v>
      </c>
      <c r="I197" s="64">
        <f t="shared" si="11"/>
        <v>0.2413793103448276</v>
      </c>
      <c r="J197" s="38">
        <v>2.0515496515041711E-3</v>
      </c>
      <c r="K197" s="38">
        <v>9.363504714424644E-6</v>
      </c>
      <c r="L197" s="38">
        <v>5.4963291858595992E-6</v>
      </c>
      <c r="M197" s="38">
        <v>3.4205488694053305E-5</v>
      </c>
      <c r="N197" s="38">
        <v>1.8722025228184049E-5</v>
      </c>
      <c r="O197" s="38">
        <v>2.2217700918914332E-6</v>
      </c>
      <c r="P197" s="38">
        <v>1.3060099669156295E-5</v>
      </c>
      <c r="Q197" s="38">
        <v>2.0614130026547034E-5</v>
      </c>
      <c r="R197" s="38">
        <v>1.0785547203962925E-5</v>
      </c>
      <c r="S197" s="38">
        <v>6.2409986626854018E-6</v>
      </c>
      <c r="T197" s="38">
        <v>2.7474480459979796E-6</v>
      </c>
      <c r="U197" s="38">
        <v>4.3528945199617208E-6</v>
      </c>
      <c r="V197" s="38">
        <v>1.1649596868392208E-5</v>
      </c>
      <c r="W197" s="38">
        <v>1.3867268498081039E-5</v>
      </c>
      <c r="X197" s="38">
        <v>1.1127366535117011E-5</v>
      </c>
      <c r="Y197" s="38">
        <v>1.3744859038496843E-4</v>
      </c>
      <c r="Z197" s="38">
        <v>5.174259185864316E-6</v>
      </c>
      <c r="AA197" s="38">
        <v>2.8756570458281653E-5</v>
      </c>
      <c r="AB197" s="38">
        <v>3.926926018079991E-6</v>
      </c>
      <c r="AC197" s="38">
        <v>3.7603437091591993E-6</v>
      </c>
      <c r="AD197" s="38">
        <v>2.7333955472560127E-6</v>
      </c>
      <c r="AE197" s="38">
        <v>2.1612286064068917E-6</v>
      </c>
      <c r="AF197" s="38">
        <v>5.0286325555508197E-6</v>
      </c>
      <c r="AG197" s="38">
        <v>1.2668017872634909E-6</v>
      </c>
      <c r="AH197" s="38">
        <v>2.0608901131618882E-5</v>
      </c>
      <c r="AI197" s="38">
        <v>4.756841820022637E-5</v>
      </c>
      <c r="AJ197" s="38">
        <v>2.4651234386081642E-6</v>
      </c>
      <c r="AK197" s="39">
        <v>7.1649649528854778E-5</v>
      </c>
      <c r="AL197" s="40">
        <v>1.6902147130325824E-6</v>
      </c>
      <c r="AM197" s="38">
        <v>2.0064211769477899E-5</v>
      </c>
      <c r="AN197" s="38">
        <v>1.5670925439446306E-6</v>
      </c>
      <c r="AO197" s="38">
        <v>2.1665752490059653E-6</v>
      </c>
      <c r="AP197" s="38">
        <v>4.175211183985837E-6</v>
      </c>
      <c r="AQ197" s="38">
        <v>1.5923884730892382E-5</v>
      </c>
      <c r="AR197" s="38">
        <v>1.9800821455723495E-5</v>
      </c>
      <c r="AS197" s="38">
        <v>5.8596060504989781E-6</v>
      </c>
      <c r="AT197" s="38">
        <v>6.2855151885213138E-4</v>
      </c>
      <c r="AU197" s="38">
        <v>2.2685445452944393E-6</v>
      </c>
      <c r="AV197" s="38">
        <v>1.1497520148639994E-5</v>
      </c>
      <c r="AW197" s="38">
        <v>1.021725989551834E-6</v>
      </c>
      <c r="AX197" s="38">
        <v>1.1529558565065212E-5</v>
      </c>
      <c r="AY197" s="38">
        <v>2.7273822364911773E-3</v>
      </c>
      <c r="AZ197" s="38">
        <v>1.7595515128616666E-5</v>
      </c>
      <c r="BA197" s="38">
        <v>3.2732525498119823E-3</v>
      </c>
      <c r="BB197" s="38">
        <v>3.9627568719932295E-6</v>
      </c>
      <c r="BC197" s="38">
        <v>6.9309666583563283E-6</v>
      </c>
      <c r="BD197" s="38">
        <v>4.5777929975575381E-3</v>
      </c>
      <c r="BE197" s="38">
        <v>1.4156191074068017E-5</v>
      </c>
      <c r="BF197" s="38">
        <v>6.3150322066696454E-6</v>
      </c>
      <c r="BG197" s="38">
        <v>1.4192760047431117E-5</v>
      </c>
      <c r="BH197" s="38">
        <v>7.6448535314523091E-4</v>
      </c>
      <c r="BI197" s="38">
        <v>1.2601093812321986E-5</v>
      </c>
      <c r="BJ197" s="38">
        <v>1.3428464289211448E-5</v>
      </c>
      <c r="BK197" s="38">
        <v>8.3748625615456807E-6</v>
      </c>
      <c r="BL197" s="38">
        <v>1.9961504027745462E-4</v>
      </c>
      <c r="BM197" s="38">
        <v>4.9668990348533691E-6</v>
      </c>
      <c r="BN197" s="38">
        <v>6.2715058691131657E-4</v>
      </c>
    </row>
    <row r="198" spans="1:66" x14ac:dyDescent="0.25">
      <c r="A198" s="3" t="s">
        <v>962</v>
      </c>
      <c r="B198" s="71">
        <v>-5.9775317982719001</v>
      </c>
      <c r="C198" s="63">
        <v>9.3529812489135391E-16</v>
      </c>
      <c r="D198" s="3" t="s">
        <v>963</v>
      </c>
      <c r="E198" s="3" t="s">
        <v>964</v>
      </c>
      <c r="F198" s="38">
        <f t="shared" si="8"/>
        <v>1.3692454814081825E-5</v>
      </c>
      <c r="G198" s="38">
        <f t="shared" si="9"/>
        <v>3.4510447321315675E-3</v>
      </c>
      <c r="H198" s="64">
        <f t="shared" si="10"/>
        <v>3.5714285714285712E-2</v>
      </c>
      <c r="I198" s="64">
        <f t="shared" si="11"/>
        <v>0.2413793103448276</v>
      </c>
      <c r="J198" s="38">
        <v>2.1815553634974768E-6</v>
      </c>
      <c r="K198" s="38">
        <v>0</v>
      </c>
      <c r="L198" s="38">
        <v>1.8108861604390014E-6</v>
      </c>
      <c r="M198" s="38">
        <v>3.0483745199143017E-6</v>
      </c>
      <c r="N198" s="38">
        <v>2.1394837436684454E-6</v>
      </c>
      <c r="O198" s="38">
        <v>2.5562284361506673E-7</v>
      </c>
      <c r="P198" s="38">
        <v>2.6749555918639746E-5</v>
      </c>
      <c r="Q198" s="38">
        <v>2.1651120062068726E-4</v>
      </c>
      <c r="R198" s="38">
        <v>1.2695535319259386E-5</v>
      </c>
      <c r="S198" s="38">
        <v>9.5590394905691174E-6</v>
      </c>
      <c r="T198" s="38">
        <v>9.8343476339192403E-7</v>
      </c>
      <c r="U198" s="38">
        <v>2.7544911310377177E-6</v>
      </c>
      <c r="V198" s="38">
        <v>4.1334624286940783E-6</v>
      </c>
      <c r="W198" s="38">
        <v>3.5535699534823064E-6</v>
      </c>
      <c r="X198" s="38">
        <v>1.266838858664652E-6</v>
      </c>
      <c r="Y198" s="38">
        <v>5.1091278887506587E-6</v>
      </c>
      <c r="Z198" s="38">
        <v>1.9533858865718553E-7</v>
      </c>
      <c r="AA198" s="38">
        <v>6.0155445344237211E-7</v>
      </c>
      <c r="AB198" s="38">
        <v>1.185994220356849E-6</v>
      </c>
      <c r="AC198" s="38">
        <v>2.044230676400017E-6</v>
      </c>
      <c r="AD198" s="38">
        <v>3.3021160124425278E-7</v>
      </c>
      <c r="AE198" s="38">
        <v>1.4919439344913644E-6</v>
      </c>
      <c r="AF198" s="38">
        <v>1.7488373205717258E-5</v>
      </c>
      <c r="AG198" s="38">
        <v>9.5648580538245776E-7</v>
      </c>
      <c r="AH198" s="38">
        <v>5.5326368694205538E-7</v>
      </c>
      <c r="AI198" s="38">
        <v>2.7113558335346875E-5</v>
      </c>
      <c r="AJ198" s="38">
        <v>1.1453946957668526E-6</v>
      </c>
      <c r="AK198" s="39">
        <v>3.7530206586232429E-5</v>
      </c>
      <c r="AL198" s="40">
        <v>1.3212210555284337E-5</v>
      </c>
      <c r="AM198" s="38">
        <v>9.7824940835470814E-6</v>
      </c>
      <c r="AN198" s="38">
        <v>2.3664345741753478E-7</v>
      </c>
      <c r="AO198" s="38">
        <v>5.0023002865244503E-3</v>
      </c>
      <c r="AP198" s="38">
        <v>3.8264229674257724E-6</v>
      </c>
      <c r="AQ198" s="38">
        <v>6.1833431371597723E-6</v>
      </c>
      <c r="AR198" s="38">
        <v>7.0549394779253741E-6</v>
      </c>
      <c r="AS198" s="38">
        <v>4.616594037830378E-6</v>
      </c>
      <c r="AT198" s="38">
        <v>3.4070985737870877E-5</v>
      </c>
      <c r="AU198" s="38">
        <v>1.0962185513876241E-6</v>
      </c>
      <c r="AV198" s="38">
        <v>6.6557352198432006E-4</v>
      </c>
      <c r="AW198" s="38">
        <v>2.4686202140152962E-7</v>
      </c>
      <c r="AX198" s="38">
        <v>3.401753979745385E-5</v>
      </c>
      <c r="AY198" s="38">
        <v>7.9370782718494375E-4</v>
      </c>
      <c r="AZ198" s="38">
        <v>1.845182602988734E-5</v>
      </c>
      <c r="BA198" s="38">
        <v>9.938810335663549E-6</v>
      </c>
      <c r="BB198" s="38">
        <v>2.8288371305709363E-6</v>
      </c>
      <c r="BC198" s="38">
        <v>6.8819584221895769E-7</v>
      </c>
      <c r="BD198" s="38">
        <v>7.2816523750196915E-5</v>
      </c>
      <c r="BE198" s="38">
        <v>8.7458901679386136E-2</v>
      </c>
      <c r="BF198" s="38">
        <v>2.8323090020803714E-6</v>
      </c>
      <c r="BG198" s="38">
        <v>8.743244799802707E-4</v>
      </c>
      <c r="BH198" s="38">
        <v>5.0501546139715078E-6</v>
      </c>
      <c r="BI198" s="38">
        <v>5.5356088568674083E-7</v>
      </c>
      <c r="BJ198" s="38">
        <v>1.3632785158693766E-3</v>
      </c>
      <c r="BK198" s="38">
        <v>3.6767263583791605E-3</v>
      </c>
      <c r="BL198" s="38">
        <v>9.2129012241362994E-7</v>
      </c>
      <c r="BM198" s="38">
        <v>5.7146005334749568E-7</v>
      </c>
      <c r="BN198" s="38">
        <v>1.6487340916059732E-5</v>
      </c>
    </row>
    <row r="199" spans="1:66" x14ac:dyDescent="0.25">
      <c r="A199" s="3" t="s">
        <v>965</v>
      </c>
      <c r="B199" s="71">
        <v>-7.3276342932777601</v>
      </c>
      <c r="C199" s="63">
        <v>1.3045758302665199E-18</v>
      </c>
      <c r="D199" s="3" t="s">
        <v>963</v>
      </c>
      <c r="E199" s="3" t="s">
        <v>966</v>
      </c>
      <c r="F199" s="38">
        <f t="shared" ref="F199:F215" si="12">AVERAGE(J199:AK199)</f>
        <v>1.2967456690628322E-5</v>
      </c>
      <c r="G199" s="38">
        <f t="shared" ref="G199:G215" si="13">AVERAGE(AL199:BN199)</f>
        <v>2.8657564207150146E-3</v>
      </c>
      <c r="H199" s="64">
        <f t="shared" ref="H199:H215" si="14">COUNTIF(J199:AK199,"&gt;0.0001")/28</f>
        <v>3.5714285714285712E-2</v>
      </c>
      <c r="I199" s="64">
        <f t="shared" ref="I199:I215" si="15">COUNTIF(AL199:BN199,"&gt;0.0001")/29</f>
        <v>0.2413793103448276</v>
      </c>
      <c r="J199" s="38">
        <v>2.7659679229433038E-7</v>
      </c>
      <c r="K199" s="38">
        <v>6.2746172003533057E-7</v>
      </c>
      <c r="L199" s="38">
        <v>7.5002695376157514E-6</v>
      </c>
      <c r="M199" s="38">
        <v>9.0183276210450135E-7</v>
      </c>
      <c r="N199" s="38">
        <v>2.7126258199371245E-6</v>
      </c>
      <c r="O199" s="38">
        <v>0</v>
      </c>
      <c r="P199" s="38">
        <v>1.4386646024333041E-4</v>
      </c>
      <c r="Q199" s="38">
        <v>5.460522047473051E-5</v>
      </c>
      <c r="R199" s="38">
        <v>1.5863541305073292E-5</v>
      </c>
      <c r="S199" s="38">
        <v>1.3382981266300025E-5</v>
      </c>
      <c r="T199" s="38">
        <v>0</v>
      </c>
      <c r="U199" s="38">
        <v>8.8897106381890197E-7</v>
      </c>
      <c r="V199" s="38">
        <v>9.6080737836074978E-6</v>
      </c>
      <c r="W199" s="38">
        <v>4.2802523531347593E-6</v>
      </c>
      <c r="X199" s="38">
        <v>2.2486937472820277E-6</v>
      </c>
      <c r="Y199" s="38">
        <v>5.1259129441671847E-6</v>
      </c>
      <c r="Z199" s="38">
        <v>1.3869377621691211E-6</v>
      </c>
      <c r="AA199" s="38">
        <v>2.4025166183689809E-6</v>
      </c>
      <c r="AB199" s="38">
        <v>5.2629775472001067E-7</v>
      </c>
      <c r="AC199" s="38">
        <v>1.2095326117136079E-6</v>
      </c>
      <c r="AD199" s="38">
        <v>1.1722797385306574E-6</v>
      </c>
      <c r="AE199" s="38">
        <v>8.8275499651219347E-7</v>
      </c>
      <c r="AF199" s="38">
        <v>1.5194544878478402E-5</v>
      </c>
      <c r="AG199" s="38">
        <v>0</v>
      </c>
      <c r="AH199" s="38">
        <v>7.3655022395835862E-7</v>
      </c>
      <c r="AI199" s="38">
        <v>2.1657482248206164E-5</v>
      </c>
      <c r="AJ199" s="38">
        <v>1.7281563412630661E-6</v>
      </c>
      <c r="AK199" s="39">
        <v>5.4302840350240908E-5</v>
      </c>
      <c r="AL199" s="40">
        <v>1.4284549215020944E-5</v>
      </c>
      <c r="AM199" s="38">
        <v>2.3924215493609881E-5</v>
      </c>
      <c r="AN199" s="38">
        <v>1.680209473810828E-6</v>
      </c>
      <c r="AO199" s="38">
        <v>9.6015863660618996E-5</v>
      </c>
      <c r="AP199" s="38">
        <v>1.759762608106928E-5</v>
      </c>
      <c r="AQ199" s="38">
        <v>7.3171342746710485E-6</v>
      </c>
      <c r="AR199" s="38">
        <v>1.1740146188698856E-5</v>
      </c>
      <c r="AS199" s="38">
        <v>1.6389308041200085E-6</v>
      </c>
      <c r="AT199" s="38">
        <v>8.2469281064656398E-5</v>
      </c>
      <c r="AU199" s="38">
        <v>8.1076471871301503E-7</v>
      </c>
      <c r="AV199" s="38">
        <v>1.5457354233704253E-2</v>
      </c>
      <c r="AW199" s="38">
        <v>4.3819076133499628E-7</v>
      </c>
      <c r="AX199" s="38">
        <v>1.9683777972634518E-4</v>
      </c>
      <c r="AY199" s="38">
        <v>3.2275675092366651E-5</v>
      </c>
      <c r="AZ199" s="38">
        <v>1.065120697882093E-4</v>
      </c>
      <c r="BA199" s="38">
        <v>1.6885740144146792E-5</v>
      </c>
      <c r="BB199" s="38">
        <v>1.6802069795025631E-5</v>
      </c>
      <c r="BC199" s="38">
        <v>1.0179811456936797E-6</v>
      </c>
      <c r="BD199" s="38">
        <v>1.2293256184332707E-4</v>
      </c>
      <c r="BE199" s="38">
        <v>2.0607084796360783E-3</v>
      </c>
      <c r="BF199" s="38">
        <v>5.3518239002992381E-6</v>
      </c>
      <c r="BG199" s="38">
        <v>1.8982381553270328E-2</v>
      </c>
      <c r="BH199" s="38">
        <v>1.1205303485890456E-6</v>
      </c>
      <c r="BI199" s="38">
        <v>0</v>
      </c>
      <c r="BJ199" s="38">
        <v>4.5716421069690934E-2</v>
      </c>
      <c r="BK199" s="38">
        <v>8.1812151973622497E-5</v>
      </c>
      <c r="BL199" s="38">
        <v>1.0902198668413426E-6</v>
      </c>
      <c r="BM199" s="38">
        <v>1.2933170355435629E-5</v>
      </c>
      <c r="BN199" s="38">
        <v>3.6582178717594166E-5</v>
      </c>
    </row>
    <row r="200" spans="1:66" x14ac:dyDescent="0.25">
      <c r="A200" s="3" t="s">
        <v>967</v>
      </c>
      <c r="B200" s="71">
        <v>-1.83869114322181</v>
      </c>
      <c r="C200" s="63">
        <v>5.8103770084466601E-4</v>
      </c>
      <c r="D200" s="3" t="s">
        <v>968</v>
      </c>
      <c r="E200" s="3" t="s">
        <v>969</v>
      </c>
      <c r="F200" s="38">
        <f t="shared" si="12"/>
        <v>4.3692364224552551E-3</v>
      </c>
      <c r="G200" s="38">
        <f t="shared" si="13"/>
        <v>1.953994565765406E-3</v>
      </c>
      <c r="H200" s="64">
        <f t="shared" si="14"/>
        <v>0.39285714285714285</v>
      </c>
      <c r="I200" s="64">
        <f t="shared" si="15"/>
        <v>0.27586206896551724</v>
      </c>
      <c r="J200" s="38">
        <v>9.8470634418314947E-3</v>
      </c>
      <c r="K200" s="38">
        <v>1.6995343822946919E-3</v>
      </c>
      <c r="L200" s="38">
        <v>1.5862055473389835E-6</v>
      </c>
      <c r="M200" s="38">
        <v>6.6753900376082637E-7</v>
      </c>
      <c r="N200" s="38">
        <v>2.7416772655229345E-3</v>
      </c>
      <c r="O200" s="38">
        <v>0</v>
      </c>
      <c r="P200" s="38">
        <v>5.1176130058204462E-2</v>
      </c>
      <c r="Q200" s="38">
        <v>3.7531862740124148E-6</v>
      </c>
      <c r="R200" s="38">
        <v>1.1522754337113163E-6</v>
      </c>
      <c r="S200" s="38">
        <v>2.6534245308711323E-7</v>
      </c>
      <c r="T200" s="38">
        <v>7.2682131756219314E-7</v>
      </c>
      <c r="U200" s="38">
        <v>7.8959781296672991E-3</v>
      </c>
      <c r="V200" s="38">
        <v>1.0245046495569775E-3</v>
      </c>
      <c r="W200" s="38">
        <v>5.002506553529682E-7</v>
      </c>
      <c r="X200" s="38">
        <v>2.219318772320084E-6</v>
      </c>
      <c r="Y200" s="38">
        <v>6.5669094765595458E-7</v>
      </c>
      <c r="Z200" s="38">
        <v>2.9639658669902712E-2</v>
      </c>
      <c r="AA200" s="38">
        <v>5.6907173652101821E-3</v>
      </c>
      <c r="AB200" s="38">
        <v>9.8112447618631379E-4</v>
      </c>
      <c r="AC200" s="38">
        <v>8.9529924900418758E-7</v>
      </c>
      <c r="AD200" s="38">
        <v>0</v>
      </c>
      <c r="AE200" s="38">
        <v>5.5495981165139315E-3</v>
      </c>
      <c r="AF200" s="38">
        <v>5.4421173105395823E-7</v>
      </c>
      <c r="AG200" s="38">
        <v>1.8850781612257226E-7</v>
      </c>
      <c r="AH200" s="38">
        <v>1.0903928608084933E-6</v>
      </c>
      <c r="AI200" s="38">
        <v>1.4843449846262107E-6</v>
      </c>
      <c r="AJ200" s="38">
        <v>6.0767726650822734E-3</v>
      </c>
      <c r="AK200" s="39">
        <v>1.3022172743247237E-7</v>
      </c>
      <c r="AL200" s="40">
        <v>5.5581687277505929E-3</v>
      </c>
      <c r="AM200" s="38">
        <v>0</v>
      </c>
      <c r="AN200" s="38">
        <v>2.355248374701886E-5</v>
      </c>
      <c r="AO200" s="38">
        <v>6.8778577824199994E-7</v>
      </c>
      <c r="AP200" s="38">
        <v>1.1997456141584888E-6</v>
      </c>
      <c r="AQ200" s="38">
        <v>0</v>
      </c>
      <c r="AR200" s="38">
        <v>1.9552696570010326E-6</v>
      </c>
      <c r="AS200" s="38">
        <v>1.2131409305447541E-6</v>
      </c>
      <c r="AT200" s="38">
        <v>1.6434917880243042E-6</v>
      </c>
      <c r="AU200" s="38">
        <v>2.1604687069297598E-6</v>
      </c>
      <c r="AV200" s="38">
        <v>3.9209660405049003E-3</v>
      </c>
      <c r="AW200" s="38">
        <v>5.2595779351368183E-3</v>
      </c>
      <c r="AX200" s="38">
        <v>1.6882177914212138E-3</v>
      </c>
      <c r="AY200" s="38">
        <v>8.4178078433406047E-7</v>
      </c>
      <c r="AZ200" s="38">
        <v>0</v>
      </c>
      <c r="BA200" s="38">
        <v>4.1973816040731275E-7</v>
      </c>
      <c r="BB200" s="38">
        <v>1.8651759667483673E-2</v>
      </c>
      <c r="BC200" s="38">
        <v>1.808429629257369E-6</v>
      </c>
      <c r="BD200" s="38">
        <v>1.4371326095337276E-3</v>
      </c>
      <c r="BE200" s="38">
        <v>6.9802091066596162E-7</v>
      </c>
      <c r="BF200" s="38">
        <v>1.514573357480177E-2</v>
      </c>
      <c r="BG200" s="38">
        <v>4.9630466185780946E-3</v>
      </c>
      <c r="BH200" s="38">
        <v>0</v>
      </c>
      <c r="BI200" s="38">
        <v>1.6364678868907899E-6</v>
      </c>
      <c r="BJ200" s="38">
        <v>7.7979988930442041E-7</v>
      </c>
      <c r="BK200" s="38">
        <v>3.6925348781095696E-7</v>
      </c>
      <c r="BL200" s="38">
        <v>3.0261886448321329E-7</v>
      </c>
      <c r="BM200" s="38">
        <v>1.970946150903029E-6</v>
      </c>
      <c r="BN200" s="38">
        <v>0</v>
      </c>
    </row>
    <row r="201" spans="1:66" x14ac:dyDescent="0.25">
      <c r="A201" s="3" t="s">
        <v>970</v>
      </c>
      <c r="B201" s="71">
        <v>-2.9202547239462899</v>
      </c>
      <c r="C201" s="63">
        <v>1.1593576756100401E-5</v>
      </c>
      <c r="D201" s="3" t="s">
        <v>971</v>
      </c>
      <c r="E201" s="3" t="s">
        <v>972</v>
      </c>
      <c r="F201" s="38">
        <f t="shared" si="12"/>
        <v>1.2857628430253357E-5</v>
      </c>
      <c r="G201" s="38">
        <f t="shared" si="13"/>
        <v>1.3308416184044259E-3</v>
      </c>
      <c r="H201" s="64">
        <f t="shared" si="14"/>
        <v>3.5714285714285712E-2</v>
      </c>
      <c r="I201" s="64">
        <f t="shared" si="15"/>
        <v>0.10344827586206896</v>
      </c>
      <c r="J201" s="38">
        <v>2.7457370833513987E-7</v>
      </c>
      <c r="K201" s="38">
        <v>9.3430851030142721E-7</v>
      </c>
      <c r="L201" s="38">
        <v>1.3242195410668984E-4</v>
      </c>
      <c r="M201" s="38">
        <v>1.7904731557816449E-6</v>
      </c>
      <c r="N201" s="38">
        <v>3.769899189136308E-6</v>
      </c>
      <c r="O201" s="38">
        <v>1.351268529692316E-6</v>
      </c>
      <c r="P201" s="38">
        <v>1.2418625420464541E-5</v>
      </c>
      <c r="Q201" s="38">
        <v>2.8909774416087454E-5</v>
      </c>
      <c r="R201" s="38">
        <v>1.4717301129353876E-5</v>
      </c>
      <c r="S201" s="38">
        <v>2.5858489414850838E-5</v>
      </c>
      <c r="T201" s="38">
        <v>0</v>
      </c>
      <c r="U201" s="38">
        <v>2.2061723815622997E-6</v>
      </c>
      <c r="V201" s="38">
        <v>1.2832674238795017E-5</v>
      </c>
      <c r="W201" s="38">
        <v>7.156119134316682E-6</v>
      </c>
      <c r="X201" s="38">
        <v>1.3641505496095623E-6</v>
      </c>
      <c r="Y201" s="38">
        <v>3.1313359983090517E-6</v>
      </c>
      <c r="Z201" s="38">
        <v>2.4093884911046675E-6</v>
      </c>
      <c r="AA201" s="38">
        <v>1.3249689632867181E-6</v>
      </c>
      <c r="AB201" s="38">
        <v>2.6122415412568994E-7</v>
      </c>
      <c r="AC201" s="38">
        <v>1.8010287743888252E-6</v>
      </c>
      <c r="AD201" s="38">
        <v>3.2001899911694982E-6</v>
      </c>
      <c r="AE201" s="38">
        <v>5.476864692943664E-7</v>
      </c>
      <c r="AF201" s="38">
        <v>1.3948098603320859E-5</v>
      </c>
      <c r="AG201" s="38">
        <v>1.0112313513396378E-6</v>
      </c>
      <c r="AH201" s="38">
        <v>9.748839321420177E-7</v>
      </c>
      <c r="AI201" s="38">
        <v>3.1585060971359028E-5</v>
      </c>
      <c r="AJ201" s="38">
        <v>2.1191671472011563E-6</v>
      </c>
      <c r="AK201" s="39">
        <v>5.1693547315075566E-5</v>
      </c>
      <c r="AL201" s="40">
        <v>1.7566354358049808E-5</v>
      </c>
      <c r="AM201" s="38">
        <v>1.1108510349238197E-5</v>
      </c>
      <c r="AN201" s="38">
        <v>6.2547003281018745E-7</v>
      </c>
      <c r="AO201" s="38">
        <v>3.382094935092616E-6</v>
      </c>
      <c r="AP201" s="38">
        <v>1.1952414529702014E-5</v>
      </c>
      <c r="AQ201" s="38">
        <v>1.5132531873060983E-6</v>
      </c>
      <c r="AR201" s="38">
        <v>8.7407073181026711E-6</v>
      </c>
      <c r="AS201" s="38">
        <v>3.2538866764084861E-6</v>
      </c>
      <c r="AT201" s="38">
        <v>3.4215824992651048E-5</v>
      </c>
      <c r="AU201" s="38">
        <v>4.8290077457031778E-7</v>
      </c>
      <c r="AV201" s="38">
        <v>2.5538696642669188E-2</v>
      </c>
      <c r="AW201" s="38">
        <v>1.0874643673553403E-6</v>
      </c>
      <c r="AX201" s="38">
        <v>2.100293254288471E-5</v>
      </c>
      <c r="AY201" s="38">
        <v>1.7847564858478165E-5</v>
      </c>
      <c r="AZ201" s="38">
        <v>5.1761059889738887E-5</v>
      </c>
      <c r="BA201" s="38">
        <v>7.6305694282995785E-6</v>
      </c>
      <c r="BB201" s="38">
        <v>4.0260080275882911E-6</v>
      </c>
      <c r="BC201" s="38">
        <v>1.0105354290983123E-6</v>
      </c>
      <c r="BD201" s="38">
        <v>1.0993935141866898E-2</v>
      </c>
      <c r="BE201" s="38">
        <v>5.0461102772392047E-5</v>
      </c>
      <c r="BF201" s="38">
        <v>9.6594174467511571E-7</v>
      </c>
      <c r="BG201" s="38">
        <v>9.8525298520067209E-5</v>
      </c>
      <c r="BH201" s="38">
        <v>1.0011011100522475E-5</v>
      </c>
      <c r="BI201" s="38">
        <v>9.7540761422650053E-7</v>
      </c>
      <c r="BJ201" s="38">
        <v>3.8345620677755556E-5</v>
      </c>
      <c r="BK201" s="38">
        <v>1.5787162929565431E-3</v>
      </c>
      <c r="BL201" s="38">
        <v>2.1644915637396984E-6</v>
      </c>
      <c r="BM201" s="38">
        <v>1.7621572945808058E-6</v>
      </c>
      <c r="BN201" s="38">
        <v>8.2640273250392211E-5</v>
      </c>
    </row>
    <row r="202" spans="1:66" x14ac:dyDescent="0.25">
      <c r="A202" s="3" t="s">
        <v>973</v>
      </c>
      <c r="B202" s="71">
        <v>-4.22491667230197</v>
      </c>
      <c r="C202" s="63">
        <v>1.43137337503859E-5</v>
      </c>
      <c r="D202" s="3" t="s">
        <v>974</v>
      </c>
      <c r="E202" s="3" t="s">
        <v>975</v>
      </c>
      <c r="F202" s="38">
        <f t="shared" si="12"/>
        <v>2.6018301645751665E-4</v>
      </c>
      <c r="G202" s="38">
        <f t="shared" si="13"/>
        <v>4.8167194291534451E-3</v>
      </c>
      <c r="H202" s="64">
        <f t="shared" si="14"/>
        <v>0.10714285714285714</v>
      </c>
      <c r="I202" s="64">
        <f t="shared" si="15"/>
        <v>0.48275862068965519</v>
      </c>
      <c r="J202" s="38">
        <v>3.1462218460681627E-6</v>
      </c>
      <c r="K202" s="38">
        <v>7.1372258324889027E-7</v>
      </c>
      <c r="L202" s="38">
        <v>1.1172039770891221E-6</v>
      </c>
      <c r="M202" s="38">
        <v>1.3677507074938141E-6</v>
      </c>
      <c r="N202" s="38">
        <v>2.3141598671758212E-6</v>
      </c>
      <c r="O202" s="38">
        <v>2.1031895430115589E-5</v>
      </c>
      <c r="P202" s="38">
        <v>4.608569153922576E-6</v>
      </c>
      <c r="Q202" s="38">
        <v>3.2586681242042842E-3</v>
      </c>
      <c r="R202" s="38">
        <v>1.2858740059067144E-4</v>
      </c>
      <c r="S202" s="38">
        <v>1.0193851760722603E-6</v>
      </c>
      <c r="T202" s="38">
        <v>6.2050704510434934E-7</v>
      </c>
      <c r="U202" s="38">
        <v>1.137581053669604E-6</v>
      </c>
      <c r="V202" s="38">
        <v>1.3909575720549163E-6</v>
      </c>
      <c r="W202" s="38">
        <v>3.9718210662190933E-6</v>
      </c>
      <c r="X202" s="38">
        <v>1.2078664988626083E-6</v>
      </c>
      <c r="Y202" s="38">
        <v>1.2333966673620414E-6</v>
      </c>
      <c r="Z202" s="38">
        <v>5.9160310351186202E-7</v>
      </c>
      <c r="AA202" s="38">
        <v>1.5182248595217939E-6</v>
      </c>
      <c r="AB202" s="38">
        <v>1.4966275274757249E-7</v>
      </c>
      <c r="AC202" s="38">
        <v>8.0255827940545308E-7</v>
      </c>
      <c r="AD202" s="38">
        <v>8.3339996743877389E-7</v>
      </c>
      <c r="AE202" s="38">
        <v>3.8396008085988791E-3</v>
      </c>
      <c r="AF202" s="38">
        <v>1.3938248851039748E-6</v>
      </c>
      <c r="AG202" s="38">
        <v>7.7248429654948204E-7</v>
      </c>
      <c r="AH202" s="38">
        <v>1.8152509422100963E-6</v>
      </c>
      <c r="AI202" s="38">
        <v>2.3570394626730637E-6</v>
      </c>
      <c r="AJ202" s="38">
        <v>1.6188415646012128E-6</v>
      </c>
      <c r="AK202" s="39">
        <v>1.5341986584071065E-6</v>
      </c>
      <c r="AL202" s="40">
        <v>7.2753718393096599E-7</v>
      </c>
      <c r="AM202" s="38">
        <v>8.9196810151951512E-3</v>
      </c>
      <c r="AN202" s="38">
        <v>1.8490838516581527E-4</v>
      </c>
      <c r="AO202" s="38">
        <v>2.6423160655073802E-6</v>
      </c>
      <c r="AP202" s="38">
        <v>8.6075198549915421E-3</v>
      </c>
      <c r="AQ202" s="38">
        <v>1.7339716411316022E-6</v>
      </c>
      <c r="AR202" s="38">
        <v>7.7899111060939406E-7</v>
      </c>
      <c r="AS202" s="38">
        <v>3.8327309016778052E-3</v>
      </c>
      <c r="AT202" s="38">
        <v>7.937740642604333E-3</v>
      </c>
      <c r="AU202" s="38">
        <v>7.3778026097187917E-7</v>
      </c>
      <c r="AV202" s="38">
        <v>1.2424642462528036E-2</v>
      </c>
      <c r="AW202" s="38">
        <v>6.2303928699865884E-7</v>
      </c>
      <c r="AX202" s="38">
        <v>4.9626718231205579E-3</v>
      </c>
      <c r="AY202" s="38">
        <v>1.9246255519204919E-2</v>
      </c>
      <c r="AZ202" s="38">
        <v>6.8460721601787411E-4</v>
      </c>
      <c r="BA202" s="38">
        <v>1.3022142332874716E-4</v>
      </c>
      <c r="BB202" s="38">
        <v>1.0983878978598263E-6</v>
      </c>
      <c r="BC202" s="38">
        <v>4.4495738355704459E-2</v>
      </c>
      <c r="BD202" s="38">
        <v>2.6613456536337668E-3</v>
      </c>
      <c r="BE202" s="38">
        <v>1.8899156771639249E-5</v>
      </c>
      <c r="BF202" s="38">
        <v>2.2136620709631912E-6</v>
      </c>
      <c r="BG202" s="38">
        <v>2.0947480594248687E-6</v>
      </c>
      <c r="BH202" s="38">
        <v>3.1864406603112048E-6</v>
      </c>
      <c r="BI202" s="38">
        <v>5.1762442351352877E-4</v>
      </c>
      <c r="BJ202" s="38">
        <v>2.0970693032641798E-6</v>
      </c>
      <c r="BK202" s="38">
        <v>1.3240151565932475E-5</v>
      </c>
      <c r="BL202" s="38">
        <v>2.4950400761516861E-2</v>
      </c>
      <c r="BM202" s="38">
        <v>4.0239375560437518E-5</v>
      </c>
      <c r="BN202" s="38">
        <v>3.846237980754241E-5</v>
      </c>
    </row>
    <row r="203" spans="1:66" x14ac:dyDescent="0.25">
      <c r="A203" s="3" t="s">
        <v>976</v>
      </c>
      <c r="B203" s="71">
        <v>-3.0351739686804802</v>
      </c>
      <c r="C203" s="63">
        <v>5.4334755678034698E-6</v>
      </c>
      <c r="D203" s="3" t="s">
        <v>977</v>
      </c>
      <c r="E203" s="3" t="s">
        <v>977</v>
      </c>
      <c r="F203" s="38">
        <f t="shared" si="12"/>
        <v>1.2535576734856107E-5</v>
      </c>
      <c r="G203" s="38">
        <f t="shared" si="13"/>
        <v>1.6184438806014279E-3</v>
      </c>
      <c r="H203" s="64">
        <f t="shared" si="14"/>
        <v>0</v>
      </c>
      <c r="I203" s="64">
        <f t="shared" si="15"/>
        <v>0.13793103448275862</v>
      </c>
      <c r="J203" s="38">
        <v>2.6053455655393445E-5</v>
      </c>
      <c r="K203" s="38">
        <v>1.2691870731939165E-5</v>
      </c>
      <c r="L203" s="38">
        <v>7.5477797382671262E-7</v>
      </c>
      <c r="M203" s="38">
        <v>1.3794689941167237E-5</v>
      </c>
      <c r="N203" s="38">
        <v>1.4740967818836973E-6</v>
      </c>
      <c r="O203" s="38">
        <v>1.1643703159549467E-6</v>
      </c>
      <c r="P203" s="38">
        <v>3.4334650769450916E-6</v>
      </c>
      <c r="Q203" s="38">
        <v>4.553092416759853E-6</v>
      </c>
      <c r="R203" s="38">
        <v>8.8622736901770577E-6</v>
      </c>
      <c r="S203" s="38">
        <v>8.1528018709420975E-6</v>
      </c>
      <c r="T203" s="38">
        <v>2.450592198944626E-5</v>
      </c>
      <c r="U203" s="38">
        <v>1.476093663978669E-6</v>
      </c>
      <c r="V203" s="38">
        <v>1.0020533463490481E-5</v>
      </c>
      <c r="W203" s="38">
        <v>3.6181869907280241E-5</v>
      </c>
      <c r="X203" s="38">
        <v>6.7888140625538125E-7</v>
      </c>
      <c r="Y203" s="38">
        <v>5.9519802279827546E-7</v>
      </c>
      <c r="Z203" s="38">
        <v>3.4544150980728421E-6</v>
      </c>
      <c r="AA203" s="38">
        <v>7.9301717106912092E-5</v>
      </c>
      <c r="AB203" s="38">
        <v>3.1460115248025702E-5</v>
      </c>
      <c r="AC203" s="38">
        <v>3.4933477978171954E-5</v>
      </c>
      <c r="AD203" s="38">
        <v>1.8049494217429821E-5</v>
      </c>
      <c r="AE203" s="38">
        <v>6.529348816983221E-6</v>
      </c>
      <c r="AF203" s="38">
        <v>5.9190171108003818E-6</v>
      </c>
      <c r="AG203" s="38">
        <v>2.3578105070180158E-6</v>
      </c>
      <c r="AH203" s="38">
        <v>1.9271612779636533E-6</v>
      </c>
      <c r="AI203" s="38">
        <v>3.7938871441630273E-6</v>
      </c>
      <c r="AJ203" s="38">
        <v>6.7518127669309335E-6</v>
      </c>
      <c r="AK203" s="39">
        <v>2.1244983952606985E-6</v>
      </c>
      <c r="AL203" s="40">
        <v>5.9216558806645783E-6</v>
      </c>
      <c r="AM203" s="38">
        <v>1.060110192683781E-5</v>
      </c>
      <c r="AN203" s="38">
        <v>1.8641651052879414E-5</v>
      </c>
      <c r="AO203" s="38">
        <v>2.244172014867454E-6</v>
      </c>
      <c r="AP203" s="38">
        <v>4.6602888529242291E-7</v>
      </c>
      <c r="AQ203" s="38">
        <v>3.3135679850706139E-6</v>
      </c>
      <c r="AR203" s="38">
        <v>2.3629027485730598E-6</v>
      </c>
      <c r="AS203" s="38">
        <v>2.6389000883168197E-6</v>
      </c>
      <c r="AT203" s="38">
        <v>3.8303852262753367E-6</v>
      </c>
      <c r="AU203" s="38">
        <v>7.8326446086833297E-6</v>
      </c>
      <c r="AV203" s="38">
        <v>2.4304711157682777E-6</v>
      </c>
      <c r="AW203" s="38">
        <v>4.4208519763689308E-2</v>
      </c>
      <c r="AX203" s="38">
        <v>1.4353959558279227E-6</v>
      </c>
      <c r="AY203" s="38">
        <v>1.0790376848633101E-5</v>
      </c>
      <c r="AZ203" s="38">
        <v>4.8063970138058083E-4</v>
      </c>
      <c r="BA203" s="38">
        <v>2.0543416197825278E-6</v>
      </c>
      <c r="BB203" s="38">
        <v>1.350347947317616E-4</v>
      </c>
      <c r="BC203" s="38">
        <v>1.8668383890650573E-3</v>
      </c>
      <c r="BD203" s="38">
        <v>4.4314486190448376E-6</v>
      </c>
      <c r="BE203" s="38">
        <v>5.9108316687437613E-6</v>
      </c>
      <c r="BF203" s="38">
        <v>9.8852531484284922E-5</v>
      </c>
      <c r="BG203" s="38">
        <v>6.0864341752487921E-6</v>
      </c>
      <c r="BH203" s="38">
        <v>2.0297309575074576E-6</v>
      </c>
      <c r="BI203" s="38">
        <v>1.8095382524077259E-5</v>
      </c>
      <c r="BJ203" s="38">
        <v>4.9827917460117902E-6</v>
      </c>
      <c r="BK203" s="38">
        <v>2.7108786374955482E-6</v>
      </c>
      <c r="BL203" s="38">
        <v>1.703287846835994E-5</v>
      </c>
      <c r="BM203" s="38">
        <v>6.2778693916977443E-6</v>
      </c>
      <c r="BN203" s="38">
        <v>2.8655149447631249E-6</v>
      </c>
    </row>
    <row r="204" spans="1:66" x14ac:dyDescent="0.25">
      <c r="A204" s="3" t="s">
        <v>978</v>
      </c>
      <c r="B204" s="71">
        <v>-3.1515941254969899</v>
      </c>
      <c r="C204" s="63">
        <v>4.3224880406366101E-8</v>
      </c>
      <c r="D204" s="3" t="s">
        <v>977</v>
      </c>
      <c r="E204" s="3" t="s">
        <v>977</v>
      </c>
      <c r="F204" s="38">
        <f t="shared" si="12"/>
        <v>3.2471605811989275E-4</v>
      </c>
      <c r="G204" s="38">
        <f t="shared" si="13"/>
        <v>9.9087750653943283E-4</v>
      </c>
      <c r="H204" s="64">
        <f t="shared" si="14"/>
        <v>0.5</v>
      </c>
      <c r="I204" s="64">
        <f t="shared" si="15"/>
        <v>0.7931034482758621</v>
      </c>
      <c r="J204" s="38">
        <v>2.4007729902813378E-6</v>
      </c>
      <c r="K204" s="38">
        <v>2.2125065589848226E-6</v>
      </c>
      <c r="L204" s="38">
        <v>6.0856852515955276E-4</v>
      </c>
      <c r="M204" s="38">
        <v>7.8276241710981024E-6</v>
      </c>
      <c r="N204" s="38">
        <v>2.8989457750110853E-5</v>
      </c>
      <c r="O204" s="38">
        <v>1.2584208152540964E-4</v>
      </c>
      <c r="P204" s="38">
        <v>1.9279822393361561E-6</v>
      </c>
      <c r="Q204" s="38">
        <v>2.7929556211526692E-4</v>
      </c>
      <c r="R204" s="38">
        <v>2.0508812802339779E-4</v>
      </c>
      <c r="S204" s="38">
        <v>8.6795937594796166E-5</v>
      </c>
      <c r="T204" s="38">
        <v>7.5757991752678526E-6</v>
      </c>
      <c r="U204" s="38">
        <v>2.2436648342926506E-4</v>
      </c>
      <c r="V204" s="38">
        <v>1.1625080791142727E-3</v>
      </c>
      <c r="W204" s="38">
        <v>1.4700404096718667E-3</v>
      </c>
      <c r="X204" s="38">
        <v>1.092463206673492E-3</v>
      </c>
      <c r="Y204" s="38">
        <v>9.8554666390770563E-4</v>
      </c>
      <c r="Z204" s="38">
        <v>1.0345313253909432E-6</v>
      </c>
      <c r="AA204" s="38">
        <v>2.1721965747198418E-6</v>
      </c>
      <c r="AB204" s="38">
        <v>2.2840493266331589E-6</v>
      </c>
      <c r="AC204" s="38">
        <v>5.7194200751586227E-5</v>
      </c>
      <c r="AD204" s="38">
        <v>5.8824326846074287E-6</v>
      </c>
      <c r="AE204" s="38">
        <v>5.8345200686957276E-4</v>
      </c>
      <c r="AF204" s="38">
        <v>5.1574743811409914E-4</v>
      </c>
      <c r="AG204" s="38">
        <v>4.5590739714356204E-5</v>
      </c>
      <c r="AH204" s="38">
        <v>4.3339374028563771E-4</v>
      </c>
      <c r="AI204" s="38">
        <v>2.4150223848416438E-4</v>
      </c>
      <c r="AJ204" s="38">
        <v>3.2481298093385645E-5</v>
      </c>
      <c r="AK204" s="39">
        <v>8.7986553503273878E-4</v>
      </c>
      <c r="AL204" s="40">
        <v>1.8127079735851417E-3</v>
      </c>
      <c r="AM204" s="38">
        <v>4.5633784190841219E-5</v>
      </c>
      <c r="AN204" s="38">
        <v>2.846098003857205E-4</v>
      </c>
      <c r="AO204" s="38">
        <v>4.0510022444405956E-4</v>
      </c>
      <c r="AP204" s="38">
        <v>3.1260160145192583E-4</v>
      </c>
      <c r="AQ204" s="38">
        <v>2.6727301572941208E-4</v>
      </c>
      <c r="AR204" s="38">
        <v>5.883707950515662E-4</v>
      </c>
      <c r="AS204" s="38">
        <v>1.2639863189682301E-4</v>
      </c>
      <c r="AT204" s="38">
        <v>2.412408492959186E-4</v>
      </c>
      <c r="AU204" s="38">
        <v>7.6186294373933536E-4</v>
      </c>
      <c r="AV204" s="38">
        <v>1.3961641826302191E-4</v>
      </c>
      <c r="AW204" s="38">
        <v>2.0205337870290776E-6</v>
      </c>
      <c r="AX204" s="38">
        <v>1.1193910251703144E-4</v>
      </c>
      <c r="AY204" s="38">
        <v>5.4230642076810252E-5</v>
      </c>
      <c r="AZ204" s="38">
        <v>9.6450415655264978E-4</v>
      </c>
      <c r="BA204" s="38">
        <v>3.0563560617237316E-4</v>
      </c>
      <c r="BB204" s="38">
        <v>9.2132735854629194E-4</v>
      </c>
      <c r="BC204" s="38">
        <v>1.8974895463940298E-2</v>
      </c>
      <c r="BD204" s="38">
        <v>2.9174833468751684E-4</v>
      </c>
      <c r="BE204" s="38">
        <v>6.3726521707894285E-5</v>
      </c>
      <c r="BF204" s="38">
        <v>7.4780915050591797E-7</v>
      </c>
      <c r="BG204" s="38">
        <v>1.6646804447130692E-4</v>
      </c>
      <c r="BH204" s="38">
        <v>2.4071479495795222E-4</v>
      </c>
      <c r="BI204" s="38">
        <v>3.2968410566892078E-4</v>
      </c>
      <c r="BJ204" s="38">
        <v>3.5290147037622102E-4</v>
      </c>
      <c r="BK204" s="38">
        <v>4.9153392326458734E-4</v>
      </c>
      <c r="BL204" s="38">
        <v>3.2897893499685833E-5</v>
      </c>
      <c r="BM204" s="38">
        <v>1.3633031903672419E-4</v>
      </c>
      <c r="BN204" s="38">
        <v>3.0872557119598519E-4</v>
      </c>
    </row>
    <row r="205" spans="1:66" x14ac:dyDescent="0.25">
      <c r="A205" s="3" t="s">
        <v>979</v>
      </c>
      <c r="B205" s="71">
        <v>-4.2384041229587899</v>
      </c>
      <c r="C205" s="63">
        <v>2.6614025861450601E-9</v>
      </c>
      <c r="D205" s="3" t="s">
        <v>977</v>
      </c>
      <c r="E205" s="3" t="s">
        <v>977</v>
      </c>
      <c r="F205" s="38">
        <f t="shared" si="12"/>
        <v>9.9195183983700904E-7</v>
      </c>
      <c r="G205" s="38">
        <f t="shared" si="13"/>
        <v>1.862887504010133E-4</v>
      </c>
      <c r="H205" s="64">
        <f t="shared" si="14"/>
        <v>0</v>
      </c>
      <c r="I205" s="64">
        <f t="shared" si="15"/>
        <v>0.10344827586206896</v>
      </c>
      <c r="J205" s="38">
        <v>2.941903751645218E-7</v>
      </c>
      <c r="K205" s="38">
        <v>1.0010593251320607E-6</v>
      </c>
      <c r="L205" s="38">
        <v>1.6144619988979195E-6</v>
      </c>
      <c r="M205" s="38">
        <v>1.5986598905604788E-7</v>
      </c>
      <c r="N205" s="38">
        <v>5.770337400001938E-7</v>
      </c>
      <c r="O205" s="38">
        <v>4.8260289026286486E-7</v>
      </c>
      <c r="P205" s="38">
        <v>1.0584208987164519E-6</v>
      </c>
      <c r="Q205" s="38">
        <v>1.2445395565677624E-6</v>
      </c>
      <c r="R205" s="38">
        <v>1.182657391044461E-6</v>
      </c>
      <c r="S205" s="38">
        <v>8.1973953831049655E-6</v>
      </c>
      <c r="T205" s="38">
        <v>4.6416866787599696E-7</v>
      </c>
      <c r="U205" s="38">
        <v>1.1818951722377201E-7</v>
      </c>
      <c r="V205" s="38">
        <v>3.7160791576288683E-7</v>
      </c>
      <c r="W205" s="38">
        <v>1.6772397040582346E-6</v>
      </c>
      <c r="X205" s="38">
        <v>6.6436865218501089E-7</v>
      </c>
      <c r="Y205" s="38">
        <v>8.387628568794911E-7</v>
      </c>
      <c r="Z205" s="38">
        <v>3.687892918043971E-7</v>
      </c>
      <c r="AA205" s="38">
        <v>4.2588904679273855E-7</v>
      </c>
      <c r="AB205" s="38">
        <v>4.1983061144261274E-7</v>
      </c>
      <c r="AC205" s="38">
        <v>8.576451661210967E-7</v>
      </c>
      <c r="AD205" s="38">
        <v>3.1171133006950888E-7</v>
      </c>
      <c r="AE205" s="38">
        <v>4.1077079883520292E-7</v>
      </c>
      <c r="AF205" s="38">
        <v>5.2132352507160265E-7</v>
      </c>
      <c r="AG205" s="38">
        <v>9.9318802734801403E-7</v>
      </c>
      <c r="AH205" s="38">
        <v>1.1751003233792581E-6</v>
      </c>
      <c r="AI205" s="38">
        <v>1.2086295246938014E-6</v>
      </c>
      <c r="AJ205" s="38">
        <v>3.2436701441748042E-7</v>
      </c>
      <c r="AK205" s="39">
        <v>8.1084199352790651E-7</v>
      </c>
      <c r="AL205" s="40">
        <v>6.802903531874896E-7</v>
      </c>
      <c r="AM205" s="38">
        <v>8.2083777141407465E-7</v>
      </c>
      <c r="AN205" s="38">
        <v>0</v>
      </c>
      <c r="AO205" s="38">
        <v>4.9414440090186708E-7</v>
      </c>
      <c r="AP205" s="38">
        <v>4.9255168562873035E-7</v>
      </c>
      <c r="AQ205" s="38">
        <v>3.2427323474766562E-7</v>
      </c>
      <c r="AR205" s="38">
        <v>1.2486905517199102E-6</v>
      </c>
      <c r="AS205" s="38">
        <v>1.0168543077130733E-6</v>
      </c>
      <c r="AT205" s="38">
        <v>8.99640324810178E-7</v>
      </c>
      <c r="AU205" s="38">
        <v>3.4493411841816065E-7</v>
      </c>
      <c r="AV205" s="38">
        <v>8.0274842043349923E-7</v>
      </c>
      <c r="AW205" s="38">
        <v>3.1679460795464268E-3</v>
      </c>
      <c r="AX205" s="38">
        <v>1.0113918112523212E-6</v>
      </c>
      <c r="AY205" s="38">
        <v>1.0943695407663915E-6</v>
      </c>
      <c r="AZ205" s="38">
        <v>5.4992277527260176E-4</v>
      </c>
      <c r="BA205" s="38">
        <v>4.6909917419083828E-7</v>
      </c>
      <c r="BB205" s="38">
        <v>7.1894041326412686E-7</v>
      </c>
      <c r="BC205" s="38">
        <v>1.6629683955767095E-3</v>
      </c>
      <c r="BD205" s="38">
        <v>6.5050733142802361E-7</v>
      </c>
      <c r="BE205" s="38">
        <v>5.8746897075113232E-6</v>
      </c>
      <c r="BF205" s="38">
        <v>2.5873814173259369E-7</v>
      </c>
      <c r="BG205" s="38">
        <v>3.0927055117042441E-7</v>
      </c>
      <c r="BH205" s="38">
        <v>1.1918042899205408E-6</v>
      </c>
      <c r="BI205" s="38">
        <v>0</v>
      </c>
      <c r="BJ205" s="38">
        <v>2.8012628445778507E-7</v>
      </c>
      <c r="BK205" s="38">
        <v>7.9587808858881104E-7</v>
      </c>
      <c r="BL205" s="38">
        <v>3.6236432481899297E-7</v>
      </c>
      <c r="BM205" s="38">
        <v>1.0788874324180981E-6</v>
      </c>
      <c r="BN205" s="38">
        <v>3.1547897315236608E-7</v>
      </c>
    </row>
    <row r="206" spans="1:66" x14ac:dyDescent="0.25">
      <c r="A206" s="3" t="s">
        <v>980</v>
      </c>
      <c r="B206" s="71">
        <v>-5.4459819860902199</v>
      </c>
      <c r="C206" s="63">
        <v>1.09953600132266E-14</v>
      </c>
      <c r="D206" s="3" t="s">
        <v>977</v>
      </c>
      <c r="E206" s="3" t="s">
        <v>977</v>
      </c>
      <c r="F206" s="38">
        <f t="shared" si="12"/>
        <v>1.4644651590927427E-6</v>
      </c>
      <c r="G206" s="38">
        <f t="shared" si="13"/>
        <v>3.3213716747836894E-4</v>
      </c>
      <c r="H206" s="64">
        <f t="shared" si="14"/>
        <v>0</v>
      </c>
      <c r="I206" s="64">
        <f t="shared" si="15"/>
        <v>0.10344827586206896</v>
      </c>
      <c r="J206" s="38">
        <v>2.1400160682661188E-6</v>
      </c>
      <c r="K206" s="38">
        <v>9.1024521106112177E-7</v>
      </c>
      <c r="L206" s="38">
        <v>2.5905903747509119E-7</v>
      </c>
      <c r="M206" s="38">
        <v>1.4536326399099327E-7</v>
      </c>
      <c r="N206" s="38">
        <v>7.8702957747270545E-7</v>
      </c>
      <c r="O206" s="38">
        <v>7.1308593591905892E-7</v>
      </c>
      <c r="P206" s="38">
        <v>1.5123476603692793E-6</v>
      </c>
      <c r="Q206" s="38">
        <v>2.263274798808738E-6</v>
      </c>
      <c r="R206" s="38">
        <v>1.505516685472308E-6</v>
      </c>
      <c r="S206" s="38">
        <v>1.4503021178601885E-5</v>
      </c>
      <c r="T206" s="38">
        <v>5.2757526009136518E-7</v>
      </c>
      <c r="U206" s="38">
        <v>8.5974079137715238E-7</v>
      </c>
      <c r="V206" s="38">
        <v>4.2237047948051145E-7</v>
      </c>
      <c r="W206" s="38">
        <v>1.0893456062650562E-6</v>
      </c>
      <c r="X206" s="38">
        <v>6.6450829209930864E-7</v>
      </c>
      <c r="Y206" s="38">
        <v>1.0486739396648163E-6</v>
      </c>
      <c r="Z206" s="38">
        <v>5.0300018939130915E-7</v>
      </c>
      <c r="AA206" s="38">
        <v>9.0359088913048786E-7</v>
      </c>
      <c r="AB206" s="38">
        <v>1.0179850988607161E-6</v>
      </c>
      <c r="AC206" s="38">
        <v>1.2672421121158341E-6</v>
      </c>
      <c r="AD206" s="38">
        <v>0</v>
      </c>
      <c r="AE206" s="38">
        <v>1.0671613933546114E-6</v>
      </c>
      <c r="AF206" s="38">
        <v>1.2640802403256257E-6</v>
      </c>
      <c r="AG206" s="38">
        <v>4.1049453717327707E-7</v>
      </c>
      <c r="AH206" s="38">
        <v>1.6621073086460847E-6</v>
      </c>
      <c r="AI206" s="38">
        <v>1.3575697729734261E-6</v>
      </c>
      <c r="AJ206" s="38">
        <v>1.1797643319920338E-6</v>
      </c>
      <c r="AK206" s="39">
        <v>1.0208547942178805E-6</v>
      </c>
      <c r="AL206" s="40">
        <v>1.8557272898036349E-6</v>
      </c>
      <c r="AM206" s="38">
        <v>2.4257122461396894E-6</v>
      </c>
      <c r="AN206" s="38">
        <v>2.0312030974438266E-7</v>
      </c>
      <c r="AO206" s="38">
        <v>7.4886100354118146E-7</v>
      </c>
      <c r="AP206" s="38">
        <v>2.2393418740916735E-6</v>
      </c>
      <c r="AQ206" s="38">
        <v>5.8971162166722295E-7</v>
      </c>
      <c r="AR206" s="38">
        <v>4.7308826021640252E-7</v>
      </c>
      <c r="AS206" s="38">
        <v>2.3775616393407878E-6</v>
      </c>
      <c r="AT206" s="38">
        <v>3.6811203347269996E-6</v>
      </c>
      <c r="AU206" s="38">
        <v>5.488741652903803E-7</v>
      </c>
      <c r="AV206" s="38">
        <v>3.0413528242947308E-6</v>
      </c>
      <c r="AW206" s="38">
        <v>3.8996475180587964E-3</v>
      </c>
      <c r="AX206" s="38">
        <v>2.069190797757341E-6</v>
      </c>
      <c r="AY206" s="38">
        <v>5.3944380237132949E-6</v>
      </c>
      <c r="AZ206" s="38">
        <v>1.8115415174662704E-3</v>
      </c>
      <c r="BA206" s="38">
        <v>9.7495640833384579E-7</v>
      </c>
      <c r="BB206" s="38">
        <v>2.8016552856244621E-7</v>
      </c>
      <c r="BC206" s="38">
        <v>3.8708920560162107E-3</v>
      </c>
      <c r="BD206" s="38">
        <v>1.3801540622316156E-6</v>
      </c>
      <c r="BE206" s="38">
        <v>8.1646252875127553E-6</v>
      </c>
      <c r="BF206" s="38">
        <v>4.313208740815063E-7</v>
      </c>
      <c r="BG206" s="38">
        <v>8.4364242275444102E-7</v>
      </c>
      <c r="BH206" s="38">
        <v>5.4184308571280783E-7</v>
      </c>
      <c r="BI206" s="38">
        <v>2.1381430488527981E-6</v>
      </c>
      <c r="BJ206" s="38">
        <v>1.6980918947130115E-6</v>
      </c>
      <c r="BK206" s="38">
        <v>1.1257207248744837E-6</v>
      </c>
      <c r="BL206" s="38">
        <v>4.6787772105411305E-6</v>
      </c>
      <c r="BM206" s="38">
        <v>1.2262661337566713E-6</v>
      </c>
      <c r="BN206" s="38">
        <v>7.6495825916421383E-7</v>
      </c>
    </row>
    <row r="207" spans="1:66" x14ac:dyDescent="0.25">
      <c r="A207" s="3" t="s">
        <v>981</v>
      </c>
      <c r="B207" s="71">
        <v>-3.0062505948468199</v>
      </c>
      <c r="C207" s="63">
        <v>2.1060549275651599E-5</v>
      </c>
      <c r="D207" s="3" t="s">
        <v>982</v>
      </c>
      <c r="E207" s="3" t="s">
        <v>983</v>
      </c>
      <c r="F207" s="38">
        <f t="shared" si="12"/>
        <v>6.8343868742184055E-6</v>
      </c>
      <c r="G207" s="38">
        <f t="shared" si="13"/>
        <v>6.1013129313202846E-5</v>
      </c>
      <c r="H207" s="64">
        <f t="shared" si="14"/>
        <v>0</v>
      </c>
      <c r="I207" s="64">
        <f t="shared" si="15"/>
        <v>0.17241379310344829</v>
      </c>
      <c r="J207" s="38">
        <v>2.821638250328367E-6</v>
      </c>
      <c r="K207" s="38">
        <v>2.2860377570629141E-7</v>
      </c>
      <c r="L207" s="38">
        <v>3.6304289596823908E-5</v>
      </c>
      <c r="M207" s="38">
        <v>1.3142626419416583E-6</v>
      </c>
      <c r="N207" s="38">
        <v>1.9765875262672098E-6</v>
      </c>
      <c r="O207" s="38">
        <v>5.7859250754005559E-7</v>
      </c>
      <c r="P207" s="38">
        <v>2.693261684663951E-6</v>
      </c>
      <c r="Q207" s="38">
        <v>5.1156967635004569E-5</v>
      </c>
      <c r="R207" s="38">
        <v>1.9337287584391618E-5</v>
      </c>
      <c r="S207" s="38">
        <v>2.0025752411278897E-6</v>
      </c>
      <c r="T207" s="38">
        <v>3.943141344799851E-5</v>
      </c>
      <c r="U207" s="38">
        <v>2.4290980851134231E-6</v>
      </c>
      <c r="V207" s="38">
        <v>8.9104131011677414E-7</v>
      </c>
      <c r="W207" s="38">
        <v>3.1188575100557493E-6</v>
      </c>
      <c r="X207" s="38">
        <v>1.45647806674338E-6</v>
      </c>
      <c r="Y207" s="38">
        <v>1.5802169734858689E-6</v>
      </c>
      <c r="Z207" s="38">
        <v>1.1369350475088686E-6</v>
      </c>
      <c r="AA207" s="38">
        <v>2.1396499858292141E-6</v>
      </c>
      <c r="AB207" s="38">
        <v>5.7523981160777548E-7</v>
      </c>
      <c r="AC207" s="38">
        <v>2.6440215845714385E-6</v>
      </c>
      <c r="AD207" s="38">
        <v>1.9219404887146143E-6</v>
      </c>
      <c r="AE207" s="38">
        <v>1.3668639134884666E-6</v>
      </c>
      <c r="AF207" s="38">
        <v>1.7857561965195211E-6</v>
      </c>
      <c r="AG207" s="38">
        <v>2.9691002808599382E-6</v>
      </c>
      <c r="AH207" s="38">
        <v>2.3256835581951652E-6</v>
      </c>
      <c r="AI207" s="38">
        <v>1.5586158711781927E-6</v>
      </c>
      <c r="AJ207" s="38">
        <v>2.3703378163129253E-6</v>
      </c>
      <c r="AK207" s="39">
        <v>3.2475160860199717E-6</v>
      </c>
      <c r="AL207" s="40">
        <v>9.3211424784266845E-7</v>
      </c>
      <c r="AM207" s="38">
        <v>2.5305486123895309E-6</v>
      </c>
      <c r="AN207" s="38">
        <v>6.1215245078059701E-7</v>
      </c>
      <c r="AO207" s="38">
        <v>9.0274990066458228E-7</v>
      </c>
      <c r="AP207" s="38">
        <v>1.1248002215090686E-6</v>
      </c>
      <c r="AQ207" s="38">
        <v>7.5532673880551715E-6</v>
      </c>
      <c r="AR207" s="38">
        <v>2.8401269153073317E-4</v>
      </c>
      <c r="AS207" s="38">
        <v>9.9518891745323232E-6</v>
      </c>
      <c r="AT207" s="38">
        <v>6.1633063056111123E-7</v>
      </c>
      <c r="AU207" s="38">
        <v>5.9077349259428393E-7</v>
      </c>
      <c r="AV207" s="38">
        <v>2.7497569111973019E-6</v>
      </c>
      <c r="AW207" s="38">
        <v>7.9823246042128417E-7</v>
      </c>
      <c r="AX207" s="38">
        <v>1.03933494683836E-6</v>
      </c>
      <c r="AY207" s="38">
        <v>1.2627146308446679E-6</v>
      </c>
      <c r="AZ207" s="38">
        <v>9.5462859179269175E-7</v>
      </c>
      <c r="BA207" s="38">
        <v>1.1936714719898483E-6</v>
      </c>
      <c r="BB207" s="38">
        <v>1.5479694166192258E-6</v>
      </c>
      <c r="BC207" s="38">
        <v>5.270976702075105E-4</v>
      </c>
      <c r="BD207" s="38">
        <v>1.039857477463852E-6</v>
      </c>
      <c r="BE207" s="38">
        <v>2.3768429961414678E-4</v>
      </c>
      <c r="BF207" s="38">
        <v>4.9041317678692997E-6</v>
      </c>
      <c r="BG207" s="38">
        <v>8.4750720286829719E-7</v>
      </c>
      <c r="BH207" s="38">
        <v>3.2659518221002447E-6</v>
      </c>
      <c r="BI207" s="38">
        <v>7.1597933982075769E-7</v>
      </c>
      <c r="BJ207" s="38">
        <v>3.7102693439314687E-6</v>
      </c>
      <c r="BK207" s="38">
        <v>2.0925276739392219E-4</v>
      </c>
      <c r="BL207" s="38">
        <v>1.3902032503842268E-6</v>
      </c>
      <c r="BM207" s="38">
        <v>4.5936944577383787E-4</v>
      </c>
      <c r="BN207" s="38">
        <v>1.7290408096617578E-6</v>
      </c>
    </row>
    <row r="208" spans="1:66" x14ac:dyDescent="0.25">
      <c r="A208" s="3" t="s">
        <v>984</v>
      </c>
      <c r="B208" s="71">
        <v>-2.9988055596434702</v>
      </c>
      <c r="C208" s="63">
        <v>6.4476719240261101E-6</v>
      </c>
      <c r="D208" s="3" t="s">
        <v>985</v>
      </c>
      <c r="E208" s="3" t="s">
        <v>986</v>
      </c>
      <c r="F208" s="38">
        <f t="shared" si="12"/>
        <v>7.0669133257990045E-6</v>
      </c>
      <c r="G208" s="38">
        <f t="shared" si="13"/>
        <v>2.3796721370696072E-4</v>
      </c>
      <c r="H208" s="64">
        <f t="shared" si="14"/>
        <v>0</v>
      </c>
      <c r="I208" s="64">
        <f t="shared" si="15"/>
        <v>0.20689655172413793</v>
      </c>
      <c r="J208" s="38">
        <v>3.3406970425943099E-5</v>
      </c>
      <c r="K208" s="38">
        <v>2.3167111648391799E-5</v>
      </c>
      <c r="L208" s="38">
        <v>7.8227286305459343E-7</v>
      </c>
      <c r="M208" s="38">
        <v>1.3168473620550145E-6</v>
      </c>
      <c r="N208" s="38">
        <v>1.1882848922756031E-6</v>
      </c>
      <c r="O208" s="38">
        <v>3.5493698431599913E-7</v>
      </c>
      <c r="P208" s="38">
        <v>8.3625657151299573E-6</v>
      </c>
      <c r="Q208" s="38">
        <v>9.4379029704664495E-6</v>
      </c>
      <c r="R208" s="38">
        <v>1.4937395719407808E-5</v>
      </c>
      <c r="S208" s="38">
        <v>1.7946457442058193E-6</v>
      </c>
      <c r="T208" s="38">
        <v>3.1406893757335927E-6</v>
      </c>
      <c r="U208" s="38">
        <v>1.7941138058193736E-5</v>
      </c>
      <c r="V208" s="38">
        <v>1.6398251518592125E-6</v>
      </c>
      <c r="W208" s="38">
        <v>5.6390819939810199E-7</v>
      </c>
      <c r="X208" s="38">
        <v>1.3290440420818075E-6</v>
      </c>
      <c r="Y208" s="38">
        <v>2.5908950255616469E-6</v>
      </c>
      <c r="Z208" s="38">
        <v>5.4246239184265373E-7</v>
      </c>
      <c r="AA208" s="38">
        <v>3.3410773557971619E-7</v>
      </c>
      <c r="AB208" s="38">
        <v>1.6467746232553571E-6</v>
      </c>
      <c r="AC208" s="38">
        <v>4.5415225729687395E-6</v>
      </c>
      <c r="AD208" s="38">
        <v>1.834019343095738E-7</v>
      </c>
      <c r="AE208" s="38">
        <v>1.9334852935237413E-6</v>
      </c>
      <c r="AF208" s="38">
        <v>8.1795117192048103E-7</v>
      </c>
      <c r="AG208" s="38">
        <v>2.6561959995620602E-6</v>
      </c>
      <c r="AH208" s="38">
        <v>4.4556570235513177E-6</v>
      </c>
      <c r="AI208" s="38">
        <v>4.1830745177913511E-7</v>
      </c>
      <c r="AJ208" s="38">
        <v>6.9977663460648925E-7</v>
      </c>
      <c r="AK208" s="39">
        <v>5.7689496111398629E-5</v>
      </c>
      <c r="AL208" s="40">
        <v>1.5877105942892653E-4</v>
      </c>
      <c r="AM208" s="38">
        <v>1.8340300139407936E-4</v>
      </c>
      <c r="AN208" s="38">
        <v>1.051468032462691E-6</v>
      </c>
      <c r="AO208" s="38">
        <v>8.5283815062081338E-6</v>
      </c>
      <c r="AP208" s="38">
        <v>8.7906961870952592E-6</v>
      </c>
      <c r="AQ208" s="38">
        <v>5.1928129674552364E-3</v>
      </c>
      <c r="AR208" s="38">
        <v>6.1224451505728252E-6</v>
      </c>
      <c r="AS208" s="38">
        <v>1.3675146857667603E-6</v>
      </c>
      <c r="AT208" s="38">
        <v>6.8150253388197309E-4</v>
      </c>
      <c r="AU208" s="38">
        <v>6.0884778727630598E-7</v>
      </c>
      <c r="AV208" s="38">
        <v>6.454957470408896E-6</v>
      </c>
      <c r="AW208" s="38">
        <v>5.6214677332430553E-6</v>
      </c>
      <c r="AX208" s="38">
        <v>8.9261055005849248E-7</v>
      </c>
      <c r="AY208" s="38">
        <v>5.7611693416229136E-6</v>
      </c>
      <c r="AZ208" s="38">
        <v>1.4839507846579044E-5</v>
      </c>
      <c r="BA208" s="38">
        <v>4.9680790441203927E-6</v>
      </c>
      <c r="BB208" s="38">
        <v>3.9883210989260659E-6</v>
      </c>
      <c r="BC208" s="38">
        <v>7.6445799100439612E-7</v>
      </c>
      <c r="BD208" s="38">
        <v>4.9628581894134202E-5</v>
      </c>
      <c r="BE208" s="38">
        <v>2.4898023167287949E-4</v>
      </c>
      <c r="BF208" s="38">
        <v>1.5426382909580241E-5</v>
      </c>
      <c r="BG208" s="38">
        <v>6.3081494865645339E-6</v>
      </c>
      <c r="BH208" s="38">
        <v>2.601538021324432E-4</v>
      </c>
      <c r="BI208" s="38">
        <v>1.0760811517124929E-6</v>
      </c>
      <c r="BJ208" s="38">
        <v>6.5927282667659654E-6</v>
      </c>
      <c r="BK208" s="38">
        <v>1.6129357061678406E-5</v>
      </c>
      <c r="BL208" s="38">
        <v>4.6052213455511993E-6</v>
      </c>
      <c r="BM208" s="38">
        <v>2.0630550592493635E-6</v>
      </c>
      <c r="BN208" s="38">
        <v>3.8361199357419064E-6</v>
      </c>
    </row>
    <row r="209" spans="1:66" x14ac:dyDescent="0.25">
      <c r="A209" s="3" t="s">
        <v>987</v>
      </c>
      <c r="B209" s="71">
        <v>-4.1801793698404497</v>
      </c>
      <c r="C209" s="63">
        <v>4.3224880406366101E-8</v>
      </c>
      <c r="D209" s="3" t="s">
        <v>985</v>
      </c>
      <c r="E209" s="3" t="s">
        <v>986</v>
      </c>
      <c r="F209" s="38">
        <f t="shared" si="12"/>
        <v>3.69812055190709E-6</v>
      </c>
      <c r="G209" s="38">
        <f t="shared" si="13"/>
        <v>5.9567405686258108E-4</v>
      </c>
      <c r="H209" s="64">
        <f t="shared" si="14"/>
        <v>0</v>
      </c>
      <c r="I209" s="64">
        <f t="shared" si="15"/>
        <v>0.17241379310344829</v>
      </c>
      <c r="J209" s="38">
        <v>2.4090218976705869E-5</v>
      </c>
      <c r="K209" s="38">
        <v>9.9361503533186424E-7</v>
      </c>
      <c r="L209" s="38">
        <v>1.4139319358449616E-7</v>
      </c>
      <c r="M209" s="38">
        <v>7.1404721847528907E-7</v>
      </c>
      <c r="N209" s="38">
        <v>2.1477850471636646E-7</v>
      </c>
      <c r="O209" s="38">
        <v>0</v>
      </c>
      <c r="P209" s="38">
        <v>5.2902698674972795E-6</v>
      </c>
      <c r="Q209" s="38">
        <v>2.4705692947974831E-6</v>
      </c>
      <c r="R209" s="38">
        <v>4.6954506526698067E-7</v>
      </c>
      <c r="S209" s="38">
        <v>1.040706952218592E-6</v>
      </c>
      <c r="T209" s="38">
        <v>1.2093819105931764E-6</v>
      </c>
      <c r="U209" s="38">
        <v>1.1085852763445932E-5</v>
      </c>
      <c r="V209" s="38">
        <v>7.745734208443901E-6</v>
      </c>
      <c r="W209" s="38">
        <v>1.6053110918588817E-6</v>
      </c>
      <c r="X209" s="38">
        <v>3.9565687981205805E-7</v>
      </c>
      <c r="Y209" s="38">
        <v>1.5609852572238178E-6</v>
      </c>
      <c r="Z209" s="38">
        <v>0</v>
      </c>
      <c r="AA209" s="38">
        <v>0</v>
      </c>
      <c r="AB209" s="38">
        <v>6.2506286692886917E-7</v>
      </c>
      <c r="AC209" s="38">
        <v>1.4365136752747102E-6</v>
      </c>
      <c r="AD209" s="38">
        <v>9.2817994837468467E-7</v>
      </c>
      <c r="AE209" s="38">
        <v>7.8630969441800113E-7</v>
      </c>
      <c r="AF209" s="38">
        <v>7.7617012265734311E-7</v>
      </c>
      <c r="AG209" s="38">
        <v>2.6885516502623475E-7</v>
      </c>
      <c r="AH209" s="38">
        <v>1.3607554251346949E-6</v>
      </c>
      <c r="AI209" s="38">
        <v>6.351044068189562E-7</v>
      </c>
      <c r="AJ209" s="38">
        <v>0</v>
      </c>
      <c r="AK209" s="39">
        <v>3.7702357928793022E-5</v>
      </c>
      <c r="AL209" s="40">
        <v>1.8568864426492824E-6</v>
      </c>
      <c r="AM209" s="38">
        <v>1.8362060389144868E-4</v>
      </c>
      <c r="AN209" s="38">
        <v>1.662931520738304E-7</v>
      </c>
      <c r="AO209" s="38">
        <v>4.9046973943964803E-7</v>
      </c>
      <c r="AP209" s="38">
        <v>1.099999953571127E-6</v>
      </c>
      <c r="AQ209" s="38">
        <v>1.6372466312080433E-2</v>
      </c>
      <c r="AR209" s="38">
        <v>7.7462798377487954E-7</v>
      </c>
      <c r="AS209" s="38">
        <v>2.1627697712386459E-7</v>
      </c>
      <c r="AT209" s="38">
        <v>2.9986384860933226E-4</v>
      </c>
      <c r="AU209" s="38">
        <v>0</v>
      </c>
      <c r="AV209" s="38">
        <v>7.9677885226872701E-7</v>
      </c>
      <c r="AW209" s="38">
        <v>0</v>
      </c>
      <c r="AX209" s="38">
        <v>3.7645150680977188E-7</v>
      </c>
      <c r="AY209" s="38">
        <v>4.9737962170118947E-6</v>
      </c>
      <c r="AZ209" s="38">
        <v>4.667901848564692E-6</v>
      </c>
      <c r="BA209" s="38">
        <v>9.9773734148278213E-7</v>
      </c>
      <c r="BB209" s="38">
        <v>6.116520651327059E-7</v>
      </c>
      <c r="BC209" s="38">
        <v>6.4480833794204592E-7</v>
      </c>
      <c r="BD209" s="38">
        <v>2.5988213103017447E-5</v>
      </c>
      <c r="BE209" s="38">
        <v>1.6163256135094412E-4</v>
      </c>
      <c r="BF209" s="38">
        <v>4.1860691495264751E-5</v>
      </c>
      <c r="BG209" s="38">
        <v>1.074397407523462E-6</v>
      </c>
      <c r="BH209" s="38">
        <v>1.6413313894319509E-4</v>
      </c>
      <c r="BI209" s="38">
        <v>3.8899611064763157E-7</v>
      </c>
      <c r="BJ209" s="38">
        <v>5.5608629986477068E-7</v>
      </c>
      <c r="BK209" s="38">
        <v>1.8432390924353857E-6</v>
      </c>
      <c r="BL209" s="38">
        <v>2.3738195865459976E-6</v>
      </c>
      <c r="BM209" s="38">
        <v>6.0236121416044367E-7</v>
      </c>
      <c r="BN209" s="38">
        <v>4.6969941219102458E-7</v>
      </c>
    </row>
    <row r="210" spans="1:66" x14ac:dyDescent="0.25">
      <c r="A210" s="3" t="s">
        <v>988</v>
      </c>
      <c r="B210" s="71">
        <v>-5.2884018423625401</v>
      </c>
      <c r="C210" s="63">
        <v>5.1075297411459501E-14</v>
      </c>
      <c r="D210" s="3" t="s">
        <v>989</v>
      </c>
      <c r="E210" s="3" t="s">
        <v>990</v>
      </c>
      <c r="F210" s="38">
        <f t="shared" si="12"/>
        <v>1.1184012100055805E-5</v>
      </c>
      <c r="G210" s="38">
        <f t="shared" si="13"/>
        <v>4.9913378529419688E-4</v>
      </c>
      <c r="H210" s="64">
        <f t="shared" si="14"/>
        <v>3.5714285714285712E-2</v>
      </c>
      <c r="I210" s="64">
        <f t="shared" si="15"/>
        <v>0.20689655172413793</v>
      </c>
      <c r="J210" s="38">
        <v>3.9776749924453182E-7</v>
      </c>
      <c r="K210" s="38">
        <v>1.3083905345062124E-5</v>
      </c>
      <c r="L210" s="38">
        <v>0</v>
      </c>
      <c r="M210" s="38">
        <v>4.3230166619500264E-7</v>
      </c>
      <c r="N210" s="38">
        <v>1.9504824691429632E-7</v>
      </c>
      <c r="O210" s="38">
        <v>2.4469326794004992E-7</v>
      </c>
      <c r="P210" s="38">
        <v>3.5776615210061822E-6</v>
      </c>
      <c r="Q210" s="38">
        <v>1.8696789143576186E-6</v>
      </c>
      <c r="R210" s="38">
        <v>2.0254527996435565E-6</v>
      </c>
      <c r="S210" s="38">
        <v>6.8734850809063608E-7</v>
      </c>
      <c r="T210" s="38">
        <v>1.255181853896128E-6</v>
      </c>
      <c r="U210" s="38">
        <v>3.1960222136245994E-7</v>
      </c>
      <c r="V210" s="38">
        <v>2.3865987068122613E-6</v>
      </c>
      <c r="W210" s="38">
        <v>1.6198243893304697E-6</v>
      </c>
      <c r="X210" s="38">
        <v>1.7965527064459938E-6</v>
      </c>
      <c r="Y210" s="38">
        <v>5.6703521291880308E-7</v>
      </c>
      <c r="Z210" s="38">
        <v>4.9863084156699998E-7</v>
      </c>
      <c r="AA210" s="38">
        <v>1.9194466735318103E-7</v>
      </c>
      <c r="AB210" s="38">
        <v>1.8921418070010074E-7</v>
      </c>
      <c r="AC210" s="38">
        <v>2.6931726888519702E-4</v>
      </c>
      <c r="AD210" s="38">
        <v>6.3218572078673461E-7</v>
      </c>
      <c r="AE210" s="38">
        <v>4.7605113814185232E-7</v>
      </c>
      <c r="AF210" s="38">
        <v>7.0486858976643639E-7</v>
      </c>
      <c r="AG210" s="38">
        <v>6.1039311966381489E-7</v>
      </c>
      <c r="AH210" s="38">
        <v>3.0011119252741633E-6</v>
      </c>
      <c r="AI210" s="38">
        <v>8.6514244980779438E-7</v>
      </c>
      <c r="AJ210" s="38">
        <v>2.192842918299113E-7</v>
      </c>
      <c r="AK210" s="39">
        <v>5.9875901322544634E-6</v>
      </c>
      <c r="AL210" s="40">
        <v>1.2478670056792238E-4</v>
      </c>
      <c r="AM210" s="38">
        <v>1.268041251443254E-2</v>
      </c>
      <c r="AN210" s="38">
        <v>3.020338355431477E-7</v>
      </c>
      <c r="AO210" s="38">
        <v>2.7370664533759339E-4</v>
      </c>
      <c r="AP210" s="38">
        <v>5.5497241690196004E-7</v>
      </c>
      <c r="AQ210" s="38">
        <v>5.0420805447216917E-6</v>
      </c>
      <c r="AR210" s="38">
        <v>4.2208087009146485E-7</v>
      </c>
      <c r="AS210" s="38">
        <v>1.9640906473225219E-7</v>
      </c>
      <c r="AT210" s="38">
        <v>5.6257636890351098E-6</v>
      </c>
      <c r="AU210" s="38">
        <v>2.3318842706968204E-7</v>
      </c>
      <c r="AV210" s="38">
        <v>1.4471682677801767E-6</v>
      </c>
      <c r="AW210" s="38">
        <v>0</v>
      </c>
      <c r="AX210" s="38">
        <v>1.0256083105028168E-6</v>
      </c>
      <c r="AY210" s="38">
        <v>4.6196851027135229E-4</v>
      </c>
      <c r="AZ210" s="38">
        <v>2.8260620510197865E-7</v>
      </c>
      <c r="BA210" s="38">
        <v>1.2685146841477436E-6</v>
      </c>
      <c r="BB210" s="38">
        <v>7.0585549745790649E-4</v>
      </c>
      <c r="BC210" s="38">
        <v>7.4660701497429737E-6</v>
      </c>
      <c r="BD210" s="38">
        <v>2.5066741962762033E-5</v>
      </c>
      <c r="BE210" s="38">
        <v>1.8081676187895969E-6</v>
      </c>
      <c r="BF210" s="38">
        <v>6.5302237461727127E-6</v>
      </c>
      <c r="BG210" s="38">
        <v>5.8541984293109E-6</v>
      </c>
      <c r="BH210" s="38">
        <v>5.6399314254900526E-6</v>
      </c>
      <c r="BI210" s="38">
        <v>3.5326165222398313E-7</v>
      </c>
      <c r="BJ210" s="38">
        <v>8.2062888162616567E-6</v>
      </c>
      <c r="BK210" s="38">
        <v>1.3152174393004093E-6</v>
      </c>
      <c r="BL210" s="38">
        <v>1.4786503983216931E-4</v>
      </c>
      <c r="BM210" s="38">
        <v>3.6468422506965664E-7</v>
      </c>
      <c r="BN210" s="38">
        <v>1.2796538514715763E-6</v>
      </c>
    </row>
    <row r="211" spans="1:66" x14ac:dyDescent="0.25">
      <c r="A211" s="3" t="s">
        <v>991</v>
      </c>
      <c r="B211" s="71">
        <v>-3.66473839337961</v>
      </c>
      <c r="C211" s="63">
        <v>2.49673705505134E-6</v>
      </c>
      <c r="D211" s="3" t="s">
        <v>992</v>
      </c>
      <c r="E211" s="3" t="s">
        <v>993</v>
      </c>
      <c r="F211" s="38">
        <f t="shared" si="12"/>
        <v>1.4912671339328334E-5</v>
      </c>
      <c r="G211" s="38">
        <f t="shared" si="13"/>
        <v>8.1230865665994276E-4</v>
      </c>
      <c r="H211" s="64">
        <f t="shared" si="14"/>
        <v>3.5714285714285712E-2</v>
      </c>
      <c r="I211" s="64">
        <f t="shared" si="15"/>
        <v>6.8965517241379309E-2</v>
      </c>
      <c r="J211" s="38">
        <v>8.0214040780119994E-7</v>
      </c>
      <c r="K211" s="38">
        <v>1.2282711855563045E-5</v>
      </c>
      <c r="L211" s="38">
        <v>2.5894101145165187E-7</v>
      </c>
      <c r="M211" s="38">
        <v>1.0897277790210405E-6</v>
      </c>
      <c r="N211" s="38">
        <v>1.1800065160016484E-6</v>
      </c>
      <c r="O211" s="38">
        <v>5.7569162334403021E-7</v>
      </c>
      <c r="P211" s="38">
        <v>1.5460145204449454E-6</v>
      </c>
      <c r="Q211" s="38">
        <v>5.6556091548525705E-7</v>
      </c>
      <c r="R211" s="38">
        <v>6.4492747691761419E-7</v>
      </c>
      <c r="S211" s="38">
        <v>6.0642367956779483E-7</v>
      </c>
      <c r="T211" s="38">
        <v>6.3280187927693513E-7</v>
      </c>
      <c r="U211" s="38">
        <v>0</v>
      </c>
      <c r="V211" s="38">
        <v>2.9130285420140166E-6</v>
      </c>
      <c r="W211" s="38">
        <v>2.7765657296986276E-6</v>
      </c>
      <c r="X211" s="38">
        <v>7.2458786769756408E-7</v>
      </c>
      <c r="Y211" s="38">
        <v>1.0005508885672465E-6</v>
      </c>
      <c r="Z211" s="38">
        <v>5.0277102497874244E-7</v>
      </c>
      <c r="AA211" s="38">
        <v>0</v>
      </c>
      <c r="AB211" s="38">
        <v>3.8157049119602066E-7</v>
      </c>
      <c r="AC211" s="38">
        <v>2.9230725296348366E-7</v>
      </c>
      <c r="AD211" s="38">
        <v>4.2495654944248444E-7</v>
      </c>
      <c r="AE211" s="38">
        <v>0</v>
      </c>
      <c r="AF211" s="38">
        <v>2.3690706217214849E-7</v>
      </c>
      <c r="AG211" s="38">
        <v>1.2309225536427735E-7</v>
      </c>
      <c r="AH211" s="38">
        <v>8.9000896110556789E-7</v>
      </c>
      <c r="AI211" s="38">
        <v>2.9077527232741991E-7</v>
      </c>
      <c r="AJ211" s="38">
        <v>0</v>
      </c>
      <c r="AK211" s="39">
        <v>3.8681272793879057E-4</v>
      </c>
      <c r="AL211" s="40">
        <v>1.2520452349642983E-5</v>
      </c>
      <c r="AM211" s="38">
        <v>2.3141662500022267E-2</v>
      </c>
      <c r="AN211" s="38">
        <v>3.0454165369529198E-7</v>
      </c>
      <c r="AO211" s="38">
        <v>2.6946713741429317E-6</v>
      </c>
      <c r="AP211" s="38">
        <v>7.8341257433136783E-7</v>
      </c>
      <c r="AQ211" s="38">
        <v>5.0839454605907613E-6</v>
      </c>
      <c r="AR211" s="38">
        <v>0</v>
      </c>
      <c r="AS211" s="38">
        <v>0</v>
      </c>
      <c r="AT211" s="38">
        <v>3.9860635039398247E-6</v>
      </c>
      <c r="AU211" s="38">
        <v>7.0537384403999853E-7</v>
      </c>
      <c r="AV211" s="38">
        <v>5.4719409580292582E-7</v>
      </c>
      <c r="AW211" s="38">
        <v>3.1769214772558392E-7</v>
      </c>
      <c r="AX211" s="38">
        <v>1.7235400705050159E-7</v>
      </c>
      <c r="AY211" s="38">
        <v>3.6285933744049529E-4</v>
      </c>
      <c r="AZ211" s="38">
        <v>2.8495271363069646E-7</v>
      </c>
      <c r="BA211" s="38">
        <v>3.6544208362086621E-7</v>
      </c>
      <c r="BB211" s="38">
        <v>0</v>
      </c>
      <c r="BC211" s="38">
        <v>1.6236995827466407E-6</v>
      </c>
      <c r="BD211" s="38">
        <v>4.4341883705197431E-7</v>
      </c>
      <c r="BE211" s="38">
        <v>3.060339571644309E-6</v>
      </c>
      <c r="BF211" s="38">
        <v>1.2522203188071604E-5</v>
      </c>
      <c r="BG211" s="38">
        <v>5.6217204227707253E-7</v>
      </c>
      <c r="BH211" s="38">
        <v>2.4371830110046659E-6</v>
      </c>
      <c r="BI211" s="38">
        <v>5.3429223034874484E-7</v>
      </c>
      <c r="BJ211" s="38">
        <v>1.4002875582274247E-6</v>
      </c>
      <c r="BK211" s="38">
        <v>3.6167395244414366E-7</v>
      </c>
      <c r="BL211" s="38">
        <v>5.9281422878711512E-7</v>
      </c>
      <c r="BM211" s="38">
        <v>5.5156835382157052E-7</v>
      </c>
      <c r="BN211" s="38">
        <v>5.7345731095751255E-7</v>
      </c>
    </row>
    <row r="212" spans="1:66" x14ac:dyDescent="0.25">
      <c r="A212" s="3" t="s">
        <v>994</v>
      </c>
      <c r="B212" s="71">
        <v>-5.2734679372679603</v>
      </c>
      <c r="C212" s="63">
        <v>2.7972343204562102E-11</v>
      </c>
      <c r="D212" s="3" t="s">
        <v>992</v>
      </c>
      <c r="E212" s="3" t="s">
        <v>995</v>
      </c>
      <c r="F212" s="38">
        <f t="shared" si="12"/>
        <v>7.5448467207964179E-6</v>
      </c>
      <c r="G212" s="38">
        <f t="shared" si="13"/>
        <v>9.4433810803836577E-4</v>
      </c>
      <c r="H212" s="64">
        <f t="shared" si="14"/>
        <v>3.5714285714285712E-2</v>
      </c>
      <c r="I212" s="64">
        <f t="shared" si="15"/>
        <v>0.20689655172413793</v>
      </c>
      <c r="J212" s="38">
        <v>2.727492719376231E-6</v>
      </c>
      <c r="K212" s="38">
        <v>1.5097099686827076E-4</v>
      </c>
      <c r="L212" s="38">
        <v>2.3479172029022461E-7</v>
      </c>
      <c r="M212" s="38">
        <v>1.1857174347934537E-6</v>
      </c>
      <c r="N212" s="38">
        <v>5.3497852327929109E-7</v>
      </c>
      <c r="O212" s="38">
        <v>3.7285829762608941E-7</v>
      </c>
      <c r="P212" s="38">
        <v>6.8222417910085603E-6</v>
      </c>
      <c r="Q212" s="38">
        <v>1.8803242932228046E-6</v>
      </c>
      <c r="R212" s="38">
        <v>3.8985360904921471E-7</v>
      </c>
      <c r="S212" s="38">
        <v>2.3565752041732409E-7</v>
      </c>
      <c r="T212" s="38">
        <v>0</v>
      </c>
      <c r="U212" s="38">
        <v>3.2142193848417086E-6</v>
      </c>
      <c r="V212" s="38">
        <v>7.5795387429173013E-6</v>
      </c>
      <c r="W212" s="38">
        <v>1.8363804496606401E-5</v>
      </c>
      <c r="X212" s="38">
        <v>2.4637932642127359E-7</v>
      </c>
      <c r="Y212" s="38">
        <v>4.7953996123132774E-6</v>
      </c>
      <c r="Z212" s="38">
        <v>6.8382258108742734E-7</v>
      </c>
      <c r="AA212" s="38">
        <v>3.509773481397815E-7</v>
      </c>
      <c r="AB212" s="38">
        <v>8.6496140122465107E-7</v>
      </c>
      <c r="AC212" s="38">
        <v>3.9756925172948519E-6</v>
      </c>
      <c r="AD212" s="38">
        <v>1.3486352569836156E-6</v>
      </c>
      <c r="AE212" s="38">
        <v>2.1761892157248187E-7</v>
      </c>
      <c r="AF212" s="38">
        <v>0</v>
      </c>
      <c r="AG212" s="38">
        <v>1.8974117614630372E-6</v>
      </c>
      <c r="AH212" s="38">
        <v>1.1298072384605354E-6</v>
      </c>
      <c r="AI212" s="38">
        <v>7.0308549966522189E-7</v>
      </c>
      <c r="AJ212" s="38">
        <v>6.6828130120747819E-8</v>
      </c>
      <c r="AK212" s="39">
        <v>4.626131858534093E-7</v>
      </c>
      <c r="AL212" s="40">
        <v>2.4875888041781442E-2</v>
      </c>
      <c r="AM212" s="38">
        <v>7.3399770913797611E-4</v>
      </c>
      <c r="AN212" s="38">
        <v>0</v>
      </c>
      <c r="AO212" s="38">
        <v>1.1153945765804013E-3</v>
      </c>
      <c r="AP212" s="38">
        <v>7.1035014883534359E-7</v>
      </c>
      <c r="AQ212" s="38">
        <v>1.5773559815290554E-4</v>
      </c>
      <c r="AR212" s="38">
        <v>9.0042075293203163E-7</v>
      </c>
      <c r="AS212" s="38">
        <v>3.5914065048495929E-7</v>
      </c>
      <c r="AT212" s="38">
        <v>2.7802432745630513E-6</v>
      </c>
      <c r="AU212" s="38">
        <v>0</v>
      </c>
      <c r="AV212" s="38">
        <v>9.9232363669214619E-7</v>
      </c>
      <c r="AW212" s="38">
        <v>0</v>
      </c>
      <c r="AX212" s="38">
        <v>4.6883991362476712E-7</v>
      </c>
      <c r="AY212" s="38">
        <v>4.0798001958886136E-5</v>
      </c>
      <c r="AZ212" s="38">
        <v>6.0288089324220115E-7</v>
      </c>
      <c r="BA212" s="38">
        <v>1.0570394092695793E-4</v>
      </c>
      <c r="BB212" s="38">
        <v>6.6527318750509448E-5</v>
      </c>
      <c r="BC212" s="38">
        <v>6.692138739356108E-7</v>
      </c>
      <c r="BD212" s="38">
        <v>1.340216071823536E-7</v>
      </c>
      <c r="BE212" s="38">
        <v>1.2989019794178543E-6</v>
      </c>
      <c r="BF212" s="38">
        <v>2.6919963018277513E-5</v>
      </c>
      <c r="BG212" s="38">
        <v>1.6566644099261601E-6</v>
      </c>
      <c r="BH212" s="38">
        <v>8.8395482601679556E-6</v>
      </c>
      <c r="BI212" s="38">
        <v>0</v>
      </c>
      <c r="BJ212" s="38">
        <v>1.7314013098655224E-6</v>
      </c>
      <c r="BK212" s="38">
        <v>1.6615809457109874E-5</v>
      </c>
      <c r="BL212" s="38">
        <v>1.3438183450464935E-6</v>
      </c>
      <c r="BM212" s="38">
        <v>6.6683750055866332E-7</v>
      </c>
      <c r="BN212" s="38">
        <v>2.2306956679167124E-4</v>
      </c>
    </row>
    <row r="213" spans="1:66" x14ac:dyDescent="0.25">
      <c r="A213" s="3" t="s">
        <v>996</v>
      </c>
      <c r="B213" s="71">
        <v>-2.48673151972435</v>
      </c>
      <c r="C213" s="63">
        <v>5.8103770084466601E-4</v>
      </c>
      <c r="D213" s="3" t="s">
        <v>997</v>
      </c>
      <c r="E213" s="3" t="s">
        <v>998</v>
      </c>
      <c r="F213" s="38">
        <f t="shared" si="12"/>
        <v>4.7491916226037529E-6</v>
      </c>
      <c r="G213" s="38">
        <f t="shared" si="13"/>
        <v>2.0068544026700285E-4</v>
      </c>
      <c r="H213" s="64">
        <f t="shared" si="14"/>
        <v>0</v>
      </c>
      <c r="I213" s="64">
        <f t="shared" si="15"/>
        <v>0.13793103448275862</v>
      </c>
      <c r="J213" s="38">
        <v>7.4923801085211953E-6</v>
      </c>
      <c r="K213" s="38">
        <v>7.0110627072368728E-6</v>
      </c>
      <c r="L213" s="38">
        <v>2.2977027978915428E-6</v>
      </c>
      <c r="M213" s="38">
        <v>4.0714342057001712E-7</v>
      </c>
      <c r="N213" s="38">
        <v>1.4695776886328342E-6</v>
      </c>
      <c r="O213" s="38">
        <v>6.1454156909419909E-7</v>
      </c>
      <c r="P213" s="38">
        <v>8.6643148714214309E-7</v>
      </c>
      <c r="Q213" s="38">
        <v>1.0565226018108696E-6</v>
      </c>
      <c r="R213" s="38">
        <v>4.0159567680856313E-7</v>
      </c>
      <c r="S213" s="38">
        <v>2.5893901836731314E-6</v>
      </c>
      <c r="T213" s="38">
        <v>1.1821352388731381E-6</v>
      </c>
      <c r="U213" s="38">
        <v>3.0100263728475066E-7</v>
      </c>
      <c r="V213" s="38">
        <v>2.3660085367118429E-7</v>
      </c>
      <c r="W213" s="38">
        <v>1.6781127244764881E-6</v>
      </c>
      <c r="X213" s="38">
        <v>3.384000901846162E-7</v>
      </c>
      <c r="Y213" s="38">
        <v>5.3403600824261232E-7</v>
      </c>
      <c r="Z213" s="38">
        <v>2.4654656276874594E-6</v>
      </c>
      <c r="AA213" s="38">
        <v>0</v>
      </c>
      <c r="AB213" s="38">
        <v>3.5640532884665008E-7</v>
      </c>
      <c r="AC213" s="38">
        <v>2.1842331106928711E-6</v>
      </c>
      <c r="AD213" s="38">
        <v>1.9846500482106192E-7</v>
      </c>
      <c r="AE213" s="38">
        <v>1.4944894881336146E-7</v>
      </c>
      <c r="AF213" s="38">
        <v>1.3276960563941893E-6</v>
      </c>
      <c r="AG213" s="38">
        <v>3.4492239387330245E-7</v>
      </c>
      <c r="AH213" s="38">
        <v>9.5102035320392307E-5</v>
      </c>
      <c r="AI213" s="38">
        <v>9.0532731562033985E-7</v>
      </c>
      <c r="AJ213" s="38">
        <v>2.7536375216477173E-7</v>
      </c>
      <c r="AK213" s="39">
        <v>1.1913667794846066E-6</v>
      </c>
      <c r="AL213" s="40">
        <v>2.3100660164427582E-6</v>
      </c>
      <c r="AM213" s="38">
        <v>3.9196739870991474E-6</v>
      </c>
      <c r="AN213" s="38">
        <v>9.6715265070601853E-6</v>
      </c>
      <c r="AO213" s="38">
        <v>1.9921688071026663E-3</v>
      </c>
      <c r="AP213" s="38">
        <v>1.3453660142236304E-4</v>
      </c>
      <c r="AQ213" s="38">
        <v>2.064631050888839E-7</v>
      </c>
      <c r="AR213" s="38">
        <v>1.1925523030162767E-6</v>
      </c>
      <c r="AS213" s="38">
        <v>1.4798306774968702E-6</v>
      </c>
      <c r="AT213" s="38">
        <v>5.7279637978144479E-7</v>
      </c>
      <c r="AU213" s="38">
        <v>1.0980889186726642E-7</v>
      </c>
      <c r="AV213" s="38">
        <v>1.5333174039189515E-6</v>
      </c>
      <c r="AW213" s="38">
        <v>0</v>
      </c>
      <c r="AX213" s="38">
        <v>9.65921966895209E-7</v>
      </c>
      <c r="AY213" s="38">
        <v>1.1735233223544515E-6</v>
      </c>
      <c r="AZ213" s="38">
        <v>1.6759185502950177E-4</v>
      </c>
      <c r="BA213" s="38">
        <v>5.9734607559231462E-7</v>
      </c>
      <c r="BB213" s="38">
        <v>1.3078447801844994E-7</v>
      </c>
      <c r="BC213" s="38">
        <v>4.1362202487486772E-7</v>
      </c>
      <c r="BD213" s="38">
        <v>1.1044658157636639E-6</v>
      </c>
      <c r="BE213" s="38">
        <v>1.0339275058184919E-6</v>
      </c>
      <c r="BF213" s="38">
        <v>1.0982483170117921E-7</v>
      </c>
      <c r="BG213" s="38">
        <v>7.8764389366743514E-7</v>
      </c>
      <c r="BH213" s="38">
        <v>0</v>
      </c>
      <c r="BI213" s="38">
        <v>0</v>
      </c>
      <c r="BJ213" s="38">
        <v>1.3079364342499311E-6</v>
      </c>
      <c r="BK213" s="38">
        <v>2.0269259850584649E-6</v>
      </c>
      <c r="BL213" s="38">
        <v>5.5371721616519109E-7</v>
      </c>
      <c r="BM213" s="38">
        <v>3.491968463240487E-3</v>
      </c>
      <c r="BN213" s="38">
        <v>2.4103661261334132E-6</v>
      </c>
    </row>
    <row r="214" spans="1:66" x14ac:dyDescent="0.25">
      <c r="A214" s="3" t="s">
        <v>999</v>
      </c>
      <c r="B214" s="71">
        <v>-3.6984024709565002</v>
      </c>
      <c r="C214" s="63">
        <v>4.0652287510577299E-7</v>
      </c>
      <c r="D214" s="3" t="s">
        <v>1000</v>
      </c>
      <c r="E214" s="3" t="s">
        <v>1001</v>
      </c>
      <c r="F214" s="38">
        <f t="shared" si="12"/>
        <v>1.4719707461422232E-6</v>
      </c>
      <c r="G214" s="38">
        <f t="shared" si="13"/>
        <v>7.7691419341652628E-5</v>
      </c>
      <c r="H214" s="64">
        <f t="shared" si="14"/>
        <v>0</v>
      </c>
      <c r="I214" s="64">
        <f t="shared" si="15"/>
        <v>0.10344827586206896</v>
      </c>
      <c r="J214" s="38">
        <v>1.1252243455310741E-6</v>
      </c>
      <c r="K214" s="38">
        <v>9.5721717895220858E-7</v>
      </c>
      <c r="L214" s="38">
        <v>8.1728228180921461E-7</v>
      </c>
      <c r="M214" s="38">
        <v>1.3757808402714061E-6</v>
      </c>
      <c r="N214" s="38">
        <v>8.2764316993455149E-7</v>
      </c>
      <c r="O214" s="38">
        <v>0</v>
      </c>
      <c r="P214" s="38">
        <v>3.6145234259709594E-7</v>
      </c>
      <c r="Q214" s="38">
        <v>1.9833900174948324E-6</v>
      </c>
      <c r="R214" s="38">
        <v>9.9515857844731592E-6</v>
      </c>
      <c r="S214" s="38">
        <v>1.1544907087763795E-6</v>
      </c>
      <c r="T214" s="38">
        <v>2.2192002595033648E-7</v>
      </c>
      <c r="U214" s="38">
        <v>2.2602663682042602E-7</v>
      </c>
      <c r="V214" s="38">
        <v>3.1091643410987966E-6</v>
      </c>
      <c r="W214" s="38">
        <v>2.9784554977063249E-6</v>
      </c>
      <c r="X214" s="38">
        <v>8.8938097821814078E-7</v>
      </c>
      <c r="Y214" s="38">
        <v>2.8071001231436292E-6</v>
      </c>
      <c r="Z214" s="38">
        <v>1.7631894367609943E-7</v>
      </c>
      <c r="AA214" s="38">
        <v>0</v>
      </c>
      <c r="AB214" s="38">
        <v>9.3670223267039176E-7</v>
      </c>
      <c r="AC214" s="38">
        <v>1.6401679018336574E-6</v>
      </c>
      <c r="AD214" s="38">
        <v>0</v>
      </c>
      <c r="AE214" s="38">
        <v>1.6833462115820181E-7</v>
      </c>
      <c r="AF214" s="38">
        <v>4.9849176913129421E-7</v>
      </c>
      <c r="AG214" s="38">
        <v>7.770195904710355E-7</v>
      </c>
      <c r="AH214" s="38">
        <v>6.8666639602047274E-6</v>
      </c>
      <c r="AI214" s="38">
        <v>2.7192863187806573E-7</v>
      </c>
      <c r="AJ214" s="38">
        <v>2.5846759751633676E-7</v>
      </c>
      <c r="AK214" s="39">
        <v>8.3497137066486873E-7</v>
      </c>
      <c r="AL214" s="40">
        <v>1.0841608757147092E-7</v>
      </c>
      <c r="AM214" s="38">
        <v>1.5697771274979043E-6</v>
      </c>
      <c r="AN214" s="38">
        <v>7.4760720113172169E-7</v>
      </c>
      <c r="AO214" s="38">
        <v>2.205013884032236E-6</v>
      </c>
      <c r="AP214" s="38">
        <v>4.9452901474212319E-6</v>
      </c>
      <c r="AQ214" s="38">
        <v>3.1007144450097353E-7</v>
      </c>
      <c r="AR214" s="38">
        <v>2.9850080242345488E-7</v>
      </c>
      <c r="AS214" s="38">
        <v>4.1670874645263718E-7</v>
      </c>
      <c r="AT214" s="38">
        <v>2.1505997501018319E-6</v>
      </c>
      <c r="AU214" s="38">
        <v>3.2982746922920035E-7</v>
      </c>
      <c r="AV214" s="38">
        <v>1.0811525566236839E-3</v>
      </c>
      <c r="AW214" s="38">
        <v>0</v>
      </c>
      <c r="AX214" s="38">
        <v>2.0429927210735827E-5</v>
      </c>
      <c r="AY214" s="38">
        <v>1.8725782799496348E-6</v>
      </c>
      <c r="AZ214" s="38">
        <v>2.1318677051819053E-6</v>
      </c>
      <c r="BA214" s="38">
        <v>7.6895078225577858E-7</v>
      </c>
      <c r="BB214" s="38">
        <v>2.3569847213154194E-6</v>
      </c>
      <c r="BC214" s="38">
        <v>1.035313134802416E-6</v>
      </c>
      <c r="BD214" s="38">
        <v>5.5204086274124385E-4</v>
      </c>
      <c r="BE214" s="38">
        <v>5.9370928686028577E-7</v>
      </c>
      <c r="BF214" s="38">
        <v>4.9481302036507651E-7</v>
      </c>
      <c r="BG214" s="38">
        <v>5.0490254102695284E-4</v>
      </c>
      <c r="BH214" s="38">
        <v>1.1965887407481091E-5</v>
      </c>
      <c r="BI214" s="38">
        <v>0</v>
      </c>
      <c r="BJ214" s="38">
        <v>5.1964440962969169E-5</v>
      </c>
      <c r="BK214" s="38">
        <v>1.94483402302214E-6</v>
      </c>
      <c r="BL214" s="38">
        <v>1.940368117122569E-6</v>
      </c>
      <c r="BM214" s="38">
        <v>2.9659556439861985E-6</v>
      </c>
      <c r="BN214" s="38">
        <v>1.4077575596355841E-6</v>
      </c>
    </row>
    <row r="215" spans="1:66" x14ac:dyDescent="0.25">
      <c r="A215" s="3" t="s">
        <v>1002</v>
      </c>
      <c r="B215" s="71">
        <v>-2.5952614115707999</v>
      </c>
      <c r="C215" s="63">
        <v>5.8103770084466601E-4</v>
      </c>
      <c r="D215" s="3" t="s">
        <v>1003</v>
      </c>
      <c r="E215" s="3" t="s">
        <v>1004</v>
      </c>
      <c r="F215" s="38">
        <f t="shared" si="12"/>
        <v>1.6279143450138566E-6</v>
      </c>
      <c r="G215" s="38">
        <f t="shared" si="13"/>
        <v>1.6808155319668583E-4</v>
      </c>
      <c r="H215" s="64">
        <f t="shared" si="14"/>
        <v>0</v>
      </c>
      <c r="I215" s="64">
        <f t="shared" si="15"/>
        <v>3.4482758620689655E-2</v>
      </c>
      <c r="J215" s="38">
        <v>2.3856819737630379E-5</v>
      </c>
      <c r="K215" s="38">
        <v>1.3529839792228512E-6</v>
      </c>
      <c r="L215" s="38">
        <v>9.6266017968963197E-7</v>
      </c>
      <c r="M215" s="38">
        <v>1.9446051290538949E-6</v>
      </c>
      <c r="N215" s="38">
        <v>2.1934441330109292E-6</v>
      </c>
      <c r="O215" s="38">
        <v>3.6689794888626201E-7</v>
      </c>
      <c r="P215" s="38">
        <v>9.9624883161564142E-7</v>
      </c>
      <c r="Q215" s="38">
        <v>4.2051505821674443E-7</v>
      </c>
      <c r="R215" s="38">
        <v>3.9161369700190597E-6</v>
      </c>
      <c r="S215" s="38">
        <v>6.4414000820169863E-7</v>
      </c>
      <c r="T215" s="38">
        <v>3.52883365634655E-7</v>
      </c>
      <c r="U215" s="38">
        <v>1.4376537670759557E-6</v>
      </c>
      <c r="V215" s="38">
        <v>9.4171408718694129E-8</v>
      </c>
      <c r="W215" s="38">
        <v>1.821597660832146E-6</v>
      </c>
      <c r="X215" s="38">
        <v>4.7141269560367873E-7</v>
      </c>
      <c r="Y215" s="38">
        <v>8.5022386728336471E-7</v>
      </c>
      <c r="Z215" s="38">
        <v>0</v>
      </c>
      <c r="AA215" s="38">
        <v>0</v>
      </c>
      <c r="AB215" s="38">
        <v>0</v>
      </c>
      <c r="AC215" s="38">
        <v>2.1734104697042171E-7</v>
      </c>
      <c r="AD215" s="38">
        <v>1.5798530559264883E-7</v>
      </c>
      <c r="AE215" s="38">
        <v>1.7845013434534761E-7</v>
      </c>
      <c r="AF215" s="38">
        <v>0</v>
      </c>
      <c r="AG215" s="38">
        <v>0</v>
      </c>
      <c r="AH215" s="38">
        <v>9.2645553075437631E-7</v>
      </c>
      <c r="AI215" s="38">
        <v>6.4860589136985101E-7</v>
      </c>
      <c r="AJ215" s="38">
        <v>8.2199806284701832E-7</v>
      </c>
      <c r="AK215" s="39">
        <v>9.483709478127143E-7</v>
      </c>
      <c r="AL215" s="40">
        <v>6.8958596606732488E-7</v>
      </c>
      <c r="AM215" s="38">
        <v>8.3205385014348911E-7</v>
      </c>
      <c r="AN215" s="38">
        <v>5.6609441939255461E-7</v>
      </c>
      <c r="AO215" s="38">
        <v>1.335723949736349E-6</v>
      </c>
      <c r="AP215" s="38">
        <v>6.4573805685468164E-5</v>
      </c>
      <c r="AQ215" s="38">
        <v>3.2870416404628457E-7</v>
      </c>
      <c r="AR215" s="38">
        <v>1.582191112207348E-6</v>
      </c>
      <c r="AS215" s="38">
        <v>1.4724982750769363E-7</v>
      </c>
      <c r="AT215" s="38">
        <v>8.0136127855586124E-5</v>
      </c>
      <c r="AU215" s="38">
        <v>8.7411840460647093E-8</v>
      </c>
      <c r="AV215" s="38">
        <v>4.695962670652999E-3</v>
      </c>
      <c r="AW215" s="38">
        <v>1.1810781857264764E-7</v>
      </c>
      <c r="AX215" s="38">
        <v>1.1533631124755148E-6</v>
      </c>
      <c r="AY215" s="38">
        <v>2.9192716001340288E-7</v>
      </c>
      <c r="AZ215" s="38">
        <v>5.6499381377804444E-7</v>
      </c>
      <c r="BA215" s="38">
        <v>3.3964930845871649E-7</v>
      </c>
      <c r="BB215" s="38">
        <v>0</v>
      </c>
      <c r="BC215" s="38">
        <v>0</v>
      </c>
      <c r="BD215" s="38">
        <v>3.2969799180221602E-7</v>
      </c>
      <c r="BE215" s="38">
        <v>3.8731463748845439E-7</v>
      </c>
      <c r="BF215" s="38">
        <v>0</v>
      </c>
      <c r="BG215" s="38">
        <v>1.2539859241323317E-6</v>
      </c>
      <c r="BH215" s="38">
        <v>1.6309205868484087E-5</v>
      </c>
      <c r="BI215" s="38">
        <v>6.6210942740824741E-7</v>
      </c>
      <c r="BJ215" s="38">
        <v>1.3251185811911059E-6</v>
      </c>
      <c r="BK215" s="38">
        <v>3.0477339847404335E-6</v>
      </c>
      <c r="BL215" s="38">
        <v>5.1424203291867022E-7</v>
      </c>
      <c r="BM215" s="38">
        <v>5.4681477465908292E-7</v>
      </c>
      <c r="BN215" s="38">
        <v>1.2791589441530401E-6</v>
      </c>
    </row>
    <row r="217" spans="1:66" x14ac:dyDescent="0.25">
      <c r="A217" s="1" t="s">
        <v>477</v>
      </c>
    </row>
    <row r="219" spans="1:66" x14ac:dyDescent="0.25">
      <c r="A219" s="95" t="s">
        <v>9825</v>
      </c>
    </row>
  </sheetData>
  <mergeCells count="4">
    <mergeCell ref="J3:AD3"/>
    <mergeCell ref="AE3:AK3"/>
    <mergeCell ref="AL3:BL3"/>
    <mergeCell ref="BM3:BN3"/>
  </mergeCells>
  <conditionalFormatting sqref="J6:BN215">
    <cfRule type="colorScale" priority="3">
      <colorScale>
        <cfvo type="min"/>
        <cfvo type="max"/>
        <color rgb="FFFCFCFF"/>
        <color rgb="FFF8696B"/>
      </colorScale>
    </cfRule>
  </conditionalFormatting>
  <conditionalFormatting sqref="F6:G215">
    <cfRule type="colorScale" priority="2">
      <colorScale>
        <cfvo type="min"/>
        <cfvo type="max"/>
        <color rgb="FFFCFCFF"/>
        <color rgb="FF63BE7B"/>
      </colorScale>
    </cfRule>
  </conditionalFormatting>
  <conditionalFormatting sqref="H6:I2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A2" location="Summary!A1" display="Home" xr:uid="{00000000-0004-0000-0A00-000000000000}"/>
  </hyperlinks>
  <pageMargins left="0.7" right="0.7" top="0.75" bottom="0.75" header="0.3" footer="0.3"/>
  <pageSetup paperSize="9" scale="1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L51"/>
  <sheetViews>
    <sheetView zoomScale="55" zoomScaleNormal="55" workbookViewId="0"/>
  </sheetViews>
  <sheetFormatPr defaultRowHeight="15" x14ac:dyDescent="0.25"/>
  <cols>
    <col min="1" max="1" width="22.5703125" style="1" customWidth="1"/>
    <col min="2" max="2" width="10.140625" style="1" customWidth="1"/>
    <col min="3" max="3" width="21" style="1" customWidth="1"/>
    <col min="4" max="4" width="133.85546875" style="1" bestFit="1" customWidth="1"/>
    <col min="5" max="5" width="162.7109375" style="1" bestFit="1" customWidth="1"/>
    <col min="6" max="7" width="10.42578125" style="1" customWidth="1"/>
    <col min="8" max="16384" width="9.140625" style="1"/>
  </cols>
  <sheetData>
    <row r="1" spans="1:64" x14ac:dyDescent="0.25">
      <c r="A1" s="28" t="s">
        <v>10303</v>
      </c>
    </row>
    <row r="2" spans="1:64" x14ac:dyDescent="0.25">
      <c r="A2" s="129" t="s">
        <v>8333</v>
      </c>
    </row>
    <row r="3" spans="1:64" ht="31.5" customHeight="1" x14ac:dyDescent="0.25">
      <c r="H3" s="184" t="s">
        <v>521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6"/>
      <c r="AC3" s="184" t="s">
        <v>522</v>
      </c>
      <c r="AD3" s="185"/>
      <c r="AE3" s="185"/>
      <c r="AF3" s="185"/>
      <c r="AG3" s="185"/>
      <c r="AH3" s="185"/>
      <c r="AI3" s="187"/>
      <c r="AJ3" s="188" t="s">
        <v>523</v>
      </c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90"/>
      <c r="BK3" s="191" t="s">
        <v>524</v>
      </c>
      <c r="BL3" s="192"/>
    </row>
    <row r="4" spans="1:64" x14ac:dyDescent="0.25">
      <c r="A4" s="3"/>
      <c r="B4" s="3"/>
      <c r="C4" s="124"/>
      <c r="D4" s="3"/>
      <c r="E4" s="3"/>
      <c r="F4" s="3"/>
      <c r="G4" s="3"/>
      <c r="H4" s="88" t="s">
        <v>64</v>
      </c>
      <c r="I4" s="88" t="s">
        <v>65</v>
      </c>
      <c r="J4" s="88" t="s">
        <v>66</v>
      </c>
      <c r="K4" s="88" t="s">
        <v>68</v>
      </c>
      <c r="L4" s="88" t="s">
        <v>69</v>
      </c>
      <c r="M4" s="88" t="s">
        <v>73</v>
      </c>
      <c r="N4" s="88" t="s">
        <v>75</v>
      </c>
      <c r="O4" s="88" t="s">
        <v>76</v>
      </c>
      <c r="P4" s="88" t="s">
        <v>77</v>
      </c>
      <c r="Q4" s="88" t="s">
        <v>78</v>
      </c>
      <c r="R4" s="88" t="s">
        <v>79</v>
      </c>
      <c r="S4" s="88" t="s">
        <v>80</v>
      </c>
      <c r="T4" s="88" t="s">
        <v>81</v>
      </c>
      <c r="U4" s="88" t="s">
        <v>82</v>
      </c>
      <c r="V4" s="88" t="s">
        <v>84</v>
      </c>
      <c r="W4" s="88" t="s">
        <v>85</v>
      </c>
      <c r="X4" s="88" t="s">
        <v>90</v>
      </c>
      <c r="Y4" s="88" t="s">
        <v>91</v>
      </c>
      <c r="Z4" s="88" t="s">
        <v>70</v>
      </c>
      <c r="AA4" s="88" t="s">
        <v>71</v>
      </c>
      <c r="AB4" s="88" t="s">
        <v>72</v>
      </c>
      <c r="AC4" s="88" t="s">
        <v>67</v>
      </c>
      <c r="AD4" s="88" t="s">
        <v>74</v>
      </c>
      <c r="AE4" s="88" t="s">
        <v>83</v>
      </c>
      <c r="AF4" s="88" t="s">
        <v>86</v>
      </c>
      <c r="AG4" s="88" t="s">
        <v>87</v>
      </c>
      <c r="AH4" s="88" t="s">
        <v>88</v>
      </c>
      <c r="AI4" s="88" t="s">
        <v>89</v>
      </c>
      <c r="AJ4" s="135" t="s">
        <v>95</v>
      </c>
      <c r="AK4" s="135" t="s">
        <v>96</v>
      </c>
      <c r="AL4" s="135" t="s">
        <v>101</v>
      </c>
      <c r="AM4" s="135" t="s">
        <v>97</v>
      </c>
      <c r="AN4" s="135" t="s">
        <v>98</v>
      </c>
      <c r="AO4" s="135" t="s">
        <v>99</v>
      </c>
      <c r="AP4" s="135" t="s">
        <v>100</v>
      </c>
      <c r="AQ4" s="135" t="s">
        <v>102</v>
      </c>
      <c r="AR4" s="135" t="s">
        <v>103</v>
      </c>
      <c r="AS4" s="135" t="s">
        <v>104</v>
      </c>
      <c r="AT4" s="135" t="s">
        <v>116</v>
      </c>
      <c r="AU4" s="135" t="s">
        <v>118</v>
      </c>
      <c r="AV4" s="135" t="s">
        <v>119</v>
      </c>
      <c r="AW4" s="135" t="s">
        <v>120</v>
      </c>
      <c r="AX4" s="135" t="s">
        <v>93</v>
      </c>
      <c r="AY4" s="135" t="s">
        <v>105</v>
      </c>
      <c r="AZ4" s="135" t="s">
        <v>106</v>
      </c>
      <c r="BA4" s="135" t="s">
        <v>107</v>
      </c>
      <c r="BB4" s="135" t="s">
        <v>108</v>
      </c>
      <c r="BC4" s="135" t="s">
        <v>109</v>
      </c>
      <c r="BD4" s="135" t="s">
        <v>110</v>
      </c>
      <c r="BE4" s="135" t="s">
        <v>111</v>
      </c>
      <c r="BF4" s="135" t="s">
        <v>112</v>
      </c>
      <c r="BG4" s="135" t="s">
        <v>113</v>
      </c>
      <c r="BH4" s="135" t="s">
        <v>114</v>
      </c>
      <c r="BI4" s="135" t="s">
        <v>115</v>
      </c>
      <c r="BJ4" s="135" t="s">
        <v>117</v>
      </c>
      <c r="BK4" s="135" t="s">
        <v>92</v>
      </c>
      <c r="BL4" s="135" t="s">
        <v>94</v>
      </c>
    </row>
    <row r="5" spans="1:64" ht="30" x14ac:dyDescent="0.25">
      <c r="A5" s="3" t="s">
        <v>525</v>
      </c>
      <c r="B5" s="3" t="s">
        <v>480</v>
      </c>
      <c r="C5" s="72" t="s">
        <v>9821</v>
      </c>
      <c r="D5" s="3" t="s">
        <v>526</v>
      </c>
      <c r="E5" s="3" t="s">
        <v>527</v>
      </c>
      <c r="F5" s="25" t="s">
        <v>247</v>
      </c>
      <c r="G5" s="25" t="s">
        <v>248</v>
      </c>
      <c r="H5" s="4" t="s">
        <v>251</v>
      </c>
      <c r="I5" s="4" t="s">
        <v>252</v>
      </c>
      <c r="J5" s="4" t="s">
        <v>253</v>
      </c>
      <c r="K5" s="4" t="s">
        <v>255</v>
      </c>
      <c r="L5" s="4" t="s">
        <v>256</v>
      </c>
      <c r="M5" s="4" t="s">
        <v>260</v>
      </c>
      <c r="N5" s="4" t="s">
        <v>262</v>
      </c>
      <c r="O5" s="4" t="s">
        <v>263</v>
      </c>
      <c r="P5" s="4" t="s">
        <v>264</v>
      </c>
      <c r="Q5" s="4" t="s">
        <v>265</v>
      </c>
      <c r="R5" s="4" t="s">
        <v>266</v>
      </c>
      <c r="S5" s="4" t="s">
        <v>267</v>
      </c>
      <c r="T5" s="4" t="s">
        <v>268</v>
      </c>
      <c r="U5" s="4" t="s">
        <v>269</v>
      </c>
      <c r="V5" s="4" t="s">
        <v>271</v>
      </c>
      <c r="W5" s="4" t="s">
        <v>272</v>
      </c>
      <c r="X5" s="4" t="s">
        <v>277</v>
      </c>
      <c r="Y5" s="4" t="s">
        <v>278</v>
      </c>
      <c r="Z5" s="4" t="s">
        <v>257</v>
      </c>
      <c r="AA5" s="4" t="s">
        <v>258</v>
      </c>
      <c r="AB5" s="4" t="s">
        <v>259</v>
      </c>
      <c r="AC5" s="4" t="s">
        <v>254</v>
      </c>
      <c r="AD5" s="4" t="s">
        <v>261</v>
      </c>
      <c r="AE5" s="4" t="s">
        <v>270</v>
      </c>
      <c r="AF5" s="4" t="s">
        <v>273</v>
      </c>
      <c r="AG5" s="4" t="s">
        <v>274</v>
      </c>
      <c r="AH5" s="4" t="s">
        <v>275</v>
      </c>
      <c r="AI5" s="73" t="s">
        <v>276</v>
      </c>
      <c r="AJ5" s="74" t="s">
        <v>279</v>
      </c>
      <c r="AK5" s="4" t="s">
        <v>280</v>
      </c>
      <c r="AL5" s="4" t="s">
        <v>285</v>
      </c>
      <c r="AM5" s="4" t="s">
        <v>281</v>
      </c>
      <c r="AN5" s="4" t="s">
        <v>282</v>
      </c>
      <c r="AO5" s="4" t="s">
        <v>283</v>
      </c>
      <c r="AP5" s="4" t="s">
        <v>284</v>
      </c>
      <c r="AQ5" s="4" t="s">
        <v>286</v>
      </c>
      <c r="AR5" s="4" t="s">
        <v>287</v>
      </c>
      <c r="AS5" s="4" t="s">
        <v>288</v>
      </c>
      <c r="AT5" s="4" t="s">
        <v>300</v>
      </c>
      <c r="AU5" s="4" t="s">
        <v>302</v>
      </c>
      <c r="AV5" s="4" t="s">
        <v>303</v>
      </c>
      <c r="AW5" s="4" t="s">
        <v>304</v>
      </c>
      <c r="AX5" s="4" t="s">
        <v>305</v>
      </c>
      <c r="AY5" s="4" t="s">
        <v>289</v>
      </c>
      <c r="AZ5" s="4" t="s">
        <v>290</v>
      </c>
      <c r="BA5" s="4" t="s">
        <v>291</v>
      </c>
      <c r="BB5" s="4" t="s">
        <v>292</v>
      </c>
      <c r="BC5" s="4" t="s">
        <v>293</v>
      </c>
      <c r="BD5" s="4" t="s">
        <v>294</v>
      </c>
      <c r="BE5" s="4" t="s">
        <v>295</v>
      </c>
      <c r="BF5" s="4" t="s">
        <v>296</v>
      </c>
      <c r="BG5" s="4" t="s">
        <v>297</v>
      </c>
      <c r="BH5" s="4" t="s">
        <v>298</v>
      </c>
      <c r="BI5" s="4" t="s">
        <v>299</v>
      </c>
      <c r="BJ5" s="4" t="s">
        <v>301</v>
      </c>
      <c r="BK5" s="4" t="s">
        <v>306</v>
      </c>
      <c r="BL5" s="4" t="s">
        <v>307</v>
      </c>
    </row>
    <row r="6" spans="1:64" x14ac:dyDescent="0.25">
      <c r="A6" s="3" t="s">
        <v>638</v>
      </c>
      <c r="B6" s="75">
        <v>2.9359017497742701</v>
      </c>
      <c r="C6" s="63">
        <v>7.6342503779150395E-4</v>
      </c>
      <c r="D6" s="3" t="s">
        <v>636</v>
      </c>
      <c r="E6" s="3" t="s">
        <v>1005</v>
      </c>
      <c r="F6" s="38">
        <v>3.693086813604997E-4</v>
      </c>
      <c r="G6" s="38">
        <v>5.8918325028970434E-5</v>
      </c>
      <c r="H6" s="38">
        <v>2.3984736947505237E-4</v>
      </c>
      <c r="I6" s="38">
        <v>3.0284880081140709E-5</v>
      </c>
      <c r="J6" s="38">
        <v>5.6808264876770554E-6</v>
      </c>
      <c r="K6" s="38">
        <v>2.9677902884701652E-6</v>
      </c>
      <c r="L6" s="38">
        <v>4.017071907705298E-6</v>
      </c>
      <c r="M6" s="38">
        <v>7.1939653853541014E-4</v>
      </c>
      <c r="N6" s="38">
        <v>7.1173876943376766E-5</v>
      </c>
      <c r="O6" s="38">
        <v>6.6123028719575541E-4</v>
      </c>
      <c r="P6" s="38">
        <v>4.8757740917434347E-5</v>
      </c>
      <c r="Q6" s="38">
        <v>3.0076057483534123E-4</v>
      </c>
      <c r="R6" s="38">
        <v>1.7719487638912532E-3</v>
      </c>
      <c r="S6" s="38">
        <v>2.0672312802106924E-4</v>
      </c>
      <c r="T6" s="38">
        <v>3.6267438801455083E-4</v>
      </c>
      <c r="U6" s="38">
        <v>6.1236280501285887E-4</v>
      </c>
      <c r="V6" s="38">
        <v>1.4509535050320665E-4</v>
      </c>
      <c r="W6" s="38">
        <v>5.9319747529181322E-5</v>
      </c>
      <c r="X6" s="38">
        <v>1.1811784392298369E-3</v>
      </c>
      <c r="Y6" s="38">
        <v>6.6755822168674866E-4</v>
      </c>
      <c r="Z6" s="38">
        <v>5.918641754222878E-4</v>
      </c>
      <c r="AA6" s="38">
        <v>1.2236042334660101E-3</v>
      </c>
      <c r="AB6" s="38">
        <v>2.2818694993149728E-5</v>
      </c>
      <c r="AC6" s="38">
        <v>7.2019998719150741E-6</v>
      </c>
      <c r="AD6" s="38">
        <v>2.834391846833524E-4</v>
      </c>
      <c r="AE6" s="38">
        <v>4.218340356066555E-5</v>
      </c>
      <c r="AF6" s="38">
        <v>7.6621266811976115E-5</v>
      </c>
      <c r="AG6" s="38">
        <v>4.8980742637205903E-5</v>
      </c>
      <c r="AH6" s="38">
        <v>9.4394570883229805E-4</v>
      </c>
      <c r="AI6" s="39">
        <v>9.0058672590649348E-6</v>
      </c>
      <c r="AJ6" s="40">
        <v>2.0580710103192017E-5</v>
      </c>
      <c r="AK6" s="38">
        <v>4.444483122388528E-6</v>
      </c>
      <c r="AL6" s="38">
        <v>1.888821304986202E-5</v>
      </c>
      <c r="AM6" s="38">
        <v>2.6033816044823217E-5</v>
      </c>
      <c r="AN6" s="38">
        <v>2.4292560157133725E-5</v>
      </c>
      <c r="AO6" s="38">
        <v>2.5314909139486769E-5</v>
      </c>
      <c r="AP6" s="38">
        <v>9.5314854486200322E-6</v>
      </c>
      <c r="AQ6" s="38">
        <v>7.9403781881583938E-6</v>
      </c>
      <c r="AR6" s="38">
        <v>1.5077415540478298E-6</v>
      </c>
      <c r="AS6" s="38">
        <v>6.2255658021375577E-6</v>
      </c>
      <c r="AT6" s="38">
        <v>4.5930977248780998E-5</v>
      </c>
      <c r="AU6" s="38">
        <v>2.9209866260134502E-4</v>
      </c>
      <c r="AV6" s="38">
        <v>1.6564017415169671E-5</v>
      </c>
      <c r="AW6" s="38">
        <v>6.5757293360157036E-5</v>
      </c>
      <c r="AX6" s="38">
        <v>2.9098088407857655E-4</v>
      </c>
      <c r="AY6" s="38">
        <v>1.1728750837725944E-5</v>
      </c>
      <c r="AZ6" s="38">
        <v>2.6196644420309139E-5</v>
      </c>
      <c r="BA6" s="38">
        <v>4.3379732763631986E-4</v>
      </c>
      <c r="BB6" s="38">
        <v>5.7027752276266111E-6</v>
      </c>
      <c r="BC6" s="38">
        <v>2.1341290543238507E-5</v>
      </c>
      <c r="BD6" s="38">
        <v>5.7434425000141294E-5</v>
      </c>
      <c r="BE6" s="38">
        <v>8.6858701924838472E-5</v>
      </c>
      <c r="BF6" s="38">
        <v>3.1378487101713297E-5</v>
      </c>
      <c r="BG6" s="38">
        <v>2.9966799668743404E-5</v>
      </c>
      <c r="BH6" s="38">
        <v>1.1181763535523902E-5</v>
      </c>
      <c r="BI6" s="38">
        <v>6.7868517592091794E-5</v>
      </c>
      <c r="BJ6" s="38">
        <v>6.1458162869693848E-6</v>
      </c>
      <c r="BK6" s="38">
        <v>1.0987980090210545E-5</v>
      </c>
      <c r="BL6" s="38">
        <v>5.1950448660811217E-5</v>
      </c>
    </row>
    <row r="7" spans="1:64" x14ac:dyDescent="0.25">
      <c r="A7" s="3" t="s">
        <v>641</v>
      </c>
      <c r="B7" s="75">
        <v>2.9089127066925902</v>
      </c>
      <c r="C7" s="63">
        <v>8.53587602380425E-4</v>
      </c>
      <c r="D7" s="3" t="s">
        <v>636</v>
      </c>
      <c r="E7" s="3" t="s">
        <v>1005</v>
      </c>
      <c r="F7" s="38">
        <v>3.5374064593068921E-4</v>
      </c>
      <c r="G7" s="38">
        <v>5.5774553508455275E-5</v>
      </c>
      <c r="H7" s="38">
        <v>1.6429971787815386E-4</v>
      </c>
      <c r="I7" s="38">
        <v>2.6910832972135144E-5</v>
      </c>
      <c r="J7" s="38">
        <v>5.8399258596005282E-6</v>
      </c>
      <c r="K7" s="38">
        <v>2.5785446405056656E-6</v>
      </c>
      <c r="L7" s="38">
        <v>3.3447806746257178E-6</v>
      </c>
      <c r="M7" s="38">
        <v>7.7979340845586893E-4</v>
      </c>
      <c r="N7" s="38">
        <v>5.7013115267613093E-5</v>
      </c>
      <c r="O7" s="38">
        <v>5.8981697091454186E-4</v>
      </c>
      <c r="P7" s="38">
        <v>4.9683662905854001E-5</v>
      </c>
      <c r="Q7" s="38">
        <v>3.0081472730294801E-4</v>
      </c>
      <c r="R7" s="38">
        <v>1.7104916046285304E-3</v>
      </c>
      <c r="S7" s="38">
        <v>2.3514651935806403E-4</v>
      </c>
      <c r="T7" s="38">
        <v>3.1316949185757216E-4</v>
      </c>
      <c r="U7" s="38">
        <v>5.64350178563668E-4</v>
      </c>
      <c r="V7" s="38">
        <v>1.681557318872237E-4</v>
      </c>
      <c r="W7" s="38">
        <v>3.8936823784871319E-5</v>
      </c>
      <c r="X7" s="38">
        <v>1.076836998718679E-3</v>
      </c>
      <c r="Y7" s="38">
        <v>6.719863258541186E-4</v>
      </c>
      <c r="Z7" s="38">
        <v>5.4348840405265067E-4</v>
      </c>
      <c r="AA7" s="38">
        <v>1.0839772654680283E-3</v>
      </c>
      <c r="AB7" s="38">
        <v>2.8158930616564496E-5</v>
      </c>
      <c r="AC7" s="38">
        <v>5.5015246603812189E-6</v>
      </c>
      <c r="AD7" s="38">
        <v>4.3409617928690349E-4</v>
      </c>
      <c r="AE7" s="38">
        <v>3.1948060617515896E-5</v>
      </c>
      <c r="AF7" s="38">
        <v>6.7654104237810766E-5</v>
      </c>
      <c r="AG7" s="38">
        <v>6.9879129508273734E-5</v>
      </c>
      <c r="AH7" s="38">
        <v>8.6527164226144566E-4</v>
      </c>
      <c r="AI7" s="39">
        <v>1.5593483825148407E-5</v>
      </c>
      <c r="AJ7" s="40">
        <v>1.9202197699928196E-5</v>
      </c>
      <c r="AK7" s="38">
        <v>5.7923389227884275E-6</v>
      </c>
      <c r="AL7" s="38">
        <v>1.6469174260992268E-5</v>
      </c>
      <c r="AM7" s="38">
        <v>1.9929510255252112E-5</v>
      </c>
      <c r="AN7" s="38">
        <v>2.7397766570680334E-5</v>
      </c>
      <c r="AO7" s="38">
        <v>2.3088905989397694E-5</v>
      </c>
      <c r="AP7" s="38">
        <v>1.0297226140132793E-5</v>
      </c>
      <c r="AQ7" s="38">
        <v>6.0040339921824484E-6</v>
      </c>
      <c r="AR7" s="38">
        <v>1.5871046178012982E-6</v>
      </c>
      <c r="AS7" s="38">
        <v>5.3027919749001192E-6</v>
      </c>
      <c r="AT7" s="38">
        <v>4.6661881614104595E-5</v>
      </c>
      <c r="AU7" s="38">
        <v>3.0368515379213131E-4</v>
      </c>
      <c r="AV7" s="38">
        <v>1.6190477072855456E-5</v>
      </c>
      <c r="AW7" s="38">
        <v>5.3398548752828916E-5</v>
      </c>
      <c r="AX7" s="38">
        <v>2.8544170977139969E-4</v>
      </c>
      <c r="AY7" s="38">
        <v>1.6049952948041337E-5</v>
      </c>
      <c r="AZ7" s="38">
        <v>2.7250289725968495E-5</v>
      </c>
      <c r="BA7" s="38">
        <v>3.9202554753075218E-4</v>
      </c>
      <c r="BB7" s="38">
        <v>1.0219311956588523E-5</v>
      </c>
      <c r="BC7" s="38">
        <v>1.8542236816910825E-5</v>
      </c>
      <c r="BD7" s="38">
        <v>4.6816447518459966E-5</v>
      </c>
      <c r="BE7" s="38">
        <v>8.6556508031231235E-5</v>
      </c>
      <c r="BF7" s="38">
        <v>3.2417244561006244E-5</v>
      </c>
      <c r="BG7" s="38">
        <v>2.1749667121620185E-5</v>
      </c>
      <c r="BH7" s="38">
        <v>1.1699968373395541E-5</v>
      </c>
      <c r="BI7" s="38">
        <v>6.2338586200780258E-5</v>
      </c>
      <c r="BJ7" s="38">
        <v>6.6079420658381538E-6</v>
      </c>
      <c r="BK7" s="38">
        <v>1.060423498074139E-5</v>
      </c>
      <c r="BL7" s="38">
        <v>3.4135292486493044E-5</v>
      </c>
    </row>
    <row r="8" spans="1:64" x14ac:dyDescent="0.25">
      <c r="A8" s="3" t="s">
        <v>643</v>
      </c>
      <c r="B8" s="75">
        <v>4.1822108463704497</v>
      </c>
      <c r="C8" s="63">
        <v>1.40612168584426E-5</v>
      </c>
      <c r="D8" s="3" t="s">
        <v>644</v>
      </c>
      <c r="E8" s="3" t="s">
        <v>645</v>
      </c>
      <c r="F8" s="38">
        <v>1.7792412938917845E-4</v>
      </c>
      <c r="G8" s="38">
        <v>1.2826559921343625E-5</v>
      </c>
      <c r="H8" s="38">
        <v>9.678073725807694E-5</v>
      </c>
      <c r="I8" s="38">
        <v>9.0554213301728759E-6</v>
      </c>
      <c r="J8" s="38">
        <v>4.2076820354209004E-7</v>
      </c>
      <c r="K8" s="38">
        <v>1.4166092805710937E-6</v>
      </c>
      <c r="L8" s="38">
        <v>9.5873036704863533E-6</v>
      </c>
      <c r="M8" s="38">
        <v>1.6540616124329744E-4</v>
      </c>
      <c r="N8" s="38">
        <v>1.900439083949637E-5</v>
      </c>
      <c r="O8" s="38">
        <v>1.6272472738871759E-4</v>
      </c>
      <c r="P8" s="38">
        <v>2.8539047152849624E-5</v>
      </c>
      <c r="Q8" s="38">
        <v>5.7008386137722722E-5</v>
      </c>
      <c r="R8" s="38">
        <v>4.3538889328033787E-4</v>
      </c>
      <c r="S8" s="38">
        <v>2.0487189287672093E-4</v>
      </c>
      <c r="T8" s="38">
        <v>1.3610711599017417E-4</v>
      </c>
      <c r="U8" s="38">
        <v>2.890072671369215E-4</v>
      </c>
      <c r="V8" s="38">
        <v>3.506582781266491E-5</v>
      </c>
      <c r="W8" s="38">
        <v>4.1542407117145297E-5</v>
      </c>
      <c r="X8" s="38">
        <v>4.4066913015205616E-4</v>
      </c>
      <c r="Y8" s="38">
        <v>1.9887449435801232E-4</v>
      </c>
      <c r="Z8" s="38">
        <v>1.7927701849530599E-4</v>
      </c>
      <c r="AA8" s="38">
        <v>2.9183486159853897E-4</v>
      </c>
      <c r="AB8" s="38">
        <v>5.8204130898346779E-6</v>
      </c>
      <c r="AC8" s="38">
        <v>2.0799625602614292E-6</v>
      </c>
      <c r="AD8" s="38">
        <v>7.4490527591475594E-5</v>
      </c>
      <c r="AE8" s="38">
        <v>1.2201202579004165E-5</v>
      </c>
      <c r="AF8" s="38">
        <v>2.9936898063182833E-5</v>
      </c>
      <c r="AG8" s="38">
        <v>1.1261191191039294E-5</v>
      </c>
      <c r="AH8" s="38">
        <v>1.9172117668779288E-3</v>
      </c>
      <c r="AI8" s="39">
        <v>1.2629119962145804E-4</v>
      </c>
      <c r="AJ8" s="40">
        <v>3.1396922975753193E-6</v>
      </c>
      <c r="AK8" s="38">
        <v>9.092040243319052E-7</v>
      </c>
      <c r="AL8" s="38">
        <v>2.5357140508094404E-6</v>
      </c>
      <c r="AM8" s="38">
        <v>5.8146910169852213E-6</v>
      </c>
      <c r="AN8" s="38">
        <v>4.7436210630284676E-6</v>
      </c>
      <c r="AO8" s="38">
        <v>5.2739082436938961E-6</v>
      </c>
      <c r="AP8" s="38">
        <v>5.3877369003339967E-6</v>
      </c>
      <c r="AQ8" s="38">
        <v>2.7353545775846873E-6</v>
      </c>
      <c r="AR8" s="38">
        <v>7.4736747526819308E-7</v>
      </c>
      <c r="AS8" s="38">
        <v>1.7193040425601258E-6</v>
      </c>
      <c r="AT8" s="38">
        <v>6.6229171757576742E-6</v>
      </c>
      <c r="AU8" s="38">
        <v>6.4536371030879882E-5</v>
      </c>
      <c r="AV8" s="38">
        <v>2.6891186884575149E-6</v>
      </c>
      <c r="AW8" s="38">
        <v>1.6455736983388258E-5</v>
      </c>
      <c r="AX8" s="38">
        <v>6.9839110496581306E-5</v>
      </c>
      <c r="AY8" s="38">
        <v>3.7048636963858107E-6</v>
      </c>
      <c r="AZ8" s="38">
        <v>7.3563675285792201E-6</v>
      </c>
      <c r="BA8" s="38">
        <v>9.2702501256644706E-5</v>
      </c>
      <c r="BB8" s="38">
        <v>1.4673788286550309E-6</v>
      </c>
      <c r="BC8" s="38">
        <v>2.1608352295030485E-6</v>
      </c>
      <c r="BD8" s="38">
        <v>1.83344378397054E-5</v>
      </c>
      <c r="BE8" s="38">
        <v>1.6381790431546372E-5</v>
      </c>
      <c r="BF8" s="38">
        <v>3.7178063580654504E-6</v>
      </c>
      <c r="BG8" s="38">
        <v>4.5634002152396949E-6</v>
      </c>
      <c r="BH8" s="38">
        <v>4.2322744738988605E-6</v>
      </c>
      <c r="BI8" s="38">
        <v>1.3422071283146449E-5</v>
      </c>
      <c r="BJ8" s="38">
        <v>0</v>
      </c>
      <c r="BK8" s="38">
        <v>2.3900673909432418E-6</v>
      </c>
      <c r="BL8" s="38">
        <v>8.3865951194158687E-6</v>
      </c>
    </row>
    <row r="9" spans="1:64" x14ac:dyDescent="0.25">
      <c r="A9" s="3" t="s">
        <v>646</v>
      </c>
      <c r="B9" s="75">
        <v>3.4420566169490501</v>
      </c>
      <c r="C9" s="63">
        <v>1.4444215397425099E-4</v>
      </c>
      <c r="D9" s="3" t="s">
        <v>644</v>
      </c>
      <c r="E9" s="3" t="s">
        <v>645</v>
      </c>
      <c r="F9" s="38">
        <v>8.4408097220816367E-5</v>
      </c>
      <c r="G9" s="38">
        <v>8.9878163105707264E-6</v>
      </c>
      <c r="H9" s="38">
        <v>2.1116381812494743E-5</v>
      </c>
      <c r="I9" s="38">
        <v>4.1733375367578278E-6</v>
      </c>
      <c r="J9" s="38">
        <v>4.1312930977025002E-7</v>
      </c>
      <c r="K9" s="38">
        <v>8.6930703379230581E-7</v>
      </c>
      <c r="L9" s="38">
        <v>4.5497373345345404E-6</v>
      </c>
      <c r="M9" s="38">
        <v>8.8232823347222708E-5</v>
      </c>
      <c r="N9" s="38">
        <v>9.3987953052813487E-6</v>
      </c>
      <c r="O9" s="38">
        <v>8.3418888734283398E-5</v>
      </c>
      <c r="P9" s="38">
        <v>1.542436575781546E-5</v>
      </c>
      <c r="Q9" s="38">
        <v>4.4758528678804179E-5</v>
      </c>
      <c r="R9" s="38">
        <v>1.9634844293371908E-4</v>
      </c>
      <c r="S9" s="38">
        <v>8.793197362631234E-5</v>
      </c>
      <c r="T9" s="38">
        <v>4.960044474302565E-5</v>
      </c>
      <c r="U9" s="38">
        <v>6.2567674150516131E-5</v>
      </c>
      <c r="V9" s="38">
        <v>1.7600588035976423E-5</v>
      </c>
      <c r="W9" s="38">
        <v>4.7028208670757083E-5</v>
      </c>
      <c r="X9" s="38">
        <v>1.5121843658126558E-4</v>
      </c>
      <c r="Y9" s="38">
        <v>7.0003500075481676E-5</v>
      </c>
      <c r="Z9" s="38">
        <v>8.3648320716425757E-5</v>
      </c>
      <c r="AA9" s="38">
        <v>1.7981514362599925E-4</v>
      </c>
      <c r="AB9" s="38">
        <v>3.1581488875847038E-6</v>
      </c>
      <c r="AC9" s="38">
        <v>1.8507451964806594E-6</v>
      </c>
      <c r="AD9" s="38">
        <v>8.0414199548564148E-5</v>
      </c>
      <c r="AE9" s="38">
        <v>6.4808181638877818E-6</v>
      </c>
      <c r="AF9" s="38">
        <v>1.0081795767615159E-5</v>
      </c>
      <c r="AG9" s="38">
        <v>2.2809375984915759E-5</v>
      </c>
      <c r="AH9" s="38">
        <v>7.7896087267549511E-4</v>
      </c>
      <c r="AI9" s="39">
        <v>2.4155273794807927E-4</v>
      </c>
      <c r="AJ9" s="40">
        <v>5.6721538785467211E-6</v>
      </c>
      <c r="AK9" s="38">
        <v>2.3433316089659678E-6</v>
      </c>
      <c r="AL9" s="38">
        <v>3.6213513949596733E-6</v>
      </c>
      <c r="AM9" s="38">
        <v>2.1864743293054262E-6</v>
      </c>
      <c r="AN9" s="38">
        <v>3.0452899961780269E-6</v>
      </c>
      <c r="AO9" s="38">
        <v>4.1960970822130666E-6</v>
      </c>
      <c r="AP9" s="38">
        <v>1.9396389816954097E-6</v>
      </c>
      <c r="AQ9" s="38">
        <v>2.8436772807767632E-6</v>
      </c>
      <c r="AR9" s="38">
        <v>6.1149940870670168E-7</v>
      </c>
      <c r="AS9" s="38">
        <v>2.8134845044876494E-7</v>
      </c>
      <c r="AT9" s="38">
        <v>5.6057590707638659E-6</v>
      </c>
      <c r="AU9" s="38">
        <v>7.0752553508142372E-5</v>
      </c>
      <c r="AV9" s="38">
        <v>1.0154995062515851E-6</v>
      </c>
      <c r="AW9" s="38">
        <v>6.7320787752798115E-6</v>
      </c>
      <c r="AX9" s="38">
        <v>3.1290539210637058E-5</v>
      </c>
      <c r="AY9" s="38">
        <v>3.2010908536825928E-6</v>
      </c>
      <c r="AZ9" s="38">
        <v>9.7571365259602418E-6</v>
      </c>
      <c r="BA9" s="38">
        <v>5.8021507374259061E-5</v>
      </c>
      <c r="BB9" s="38">
        <v>2.6935557076909662E-6</v>
      </c>
      <c r="BC9" s="38">
        <v>2.1973776961426504E-6</v>
      </c>
      <c r="BD9" s="38">
        <v>9.037231843940393E-6</v>
      </c>
      <c r="BE9" s="38">
        <v>1.2845168561691469E-5</v>
      </c>
      <c r="BF9" s="38">
        <v>3.0615511069277352E-6</v>
      </c>
      <c r="BG9" s="38">
        <v>2.2402766716411342E-6</v>
      </c>
      <c r="BH9" s="38">
        <v>3.9476671159300724E-6</v>
      </c>
      <c r="BI9" s="38">
        <v>7.2223251337727701E-6</v>
      </c>
      <c r="BJ9" s="38">
        <v>1.2961404214232723E-6</v>
      </c>
      <c r="BK9" s="38">
        <v>5.8666914658274069E-7</v>
      </c>
      <c r="BL9" s="38">
        <v>2.4016823640348353E-6</v>
      </c>
    </row>
    <row r="10" spans="1:64" x14ac:dyDescent="0.25">
      <c r="A10" s="3" t="s">
        <v>647</v>
      </c>
      <c r="B10" s="75">
        <v>3.7742695423393999</v>
      </c>
      <c r="C10" s="63">
        <v>7.6672376862024606E-5</v>
      </c>
      <c r="D10" s="3" t="s">
        <v>648</v>
      </c>
      <c r="E10" s="3" t="s">
        <v>648</v>
      </c>
      <c r="F10" s="38">
        <v>2.6716067580423881E-4</v>
      </c>
      <c r="G10" s="38">
        <v>2.5878836380697266E-5</v>
      </c>
      <c r="H10" s="38">
        <v>9.5925963722315641E-5</v>
      </c>
      <c r="I10" s="38">
        <v>1.0572861181542808E-5</v>
      </c>
      <c r="J10" s="38">
        <v>1.3130504932546652E-6</v>
      </c>
      <c r="K10" s="38">
        <v>1.8419479527213377E-6</v>
      </c>
      <c r="L10" s="38">
        <v>2.9918168025866788E-6</v>
      </c>
      <c r="M10" s="38">
        <v>1.523428335876655E-4</v>
      </c>
      <c r="N10" s="38">
        <v>1.9329088512702197E-5</v>
      </c>
      <c r="O10" s="38">
        <v>3.728941927094025E-4</v>
      </c>
      <c r="P10" s="38">
        <v>3.2954566269955395E-5</v>
      </c>
      <c r="Q10" s="38">
        <v>1.1806515810473821E-4</v>
      </c>
      <c r="R10" s="38">
        <v>9.9509237827751017E-4</v>
      </c>
      <c r="S10" s="38">
        <v>4.3785109138905048E-5</v>
      </c>
      <c r="T10" s="38">
        <v>6.3058114634083549E-5</v>
      </c>
      <c r="U10" s="38">
        <v>3.0094432698067098E-4</v>
      </c>
      <c r="V10" s="38">
        <v>8.1783651258815579E-5</v>
      </c>
      <c r="W10" s="38">
        <v>1.5743521910720902E-3</v>
      </c>
      <c r="X10" s="38">
        <v>3.9637718559056159E-4</v>
      </c>
      <c r="Y10" s="38">
        <v>3.7225725463186694E-4</v>
      </c>
      <c r="Z10" s="38">
        <v>3.0374045832337257E-4</v>
      </c>
      <c r="AA10" s="38">
        <v>1.7852521669112845E-3</v>
      </c>
      <c r="AB10" s="38">
        <v>1.8800503403346605E-5</v>
      </c>
      <c r="AC10" s="38">
        <v>6.2879017416881514E-6</v>
      </c>
      <c r="AD10" s="38">
        <v>2.6278868154146461E-4</v>
      </c>
      <c r="AE10" s="38">
        <v>1.0507065500681437E-5</v>
      </c>
      <c r="AF10" s="38">
        <v>2.4069867214503933E-5</v>
      </c>
      <c r="AG10" s="38">
        <v>6.2173788148173057E-5</v>
      </c>
      <c r="AH10" s="38">
        <v>3.4850322338859761E-4</v>
      </c>
      <c r="AI10" s="39">
        <v>2.2493575424184782E-5</v>
      </c>
      <c r="AJ10" s="40">
        <v>1.1887916059620385E-5</v>
      </c>
      <c r="AK10" s="38">
        <v>3.1919228458550891E-6</v>
      </c>
      <c r="AL10" s="38">
        <v>1.2948474638122901E-5</v>
      </c>
      <c r="AM10" s="38">
        <v>3.7320206715625774E-6</v>
      </c>
      <c r="AN10" s="38">
        <v>5.4657075094313446E-5</v>
      </c>
      <c r="AO10" s="38">
        <v>5.3913396188569321E-6</v>
      </c>
      <c r="AP10" s="38">
        <v>4.6702743372167587E-6</v>
      </c>
      <c r="AQ10" s="38">
        <v>3.3474335443925401E-7</v>
      </c>
      <c r="AR10" s="38">
        <v>6.4784365027162792E-7</v>
      </c>
      <c r="AS10" s="38">
        <v>3.1794164449641441E-6</v>
      </c>
      <c r="AT10" s="38">
        <v>1.6391461403850964E-5</v>
      </c>
      <c r="AU10" s="38">
        <v>1.1544690771607606E-4</v>
      </c>
      <c r="AV10" s="38">
        <v>3.550322636652312E-6</v>
      </c>
      <c r="AW10" s="38">
        <v>1.4875725988025599E-5</v>
      </c>
      <c r="AX10" s="38">
        <v>1.0295792517380174E-4</v>
      </c>
      <c r="AY10" s="38">
        <v>4.6245634180806831E-6</v>
      </c>
      <c r="AZ10" s="38">
        <v>1.4498717141872651E-5</v>
      </c>
      <c r="BA10" s="38">
        <v>2.1208604648094472E-4</v>
      </c>
      <c r="BB10" s="38">
        <v>9.2909411052171062E-6</v>
      </c>
      <c r="BC10" s="38">
        <v>4.736231160714297E-6</v>
      </c>
      <c r="BD10" s="38">
        <v>1.7372824079616137E-5</v>
      </c>
      <c r="BE10" s="38">
        <v>2.9820620311893769E-5</v>
      </c>
      <c r="BF10" s="38">
        <v>1.6966069394069412E-5</v>
      </c>
      <c r="BG10" s="38">
        <v>1.1117630277311513E-5</v>
      </c>
      <c r="BH10" s="38">
        <v>1.3977670978197679E-5</v>
      </c>
      <c r="BI10" s="38">
        <v>9.7880618712853118E-6</v>
      </c>
      <c r="BJ10" s="38">
        <v>4.1881869487804172E-5</v>
      </c>
      <c r="BK10" s="38">
        <v>4.0399944694636603E-6</v>
      </c>
      <c r="BL10" s="38">
        <v>6.4216452301199674E-6</v>
      </c>
    </row>
    <row r="11" spans="1:64" x14ac:dyDescent="0.25">
      <c r="A11" s="3" t="s">
        <v>650</v>
      </c>
      <c r="B11" s="75">
        <v>3.7362846626089201</v>
      </c>
      <c r="C11" s="63">
        <v>6.1308441919958801E-5</v>
      </c>
      <c r="D11" s="3" t="s">
        <v>648</v>
      </c>
      <c r="E11" s="3" t="s">
        <v>648</v>
      </c>
      <c r="F11" s="38">
        <v>1.960207457043216E-4</v>
      </c>
      <c r="G11" s="38">
        <v>2.0438669334082828E-5</v>
      </c>
      <c r="H11" s="38">
        <v>6.6067066213445035E-5</v>
      </c>
      <c r="I11" s="38">
        <v>6.2274346017554106E-6</v>
      </c>
      <c r="J11" s="38">
        <v>2.7176035254464063E-6</v>
      </c>
      <c r="K11" s="38">
        <v>0</v>
      </c>
      <c r="L11" s="38">
        <v>1.7948186429328215E-6</v>
      </c>
      <c r="M11" s="38">
        <v>1.1938166316813444E-4</v>
      </c>
      <c r="N11" s="38">
        <v>1.5496071065869415E-5</v>
      </c>
      <c r="O11" s="38">
        <v>3.1286292197726663E-4</v>
      </c>
      <c r="P11" s="38">
        <v>2.0880777159102422E-5</v>
      </c>
      <c r="Q11" s="38">
        <v>8.0332100940116308E-5</v>
      </c>
      <c r="R11" s="38">
        <v>4.1049738074539085E-4</v>
      </c>
      <c r="S11" s="38">
        <v>4.6123545804343838E-5</v>
      </c>
      <c r="T11" s="38">
        <v>3.7568257031868103E-5</v>
      </c>
      <c r="U11" s="38">
        <v>2.8505197844533157E-4</v>
      </c>
      <c r="V11" s="38">
        <v>1.1516013554765191E-4</v>
      </c>
      <c r="W11" s="38">
        <v>5.8589159908249754E-4</v>
      </c>
      <c r="X11" s="38">
        <v>3.3358821881631089E-4</v>
      </c>
      <c r="Y11" s="38">
        <v>3.3604737775965902E-4</v>
      </c>
      <c r="Z11" s="38">
        <v>2.8483350055655412E-4</v>
      </c>
      <c r="AA11" s="38">
        <v>1.755366926673499E-3</v>
      </c>
      <c r="AB11" s="38">
        <v>8.7743656181826438E-6</v>
      </c>
      <c r="AC11" s="38">
        <v>5.9867997313462111E-6</v>
      </c>
      <c r="AD11" s="38">
        <v>1.7426110589394868E-4</v>
      </c>
      <c r="AE11" s="38">
        <v>5.6167895278336913E-6</v>
      </c>
      <c r="AF11" s="38">
        <v>1.68944917534473E-5</v>
      </c>
      <c r="AG11" s="38">
        <v>3.1313159868253289E-5</v>
      </c>
      <c r="AH11" s="38">
        <v>4.189029246606276E-4</v>
      </c>
      <c r="AI11" s="39">
        <v>1.0941864910191101E-5</v>
      </c>
      <c r="AJ11" s="40">
        <v>1.1144215688568477E-5</v>
      </c>
      <c r="AK11" s="38">
        <v>1.5318912910953001E-6</v>
      </c>
      <c r="AL11" s="38">
        <v>7.5089796728265436E-6</v>
      </c>
      <c r="AM11" s="38">
        <v>3.1961853670372868E-6</v>
      </c>
      <c r="AN11" s="38">
        <v>5.0413527506532257E-5</v>
      </c>
      <c r="AO11" s="38">
        <v>4.698267569450408E-6</v>
      </c>
      <c r="AP11" s="38">
        <v>1.6138027481832754E-6</v>
      </c>
      <c r="AQ11" s="38">
        <v>1.2651385471008051E-6</v>
      </c>
      <c r="AR11" s="38">
        <v>5.5965227506554617E-7</v>
      </c>
      <c r="AS11" s="38">
        <v>1.2874689504020427E-6</v>
      </c>
      <c r="AT11" s="38">
        <v>1.2441375656175261E-5</v>
      </c>
      <c r="AU11" s="38">
        <v>7.7203791729960915E-5</v>
      </c>
      <c r="AV11" s="38">
        <v>2.78819538126927E-6</v>
      </c>
      <c r="AW11" s="38">
        <v>9.7920450082166569E-6</v>
      </c>
      <c r="AX11" s="38">
        <v>7.7635067864666467E-5</v>
      </c>
      <c r="AY11" s="38">
        <v>2.6633457388765475E-6</v>
      </c>
      <c r="AZ11" s="38">
        <v>8.1180538690919832E-6</v>
      </c>
      <c r="BA11" s="38">
        <v>1.854481933181708E-4</v>
      </c>
      <c r="BB11" s="38">
        <v>7.4528621906039596E-6</v>
      </c>
      <c r="BC11" s="38">
        <v>4.5942521672027314E-6</v>
      </c>
      <c r="BD11" s="38">
        <v>1.5091227245162007E-5</v>
      </c>
      <c r="BE11" s="38">
        <v>2.4151049979062867E-5</v>
      </c>
      <c r="BF11" s="38">
        <v>1.5626380675278503E-5</v>
      </c>
      <c r="BG11" s="38">
        <v>1.1870334924884079E-5</v>
      </c>
      <c r="BH11" s="38">
        <v>7.2496828417973563E-6</v>
      </c>
      <c r="BI11" s="38">
        <v>7.6186303813638686E-6</v>
      </c>
      <c r="BJ11" s="38">
        <v>3.4845938207693416E-5</v>
      </c>
      <c r="BK11" s="38">
        <v>1.5101080134381304E-6</v>
      </c>
      <c r="BL11" s="38">
        <v>3.4017458792251249E-6</v>
      </c>
    </row>
    <row r="12" spans="1:64" x14ac:dyDescent="0.25">
      <c r="A12" s="3" t="s">
        <v>670</v>
      </c>
      <c r="B12" s="75">
        <v>2.4858127415687399</v>
      </c>
      <c r="C12" s="63">
        <v>2.4819391182624999E-4</v>
      </c>
      <c r="D12" s="3" t="s">
        <v>667</v>
      </c>
      <c r="E12" s="3" t="s">
        <v>671</v>
      </c>
      <c r="F12" s="38">
        <v>1.2838423943086611E-4</v>
      </c>
      <c r="G12" s="38">
        <v>2.6273887891219177E-5</v>
      </c>
      <c r="H12" s="38">
        <v>5.6784064287335612E-4</v>
      </c>
      <c r="I12" s="38">
        <v>4.6089965765479814E-5</v>
      </c>
      <c r="J12" s="38">
        <v>1.129161086453665E-5</v>
      </c>
      <c r="K12" s="38">
        <v>3.921670073480374E-4</v>
      </c>
      <c r="L12" s="38">
        <v>1.4088645109526908E-4</v>
      </c>
      <c r="M12" s="38">
        <v>2.4345524421157129E-5</v>
      </c>
      <c r="N12" s="38">
        <v>1.9133080319835714E-5</v>
      </c>
      <c r="O12" s="38">
        <v>1.8396345780544166E-5</v>
      </c>
      <c r="P12" s="38">
        <v>8.858017079884998E-5</v>
      </c>
      <c r="Q12" s="38">
        <v>1.4128887971735535E-4</v>
      </c>
      <c r="R12" s="38">
        <v>2.529975146314422E-4</v>
      </c>
      <c r="S12" s="38">
        <v>1.2328339650443469E-4</v>
      </c>
      <c r="T12" s="38">
        <v>4.006477065862413E-5</v>
      </c>
      <c r="U12" s="38">
        <v>6.8663348836455195E-5</v>
      </c>
      <c r="V12" s="38">
        <v>8.5571735464696236E-5</v>
      </c>
      <c r="W12" s="38">
        <v>3.9875893999238447E-4</v>
      </c>
      <c r="X12" s="38">
        <v>1.3697848171778193E-4</v>
      </c>
      <c r="Y12" s="38">
        <v>6.2692046222717482E-5</v>
      </c>
      <c r="Z12" s="38">
        <v>8.6856324072721739E-5</v>
      </c>
      <c r="AA12" s="38">
        <v>6.0283880853062263E-5</v>
      </c>
      <c r="AB12" s="38">
        <v>2.2576479333579161E-5</v>
      </c>
      <c r="AC12" s="38">
        <v>6.3315099888448627E-5</v>
      </c>
      <c r="AD12" s="38">
        <v>9.6883175968216087E-5</v>
      </c>
      <c r="AE12" s="38">
        <v>4.2620900527897994E-5</v>
      </c>
      <c r="AF12" s="38">
        <v>1.0094596492264774E-4</v>
      </c>
      <c r="AG12" s="38">
        <v>1.7541446666954739E-4</v>
      </c>
      <c r="AH12" s="38">
        <v>2.152194102937104E-5</v>
      </c>
      <c r="AI12" s="39">
        <v>3.0531055778580169E-4</v>
      </c>
      <c r="AJ12" s="40">
        <v>1.4822323091529686E-5</v>
      </c>
      <c r="AK12" s="38">
        <v>1.6326780926289227E-5</v>
      </c>
      <c r="AL12" s="38">
        <v>1.766592637424574E-5</v>
      </c>
      <c r="AM12" s="38">
        <v>2.1340678808801963E-5</v>
      </c>
      <c r="AN12" s="38">
        <v>2.3774061958667556E-5</v>
      </c>
      <c r="AO12" s="38">
        <v>2.5979768754631154E-5</v>
      </c>
      <c r="AP12" s="38">
        <v>2.0620562492242247E-5</v>
      </c>
      <c r="AQ12" s="38">
        <v>3.4285819011776179E-5</v>
      </c>
      <c r="AR12" s="38">
        <v>1.3570318284767707E-5</v>
      </c>
      <c r="AS12" s="38">
        <v>7.5342078578460956E-5</v>
      </c>
      <c r="AT12" s="38">
        <v>4.9882884302312109E-5</v>
      </c>
      <c r="AU12" s="38">
        <v>3.6242608508102051E-5</v>
      </c>
      <c r="AV12" s="38">
        <v>2.1486374809551852E-5</v>
      </c>
      <c r="AW12" s="38">
        <v>1.4542188658849335E-5</v>
      </c>
      <c r="AX12" s="38">
        <v>2.7608463482565977E-5</v>
      </c>
      <c r="AY12" s="38">
        <v>1.5353623229648838E-5</v>
      </c>
      <c r="AZ12" s="38">
        <v>1.0131711641642863E-5</v>
      </c>
      <c r="BA12" s="38">
        <v>2.8193678045388373E-5</v>
      </c>
      <c r="BB12" s="38">
        <v>3.4923294092758153E-5</v>
      </c>
      <c r="BC12" s="38">
        <v>1.6980002879870899E-5</v>
      </c>
      <c r="BD12" s="38">
        <v>2.0415254451054238E-5</v>
      </c>
      <c r="BE12" s="38">
        <v>2.24790276143724E-5</v>
      </c>
      <c r="BF12" s="38">
        <v>3.1191119044555531E-5</v>
      </c>
      <c r="BG12" s="38">
        <v>3.2836120894347249E-5</v>
      </c>
      <c r="BH12" s="38">
        <v>2.2715212807850438E-5</v>
      </c>
      <c r="BI12" s="38">
        <v>2.2396732349698517E-5</v>
      </c>
      <c r="BJ12" s="38">
        <v>2.819979008272904E-5</v>
      </c>
      <c r="BK12" s="38">
        <v>1.5795459970152787E-5</v>
      </c>
      <c r="BL12" s="38">
        <v>4.6840883698492927E-5</v>
      </c>
    </row>
    <row r="13" spans="1:64" x14ac:dyDescent="0.25">
      <c r="A13" s="3" t="s">
        <v>675</v>
      </c>
      <c r="B13" s="75">
        <v>4.1254316675493401</v>
      </c>
      <c r="C13" s="63">
        <v>5.8829736600505203E-5</v>
      </c>
      <c r="D13" s="3" t="s">
        <v>676</v>
      </c>
      <c r="E13" s="3" t="s">
        <v>677</v>
      </c>
      <c r="F13" s="38">
        <v>9.3653165007811753E-4</v>
      </c>
      <c r="G13" s="38">
        <v>6.3552183234586362E-5</v>
      </c>
      <c r="H13" s="38">
        <v>1.6077055654113795E-3</v>
      </c>
      <c r="I13" s="38">
        <v>4.8385757281652938E-5</v>
      </c>
      <c r="J13" s="38">
        <v>2.8941934807822638E-5</v>
      </c>
      <c r="K13" s="38">
        <v>7.6200327566452476E-4</v>
      </c>
      <c r="L13" s="38">
        <v>3.8857847597483332E-4</v>
      </c>
      <c r="M13" s="38">
        <v>5.3813703537890049E-5</v>
      </c>
      <c r="N13" s="38">
        <v>2.4184904943692411E-5</v>
      </c>
      <c r="O13" s="38">
        <v>3.6635410189448091E-4</v>
      </c>
      <c r="P13" s="38">
        <v>4.0682003391077125E-3</v>
      </c>
      <c r="Q13" s="38">
        <v>4.1163590593778064E-5</v>
      </c>
      <c r="R13" s="38">
        <v>6.677015815620337E-4</v>
      </c>
      <c r="S13" s="38">
        <v>3.8263775784639915E-4</v>
      </c>
      <c r="T13" s="38">
        <v>2.4229029085716578E-4</v>
      </c>
      <c r="U13" s="38">
        <v>2.0969505289665538E-4</v>
      </c>
      <c r="V13" s="38">
        <v>1.4833275843182444E-4</v>
      </c>
      <c r="W13" s="38">
        <v>1.1718449698998294E-2</v>
      </c>
      <c r="X13" s="38">
        <v>4.1734941060220465E-4</v>
      </c>
      <c r="Y13" s="38">
        <v>1.2552925063162731E-4</v>
      </c>
      <c r="Z13" s="38">
        <v>4.3631091930334035E-5</v>
      </c>
      <c r="AA13" s="38">
        <v>1.423796988593884E-4</v>
      </c>
      <c r="AB13" s="38">
        <v>5.7872385032289971E-5</v>
      </c>
      <c r="AC13" s="38">
        <v>2.3924203054502877E-4</v>
      </c>
      <c r="AD13" s="38">
        <v>1.1799713652830858E-3</v>
      </c>
      <c r="AE13" s="38">
        <v>1.8348317346448159E-4</v>
      </c>
      <c r="AF13" s="38">
        <v>2.6074798087891653E-4</v>
      </c>
      <c r="AG13" s="38">
        <v>2.2512907901797263E-3</v>
      </c>
      <c r="AH13" s="38">
        <v>3.3785812335050994E-5</v>
      </c>
      <c r="AI13" s="39">
        <v>5.2916442263501915E-4</v>
      </c>
      <c r="AJ13" s="40">
        <v>1.7037888084705926E-5</v>
      </c>
      <c r="AK13" s="38">
        <v>1.8300374950191674E-5</v>
      </c>
      <c r="AL13" s="38">
        <v>4.0114820178218652E-5</v>
      </c>
      <c r="AM13" s="38">
        <v>2.3607510342173045E-5</v>
      </c>
      <c r="AN13" s="38">
        <v>2.5677014375176296E-5</v>
      </c>
      <c r="AO13" s="38">
        <v>6.3351540131411518E-5</v>
      </c>
      <c r="AP13" s="38">
        <v>2.3339626130285123E-5</v>
      </c>
      <c r="AQ13" s="38">
        <v>6.8139051043547094E-5</v>
      </c>
      <c r="AR13" s="38">
        <v>1.1268388858113252E-4</v>
      </c>
      <c r="AS13" s="38">
        <v>1.6216071883977612E-4</v>
      </c>
      <c r="AT13" s="38">
        <v>4.048750910242191E-4</v>
      </c>
      <c r="AU13" s="38">
        <v>4.2380547858592271E-5</v>
      </c>
      <c r="AV13" s="38">
        <v>2.8653189292012778E-5</v>
      </c>
      <c r="AW13" s="38">
        <v>4.1293777163749763E-5</v>
      </c>
      <c r="AX13" s="38">
        <v>3.867656963659576E-5</v>
      </c>
      <c r="AY13" s="38">
        <v>1.0306086010509342E-4</v>
      </c>
      <c r="AZ13" s="38">
        <v>2.3072389799126146E-5</v>
      </c>
      <c r="BA13" s="38">
        <v>5.0512706415951316E-5</v>
      </c>
      <c r="BB13" s="38">
        <v>3.1142971398247242E-5</v>
      </c>
      <c r="BC13" s="38">
        <v>1.8933438550616998E-5</v>
      </c>
      <c r="BD13" s="38">
        <v>5.2092257058342001E-5</v>
      </c>
      <c r="BE13" s="38">
        <v>2.6395802370476176E-5</v>
      </c>
      <c r="BF13" s="38">
        <v>4.493321169577232E-5</v>
      </c>
      <c r="BG13" s="38">
        <v>8.48857398575715E-5</v>
      </c>
      <c r="BH13" s="38">
        <v>2.8239099167901225E-5</v>
      </c>
      <c r="BI13" s="38">
        <v>8.0971005607518066E-5</v>
      </c>
      <c r="BJ13" s="38">
        <v>5.3560403982728294E-5</v>
      </c>
      <c r="BK13" s="38">
        <v>9.8960382068281853E-5</v>
      </c>
      <c r="BL13" s="38">
        <v>3.5961438093589837E-5</v>
      </c>
    </row>
    <row r="14" spans="1:64" x14ac:dyDescent="0.25">
      <c r="A14" s="3" t="s">
        <v>683</v>
      </c>
      <c r="B14" s="75">
        <v>1.7210759600172301</v>
      </c>
      <c r="C14" s="63">
        <v>3.0240370931038199E-5</v>
      </c>
      <c r="D14" s="3" t="s">
        <v>681</v>
      </c>
      <c r="E14" s="3" t="s">
        <v>684</v>
      </c>
      <c r="F14" s="38">
        <v>8.3485017632671288E-5</v>
      </c>
      <c r="G14" s="38">
        <v>1.9844009292754387E-5</v>
      </c>
      <c r="H14" s="38">
        <v>1.911466962722612E-4</v>
      </c>
      <c r="I14" s="38">
        <v>1.8481409709543098E-5</v>
      </c>
      <c r="J14" s="38">
        <v>1.0632865993384547E-5</v>
      </c>
      <c r="K14" s="38">
        <v>7.7117809176821943E-5</v>
      </c>
      <c r="L14" s="38">
        <v>5.8506203015886314E-5</v>
      </c>
      <c r="M14" s="38">
        <v>2.3242694592935613E-5</v>
      </c>
      <c r="N14" s="38">
        <v>1.2715663761859751E-5</v>
      </c>
      <c r="O14" s="38">
        <v>3.3863005079132879E-5</v>
      </c>
      <c r="P14" s="38">
        <v>4.7159299649134946E-5</v>
      </c>
      <c r="Q14" s="38">
        <v>3.4634815930488769E-5</v>
      </c>
      <c r="R14" s="38">
        <v>5.5508600947911731E-5</v>
      </c>
      <c r="S14" s="38">
        <v>6.1232422135530022E-4</v>
      </c>
      <c r="T14" s="38">
        <v>2.3727194230032233E-5</v>
      </c>
      <c r="U14" s="38">
        <v>3.6238968882545849E-5</v>
      </c>
      <c r="V14" s="38">
        <v>2.2911741064205767E-5</v>
      </c>
      <c r="W14" s="38">
        <v>1.5726726437726701E-4</v>
      </c>
      <c r="X14" s="38">
        <v>9.6662298498469015E-5</v>
      </c>
      <c r="Y14" s="38">
        <v>7.0356687457411095E-5</v>
      </c>
      <c r="Z14" s="38">
        <v>5.1949552399957936E-5</v>
      </c>
      <c r="AA14" s="38">
        <v>1.3795349806185127E-4</v>
      </c>
      <c r="AB14" s="38">
        <v>1.3011784677494587E-5</v>
      </c>
      <c r="AC14" s="38">
        <v>1.7997920831450351E-4</v>
      </c>
      <c r="AD14" s="38">
        <v>4.8485206453953211E-5</v>
      </c>
      <c r="AE14" s="38">
        <v>5.8449650687498493E-5</v>
      </c>
      <c r="AF14" s="38">
        <v>4.7976789864820891E-5</v>
      </c>
      <c r="AG14" s="38">
        <v>9.2895459326569033E-5</v>
      </c>
      <c r="AH14" s="38">
        <v>1.4616886390317225E-5</v>
      </c>
      <c r="AI14" s="39">
        <v>1.0976501754323748E-4</v>
      </c>
      <c r="AJ14" s="40">
        <v>7.8327567020909854E-6</v>
      </c>
      <c r="AK14" s="38">
        <v>1.1915589757925062E-5</v>
      </c>
      <c r="AL14" s="38">
        <v>1.4749052521032098E-5</v>
      </c>
      <c r="AM14" s="38">
        <v>1.2505360101099218E-5</v>
      </c>
      <c r="AN14" s="38">
        <v>9.711390197991379E-6</v>
      </c>
      <c r="AO14" s="38">
        <v>1.9457955994335344E-5</v>
      </c>
      <c r="AP14" s="38">
        <v>1.4194236218745288E-5</v>
      </c>
      <c r="AQ14" s="38">
        <v>1.5831620396420477E-5</v>
      </c>
      <c r="AR14" s="38">
        <v>9.9788106212194836E-6</v>
      </c>
      <c r="AS14" s="38">
        <v>1.5586494240288018E-4</v>
      </c>
      <c r="AT14" s="38">
        <v>4.0336319530522784E-5</v>
      </c>
      <c r="AU14" s="38">
        <v>1.5559987597493159E-5</v>
      </c>
      <c r="AV14" s="38">
        <v>1.6349087648331778E-5</v>
      </c>
      <c r="AW14" s="38">
        <v>9.637595932819257E-6</v>
      </c>
      <c r="AX14" s="38">
        <v>1.5581031924187898E-5</v>
      </c>
      <c r="AY14" s="38">
        <v>1.3625043741449633E-5</v>
      </c>
      <c r="AZ14" s="38">
        <v>1.6029135925842896E-5</v>
      </c>
      <c r="BA14" s="38">
        <v>1.9876822451490471E-5</v>
      </c>
      <c r="BB14" s="38">
        <v>1.7459900477047603E-5</v>
      </c>
      <c r="BC14" s="38">
        <v>1.1203067518961719E-5</v>
      </c>
      <c r="BD14" s="38">
        <v>9.5384567504550636E-6</v>
      </c>
      <c r="BE14" s="38">
        <v>1.7738073101580889E-5</v>
      </c>
      <c r="BF14" s="38">
        <v>1.3992469681780682E-5</v>
      </c>
      <c r="BG14" s="38">
        <v>1.5496219963041659E-5</v>
      </c>
      <c r="BH14" s="38">
        <v>8.8461397467897675E-6</v>
      </c>
      <c r="BI14" s="38">
        <v>1.4073539886659879E-5</v>
      </c>
      <c r="BJ14" s="38">
        <v>1.4550314847095282E-5</v>
      </c>
      <c r="BK14" s="38">
        <v>1.7508793728002099E-5</v>
      </c>
      <c r="BL14" s="38">
        <v>1.6032554122585265E-5</v>
      </c>
    </row>
    <row r="15" spans="1:64" x14ac:dyDescent="0.25">
      <c r="A15" s="3" t="s">
        <v>685</v>
      </c>
      <c r="B15" s="75">
        <v>2.9885179054087501</v>
      </c>
      <c r="C15" s="63">
        <v>7.6672376862024606E-5</v>
      </c>
      <c r="D15" s="3" t="s">
        <v>686</v>
      </c>
      <c r="E15" s="3" t="s">
        <v>687</v>
      </c>
      <c r="F15" s="38">
        <v>1.2712386755042964E-4</v>
      </c>
      <c r="G15" s="38">
        <v>2.1989066583804889E-5</v>
      </c>
      <c r="H15" s="38">
        <v>6.6634839159300573E-4</v>
      </c>
      <c r="I15" s="38">
        <v>3.9278556797941533E-5</v>
      </c>
      <c r="J15" s="38">
        <v>1.3918415059334134E-5</v>
      </c>
      <c r="K15" s="38">
        <v>5.5446785317796751E-5</v>
      </c>
      <c r="L15" s="38">
        <v>6.2661548122288499E-5</v>
      </c>
      <c r="M15" s="38">
        <v>2.6665913826907103E-5</v>
      </c>
      <c r="N15" s="38">
        <v>1.4960052912088249E-5</v>
      </c>
      <c r="O15" s="38">
        <v>2.4702418017275154E-5</v>
      </c>
      <c r="P15" s="38">
        <v>3.7700111881054749E-5</v>
      </c>
      <c r="Q15" s="38">
        <v>2.1563120682574851E-5</v>
      </c>
      <c r="R15" s="38">
        <v>8.0401882156153808E-5</v>
      </c>
      <c r="S15" s="38">
        <v>2.3253970771021265E-4</v>
      </c>
      <c r="T15" s="38">
        <v>6.5913768844212407E-5</v>
      </c>
      <c r="U15" s="38">
        <v>6.7310805348726264E-4</v>
      </c>
      <c r="V15" s="38">
        <v>2.3536063591637127E-5</v>
      </c>
      <c r="W15" s="38">
        <v>1.4672473056585004E-4</v>
      </c>
      <c r="X15" s="38">
        <v>8.7588475827263146E-5</v>
      </c>
      <c r="Y15" s="38">
        <v>8.5786567076926996E-5</v>
      </c>
      <c r="Z15" s="38">
        <v>2.280307371657843E-5</v>
      </c>
      <c r="AA15" s="38">
        <v>8.6835410663726472E-5</v>
      </c>
      <c r="AB15" s="38">
        <v>2.3292629355097977E-5</v>
      </c>
      <c r="AC15" s="38">
        <v>7.1020380601665901E-5</v>
      </c>
      <c r="AD15" s="38">
        <v>5.4969660096728154E-5</v>
      </c>
      <c r="AE15" s="38">
        <v>3.1016097569432476E-5</v>
      </c>
      <c r="AF15" s="38">
        <v>9.5331924270328905E-5</v>
      </c>
      <c r="AG15" s="38">
        <v>6.4559697958656108E-4</v>
      </c>
      <c r="AH15" s="38">
        <v>1.3695169129590184E-5</v>
      </c>
      <c r="AI15" s="39">
        <v>1.5606240295253502E-4</v>
      </c>
      <c r="AJ15" s="40">
        <v>1.8872758717923566E-5</v>
      </c>
      <c r="AK15" s="38">
        <v>1.0818899186208372E-5</v>
      </c>
      <c r="AL15" s="38">
        <v>1.0420033875923241E-5</v>
      </c>
      <c r="AM15" s="38">
        <v>2.6665263035958394E-5</v>
      </c>
      <c r="AN15" s="38">
        <v>1.2998648183594025E-5</v>
      </c>
      <c r="AO15" s="38">
        <v>5.5583373970092469E-5</v>
      </c>
      <c r="AP15" s="38">
        <v>1.4515549485401367E-5</v>
      </c>
      <c r="AQ15" s="38">
        <v>3.5258219908060356E-5</v>
      </c>
      <c r="AR15" s="38">
        <v>1.2454147411102096E-5</v>
      </c>
      <c r="AS15" s="38">
        <v>2.2817479140075853E-5</v>
      </c>
      <c r="AT15" s="38">
        <v>3.7806027762806604E-5</v>
      </c>
      <c r="AU15" s="38">
        <v>2.9455282095613892E-5</v>
      </c>
      <c r="AV15" s="38">
        <v>1.9258018484759592E-5</v>
      </c>
      <c r="AW15" s="38">
        <v>1.2315213280733162E-5</v>
      </c>
      <c r="AX15" s="38">
        <v>3.5709424227093876E-5</v>
      </c>
      <c r="AY15" s="38">
        <v>1.8366109055089066E-5</v>
      </c>
      <c r="AZ15" s="38">
        <v>1.4294694515535118E-5</v>
      </c>
      <c r="BA15" s="38">
        <v>2.5235652918239949E-5</v>
      </c>
      <c r="BB15" s="38">
        <v>2.815117249326002E-5</v>
      </c>
      <c r="BC15" s="38">
        <v>1.8435337953381018E-5</v>
      </c>
      <c r="BD15" s="38">
        <v>1.3821195861061777E-5</v>
      </c>
      <c r="BE15" s="38">
        <v>1.0829554351659177E-5</v>
      </c>
      <c r="BF15" s="38">
        <v>1.2852650269099782E-5</v>
      </c>
      <c r="BG15" s="38">
        <v>2.6890021619226407E-5</v>
      </c>
      <c r="BH15" s="38">
        <v>1.4918299865672471E-5</v>
      </c>
      <c r="BI15" s="38">
        <v>1.2783074837248275E-5</v>
      </c>
      <c r="BJ15" s="38">
        <v>2.1339651002300041E-5</v>
      </c>
      <c r="BK15" s="38">
        <v>1.9138968363325225E-5</v>
      </c>
      <c r="BL15" s="38">
        <v>4.5678209059896583E-5</v>
      </c>
    </row>
    <row r="16" spans="1:64" x14ac:dyDescent="0.25">
      <c r="A16" s="3" t="s">
        <v>695</v>
      </c>
      <c r="B16" s="75">
        <v>2.2833556330842</v>
      </c>
      <c r="C16" s="63">
        <v>1.9065791965174699E-5</v>
      </c>
      <c r="D16" s="3" t="s">
        <v>693</v>
      </c>
      <c r="E16" s="3" t="s">
        <v>696</v>
      </c>
      <c r="F16" s="38">
        <v>2.1723274054121549E-4</v>
      </c>
      <c r="G16" s="38">
        <v>4.5157009420400984E-5</v>
      </c>
      <c r="H16" s="38">
        <v>2.6002824032740716E-4</v>
      </c>
      <c r="I16" s="38">
        <v>2.4458266797072104E-5</v>
      </c>
      <c r="J16" s="38">
        <v>2.449346965387613E-5</v>
      </c>
      <c r="K16" s="38">
        <v>1.4086331236839224E-4</v>
      </c>
      <c r="L16" s="38">
        <v>4.0462904967057347E-4</v>
      </c>
      <c r="M16" s="38">
        <v>3.2881742944035481E-5</v>
      </c>
      <c r="N16" s="38">
        <v>6.7399934656526758E-5</v>
      </c>
      <c r="O16" s="38">
        <v>4.8122370073788743E-5</v>
      </c>
      <c r="P16" s="38">
        <v>7.875413953009192E-5</v>
      </c>
      <c r="Q16" s="38">
        <v>3.3428212715888339E-5</v>
      </c>
      <c r="R16" s="38">
        <v>5.6838358196988385E-4</v>
      </c>
      <c r="S16" s="38">
        <v>1.643175694487332E-3</v>
      </c>
      <c r="T16" s="38">
        <v>8.8766370994872678E-5</v>
      </c>
      <c r="U16" s="38">
        <v>6.6277047466343101E-5</v>
      </c>
      <c r="V16" s="38">
        <v>5.5087862508460191E-5</v>
      </c>
      <c r="W16" s="38">
        <v>1.8101405498420495E-4</v>
      </c>
      <c r="X16" s="38">
        <v>3.3103898701104627E-4</v>
      </c>
      <c r="Y16" s="38">
        <v>9.4933418048043835E-5</v>
      </c>
      <c r="Z16" s="38">
        <v>1.0820104570976517E-4</v>
      </c>
      <c r="AA16" s="38">
        <v>1.8568048937584662E-4</v>
      </c>
      <c r="AB16" s="38">
        <v>3.6423441589323403E-5</v>
      </c>
      <c r="AC16" s="38">
        <v>1.4090422830050105E-4</v>
      </c>
      <c r="AD16" s="38">
        <v>1.6708179309425809E-4</v>
      </c>
      <c r="AE16" s="38">
        <v>3.6452013786214184E-5</v>
      </c>
      <c r="AF16" s="38">
        <v>6.1371899741215533E-4</v>
      </c>
      <c r="AG16" s="38">
        <v>2.6373302737680914E-4</v>
      </c>
      <c r="AH16" s="38">
        <v>2.4368499273752191E-5</v>
      </c>
      <c r="AI16" s="39">
        <v>3.6221744302756886E-4</v>
      </c>
      <c r="AJ16" s="40">
        <v>1.0665956658001682E-5</v>
      </c>
      <c r="AK16" s="38">
        <v>1.2708665206672502E-5</v>
      </c>
      <c r="AL16" s="38">
        <v>5.3185920697048725E-5</v>
      </c>
      <c r="AM16" s="38">
        <v>2.6442786386090894E-5</v>
      </c>
      <c r="AN16" s="38">
        <v>1.9885149080591351E-5</v>
      </c>
      <c r="AO16" s="38">
        <v>2.162296986449064E-5</v>
      </c>
      <c r="AP16" s="38">
        <v>1.9573898654019621E-5</v>
      </c>
      <c r="AQ16" s="38">
        <v>3.4163114289842189E-5</v>
      </c>
      <c r="AR16" s="38">
        <v>1.7278677725457798E-5</v>
      </c>
      <c r="AS16" s="38">
        <v>8.1999738935495772E-5</v>
      </c>
      <c r="AT16" s="38">
        <v>2.96834070983773E-4</v>
      </c>
      <c r="AU16" s="38">
        <v>2.2325318598036296E-5</v>
      </c>
      <c r="AV16" s="38">
        <v>5.7168809237958665E-5</v>
      </c>
      <c r="AW16" s="38">
        <v>4.8179728658230684E-5</v>
      </c>
      <c r="AX16" s="38">
        <v>2.011195082136526E-5</v>
      </c>
      <c r="AY16" s="38">
        <v>1.6990991796859177E-5</v>
      </c>
      <c r="AZ16" s="38">
        <v>1.8267959846270953E-5</v>
      </c>
      <c r="BA16" s="38">
        <v>1.329026774409957E-4</v>
      </c>
      <c r="BB16" s="38">
        <v>4.8042713670550599E-5</v>
      </c>
      <c r="BC16" s="38">
        <v>3.9488751896388974E-5</v>
      </c>
      <c r="BD16" s="38">
        <v>2.9576755392620755E-5</v>
      </c>
      <c r="BE16" s="38">
        <v>2.1255645102027832E-5</v>
      </c>
      <c r="BF16" s="38">
        <v>3.4969850658194712E-5</v>
      </c>
      <c r="BG16" s="38">
        <v>4.6320469619661406E-5</v>
      </c>
      <c r="BH16" s="38">
        <v>5.9195296146259972E-5</v>
      </c>
      <c r="BI16" s="38">
        <v>1.497574501466711E-5</v>
      </c>
      <c r="BJ16" s="38">
        <v>4.3444359980424809E-5</v>
      </c>
      <c r="BK16" s="38">
        <v>2.5373062852758177E-5</v>
      </c>
      <c r="BL16" s="38">
        <v>3.6602237976873314E-5</v>
      </c>
    </row>
    <row r="17" spans="1:64" x14ac:dyDescent="0.25">
      <c r="A17" s="3" t="s">
        <v>699</v>
      </c>
      <c r="B17" s="75">
        <v>2.6016527347298699</v>
      </c>
      <c r="C17" s="63">
        <v>7.6672376862024606E-5</v>
      </c>
      <c r="D17" s="3" t="s">
        <v>700</v>
      </c>
      <c r="E17" s="3" t="s">
        <v>701</v>
      </c>
      <c r="F17" s="38">
        <v>1.2466087219262109E-4</v>
      </c>
      <c r="G17" s="38">
        <v>2.2194716322539535E-5</v>
      </c>
      <c r="H17" s="38">
        <v>1.1019182654861288E-4</v>
      </c>
      <c r="I17" s="38">
        <v>5.4695904182516352E-5</v>
      </c>
      <c r="J17" s="38">
        <v>2.5148712600937297E-5</v>
      </c>
      <c r="K17" s="38">
        <v>6.4180690864928497E-5</v>
      </c>
      <c r="L17" s="38">
        <v>9.4277523814662793E-5</v>
      </c>
      <c r="M17" s="38">
        <v>5.2922612945675965E-5</v>
      </c>
      <c r="N17" s="38">
        <v>1.7412550438137844E-5</v>
      </c>
      <c r="O17" s="38">
        <v>5.0612966451482356E-5</v>
      </c>
      <c r="P17" s="38">
        <v>3.0829311797599026E-4</v>
      </c>
      <c r="Q17" s="38">
        <v>3.2758164376870372E-5</v>
      </c>
      <c r="R17" s="38">
        <v>5.590076656603539E-5</v>
      </c>
      <c r="S17" s="38">
        <v>3.1818373915855135E-4</v>
      </c>
      <c r="T17" s="38">
        <v>5.8720661136723357E-5</v>
      </c>
      <c r="U17" s="38">
        <v>2.3762106858234599E-5</v>
      </c>
      <c r="V17" s="38">
        <v>1.4172927928214033E-5</v>
      </c>
      <c r="W17" s="38">
        <v>1.339660610709212E-4</v>
      </c>
      <c r="X17" s="38">
        <v>5.1237352360341098E-5</v>
      </c>
      <c r="Y17" s="38">
        <v>6.2570683834673965E-5</v>
      </c>
      <c r="Z17" s="38">
        <v>3.169341859755365E-5</v>
      </c>
      <c r="AA17" s="38">
        <v>6.5948713592059791E-5</v>
      </c>
      <c r="AB17" s="38">
        <v>2.8198365343421192E-5</v>
      </c>
      <c r="AC17" s="38">
        <v>4.7948230153351505E-5</v>
      </c>
      <c r="AD17" s="38">
        <v>9.4557327736162071E-5</v>
      </c>
      <c r="AE17" s="38">
        <v>3.9892258998734613E-5</v>
      </c>
      <c r="AF17" s="38">
        <v>6.2402423862843888E-5</v>
      </c>
      <c r="AG17" s="38">
        <v>1.5333433944231216E-4</v>
      </c>
      <c r="AH17" s="38">
        <v>2.200992322462216E-5</v>
      </c>
      <c r="AI17" s="39">
        <v>1.4155110513288192E-3</v>
      </c>
      <c r="AJ17" s="40">
        <v>1.7260237685117594E-5</v>
      </c>
      <c r="AK17" s="38">
        <v>2.1722198790293661E-5</v>
      </c>
      <c r="AL17" s="38">
        <v>2.401908336706196E-5</v>
      </c>
      <c r="AM17" s="38">
        <v>1.6212271880059847E-5</v>
      </c>
      <c r="AN17" s="38">
        <v>1.0496400261674427E-5</v>
      </c>
      <c r="AO17" s="38">
        <v>1.5926354267892053E-5</v>
      </c>
      <c r="AP17" s="38">
        <v>1.2398527612020119E-5</v>
      </c>
      <c r="AQ17" s="38">
        <v>1.8616777896706413E-5</v>
      </c>
      <c r="AR17" s="38">
        <v>1.3137965612718092E-5</v>
      </c>
      <c r="AS17" s="38">
        <v>1.8195235308691045E-5</v>
      </c>
      <c r="AT17" s="38">
        <v>3.9781308664886264E-5</v>
      </c>
      <c r="AU17" s="38">
        <v>3.3854156740661701E-5</v>
      </c>
      <c r="AV17" s="38">
        <v>1.586752158609606E-5</v>
      </c>
      <c r="AW17" s="38">
        <v>2.1977404683127445E-5</v>
      </c>
      <c r="AX17" s="38">
        <v>2.0679771037570071E-5</v>
      </c>
      <c r="AY17" s="38">
        <v>2.3493360345003684E-5</v>
      </c>
      <c r="AZ17" s="38">
        <v>1.4849858017641243E-5</v>
      </c>
      <c r="BA17" s="38">
        <v>3.7238143961647966E-5</v>
      </c>
      <c r="BB17" s="38">
        <v>2.6304821587814499E-5</v>
      </c>
      <c r="BC17" s="38">
        <v>1.6970056810253633E-5</v>
      </c>
      <c r="BD17" s="38">
        <v>2.2538524845765817E-5</v>
      </c>
      <c r="BE17" s="38">
        <v>1.4907814080535472E-5</v>
      </c>
      <c r="BF17" s="38">
        <v>3.2581812129574519E-5</v>
      </c>
      <c r="BG17" s="38">
        <v>2.1340814508631246E-5</v>
      </c>
      <c r="BH17" s="38">
        <v>2.1812466928854533E-5</v>
      </c>
      <c r="BI17" s="38">
        <v>2.4548813298736516E-5</v>
      </c>
      <c r="BJ17" s="38">
        <v>3.5442103103581205E-5</v>
      </c>
      <c r="BK17" s="38">
        <v>1.6328545752898565E-5</v>
      </c>
      <c r="BL17" s="38">
        <v>3.5144422588130871E-5</v>
      </c>
    </row>
    <row r="18" spans="1:64" x14ac:dyDescent="0.25">
      <c r="A18" s="3" t="s">
        <v>702</v>
      </c>
      <c r="B18" s="75">
        <v>3.3327753350687201</v>
      </c>
      <c r="C18" s="63">
        <v>7.6689315876547003E-5</v>
      </c>
      <c r="D18" s="3" t="s">
        <v>703</v>
      </c>
      <c r="E18" s="3" t="s">
        <v>703</v>
      </c>
      <c r="F18" s="38">
        <v>2.031403445869214E-4</v>
      </c>
      <c r="G18" s="38">
        <v>2.9790506573106282E-5</v>
      </c>
      <c r="H18" s="38">
        <v>2.8718840474069341E-5</v>
      </c>
      <c r="I18" s="38">
        <v>1.6250344909266473E-4</v>
      </c>
      <c r="J18" s="38">
        <v>1.945119395994425E-5</v>
      </c>
      <c r="K18" s="38">
        <v>6.1576389501273772E-4</v>
      </c>
      <c r="L18" s="38">
        <v>4.2725763514862826E-5</v>
      </c>
      <c r="M18" s="38">
        <v>3.6131054662984199E-5</v>
      </c>
      <c r="N18" s="38">
        <v>6.418686879746302E-5</v>
      </c>
      <c r="O18" s="38">
        <v>3.9241995047291728E-5</v>
      </c>
      <c r="P18" s="38">
        <v>2.7516209296116891E-5</v>
      </c>
      <c r="Q18" s="38">
        <v>2.0602220150837708E-5</v>
      </c>
      <c r="R18" s="38">
        <v>4.4194401125045E-4</v>
      </c>
      <c r="S18" s="38">
        <v>6.0107693339092295E-5</v>
      </c>
      <c r="T18" s="38">
        <v>2.1891302996177766E-4</v>
      </c>
      <c r="U18" s="38">
        <v>9.2529826929375035E-4</v>
      </c>
      <c r="V18" s="38">
        <v>3.2632652256720628E-5</v>
      </c>
      <c r="W18" s="38">
        <v>5.1861299486876742E-5</v>
      </c>
      <c r="X18" s="38">
        <v>1.5662566728568935E-4</v>
      </c>
      <c r="Y18" s="38">
        <v>4.8227466262374526E-5</v>
      </c>
      <c r="Z18" s="38">
        <v>3.6622644909771232E-5</v>
      </c>
      <c r="AA18" s="38">
        <v>4.9205123775246233E-4</v>
      </c>
      <c r="AB18" s="38">
        <v>4.3197102292086883E-5</v>
      </c>
      <c r="AC18" s="38">
        <v>4.3415449565890055E-4</v>
      </c>
      <c r="AD18" s="38">
        <v>1.0069487295839654E-4</v>
      </c>
      <c r="AE18" s="38">
        <v>9.9349704624864346E-4</v>
      </c>
      <c r="AF18" s="38">
        <v>3.9824959272870682E-5</v>
      </c>
      <c r="AG18" s="38">
        <v>4.2789354665404E-4</v>
      </c>
      <c r="AH18" s="38">
        <v>7.3087661167698756E-5</v>
      </c>
      <c r="AI18" s="39">
        <v>5.4454502373225502E-5</v>
      </c>
      <c r="AJ18" s="40">
        <v>1.7041028094322053E-5</v>
      </c>
      <c r="AK18" s="38">
        <v>1.9730151307820418E-5</v>
      </c>
      <c r="AL18" s="38">
        <v>3.1049253680600954E-5</v>
      </c>
      <c r="AM18" s="38">
        <v>2.9871288423485205E-5</v>
      </c>
      <c r="AN18" s="38">
        <v>1.1043241743819855E-5</v>
      </c>
      <c r="AO18" s="38">
        <v>4.2699994905751167E-5</v>
      </c>
      <c r="AP18" s="38">
        <v>1.2781665529063105E-5</v>
      </c>
      <c r="AQ18" s="38">
        <v>2.9966863317353143E-5</v>
      </c>
      <c r="AR18" s="38">
        <v>1.3670532565601371E-5</v>
      </c>
      <c r="AS18" s="38">
        <v>4.8348542010956128E-5</v>
      </c>
      <c r="AT18" s="38">
        <v>3.2811314023009596E-5</v>
      </c>
      <c r="AU18" s="38">
        <v>3.5515226957913388E-5</v>
      </c>
      <c r="AV18" s="38">
        <v>2.8618607584983684E-5</v>
      </c>
      <c r="AW18" s="38">
        <v>2.9188018691198307E-5</v>
      </c>
      <c r="AX18" s="38">
        <v>2.7978812628012633E-5</v>
      </c>
      <c r="AY18" s="38">
        <v>2.2868556760970137E-5</v>
      </c>
      <c r="AZ18" s="38">
        <v>1.5280132193636262E-5</v>
      </c>
      <c r="BA18" s="38">
        <v>4.0983088644082211E-5</v>
      </c>
      <c r="BB18" s="38">
        <v>5.2875075585647148E-5</v>
      </c>
      <c r="BC18" s="38">
        <v>4.8148748690698427E-5</v>
      </c>
      <c r="BD18" s="38">
        <v>4.0535202634966096E-5</v>
      </c>
      <c r="BE18" s="38">
        <v>1.0290970380240362E-5</v>
      </c>
      <c r="BF18" s="38">
        <v>2.0979704487158293E-5</v>
      </c>
      <c r="BG18" s="38">
        <v>7.5164562070320002E-5</v>
      </c>
      <c r="BH18" s="38">
        <v>2.9312130506074182E-5</v>
      </c>
      <c r="BI18" s="38">
        <v>2.9356463661976717E-5</v>
      </c>
      <c r="BJ18" s="38">
        <v>2.5902967652108991E-5</v>
      </c>
      <c r="BK18" s="38">
        <v>1.828211906729069E-5</v>
      </c>
      <c r="BL18" s="38">
        <v>2.3630426821021752E-5</v>
      </c>
    </row>
    <row r="19" spans="1:64" x14ac:dyDescent="0.25">
      <c r="A19" s="3" t="s">
        <v>704</v>
      </c>
      <c r="B19" s="75">
        <v>4.1353656712430897</v>
      </c>
      <c r="C19" s="63">
        <v>9.9327592650545705E-4</v>
      </c>
      <c r="D19" s="3" t="s">
        <v>705</v>
      </c>
      <c r="E19" s="3" t="s">
        <v>706</v>
      </c>
      <c r="F19" s="38">
        <v>5.7166813174111173E-4</v>
      </c>
      <c r="G19" s="38">
        <v>4.8513672651579498E-5</v>
      </c>
      <c r="H19" s="38">
        <v>3.5845323613903088E-3</v>
      </c>
      <c r="I19" s="38">
        <v>7.0638587396423111E-5</v>
      </c>
      <c r="J19" s="38">
        <v>1.9463739624413276E-5</v>
      </c>
      <c r="K19" s="38">
        <v>3.9722637318376939E-3</v>
      </c>
      <c r="L19" s="38">
        <v>1.447164646878455E-4</v>
      </c>
      <c r="M19" s="38">
        <v>3.1839651863536888E-5</v>
      </c>
      <c r="N19" s="38">
        <v>4.1470123309410101E-5</v>
      </c>
      <c r="O19" s="38">
        <v>6.3603376665745382E-5</v>
      </c>
      <c r="P19" s="38">
        <v>2.0358400793795895E-4</v>
      </c>
      <c r="Q19" s="38">
        <v>7.6724638481444818E-5</v>
      </c>
      <c r="R19" s="38">
        <v>5.0383260179364634E-4</v>
      </c>
      <c r="S19" s="38">
        <v>1.3746110087033969E-4</v>
      </c>
      <c r="T19" s="38">
        <v>1.0609714375561746E-4</v>
      </c>
      <c r="U19" s="38">
        <v>4.0277927309636421E-5</v>
      </c>
      <c r="V19" s="38">
        <v>1.9668028965807611E-4</v>
      </c>
      <c r="W19" s="38">
        <v>1.2508483451036773E-3</v>
      </c>
      <c r="X19" s="38">
        <v>1.5676568558073612E-4</v>
      </c>
      <c r="Y19" s="38">
        <v>3.2047652945249159E-5</v>
      </c>
      <c r="Z19" s="38">
        <v>1.0736869023779195E-5</v>
      </c>
      <c r="AA19" s="38">
        <v>3.3457940500980043E-3</v>
      </c>
      <c r="AB19" s="38">
        <v>2.0416632292087512E-5</v>
      </c>
      <c r="AC19" s="38">
        <v>2.6427238366563886E-5</v>
      </c>
      <c r="AD19" s="38">
        <v>7.8669408059558842E-5</v>
      </c>
      <c r="AE19" s="38">
        <v>2.0148400784862896E-5</v>
      </c>
      <c r="AF19" s="38">
        <v>8.9785541242853265E-5</v>
      </c>
      <c r="AG19" s="38">
        <v>1.6423617077872465E-3</v>
      </c>
      <c r="AH19" s="38">
        <v>1.1772311692374661E-5</v>
      </c>
      <c r="AI19" s="39">
        <v>1.2774809919203743E-4</v>
      </c>
      <c r="AJ19" s="40">
        <v>1.9568467906513732E-5</v>
      </c>
      <c r="AK19" s="38">
        <v>1.9714510692243636E-5</v>
      </c>
      <c r="AL19" s="38">
        <v>1.3258951458217381E-5</v>
      </c>
      <c r="AM19" s="38">
        <v>2.2891389120182519E-5</v>
      </c>
      <c r="AN19" s="38">
        <v>2.5873926611210068E-5</v>
      </c>
      <c r="AO19" s="38">
        <v>4.339007680331279E-5</v>
      </c>
      <c r="AP19" s="38">
        <v>2.8310964757524308E-5</v>
      </c>
      <c r="AQ19" s="38">
        <v>3.1828623034013643E-5</v>
      </c>
      <c r="AR19" s="38">
        <v>2.7141619027252665E-5</v>
      </c>
      <c r="AS19" s="38">
        <v>1.7034036743713872E-5</v>
      </c>
      <c r="AT19" s="38">
        <v>2.0030190834154147E-4</v>
      </c>
      <c r="AU19" s="38">
        <v>2.2951647941297471E-4</v>
      </c>
      <c r="AV19" s="38">
        <v>6.5532559816881093E-5</v>
      </c>
      <c r="AW19" s="38">
        <v>1.2102466066581213E-5</v>
      </c>
      <c r="AX19" s="38">
        <v>4.4755323490423313E-5</v>
      </c>
      <c r="AY19" s="38">
        <v>2.9855888487109502E-5</v>
      </c>
      <c r="AZ19" s="38">
        <v>3.4877176030915029E-5</v>
      </c>
      <c r="BA19" s="38">
        <v>4.1848966299147831E-5</v>
      </c>
      <c r="BB19" s="38">
        <v>8.2245121908619927E-5</v>
      </c>
      <c r="BC19" s="38">
        <v>2.9685917686833558E-5</v>
      </c>
      <c r="BD19" s="38">
        <v>3.9983765894048845E-5</v>
      </c>
      <c r="BE19" s="38">
        <v>2.4719339939668366E-5</v>
      </c>
      <c r="BF19" s="38">
        <v>2.5840333481445034E-5</v>
      </c>
      <c r="BG19" s="38">
        <v>1.238923368363744E-4</v>
      </c>
      <c r="BH19" s="38">
        <v>1.3040932332319272E-5</v>
      </c>
      <c r="BI19" s="38">
        <v>1.4972358944244726E-5</v>
      </c>
      <c r="BJ19" s="38">
        <v>5.4637101750605627E-5</v>
      </c>
      <c r="BK19" s="38">
        <v>4.0732208491838258E-5</v>
      </c>
      <c r="BL19" s="38">
        <v>4.934375553004859E-5</v>
      </c>
    </row>
    <row r="20" spans="1:64" x14ac:dyDescent="0.25">
      <c r="A20" s="3" t="s">
        <v>707</v>
      </c>
      <c r="B20" s="75">
        <v>1.82897242791041</v>
      </c>
      <c r="C20" s="63">
        <v>1.27501910953107E-4</v>
      </c>
      <c r="D20" s="3" t="s">
        <v>708</v>
      </c>
      <c r="E20" s="3" t="s">
        <v>709</v>
      </c>
      <c r="F20" s="38">
        <v>1.6252222337839877E-4</v>
      </c>
      <c r="G20" s="38">
        <v>5.2718536283328013E-5</v>
      </c>
      <c r="H20" s="38">
        <v>1.6445066139697E-4</v>
      </c>
      <c r="I20" s="38">
        <v>1.8746448937794063E-4</v>
      </c>
      <c r="J20" s="38">
        <v>1.2437211547115191E-4</v>
      </c>
      <c r="K20" s="38">
        <v>8.0696708181581263E-5</v>
      </c>
      <c r="L20" s="38">
        <v>1.0545178848583953E-4</v>
      </c>
      <c r="M20" s="38">
        <v>2.5869068337727007E-5</v>
      </c>
      <c r="N20" s="38">
        <v>3.047260049990449E-5</v>
      </c>
      <c r="O20" s="38">
        <v>8.3198821492326297E-5</v>
      </c>
      <c r="P20" s="38">
        <v>4.3087326346820528E-5</v>
      </c>
      <c r="Q20" s="38">
        <v>3.6994788149467943E-5</v>
      </c>
      <c r="R20" s="38">
        <v>1.8545280725777044E-4</v>
      </c>
      <c r="S20" s="38">
        <v>5.8402001783027554E-4</v>
      </c>
      <c r="T20" s="38">
        <v>1.3769922879105931E-4</v>
      </c>
      <c r="U20" s="38">
        <v>5.7829150362230226E-5</v>
      </c>
      <c r="V20" s="38">
        <v>5.4408287066148452E-5</v>
      </c>
      <c r="W20" s="38">
        <v>1.7490017113013876E-4</v>
      </c>
      <c r="X20" s="38">
        <v>6.1029657153965265E-5</v>
      </c>
      <c r="Y20" s="38">
        <v>4.5018088691518683E-5</v>
      </c>
      <c r="Z20" s="38">
        <v>1.2039370823128205E-4</v>
      </c>
      <c r="AA20" s="38">
        <v>6.4387623790932498E-4</v>
      </c>
      <c r="AB20" s="38">
        <v>3.7098305437525752E-5</v>
      </c>
      <c r="AC20" s="38">
        <v>3.8255109201890006E-4</v>
      </c>
      <c r="AD20" s="38">
        <v>2.0069418934032552E-4</v>
      </c>
      <c r="AE20" s="38">
        <v>3.5194988353114325E-5</v>
      </c>
      <c r="AF20" s="38">
        <v>3.1867301447737595E-4</v>
      </c>
      <c r="AG20" s="38">
        <v>4.1762494792502874E-4</v>
      </c>
      <c r="AH20" s="38">
        <v>1.5615284201564577E-5</v>
      </c>
      <c r="AI20" s="39">
        <v>1.9648471067788942E-4</v>
      </c>
      <c r="AJ20" s="40">
        <v>1.7593697905040358E-5</v>
      </c>
      <c r="AK20" s="38">
        <v>2.3306636329358014E-5</v>
      </c>
      <c r="AL20" s="38">
        <v>3.4044550491751211E-5</v>
      </c>
      <c r="AM20" s="38">
        <v>1.5765498044582218E-5</v>
      </c>
      <c r="AN20" s="38">
        <v>8.8687229441148629E-5</v>
      </c>
      <c r="AO20" s="38">
        <v>5.4713698075231446E-5</v>
      </c>
      <c r="AP20" s="38">
        <v>3.0312173930503206E-5</v>
      </c>
      <c r="AQ20" s="38">
        <v>4.7797957268089263E-5</v>
      </c>
      <c r="AR20" s="38">
        <v>1.8185741361619853E-5</v>
      </c>
      <c r="AS20" s="38">
        <v>2.7568189724829889E-5</v>
      </c>
      <c r="AT20" s="38">
        <v>8.8271146556341264E-5</v>
      </c>
      <c r="AU20" s="38">
        <v>2.3690453569240077E-5</v>
      </c>
      <c r="AV20" s="38">
        <v>9.3394728574595532E-5</v>
      </c>
      <c r="AW20" s="38">
        <v>3.9760798319400561E-5</v>
      </c>
      <c r="AX20" s="38">
        <v>1.1909685169521793E-4</v>
      </c>
      <c r="AY20" s="38">
        <v>3.3267167612382902E-5</v>
      </c>
      <c r="AZ20" s="38">
        <v>5.6309422045159399E-5</v>
      </c>
      <c r="BA20" s="38">
        <v>1.259773971811118E-4</v>
      </c>
      <c r="BB20" s="38">
        <v>3.3058622066889984E-5</v>
      </c>
      <c r="BC20" s="38">
        <v>2.2664431401793257E-5</v>
      </c>
      <c r="BD20" s="38">
        <v>2.3428485275047146E-5</v>
      </c>
      <c r="BE20" s="38">
        <v>9.3126347879362794E-6</v>
      </c>
      <c r="BF20" s="38">
        <v>1.3359831074424589E-5</v>
      </c>
      <c r="BG20" s="38">
        <v>1.0185280347297701E-4</v>
      </c>
      <c r="BH20" s="38">
        <v>3.1431018978632343E-5</v>
      </c>
      <c r="BI20" s="38">
        <v>1.0319416708123119E-5</v>
      </c>
      <c r="BJ20" s="38">
        <v>4.6790772483048954E-5</v>
      </c>
      <c r="BK20" s="38">
        <v>1.9212199804737859E-4</v>
      </c>
      <c r="BL20" s="38">
        <v>1.0675419979465722E-4</v>
      </c>
    </row>
    <row r="21" spans="1:64" x14ac:dyDescent="0.25">
      <c r="A21" s="3" t="s">
        <v>710</v>
      </c>
      <c r="B21" s="75">
        <v>2.7109111415543499</v>
      </c>
      <c r="C21" s="63">
        <v>3.6484754643134398E-5</v>
      </c>
      <c r="D21" s="3" t="s">
        <v>711</v>
      </c>
      <c r="E21" s="3" t="s">
        <v>712</v>
      </c>
      <c r="F21" s="38">
        <v>1.1364218846454351E-3</v>
      </c>
      <c r="G21" s="38">
        <v>2.1989489476110656E-4</v>
      </c>
      <c r="H21" s="38">
        <v>2.5175735404600287E-3</v>
      </c>
      <c r="I21" s="38">
        <v>2.6540046506247535E-4</v>
      </c>
      <c r="J21" s="38">
        <v>2.6506042284110698E-4</v>
      </c>
      <c r="K21" s="38">
        <v>7.9664626321157312E-4</v>
      </c>
      <c r="L21" s="38">
        <v>1.9136879960708433E-3</v>
      </c>
      <c r="M21" s="38">
        <v>8.4224723383974126E-5</v>
      </c>
      <c r="N21" s="38">
        <v>1.4543319612897999E-4</v>
      </c>
      <c r="O21" s="38">
        <v>1.701656881895532E-4</v>
      </c>
      <c r="P21" s="38">
        <v>3.8243987568122733E-4</v>
      </c>
      <c r="Q21" s="38">
        <v>8.5588974562013264E-5</v>
      </c>
      <c r="R21" s="38">
        <v>4.4032561569021147E-4</v>
      </c>
      <c r="S21" s="38">
        <v>4.8089531638049569E-3</v>
      </c>
      <c r="T21" s="38">
        <v>4.8689800153845967E-4</v>
      </c>
      <c r="U21" s="38">
        <v>1.51799278300547E-3</v>
      </c>
      <c r="V21" s="38">
        <v>1.3705632072833767E-3</v>
      </c>
      <c r="W21" s="38">
        <v>6.5060842597089979E-3</v>
      </c>
      <c r="X21" s="38">
        <v>6.7991463840121448E-4</v>
      </c>
      <c r="Y21" s="38">
        <v>1.1634289272555141E-4</v>
      </c>
      <c r="Z21" s="38">
        <v>2.3160214791766642E-4</v>
      </c>
      <c r="AA21" s="38">
        <v>5.5225914582699852E-4</v>
      </c>
      <c r="AB21" s="38">
        <v>1.0528378145625336E-4</v>
      </c>
      <c r="AC21" s="38">
        <v>1.8048748224000332E-3</v>
      </c>
      <c r="AD21" s="38">
        <v>1.555952040457936E-4</v>
      </c>
      <c r="AE21" s="38">
        <v>1.3890824243213719E-3</v>
      </c>
      <c r="AF21" s="38">
        <v>2.6526095783153226E-4</v>
      </c>
      <c r="AG21" s="38">
        <v>5.2905817368167495E-4</v>
      </c>
      <c r="AH21" s="38">
        <v>6.1985763102129254E-5</v>
      </c>
      <c r="AI21" s="39">
        <v>4.1715146417387137E-3</v>
      </c>
      <c r="AJ21" s="40">
        <v>8.5224260160663082E-5</v>
      </c>
      <c r="AK21" s="38">
        <v>6.656148843804091E-5</v>
      </c>
      <c r="AL21" s="38">
        <v>1.568355507827596E-4</v>
      </c>
      <c r="AM21" s="38">
        <v>1.3507954748735282E-4</v>
      </c>
      <c r="AN21" s="38">
        <v>1.2380916701839296E-4</v>
      </c>
      <c r="AO21" s="38">
        <v>6.8938523325191923E-4</v>
      </c>
      <c r="AP21" s="38">
        <v>7.1695148685004329E-5</v>
      </c>
      <c r="AQ21" s="38">
        <v>1.5894078559511033E-4</v>
      </c>
      <c r="AR21" s="38">
        <v>1.4481103838802223E-4</v>
      </c>
      <c r="AS21" s="38">
        <v>1.3985302050260011E-4</v>
      </c>
      <c r="AT21" s="38">
        <v>5.0884810222433978E-4</v>
      </c>
      <c r="AU21" s="38">
        <v>3.6545835034994294E-4</v>
      </c>
      <c r="AV21" s="38">
        <v>2.6460442990166086E-4</v>
      </c>
      <c r="AW21" s="38">
        <v>1.8034435399638164E-4</v>
      </c>
      <c r="AX21" s="38">
        <v>1.0411677084454415E-4</v>
      </c>
      <c r="AY21" s="38">
        <v>1.7765679686566018E-4</v>
      </c>
      <c r="AZ21" s="38">
        <v>4.9032705913671566E-5</v>
      </c>
      <c r="BA21" s="38">
        <v>2.9089404277356121E-4</v>
      </c>
      <c r="BB21" s="38">
        <v>5.567473539373142E-5</v>
      </c>
      <c r="BC21" s="38">
        <v>3.2549482349309989E-4</v>
      </c>
      <c r="BD21" s="38">
        <v>1.2820709846453874E-4</v>
      </c>
      <c r="BE21" s="38">
        <v>9.920912927341484E-5</v>
      </c>
      <c r="BF21" s="38">
        <v>7.212439452430866E-4</v>
      </c>
      <c r="BG21" s="38">
        <v>3.8016099771422378E-4</v>
      </c>
      <c r="BH21" s="38">
        <v>1.9394287482149764E-4</v>
      </c>
      <c r="BI21" s="38">
        <v>1.9816783158852199E-4</v>
      </c>
      <c r="BJ21" s="38">
        <v>1.080241699514269E-4</v>
      </c>
      <c r="BK21" s="38">
        <v>1.6711523289411913E-4</v>
      </c>
      <c r="BL21" s="38">
        <v>2.8656031605480098E-4</v>
      </c>
    </row>
    <row r="22" spans="1:64" x14ac:dyDescent="0.25">
      <c r="A22" s="3" t="s">
        <v>729</v>
      </c>
      <c r="B22" s="75">
        <v>2.81480905841893</v>
      </c>
      <c r="C22" s="63">
        <v>1.40612168584426E-5</v>
      </c>
      <c r="D22" s="3" t="s">
        <v>730</v>
      </c>
      <c r="E22" s="3" t="s">
        <v>731</v>
      </c>
      <c r="F22" s="38">
        <v>8.7879854739217019E-4</v>
      </c>
      <c r="G22" s="38">
        <v>9.6992200985220921E-5</v>
      </c>
      <c r="H22" s="38">
        <v>2.824008151358096E-3</v>
      </c>
      <c r="I22" s="38">
        <v>3.402552364982642E-4</v>
      </c>
      <c r="J22" s="38">
        <v>6.4887217093194472E-5</v>
      </c>
      <c r="K22" s="38">
        <v>3.5875315608547781E-3</v>
      </c>
      <c r="L22" s="38">
        <v>3.0028071929101699E-4</v>
      </c>
      <c r="M22" s="38">
        <v>5.6376895534886234E-5</v>
      </c>
      <c r="N22" s="38">
        <v>9.5700274717770717E-5</v>
      </c>
      <c r="O22" s="38">
        <v>2.6887941334530126E-4</v>
      </c>
      <c r="P22" s="38">
        <v>8.9265534642089559E-5</v>
      </c>
      <c r="Q22" s="38">
        <v>1.2013903393278914E-4</v>
      </c>
      <c r="R22" s="38">
        <v>1.9029631737316129E-4</v>
      </c>
      <c r="S22" s="38">
        <v>1.1554320503661506E-3</v>
      </c>
      <c r="T22" s="38">
        <v>2.5205150042712746E-4</v>
      </c>
      <c r="U22" s="38">
        <v>1.4704560924034608E-4</v>
      </c>
      <c r="V22" s="38">
        <v>4.5615004665488449E-4</v>
      </c>
      <c r="W22" s="38">
        <v>1.0994450888761081E-2</v>
      </c>
      <c r="X22" s="38">
        <v>8.0552326482482512E-5</v>
      </c>
      <c r="Y22" s="38">
        <v>2.2167413063640354E-4</v>
      </c>
      <c r="Z22" s="38">
        <v>6.6660175235018325E-5</v>
      </c>
      <c r="AA22" s="38">
        <v>2.4723660922736145E-4</v>
      </c>
      <c r="AB22" s="38">
        <v>4.8093109379847622E-5</v>
      </c>
      <c r="AC22" s="38">
        <v>1.8828672000457153E-4</v>
      </c>
      <c r="AD22" s="38">
        <v>8.8343975918276724E-5</v>
      </c>
      <c r="AE22" s="38">
        <v>7.4755187706001795E-5</v>
      </c>
      <c r="AF22" s="38">
        <v>3.8225519715713157E-4</v>
      </c>
      <c r="AG22" s="38">
        <v>1.6778432732981368E-3</v>
      </c>
      <c r="AH22" s="38">
        <v>6.9068976537213882E-5</v>
      </c>
      <c r="AI22" s="39">
        <v>5.1883919530738181E-4</v>
      </c>
      <c r="AJ22" s="40">
        <v>1.3661765840873352E-4</v>
      </c>
      <c r="AK22" s="38">
        <v>5.5790883088754465E-5</v>
      </c>
      <c r="AL22" s="38">
        <v>7.1570049292739738E-5</v>
      </c>
      <c r="AM22" s="38">
        <v>7.6748977618396844E-5</v>
      </c>
      <c r="AN22" s="38">
        <v>7.8020253249832212E-5</v>
      </c>
      <c r="AO22" s="38">
        <v>8.6770782728017612E-5</v>
      </c>
      <c r="AP22" s="38">
        <v>1.445505379944512E-4</v>
      </c>
      <c r="AQ22" s="38">
        <v>2.4205139150186602E-4</v>
      </c>
      <c r="AR22" s="38">
        <v>2.0606085171604206E-4</v>
      </c>
      <c r="AS22" s="38">
        <v>2.741726400733305E-5</v>
      </c>
      <c r="AT22" s="38">
        <v>1.7164289746081991E-4</v>
      </c>
      <c r="AU22" s="38">
        <v>5.1452469972872164E-5</v>
      </c>
      <c r="AV22" s="38">
        <v>8.5307483828011145E-5</v>
      </c>
      <c r="AW22" s="38">
        <v>5.7035111474094365E-5</v>
      </c>
      <c r="AX22" s="38">
        <v>1.4201500859923802E-4</v>
      </c>
      <c r="AY22" s="38">
        <v>9.1065854900269279E-5</v>
      </c>
      <c r="AZ22" s="38">
        <v>4.0976579620009617E-5</v>
      </c>
      <c r="BA22" s="38">
        <v>1.0475438579445253E-4</v>
      </c>
      <c r="BB22" s="38">
        <v>6.2301408801930579E-5</v>
      </c>
      <c r="BC22" s="38">
        <v>6.4104380280841235E-5</v>
      </c>
      <c r="BD22" s="38">
        <v>9.72712471107625E-5</v>
      </c>
      <c r="BE22" s="38">
        <v>5.3046873968317313E-5</v>
      </c>
      <c r="BF22" s="38">
        <v>5.9926920078927613E-5</v>
      </c>
      <c r="BG22" s="38">
        <v>1.0974314829829893E-4</v>
      </c>
      <c r="BH22" s="38">
        <v>2.4420688855065353E-5</v>
      </c>
      <c r="BI22" s="38">
        <v>5.509431553237418E-5</v>
      </c>
      <c r="BJ22" s="38">
        <v>1.8172918466210345E-4</v>
      </c>
      <c r="BK22" s="38">
        <v>1.6923667667088305E-4</v>
      </c>
      <c r="BL22" s="38">
        <v>6.6050543055969543E-5</v>
      </c>
    </row>
    <row r="23" spans="1:64" x14ac:dyDescent="0.25">
      <c r="A23" s="3" t="s">
        <v>732</v>
      </c>
      <c r="B23" s="75">
        <v>2.0880836776489602</v>
      </c>
      <c r="C23" s="63">
        <v>6.5132917116060595E-4</v>
      </c>
      <c r="D23" s="3" t="s">
        <v>733</v>
      </c>
      <c r="E23" s="3" t="s">
        <v>734</v>
      </c>
      <c r="F23" s="38">
        <v>4.2104304873870872E-4</v>
      </c>
      <c r="G23" s="38">
        <v>1.1034844642721789E-4</v>
      </c>
      <c r="H23" s="38">
        <v>6.7241921647210863E-4</v>
      </c>
      <c r="I23" s="38">
        <v>1.9552914083538852E-4</v>
      </c>
      <c r="J23" s="38">
        <v>3.4021536246354801E-5</v>
      </c>
      <c r="K23" s="38">
        <v>2.6467228261970409E-4</v>
      </c>
      <c r="L23" s="38">
        <v>1.6151281579803124E-3</v>
      </c>
      <c r="M23" s="38">
        <v>4.679125205283644E-5</v>
      </c>
      <c r="N23" s="38">
        <v>4.8236676966727532E-5</v>
      </c>
      <c r="O23" s="38">
        <v>2.7714023812976216E-4</v>
      </c>
      <c r="P23" s="38">
        <v>6.9503346824438813E-5</v>
      </c>
      <c r="Q23" s="38">
        <v>9.3488611849807903E-5</v>
      </c>
      <c r="R23" s="38">
        <v>1.1049475159892321E-4</v>
      </c>
      <c r="S23" s="38">
        <v>2.7508391757904466E-3</v>
      </c>
      <c r="T23" s="38">
        <v>9.4811963158989831E-5</v>
      </c>
      <c r="U23" s="38">
        <v>9.0234570512764408E-5</v>
      </c>
      <c r="V23" s="38">
        <v>7.2920504440099053E-5</v>
      </c>
      <c r="W23" s="38">
        <v>5.9908250247631893E-4</v>
      </c>
      <c r="X23" s="38">
        <v>6.735425276201632E-5</v>
      </c>
      <c r="Y23" s="38">
        <v>2.0135726607161048E-4</v>
      </c>
      <c r="Z23" s="38">
        <v>9.1294727630467472E-5</v>
      </c>
      <c r="AA23" s="38">
        <v>1.2548251949965087E-4</v>
      </c>
      <c r="AB23" s="38">
        <v>3.1034051828475615E-5</v>
      </c>
      <c r="AC23" s="38">
        <v>7.5003548274784297E-5</v>
      </c>
      <c r="AD23" s="38">
        <v>6.4755752151418811E-5</v>
      </c>
      <c r="AE23" s="38">
        <v>2.9419772058407173E-5</v>
      </c>
      <c r="AF23" s="38">
        <v>1.4768775008781689E-4</v>
      </c>
      <c r="AG23" s="38">
        <v>3.0532177164321779E-3</v>
      </c>
      <c r="AH23" s="38">
        <v>3.8409426171718166E-5</v>
      </c>
      <c r="AI23" s="39">
        <v>8.2887465376031732E-4</v>
      </c>
      <c r="AJ23" s="40">
        <v>4.3747648957791727E-5</v>
      </c>
      <c r="AK23" s="38">
        <v>3.3617132957283719E-5</v>
      </c>
      <c r="AL23" s="38">
        <v>7.2931829138573782E-5</v>
      </c>
      <c r="AM23" s="38">
        <v>7.238510459741018E-5</v>
      </c>
      <c r="AN23" s="38">
        <v>5.3077149765112347E-5</v>
      </c>
      <c r="AO23" s="38">
        <v>8.8915699418199665E-5</v>
      </c>
      <c r="AP23" s="38">
        <v>7.9683003097343822E-5</v>
      </c>
      <c r="AQ23" s="38">
        <v>1.3326375622968931E-3</v>
      </c>
      <c r="AR23" s="38">
        <v>8.6645225021724705E-5</v>
      </c>
      <c r="AS23" s="38">
        <v>5.717933813686828E-5</v>
      </c>
      <c r="AT23" s="38">
        <v>1.0454534538497597E-4</v>
      </c>
      <c r="AU23" s="38">
        <v>6.6553981103017619E-5</v>
      </c>
      <c r="AV23" s="38">
        <v>6.6957802954843704E-5</v>
      </c>
      <c r="AW23" s="38">
        <v>3.4120524243453144E-5</v>
      </c>
      <c r="AX23" s="38">
        <v>1.0806934184284705E-4</v>
      </c>
      <c r="AY23" s="38">
        <v>1.3094317099647266E-4</v>
      </c>
      <c r="AZ23" s="38">
        <v>3.1742496667294262E-5</v>
      </c>
      <c r="BA23" s="38">
        <v>8.2387240135830758E-5</v>
      </c>
      <c r="BB23" s="38">
        <v>3.7258883816402464E-5</v>
      </c>
      <c r="BC23" s="38">
        <v>5.3556158351047905E-5</v>
      </c>
      <c r="BD23" s="38">
        <v>5.2156361642926821E-5</v>
      </c>
      <c r="BE23" s="38">
        <v>3.5868938557298581E-5</v>
      </c>
      <c r="BF23" s="38">
        <v>2.6508301517444832E-5</v>
      </c>
      <c r="BG23" s="38">
        <v>1.371425546871213E-4</v>
      </c>
      <c r="BH23" s="38">
        <v>2.5851577074805876E-5</v>
      </c>
      <c r="BI23" s="38">
        <v>1.9640460385514398E-5</v>
      </c>
      <c r="BJ23" s="38">
        <v>1.2980226094059071E-4</v>
      </c>
      <c r="BK23" s="38">
        <v>9.7434624912331777E-5</v>
      </c>
      <c r="BL23" s="38">
        <v>3.8745227787897962E-5</v>
      </c>
    </row>
    <row r="24" spans="1:64" x14ac:dyDescent="0.25">
      <c r="A24" s="3" t="s">
        <v>1006</v>
      </c>
      <c r="B24" s="75">
        <v>1.63507671796739</v>
      </c>
      <c r="C24" s="63">
        <v>5.7649431490182097E-7</v>
      </c>
      <c r="D24" s="3" t="s">
        <v>1007</v>
      </c>
      <c r="E24" s="3" t="s">
        <v>1007</v>
      </c>
      <c r="F24" s="38">
        <v>6.1472358578787306E-5</v>
      </c>
      <c r="G24" s="38">
        <v>7.6621867703165728E-6</v>
      </c>
      <c r="H24" s="38">
        <v>7.8423414420161441E-7</v>
      </c>
      <c r="I24" s="38">
        <v>4.7897245142765341E-6</v>
      </c>
      <c r="J24" s="38">
        <v>1.2605842177988219E-3</v>
      </c>
      <c r="K24" s="38">
        <v>3.2781589928526231E-7</v>
      </c>
      <c r="L24" s="38">
        <v>1.1637227012891522E-4</v>
      </c>
      <c r="M24" s="38">
        <v>1.956261896445329E-5</v>
      </c>
      <c r="N24" s="38">
        <v>2.8667035731539821E-7</v>
      </c>
      <c r="O24" s="38">
        <v>2.1677447425247833E-4</v>
      </c>
      <c r="P24" s="38">
        <v>3.3154233396164491E-5</v>
      </c>
      <c r="Q24" s="38">
        <v>6.0960550174120603E-7</v>
      </c>
      <c r="R24" s="38">
        <v>3.5031647228984766E-5</v>
      </c>
      <c r="S24" s="38">
        <v>1.5803055159660569E-6</v>
      </c>
      <c r="T24" s="38">
        <v>6.879757272664851E-7</v>
      </c>
      <c r="U24" s="38">
        <v>0</v>
      </c>
      <c r="V24" s="38">
        <v>3.4932558624750975E-7</v>
      </c>
      <c r="W24" s="38">
        <v>3.7305265350734428E-6</v>
      </c>
      <c r="X24" s="38">
        <v>6.3311715206908397E-6</v>
      </c>
      <c r="Y24" s="38">
        <v>7.670219081932406E-7</v>
      </c>
      <c r="Z24" s="38">
        <v>1.187531392286741E-6</v>
      </c>
      <c r="AA24" s="38">
        <v>3.4105701447831811E-7</v>
      </c>
      <c r="AB24" s="38">
        <v>1.9848978888082975E-6</v>
      </c>
      <c r="AC24" s="38">
        <v>7.2198256060086371E-8</v>
      </c>
      <c r="AD24" s="38">
        <v>4.2760349765201083E-7</v>
      </c>
      <c r="AE24" s="38">
        <v>6.7763184962653043E-6</v>
      </c>
      <c r="AF24" s="38">
        <v>7.4966010962189624E-6</v>
      </c>
      <c r="AG24" s="38">
        <v>6.1230457235377899E-7</v>
      </c>
      <c r="AH24" s="38">
        <v>6.6513625041573117E-8</v>
      </c>
      <c r="AI24" s="39">
        <v>5.3717538680396057E-7</v>
      </c>
      <c r="AJ24" s="40">
        <v>2.3249680896485109E-7</v>
      </c>
      <c r="AK24" s="38">
        <v>6.732730927754163E-7</v>
      </c>
      <c r="AL24" s="38">
        <v>1.1949109500636919E-6</v>
      </c>
      <c r="AM24" s="38">
        <v>1.2367800224712903E-6</v>
      </c>
      <c r="AN24" s="38">
        <v>3.2222181023331108E-5</v>
      </c>
      <c r="AO24" s="38">
        <v>3.3667005455059634E-7</v>
      </c>
      <c r="AP24" s="38">
        <v>1.9948318467978507E-7</v>
      </c>
      <c r="AQ24" s="38">
        <v>7.744760197164589E-7</v>
      </c>
      <c r="AR24" s="38">
        <v>3.2283521138019687E-7</v>
      </c>
      <c r="AS24" s="38">
        <v>1.0432829466376899E-5</v>
      </c>
      <c r="AT24" s="38">
        <v>3.5936863446300405E-6</v>
      </c>
      <c r="AU24" s="38">
        <v>9.6436646662480223E-6</v>
      </c>
      <c r="AV24" s="38">
        <v>4.5953414053953968E-7</v>
      </c>
      <c r="AW24" s="38">
        <v>6.1653379931751755E-7</v>
      </c>
      <c r="AX24" s="38">
        <v>2.3777672829267235E-7</v>
      </c>
      <c r="AY24" s="38">
        <v>3.895744696284333E-6</v>
      </c>
      <c r="AZ24" s="38">
        <v>1.433539721214878E-7</v>
      </c>
      <c r="BA24" s="38">
        <v>4.6663346951375579E-7</v>
      </c>
      <c r="BB24" s="38">
        <v>3.5432809160153414E-7</v>
      </c>
      <c r="BC24" s="38">
        <v>9.714992079099312E-7</v>
      </c>
      <c r="BD24" s="38">
        <v>4.0153256621034237E-5</v>
      </c>
      <c r="BE24" s="38">
        <v>8.4242022065143631E-8</v>
      </c>
      <c r="BF24" s="38">
        <v>8.4012927311849237E-5</v>
      </c>
      <c r="BG24" s="38">
        <v>5.0688533501775019E-6</v>
      </c>
      <c r="BH24" s="38">
        <v>2.1546485257195042E-7</v>
      </c>
      <c r="BI24" s="38">
        <v>5.0049480031740635E-6</v>
      </c>
      <c r="BJ24" s="38">
        <v>1.8084670420558785E-5</v>
      </c>
      <c r="BK24" s="38">
        <v>2.7654135189576666E-7</v>
      </c>
      <c r="BL24" s="38">
        <v>1.293821455084809E-6</v>
      </c>
    </row>
    <row r="25" spans="1:64" ht="15.75" thickBot="1" x14ac:dyDescent="0.3">
      <c r="A25" s="41" t="s">
        <v>777</v>
      </c>
      <c r="B25" s="76">
        <v>3.2305519783730499</v>
      </c>
      <c r="C25" s="66">
        <v>6.8600799983736804E-4</v>
      </c>
      <c r="D25" s="41" t="s">
        <v>778</v>
      </c>
      <c r="E25" s="41" t="s">
        <v>779</v>
      </c>
      <c r="F25" s="44">
        <v>2.5651118062021976E-3</v>
      </c>
      <c r="G25" s="44">
        <v>3.5679573315942345E-4</v>
      </c>
      <c r="H25" s="44">
        <v>3.0216020104599269E-6</v>
      </c>
      <c r="I25" s="44">
        <v>1.9992364235818946E-6</v>
      </c>
      <c r="J25" s="44">
        <v>1.4631166935055151E-6</v>
      </c>
      <c r="K25" s="44">
        <v>8.893997236844693E-6</v>
      </c>
      <c r="L25" s="44">
        <v>4.568467030969533E-6</v>
      </c>
      <c r="M25" s="44">
        <v>2.1851038904721851E-4</v>
      </c>
      <c r="N25" s="44">
        <v>1.2945748869411075E-3</v>
      </c>
      <c r="O25" s="44">
        <v>1.0925367893072774E-5</v>
      </c>
      <c r="P25" s="44">
        <v>6.0815045694161754E-3</v>
      </c>
      <c r="Q25" s="44">
        <v>1.027262460891469E-3</v>
      </c>
      <c r="R25" s="44">
        <v>6.1524189893453886E-7</v>
      </c>
      <c r="S25" s="44">
        <v>7.1705385265741055E-5</v>
      </c>
      <c r="T25" s="44">
        <v>9.8711884500800711E-7</v>
      </c>
      <c r="U25" s="44">
        <v>5.0714703770756561E-3</v>
      </c>
      <c r="V25" s="44">
        <v>2.7946704752312153E-6</v>
      </c>
      <c r="W25" s="44">
        <v>1.1977892233880813E-7</v>
      </c>
      <c r="X25" s="44">
        <v>1.4681323030840745E-6</v>
      </c>
      <c r="Y25" s="44">
        <v>3.4712893812438505E-3</v>
      </c>
      <c r="Z25" s="44">
        <v>2.0653206032779335E-7</v>
      </c>
      <c r="AA25" s="44">
        <v>3.8083435939447775E-2</v>
      </c>
      <c r="AB25" s="44">
        <v>1.3717570029503842E-4</v>
      </c>
      <c r="AC25" s="44">
        <v>4.018084486325802E-7</v>
      </c>
      <c r="AD25" s="44">
        <v>2.2310272877093673E-7</v>
      </c>
      <c r="AE25" s="44">
        <v>2.3183958984206077E-7</v>
      </c>
      <c r="AF25" s="44">
        <v>1.6003953120003762E-2</v>
      </c>
      <c r="AG25" s="44">
        <v>4.8681261003501194E-7</v>
      </c>
      <c r="AH25" s="44">
        <v>1.3418716748341531E-6</v>
      </c>
      <c r="AI25" s="45">
        <v>3.2249966718826635E-4</v>
      </c>
      <c r="AJ25" s="46">
        <v>1.9408886146317343E-7</v>
      </c>
      <c r="AK25" s="44">
        <v>7.9038267067471999E-7</v>
      </c>
      <c r="AL25" s="44">
        <v>1.0687653868715601E-5</v>
      </c>
      <c r="AM25" s="44">
        <v>1.7207779288857596E-5</v>
      </c>
      <c r="AN25" s="44">
        <v>1.127846940296246E-6</v>
      </c>
      <c r="AO25" s="44">
        <v>8.7829038207289494E-5</v>
      </c>
      <c r="AP25" s="44">
        <v>2.2231623277405927E-4</v>
      </c>
      <c r="AQ25" s="44">
        <v>6.3223597582821314E-4</v>
      </c>
      <c r="AR25" s="44">
        <v>3.0689718341855576E-3</v>
      </c>
      <c r="AS25" s="44">
        <v>7.3808047560024628E-7</v>
      </c>
      <c r="AT25" s="44">
        <v>6.1765065777654422E-7</v>
      </c>
      <c r="AU25" s="44">
        <v>1.6771985528696018E-6</v>
      </c>
      <c r="AV25" s="44">
        <v>1.4385755207439376E-6</v>
      </c>
      <c r="AW25" s="44">
        <v>2.4220414529988813E-6</v>
      </c>
      <c r="AX25" s="44">
        <v>7.5521734276191594E-4</v>
      </c>
      <c r="AY25" s="44">
        <v>3.7789374534698386E-4</v>
      </c>
      <c r="AZ25" s="44">
        <v>2.6118461980777403E-4</v>
      </c>
      <c r="BA25" s="44">
        <v>4.6745600968085951E-5</v>
      </c>
      <c r="BB25" s="44">
        <v>6.7539605224178894E-6</v>
      </c>
      <c r="BC25" s="44">
        <v>1.5421111558196158E-4</v>
      </c>
      <c r="BD25" s="44">
        <v>2.6654273856275407E-4</v>
      </c>
      <c r="BE25" s="44">
        <v>6.5569673140725192E-4</v>
      </c>
      <c r="BF25" s="44">
        <v>7.5064332791918114E-6</v>
      </c>
      <c r="BG25" s="44">
        <v>5.4749544643590091E-6</v>
      </c>
      <c r="BH25" s="44">
        <v>8.5847305941284292E-7</v>
      </c>
      <c r="BI25" s="44">
        <v>1.7431193251411501E-3</v>
      </c>
      <c r="BJ25" s="44">
        <v>1.7305588113922317E-3</v>
      </c>
      <c r="BK25" s="44">
        <v>1.1542867271148341E-7</v>
      </c>
      <c r="BL25" s="44">
        <v>2.869426013699606E-4</v>
      </c>
    </row>
    <row r="26" spans="1:64" x14ac:dyDescent="0.25">
      <c r="A26" s="47" t="s">
        <v>783</v>
      </c>
      <c r="B26" s="77">
        <v>-4.5136215986954697</v>
      </c>
      <c r="C26" s="69">
        <v>5.0099695703510901E-4</v>
      </c>
      <c r="D26" s="47" t="s">
        <v>784</v>
      </c>
      <c r="E26" s="47" t="s">
        <v>785</v>
      </c>
      <c r="F26" s="50">
        <v>1.8484515611620492E-4</v>
      </c>
      <c r="G26" s="50">
        <v>6.0855781690239861E-3</v>
      </c>
      <c r="H26" s="50">
        <v>1.596824810768721E-4</v>
      </c>
      <c r="I26" s="50">
        <v>5.1193815463292168E-4</v>
      </c>
      <c r="J26" s="50">
        <v>4.7149261108465367E-5</v>
      </c>
      <c r="K26" s="50">
        <v>1.4926150173114167E-4</v>
      </c>
      <c r="L26" s="50">
        <v>6.1287173321118252E-5</v>
      </c>
      <c r="M26" s="50">
        <v>3.5813712958491931E-4</v>
      </c>
      <c r="N26" s="50">
        <v>7.4712462915662602E-5</v>
      </c>
      <c r="O26" s="50">
        <v>4.0736736694154248E-4</v>
      </c>
      <c r="P26" s="50">
        <v>3.2163399556554351E-4</v>
      </c>
      <c r="Q26" s="50">
        <v>9.4770886884641901E-5</v>
      </c>
      <c r="R26" s="50">
        <v>1.5720486066751014E-4</v>
      </c>
      <c r="S26" s="50">
        <v>9.9608809938949282E-5</v>
      </c>
      <c r="T26" s="50">
        <v>1.4133277157763114E-4</v>
      </c>
      <c r="U26" s="50">
        <v>5.8019642612775195E-4</v>
      </c>
      <c r="V26" s="50">
        <v>1.4052340843299276E-4</v>
      </c>
      <c r="W26" s="50">
        <v>7.2649700937396763E-4</v>
      </c>
      <c r="X26" s="50">
        <v>1.9727582032507493E-5</v>
      </c>
      <c r="Y26" s="50">
        <v>2.1250130349457705E-4</v>
      </c>
      <c r="Z26" s="50">
        <v>4.1088035821829773E-5</v>
      </c>
      <c r="AA26" s="50">
        <v>5.8728775874171636E-5</v>
      </c>
      <c r="AB26" s="50">
        <v>6.8568030830693099E-5</v>
      </c>
      <c r="AC26" s="50">
        <v>1.4911155485845064E-4</v>
      </c>
      <c r="AD26" s="50">
        <v>9.7756215963412793E-5</v>
      </c>
      <c r="AE26" s="50">
        <v>1.1173170970515687E-4</v>
      </c>
      <c r="AF26" s="50">
        <v>7.8126100886061377E-5</v>
      </c>
      <c r="AG26" s="50">
        <v>1.8056888816624716E-4</v>
      </c>
      <c r="AH26" s="50">
        <v>1.0141755570839333E-4</v>
      </c>
      <c r="AI26" s="51">
        <v>2.5034918030604872E-5</v>
      </c>
      <c r="AJ26" s="52">
        <v>1.9281771626371776E-4</v>
      </c>
      <c r="AK26" s="50">
        <v>1.6906675391768534E-3</v>
      </c>
      <c r="AL26" s="50">
        <v>1.0021361825368771E-3</v>
      </c>
      <c r="AM26" s="50">
        <v>1.2450799689871136E-2</v>
      </c>
      <c r="AN26" s="50">
        <v>3.0005065333963249E-3</v>
      </c>
      <c r="AO26" s="50">
        <v>1.7417814105084259E-4</v>
      </c>
      <c r="AP26" s="50">
        <v>5.739882295406623E-4</v>
      </c>
      <c r="AQ26" s="50">
        <v>1.9549676206761638E-2</v>
      </c>
      <c r="AR26" s="50">
        <v>2.7651590654608794E-4</v>
      </c>
      <c r="AS26" s="50">
        <v>6.1716250785929543E-5</v>
      </c>
      <c r="AT26" s="50">
        <v>4.0805178297163295E-5</v>
      </c>
      <c r="AU26" s="50">
        <v>2.3071277088891911E-5</v>
      </c>
      <c r="AV26" s="50">
        <v>8.1761485559408658E-5</v>
      </c>
      <c r="AW26" s="50">
        <v>5.7172957340275177E-5</v>
      </c>
      <c r="AX26" s="50">
        <v>1.8813867194416008E-4</v>
      </c>
      <c r="AY26" s="50">
        <v>4.0712133610548595E-2</v>
      </c>
      <c r="AZ26" s="50">
        <v>9.7713874089600818E-4</v>
      </c>
      <c r="BA26" s="50">
        <v>7.6041492687727065E-3</v>
      </c>
      <c r="BB26" s="50">
        <v>7.8496928911824483E-5</v>
      </c>
      <c r="BC26" s="50">
        <v>1.1555947197791553E-4</v>
      </c>
      <c r="BD26" s="50">
        <v>9.4467416578051088E-3</v>
      </c>
      <c r="BE26" s="50">
        <v>9.3419500426005127E-4</v>
      </c>
      <c r="BF26" s="50">
        <v>5.9504662811013253E-5</v>
      </c>
      <c r="BG26" s="50">
        <v>2.932344508778761E-5</v>
      </c>
      <c r="BH26" s="50">
        <v>5.9605463785182462E-5</v>
      </c>
      <c r="BI26" s="50">
        <v>5.8796058059744178E-5</v>
      </c>
      <c r="BJ26" s="50">
        <v>4.1109842452628373E-2</v>
      </c>
      <c r="BK26" s="50">
        <v>3.5737908188892706E-2</v>
      </c>
      <c r="BL26" s="50">
        <v>1.9441998109860111E-4</v>
      </c>
    </row>
    <row r="27" spans="1:64" x14ac:dyDescent="0.25">
      <c r="A27" s="3" t="s">
        <v>816</v>
      </c>
      <c r="B27" s="75">
        <v>-6.1286857448416496</v>
      </c>
      <c r="C27" s="63">
        <v>1.16972932727765E-6</v>
      </c>
      <c r="D27" s="3" t="s">
        <v>812</v>
      </c>
      <c r="E27" s="3" t="s">
        <v>817</v>
      </c>
      <c r="F27" s="38">
        <v>1.1088204935433242E-5</v>
      </c>
      <c r="G27" s="38">
        <v>6.7786577038069624E-4</v>
      </c>
      <c r="H27" s="38">
        <v>5.731488216532852E-7</v>
      </c>
      <c r="I27" s="38">
        <v>2.2753360563349833E-6</v>
      </c>
      <c r="J27" s="38">
        <v>2.0907220180789942E-4</v>
      </c>
      <c r="K27" s="38">
        <v>6.0733685198710506E-6</v>
      </c>
      <c r="L27" s="38">
        <v>1.826810574340887E-6</v>
      </c>
      <c r="M27" s="38">
        <v>1.5360545354746556E-7</v>
      </c>
      <c r="N27" s="38">
        <v>1.4299047226095328E-5</v>
      </c>
      <c r="O27" s="38">
        <v>9.0430465270226782E-7</v>
      </c>
      <c r="P27" s="38">
        <v>1.1512984150262029E-7</v>
      </c>
      <c r="Q27" s="38">
        <v>0</v>
      </c>
      <c r="R27" s="38">
        <v>1.1670139488436018E-6</v>
      </c>
      <c r="S27" s="38">
        <v>6.4716955802900286E-7</v>
      </c>
      <c r="T27" s="38">
        <v>3.7788519346385424E-6</v>
      </c>
      <c r="U27" s="38">
        <v>0</v>
      </c>
      <c r="V27" s="38">
        <v>4.1486368340193086E-7</v>
      </c>
      <c r="W27" s="38">
        <v>4.0896208808283642E-7</v>
      </c>
      <c r="X27" s="38">
        <v>8.3544255328551381E-7</v>
      </c>
      <c r="Y27" s="38">
        <v>3.0364178540070503E-7</v>
      </c>
      <c r="Z27" s="38">
        <v>6.4640032304451388E-7</v>
      </c>
      <c r="AA27" s="38">
        <v>5.8915464477070068E-7</v>
      </c>
      <c r="AB27" s="38">
        <v>4.310474912784295E-6</v>
      </c>
      <c r="AC27" s="38">
        <v>4.8359392187797865E-5</v>
      </c>
      <c r="AD27" s="38">
        <v>1.0156551312320413E-6</v>
      </c>
      <c r="AE27" s="38">
        <v>8.7952408868256102E-8</v>
      </c>
      <c r="AF27" s="38">
        <v>1.399052686021619E-6</v>
      </c>
      <c r="AG27" s="38">
        <v>9.34947004112963E-6</v>
      </c>
      <c r="AH27" s="38">
        <v>5.2661640157501526E-7</v>
      </c>
      <c r="AI27" s="39">
        <v>1.336670949277415E-6</v>
      </c>
      <c r="AJ27" s="40">
        <v>2.2089302666312392E-7</v>
      </c>
      <c r="AK27" s="38">
        <v>1.5991760477934951E-6</v>
      </c>
      <c r="AL27" s="38">
        <v>3.0409115097987991E-7</v>
      </c>
      <c r="AM27" s="38">
        <v>6.5280724519886856E-7</v>
      </c>
      <c r="AN27" s="38">
        <v>1.9254082051126781E-6</v>
      </c>
      <c r="AO27" s="38">
        <v>1.7592687494162458E-6</v>
      </c>
      <c r="AP27" s="38">
        <v>2.0532101787065741E-6</v>
      </c>
      <c r="AQ27" s="38">
        <v>0</v>
      </c>
      <c r="AR27" s="38">
        <v>2.1908763661471535E-7</v>
      </c>
      <c r="AS27" s="38">
        <v>9.2401239227195011E-7</v>
      </c>
      <c r="AT27" s="38">
        <v>4.0168559078173267E-7</v>
      </c>
      <c r="AU27" s="38">
        <v>1.2725492913072132E-7</v>
      </c>
      <c r="AV27" s="38">
        <v>4.5437227519630361E-3</v>
      </c>
      <c r="AW27" s="38">
        <v>1.1462519539512876E-2</v>
      </c>
      <c r="AX27" s="38">
        <v>1.2707405338923303E-6</v>
      </c>
      <c r="AY27" s="38">
        <v>3.5188513551673412E-6</v>
      </c>
      <c r="AZ27" s="38">
        <v>2.269987627434762E-7</v>
      </c>
      <c r="BA27" s="38">
        <v>2.4630225603271051E-7</v>
      </c>
      <c r="BB27" s="38">
        <v>1.0424735717705298E-4</v>
      </c>
      <c r="BC27" s="38">
        <v>8.1442256470798062E-7</v>
      </c>
      <c r="BD27" s="38">
        <v>1.7308157098947486E-3</v>
      </c>
      <c r="BE27" s="38">
        <v>0</v>
      </c>
      <c r="BF27" s="38">
        <v>7.3829179741374604E-7</v>
      </c>
      <c r="BG27" s="38">
        <v>1.277050383407033E-3</v>
      </c>
      <c r="BH27" s="38">
        <v>1.07008088297594E-6</v>
      </c>
      <c r="BI27" s="38">
        <v>1.6802664030943074E-7</v>
      </c>
      <c r="BJ27" s="38">
        <v>0</v>
      </c>
      <c r="BK27" s="38">
        <v>5.2048661616552682E-4</v>
      </c>
      <c r="BL27" s="38">
        <v>1.0243729740056246E-6</v>
      </c>
    </row>
    <row r="28" spans="1:64" x14ac:dyDescent="0.25">
      <c r="A28" s="3" t="s">
        <v>818</v>
      </c>
      <c r="B28" s="75">
        <v>-6.9674816408578</v>
      </c>
      <c r="C28" s="63">
        <v>9.8146305406712E-14</v>
      </c>
      <c r="D28" s="3" t="s">
        <v>812</v>
      </c>
      <c r="E28" s="3" t="s">
        <v>817</v>
      </c>
      <c r="F28" s="38">
        <v>7.6156694683589188E-6</v>
      </c>
      <c r="G28" s="38">
        <v>1.232027204025786E-3</v>
      </c>
      <c r="H28" s="38">
        <v>1.0790392062380011E-5</v>
      </c>
      <c r="I28" s="38">
        <v>8.3104587115660375E-6</v>
      </c>
      <c r="J28" s="38">
        <v>5.848460484236181E-6</v>
      </c>
      <c r="K28" s="38">
        <v>8.6868249646557356E-6</v>
      </c>
      <c r="L28" s="38">
        <v>1.5677478141785906E-6</v>
      </c>
      <c r="M28" s="38">
        <v>1.428076354565784E-6</v>
      </c>
      <c r="N28" s="38">
        <v>2.3019713032238889E-6</v>
      </c>
      <c r="O28" s="38">
        <v>7.8818984492195607E-6</v>
      </c>
      <c r="P28" s="38">
        <v>4.1744311948245524E-6</v>
      </c>
      <c r="Q28" s="38">
        <v>1.766843167472202E-6</v>
      </c>
      <c r="R28" s="38">
        <v>2.1699555416852441E-6</v>
      </c>
      <c r="S28" s="38">
        <v>1.383855390746243E-6</v>
      </c>
      <c r="T28" s="38">
        <v>4.9374906746716467E-6</v>
      </c>
      <c r="U28" s="38">
        <v>1.1689611780269955E-6</v>
      </c>
      <c r="V28" s="38">
        <v>1.0285346914479406E-6</v>
      </c>
      <c r="W28" s="38">
        <v>3.8021377133232929E-6</v>
      </c>
      <c r="X28" s="38">
        <v>8.7380375790075027E-7</v>
      </c>
      <c r="Y28" s="38">
        <v>6.3516834783050514E-6</v>
      </c>
      <c r="Z28" s="38">
        <v>3.277969613724938E-7</v>
      </c>
      <c r="AA28" s="38">
        <v>1.5747512012775022E-6</v>
      </c>
      <c r="AB28" s="38">
        <v>3.0055999759771356E-6</v>
      </c>
      <c r="AC28" s="38">
        <v>1.2409153276885348E-4</v>
      </c>
      <c r="AD28" s="38">
        <v>1.3377000265261146E-6</v>
      </c>
      <c r="AE28" s="38">
        <v>9.8123668813396177E-7</v>
      </c>
      <c r="AF28" s="38">
        <v>4.7298369439534966E-7</v>
      </c>
      <c r="AG28" s="38">
        <v>3.1549617565537169E-6</v>
      </c>
      <c r="AH28" s="38">
        <v>1.6156716868032609E-6</v>
      </c>
      <c r="AI28" s="39">
        <v>2.2029834217270543E-6</v>
      </c>
      <c r="AJ28" s="40">
        <v>1.6429213988478543E-5</v>
      </c>
      <c r="AK28" s="38">
        <v>2.5089086639376761E-6</v>
      </c>
      <c r="AL28" s="38">
        <v>5.9370112314861476E-6</v>
      </c>
      <c r="AM28" s="38">
        <v>1.3251035102704957E-5</v>
      </c>
      <c r="AN28" s="38">
        <v>9.9945022076659168E-6</v>
      </c>
      <c r="AO28" s="38">
        <v>3.1225082260638347E-6</v>
      </c>
      <c r="AP28" s="38">
        <v>1.2627963004844067E-5</v>
      </c>
      <c r="AQ28" s="38">
        <v>3.420485724491828E-6</v>
      </c>
      <c r="AR28" s="38">
        <v>6.5179742765941804E-6</v>
      </c>
      <c r="AS28" s="38">
        <v>2.2647898075220233E-6</v>
      </c>
      <c r="AT28" s="38">
        <v>1.2137085389749796E-6</v>
      </c>
      <c r="AU28" s="38">
        <v>1.301403864291241E-6</v>
      </c>
      <c r="AV28" s="38">
        <v>5.0593892267903375E-3</v>
      </c>
      <c r="AW28" s="38">
        <v>8.3010965788035008E-3</v>
      </c>
      <c r="AX28" s="38">
        <v>1.7064851739227867E-6</v>
      </c>
      <c r="AY28" s="38">
        <v>1.0662636966747008E-5</v>
      </c>
      <c r="AZ28" s="38">
        <v>1.3295627310417662E-5</v>
      </c>
      <c r="BA28" s="38">
        <v>1.3739294528673658E-6</v>
      </c>
      <c r="BB28" s="38">
        <v>1.6467918894159472E-4</v>
      </c>
      <c r="BC28" s="38">
        <v>3.217981339074525E-6</v>
      </c>
      <c r="BD28" s="38">
        <v>2.0135999448910365E-2</v>
      </c>
      <c r="BE28" s="38">
        <v>1.0919850568596314E-4</v>
      </c>
      <c r="BF28" s="38">
        <v>1.5688982528112686E-6</v>
      </c>
      <c r="BG28" s="38">
        <v>1.1422112011071283E-3</v>
      </c>
      <c r="BH28" s="38">
        <v>4.7580198326987031E-7</v>
      </c>
      <c r="BI28" s="38">
        <v>5.0769898845997601E-7</v>
      </c>
      <c r="BJ28" s="38">
        <v>5.3967051402429485E-6</v>
      </c>
      <c r="BK28" s="38">
        <v>6.9665764207785014E-4</v>
      </c>
      <c r="BL28" s="38">
        <v>2.7618551861810635E-6</v>
      </c>
    </row>
    <row r="29" spans="1:64" x14ac:dyDescent="0.25">
      <c r="A29" s="3" t="s">
        <v>819</v>
      </c>
      <c r="B29" s="75">
        <v>-6.9878646988717401</v>
      </c>
      <c r="C29" s="63">
        <v>6.8497046250139902E-12</v>
      </c>
      <c r="D29" s="3" t="s">
        <v>812</v>
      </c>
      <c r="E29" s="3" t="s">
        <v>817</v>
      </c>
      <c r="F29" s="38">
        <v>3.1423812628248167E-5</v>
      </c>
      <c r="G29" s="38">
        <v>1.9871732831323041E-3</v>
      </c>
      <c r="H29" s="38">
        <v>3.9354660016660606E-7</v>
      </c>
      <c r="I29" s="38">
        <v>1.8896820244491561E-5</v>
      </c>
      <c r="J29" s="38">
        <v>5.1663662007920347E-6</v>
      </c>
      <c r="K29" s="38">
        <v>6.4157146310543283E-6</v>
      </c>
      <c r="L29" s="38">
        <v>1.6724803134758749E-6</v>
      </c>
      <c r="M29" s="38">
        <v>4.9220064328604941E-7</v>
      </c>
      <c r="N29" s="38">
        <v>1.5867943652317239E-6</v>
      </c>
      <c r="O29" s="38">
        <v>7.2441980656807171E-7</v>
      </c>
      <c r="P29" s="38">
        <v>1.0540359034006743E-7</v>
      </c>
      <c r="Q29" s="38">
        <v>9.3622418187949326E-6</v>
      </c>
      <c r="R29" s="38">
        <v>5.3421188885357684E-7</v>
      </c>
      <c r="S29" s="38">
        <v>4.1474734837925841E-7</v>
      </c>
      <c r="T29" s="38">
        <v>1.8700604468923336E-7</v>
      </c>
      <c r="U29" s="38">
        <v>4.1111636154623162E-7</v>
      </c>
      <c r="V29" s="38">
        <v>0</v>
      </c>
      <c r="W29" s="38">
        <v>8.1122747129953899E-6</v>
      </c>
      <c r="X29" s="38">
        <v>1.4341195692055123E-6</v>
      </c>
      <c r="Y29" s="38">
        <v>1.6679394642148014E-6</v>
      </c>
      <c r="Z29" s="38">
        <v>2.6899634659375799E-7</v>
      </c>
      <c r="AA29" s="38">
        <v>8.7649646496982729E-7</v>
      </c>
      <c r="AB29" s="38">
        <v>2.2198066404503927E-6</v>
      </c>
      <c r="AC29" s="38">
        <v>8.147245278511383E-4</v>
      </c>
      <c r="AD29" s="38">
        <v>5.4241358559003662E-7</v>
      </c>
      <c r="AE29" s="38">
        <v>1.1273097725045602E-6</v>
      </c>
      <c r="AF29" s="38">
        <v>2.3288358487165117E-7</v>
      </c>
      <c r="AG29" s="38">
        <v>2.5361837453682301E-7</v>
      </c>
      <c r="AH29" s="38">
        <v>9.642549443918073E-8</v>
      </c>
      <c r="AI29" s="39">
        <v>1.9468718717689442E-6</v>
      </c>
      <c r="AJ29" s="40">
        <v>1.1122750438222552E-6</v>
      </c>
      <c r="AK29" s="38">
        <v>4.4562828899830669E-5</v>
      </c>
      <c r="AL29" s="38">
        <v>1.948809194898037E-6</v>
      </c>
      <c r="AM29" s="38">
        <v>1.0359398803958167E-5</v>
      </c>
      <c r="AN29" s="38">
        <v>4.5537665606147767E-6</v>
      </c>
      <c r="AO29" s="38">
        <v>6.0033112067968369E-6</v>
      </c>
      <c r="AP29" s="38">
        <v>3.181121337670414E-6</v>
      </c>
      <c r="AQ29" s="38">
        <v>5.1819966732047876E-7</v>
      </c>
      <c r="AR29" s="38">
        <v>1.6547763931102946E-5</v>
      </c>
      <c r="AS29" s="38">
        <v>2.3071395437226262E-7</v>
      </c>
      <c r="AT29" s="38">
        <v>3.6775090544445946E-7</v>
      </c>
      <c r="AU29" s="38">
        <v>2.3300868382666168E-7</v>
      </c>
      <c r="AV29" s="38">
        <v>4.5546675054625216E-2</v>
      </c>
      <c r="AW29" s="38">
        <v>7.4664781473464678E-3</v>
      </c>
      <c r="AX29" s="38">
        <v>2.649938118903078E-6</v>
      </c>
      <c r="AY29" s="38">
        <v>3.1141904057015006E-5</v>
      </c>
      <c r="AZ29" s="38">
        <v>1.8392224458072682E-5</v>
      </c>
      <c r="BA29" s="38">
        <v>2.5931863554448365E-6</v>
      </c>
      <c r="BB29" s="38">
        <v>1.3971908916652609E-4</v>
      </c>
      <c r="BC29" s="38">
        <v>1.6155090581489728E-6</v>
      </c>
      <c r="BD29" s="38">
        <v>2.3047570299472814E-3</v>
      </c>
      <c r="BE29" s="38">
        <v>5.4956941247748867E-7</v>
      </c>
      <c r="BF29" s="38">
        <v>1.8346410302082769E-6</v>
      </c>
      <c r="BG29" s="38">
        <v>1.3537436937566881E-3</v>
      </c>
      <c r="BH29" s="38">
        <v>8.1781956430902686E-6</v>
      </c>
      <c r="BI29" s="38">
        <v>1.1537372237885441E-7</v>
      </c>
      <c r="BJ29" s="38">
        <v>5.3143651861475313E-7</v>
      </c>
      <c r="BK29" s="38">
        <v>6.5042807057424576E-4</v>
      </c>
      <c r="BL29" s="38">
        <v>9.0031988563855784E-6</v>
      </c>
    </row>
    <row r="30" spans="1:64" x14ac:dyDescent="0.25">
      <c r="A30" s="3" t="s">
        <v>820</v>
      </c>
      <c r="B30" s="75">
        <v>-9.5913410375228896</v>
      </c>
      <c r="C30" s="63">
        <v>3.3718980855833698E-6</v>
      </c>
      <c r="D30" s="3" t="s">
        <v>812</v>
      </c>
      <c r="E30" s="3" t="s">
        <v>817</v>
      </c>
      <c r="F30" s="38">
        <v>1.4635665700047131E-5</v>
      </c>
      <c r="G30" s="38">
        <v>9.6168171393636839E-4</v>
      </c>
      <c r="H30" s="38">
        <v>1.4183779647067501E-7</v>
      </c>
      <c r="I30" s="38">
        <v>9.6528004176715606E-7</v>
      </c>
      <c r="J30" s="38">
        <v>1.3736107340932982E-6</v>
      </c>
      <c r="K30" s="38">
        <v>6.9368468105289852E-6</v>
      </c>
      <c r="L30" s="38">
        <v>0</v>
      </c>
      <c r="M30" s="38">
        <v>4.5615501385915679E-7</v>
      </c>
      <c r="N30" s="38">
        <v>2.4509794787192376E-7</v>
      </c>
      <c r="O30" s="38">
        <v>2.2378930991689236E-7</v>
      </c>
      <c r="P30" s="38">
        <v>3.4189576758745749E-7</v>
      </c>
      <c r="Q30" s="38">
        <v>9.8539683160489245E-7</v>
      </c>
      <c r="R30" s="38">
        <v>1.0396882110258238E-6</v>
      </c>
      <c r="S30" s="38">
        <v>6.4062317210354686E-7</v>
      </c>
      <c r="T30" s="38">
        <v>0</v>
      </c>
      <c r="U30" s="38">
        <v>0</v>
      </c>
      <c r="V30" s="38">
        <v>1.3688905560851285E-7</v>
      </c>
      <c r="W30" s="38">
        <v>4.0482526856736929E-7</v>
      </c>
      <c r="X30" s="38">
        <v>3.10121890752663E-7</v>
      </c>
      <c r="Y30" s="38">
        <v>3.0057032401061534E-7</v>
      </c>
      <c r="Z30" s="38">
        <v>1.1633849422671169E-7</v>
      </c>
      <c r="AA30" s="38">
        <v>8.0189326734600759E-7</v>
      </c>
      <c r="AB30" s="38">
        <v>9.3337840058168042E-7</v>
      </c>
      <c r="AC30" s="38">
        <v>3.8935574901057527E-4</v>
      </c>
      <c r="AD30" s="38">
        <v>1.6756356039436258E-7</v>
      </c>
      <c r="AE30" s="38">
        <v>2.6118820236970396E-7</v>
      </c>
      <c r="AF30" s="38">
        <v>0</v>
      </c>
      <c r="AG30" s="38">
        <v>3.3591845869787878E-6</v>
      </c>
      <c r="AH30" s="38">
        <v>0</v>
      </c>
      <c r="AI30" s="39">
        <v>3.0071590307825189E-7</v>
      </c>
      <c r="AJ30" s="40">
        <v>2.1865860295941496E-7</v>
      </c>
      <c r="AK30" s="38">
        <v>1.8798121736231914E-6</v>
      </c>
      <c r="AL30" s="38">
        <v>1.1037221949320062E-6</v>
      </c>
      <c r="AM30" s="38">
        <v>1.0770063862530428E-7</v>
      </c>
      <c r="AN30" s="38">
        <v>1.7471042510109632E-6</v>
      </c>
      <c r="AO30" s="38">
        <v>9.4989437636667954E-7</v>
      </c>
      <c r="AP30" s="38">
        <v>0</v>
      </c>
      <c r="AQ30" s="38">
        <v>7.0036463515493687E-7</v>
      </c>
      <c r="AR30" s="38">
        <v>2.1687147517296888E-7</v>
      </c>
      <c r="AS30" s="38">
        <v>4.9890852401231343E-7</v>
      </c>
      <c r="AT30" s="38">
        <v>0</v>
      </c>
      <c r="AU30" s="38">
        <v>0</v>
      </c>
      <c r="AV30" s="38">
        <v>4.8652064429506731E-3</v>
      </c>
      <c r="AW30" s="38">
        <v>7.7937010967724053E-3</v>
      </c>
      <c r="AX30" s="38">
        <v>7.6870839918516778E-7</v>
      </c>
      <c r="AY30" s="38">
        <v>5.1603803381139564E-7</v>
      </c>
      <c r="AZ30" s="38">
        <v>0</v>
      </c>
      <c r="BA30" s="38">
        <v>2.4381080753625897E-7</v>
      </c>
      <c r="BB30" s="38">
        <v>1.0258191510493759E-4</v>
      </c>
      <c r="BC30" s="38">
        <v>8.7336637474162062E-7</v>
      </c>
      <c r="BD30" s="38">
        <v>1.9610569907863662E-3</v>
      </c>
      <c r="BE30" s="38">
        <v>3.9613969192207905E-7</v>
      </c>
      <c r="BF30" s="38">
        <v>2.0880676360156662E-7</v>
      </c>
      <c r="BG30" s="38">
        <v>1.261163476422094E-2</v>
      </c>
      <c r="BH30" s="38">
        <v>2.7632780224539985E-7</v>
      </c>
      <c r="BI30" s="38">
        <v>0</v>
      </c>
      <c r="BJ30" s="38">
        <v>1.1492075103551036E-6</v>
      </c>
      <c r="BK30" s="38">
        <v>5.4253024985999299E-4</v>
      </c>
      <c r="BL30" s="38">
        <v>2.0280220411579313E-7</v>
      </c>
    </row>
    <row r="31" spans="1:64" x14ac:dyDescent="0.25">
      <c r="A31" s="3" t="s">
        <v>1008</v>
      </c>
      <c r="B31" s="75">
        <v>-1.5244216297770199</v>
      </c>
      <c r="C31" s="63">
        <v>2.4819391182624999E-4</v>
      </c>
      <c r="D31" s="3" t="s">
        <v>1009</v>
      </c>
      <c r="E31" s="3" t="s">
        <v>1010</v>
      </c>
      <c r="F31" s="38">
        <v>4.4117483644434578E-5</v>
      </c>
      <c r="G31" s="38">
        <v>3.9586635203634347E-4</v>
      </c>
      <c r="H31" s="38">
        <v>3.1773436405192422E-6</v>
      </c>
      <c r="I31" s="38">
        <v>1.1570457264037635E-5</v>
      </c>
      <c r="J31" s="38">
        <v>2.3644772672932394E-5</v>
      </c>
      <c r="K31" s="38">
        <v>3.8166953522593084E-6</v>
      </c>
      <c r="L31" s="38">
        <v>6.2321361911630425E-6</v>
      </c>
      <c r="M31" s="38">
        <v>1.4789849607351867E-5</v>
      </c>
      <c r="N31" s="38">
        <v>1.9361236455580159E-5</v>
      </c>
      <c r="O31" s="38">
        <v>6.5962629067340334E-7</v>
      </c>
      <c r="P31" s="38">
        <v>9.4056566531607522E-7</v>
      </c>
      <c r="Q31" s="38">
        <v>9.9280725280462151E-6</v>
      </c>
      <c r="R31" s="38">
        <v>5.7204278416499368E-6</v>
      </c>
      <c r="S31" s="38">
        <v>5.6647730880132825E-6</v>
      </c>
      <c r="T31" s="38">
        <v>2.1204951025661015E-4</v>
      </c>
      <c r="U31" s="38">
        <v>6.289001290142928E-7</v>
      </c>
      <c r="V31" s="38">
        <v>1.6946368174472555E-5</v>
      </c>
      <c r="W31" s="38">
        <v>2.2273732766781114E-6</v>
      </c>
      <c r="X31" s="38">
        <v>5.928206809072932E-4</v>
      </c>
      <c r="Y31" s="38">
        <v>9.2137846757176988E-6</v>
      </c>
      <c r="Z31" s="38">
        <v>2.3249400142850448E-4</v>
      </c>
      <c r="AA31" s="38">
        <v>3.4379731812885256E-6</v>
      </c>
      <c r="AB31" s="38">
        <v>2.4839074196054866E-5</v>
      </c>
      <c r="AC31" s="38">
        <v>4.4698036692312523E-6</v>
      </c>
      <c r="AD31" s="38">
        <v>7.0133666512995057E-6</v>
      </c>
      <c r="AE31" s="38">
        <v>6.1588859686197994E-7</v>
      </c>
      <c r="AF31" s="38">
        <v>3.562507607827776E-6</v>
      </c>
      <c r="AG31" s="38">
        <v>2.8289446120025769E-6</v>
      </c>
      <c r="AH31" s="38">
        <v>1.843821225728823E-7</v>
      </c>
      <c r="AI31" s="39">
        <v>1.645102596119551E-5</v>
      </c>
      <c r="AJ31" s="40">
        <v>2.964715476974965E-6</v>
      </c>
      <c r="AK31" s="38">
        <v>2.5895985454465095E-5</v>
      </c>
      <c r="AL31" s="38">
        <v>1.1475125295595843E-5</v>
      </c>
      <c r="AM31" s="38">
        <v>2.3491384758995886E-5</v>
      </c>
      <c r="AN31" s="38">
        <v>6.9286156514164854E-6</v>
      </c>
      <c r="AO31" s="38">
        <v>1.4932504845668564E-6</v>
      </c>
      <c r="AP31" s="38">
        <v>1.2903017033531286E-6</v>
      </c>
      <c r="AQ31" s="38">
        <v>7.9270948109995019E-5</v>
      </c>
      <c r="AR31" s="38">
        <v>1.5853046528467469E-5</v>
      </c>
      <c r="AS31" s="38">
        <v>6.8625626917049542E-7</v>
      </c>
      <c r="AT31" s="38">
        <v>5.6256236314529507E-6</v>
      </c>
      <c r="AU31" s="38">
        <v>2.777278257849712E-5</v>
      </c>
      <c r="AV31" s="38">
        <v>8.4924835750496419E-6</v>
      </c>
      <c r="AW31" s="38">
        <v>7.0876992046587324E-5</v>
      </c>
      <c r="AX31" s="38">
        <v>1.0134604076699616E-2</v>
      </c>
      <c r="AY31" s="38">
        <v>2.3423999631276327E-5</v>
      </c>
      <c r="AZ31" s="38">
        <v>6.6231817522332041E-7</v>
      </c>
      <c r="BA31" s="38">
        <v>3.8806576630901254E-6</v>
      </c>
      <c r="BB31" s="38">
        <v>4.697030164627761E-4</v>
      </c>
      <c r="BC31" s="38">
        <v>1.7901118409949137E-5</v>
      </c>
      <c r="BD31" s="38">
        <v>5.0283174313942464E-6</v>
      </c>
      <c r="BE31" s="38">
        <v>2.1484477807689447E-5</v>
      </c>
      <c r="BF31" s="38">
        <v>1.9817964843718654E-5</v>
      </c>
      <c r="BG31" s="38">
        <v>6.6559005982768001E-6</v>
      </c>
      <c r="BH31" s="38">
        <v>3.6651834474461961E-5</v>
      </c>
      <c r="BI31" s="38">
        <v>2.451271021340527E-7</v>
      </c>
      <c r="BJ31" s="38">
        <v>3.9360735351225639E-4</v>
      </c>
      <c r="BK31" s="38">
        <v>3.8636591872059814E-5</v>
      </c>
      <c r="BL31" s="38">
        <v>2.5703942805452636E-5</v>
      </c>
    </row>
    <row r="32" spans="1:64" x14ac:dyDescent="0.25">
      <c r="A32" s="3" t="s">
        <v>1011</v>
      </c>
      <c r="B32" s="75">
        <v>-1.51960310083128</v>
      </c>
      <c r="C32" s="63">
        <v>7.1206249911036004E-6</v>
      </c>
      <c r="D32" s="3" t="s">
        <v>1012</v>
      </c>
      <c r="E32" s="3" t="s">
        <v>1013</v>
      </c>
      <c r="F32" s="38">
        <v>1.969022436106994E-6</v>
      </c>
      <c r="G32" s="38">
        <v>2.6116483202540831E-5</v>
      </c>
      <c r="H32" s="38">
        <v>0</v>
      </c>
      <c r="I32" s="38">
        <v>1.4104727345265632E-6</v>
      </c>
      <c r="J32" s="38">
        <v>8.0285115384534652E-7</v>
      </c>
      <c r="K32" s="38">
        <v>6.7574402359799538E-7</v>
      </c>
      <c r="L32" s="38">
        <v>2.1342013744241229E-6</v>
      </c>
      <c r="M32" s="38">
        <v>6.3320950691019249E-6</v>
      </c>
      <c r="N32" s="38">
        <v>5.3720779121602062E-7</v>
      </c>
      <c r="O32" s="38">
        <v>9.8100667037027205E-7</v>
      </c>
      <c r="P32" s="38">
        <v>2.4979002847158402E-7</v>
      </c>
      <c r="Q32" s="38">
        <v>3.1415290979801843E-6</v>
      </c>
      <c r="R32" s="38">
        <v>1.5191983783026983E-6</v>
      </c>
      <c r="S32" s="38">
        <v>5.6164935247419025E-7</v>
      </c>
      <c r="T32" s="38">
        <v>1.5511128014520547E-6</v>
      </c>
      <c r="U32" s="38">
        <v>0</v>
      </c>
      <c r="V32" s="38">
        <v>9.0010383004336924E-7</v>
      </c>
      <c r="W32" s="38">
        <v>2.3661320191240529E-6</v>
      </c>
      <c r="X32" s="38">
        <v>9.0630377167162092E-7</v>
      </c>
      <c r="Y32" s="38">
        <v>0</v>
      </c>
      <c r="Z32" s="38">
        <v>3.8248756911005187E-7</v>
      </c>
      <c r="AA32" s="38">
        <v>3.1956301157612976E-6</v>
      </c>
      <c r="AB32" s="38">
        <v>8.4754024990916558E-6</v>
      </c>
      <c r="AC32" s="38">
        <v>1.2402169467977986E-7</v>
      </c>
      <c r="AD32" s="38">
        <v>8.9980477121834431E-6</v>
      </c>
      <c r="AE32" s="38">
        <v>2.0990733480972168E-6</v>
      </c>
      <c r="AF32" s="38">
        <v>8.2784652460089675E-7</v>
      </c>
      <c r="AG32" s="38">
        <v>3.1554384358104412E-6</v>
      </c>
      <c r="AH32" s="38">
        <v>1.1425667248923673E-7</v>
      </c>
      <c r="AI32" s="39">
        <v>3.6910255425698016E-6</v>
      </c>
      <c r="AJ32" s="40">
        <v>2.6359179413927334E-6</v>
      </c>
      <c r="AK32" s="38">
        <v>1.0408897257979488E-5</v>
      </c>
      <c r="AL32" s="38">
        <v>5.7179857194736571E-6</v>
      </c>
      <c r="AM32" s="38">
        <v>2.124532678536309E-6</v>
      </c>
      <c r="AN32" s="38">
        <v>6.9623966022103746E-7</v>
      </c>
      <c r="AO32" s="38">
        <v>6.9399555599042431E-7</v>
      </c>
      <c r="AP32" s="38">
        <v>0</v>
      </c>
      <c r="AQ32" s="38">
        <v>0</v>
      </c>
      <c r="AR32" s="38">
        <v>1.4260222963960984E-6</v>
      </c>
      <c r="AS32" s="38">
        <v>0</v>
      </c>
      <c r="AT32" s="38">
        <v>4.3575607265867058E-7</v>
      </c>
      <c r="AU32" s="38">
        <v>5.5219414803048835E-7</v>
      </c>
      <c r="AV32" s="38">
        <v>1.7169118481956045E-5</v>
      </c>
      <c r="AW32" s="38">
        <v>5.6704268736026129E-4</v>
      </c>
      <c r="AX32" s="38">
        <v>3.0633848801411929E-7</v>
      </c>
      <c r="AY32" s="38">
        <v>3.1104056583059744E-6</v>
      </c>
      <c r="AZ32" s="38">
        <v>0</v>
      </c>
      <c r="BA32" s="38">
        <v>2.1375465038098191E-6</v>
      </c>
      <c r="BB32" s="38">
        <v>7.5474148907506503E-6</v>
      </c>
      <c r="BC32" s="38">
        <v>6.0372561042226653E-6</v>
      </c>
      <c r="BD32" s="38">
        <v>7.053296001337249E-5</v>
      </c>
      <c r="BE32" s="38">
        <v>2.8218527530079152E-6</v>
      </c>
      <c r="BF32" s="38">
        <v>6.8649669186936219E-7</v>
      </c>
      <c r="BG32" s="38">
        <v>1.6039658741690333E-5</v>
      </c>
      <c r="BH32" s="38">
        <v>2.1097074974314881E-5</v>
      </c>
      <c r="BI32" s="38">
        <v>9.1139227499766145E-7</v>
      </c>
      <c r="BJ32" s="38">
        <v>1.2594214550693245E-6</v>
      </c>
      <c r="BK32" s="38">
        <v>5.985515789201976E-6</v>
      </c>
      <c r="BL32" s="38">
        <v>1.0001331362160622E-5</v>
      </c>
    </row>
    <row r="33" spans="1:64" x14ac:dyDescent="0.25">
      <c r="A33" s="3" t="s">
        <v>842</v>
      </c>
      <c r="B33" s="75">
        <v>-4.6980589870908398</v>
      </c>
      <c r="C33" s="63">
        <v>1.2318297150240801E-5</v>
      </c>
      <c r="D33" s="3" t="s">
        <v>843</v>
      </c>
      <c r="E33" s="3" t="s">
        <v>844</v>
      </c>
      <c r="F33" s="38">
        <v>1.3029735712740708E-4</v>
      </c>
      <c r="G33" s="38">
        <v>2.9044452568627701E-3</v>
      </c>
      <c r="H33" s="38">
        <v>1.2493943869070641E-6</v>
      </c>
      <c r="I33" s="38">
        <v>7.0856493355225271E-7</v>
      </c>
      <c r="J33" s="38">
        <v>1.008300551566004E-5</v>
      </c>
      <c r="K33" s="38">
        <v>2.0368001768134633E-6</v>
      </c>
      <c r="L33" s="38">
        <v>1.5316245377866614E-6</v>
      </c>
      <c r="M33" s="38">
        <v>4.3361924608773253E-5</v>
      </c>
      <c r="N33" s="38">
        <v>4.0480747366006252E-6</v>
      </c>
      <c r="O33" s="38">
        <v>4.0411109377425048E-5</v>
      </c>
      <c r="P33" s="38">
        <v>0</v>
      </c>
      <c r="Q33" s="38">
        <v>9.4690693499011814E-6</v>
      </c>
      <c r="R33" s="38">
        <v>2.5439477881531232E-7</v>
      </c>
      <c r="S33" s="38">
        <v>8.4645032769623989E-7</v>
      </c>
      <c r="T33" s="38">
        <v>3.5621342293925173E-6</v>
      </c>
      <c r="U33" s="38">
        <v>1.370431857313138E-6</v>
      </c>
      <c r="V33" s="38">
        <v>0</v>
      </c>
      <c r="W33" s="38">
        <v>0</v>
      </c>
      <c r="X33" s="38">
        <v>1.4501007736379584E-4</v>
      </c>
      <c r="Y33" s="38">
        <v>0</v>
      </c>
      <c r="Z33" s="38">
        <v>0</v>
      </c>
      <c r="AA33" s="38">
        <v>1.0466923770685963E-4</v>
      </c>
      <c r="AB33" s="38">
        <v>2.6403626964770859E-3</v>
      </c>
      <c r="AC33" s="38">
        <v>1.9937128129867806E-6</v>
      </c>
      <c r="AD33" s="38">
        <v>4.2619578217809258E-5</v>
      </c>
      <c r="AE33" s="38">
        <v>1.1503530162163888E-6</v>
      </c>
      <c r="AF33" s="38">
        <v>1.802133200539666E-4</v>
      </c>
      <c r="AG33" s="38">
        <v>2.5664587822734029E-6</v>
      </c>
      <c r="AH33" s="38">
        <v>2.2959187956912E-7</v>
      </c>
      <c r="AI33" s="39">
        <v>4.1057799444019829E-4</v>
      </c>
      <c r="AJ33" s="40">
        <v>4.8151980287376309E-7</v>
      </c>
      <c r="AK33" s="38">
        <v>8.9982590521467713E-4</v>
      </c>
      <c r="AL33" s="38">
        <v>2.9049678962859505E-3</v>
      </c>
      <c r="AM33" s="38">
        <v>6.5934187371448827E-4</v>
      </c>
      <c r="AN33" s="38">
        <v>2.4133638856558367E-5</v>
      </c>
      <c r="AO33" s="38">
        <v>1.5688599030695673E-6</v>
      </c>
      <c r="AP33" s="38">
        <v>1.72144125675151E-6</v>
      </c>
      <c r="AQ33" s="38">
        <v>6.1692416670594931E-7</v>
      </c>
      <c r="AR33" s="38">
        <v>2.3879213660212798E-6</v>
      </c>
      <c r="AS33" s="38">
        <v>1.8311219017760987E-7</v>
      </c>
      <c r="AT33" s="38">
        <v>4.6699515781797631E-2</v>
      </c>
      <c r="AU33" s="38">
        <v>5.5480038745803507E-7</v>
      </c>
      <c r="AV33" s="38">
        <v>4.1102950971219729E-4</v>
      </c>
      <c r="AW33" s="38">
        <v>4.0184531269678512E-5</v>
      </c>
      <c r="AX33" s="38">
        <v>3.0778434079703099E-7</v>
      </c>
      <c r="AY33" s="38">
        <v>2.4009184319564647E-3</v>
      </c>
      <c r="AZ33" s="38">
        <v>0</v>
      </c>
      <c r="BA33" s="38">
        <v>2.6308532064718259E-5</v>
      </c>
      <c r="BB33" s="38">
        <v>3.19221400101816E-5</v>
      </c>
      <c r="BC33" s="38">
        <v>4.127669361348236E-5</v>
      </c>
      <c r="BD33" s="38">
        <v>1.4361009350231921E-2</v>
      </c>
      <c r="BE33" s="38">
        <v>8.7236040010827975E-7</v>
      </c>
      <c r="BF33" s="38">
        <v>2.299122702864721E-7</v>
      </c>
      <c r="BG33" s="38">
        <v>2.7221149514328612E-3</v>
      </c>
      <c r="BH33" s="38">
        <v>1.0238691257687569E-2</v>
      </c>
      <c r="BI33" s="38">
        <v>2.7470815605259438E-7</v>
      </c>
      <c r="BJ33" s="38">
        <v>1.1388290918399232E-5</v>
      </c>
      <c r="BK33" s="38">
        <v>2.7336862726426068E-3</v>
      </c>
      <c r="BL33" s="38">
        <v>1.3398047370630104E-5</v>
      </c>
    </row>
    <row r="34" spans="1:64" x14ac:dyDescent="0.25">
      <c r="A34" s="3" t="s">
        <v>845</v>
      </c>
      <c r="B34" s="75">
        <v>-5.90579008766424</v>
      </c>
      <c r="C34" s="63">
        <v>2.01072062126931E-5</v>
      </c>
      <c r="D34" s="3" t="s">
        <v>843</v>
      </c>
      <c r="E34" s="3" t="s">
        <v>846</v>
      </c>
      <c r="F34" s="38">
        <v>2.7276887371952392E-4</v>
      </c>
      <c r="G34" s="38">
        <v>5.9613752274700904E-4</v>
      </c>
      <c r="H34" s="38">
        <v>1.1044619123387154E-6</v>
      </c>
      <c r="I34" s="38">
        <v>0</v>
      </c>
      <c r="J34" s="38">
        <v>5.3480129272148252E-7</v>
      </c>
      <c r="K34" s="38">
        <v>1.2003512752041652E-6</v>
      </c>
      <c r="L34" s="38">
        <v>1.6247433000013191E-6</v>
      </c>
      <c r="M34" s="38">
        <v>9.027963907664036E-6</v>
      </c>
      <c r="N34" s="38">
        <v>2.3856594905654016E-7</v>
      </c>
      <c r="O34" s="38">
        <v>0</v>
      </c>
      <c r="P34" s="38">
        <v>0</v>
      </c>
      <c r="Q34" s="38">
        <v>1.7124927474733919E-4</v>
      </c>
      <c r="R34" s="38">
        <v>6.7465328845016857E-6</v>
      </c>
      <c r="S34" s="38">
        <v>1.4965204861235889E-6</v>
      </c>
      <c r="T34" s="38">
        <v>1.3776520133281444E-6</v>
      </c>
      <c r="U34" s="38">
        <v>3.4613107774900903E-7</v>
      </c>
      <c r="V34" s="38">
        <v>7.9944530952409344E-7</v>
      </c>
      <c r="W34" s="38">
        <v>1.3134548213123613E-6</v>
      </c>
      <c r="X34" s="38">
        <v>2.0123797807636319E-7</v>
      </c>
      <c r="Y34" s="38">
        <v>0</v>
      </c>
      <c r="Z34" s="38">
        <v>3.3971402283842116E-7</v>
      </c>
      <c r="AA34" s="38">
        <v>3.1078981188774092E-5</v>
      </c>
      <c r="AB34" s="38">
        <v>7.3570600372380689E-3</v>
      </c>
      <c r="AC34" s="38">
        <v>0</v>
      </c>
      <c r="AD34" s="38">
        <v>4.1589963689063822E-5</v>
      </c>
      <c r="AE34" s="38">
        <v>1.6948492611957888E-6</v>
      </c>
      <c r="AF34" s="38">
        <v>1.2254475521009632E-6</v>
      </c>
      <c r="AG34" s="38">
        <v>2.0018329098759594E-6</v>
      </c>
      <c r="AH34" s="38">
        <v>7.1035552230974102E-7</v>
      </c>
      <c r="AI34" s="39">
        <v>4.5661458075007422E-6</v>
      </c>
      <c r="AJ34" s="40">
        <v>5.746443145923497E-6</v>
      </c>
      <c r="AK34" s="38">
        <v>8.8558163258744952E-4</v>
      </c>
      <c r="AL34" s="38">
        <v>4.0530687319162802E-4</v>
      </c>
      <c r="AM34" s="38">
        <v>4.1303160163301635E-5</v>
      </c>
      <c r="AN34" s="38">
        <v>1.5150291606600194E-5</v>
      </c>
      <c r="AO34" s="38">
        <v>2.0032548346463855E-6</v>
      </c>
      <c r="AP34" s="38">
        <v>2.1304504416448473E-6</v>
      </c>
      <c r="AQ34" s="38">
        <v>0</v>
      </c>
      <c r="AR34" s="38">
        <v>4.6440180117267841E-6</v>
      </c>
      <c r="AS34" s="38">
        <v>0</v>
      </c>
      <c r="AT34" s="38">
        <v>1.2497053879622884E-3</v>
      </c>
      <c r="AU34" s="38">
        <v>0</v>
      </c>
      <c r="AV34" s="38">
        <v>2.4605383152665416E-3</v>
      </c>
      <c r="AW34" s="38">
        <v>1.250776126849541E-3</v>
      </c>
      <c r="AX34" s="38">
        <v>1.3604034290010212E-7</v>
      </c>
      <c r="AY34" s="38">
        <v>1.1125620028440445E-4</v>
      </c>
      <c r="AZ34" s="38">
        <v>0</v>
      </c>
      <c r="BA34" s="38">
        <v>1.6611917821672771E-6</v>
      </c>
      <c r="BB34" s="38">
        <v>5.7843753403004244E-5</v>
      </c>
      <c r="BC34" s="38">
        <v>8.9978827555942933E-5</v>
      </c>
      <c r="BD34" s="38">
        <v>1.0511322177695088E-3</v>
      </c>
      <c r="BE34" s="38">
        <v>2.8918675895566907E-6</v>
      </c>
      <c r="BF34" s="38">
        <v>3.0486291803264807E-6</v>
      </c>
      <c r="BG34" s="38">
        <v>9.1007168990511634E-3</v>
      </c>
      <c r="BH34" s="38">
        <v>4.1079693452229581E-4</v>
      </c>
      <c r="BI34" s="38">
        <v>8.0947136881782508E-7</v>
      </c>
      <c r="BJ34" s="38">
        <v>1.1185804807881645E-6</v>
      </c>
      <c r="BK34" s="38">
        <v>1.258156958401806E-4</v>
      </c>
      <c r="BL34" s="38">
        <v>7.8958964309116582E-6</v>
      </c>
    </row>
    <row r="35" spans="1:64" x14ac:dyDescent="0.25">
      <c r="A35" s="3" t="s">
        <v>847</v>
      </c>
      <c r="B35" s="75">
        <v>-6.1395591147749302</v>
      </c>
      <c r="C35" s="63">
        <v>4.4230263195427399E-6</v>
      </c>
      <c r="D35" s="3" t="s">
        <v>843</v>
      </c>
      <c r="E35" s="3" t="s">
        <v>844</v>
      </c>
      <c r="F35" s="38">
        <v>4.5559879753209994E-5</v>
      </c>
      <c r="G35" s="38">
        <v>6.5634383219751521E-4</v>
      </c>
      <c r="H35" s="38">
        <v>7.7861857534802571E-7</v>
      </c>
      <c r="I35" s="38">
        <v>2.6494523661329444E-6</v>
      </c>
      <c r="J35" s="38">
        <v>4.6918268716180819E-6</v>
      </c>
      <c r="K35" s="38">
        <v>2.8207274190125441E-7</v>
      </c>
      <c r="L35" s="38">
        <v>1.2726713337563454E-6</v>
      </c>
      <c r="M35" s="38">
        <v>2.128453483391228E-5</v>
      </c>
      <c r="N35" s="38">
        <v>5.7182269740557148E-6</v>
      </c>
      <c r="O35" s="38">
        <v>4.5044684797585539E-6</v>
      </c>
      <c r="P35" s="38">
        <v>1.4597619524265902E-6</v>
      </c>
      <c r="Q35" s="38">
        <v>1.8195038764454677E-5</v>
      </c>
      <c r="R35" s="38">
        <v>4.5447562970315602E-5</v>
      </c>
      <c r="S35" s="38">
        <v>6.6582869718686494E-5</v>
      </c>
      <c r="T35" s="38">
        <v>7.5846946479350763E-6</v>
      </c>
      <c r="U35" s="38">
        <v>0</v>
      </c>
      <c r="V35" s="38">
        <v>3.7572623133874362E-6</v>
      </c>
      <c r="W35" s="38">
        <v>2.716130129642475E-6</v>
      </c>
      <c r="X35" s="38">
        <v>1.1349427339794571E-6</v>
      </c>
      <c r="Y35" s="38">
        <v>7.699910287546794E-6</v>
      </c>
      <c r="Z35" s="38">
        <v>6.1735215194639175E-6</v>
      </c>
      <c r="AA35" s="38">
        <v>1.5206885060163518E-5</v>
      </c>
      <c r="AB35" s="38">
        <v>1.0296359260914191E-3</v>
      </c>
      <c r="AC35" s="38">
        <v>4.1415847719730539E-6</v>
      </c>
      <c r="AD35" s="38">
        <v>5.3657342368443278E-6</v>
      </c>
      <c r="AE35" s="38">
        <v>2.0710337865840035E-6</v>
      </c>
      <c r="AF35" s="38">
        <v>0</v>
      </c>
      <c r="AG35" s="38">
        <v>2.5088766791574914E-6</v>
      </c>
      <c r="AH35" s="38">
        <v>2.8616184617912978E-7</v>
      </c>
      <c r="AI35" s="39">
        <v>1.4526863403237477E-5</v>
      </c>
      <c r="AJ35" s="40">
        <v>6.0016319401524552E-7</v>
      </c>
      <c r="AK35" s="38">
        <v>4.2471773337728497E-4</v>
      </c>
      <c r="AL35" s="38">
        <v>1.4557843243485225E-3</v>
      </c>
      <c r="AM35" s="38">
        <v>1.8899417358264568E-4</v>
      </c>
      <c r="AN35" s="38">
        <v>4.9406784123158645E-6</v>
      </c>
      <c r="AO35" s="38">
        <v>1.1732501526657163E-5</v>
      </c>
      <c r="AP35" s="38">
        <v>2.002553785623421E-6</v>
      </c>
      <c r="AQ35" s="38">
        <v>2.5631010822103458E-6</v>
      </c>
      <c r="AR35" s="38">
        <v>1.190515950152353E-6</v>
      </c>
      <c r="AS35" s="38">
        <v>1.3693791565486139E-6</v>
      </c>
      <c r="AT35" s="38">
        <v>3.480755492811623E-3</v>
      </c>
      <c r="AU35" s="38">
        <v>4.840497512529138E-6</v>
      </c>
      <c r="AV35" s="38">
        <v>4.5637034534995561E-5</v>
      </c>
      <c r="AW35" s="38">
        <v>2.3404552357982454E-5</v>
      </c>
      <c r="AX35" s="38">
        <v>4.296548797594022E-5</v>
      </c>
      <c r="AY35" s="38">
        <v>6.2982381144568609E-4</v>
      </c>
      <c r="AZ35" s="38">
        <v>8.2233652215379193E-7</v>
      </c>
      <c r="BA35" s="38">
        <v>3.5690651028518514E-6</v>
      </c>
      <c r="BB35" s="38">
        <v>2.7642947013062615E-5</v>
      </c>
      <c r="BC35" s="38">
        <v>7.0562918879702084E-5</v>
      </c>
      <c r="BD35" s="38">
        <v>7.9452694091528674E-3</v>
      </c>
      <c r="BE35" s="38">
        <v>4.9291133149247907E-5</v>
      </c>
      <c r="BF35" s="38">
        <v>8.0237130152024182E-6</v>
      </c>
      <c r="BG35" s="38">
        <v>1.3337160110876839E-3</v>
      </c>
      <c r="BH35" s="38">
        <v>2.2856334021236621E-3</v>
      </c>
      <c r="BI35" s="38">
        <v>7.5707224757818841E-5</v>
      </c>
      <c r="BJ35" s="38">
        <v>6.3085745602156267E-6</v>
      </c>
      <c r="BK35" s="38">
        <v>8.9422738197524651E-4</v>
      </c>
      <c r="BL35" s="38">
        <v>1.1875015333493314E-5</v>
      </c>
    </row>
    <row r="36" spans="1:64" x14ac:dyDescent="0.25">
      <c r="A36" s="3" t="s">
        <v>863</v>
      </c>
      <c r="B36" s="75">
        <v>-3.6923246839521799</v>
      </c>
      <c r="C36" s="63">
        <v>1.21436766179262E-4</v>
      </c>
      <c r="D36" s="3" t="s">
        <v>864</v>
      </c>
      <c r="E36" s="3" t="s">
        <v>865</v>
      </c>
      <c r="F36" s="38">
        <v>2.2851866678845817E-3</v>
      </c>
      <c r="G36" s="38">
        <v>5.6526435425770726E-4</v>
      </c>
      <c r="H36" s="38">
        <v>6.3809533759730561E-7</v>
      </c>
      <c r="I36" s="38">
        <v>4.5235114030317464E-7</v>
      </c>
      <c r="J36" s="38">
        <v>1.756023827778976E-5</v>
      </c>
      <c r="K36" s="38">
        <v>1.7337369076061464E-7</v>
      </c>
      <c r="L36" s="38">
        <v>5.2232074364361697E-2</v>
      </c>
      <c r="M36" s="38">
        <v>2.6079222891800753E-6</v>
      </c>
      <c r="N36" s="38">
        <v>1.4747793959116027E-5</v>
      </c>
      <c r="O36" s="38">
        <v>7.673207598280901E-3</v>
      </c>
      <c r="P36" s="38">
        <v>6.9804546710540807E-4</v>
      </c>
      <c r="Q36" s="38">
        <v>1.1133055107368301E-5</v>
      </c>
      <c r="R36" s="38">
        <v>3.2481361364404646E-7</v>
      </c>
      <c r="S36" s="38">
        <v>7.374355922392631E-5</v>
      </c>
      <c r="T36" s="38">
        <v>4.9518157656630924E-5</v>
      </c>
      <c r="U36" s="38">
        <v>1.3758271029169699E-4</v>
      </c>
      <c r="V36" s="38">
        <v>1.9398711170427784E-5</v>
      </c>
      <c r="W36" s="38">
        <v>1.5624506652782034E-4</v>
      </c>
      <c r="X36" s="38">
        <v>1.187054106801535E-3</v>
      </c>
      <c r="Y36" s="38">
        <v>1.3698592126318821E-3</v>
      </c>
      <c r="Z36" s="38">
        <v>2.9570963958076365E-5</v>
      </c>
      <c r="AA36" s="38">
        <v>2.6031621202773383E-5</v>
      </c>
      <c r="AB36" s="38">
        <v>6.8234609055072897E-6</v>
      </c>
      <c r="AC36" s="38">
        <v>6.36397753887092E-8</v>
      </c>
      <c r="AD36" s="38">
        <v>0</v>
      </c>
      <c r="AE36" s="38">
        <v>7.3781785814519809E-5</v>
      </c>
      <c r="AF36" s="38">
        <v>1.8478642509126757E-4</v>
      </c>
      <c r="AG36" s="38">
        <v>2.8913632787387537E-6</v>
      </c>
      <c r="AH36" s="38">
        <v>2.1985878134014751E-6</v>
      </c>
      <c r="AI36" s="39">
        <v>1.4712255460913344E-5</v>
      </c>
      <c r="AJ36" s="40">
        <v>1.2910987980020669E-6</v>
      </c>
      <c r="AK36" s="38">
        <v>6.1200807260773363E-7</v>
      </c>
      <c r="AL36" s="38">
        <v>1.1284977438910259E-7</v>
      </c>
      <c r="AM36" s="38">
        <v>4.0578565480225515E-6</v>
      </c>
      <c r="AN36" s="38">
        <v>4.7337532205591294E-6</v>
      </c>
      <c r="AO36" s="38">
        <v>1.3354232525011293E-7</v>
      </c>
      <c r="AP36" s="38">
        <v>9.3193171865933933E-6</v>
      </c>
      <c r="AQ36" s="38">
        <v>3.6233946969362269E-6</v>
      </c>
      <c r="AR36" s="38">
        <v>6.0978403063712056E-7</v>
      </c>
      <c r="AS36" s="38">
        <v>1.1204132123575066E-3</v>
      </c>
      <c r="AT36" s="38">
        <v>1.3342963468529871E-2</v>
      </c>
      <c r="AU36" s="38">
        <v>0</v>
      </c>
      <c r="AV36" s="38">
        <v>1.3974581414749438E-5</v>
      </c>
      <c r="AW36" s="38">
        <v>1.1460381098119086E-5</v>
      </c>
      <c r="AX36" s="38">
        <v>6.6806923286288262E-7</v>
      </c>
      <c r="AY36" s="38">
        <v>8.7347768850235026E-5</v>
      </c>
      <c r="AZ36" s="38">
        <v>1.2636059490548101E-7</v>
      </c>
      <c r="BA36" s="38">
        <v>2.1936965098986984E-6</v>
      </c>
      <c r="BB36" s="38">
        <v>1.3117673175871925E-6</v>
      </c>
      <c r="BC36" s="38">
        <v>1.0540493066964112E-5</v>
      </c>
      <c r="BD36" s="38">
        <v>1.164785567838454E-3</v>
      </c>
      <c r="BE36" s="38">
        <v>2.2945059748242254E-5</v>
      </c>
      <c r="BF36" s="38">
        <v>2.3625235547587709E-4</v>
      </c>
      <c r="BG36" s="38">
        <v>8.8654218675241877E-5</v>
      </c>
      <c r="BH36" s="38">
        <v>2.6934584509364923E-6</v>
      </c>
      <c r="BI36" s="38">
        <v>8.6261097520851928E-5</v>
      </c>
      <c r="BJ36" s="38">
        <v>1.7254934921009363E-4</v>
      </c>
      <c r="BK36" s="38">
        <v>2.632605400627009E-6</v>
      </c>
      <c r="BL36" s="38">
        <v>3.9915752749148987E-7</v>
      </c>
    </row>
    <row r="37" spans="1:64" x14ac:dyDescent="0.25">
      <c r="A37" s="3" t="s">
        <v>866</v>
      </c>
      <c r="B37" s="75">
        <v>-2.3678743351985099</v>
      </c>
      <c r="C37" s="63">
        <v>6.9794837957907097E-4</v>
      </c>
      <c r="D37" s="3" t="s">
        <v>867</v>
      </c>
      <c r="E37" s="3" t="s">
        <v>867</v>
      </c>
      <c r="F37" s="38">
        <v>2.0123796553677656E-4</v>
      </c>
      <c r="G37" s="38">
        <v>6.2920023244991794E-4</v>
      </c>
      <c r="H37" s="38">
        <v>3.6457751406967908E-6</v>
      </c>
      <c r="I37" s="38">
        <v>2.6117260758808517E-6</v>
      </c>
      <c r="J37" s="38">
        <v>8.0524878139779581E-6</v>
      </c>
      <c r="K37" s="38">
        <v>4.170843443360189E-6</v>
      </c>
      <c r="L37" s="38">
        <v>4.0178826747569191E-3</v>
      </c>
      <c r="M37" s="38">
        <v>4.4945575131005589E-5</v>
      </c>
      <c r="N37" s="38">
        <v>8.555507266496202E-4</v>
      </c>
      <c r="O37" s="38">
        <v>3.78437053836287E-6</v>
      </c>
      <c r="P37" s="38">
        <v>1.079231996524588E-6</v>
      </c>
      <c r="Q37" s="38">
        <v>6.7865773932183546E-5</v>
      </c>
      <c r="R37" s="38">
        <v>7.8140271735459842E-6</v>
      </c>
      <c r="S37" s="38">
        <v>1.6639802794637433E-4</v>
      </c>
      <c r="T37" s="38">
        <v>5.1972141692959169E-6</v>
      </c>
      <c r="U37" s="38">
        <v>1.6837754017447447E-6</v>
      </c>
      <c r="V37" s="38">
        <v>2.0370688847924321E-6</v>
      </c>
      <c r="W37" s="38">
        <v>7.6672557707717983E-6</v>
      </c>
      <c r="X37" s="38">
        <v>2.5172594285614954E-6</v>
      </c>
      <c r="Y37" s="38">
        <v>4.0662156000726629E-7</v>
      </c>
      <c r="Z37" s="38">
        <v>1.0230128709013615E-6</v>
      </c>
      <c r="AA37" s="38">
        <v>1.2012004135025617E-4</v>
      </c>
      <c r="AB37" s="38">
        <v>2.8519104151397657E-4</v>
      </c>
      <c r="AC37" s="38">
        <v>1.4544303799198494E-6</v>
      </c>
      <c r="AD37" s="38">
        <v>3.7403119656320396E-6</v>
      </c>
      <c r="AE37" s="38">
        <v>5.1823803128456509E-6</v>
      </c>
      <c r="AF37" s="38">
        <v>7.1535157990712529E-6</v>
      </c>
      <c r="AG37" s="38">
        <v>3.2460121119167509E-6</v>
      </c>
      <c r="AH37" s="38">
        <v>9.8730487779132874E-7</v>
      </c>
      <c r="AI37" s="39">
        <v>3.2545480338066689E-6</v>
      </c>
      <c r="AJ37" s="40">
        <v>1.4790432577972447E-7</v>
      </c>
      <c r="AK37" s="38">
        <v>1.5927665298150726E-5</v>
      </c>
      <c r="AL37" s="38">
        <v>1.6831897533525971E-5</v>
      </c>
      <c r="AM37" s="38">
        <v>1.0781875209556453E-5</v>
      </c>
      <c r="AN37" s="38">
        <v>3.5410140124596376E-4</v>
      </c>
      <c r="AO37" s="38">
        <v>4.0061396233676764E-4</v>
      </c>
      <c r="AP37" s="38">
        <v>1.9035374764379898E-6</v>
      </c>
      <c r="AQ37" s="38">
        <v>1.0801233690057882E-5</v>
      </c>
      <c r="AR37" s="38">
        <v>2.2305048150566124E-3</v>
      </c>
      <c r="AS37" s="38">
        <v>7.8743010808873361E-7</v>
      </c>
      <c r="AT37" s="38">
        <v>1.042079346365339E-3</v>
      </c>
      <c r="AU37" s="38">
        <v>0</v>
      </c>
      <c r="AV37" s="38">
        <v>3.2973016194069851E-4</v>
      </c>
      <c r="AW37" s="38">
        <v>4.0836180499095562E-5</v>
      </c>
      <c r="AX37" s="38">
        <v>3.0252636017514691E-6</v>
      </c>
      <c r="AY37" s="38">
        <v>3.9129259705837237E-4</v>
      </c>
      <c r="AZ37" s="38">
        <v>2.1278959887969393E-6</v>
      </c>
      <c r="BA37" s="38">
        <v>3.1994033109009775E-5</v>
      </c>
      <c r="BB37" s="38">
        <v>1.6477330075217477E-4</v>
      </c>
      <c r="BC37" s="38">
        <v>2.5729851934362273E-4</v>
      </c>
      <c r="BD37" s="38">
        <v>2.1487521333010633E-4</v>
      </c>
      <c r="BE37" s="38">
        <v>4.0193324151438379E-7</v>
      </c>
      <c r="BF37" s="38">
        <v>9.8868264131952686E-7</v>
      </c>
      <c r="BG37" s="38">
        <v>2.4622805255517107E-4</v>
      </c>
      <c r="BH37" s="38">
        <v>7.4780046606889427E-3</v>
      </c>
      <c r="BI37" s="38">
        <v>3.3751903339935651E-7</v>
      </c>
      <c r="BJ37" s="38">
        <v>4.5933205328528414E-3</v>
      </c>
      <c r="BK37" s="38">
        <v>1.4073883382559601E-5</v>
      </c>
      <c r="BL37" s="38">
        <v>3.9301724238196802E-4</v>
      </c>
    </row>
    <row r="38" spans="1:64" x14ac:dyDescent="0.25">
      <c r="A38" s="3" t="s">
        <v>868</v>
      </c>
      <c r="B38" s="75">
        <v>-3.00443484771534</v>
      </c>
      <c r="C38" s="63">
        <v>2.0165343346332699E-4</v>
      </c>
      <c r="D38" s="3" t="s">
        <v>867</v>
      </c>
      <c r="E38" s="3" t="s">
        <v>867</v>
      </c>
      <c r="F38" s="38">
        <v>1.5249089978778548E-4</v>
      </c>
      <c r="G38" s="38">
        <v>1.1338116417026346E-3</v>
      </c>
      <c r="H38" s="38">
        <v>2.0199257049976473E-5</v>
      </c>
      <c r="I38" s="38">
        <v>2.7354902825433051E-4</v>
      </c>
      <c r="J38" s="38">
        <v>2.6012277227223623E-4</v>
      </c>
      <c r="K38" s="38">
        <v>1.7974903713452559E-5</v>
      </c>
      <c r="L38" s="38">
        <v>2.8584482852003995E-5</v>
      </c>
      <c r="M38" s="38">
        <v>8.5598005372806779E-4</v>
      </c>
      <c r="N38" s="38">
        <v>7.6386098735450674E-4</v>
      </c>
      <c r="O38" s="38">
        <v>1.3849569108303185E-4</v>
      </c>
      <c r="P38" s="38">
        <v>2.8320633886525073E-6</v>
      </c>
      <c r="Q38" s="38">
        <v>1.1815571011932524E-5</v>
      </c>
      <c r="R38" s="38">
        <v>1.0341223285961977E-3</v>
      </c>
      <c r="S38" s="38">
        <v>3.1049413849873329E-4</v>
      </c>
      <c r="T38" s="38">
        <v>1.7296287571586747E-5</v>
      </c>
      <c r="U38" s="38">
        <v>1.8438632477702839E-5</v>
      </c>
      <c r="V38" s="38">
        <v>1.7545051892588415E-4</v>
      </c>
      <c r="W38" s="38">
        <v>5.8038479151848739E-6</v>
      </c>
      <c r="X38" s="38">
        <v>1.4523980428711246E-5</v>
      </c>
      <c r="Y38" s="38">
        <v>4.8837359267504106E-6</v>
      </c>
      <c r="Z38" s="38">
        <v>5.2261088163556459E-6</v>
      </c>
      <c r="AA38" s="38">
        <v>1.504994057284441E-5</v>
      </c>
      <c r="AB38" s="38">
        <v>1.8084198022654685E-4</v>
      </c>
      <c r="AC38" s="38">
        <v>6.9224871031529129E-6</v>
      </c>
      <c r="AD38" s="38">
        <v>6.3260675816749153E-6</v>
      </c>
      <c r="AE38" s="38">
        <v>2.9956560946086742E-6</v>
      </c>
      <c r="AF38" s="38">
        <v>3.8506414171705355E-5</v>
      </c>
      <c r="AG38" s="38">
        <v>2.7847349843552541E-5</v>
      </c>
      <c r="AH38" s="38">
        <v>3.0890702552259126E-6</v>
      </c>
      <c r="AI38" s="39">
        <v>2.851183834338438E-5</v>
      </c>
      <c r="AJ38" s="40">
        <v>1.0449457049410491E-5</v>
      </c>
      <c r="AK38" s="38">
        <v>5.715345173161121E-4</v>
      </c>
      <c r="AL38" s="38">
        <v>6.3841458413728782E-4</v>
      </c>
      <c r="AM38" s="38">
        <v>1.0839364021704125E-4</v>
      </c>
      <c r="AN38" s="38">
        <v>4.2914997903272163E-4</v>
      </c>
      <c r="AO38" s="38">
        <v>1.3526024050777719E-3</v>
      </c>
      <c r="AP38" s="38">
        <v>3.4368423185714828E-6</v>
      </c>
      <c r="AQ38" s="38">
        <v>1.9988083893093459E-4</v>
      </c>
      <c r="AR38" s="38">
        <v>2.2324168340406321E-4</v>
      </c>
      <c r="AS38" s="38">
        <v>4.530036290873163E-6</v>
      </c>
      <c r="AT38" s="38">
        <v>8.3133493227285801E-5</v>
      </c>
      <c r="AU38" s="38">
        <v>9.6317747019162888E-7</v>
      </c>
      <c r="AV38" s="38">
        <v>2.537545621916252E-3</v>
      </c>
      <c r="AW38" s="38">
        <v>2.9793755582699886E-3</v>
      </c>
      <c r="AX38" s="38">
        <v>2.3143515663307234E-4</v>
      </c>
      <c r="AY38" s="38">
        <v>1.1200979385054483E-3</v>
      </c>
      <c r="AZ38" s="38">
        <v>4.5100826409219123E-6</v>
      </c>
      <c r="BA38" s="38">
        <v>3.9173352070292645E-3</v>
      </c>
      <c r="BB38" s="38">
        <v>2.0097482942394934E-4</v>
      </c>
      <c r="BC38" s="38">
        <v>1.7727406894169893E-3</v>
      </c>
      <c r="BD38" s="38">
        <v>9.3117696980617528E-4</v>
      </c>
      <c r="BE38" s="38">
        <v>1.9863441405073459E-3</v>
      </c>
      <c r="BF38" s="38">
        <v>8.1794980534198526E-4</v>
      </c>
      <c r="BG38" s="38">
        <v>2.8857840905813026E-3</v>
      </c>
      <c r="BH38" s="38">
        <v>9.0708370024969905E-3</v>
      </c>
      <c r="BI38" s="38">
        <v>1.7486888620731454E-6</v>
      </c>
      <c r="BJ38" s="38">
        <v>1.9276701760566572E-4</v>
      </c>
      <c r="BK38" s="38">
        <v>2.9133617742893824E-4</v>
      </c>
      <c r="BL38" s="38">
        <v>3.1284797843777822E-4</v>
      </c>
    </row>
    <row r="39" spans="1:64" x14ac:dyDescent="0.25">
      <c r="A39" s="3" t="s">
        <v>1014</v>
      </c>
      <c r="B39" s="75">
        <v>-1.71199142040935</v>
      </c>
      <c r="C39" s="63">
        <v>2.2946073820655599E-8</v>
      </c>
      <c r="D39" s="3" t="s">
        <v>1015</v>
      </c>
      <c r="E39" s="3" t="s">
        <v>1016</v>
      </c>
      <c r="F39" s="38">
        <v>3.0554239075175393E-4</v>
      </c>
      <c r="G39" s="38">
        <v>6.8156792685970325E-4</v>
      </c>
      <c r="H39" s="38">
        <v>9.0411773362392842E-6</v>
      </c>
      <c r="I39" s="38">
        <v>8.8106221121242179E-6</v>
      </c>
      <c r="J39" s="38">
        <v>4.1107123198061837E-6</v>
      </c>
      <c r="K39" s="38">
        <v>4.9822642069213039E-6</v>
      </c>
      <c r="L39" s="38">
        <v>6.618891478180485E-6</v>
      </c>
      <c r="M39" s="38">
        <v>1.7951122651437853E-5</v>
      </c>
      <c r="N39" s="38">
        <v>1.3972948670944541E-5</v>
      </c>
      <c r="O39" s="38">
        <v>4.3196887994667313E-6</v>
      </c>
      <c r="P39" s="38">
        <v>8.185347473068851E-6</v>
      </c>
      <c r="Q39" s="38">
        <v>7.0863609533924716E-3</v>
      </c>
      <c r="R39" s="38">
        <v>1.7320153817989569E-5</v>
      </c>
      <c r="S39" s="38">
        <v>2.3350884757077987E-5</v>
      </c>
      <c r="T39" s="38">
        <v>2.90447308371002E-6</v>
      </c>
      <c r="U39" s="38">
        <v>5.5072599509685555E-6</v>
      </c>
      <c r="V39" s="38">
        <v>6.6364702288595393E-6</v>
      </c>
      <c r="W39" s="38">
        <v>8.7227518528120767E-6</v>
      </c>
      <c r="X39" s="38">
        <v>2.8724103643461703E-4</v>
      </c>
      <c r="Y39" s="38">
        <v>1.5381391223089071E-5</v>
      </c>
      <c r="Z39" s="38">
        <v>9.2608387039643349E-4</v>
      </c>
      <c r="AA39" s="38">
        <v>1.466042510749749E-5</v>
      </c>
      <c r="AB39" s="38">
        <v>1.0175442292820766E-5</v>
      </c>
      <c r="AC39" s="38">
        <v>7.2136994085466357E-6</v>
      </c>
      <c r="AD39" s="38">
        <v>8.5749006847009242E-6</v>
      </c>
      <c r="AE39" s="38">
        <v>1.1490112998479841E-5</v>
      </c>
      <c r="AF39" s="38">
        <v>5.5385577819926251E-6</v>
      </c>
      <c r="AG39" s="38">
        <v>1.083241076459158E-5</v>
      </c>
      <c r="AH39" s="38">
        <v>2.1153977711095562E-5</v>
      </c>
      <c r="AI39" s="39">
        <v>8.0453941131661017E-6</v>
      </c>
      <c r="AJ39" s="40">
        <v>1.1287794052349027E-5</v>
      </c>
      <c r="AK39" s="38">
        <v>7.8734535110858335E-4</v>
      </c>
      <c r="AL39" s="38">
        <v>2.1529783124386092E-5</v>
      </c>
      <c r="AM39" s="38">
        <v>7.2519400502909348E-6</v>
      </c>
      <c r="AN39" s="38">
        <v>2.6550975089998242E-4</v>
      </c>
      <c r="AO39" s="38">
        <v>9.3097931027191496E-6</v>
      </c>
      <c r="AP39" s="38">
        <v>3.0044467762595974E-3</v>
      </c>
      <c r="AQ39" s="38">
        <v>5.1559978078733787E-6</v>
      </c>
      <c r="AR39" s="38">
        <v>1.1390242306681651E-5</v>
      </c>
      <c r="AS39" s="38">
        <v>6.9352169442214501E-5</v>
      </c>
      <c r="AT39" s="38">
        <v>7.13962620933208E-6</v>
      </c>
      <c r="AU39" s="38">
        <v>3.8766981223060598E-3</v>
      </c>
      <c r="AV39" s="38">
        <v>7.5176781624854179E-6</v>
      </c>
      <c r="AW39" s="38">
        <v>7.8851405352502596E-6</v>
      </c>
      <c r="AX39" s="38">
        <v>1.7397765552695232E-3</v>
      </c>
      <c r="AY39" s="38">
        <v>7.0652286093145766E-6</v>
      </c>
      <c r="AZ39" s="38">
        <v>1.2003272959394059E-5</v>
      </c>
      <c r="BA39" s="38">
        <v>6.8950619107028531E-6</v>
      </c>
      <c r="BB39" s="38">
        <v>3.7284573901407961E-3</v>
      </c>
      <c r="BC39" s="38">
        <v>8.7457242593843065E-6</v>
      </c>
      <c r="BD39" s="38">
        <v>6.9617119369123543E-6</v>
      </c>
      <c r="BE39" s="38">
        <v>2.1049155418753802E-3</v>
      </c>
      <c r="BF39" s="38">
        <v>2.9684079073239423E-3</v>
      </c>
      <c r="BG39" s="38">
        <v>6.1007394333058357E-6</v>
      </c>
      <c r="BH39" s="38">
        <v>1.0307901844004237E-4</v>
      </c>
      <c r="BI39" s="38">
        <v>1.3887379984139288E-5</v>
      </c>
      <c r="BJ39" s="38">
        <v>1.9654776011645997E-4</v>
      </c>
      <c r="BK39" s="38">
        <v>6.1877134189291742E-6</v>
      </c>
      <c r="BL39" s="38">
        <v>7.6461870788536426E-4</v>
      </c>
    </row>
    <row r="40" spans="1:64" x14ac:dyDescent="0.25">
      <c r="A40" s="3" t="s">
        <v>1017</v>
      </c>
      <c r="B40" s="75">
        <v>-1.9713523719367601</v>
      </c>
      <c r="C40" s="63">
        <v>6.0519789637054199E-6</v>
      </c>
      <c r="D40" s="3" t="s">
        <v>1018</v>
      </c>
      <c r="E40" s="3" t="s">
        <v>1019</v>
      </c>
      <c r="F40" s="38">
        <v>2.4170628811069386E-4</v>
      </c>
      <c r="G40" s="38">
        <v>1.2088182803081389E-3</v>
      </c>
      <c r="H40" s="38">
        <v>1.8349405737103031E-5</v>
      </c>
      <c r="I40" s="38">
        <v>3.991723304043934E-5</v>
      </c>
      <c r="J40" s="38">
        <v>6.8587886727522181E-4</v>
      </c>
      <c r="K40" s="38">
        <v>1.398951548998798E-5</v>
      </c>
      <c r="L40" s="38">
        <v>1.0663025794898567E-4</v>
      </c>
      <c r="M40" s="38">
        <v>6.2256499842263063E-4</v>
      </c>
      <c r="N40" s="38">
        <v>9.4355148156256374E-5</v>
      </c>
      <c r="O40" s="38">
        <v>4.4615382724723698E-5</v>
      </c>
      <c r="P40" s="38">
        <v>1.1002660174332113E-5</v>
      </c>
      <c r="Q40" s="38">
        <v>3.8226626700539529E-5</v>
      </c>
      <c r="R40" s="38">
        <v>1.1498587785655065E-4</v>
      </c>
      <c r="S40" s="38">
        <v>1.0087460203433132E-4</v>
      </c>
      <c r="T40" s="38">
        <v>1.163440558674928E-4</v>
      </c>
      <c r="U40" s="38">
        <v>2.9182061545084387E-6</v>
      </c>
      <c r="V40" s="38">
        <v>7.7973309666870519E-6</v>
      </c>
      <c r="W40" s="38">
        <v>2.2538120206123643E-5</v>
      </c>
      <c r="X40" s="38">
        <v>2.2155898791739613E-5</v>
      </c>
      <c r="Y40" s="38">
        <v>1.2187668123858813E-5</v>
      </c>
      <c r="Z40" s="38">
        <v>1.0333239502549562E-5</v>
      </c>
      <c r="AA40" s="38">
        <v>2.8292750182088148E-5</v>
      </c>
      <c r="AB40" s="38">
        <v>2.3596489742756276E-4</v>
      </c>
      <c r="AC40" s="38">
        <v>1.9557047483353047E-5</v>
      </c>
      <c r="AD40" s="38">
        <v>1.156673674399624E-5</v>
      </c>
      <c r="AE40" s="38">
        <v>3.2612887850843855E-5</v>
      </c>
      <c r="AF40" s="38">
        <v>3.9381856697051672E-5</v>
      </c>
      <c r="AG40" s="38">
        <v>5.7118108148242617E-5</v>
      </c>
      <c r="AH40" s="38">
        <v>1.0770055651004386E-5</v>
      </c>
      <c r="AI40" s="39">
        <v>4.246846631741223E-3</v>
      </c>
      <c r="AJ40" s="40">
        <v>7.2830097918927355E-6</v>
      </c>
      <c r="AK40" s="38">
        <v>3.6478396952347998E-4</v>
      </c>
      <c r="AL40" s="38">
        <v>4.5166920365978941E-3</v>
      </c>
      <c r="AM40" s="38">
        <v>4.0343654312298228E-5</v>
      </c>
      <c r="AN40" s="38">
        <v>1.1586261181703199E-3</v>
      </c>
      <c r="AO40" s="38">
        <v>2.385135568668342E-4</v>
      </c>
      <c r="AP40" s="38">
        <v>7.0941065502377416E-6</v>
      </c>
      <c r="AQ40" s="38">
        <v>2.1515409352570723E-3</v>
      </c>
      <c r="AR40" s="38">
        <v>1.3745558603939025E-4</v>
      </c>
      <c r="AS40" s="38">
        <v>1.2764153777869836E-5</v>
      </c>
      <c r="AT40" s="38">
        <v>2.1987715041255707E-3</v>
      </c>
      <c r="AU40" s="38">
        <v>2.1890561998766562E-6</v>
      </c>
      <c r="AV40" s="38">
        <v>1.9085545143395879E-3</v>
      </c>
      <c r="AW40" s="38">
        <v>4.8746096597593602E-3</v>
      </c>
      <c r="AX40" s="38">
        <v>6.4633798511776723E-5</v>
      </c>
      <c r="AY40" s="38">
        <v>1.4896290390841406E-4</v>
      </c>
      <c r="AZ40" s="38">
        <v>8.4605362380990674E-6</v>
      </c>
      <c r="BA40" s="38">
        <v>2.4231675285698406E-3</v>
      </c>
      <c r="BB40" s="38">
        <v>6.8633967803036881E-5</v>
      </c>
      <c r="BC40" s="38">
        <v>9.4287286027364245E-4</v>
      </c>
      <c r="BD40" s="38">
        <v>1.6722499088009386E-3</v>
      </c>
      <c r="BE40" s="38">
        <v>7.1039911494222272E-5</v>
      </c>
      <c r="BF40" s="38">
        <v>2.632770292207014E-4</v>
      </c>
      <c r="BG40" s="38">
        <v>2.1537423585199682E-3</v>
      </c>
      <c r="BH40" s="38">
        <v>2.5062892315477906E-3</v>
      </c>
      <c r="BI40" s="38">
        <v>4.4560589143698021E-6</v>
      </c>
      <c r="BJ40" s="38">
        <v>3.382282547669228E-3</v>
      </c>
      <c r="BK40" s="38">
        <v>6.3965982735337417E-4</v>
      </c>
      <c r="BL40" s="38">
        <v>3.0867797987989484E-3</v>
      </c>
    </row>
    <row r="41" spans="1:64" x14ac:dyDescent="0.25">
      <c r="A41" s="3" t="s">
        <v>925</v>
      </c>
      <c r="B41" s="75">
        <v>-2.6578183872596699</v>
      </c>
      <c r="C41" s="63">
        <v>9.8359685054424809E-4</v>
      </c>
      <c r="D41" s="3" t="s">
        <v>923</v>
      </c>
      <c r="E41" s="3" t="s">
        <v>926</v>
      </c>
      <c r="F41" s="38">
        <v>3.2060648871125986E-4</v>
      </c>
      <c r="G41" s="38">
        <v>2.4336989763186602E-3</v>
      </c>
      <c r="H41" s="38">
        <v>1.0084099224808989E-4</v>
      </c>
      <c r="I41" s="38">
        <v>1.1186810391717638E-3</v>
      </c>
      <c r="J41" s="38">
        <v>2.8846870270589882E-3</v>
      </c>
      <c r="K41" s="38">
        <v>2.5675101651623605E-5</v>
      </c>
      <c r="L41" s="38">
        <v>3.6473787514776194E-4</v>
      </c>
      <c r="M41" s="38">
        <v>8.1185522903906994E-4</v>
      </c>
      <c r="N41" s="38">
        <v>2.6604769314414304E-4</v>
      </c>
      <c r="O41" s="38">
        <v>2.0085172349476192E-4</v>
      </c>
      <c r="P41" s="38">
        <v>1.3666822308434867E-5</v>
      </c>
      <c r="Q41" s="38">
        <v>2.3309959530279543E-4</v>
      </c>
      <c r="R41" s="38">
        <v>1.3886362351874022E-4</v>
      </c>
      <c r="S41" s="38">
        <v>1.0049939216792442E-3</v>
      </c>
      <c r="T41" s="38">
        <v>3.2734186818674725E-4</v>
      </c>
      <c r="U41" s="38">
        <v>2.9614499653796025E-6</v>
      </c>
      <c r="V41" s="38">
        <v>1.6155296958134959E-5</v>
      </c>
      <c r="W41" s="38">
        <v>1.900783293804131E-5</v>
      </c>
      <c r="X41" s="38">
        <v>2.2038585644092359E-5</v>
      </c>
      <c r="Y41" s="38">
        <v>8.2959978398998897E-6</v>
      </c>
      <c r="Z41" s="38">
        <v>2.3916725690190488E-5</v>
      </c>
      <c r="AA41" s="38">
        <v>6.861905084997545E-5</v>
      </c>
      <c r="AB41" s="38">
        <v>4.4975702206555355E-4</v>
      </c>
      <c r="AC41" s="38">
        <v>1.8558156800080479E-4</v>
      </c>
      <c r="AD41" s="38">
        <v>6.6662315449242458E-5</v>
      </c>
      <c r="AE41" s="38">
        <v>1.8726873364829238E-5</v>
      </c>
      <c r="AF41" s="38">
        <v>4.6971729097154979E-5</v>
      </c>
      <c r="AG41" s="38">
        <v>3.8137027267768362E-4</v>
      </c>
      <c r="AH41" s="38">
        <v>3.6019700540793183E-5</v>
      </c>
      <c r="AI41" s="39">
        <v>1.3955475088133558E-4</v>
      </c>
      <c r="AJ41" s="40">
        <v>1.2070328658013285E-5</v>
      </c>
      <c r="AK41" s="38">
        <v>5.570748538865852E-4</v>
      </c>
      <c r="AL41" s="38">
        <v>1.2449711724264831E-2</v>
      </c>
      <c r="AM41" s="38">
        <v>3.6901609792200002E-5</v>
      </c>
      <c r="AN41" s="38">
        <v>4.0218906167938974E-3</v>
      </c>
      <c r="AO41" s="38">
        <v>2.1706610305047614E-3</v>
      </c>
      <c r="AP41" s="38">
        <v>9.5231171363195938E-6</v>
      </c>
      <c r="AQ41" s="38">
        <v>4.658289725313243E-3</v>
      </c>
      <c r="AR41" s="38">
        <v>5.3625884861479593E-3</v>
      </c>
      <c r="AS41" s="38">
        <v>3.1655865929751669E-6</v>
      </c>
      <c r="AT41" s="38">
        <v>3.7405810591779227E-3</v>
      </c>
      <c r="AU41" s="38">
        <v>4.4359376527997879E-6</v>
      </c>
      <c r="AV41" s="38">
        <v>8.180267974923475E-3</v>
      </c>
      <c r="AW41" s="38">
        <v>5.0787594304016275E-4</v>
      </c>
      <c r="AX41" s="38">
        <v>4.9357812709042493E-4</v>
      </c>
      <c r="AY41" s="38">
        <v>4.6274082984535496E-3</v>
      </c>
      <c r="AZ41" s="38">
        <v>2.010297995826961E-5</v>
      </c>
      <c r="BA41" s="38">
        <v>1.4160601966211687E-2</v>
      </c>
      <c r="BB41" s="38">
        <v>1.1893535090532248E-4</v>
      </c>
      <c r="BC41" s="38">
        <v>2.1916966930085797E-3</v>
      </c>
      <c r="BD41" s="38">
        <v>4.8715221976817466E-4</v>
      </c>
      <c r="BE41" s="38">
        <v>1.3667242596644828E-5</v>
      </c>
      <c r="BF41" s="38">
        <v>4.7497089276782449E-5</v>
      </c>
      <c r="BG41" s="38">
        <v>3.90762668647417E-3</v>
      </c>
      <c r="BH41" s="38">
        <v>3.7573359497625371E-4</v>
      </c>
      <c r="BI41" s="38">
        <v>9.4585627500674299E-6</v>
      </c>
      <c r="BJ41" s="38">
        <v>1.2786082420731607E-3</v>
      </c>
      <c r="BK41" s="38">
        <v>6.1895780804749779E-4</v>
      </c>
      <c r="BL41" s="38">
        <v>5.1120745776542644E-4</v>
      </c>
    </row>
    <row r="42" spans="1:64" x14ac:dyDescent="0.25">
      <c r="A42" s="3" t="s">
        <v>938</v>
      </c>
      <c r="B42" s="75">
        <v>-3.19343381426981</v>
      </c>
      <c r="C42" s="63">
        <v>4.9930274766694905E-4</v>
      </c>
      <c r="D42" s="3" t="s">
        <v>939</v>
      </c>
      <c r="E42" s="3" t="s">
        <v>940</v>
      </c>
      <c r="F42" s="38">
        <v>1.0000559669760415E-3</v>
      </c>
      <c r="G42" s="38">
        <v>2.0886589639633898E-3</v>
      </c>
      <c r="H42" s="38">
        <v>1.2396878754083705E-3</v>
      </c>
      <c r="I42" s="38">
        <v>1.1328315616413026E-4</v>
      </c>
      <c r="J42" s="38">
        <v>2.0579228150225089E-5</v>
      </c>
      <c r="K42" s="38">
        <v>7.4503960410360866E-3</v>
      </c>
      <c r="L42" s="38">
        <v>5.4985844727785452E-5</v>
      </c>
      <c r="M42" s="38">
        <v>6.9023858417616765E-4</v>
      </c>
      <c r="N42" s="38">
        <v>3.34718779374241E-4</v>
      </c>
      <c r="O42" s="38">
        <v>2.0778194257560271E-3</v>
      </c>
      <c r="P42" s="38">
        <v>8.1049449609244776E-4</v>
      </c>
      <c r="Q42" s="38">
        <v>1.928283571304105E-3</v>
      </c>
      <c r="R42" s="38">
        <v>2.235420480020902E-3</v>
      </c>
      <c r="S42" s="38">
        <v>3.0558400344649103E-3</v>
      </c>
      <c r="T42" s="38">
        <v>2.6867302874321249E-4</v>
      </c>
      <c r="U42" s="38">
        <v>6.148334718745033E-4</v>
      </c>
      <c r="V42" s="38">
        <v>2.7175354861613725E-3</v>
      </c>
      <c r="W42" s="38">
        <v>1.0170590297965875E-4</v>
      </c>
      <c r="X42" s="38">
        <v>6.6476389078011676E-5</v>
      </c>
      <c r="Y42" s="38">
        <v>1.5639609598284556E-4</v>
      </c>
      <c r="Z42" s="38">
        <v>1.6967100864553569E-4</v>
      </c>
      <c r="AA42" s="38">
        <v>1.0367190894538945E-4</v>
      </c>
      <c r="AB42" s="38">
        <v>4.1290432003232206E-4</v>
      </c>
      <c r="AC42" s="38">
        <v>2.2371091327063465E-3</v>
      </c>
      <c r="AD42" s="38">
        <v>2.6050351224409679E-4</v>
      </c>
      <c r="AE42" s="38">
        <v>3.3150829057436302E-4</v>
      </c>
      <c r="AF42" s="38">
        <v>1.4988160075656739E-4</v>
      </c>
      <c r="AG42" s="38">
        <v>2.7178049493709993E-5</v>
      </c>
      <c r="AH42" s="38">
        <v>2.8235719307337567E-6</v>
      </c>
      <c r="AI42" s="39">
        <v>3.6894778850508111E-4</v>
      </c>
      <c r="AJ42" s="40">
        <v>4.2082845131018317E-5</v>
      </c>
      <c r="AK42" s="38">
        <v>1.3511770358678989E-2</v>
      </c>
      <c r="AL42" s="38">
        <v>2.8667062272451503E-3</v>
      </c>
      <c r="AM42" s="38">
        <v>5.1651126169473078E-3</v>
      </c>
      <c r="AN42" s="38">
        <v>2.1456056593267313E-3</v>
      </c>
      <c r="AO42" s="38">
        <v>1.6812854687593877E-4</v>
      </c>
      <c r="AP42" s="38">
        <v>3.66603880930931E-3</v>
      </c>
      <c r="AQ42" s="38">
        <v>2.9799429817498179E-3</v>
      </c>
      <c r="AR42" s="38">
        <v>2.4223555729319729E-3</v>
      </c>
      <c r="AS42" s="38">
        <v>1.4264933192061082E-3</v>
      </c>
      <c r="AT42" s="38">
        <v>2.1787014456692197E-3</v>
      </c>
      <c r="AU42" s="38">
        <v>1.0597516229644395E-5</v>
      </c>
      <c r="AV42" s="38">
        <v>1.1255319075275027E-3</v>
      </c>
      <c r="AW42" s="38">
        <v>1.0714344737130833E-3</v>
      </c>
      <c r="AX42" s="38">
        <v>9.0893126183643109E-4</v>
      </c>
      <c r="AY42" s="38">
        <v>1.9072284895741323E-3</v>
      </c>
      <c r="AZ42" s="38">
        <v>9.1088638971453491E-4</v>
      </c>
      <c r="BA42" s="38">
        <v>1.7609000318896341E-3</v>
      </c>
      <c r="BB42" s="38">
        <v>1.1354162215434901E-3</v>
      </c>
      <c r="BC42" s="38">
        <v>3.644963411670526E-3</v>
      </c>
      <c r="BD42" s="38">
        <v>9.8777198929446072E-4</v>
      </c>
      <c r="BE42" s="38">
        <v>9.6499271290066788E-4</v>
      </c>
      <c r="BF42" s="38">
        <v>1.6256390164900952E-3</v>
      </c>
      <c r="BG42" s="38">
        <v>1.7578094786185812E-4</v>
      </c>
      <c r="BH42" s="38">
        <v>2.0593355267514321E-5</v>
      </c>
      <c r="BI42" s="38">
        <v>6.6610020832618631E-5</v>
      </c>
      <c r="BJ42" s="38">
        <v>2.8474687672086722E-3</v>
      </c>
      <c r="BK42" s="38">
        <v>3.7105203000264275E-3</v>
      </c>
      <c r="BL42" s="38">
        <v>1.122904758285433E-3</v>
      </c>
    </row>
    <row r="43" spans="1:64" x14ac:dyDescent="0.25">
      <c r="A43" s="3" t="s">
        <v>941</v>
      </c>
      <c r="B43" s="75">
        <v>-3.24969860991926</v>
      </c>
      <c r="C43" s="63">
        <v>4.1051899918696002E-4</v>
      </c>
      <c r="D43" s="3" t="s">
        <v>939</v>
      </c>
      <c r="E43" s="3" t="s">
        <v>940</v>
      </c>
      <c r="F43" s="38">
        <v>1.074419792600948E-4</v>
      </c>
      <c r="G43" s="38">
        <v>8.7746619853557126E-4</v>
      </c>
      <c r="H43" s="38">
        <v>1.0230310466788007E-5</v>
      </c>
      <c r="I43" s="38">
        <v>4.8857956729535586E-6</v>
      </c>
      <c r="J43" s="38">
        <v>1.7578425801130458E-4</v>
      </c>
      <c r="K43" s="38">
        <v>7.8024602336074322E-6</v>
      </c>
      <c r="L43" s="38">
        <v>5.3315806536666243E-4</v>
      </c>
      <c r="M43" s="38">
        <v>1.7529891464123282E-3</v>
      </c>
      <c r="N43" s="38">
        <v>1.7290459272209329E-5</v>
      </c>
      <c r="O43" s="38">
        <v>5.8193321450256296E-5</v>
      </c>
      <c r="P43" s="38">
        <v>8.0757428084482091E-6</v>
      </c>
      <c r="Q43" s="38">
        <v>9.4084601810622741E-5</v>
      </c>
      <c r="R43" s="38">
        <v>1.3886928449407754E-4</v>
      </c>
      <c r="S43" s="38">
        <v>1.9536270890959831E-5</v>
      </c>
      <c r="T43" s="38">
        <v>1.483961679179524E-5</v>
      </c>
      <c r="U43" s="38">
        <v>2.4748933317226414E-6</v>
      </c>
      <c r="V43" s="38">
        <v>9.3537222458489058E-6</v>
      </c>
      <c r="W43" s="38">
        <v>9.5621679507183853E-6</v>
      </c>
      <c r="X43" s="38">
        <v>1.778984070129672E-5</v>
      </c>
      <c r="Y43" s="38">
        <v>4.9443753688181365E-6</v>
      </c>
      <c r="Z43" s="38">
        <v>3.5331059615624634E-6</v>
      </c>
      <c r="AA43" s="38">
        <v>1.5220531165483723E-5</v>
      </c>
      <c r="AB43" s="38">
        <v>1.4679151125349856E-5</v>
      </c>
      <c r="AC43" s="38">
        <v>3.2936302893065605E-6</v>
      </c>
      <c r="AD43" s="38">
        <v>1.0177539568567404E-5</v>
      </c>
      <c r="AE43" s="38">
        <v>2.2033540073825197E-6</v>
      </c>
      <c r="AF43" s="38">
        <v>2.6764381502542929E-5</v>
      </c>
      <c r="AG43" s="38">
        <v>3.5479956556493117E-5</v>
      </c>
      <c r="AH43" s="38">
        <v>5.2110833302835276E-6</v>
      </c>
      <c r="AI43" s="39">
        <v>1.1948352495264014E-5</v>
      </c>
      <c r="AJ43" s="40">
        <v>1.2450909178822936E-6</v>
      </c>
      <c r="AK43" s="38">
        <v>1.9094559146042977E-3</v>
      </c>
      <c r="AL43" s="38">
        <v>2.5774195071851312E-5</v>
      </c>
      <c r="AM43" s="38">
        <v>1.7580449349092672E-5</v>
      </c>
      <c r="AN43" s="38">
        <v>8.2400903656321854E-6</v>
      </c>
      <c r="AO43" s="38">
        <v>2.053382772281584E-5</v>
      </c>
      <c r="AP43" s="38">
        <v>4.5501366315681637E-6</v>
      </c>
      <c r="AQ43" s="38">
        <v>9.181337375372473E-5</v>
      </c>
      <c r="AR43" s="38">
        <v>4.6844427658832612E-4</v>
      </c>
      <c r="AS43" s="38">
        <v>7.4705057585461734E-6</v>
      </c>
      <c r="AT43" s="38">
        <v>5.4213828480090959E-5</v>
      </c>
      <c r="AU43" s="38">
        <v>6.3758949110614121E-7</v>
      </c>
      <c r="AV43" s="38">
        <v>1.5198612043608056E-3</v>
      </c>
      <c r="AW43" s="38">
        <v>8.6967017082842786E-5</v>
      </c>
      <c r="AX43" s="38">
        <v>1.2379951957391446E-5</v>
      </c>
      <c r="AY43" s="38">
        <v>1.7109858738021818E-3</v>
      </c>
      <c r="AZ43" s="38">
        <v>3.1276829367004006E-6</v>
      </c>
      <c r="BA43" s="38">
        <v>3.054289013466508E-5</v>
      </c>
      <c r="BB43" s="38">
        <v>1.7610524649478291E-3</v>
      </c>
      <c r="BC43" s="38">
        <v>1.1082883368265957E-3</v>
      </c>
      <c r="BD43" s="38">
        <v>1.0915996500289543E-4</v>
      </c>
      <c r="BE43" s="38">
        <v>2.0050736666374775E-6</v>
      </c>
      <c r="BF43" s="38">
        <v>9.6440490155687792E-6</v>
      </c>
      <c r="BG43" s="38">
        <v>1.5596611126738873E-4</v>
      </c>
      <c r="BH43" s="38">
        <v>9.3499798552603691E-3</v>
      </c>
      <c r="BI43" s="38">
        <v>1.0418132779884616E-5</v>
      </c>
      <c r="BJ43" s="38">
        <v>6.876126081733637E-3</v>
      </c>
      <c r="BK43" s="38">
        <v>3.6036761515717013E-5</v>
      </c>
      <c r="BL43" s="38">
        <v>5.4019026505522717E-5</v>
      </c>
    </row>
    <row r="44" spans="1:64" x14ac:dyDescent="0.25">
      <c r="A44" s="3" t="s">
        <v>947</v>
      </c>
      <c r="B44" s="75">
        <v>-2.5970702191106501</v>
      </c>
      <c r="C44" s="63">
        <v>9.2984136991815995E-4</v>
      </c>
      <c r="D44" s="3" t="s">
        <v>948</v>
      </c>
      <c r="E44" s="3" t="s">
        <v>948</v>
      </c>
      <c r="F44" s="38">
        <v>4.9696008770283508E-4</v>
      </c>
      <c r="G44" s="38">
        <v>3.0512058864764599E-3</v>
      </c>
      <c r="H44" s="38">
        <v>4.1185357793607641E-5</v>
      </c>
      <c r="I44" s="38">
        <v>2.6537420788135916E-5</v>
      </c>
      <c r="J44" s="38">
        <v>5.5053162332926496E-5</v>
      </c>
      <c r="K44" s="38">
        <v>5.589880078045502E-5</v>
      </c>
      <c r="L44" s="38">
        <v>9.0263661083885401E-5</v>
      </c>
      <c r="M44" s="38">
        <v>1.9495947648744496E-3</v>
      </c>
      <c r="N44" s="38">
        <v>5.9140392917070055E-5</v>
      </c>
      <c r="O44" s="38">
        <v>7.4591521296643809E-5</v>
      </c>
      <c r="P44" s="38">
        <v>2.563466688205155E-5</v>
      </c>
      <c r="Q44" s="38">
        <v>1.2407476133247176E-4</v>
      </c>
      <c r="R44" s="38">
        <v>1.6551394505669818E-4</v>
      </c>
      <c r="S44" s="38">
        <v>2.2461816343370011E-4</v>
      </c>
      <c r="T44" s="38">
        <v>7.2176622019438363E-3</v>
      </c>
      <c r="U44" s="38">
        <v>2.4238909771817188E-5</v>
      </c>
      <c r="V44" s="38">
        <v>4.8705779557374127E-5</v>
      </c>
      <c r="W44" s="38">
        <v>3.3480274502104469E-5</v>
      </c>
      <c r="X44" s="38">
        <v>4.4672647839595644E-5</v>
      </c>
      <c r="Y44" s="38">
        <v>1.8848430620220187E-5</v>
      </c>
      <c r="Z44" s="38">
        <v>1.9570857838149697E-4</v>
      </c>
      <c r="AA44" s="38">
        <v>3.4583933712997603E-5</v>
      </c>
      <c r="AB44" s="38">
        <v>2.4194075201512517E-3</v>
      </c>
      <c r="AC44" s="38">
        <v>3.6023273756879054E-5</v>
      </c>
      <c r="AD44" s="38">
        <v>4.5114686497560485E-4</v>
      </c>
      <c r="AE44" s="38">
        <v>2.0948275434988584E-4</v>
      </c>
      <c r="AF44" s="38">
        <v>5.8869633455935487E-5</v>
      </c>
      <c r="AG44" s="38">
        <v>1.0289549767006839E-4</v>
      </c>
      <c r="AH44" s="38">
        <v>4.5552082664922163E-5</v>
      </c>
      <c r="AI44" s="39">
        <v>8.1497453753298494E-5</v>
      </c>
      <c r="AJ44" s="40">
        <v>3.3832469166096697E-5</v>
      </c>
      <c r="AK44" s="38">
        <v>9.0083150076173193E-4</v>
      </c>
      <c r="AL44" s="38">
        <v>3.9116395656517188E-3</v>
      </c>
      <c r="AM44" s="38">
        <v>4.8451082275026765E-5</v>
      </c>
      <c r="AN44" s="38">
        <v>2.4250205436277893E-5</v>
      </c>
      <c r="AO44" s="38">
        <v>7.9889680272116608E-3</v>
      </c>
      <c r="AP44" s="38">
        <v>1.9181757355280183E-5</v>
      </c>
      <c r="AQ44" s="38">
        <v>5.2511951946213594E-5</v>
      </c>
      <c r="AR44" s="38">
        <v>8.0469241455510526E-3</v>
      </c>
      <c r="AS44" s="38">
        <v>2.1424107656043246E-5</v>
      </c>
      <c r="AT44" s="38">
        <v>1.9083938867372821E-2</v>
      </c>
      <c r="AU44" s="38">
        <v>8.3286033496998905E-5</v>
      </c>
      <c r="AV44" s="38">
        <v>1.3312725635686387E-3</v>
      </c>
      <c r="AW44" s="38">
        <v>4.4542198321767075E-3</v>
      </c>
      <c r="AX44" s="38">
        <v>1.2213165170533885E-4</v>
      </c>
      <c r="AY44" s="38">
        <v>8.833095585160787E-3</v>
      </c>
      <c r="AZ44" s="38">
        <v>4.0587770459308382E-5</v>
      </c>
      <c r="BA44" s="38">
        <v>7.5116035101663575E-3</v>
      </c>
      <c r="BB44" s="38">
        <v>1.2395866984681E-3</v>
      </c>
      <c r="BC44" s="38">
        <v>1.7472587480180156E-3</v>
      </c>
      <c r="BD44" s="38">
        <v>2.7431528789029219E-4</v>
      </c>
      <c r="BE44" s="38">
        <v>3.010679291584883E-5</v>
      </c>
      <c r="BF44" s="38">
        <v>1.0646023694539678E-4</v>
      </c>
      <c r="BG44" s="38">
        <v>5.1408619633546027E-3</v>
      </c>
      <c r="BH44" s="38">
        <v>7.6796613447460097E-4</v>
      </c>
      <c r="BI44" s="38">
        <v>4.8182896662608824E-6</v>
      </c>
      <c r="BJ44" s="38">
        <v>1.1566516670611376E-2</v>
      </c>
      <c r="BK44" s="38">
        <v>9.9983889311249703E-5</v>
      </c>
      <c r="BL44" s="38">
        <v>4.9989453690435339E-3</v>
      </c>
    </row>
    <row r="45" spans="1:64" x14ac:dyDescent="0.25">
      <c r="A45" s="3" t="s">
        <v>959</v>
      </c>
      <c r="B45" s="75">
        <v>-1.6717267909665501</v>
      </c>
      <c r="C45" s="63">
        <v>8.53587602380425E-4</v>
      </c>
      <c r="D45" s="3" t="s">
        <v>743</v>
      </c>
      <c r="E45" s="3" t="s">
        <v>960</v>
      </c>
      <c r="F45" s="38">
        <v>2.4181644911842716E-4</v>
      </c>
      <c r="G45" s="38">
        <v>1.2952240171708309E-3</v>
      </c>
      <c r="H45" s="38">
        <v>1.187054574890208E-5</v>
      </c>
      <c r="I45" s="38">
        <v>4.2031037224325989E-4</v>
      </c>
      <c r="J45" s="38">
        <v>1.3942799504212532E-5</v>
      </c>
      <c r="K45" s="38">
        <v>2.5802292623911103E-5</v>
      </c>
      <c r="L45" s="38">
        <v>4.824960788709446E-5</v>
      </c>
      <c r="M45" s="38">
        <v>1.2248537533544421E-3</v>
      </c>
      <c r="N45" s="38">
        <v>3.6329350026862276E-5</v>
      </c>
      <c r="O45" s="38">
        <v>7.0742027112004086E-4</v>
      </c>
      <c r="P45" s="38">
        <v>2.3672291950893968E-5</v>
      </c>
      <c r="Q45" s="38">
        <v>1.0614362628282494E-3</v>
      </c>
      <c r="R45" s="38">
        <v>7.396648034363759E-5</v>
      </c>
      <c r="S45" s="38">
        <v>2.092899006734934E-5</v>
      </c>
      <c r="T45" s="38">
        <v>2.1407336084351704E-5</v>
      </c>
      <c r="U45" s="38">
        <v>2.2051977843168578E-5</v>
      </c>
      <c r="V45" s="38">
        <v>1.932401567551105E-5</v>
      </c>
      <c r="W45" s="38">
        <v>2.2586818607427474E-5</v>
      </c>
      <c r="X45" s="38">
        <v>4.1485359563458326E-5</v>
      </c>
      <c r="Y45" s="38">
        <v>7.3343576441894793E-5</v>
      </c>
      <c r="Z45" s="38">
        <v>1.3314348430264048E-4</v>
      </c>
      <c r="AA45" s="38">
        <v>1.7347484299421972E-5</v>
      </c>
      <c r="AB45" s="38">
        <v>2.4344834488892117E-3</v>
      </c>
      <c r="AC45" s="38">
        <v>5.6712923622572299E-5</v>
      </c>
      <c r="AD45" s="38">
        <v>1.406580006592926E-4</v>
      </c>
      <c r="AE45" s="38">
        <v>1.2641406937271206E-5</v>
      </c>
      <c r="AF45" s="38">
        <v>1.663021489973941E-5</v>
      </c>
      <c r="AG45" s="38">
        <v>2.7650207726601295E-5</v>
      </c>
      <c r="AH45" s="38">
        <v>2.7437849232413614E-5</v>
      </c>
      <c r="AI45" s="39">
        <v>3.5173452832129748E-5</v>
      </c>
      <c r="AJ45" s="40">
        <v>1.5102809992928767E-5</v>
      </c>
      <c r="AK45" s="38">
        <v>5.1237329951479415E-4</v>
      </c>
      <c r="AL45" s="38">
        <v>3.5269158001809321E-4</v>
      </c>
      <c r="AM45" s="38">
        <v>3.0733026621198171E-5</v>
      </c>
      <c r="AN45" s="38">
        <v>1.473379356704586E-5</v>
      </c>
      <c r="AO45" s="38">
        <v>1.8357879913009955E-5</v>
      </c>
      <c r="AP45" s="38">
        <v>2.6168770926404112E-5</v>
      </c>
      <c r="AQ45" s="38">
        <v>6.2427665033872295E-5</v>
      </c>
      <c r="AR45" s="38">
        <v>2.9630729709933726E-5</v>
      </c>
      <c r="AS45" s="38">
        <v>7.3782431608287207E-6</v>
      </c>
      <c r="AT45" s="38">
        <v>2.4857824857399557E-5</v>
      </c>
      <c r="AU45" s="38">
        <v>1.2193574264499486E-4</v>
      </c>
      <c r="AV45" s="38">
        <v>3.1630414404511541E-4</v>
      </c>
      <c r="AW45" s="38">
        <v>2.0635234559672278E-5</v>
      </c>
      <c r="AX45" s="38">
        <v>1.6666936895508779E-3</v>
      </c>
      <c r="AY45" s="38">
        <v>7.2716697457549749E-5</v>
      </c>
      <c r="AZ45" s="38">
        <v>1.1555236734317083E-5</v>
      </c>
      <c r="BA45" s="38">
        <v>5.7772536189477748E-5</v>
      </c>
      <c r="BB45" s="38">
        <v>3.1797391921714137E-2</v>
      </c>
      <c r="BC45" s="38">
        <v>8.9567589398878856E-4</v>
      </c>
      <c r="BD45" s="38">
        <v>5.3337480614340949E-4</v>
      </c>
      <c r="BE45" s="38">
        <v>3.6947980891157995E-5</v>
      </c>
      <c r="BF45" s="38">
        <v>8.6218226713078751E-5</v>
      </c>
      <c r="BG45" s="38">
        <v>4.0057023121074892E-5</v>
      </c>
      <c r="BH45" s="38">
        <v>6.6759336964026107E-4</v>
      </c>
      <c r="BI45" s="38">
        <v>1.090125959138499E-5</v>
      </c>
      <c r="BJ45" s="38">
        <v>2.4334272574749241E-5</v>
      </c>
      <c r="BK45" s="38">
        <v>5.1924875324332425E-5</v>
      </c>
      <c r="BL45" s="38">
        <v>5.5007963754197619E-5</v>
      </c>
    </row>
    <row r="46" spans="1:64" x14ac:dyDescent="0.25">
      <c r="A46" s="3" t="s">
        <v>961</v>
      </c>
      <c r="B46" s="75">
        <v>-4.19056987676883</v>
      </c>
      <c r="C46" s="63">
        <v>7.6747280093940099E-6</v>
      </c>
      <c r="D46" s="3" t="s">
        <v>743</v>
      </c>
      <c r="E46" s="3" t="s">
        <v>960</v>
      </c>
      <c r="F46" s="38">
        <v>9.1019748571450869E-5</v>
      </c>
      <c r="G46" s="38">
        <v>4.4821792385093146E-4</v>
      </c>
      <c r="H46" s="38">
        <v>2.0515496515041711E-3</v>
      </c>
      <c r="I46" s="38">
        <v>9.363504714424644E-6</v>
      </c>
      <c r="J46" s="38">
        <v>5.4963291858595992E-6</v>
      </c>
      <c r="K46" s="38">
        <v>3.4205488694053305E-5</v>
      </c>
      <c r="L46" s="38">
        <v>1.8722025228184049E-5</v>
      </c>
      <c r="M46" s="38">
        <v>1.0785547203962925E-5</v>
      </c>
      <c r="N46" s="38">
        <v>6.2409986626854018E-6</v>
      </c>
      <c r="O46" s="38">
        <v>2.7474480459979796E-6</v>
      </c>
      <c r="P46" s="38">
        <v>4.3528945199617208E-6</v>
      </c>
      <c r="Q46" s="38">
        <v>1.1649596868392208E-5</v>
      </c>
      <c r="R46" s="38">
        <v>1.3867268498081039E-5</v>
      </c>
      <c r="S46" s="38">
        <v>1.1127366535117011E-5</v>
      </c>
      <c r="T46" s="38">
        <v>1.3744859038496843E-4</v>
      </c>
      <c r="U46" s="38">
        <v>5.174259185864316E-6</v>
      </c>
      <c r="V46" s="38">
        <v>2.8756570458281653E-5</v>
      </c>
      <c r="W46" s="38">
        <v>3.926926018079991E-6</v>
      </c>
      <c r="X46" s="38">
        <v>3.7603437091591993E-6</v>
      </c>
      <c r="Y46" s="38">
        <v>2.7333955472560127E-6</v>
      </c>
      <c r="Z46" s="38">
        <v>2.2217700918914332E-6</v>
      </c>
      <c r="AA46" s="38">
        <v>1.3060099669156295E-5</v>
      </c>
      <c r="AB46" s="38">
        <v>2.0614130026547034E-5</v>
      </c>
      <c r="AC46" s="38">
        <v>2.1612286064068917E-6</v>
      </c>
      <c r="AD46" s="38">
        <v>5.0286325555508197E-6</v>
      </c>
      <c r="AE46" s="38">
        <v>1.2668017872634909E-6</v>
      </c>
      <c r="AF46" s="38">
        <v>2.0608901131618882E-5</v>
      </c>
      <c r="AG46" s="38">
        <v>4.756841820022637E-5</v>
      </c>
      <c r="AH46" s="38">
        <v>2.4651234386081642E-6</v>
      </c>
      <c r="AI46" s="39">
        <v>7.1649649528854778E-5</v>
      </c>
      <c r="AJ46" s="40">
        <v>1.6902147130325824E-6</v>
      </c>
      <c r="AK46" s="38">
        <v>2.0064211769477899E-5</v>
      </c>
      <c r="AL46" s="38">
        <v>1.9800821455723495E-5</v>
      </c>
      <c r="AM46" s="38">
        <v>1.5670925439446306E-6</v>
      </c>
      <c r="AN46" s="38">
        <v>2.1665752490059653E-6</v>
      </c>
      <c r="AO46" s="38">
        <v>4.175211183985837E-6</v>
      </c>
      <c r="AP46" s="38">
        <v>1.5923884730892382E-5</v>
      </c>
      <c r="AQ46" s="38">
        <v>5.8596060504989781E-6</v>
      </c>
      <c r="AR46" s="38">
        <v>6.2855151885213138E-4</v>
      </c>
      <c r="AS46" s="38">
        <v>2.2685445452944393E-6</v>
      </c>
      <c r="AT46" s="38">
        <v>1.4192760047431117E-5</v>
      </c>
      <c r="AU46" s="38">
        <v>1.2601093812321986E-5</v>
      </c>
      <c r="AV46" s="38">
        <v>1.3428464289211448E-5</v>
      </c>
      <c r="AW46" s="38">
        <v>8.3748625615456807E-6</v>
      </c>
      <c r="AX46" s="38">
        <v>1.9961504027745462E-4</v>
      </c>
      <c r="AY46" s="38">
        <v>1.1497520148639994E-5</v>
      </c>
      <c r="AZ46" s="38">
        <v>1.021725989551834E-6</v>
      </c>
      <c r="BA46" s="38">
        <v>1.1529558565065212E-5</v>
      </c>
      <c r="BB46" s="38">
        <v>2.7273822364911773E-3</v>
      </c>
      <c r="BC46" s="38">
        <v>1.7595515128616666E-5</v>
      </c>
      <c r="BD46" s="38">
        <v>3.2732525498119823E-3</v>
      </c>
      <c r="BE46" s="38">
        <v>3.9627568719932295E-6</v>
      </c>
      <c r="BF46" s="38">
        <v>6.9309666583563283E-6</v>
      </c>
      <c r="BG46" s="38">
        <v>4.5777929975575381E-3</v>
      </c>
      <c r="BH46" s="38">
        <v>1.4156191074068017E-5</v>
      </c>
      <c r="BI46" s="38">
        <v>6.3150322066696454E-6</v>
      </c>
      <c r="BJ46" s="38">
        <v>7.6448535314523091E-4</v>
      </c>
      <c r="BK46" s="38">
        <v>4.9668990348533691E-6</v>
      </c>
      <c r="BL46" s="38">
        <v>6.2715058691131657E-4</v>
      </c>
    </row>
    <row r="47" spans="1:64" x14ac:dyDescent="0.25">
      <c r="A47" s="3" t="s">
        <v>1020</v>
      </c>
      <c r="B47" s="75">
        <v>-1.63230764795696</v>
      </c>
      <c r="C47" s="63">
        <v>1.8907888964384299E-4</v>
      </c>
      <c r="D47" s="3" t="s">
        <v>1021</v>
      </c>
      <c r="E47" s="3" t="s">
        <v>1022</v>
      </c>
      <c r="F47" s="38">
        <v>6.7339785271372532E-6</v>
      </c>
      <c r="G47" s="38">
        <v>2.6812389605201253E-4</v>
      </c>
      <c r="H47" s="38">
        <v>8.4918812206574549E-7</v>
      </c>
      <c r="I47" s="38">
        <v>6.421296926899404E-7</v>
      </c>
      <c r="J47" s="38">
        <v>1.0965144211756491E-6</v>
      </c>
      <c r="K47" s="38">
        <v>6.1527641277758106E-7</v>
      </c>
      <c r="L47" s="38">
        <v>2.7760380092046799E-6</v>
      </c>
      <c r="M47" s="38">
        <v>1.4717146641826103E-5</v>
      </c>
      <c r="N47" s="38">
        <v>1.5530094028367211E-5</v>
      </c>
      <c r="O47" s="38">
        <v>1.1165290479420133E-6</v>
      </c>
      <c r="P47" s="38">
        <v>1.8195045141180529E-6</v>
      </c>
      <c r="Q47" s="38">
        <v>5.1845032946745867E-6</v>
      </c>
      <c r="R47" s="38">
        <v>5.0719384137744922E-6</v>
      </c>
      <c r="S47" s="38">
        <v>2.684804201734904E-6</v>
      </c>
      <c r="T47" s="38">
        <v>6.0527766662460442E-6</v>
      </c>
      <c r="U47" s="38">
        <v>7.0967988210626201E-7</v>
      </c>
      <c r="V47" s="38">
        <v>1.6391196557763789E-6</v>
      </c>
      <c r="W47" s="38">
        <v>0</v>
      </c>
      <c r="X47" s="38">
        <v>1.2378074700945702E-6</v>
      </c>
      <c r="Y47" s="38">
        <v>2.9992093709196688E-7</v>
      </c>
      <c r="Z47" s="38">
        <v>8.1261000154419805E-7</v>
      </c>
      <c r="AA47" s="38">
        <v>8.2925751937897449E-6</v>
      </c>
      <c r="AB47" s="38">
        <v>3.5391749230209904E-5</v>
      </c>
      <c r="AC47" s="38">
        <v>2.2584771968199388E-7</v>
      </c>
      <c r="AD47" s="38">
        <v>1.3208921397973169E-5</v>
      </c>
      <c r="AE47" s="38">
        <v>2.0849912091606565E-6</v>
      </c>
      <c r="AF47" s="38">
        <v>2.0100488634725806E-6</v>
      </c>
      <c r="AG47" s="38">
        <v>2.5720909345542426E-5</v>
      </c>
      <c r="AH47" s="38">
        <v>2.3927507487935236E-6</v>
      </c>
      <c r="AI47" s="39">
        <v>3.6368023638008693E-5</v>
      </c>
      <c r="AJ47" s="40">
        <v>1.6363964070308203E-5</v>
      </c>
      <c r="AK47" s="38">
        <v>3.8502253464670535E-5</v>
      </c>
      <c r="AL47" s="38">
        <v>9.3713816387246043E-5</v>
      </c>
      <c r="AM47" s="38">
        <v>4.2987179879759162E-7</v>
      </c>
      <c r="AN47" s="38">
        <v>2.2187831333332625E-6</v>
      </c>
      <c r="AO47" s="38">
        <v>3.4754210868917383E-6</v>
      </c>
      <c r="AP47" s="38">
        <v>1.8720461476522379E-6</v>
      </c>
      <c r="AQ47" s="38">
        <v>3.0749465398554249E-6</v>
      </c>
      <c r="AR47" s="38">
        <v>9.3053256002218127E-6</v>
      </c>
      <c r="AS47" s="38">
        <v>4.9783062428897169E-7</v>
      </c>
      <c r="AT47" s="38">
        <v>1.7259203837971921E-5</v>
      </c>
      <c r="AU47" s="38">
        <v>1.759737532886895E-6</v>
      </c>
      <c r="AV47" s="38">
        <v>1.9411592868920479E-3</v>
      </c>
      <c r="AW47" s="38">
        <v>4.6116625537021335E-5</v>
      </c>
      <c r="AX47" s="38">
        <v>5.5785279460544682E-7</v>
      </c>
      <c r="AY47" s="38">
        <v>2.2656617522543999E-5</v>
      </c>
      <c r="AZ47" s="38">
        <v>0</v>
      </c>
      <c r="BA47" s="38">
        <v>8.2716577151928296E-6</v>
      </c>
      <c r="BB47" s="38">
        <v>1.5406691555378119E-5</v>
      </c>
      <c r="BC47" s="38">
        <v>3.6870284547229452E-5</v>
      </c>
      <c r="BD47" s="38">
        <v>1.8054225219341339E-6</v>
      </c>
      <c r="BE47" s="38">
        <v>1.9764191293947725E-6</v>
      </c>
      <c r="BF47" s="38">
        <v>1.4584894331024385E-6</v>
      </c>
      <c r="BG47" s="38">
        <v>4.4439047355879884E-5</v>
      </c>
      <c r="BH47" s="38">
        <v>5.3835517972259384E-3</v>
      </c>
      <c r="BI47" s="38">
        <v>1.90862774220098E-6</v>
      </c>
      <c r="BJ47" s="38">
        <v>3.4401738882910077E-6</v>
      </c>
      <c r="BK47" s="38">
        <v>1.8166379352717019E-6</v>
      </c>
      <c r="BL47" s="38">
        <v>7.568415348820579E-5</v>
      </c>
    </row>
    <row r="48" spans="1:64" x14ac:dyDescent="0.25">
      <c r="A48" s="3" t="s">
        <v>984</v>
      </c>
      <c r="B48" s="75">
        <v>-2.9988055596434702</v>
      </c>
      <c r="C48" s="63">
        <v>2.7775140850508599E-8</v>
      </c>
      <c r="D48" s="3" t="s">
        <v>985</v>
      </c>
      <c r="E48" s="3" t="s">
        <v>986</v>
      </c>
      <c r="F48" s="38">
        <v>7.0669133257990045E-6</v>
      </c>
      <c r="G48" s="38">
        <v>2.3796721370696072E-4</v>
      </c>
      <c r="H48" s="38">
        <v>3.3406970425943099E-5</v>
      </c>
      <c r="I48" s="38">
        <v>2.3167111648391799E-5</v>
      </c>
      <c r="J48" s="38">
        <v>7.8227286305459343E-7</v>
      </c>
      <c r="K48" s="38">
        <v>1.3168473620550145E-6</v>
      </c>
      <c r="L48" s="38">
        <v>1.1882848922756031E-6</v>
      </c>
      <c r="M48" s="38">
        <v>1.4937395719407808E-5</v>
      </c>
      <c r="N48" s="38">
        <v>1.7946457442058193E-6</v>
      </c>
      <c r="O48" s="38">
        <v>3.1406893757335927E-6</v>
      </c>
      <c r="P48" s="38">
        <v>1.7941138058193736E-5</v>
      </c>
      <c r="Q48" s="38">
        <v>1.6398251518592125E-6</v>
      </c>
      <c r="R48" s="38">
        <v>5.6390819939810199E-7</v>
      </c>
      <c r="S48" s="38">
        <v>1.3290440420818075E-6</v>
      </c>
      <c r="T48" s="38">
        <v>2.5908950255616469E-6</v>
      </c>
      <c r="U48" s="38">
        <v>5.4246239184265373E-7</v>
      </c>
      <c r="V48" s="38">
        <v>3.3410773557971619E-7</v>
      </c>
      <c r="W48" s="38">
        <v>1.6467746232553571E-6</v>
      </c>
      <c r="X48" s="38">
        <v>4.5415225729687395E-6</v>
      </c>
      <c r="Y48" s="38">
        <v>1.834019343095738E-7</v>
      </c>
      <c r="Z48" s="38">
        <v>3.5493698431599913E-7</v>
      </c>
      <c r="AA48" s="38">
        <v>8.3625657151299573E-6</v>
      </c>
      <c r="AB48" s="38">
        <v>9.4379029704664495E-6</v>
      </c>
      <c r="AC48" s="38">
        <v>1.9334852935237413E-6</v>
      </c>
      <c r="AD48" s="38">
        <v>8.1795117192048103E-7</v>
      </c>
      <c r="AE48" s="38">
        <v>2.6561959995620602E-6</v>
      </c>
      <c r="AF48" s="38">
        <v>4.4556570235513177E-6</v>
      </c>
      <c r="AG48" s="38">
        <v>4.1830745177913511E-7</v>
      </c>
      <c r="AH48" s="38">
        <v>6.9977663460648925E-7</v>
      </c>
      <c r="AI48" s="39">
        <v>5.7689496111398629E-5</v>
      </c>
      <c r="AJ48" s="40">
        <v>1.5877105942892653E-4</v>
      </c>
      <c r="AK48" s="38">
        <v>1.8340300139407936E-4</v>
      </c>
      <c r="AL48" s="38">
        <v>6.1224451505728252E-6</v>
      </c>
      <c r="AM48" s="38">
        <v>1.051468032462691E-6</v>
      </c>
      <c r="AN48" s="38">
        <v>8.5283815062081338E-6</v>
      </c>
      <c r="AO48" s="38">
        <v>8.7906961870952592E-6</v>
      </c>
      <c r="AP48" s="38">
        <v>5.1928129674552364E-3</v>
      </c>
      <c r="AQ48" s="38">
        <v>1.3675146857667603E-6</v>
      </c>
      <c r="AR48" s="38">
        <v>6.8150253388197309E-4</v>
      </c>
      <c r="AS48" s="38">
        <v>6.0884778727630598E-7</v>
      </c>
      <c r="AT48" s="38">
        <v>6.3081494865645339E-6</v>
      </c>
      <c r="AU48" s="38">
        <v>1.0760811517124929E-6</v>
      </c>
      <c r="AV48" s="38">
        <v>6.5927282667659654E-6</v>
      </c>
      <c r="AW48" s="38">
        <v>1.6129357061678406E-5</v>
      </c>
      <c r="AX48" s="38">
        <v>4.6052213455511993E-6</v>
      </c>
      <c r="AY48" s="38">
        <v>6.454957470408896E-6</v>
      </c>
      <c r="AZ48" s="38">
        <v>5.6214677332430553E-6</v>
      </c>
      <c r="BA48" s="38">
        <v>8.9261055005849248E-7</v>
      </c>
      <c r="BB48" s="38">
        <v>5.7611693416229136E-6</v>
      </c>
      <c r="BC48" s="38">
        <v>1.4839507846579044E-5</v>
      </c>
      <c r="BD48" s="38">
        <v>4.9680790441203927E-6</v>
      </c>
      <c r="BE48" s="38">
        <v>3.9883210989260659E-6</v>
      </c>
      <c r="BF48" s="38">
        <v>7.6445799100439612E-7</v>
      </c>
      <c r="BG48" s="38">
        <v>4.9628581894134202E-5</v>
      </c>
      <c r="BH48" s="38">
        <v>2.4898023167287949E-4</v>
      </c>
      <c r="BI48" s="38">
        <v>1.5426382909580241E-5</v>
      </c>
      <c r="BJ48" s="38">
        <v>2.601538021324432E-4</v>
      </c>
      <c r="BK48" s="38">
        <v>2.0630550592493635E-6</v>
      </c>
      <c r="BL48" s="38">
        <v>3.8361199357419064E-6</v>
      </c>
    </row>
    <row r="49" spans="1:64" x14ac:dyDescent="0.25">
      <c r="A49" s="3" t="s">
        <v>988</v>
      </c>
      <c r="B49" s="75">
        <v>-5.2884018423625401</v>
      </c>
      <c r="C49" s="63">
        <v>3.1090140531885603E-5</v>
      </c>
      <c r="D49" s="3" t="s">
        <v>989</v>
      </c>
      <c r="E49" s="3" t="s">
        <v>990</v>
      </c>
      <c r="F49" s="38">
        <v>1.1184012100055805E-5</v>
      </c>
      <c r="G49" s="38">
        <v>4.9913378529419688E-4</v>
      </c>
      <c r="H49" s="38">
        <v>3.9776749924453182E-7</v>
      </c>
      <c r="I49" s="38">
        <v>1.3083905345062124E-5</v>
      </c>
      <c r="J49" s="38">
        <v>0</v>
      </c>
      <c r="K49" s="38">
        <v>4.3230166619500264E-7</v>
      </c>
      <c r="L49" s="38">
        <v>1.9504824691429632E-7</v>
      </c>
      <c r="M49" s="38">
        <v>2.0254527996435565E-6</v>
      </c>
      <c r="N49" s="38">
        <v>6.8734850809063608E-7</v>
      </c>
      <c r="O49" s="38">
        <v>1.255181853896128E-6</v>
      </c>
      <c r="P49" s="38">
        <v>3.1960222136245994E-7</v>
      </c>
      <c r="Q49" s="38">
        <v>2.3865987068122613E-6</v>
      </c>
      <c r="R49" s="38">
        <v>1.6198243893304697E-6</v>
      </c>
      <c r="S49" s="38">
        <v>1.7965527064459938E-6</v>
      </c>
      <c r="T49" s="38">
        <v>5.6703521291880308E-7</v>
      </c>
      <c r="U49" s="38">
        <v>4.9863084156699998E-7</v>
      </c>
      <c r="V49" s="38">
        <v>1.9194466735318103E-7</v>
      </c>
      <c r="W49" s="38">
        <v>1.8921418070010074E-7</v>
      </c>
      <c r="X49" s="38">
        <v>2.6931726888519702E-4</v>
      </c>
      <c r="Y49" s="38">
        <v>6.3218572078673461E-7</v>
      </c>
      <c r="Z49" s="38">
        <v>2.4469326794004992E-7</v>
      </c>
      <c r="AA49" s="38">
        <v>3.5776615210061822E-6</v>
      </c>
      <c r="AB49" s="38">
        <v>1.8696789143576186E-6</v>
      </c>
      <c r="AC49" s="38">
        <v>4.7605113814185232E-7</v>
      </c>
      <c r="AD49" s="38">
        <v>7.0486858976643639E-7</v>
      </c>
      <c r="AE49" s="38">
        <v>6.1039311966381489E-7</v>
      </c>
      <c r="AF49" s="38">
        <v>3.0011119252741633E-6</v>
      </c>
      <c r="AG49" s="38">
        <v>8.6514244980779438E-7</v>
      </c>
      <c r="AH49" s="38">
        <v>2.192842918299113E-7</v>
      </c>
      <c r="AI49" s="39">
        <v>5.9875901322544634E-6</v>
      </c>
      <c r="AJ49" s="40">
        <v>1.2478670056792238E-4</v>
      </c>
      <c r="AK49" s="38">
        <v>1.268041251443254E-2</v>
      </c>
      <c r="AL49" s="38">
        <v>4.2208087009146485E-7</v>
      </c>
      <c r="AM49" s="38">
        <v>3.020338355431477E-7</v>
      </c>
      <c r="AN49" s="38">
        <v>2.7370664533759339E-4</v>
      </c>
      <c r="AO49" s="38">
        <v>5.5497241690196004E-7</v>
      </c>
      <c r="AP49" s="38">
        <v>5.0420805447216917E-6</v>
      </c>
      <c r="AQ49" s="38">
        <v>1.9640906473225219E-7</v>
      </c>
      <c r="AR49" s="38">
        <v>5.6257636890351098E-6</v>
      </c>
      <c r="AS49" s="38">
        <v>2.3318842706968204E-7</v>
      </c>
      <c r="AT49" s="38">
        <v>5.8541984293109E-6</v>
      </c>
      <c r="AU49" s="38">
        <v>3.5326165222398313E-7</v>
      </c>
      <c r="AV49" s="38">
        <v>8.2062888162616567E-6</v>
      </c>
      <c r="AW49" s="38">
        <v>1.3152174393004093E-6</v>
      </c>
      <c r="AX49" s="38">
        <v>1.4786503983216931E-4</v>
      </c>
      <c r="AY49" s="38">
        <v>1.4471682677801767E-6</v>
      </c>
      <c r="AZ49" s="38">
        <v>0</v>
      </c>
      <c r="BA49" s="38">
        <v>1.0256083105028168E-6</v>
      </c>
      <c r="BB49" s="38">
        <v>4.6196851027135229E-4</v>
      </c>
      <c r="BC49" s="38">
        <v>2.8260620510197865E-7</v>
      </c>
      <c r="BD49" s="38">
        <v>1.2685146841477436E-6</v>
      </c>
      <c r="BE49" s="38">
        <v>7.0585549745790649E-4</v>
      </c>
      <c r="BF49" s="38">
        <v>7.4660701497429737E-6</v>
      </c>
      <c r="BG49" s="38">
        <v>2.5066741962762033E-5</v>
      </c>
      <c r="BH49" s="38">
        <v>1.8081676187895969E-6</v>
      </c>
      <c r="BI49" s="38">
        <v>6.5302237461727127E-6</v>
      </c>
      <c r="BJ49" s="38">
        <v>5.6399314254900526E-6</v>
      </c>
      <c r="BK49" s="38">
        <v>3.6468422506965664E-7</v>
      </c>
      <c r="BL49" s="38">
        <v>1.2796538514715763E-6</v>
      </c>
    </row>
    <row r="51" spans="1:64" x14ac:dyDescent="0.25">
      <c r="A51" s="95" t="s">
        <v>9825</v>
      </c>
    </row>
  </sheetData>
  <mergeCells count="4">
    <mergeCell ref="H3:AB3"/>
    <mergeCell ref="AC3:AI3"/>
    <mergeCell ref="AJ3:BJ3"/>
    <mergeCell ref="BK3:BL3"/>
  </mergeCells>
  <conditionalFormatting sqref="D5:G5 C5:C49">
    <cfRule type="cellIs" dxfId="126" priority="5" operator="lessThanOrEqual">
      <formula>0.001</formula>
    </cfRule>
  </conditionalFormatting>
  <conditionalFormatting sqref="H6:BL49">
    <cfRule type="colorScale" priority="3">
      <colorScale>
        <cfvo type="min"/>
        <cfvo type="max"/>
        <color rgb="FFFCFCFF"/>
        <color rgb="FFF8696B"/>
      </colorScale>
    </cfRule>
  </conditionalFormatting>
  <conditionalFormatting sqref="B4:B49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6:G4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A2" location="Summary!A1" display="Home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5"/>
  <sheetViews>
    <sheetView workbookViewId="0"/>
  </sheetViews>
  <sheetFormatPr defaultRowHeight="15" x14ac:dyDescent="0.25"/>
  <cols>
    <col min="1" max="1" width="10.7109375" style="1" bestFit="1" customWidth="1"/>
    <col min="2" max="3" width="9.140625" style="1"/>
    <col min="4" max="4" width="55.42578125" style="1" bestFit="1" customWidth="1"/>
    <col min="5" max="16384" width="9.140625" style="1"/>
  </cols>
  <sheetData>
    <row r="1" spans="1:4" x14ac:dyDescent="0.25">
      <c r="A1" s="28" t="s">
        <v>10304</v>
      </c>
    </row>
    <row r="2" spans="1:4" x14ac:dyDescent="0.25">
      <c r="A2" s="129" t="s">
        <v>8333</v>
      </c>
    </row>
    <row r="3" spans="1:4" x14ac:dyDescent="0.25">
      <c r="A3" s="3"/>
      <c r="B3" s="3" t="s">
        <v>480</v>
      </c>
      <c r="C3" s="3" t="s">
        <v>1023</v>
      </c>
      <c r="D3" s="3" t="s">
        <v>1024</v>
      </c>
    </row>
    <row r="4" spans="1:4" x14ac:dyDescent="0.25">
      <c r="A4" s="3" t="s">
        <v>1025</v>
      </c>
      <c r="B4" s="3">
        <v>2.8257680604645299</v>
      </c>
      <c r="C4" s="78">
        <v>1.7670520488322799E-4</v>
      </c>
      <c r="D4" s="3" t="s">
        <v>1026</v>
      </c>
    </row>
    <row r="5" spans="1:4" x14ac:dyDescent="0.25">
      <c r="A5" s="3" t="s">
        <v>1027</v>
      </c>
      <c r="B5" s="3">
        <v>1.2881213974874901</v>
      </c>
      <c r="C5" s="3">
        <v>2.5053019281463902E-3</v>
      </c>
      <c r="D5" s="3" t="s">
        <v>1028</v>
      </c>
    </row>
    <row r="6" spans="1:4" x14ac:dyDescent="0.25">
      <c r="A6" s="3" t="s">
        <v>1029</v>
      </c>
      <c r="B6" s="3">
        <v>2.6136255912638999</v>
      </c>
      <c r="C6" s="3">
        <v>3.8227782237505101E-3</v>
      </c>
      <c r="D6" s="3" t="s">
        <v>1030</v>
      </c>
    </row>
    <row r="7" spans="1:4" x14ac:dyDescent="0.25">
      <c r="A7" s="3" t="s">
        <v>1031</v>
      </c>
      <c r="B7" s="3">
        <v>2.6033791944321698</v>
      </c>
      <c r="C7" s="3">
        <v>5.9564988084731896E-3</v>
      </c>
      <c r="D7" s="3" t="s">
        <v>1032</v>
      </c>
    </row>
    <row r="8" spans="1:4" x14ac:dyDescent="0.25">
      <c r="A8" s="3" t="s">
        <v>1033</v>
      </c>
      <c r="B8" s="3">
        <v>1.61696146135237</v>
      </c>
      <c r="C8" s="3">
        <v>1.1503170999908901E-2</v>
      </c>
      <c r="D8" s="3" t="s">
        <v>1034</v>
      </c>
    </row>
    <row r="9" spans="1:4" x14ac:dyDescent="0.25">
      <c r="A9" s="3" t="s">
        <v>1035</v>
      </c>
      <c r="B9" s="3">
        <v>2.95354239640475</v>
      </c>
      <c r="C9" s="3">
        <v>1.1503170999908901E-2</v>
      </c>
      <c r="D9" s="3" t="s">
        <v>1036</v>
      </c>
    </row>
    <row r="10" spans="1:4" x14ac:dyDescent="0.25">
      <c r="A10" s="3" t="s">
        <v>1037</v>
      </c>
      <c r="B10" s="3">
        <v>1.61353916114063</v>
      </c>
      <c r="C10" s="3">
        <v>3.1753639510589599E-2</v>
      </c>
      <c r="D10" s="3" t="s">
        <v>1038</v>
      </c>
    </row>
    <row r="11" spans="1:4" x14ac:dyDescent="0.25">
      <c r="A11" s="3" t="s">
        <v>1039</v>
      </c>
      <c r="B11" s="3">
        <v>0.69462258410813904</v>
      </c>
      <c r="C11" s="3">
        <v>3.1753639510589599E-2</v>
      </c>
      <c r="D11" s="3" t="s">
        <v>1040</v>
      </c>
    </row>
    <row r="12" spans="1:4" x14ac:dyDescent="0.25">
      <c r="A12" s="3" t="s">
        <v>1041</v>
      </c>
      <c r="B12" s="3">
        <v>2.10918111039273</v>
      </c>
      <c r="C12" s="3">
        <v>4.8778214148287903E-2</v>
      </c>
      <c r="D12" s="3" t="s">
        <v>1042</v>
      </c>
    </row>
    <row r="13" spans="1:4" x14ac:dyDescent="0.25">
      <c r="A13" s="3" t="s">
        <v>1043</v>
      </c>
      <c r="B13" s="3">
        <v>2.8923633809015401</v>
      </c>
      <c r="C13" s="3">
        <v>4.8778214148287903E-2</v>
      </c>
      <c r="D13" s="3" t="s">
        <v>1044</v>
      </c>
    </row>
    <row r="15" spans="1:4" x14ac:dyDescent="0.25">
      <c r="A15" s="1" t="s">
        <v>9826</v>
      </c>
    </row>
  </sheetData>
  <hyperlinks>
    <hyperlink ref="A2" location="Summary!A1" display="Home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22"/>
  <sheetViews>
    <sheetView workbookViewId="0"/>
  </sheetViews>
  <sheetFormatPr defaultRowHeight="15" x14ac:dyDescent="0.25"/>
  <cols>
    <col min="1" max="1" width="10" style="1" bestFit="1" customWidth="1"/>
    <col min="2" max="3" width="9.140625" style="1"/>
    <col min="4" max="4" width="76.7109375" style="1" customWidth="1"/>
    <col min="5" max="16384" width="9.140625" style="1"/>
  </cols>
  <sheetData>
    <row r="1" spans="1:4" x14ac:dyDescent="0.25">
      <c r="A1" s="28" t="s">
        <v>10305</v>
      </c>
    </row>
    <row r="2" spans="1:4" x14ac:dyDescent="0.25">
      <c r="A2" s="129" t="s">
        <v>8333</v>
      </c>
    </row>
    <row r="3" spans="1:4" x14ac:dyDescent="0.25">
      <c r="A3" s="3"/>
      <c r="B3" s="3" t="s">
        <v>480</v>
      </c>
      <c r="C3" s="3" t="s">
        <v>1023</v>
      </c>
      <c r="D3" s="9" t="s">
        <v>1024</v>
      </c>
    </row>
    <row r="4" spans="1:4" x14ac:dyDescent="0.25">
      <c r="A4" s="3" t="s">
        <v>1045</v>
      </c>
      <c r="B4" s="3">
        <v>2.6411790978336498</v>
      </c>
      <c r="C4" s="78">
        <v>3.30161037734031E-4</v>
      </c>
      <c r="D4" s="3" t="s">
        <v>1046</v>
      </c>
    </row>
    <row r="5" spans="1:4" x14ac:dyDescent="0.25">
      <c r="A5" s="3" t="s">
        <v>1047</v>
      </c>
      <c r="B5" s="3">
        <v>2.7111246138229501</v>
      </c>
      <c r="C5" s="78">
        <v>5.6665024168504603E-4</v>
      </c>
      <c r="D5" s="3" t="s">
        <v>1048</v>
      </c>
    </row>
    <row r="6" spans="1:4" x14ac:dyDescent="0.25">
      <c r="A6" s="3" t="s">
        <v>1049</v>
      </c>
      <c r="B6" s="3">
        <v>2.0838548256784302</v>
      </c>
      <c r="C6" s="3">
        <v>1.8300921391510301E-2</v>
      </c>
      <c r="D6" s="3" t="s">
        <v>1050</v>
      </c>
    </row>
    <row r="7" spans="1:4" x14ac:dyDescent="0.25">
      <c r="A7" s="3" t="s">
        <v>1051</v>
      </c>
      <c r="B7" s="3">
        <v>1.85960606613024</v>
      </c>
      <c r="C7" s="3">
        <v>1.8300921391510301E-2</v>
      </c>
      <c r="D7" s="3" t="s">
        <v>1052</v>
      </c>
    </row>
    <row r="8" spans="1:4" x14ac:dyDescent="0.25">
      <c r="A8" s="3" t="s">
        <v>1053</v>
      </c>
      <c r="B8" s="3">
        <v>2.3159968778543498</v>
      </c>
      <c r="C8" s="3">
        <v>2.11351474520057E-2</v>
      </c>
      <c r="D8" s="3" t="s">
        <v>1054</v>
      </c>
    </row>
    <row r="9" spans="1:4" x14ac:dyDescent="0.25">
      <c r="A9" s="3" t="s">
        <v>1055</v>
      </c>
      <c r="B9" s="3">
        <v>2.4172159698439999</v>
      </c>
      <c r="C9" s="3">
        <v>2.1656297118890101E-2</v>
      </c>
      <c r="D9" s="3" t="s">
        <v>1056</v>
      </c>
    </row>
    <row r="10" spans="1:4" x14ac:dyDescent="0.25">
      <c r="A10" s="3" t="s">
        <v>1057</v>
      </c>
      <c r="B10" s="3">
        <v>2.18538659511891</v>
      </c>
      <c r="C10" s="3">
        <v>2.1656297118890101E-2</v>
      </c>
      <c r="D10" s="3" t="s">
        <v>1058</v>
      </c>
    </row>
    <row r="11" spans="1:4" x14ac:dyDescent="0.25">
      <c r="A11" s="3" t="s">
        <v>1059</v>
      </c>
      <c r="B11" s="3">
        <v>1.9459293107457201</v>
      </c>
      <c r="C11" s="3">
        <v>2.46330480982009E-2</v>
      </c>
      <c r="D11" s="3" t="s">
        <v>1060</v>
      </c>
    </row>
    <row r="12" spans="1:4" x14ac:dyDescent="0.25">
      <c r="A12" s="3" t="s">
        <v>1061</v>
      </c>
      <c r="B12" s="3">
        <v>2.2935980146340298</v>
      </c>
      <c r="C12" s="3">
        <v>2.46330480982009E-2</v>
      </c>
      <c r="D12" s="3" t="s">
        <v>1062</v>
      </c>
    </row>
    <row r="13" spans="1:4" x14ac:dyDescent="0.25">
      <c r="A13" s="3" t="s">
        <v>1063</v>
      </c>
      <c r="B13" s="3">
        <v>1.1214863344913899</v>
      </c>
      <c r="C13" s="3">
        <v>2.46330480982009E-2</v>
      </c>
      <c r="D13" s="3" t="s">
        <v>1064</v>
      </c>
    </row>
    <row r="14" spans="1:4" x14ac:dyDescent="0.25">
      <c r="A14" s="3" t="s">
        <v>1065</v>
      </c>
      <c r="B14" s="3">
        <v>1.63079497543916</v>
      </c>
      <c r="C14" s="3">
        <v>2.46330480982009E-2</v>
      </c>
      <c r="D14" s="3" t="s">
        <v>1066</v>
      </c>
    </row>
    <row r="15" spans="1:4" x14ac:dyDescent="0.25">
      <c r="A15" s="3" t="s">
        <v>1067</v>
      </c>
      <c r="B15" s="3">
        <v>0.81074196251297603</v>
      </c>
      <c r="C15" s="3">
        <v>3.1755113969049398E-2</v>
      </c>
      <c r="D15" s="3" t="s">
        <v>1068</v>
      </c>
    </row>
    <row r="16" spans="1:4" x14ac:dyDescent="0.25">
      <c r="A16" s="3" t="s">
        <v>1069</v>
      </c>
      <c r="B16" s="3">
        <v>1.14761491747649</v>
      </c>
      <c r="C16" s="3">
        <v>3.1755113969049398E-2</v>
      </c>
      <c r="D16" s="3" t="s">
        <v>1070</v>
      </c>
    </row>
    <row r="17" spans="1:4" x14ac:dyDescent="0.25">
      <c r="A17" s="3" t="s">
        <v>1071</v>
      </c>
      <c r="B17" s="3">
        <v>-0.167328362837039</v>
      </c>
      <c r="C17" s="3">
        <v>3.6589911376073002E-2</v>
      </c>
      <c r="D17" s="3" t="s">
        <v>1072</v>
      </c>
    </row>
    <row r="18" spans="1:4" x14ac:dyDescent="0.25">
      <c r="A18" s="3" t="s">
        <v>1073</v>
      </c>
      <c r="B18" s="3">
        <v>2.4613956117232698</v>
      </c>
      <c r="C18" s="3">
        <v>3.6589911376073002E-2</v>
      </c>
      <c r="D18" s="3" t="s">
        <v>1074</v>
      </c>
    </row>
    <row r="19" spans="1:4" x14ac:dyDescent="0.25">
      <c r="A19" s="3" t="s">
        <v>1075</v>
      </c>
      <c r="B19" s="3">
        <v>0.97520776689333599</v>
      </c>
      <c r="C19" s="3">
        <v>4.1440665814486001E-2</v>
      </c>
      <c r="D19" s="3" t="s">
        <v>1076</v>
      </c>
    </row>
    <row r="20" spans="1:4" x14ac:dyDescent="0.25">
      <c r="A20" s="3" t="s">
        <v>1077</v>
      </c>
      <c r="B20" s="3">
        <v>2.02735250860218</v>
      </c>
      <c r="C20" s="3">
        <v>4.4090807071543503E-2</v>
      </c>
      <c r="D20" s="3" t="s">
        <v>1078</v>
      </c>
    </row>
    <row r="22" spans="1:4" x14ac:dyDescent="0.25">
      <c r="A22" s="1" t="s">
        <v>9826</v>
      </c>
    </row>
  </sheetData>
  <hyperlinks>
    <hyperlink ref="A2" location="Summary!A1" display="Home" xr:uid="{00000000-0004-0000-0D00-000000000000}"/>
  </hyperlinks>
  <pageMargins left="0.7" right="0.7" top="0.75" bottom="0.75" header="0.3" footer="0.3"/>
  <pageSetup paperSize="9" scale="84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95"/>
  <sheetViews>
    <sheetView workbookViewId="0"/>
  </sheetViews>
  <sheetFormatPr defaultRowHeight="15" x14ac:dyDescent="0.25"/>
  <cols>
    <col min="1" max="3" width="9.140625" style="1"/>
    <col min="4" max="4" width="111.7109375" style="1" bestFit="1" customWidth="1"/>
    <col min="5" max="16384" width="9.140625" style="1"/>
  </cols>
  <sheetData>
    <row r="1" spans="1:4" x14ac:dyDescent="0.25">
      <c r="A1" s="28" t="s">
        <v>10306</v>
      </c>
    </row>
    <row r="2" spans="1:4" x14ac:dyDescent="0.25">
      <c r="A2" s="129" t="s">
        <v>8333</v>
      </c>
    </row>
    <row r="3" spans="1:4" x14ac:dyDescent="0.25">
      <c r="A3" s="3"/>
      <c r="B3" s="3" t="s">
        <v>480</v>
      </c>
      <c r="C3" s="3" t="s">
        <v>1023</v>
      </c>
      <c r="D3" s="3" t="s">
        <v>1024</v>
      </c>
    </row>
    <row r="4" spans="1:4" x14ac:dyDescent="0.25">
      <c r="A4" s="3" t="s">
        <v>1079</v>
      </c>
      <c r="B4" s="3">
        <v>2.8513970335274399</v>
      </c>
      <c r="C4" s="78">
        <v>2.3015075753240899E-4</v>
      </c>
      <c r="D4" s="3" t="s">
        <v>1080</v>
      </c>
    </row>
    <row r="5" spans="1:4" x14ac:dyDescent="0.25">
      <c r="A5" s="3" t="s">
        <v>1081</v>
      </c>
      <c r="B5" s="3">
        <v>3.1184897570735499</v>
      </c>
      <c r="C5" s="78">
        <v>2.3015075753240899E-4</v>
      </c>
      <c r="D5" s="3" t="s">
        <v>1082</v>
      </c>
    </row>
    <row r="6" spans="1:4" x14ac:dyDescent="0.25">
      <c r="A6" s="3" t="s">
        <v>1083</v>
      </c>
      <c r="B6" s="3">
        <v>2.8829283084091402</v>
      </c>
      <c r="C6" s="3">
        <v>1.3801177042961101E-3</v>
      </c>
      <c r="D6" s="3" t="s">
        <v>1084</v>
      </c>
    </row>
    <row r="7" spans="1:4" x14ac:dyDescent="0.25">
      <c r="A7" s="3" t="s">
        <v>1085</v>
      </c>
      <c r="B7" s="3">
        <v>2.485226284611</v>
      </c>
      <c r="C7" s="3">
        <v>2.0015073714761099E-3</v>
      </c>
      <c r="D7" s="3" t="s">
        <v>1086</v>
      </c>
    </row>
    <row r="8" spans="1:4" x14ac:dyDescent="0.25">
      <c r="A8" s="3" t="s">
        <v>1087</v>
      </c>
      <c r="B8" s="3">
        <v>1.21149406515764</v>
      </c>
      <c r="C8" s="3">
        <v>2.5534470388437801E-3</v>
      </c>
      <c r="D8" s="3" t="s">
        <v>1088</v>
      </c>
    </row>
    <row r="9" spans="1:4" x14ac:dyDescent="0.25">
      <c r="A9" s="3" t="s">
        <v>1089</v>
      </c>
      <c r="B9" s="3">
        <v>2.30622403044624</v>
      </c>
      <c r="C9" s="3">
        <v>2.5534470388437801E-3</v>
      </c>
      <c r="D9" s="3" t="s">
        <v>1090</v>
      </c>
    </row>
    <row r="10" spans="1:4" x14ac:dyDescent="0.25">
      <c r="A10" s="3" t="s">
        <v>1091</v>
      </c>
      <c r="B10" s="3">
        <v>3.3073752409871999</v>
      </c>
      <c r="C10" s="3">
        <v>2.5534470388437801E-3</v>
      </c>
      <c r="D10" s="3" t="s">
        <v>1092</v>
      </c>
    </row>
    <row r="11" spans="1:4" x14ac:dyDescent="0.25">
      <c r="A11" s="3" t="s">
        <v>1093</v>
      </c>
      <c r="B11" s="3">
        <v>2.67198740634218</v>
      </c>
      <c r="C11" s="3">
        <v>2.5534470388437801E-3</v>
      </c>
      <c r="D11" s="3" t="s">
        <v>1094</v>
      </c>
    </row>
    <row r="12" spans="1:4" x14ac:dyDescent="0.25">
      <c r="A12" s="3" t="s">
        <v>1095</v>
      </c>
      <c r="B12" s="3">
        <v>1.78969399049671</v>
      </c>
      <c r="C12" s="3">
        <v>3.7419099501905702E-3</v>
      </c>
      <c r="D12" s="3" t="s">
        <v>1096</v>
      </c>
    </row>
    <row r="13" spans="1:4" x14ac:dyDescent="0.25">
      <c r="A13" s="3" t="s">
        <v>1097</v>
      </c>
      <c r="B13" s="3">
        <v>2.0460474332525802</v>
      </c>
      <c r="C13" s="3">
        <v>4.0575839483780896E-3</v>
      </c>
      <c r="D13" s="3" t="s">
        <v>1098</v>
      </c>
    </row>
    <row r="14" spans="1:4" x14ac:dyDescent="0.25">
      <c r="A14" s="3" t="s">
        <v>1099</v>
      </c>
      <c r="B14" s="3">
        <v>1.69234519231626</v>
      </c>
      <c r="C14" s="3">
        <v>4.8913276047026196E-3</v>
      </c>
      <c r="D14" s="3" t="s">
        <v>1100</v>
      </c>
    </row>
    <row r="15" spans="1:4" x14ac:dyDescent="0.25">
      <c r="A15" s="3" t="s">
        <v>1101</v>
      </c>
      <c r="B15" s="3">
        <v>2.0849225641169999</v>
      </c>
      <c r="C15" s="3">
        <v>5.5111571185355599E-3</v>
      </c>
      <c r="D15" s="3" t="s">
        <v>1102</v>
      </c>
    </row>
    <row r="16" spans="1:4" x14ac:dyDescent="0.25">
      <c r="A16" s="3" t="s">
        <v>1103</v>
      </c>
      <c r="B16" s="3">
        <v>1.77142373018666</v>
      </c>
      <c r="C16" s="3">
        <v>5.5111571185355599E-3</v>
      </c>
      <c r="D16" s="3" t="s">
        <v>1104</v>
      </c>
    </row>
    <row r="17" spans="1:4" x14ac:dyDescent="0.25">
      <c r="A17" s="3" t="s">
        <v>1105</v>
      </c>
      <c r="B17" s="3">
        <v>1.7228148107858701</v>
      </c>
      <c r="C17" s="3">
        <v>5.5111571185355599E-3</v>
      </c>
      <c r="D17" s="3" t="s">
        <v>1106</v>
      </c>
    </row>
    <row r="18" spans="1:4" x14ac:dyDescent="0.25">
      <c r="A18" s="3" t="s">
        <v>1107</v>
      </c>
      <c r="B18" s="3">
        <v>2.2666929004168801</v>
      </c>
      <c r="C18" s="3">
        <v>5.5631200448905804E-3</v>
      </c>
      <c r="D18" s="3" t="s">
        <v>1108</v>
      </c>
    </row>
    <row r="19" spans="1:4" x14ac:dyDescent="0.25">
      <c r="A19" s="3" t="s">
        <v>1109</v>
      </c>
      <c r="B19" s="3">
        <v>1.6381999259120299</v>
      </c>
      <c r="C19" s="3">
        <v>5.5631200448905804E-3</v>
      </c>
      <c r="D19" s="3" t="s">
        <v>1110</v>
      </c>
    </row>
    <row r="20" spans="1:4" x14ac:dyDescent="0.25">
      <c r="A20" s="3" t="s">
        <v>1111</v>
      </c>
      <c r="B20" s="3">
        <v>1.9815483193135801</v>
      </c>
      <c r="C20" s="3">
        <v>5.8035895404470296E-3</v>
      </c>
      <c r="D20" s="3" t="s">
        <v>1112</v>
      </c>
    </row>
    <row r="21" spans="1:4" x14ac:dyDescent="0.25">
      <c r="A21" s="3" t="s">
        <v>1113</v>
      </c>
      <c r="B21" s="3">
        <v>1.98228692813656</v>
      </c>
      <c r="C21" s="3">
        <v>5.8035895404470296E-3</v>
      </c>
      <c r="D21" s="3" t="s">
        <v>1114</v>
      </c>
    </row>
    <row r="22" spans="1:4" x14ac:dyDescent="0.25">
      <c r="A22" s="3" t="s">
        <v>1115</v>
      </c>
      <c r="B22" s="3">
        <v>2.31601668243494</v>
      </c>
      <c r="C22" s="3">
        <v>5.9312973630771598E-3</v>
      </c>
      <c r="D22" s="3" t="s">
        <v>1116</v>
      </c>
    </row>
    <row r="23" spans="1:4" x14ac:dyDescent="0.25">
      <c r="A23" s="3" t="s">
        <v>1117</v>
      </c>
      <c r="B23" s="3">
        <v>1.3744522966815</v>
      </c>
      <c r="C23" s="3">
        <v>5.9312973630771598E-3</v>
      </c>
      <c r="D23" s="3" t="s">
        <v>1118</v>
      </c>
    </row>
    <row r="24" spans="1:4" x14ac:dyDescent="0.25">
      <c r="A24" s="3" t="s">
        <v>1119</v>
      </c>
      <c r="B24" s="3">
        <v>1.9367101698941001</v>
      </c>
      <c r="C24" s="3">
        <v>5.9312973630771598E-3</v>
      </c>
      <c r="D24" s="3" t="s">
        <v>1120</v>
      </c>
    </row>
    <row r="25" spans="1:4" x14ac:dyDescent="0.25">
      <c r="A25" s="3" t="s">
        <v>1121</v>
      </c>
      <c r="B25" s="3">
        <v>2.7245800133395699</v>
      </c>
      <c r="C25" s="3">
        <v>5.9312973630771598E-3</v>
      </c>
      <c r="D25" s="3" t="s">
        <v>1122</v>
      </c>
    </row>
    <row r="26" spans="1:4" x14ac:dyDescent="0.25">
      <c r="A26" s="3" t="s">
        <v>1123</v>
      </c>
      <c r="B26" s="3">
        <v>1.49656689676071</v>
      </c>
      <c r="C26" s="3">
        <v>6.4240254871259297E-3</v>
      </c>
      <c r="D26" s="3" t="s">
        <v>1124</v>
      </c>
    </row>
    <row r="27" spans="1:4" x14ac:dyDescent="0.25">
      <c r="A27" s="3" t="s">
        <v>1125</v>
      </c>
      <c r="B27" s="3">
        <v>1.96874512345383</v>
      </c>
      <c r="C27" s="3">
        <v>6.7280654658514001E-3</v>
      </c>
      <c r="D27" s="3" t="s">
        <v>1126</v>
      </c>
    </row>
    <row r="28" spans="1:4" x14ac:dyDescent="0.25">
      <c r="A28" s="3" t="s">
        <v>1127</v>
      </c>
      <c r="B28" s="3">
        <v>1.6981525085808</v>
      </c>
      <c r="C28" s="3">
        <v>7.3741992256981803E-3</v>
      </c>
      <c r="D28" s="3" t="s">
        <v>1128</v>
      </c>
    </row>
    <row r="29" spans="1:4" x14ac:dyDescent="0.25">
      <c r="A29" s="3" t="s">
        <v>1129</v>
      </c>
      <c r="B29" s="3">
        <v>1.7477434531623799</v>
      </c>
      <c r="C29" s="3">
        <v>7.3741992256981803E-3</v>
      </c>
      <c r="D29" s="3" t="s">
        <v>1130</v>
      </c>
    </row>
    <row r="30" spans="1:4" x14ac:dyDescent="0.25">
      <c r="A30" s="3" t="s">
        <v>1131</v>
      </c>
      <c r="B30" s="3">
        <v>1.83657469666646</v>
      </c>
      <c r="C30" s="3">
        <v>7.3741992256981803E-3</v>
      </c>
      <c r="D30" s="3" t="s">
        <v>1132</v>
      </c>
    </row>
    <row r="31" spans="1:4" x14ac:dyDescent="0.25">
      <c r="A31" s="3" t="s">
        <v>1133</v>
      </c>
      <c r="B31" s="3">
        <v>1.6515115710120001</v>
      </c>
      <c r="C31" s="3">
        <v>7.7141772556770403E-3</v>
      </c>
      <c r="D31" s="3" t="s">
        <v>1134</v>
      </c>
    </row>
    <row r="32" spans="1:4" x14ac:dyDescent="0.25">
      <c r="A32" s="3" t="s">
        <v>1135</v>
      </c>
      <c r="B32" s="3">
        <v>2.2880459527912902</v>
      </c>
      <c r="C32" s="3">
        <v>7.7141772556770403E-3</v>
      </c>
      <c r="D32" s="3" t="s">
        <v>1136</v>
      </c>
    </row>
    <row r="33" spans="1:4" x14ac:dyDescent="0.25">
      <c r="A33" s="3" t="s">
        <v>1137</v>
      </c>
      <c r="B33" s="3">
        <v>1.8130380385359799</v>
      </c>
      <c r="C33" s="3">
        <v>8.8235044105146009E-3</v>
      </c>
      <c r="D33" s="3" t="s">
        <v>1138</v>
      </c>
    </row>
    <row r="34" spans="1:4" x14ac:dyDescent="0.25">
      <c r="A34" s="3" t="s">
        <v>1139</v>
      </c>
      <c r="B34" s="3">
        <v>1.80418414785645</v>
      </c>
      <c r="C34" s="3">
        <v>8.8313124723609707E-3</v>
      </c>
      <c r="D34" s="3" t="s">
        <v>1140</v>
      </c>
    </row>
    <row r="35" spans="1:4" x14ac:dyDescent="0.25">
      <c r="A35" s="3" t="s">
        <v>1141</v>
      </c>
      <c r="B35" s="3">
        <v>1.86351575306937</v>
      </c>
      <c r="C35" s="3">
        <v>9.9709776979741999E-3</v>
      </c>
      <c r="D35" s="3" t="s">
        <v>1142</v>
      </c>
    </row>
    <row r="36" spans="1:4" x14ac:dyDescent="0.25">
      <c r="A36" s="3" t="s">
        <v>1143</v>
      </c>
      <c r="B36" s="3">
        <v>1.06902104874194</v>
      </c>
      <c r="C36" s="3">
        <v>1.03588448289964E-2</v>
      </c>
      <c r="D36" s="3" t="s">
        <v>1144</v>
      </c>
    </row>
    <row r="37" spans="1:4" x14ac:dyDescent="0.25">
      <c r="A37" s="3" t="s">
        <v>1145</v>
      </c>
      <c r="B37" s="3">
        <v>1.51944504077968</v>
      </c>
      <c r="C37" s="3">
        <v>1.03621917538972E-2</v>
      </c>
      <c r="D37" s="3" t="s">
        <v>1146</v>
      </c>
    </row>
    <row r="38" spans="1:4" x14ac:dyDescent="0.25">
      <c r="A38" s="3" t="s">
        <v>1147</v>
      </c>
      <c r="B38" s="3">
        <v>-4.8891606646822297</v>
      </c>
      <c r="C38" s="3">
        <v>1.03621917538972E-2</v>
      </c>
      <c r="D38" s="3" t="s">
        <v>1148</v>
      </c>
    </row>
    <row r="39" spans="1:4" x14ac:dyDescent="0.25">
      <c r="A39" s="3" t="s">
        <v>1149</v>
      </c>
      <c r="B39" s="3">
        <v>2.2425820137294998</v>
      </c>
      <c r="C39" s="3">
        <v>1.03621917538972E-2</v>
      </c>
      <c r="D39" s="3" t="s">
        <v>1150</v>
      </c>
    </row>
    <row r="40" spans="1:4" x14ac:dyDescent="0.25">
      <c r="A40" s="3" t="s">
        <v>1151</v>
      </c>
      <c r="B40" s="3">
        <v>-0.15441461413079099</v>
      </c>
      <c r="C40" s="3">
        <v>1.10915007275023E-2</v>
      </c>
      <c r="D40" s="3" t="s">
        <v>1152</v>
      </c>
    </row>
    <row r="41" spans="1:4" x14ac:dyDescent="0.25">
      <c r="A41" s="3" t="s">
        <v>1153</v>
      </c>
      <c r="B41" s="3">
        <v>1.9877229214691701</v>
      </c>
      <c r="C41" s="3">
        <v>1.1188183602360201E-2</v>
      </c>
      <c r="D41" s="3" t="s">
        <v>1154</v>
      </c>
    </row>
    <row r="42" spans="1:4" x14ac:dyDescent="0.25">
      <c r="A42" s="3" t="s">
        <v>1155</v>
      </c>
      <c r="B42" s="3">
        <v>2.02643732393242</v>
      </c>
      <c r="C42" s="3">
        <v>1.1188183602360201E-2</v>
      </c>
      <c r="D42" s="3" t="s">
        <v>1156</v>
      </c>
    </row>
    <row r="43" spans="1:4" x14ac:dyDescent="0.25">
      <c r="A43" s="3" t="s">
        <v>1157</v>
      </c>
      <c r="B43" s="3">
        <v>1.4453694228963201</v>
      </c>
      <c r="C43" s="3">
        <v>1.16928700055163E-2</v>
      </c>
      <c r="D43" s="3" t="s">
        <v>1158</v>
      </c>
    </row>
    <row r="44" spans="1:4" x14ac:dyDescent="0.25">
      <c r="A44" s="3" t="s">
        <v>1159</v>
      </c>
      <c r="B44" s="3">
        <v>1.7617209538624701</v>
      </c>
      <c r="C44" s="3">
        <v>1.16928700055163E-2</v>
      </c>
      <c r="D44" s="3" t="s">
        <v>1160</v>
      </c>
    </row>
    <row r="45" spans="1:4" x14ac:dyDescent="0.25">
      <c r="A45" s="3" t="s">
        <v>1161</v>
      </c>
      <c r="B45" s="3">
        <v>1.57549823096171</v>
      </c>
      <c r="C45" s="3">
        <v>1.17084527717474E-2</v>
      </c>
      <c r="D45" s="3" t="s">
        <v>1162</v>
      </c>
    </row>
    <row r="46" spans="1:4" x14ac:dyDescent="0.25">
      <c r="A46" s="3" t="s">
        <v>1163</v>
      </c>
      <c r="B46" s="3">
        <v>1.27216066340192</v>
      </c>
      <c r="C46" s="3">
        <v>1.25867263011703E-2</v>
      </c>
      <c r="D46" s="3" t="s">
        <v>1164</v>
      </c>
    </row>
    <row r="47" spans="1:4" x14ac:dyDescent="0.25">
      <c r="A47" s="3" t="s">
        <v>1165</v>
      </c>
      <c r="B47" s="3">
        <v>1.85662135805545</v>
      </c>
      <c r="C47" s="3">
        <v>1.25867263011703E-2</v>
      </c>
      <c r="D47" s="3" t="s">
        <v>1166</v>
      </c>
    </row>
    <row r="48" spans="1:4" x14ac:dyDescent="0.25">
      <c r="A48" s="3" t="s">
        <v>1167</v>
      </c>
      <c r="B48" s="3">
        <v>1.9870437637734599</v>
      </c>
      <c r="C48" s="3">
        <v>1.25867263011703E-2</v>
      </c>
      <c r="D48" s="3" t="s">
        <v>1168</v>
      </c>
    </row>
    <row r="49" spans="1:4" x14ac:dyDescent="0.25">
      <c r="A49" s="3" t="s">
        <v>1169</v>
      </c>
      <c r="B49" s="3">
        <v>0.65167625314463395</v>
      </c>
      <c r="C49" s="3">
        <v>1.2783866340132099E-2</v>
      </c>
      <c r="D49" s="3" t="s">
        <v>1170</v>
      </c>
    </row>
    <row r="50" spans="1:4" x14ac:dyDescent="0.25">
      <c r="A50" s="3" t="s">
        <v>1171</v>
      </c>
      <c r="B50" s="3">
        <v>0.25641640484318301</v>
      </c>
      <c r="C50" s="3">
        <v>1.53987249616765E-2</v>
      </c>
      <c r="D50" s="3" t="s">
        <v>1172</v>
      </c>
    </row>
    <row r="51" spans="1:4" x14ac:dyDescent="0.25">
      <c r="A51" s="3" t="s">
        <v>1173</v>
      </c>
      <c r="B51" s="3">
        <v>1.5757984502194999</v>
      </c>
      <c r="C51" s="3">
        <v>1.5755807931148301E-2</v>
      </c>
      <c r="D51" s="3" t="s">
        <v>1174</v>
      </c>
    </row>
    <row r="52" spans="1:4" x14ac:dyDescent="0.25">
      <c r="A52" s="3" t="s">
        <v>1175</v>
      </c>
      <c r="B52" s="3">
        <v>1.7354161507621899</v>
      </c>
      <c r="C52" s="3">
        <v>1.5755807931148301E-2</v>
      </c>
      <c r="D52" s="3" t="s">
        <v>1176</v>
      </c>
    </row>
    <row r="53" spans="1:4" x14ac:dyDescent="0.25">
      <c r="A53" s="3" t="s">
        <v>1177</v>
      </c>
      <c r="B53" s="3">
        <v>0.71848587087842597</v>
      </c>
      <c r="C53" s="3">
        <v>1.5755807931148301E-2</v>
      </c>
      <c r="D53" s="3" t="s">
        <v>1178</v>
      </c>
    </row>
    <row r="54" spans="1:4" x14ac:dyDescent="0.25">
      <c r="A54" s="3" t="s">
        <v>1179</v>
      </c>
      <c r="B54" s="3">
        <v>1.66269560958956</v>
      </c>
      <c r="C54" s="3">
        <v>1.6119949079731102E-2</v>
      </c>
      <c r="D54" s="3" t="s">
        <v>1180</v>
      </c>
    </row>
    <row r="55" spans="1:4" x14ac:dyDescent="0.25">
      <c r="A55" s="3" t="s">
        <v>1181</v>
      </c>
      <c r="B55" s="3">
        <v>0.396881390581317</v>
      </c>
      <c r="C55" s="3">
        <v>1.6119949079731102E-2</v>
      </c>
      <c r="D55" s="3" t="s">
        <v>1182</v>
      </c>
    </row>
    <row r="56" spans="1:4" x14ac:dyDescent="0.25">
      <c r="A56" s="3" t="s">
        <v>1183</v>
      </c>
      <c r="B56" s="3">
        <v>1.6199191535603401</v>
      </c>
      <c r="C56" s="3">
        <v>1.63068846971803E-2</v>
      </c>
      <c r="D56" s="3" t="s">
        <v>1184</v>
      </c>
    </row>
    <row r="57" spans="1:4" x14ac:dyDescent="0.25">
      <c r="A57" s="3" t="s">
        <v>1185</v>
      </c>
      <c r="B57" s="3">
        <v>2.19429861124478</v>
      </c>
      <c r="C57" s="3">
        <v>1.6700561612388701E-2</v>
      </c>
      <c r="D57" s="3" t="s">
        <v>1186</v>
      </c>
    </row>
    <row r="58" spans="1:4" x14ac:dyDescent="0.25">
      <c r="A58" s="3" t="s">
        <v>1187</v>
      </c>
      <c r="B58" s="3">
        <v>1.31806699893497</v>
      </c>
      <c r="C58" s="3">
        <v>1.6795834721640899E-2</v>
      </c>
      <c r="D58" s="3" t="s">
        <v>1188</v>
      </c>
    </row>
    <row r="59" spans="1:4" x14ac:dyDescent="0.25">
      <c r="A59" s="3" t="s">
        <v>1189</v>
      </c>
      <c r="B59" s="3">
        <v>1.6189749420569699</v>
      </c>
      <c r="C59" s="3">
        <v>1.9464514602815501E-2</v>
      </c>
      <c r="D59" s="3" t="s">
        <v>1190</v>
      </c>
    </row>
    <row r="60" spans="1:4" x14ac:dyDescent="0.25">
      <c r="A60" s="3" t="s">
        <v>1191</v>
      </c>
      <c r="B60" s="3">
        <v>2.0651158768183402</v>
      </c>
      <c r="C60" s="3">
        <v>2.1209502606445399E-2</v>
      </c>
      <c r="D60" s="3" t="s">
        <v>1192</v>
      </c>
    </row>
    <row r="61" spans="1:4" x14ac:dyDescent="0.25">
      <c r="A61" s="3" t="s">
        <v>1193</v>
      </c>
      <c r="B61" s="3">
        <v>1.78503698870969</v>
      </c>
      <c r="C61" s="3">
        <v>2.2352472897975199E-2</v>
      </c>
      <c r="D61" s="3" t="s">
        <v>1194</v>
      </c>
    </row>
    <row r="62" spans="1:4" x14ac:dyDescent="0.25">
      <c r="A62" s="3" t="s">
        <v>1195</v>
      </c>
      <c r="B62" s="3">
        <v>-4.16836749038879</v>
      </c>
      <c r="C62" s="3">
        <v>2.2352472897975199E-2</v>
      </c>
      <c r="D62" s="3" t="s">
        <v>1196</v>
      </c>
    </row>
    <row r="63" spans="1:4" x14ac:dyDescent="0.25">
      <c r="A63" s="3" t="s">
        <v>1197</v>
      </c>
      <c r="B63" s="3">
        <v>1.85427101400033</v>
      </c>
      <c r="C63" s="3">
        <v>2.2631392717661201E-2</v>
      </c>
      <c r="D63" s="3" t="s">
        <v>1198</v>
      </c>
    </row>
    <row r="64" spans="1:4" x14ac:dyDescent="0.25">
      <c r="A64" s="3" t="s">
        <v>1199</v>
      </c>
      <c r="B64" s="3">
        <v>-0.156803215900744</v>
      </c>
      <c r="C64" s="3">
        <v>2.3512931344143902E-2</v>
      </c>
      <c r="D64" s="3" t="s">
        <v>1200</v>
      </c>
    </row>
    <row r="65" spans="1:4" x14ac:dyDescent="0.25">
      <c r="A65" s="3" t="s">
        <v>1201</v>
      </c>
      <c r="B65" s="3">
        <v>2.2798755651778699</v>
      </c>
      <c r="C65" s="3">
        <v>2.4391302358705801E-2</v>
      </c>
      <c r="D65" s="3" t="s">
        <v>1202</v>
      </c>
    </row>
    <row r="66" spans="1:4" x14ac:dyDescent="0.25">
      <c r="A66" s="3" t="s">
        <v>1203</v>
      </c>
      <c r="B66" s="3">
        <v>-2.7251908286543398</v>
      </c>
      <c r="C66" s="3">
        <v>2.4469913844386001E-2</v>
      </c>
      <c r="D66" s="3" t="s">
        <v>1204</v>
      </c>
    </row>
    <row r="67" spans="1:4" x14ac:dyDescent="0.25">
      <c r="A67" s="3" t="s">
        <v>1205</v>
      </c>
      <c r="B67" s="3">
        <v>1.69279589016993</v>
      </c>
      <c r="C67" s="3">
        <v>2.4469913844386001E-2</v>
      </c>
      <c r="D67" s="3" t="s">
        <v>1206</v>
      </c>
    </row>
    <row r="68" spans="1:4" x14ac:dyDescent="0.25">
      <c r="A68" s="3" t="s">
        <v>1207</v>
      </c>
      <c r="B68" s="3">
        <v>1.3377404076610999</v>
      </c>
      <c r="C68" s="3">
        <v>2.6964323460468301E-2</v>
      </c>
      <c r="D68" s="3" t="s">
        <v>1208</v>
      </c>
    </row>
    <row r="69" spans="1:4" x14ac:dyDescent="0.25">
      <c r="A69" s="3" t="s">
        <v>1209</v>
      </c>
      <c r="B69" s="3">
        <v>1.4335986994174901</v>
      </c>
      <c r="C69" s="3">
        <v>2.70751876998548E-2</v>
      </c>
      <c r="D69" s="3" t="s">
        <v>1210</v>
      </c>
    </row>
    <row r="70" spans="1:4" x14ac:dyDescent="0.25">
      <c r="A70" s="3" t="s">
        <v>1211</v>
      </c>
      <c r="B70" s="3">
        <v>1.1086531785593601</v>
      </c>
      <c r="C70" s="3">
        <v>2.70751876998548E-2</v>
      </c>
      <c r="D70" s="3" t="s">
        <v>1212</v>
      </c>
    </row>
    <row r="71" spans="1:4" x14ac:dyDescent="0.25">
      <c r="A71" s="3" t="s">
        <v>1213</v>
      </c>
      <c r="B71" s="3">
        <v>1.26451753788361</v>
      </c>
      <c r="C71" s="3">
        <v>2.8158190059221402E-2</v>
      </c>
      <c r="D71" s="3" t="s">
        <v>1214</v>
      </c>
    </row>
    <row r="72" spans="1:4" x14ac:dyDescent="0.25">
      <c r="A72" s="3" t="s">
        <v>1215</v>
      </c>
      <c r="B72" s="3">
        <v>1.27219510213694</v>
      </c>
      <c r="C72" s="3">
        <v>2.8158190059221402E-2</v>
      </c>
      <c r="D72" s="3" t="s">
        <v>1216</v>
      </c>
    </row>
    <row r="73" spans="1:4" x14ac:dyDescent="0.25">
      <c r="A73" s="3" t="s">
        <v>1217</v>
      </c>
      <c r="B73" s="3">
        <v>1.2641919167031399</v>
      </c>
      <c r="C73" s="3">
        <v>2.8158190059221402E-2</v>
      </c>
      <c r="D73" s="3" t="s">
        <v>1218</v>
      </c>
    </row>
    <row r="74" spans="1:4" x14ac:dyDescent="0.25">
      <c r="A74" s="3" t="s">
        <v>1219</v>
      </c>
      <c r="B74" s="3">
        <v>1.6738216165352999</v>
      </c>
      <c r="C74" s="3">
        <v>2.8158190059221402E-2</v>
      </c>
      <c r="D74" s="3" t="s">
        <v>1220</v>
      </c>
    </row>
    <row r="75" spans="1:4" x14ac:dyDescent="0.25">
      <c r="A75" s="3" t="s">
        <v>1221</v>
      </c>
      <c r="B75" s="3">
        <v>2.0238977676546299</v>
      </c>
      <c r="C75" s="3">
        <v>2.8158190059221402E-2</v>
      </c>
      <c r="D75" s="3" t="s">
        <v>1222</v>
      </c>
    </row>
    <row r="76" spans="1:4" x14ac:dyDescent="0.25">
      <c r="A76" s="3" t="s">
        <v>1223</v>
      </c>
      <c r="B76" s="3">
        <v>1.3725129461204799</v>
      </c>
      <c r="C76" s="3">
        <v>2.87609713012985E-2</v>
      </c>
      <c r="D76" s="3" t="s">
        <v>1224</v>
      </c>
    </row>
    <row r="77" spans="1:4" x14ac:dyDescent="0.25">
      <c r="A77" s="3" t="s">
        <v>1225</v>
      </c>
      <c r="B77" s="3">
        <v>2.4254350133831002</v>
      </c>
      <c r="C77" s="3">
        <v>2.87609713012985E-2</v>
      </c>
      <c r="D77" s="3" t="s">
        <v>1226</v>
      </c>
    </row>
    <row r="78" spans="1:4" x14ac:dyDescent="0.25">
      <c r="A78" s="3" t="s">
        <v>1227</v>
      </c>
      <c r="B78" s="3">
        <v>-0.91683449650730997</v>
      </c>
      <c r="C78" s="3">
        <v>2.8942833947848301E-2</v>
      </c>
      <c r="D78" s="3" t="s">
        <v>1228</v>
      </c>
    </row>
    <row r="79" spans="1:4" x14ac:dyDescent="0.25">
      <c r="A79" s="3" t="s">
        <v>1229</v>
      </c>
      <c r="B79" s="3">
        <v>2.0154724591143101</v>
      </c>
      <c r="C79" s="3">
        <v>2.9557189508436901E-2</v>
      </c>
      <c r="D79" s="3" t="s">
        <v>1230</v>
      </c>
    </row>
    <row r="80" spans="1:4" x14ac:dyDescent="0.25">
      <c r="A80" s="3" t="s">
        <v>1231</v>
      </c>
      <c r="B80" s="3">
        <v>2.0012355472957402</v>
      </c>
      <c r="C80" s="3">
        <v>4.2063557664213901E-2</v>
      </c>
      <c r="D80" s="3" t="s">
        <v>1232</v>
      </c>
    </row>
    <row r="81" spans="1:4" x14ac:dyDescent="0.25">
      <c r="A81" s="3" t="s">
        <v>1233</v>
      </c>
      <c r="B81" s="3">
        <v>2.4228475572707202</v>
      </c>
      <c r="C81" s="3">
        <v>4.2103362918605503E-2</v>
      </c>
      <c r="D81" s="3" t="s">
        <v>1234</v>
      </c>
    </row>
    <row r="82" spans="1:4" x14ac:dyDescent="0.25">
      <c r="A82" s="3" t="s">
        <v>1235</v>
      </c>
      <c r="B82" s="3">
        <v>1.3189702329176201</v>
      </c>
      <c r="C82" s="3">
        <v>4.2103362918605503E-2</v>
      </c>
      <c r="D82" s="3" t="s">
        <v>1236</v>
      </c>
    </row>
    <row r="83" spans="1:4" x14ac:dyDescent="0.25">
      <c r="A83" s="3" t="s">
        <v>1237</v>
      </c>
      <c r="B83" s="3">
        <v>1.7941079068407599</v>
      </c>
      <c r="C83" s="3">
        <v>4.2103362918605503E-2</v>
      </c>
      <c r="D83" s="3" t="s">
        <v>1238</v>
      </c>
    </row>
    <row r="84" spans="1:4" x14ac:dyDescent="0.25">
      <c r="A84" s="3" t="s">
        <v>1239</v>
      </c>
      <c r="B84" s="3">
        <v>1.8680899909181501</v>
      </c>
      <c r="C84" s="3">
        <v>4.2103362918605503E-2</v>
      </c>
      <c r="D84" s="3" t="s">
        <v>1240</v>
      </c>
    </row>
    <row r="85" spans="1:4" x14ac:dyDescent="0.25">
      <c r="A85" s="3" t="s">
        <v>1241</v>
      </c>
      <c r="B85" s="3">
        <v>1.97766760087476</v>
      </c>
      <c r="C85" s="3">
        <v>4.2103362918605503E-2</v>
      </c>
      <c r="D85" s="3" t="s">
        <v>1242</v>
      </c>
    </row>
    <row r="86" spans="1:4" x14ac:dyDescent="0.25">
      <c r="A86" s="3" t="s">
        <v>1243</v>
      </c>
      <c r="B86" s="3">
        <v>1.57738174365794</v>
      </c>
      <c r="C86" s="3">
        <v>4.2103362918605503E-2</v>
      </c>
      <c r="D86" s="3" t="s">
        <v>1244</v>
      </c>
    </row>
    <row r="87" spans="1:4" x14ac:dyDescent="0.25">
      <c r="A87" s="3" t="s">
        <v>1245</v>
      </c>
      <c r="B87" s="3">
        <v>1.2230958064607</v>
      </c>
      <c r="C87" s="3">
        <v>4.2103362918605503E-2</v>
      </c>
      <c r="D87" s="3" t="s">
        <v>1246</v>
      </c>
    </row>
    <row r="88" spans="1:4" x14ac:dyDescent="0.25">
      <c r="A88" s="3" t="s">
        <v>1247</v>
      </c>
      <c r="B88" s="3">
        <v>2.3144340002569499</v>
      </c>
      <c r="C88" s="3">
        <v>4.2103362918605503E-2</v>
      </c>
      <c r="D88" s="3" t="s">
        <v>1248</v>
      </c>
    </row>
    <row r="89" spans="1:4" x14ac:dyDescent="0.25">
      <c r="A89" s="3" t="s">
        <v>1249</v>
      </c>
      <c r="B89" s="3">
        <v>2.0374106759011799</v>
      </c>
      <c r="C89" s="3">
        <v>4.2103362918605503E-2</v>
      </c>
      <c r="D89" s="3" t="s">
        <v>1250</v>
      </c>
    </row>
    <row r="90" spans="1:4" x14ac:dyDescent="0.25">
      <c r="A90" s="3" t="s">
        <v>1251</v>
      </c>
      <c r="B90" s="3">
        <v>-1.4124356258595601</v>
      </c>
      <c r="C90" s="3">
        <v>4.7426845415983999E-2</v>
      </c>
      <c r="D90" s="3" t="s">
        <v>1252</v>
      </c>
    </row>
    <row r="91" spans="1:4" x14ac:dyDescent="0.25">
      <c r="A91" s="3" t="s">
        <v>1253</v>
      </c>
      <c r="B91" s="3">
        <v>1.2991174159851699</v>
      </c>
      <c r="C91" s="3">
        <v>4.8805795101879997E-2</v>
      </c>
      <c r="D91" s="3" t="s">
        <v>1254</v>
      </c>
    </row>
    <row r="92" spans="1:4" x14ac:dyDescent="0.25">
      <c r="A92" s="3" t="s">
        <v>1255</v>
      </c>
      <c r="B92" s="3">
        <v>1.26691696460081</v>
      </c>
      <c r="C92" s="3">
        <v>4.9191552176109099E-2</v>
      </c>
      <c r="D92" s="3" t="s">
        <v>1256</v>
      </c>
    </row>
    <row r="93" spans="1:4" x14ac:dyDescent="0.25">
      <c r="A93" s="3" t="s">
        <v>1257</v>
      </c>
      <c r="B93" s="3">
        <v>2.1999380145680401</v>
      </c>
      <c r="C93" s="3">
        <v>4.9979103813303602E-2</v>
      </c>
      <c r="D93" s="3" t="s">
        <v>1258</v>
      </c>
    </row>
    <row r="95" spans="1:4" x14ac:dyDescent="0.25">
      <c r="A95" s="1" t="s">
        <v>9826</v>
      </c>
    </row>
  </sheetData>
  <hyperlinks>
    <hyperlink ref="A2" location="Summary!A1" display="Home" xr:uid="{00000000-0004-0000-0E00-000000000000}"/>
  </hyperlinks>
  <pageMargins left="0.7" right="0.7" top="0.75" bottom="0.75" header="0.3" footer="0.3"/>
  <pageSetup paperSize="9" scale="53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17"/>
  <sheetViews>
    <sheetView workbookViewId="0"/>
  </sheetViews>
  <sheetFormatPr defaultRowHeight="15" x14ac:dyDescent="0.25"/>
  <cols>
    <col min="1" max="3" width="9.140625" style="1"/>
    <col min="4" max="4" width="91.7109375" style="79" customWidth="1"/>
    <col min="5" max="16384" width="9.140625" style="1"/>
  </cols>
  <sheetData>
    <row r="1" spans="1:4" x14ac:dyDescent="0.25">
      <c r="A1" s="28" t="s">
        <v>10307</v>
      </c>
    </row>
    <row r="2" spans="1:4" x14ac:dyDescent="0.25">
      <c r="A2" s="129" t="s">
        <v>8333</v>
      </c>
    </row>
    <row r="3" spans="1:4" x14ac:dyDescent="0.25">
      <c r="A3" s="3"/>
      <c r="B3" s="3" t="s">
        <v>480</v>
      </c>
      <c r="C3" s="3" t="s">
        <v>1023</v>
      </c>
      <c r="D3" s="72" t="s">
        <v>1024</v>
      </c>
    </row>
    <row r="4" spans="1:4" ht="30" x14ac:dyDescent="0.25">
      <c r="A4" s="80" t="s">
        <v>1259</v>
      </c>
      <c r="B4" s="80">
        <v>2.8551541386044601</v>
      </c>
      <c r="C4" s="81">
        <v>3.6285002501879498E-5</v>
      </c>
      <c r="D4" s="82" t="s">
        <v>1260</v>
      </c>
    </row>
    <row r="5" spans="1:4" x14ac:dyDescent="0.25">
      <c r="A5" s="80" t="s">
        <v>1261</v>
      </c>
      <c r="B5" s="80">
        <v>2.4091633223507798</v>
      </c>
      <c r="C5" s="83">
        <v>1.5818559949532001E-4</v>
      </c>
      <c r="D5" s="82" t="s">
        <v>1262</v>
      </c>
    </row>
    <row r="6" spans="1:4" ht="30" x14ac:dyDescent="0.25">
      <c r="A6" s="80" t="s">
        <v>1263</v>
      </c>
      <c r="B6" s="80">
        <v>2.7990584640591298</v>
      </c>
      <c r="C6" s="83">
        <v>8.9809724257995595E-4</v>
      </c>
      <c r="D6" s="82" t="s">
        <v>1264</v>
      </c>
    </row>
    <row r="7" spans="1:4" x14ac:dyDescent="0.25">
      <c r="A7" s="80" t="s">
        <v>1265</v>
      </c>
      <c r="B7" s="80">
        <v>1.19768003464365</v>
      </c>
      <c r="C7" s="80">
        <v>1.05357396410766E-2</v>
      </c>
      <c r="D7" s="82" t="s">
        <v>1266</v>
      </c>
    </row>
    <row r="8" spans="1:4" x14ac:dyDescent="0.25">
      <c r="A8" s="80" t="s">
        <v>1267</v>
      </c>
      <c r="B8" s="80">
        <v>1.59711528750929</v>
      </c>
      <c r="C8" s="80">
        <v>1.25546602713759E-2</v>
      </c>
      <c r="D8" s="82" t="s">
        <v>1268</v>
      </c>
    </row>
    <row r="9" spans="1:4" x14ac:dyDescent="0.25">
      <c r="A9" s="80" t="s">
        <v>1269</v>
      </c>
      <c r="B9" s="80">
        <v>1.44078652100413</v>
      </c>
      <c r="C9" s="80">
        <v>1.8249736831059599E-2</v>
      </c>
      <c r="D9" s="82" t="s">
        <v>1270</v>
      </c>
    </row>
    <row r="10" spans="1:4" x14ac:dyDescent="0.25">
      <c r="A10" s="80" t="s">
        <v>1271</v>
      </c>
      <c r="B10" s="80">
        <v>1.4139899731143599</v>
      </c>
      <c r="C10" s="80">
        <v>1.8345799363225199E-2</v>
      </c>
      <c r="D10" s="82" t="s">
        <v>1272</v>
      </c>
    </row>
    <row r="11" spans="1:4" x14ac:dyDescent="0.25">
      <c r="A11" s="80" t="s">
        <v>1273</v>
      </c>
      <c r="B11" s="80">
        <v>2.44014367410227</v>
      </c>
      <c r="C11" s="80">
        <v>2.5358063238387098E-2</v>
      </c>
      <c r="D11" s="82" t="s">
        <v>1274</v>
      </c>
    </row>
    <row r="12" spans="1:4" x14ac:dyDescent="0.25">
      <c r="A12" s="80" t="s">
        <v>1275</v>
      </c>
      <c r="B12" s="80">
        <v>1.7169809367648401</v>
      </c>
      <c r="C12" s="80">
        <v>3.0603681507515301E-2</v>
      </c>
      <c r="D12" s="82" t="s">
        <v>1276</v>
      </c>
    </row>
    <row r="13" spans="1:4" ht="30" x14ac:dyDescent="0.25">
      <c r="A13" s="80" t="s">
        <v>1277</v>
      </c>
      <c r="B13" s="80">
        <v>1.29741584724153</v>
      </c>
      <c r="C13" s="80">
        <v>3.3587408584206599E-2</v>
      </c>
      <c r="D13" s="84" t="s">
        <v>1278</v>
      </c>
    </row>
    <row r="14" spans="1:4" x14ac:dyDescent="0.25">
      <c r="A14" s="80" t="s">
        <v>1279</v>
      </c>
      <c r="B14" s="80">
        <v>1.7041610376552401</v>
      </c>
      <c r="C14" s="80">
        <v>3.61423227276143E-2</v>
      </c>
      <c r="D14" s="82" t="s">
        <v>1280</v>
      </c>
    </row>
    <row r="15" spans="1:4" x14ac:dyDescent="0.25">
      <c r="A15" s="80" t="s">
        <v>1281</v>
      </c>
      <c r="B15" s="80">
        <v>0.75536492379666897</v>
      </c>
      <c r="C15" s="80">
        <v>3.6428465776010097E-2</v>
      </c>
      <c r="D15" s="82" t="s">
        <v>1282</v>
      </c>
    </row>
    <row r="17" spans="1:1" x14ac:dyDescent="0.25">
      <c r="A17" s="1" t="s">
        <v>9826</v>
      </c>
    </row>
  </sheetData>
  <hyperlinks>
    <hyperlink ref="A2" location="Summary!A1" display="Home" xr:uid="{00000000-0004-0000-0F00-000000000000}"/>
  </hyperlinks>
  <pageMargins left="0.7" right="0.7" top="0.75" bottom="0.75" header="0.3" footer="0.3"/>
  <pageSetup paperSize="9" scale="7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H38"/>
  <sheetViews>
    <sheetView zoomScale="55" zoomScaleNormal="55" workbookViewId="0"/>
  </sheetViews>
  <sheetFormatPr defaultRowHeight="15" x14ac:dyDescent="0.25"/>
  <cols>
    <col min="1" max="1" width="19.42578125" style="1" customWidth="1"/>
    <col min="2" max="2" width="139.140625" style="1" customWidth="1"/>
    <col min="3" max="59" width="9.140625" style="1"/>
    <col min="60" max="60" width="20.140625" style="1" bestFit="1" customWidth="1"/>
    <col min="61" max="16384" width="9.140625" style="1"/>
  </cols>
  <sheetData>
    <row r="1" spans="1:60" x14ac:dyDescent="0.25">
      <c r="A1" s="28" t="s">
        <v>10308</v>
      </c>
    </row>
    <row r="2" spans="1:60" x14ac:dyDescent="0.25">
      <c r="A2" s="129" t="s">
        <v>8333</v>
      </c>
    </row>
    <row r="3" spans="1:60" x14ac:dyDescent="0.25">
      <c r="C3" s="182" t="s">
        <v>9687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9686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</row>
    <row r="4" spans="1:60" x14ac:dyDescent="0.25">
      <c r="A4" s="3" t="s">
        <v>525</v>
      </c>
      <c r="B4" s="3" t="s">
        <v>527</v>
      </c>
      <c r="C4" s="7" t="s">
        <v>64</v>
      </c>
      <c r="D4" s="7" t="s">
        <v>65</v>
      </c>
      <c r="E4" s="7" t="s">
        <v>66</v>
      </c>
      <c r="F4" s="7" t="s">
        <v>67</v>
      </c>
      <c r="G4" s="7" t="s">
        <v>68</v>
      </c>
      <c r="H4" s="7" t="s">
        <v>69</v>
      </c>
      <c r="I4" s="7" t="s">
        <v>70</v>
      </c>
      <c r="J4" s="7" t="s">
        <v>71</v>
      </c>
      <c r="K4" s="7" t="s">
        <v>72</v>
      </c>
      <c r="L4" s="7" t="s">
        <v>73</v>
      </c>
      <c r="M4" s="7" t="s">
        <v>74</v>
      </c>
      <c r="N4" s="7" t="s">
        <v>75</v>
      </c>
      <c r="O4" s="7" t="s">
        <v>76</v>
      </c>
      <c r="P4" s="7" t="s">
        <v>77</v>
      </c>
      <c r="Q4" s="7" t="s">
        <v>78</v>
      </c>
      <c r="R4" s="7" t="s">
        <v>79</v>
      </c>
      <c r="S4" s="7" t="s">
        <v>80</v>
      </c>
      <c r="T4" s="7" t="s">
        <v>81</v>
      </c>
      <c r="U4" s="7" t="s">
        <v>82</v>
      </c>
      <c r="V4" s="7" t="s">
        <v>83</v>
      </c>
      <c r="W4" s="7" t="s">
        <v>84</v>
      </c>
      <c r="X4" s="7" t="s">
        <v>85</v>
      </c>
      <c r="Y4" s="7" t="s">
        <v>86</v>
      </c>
      <c r="Z4" s="7" t="s">
        <v>87</v>
      </c>
      <c r="AA4" s="7" t="s">
        <v>88</v>
      </c>
      <c r="AB4" s="7" t="s">
        <v>89</v>
      </c>
      <c r="AC4" s="7" t="s">
        <v>90</v>
      </c>
      <c r="AD4" s="7" t="s">
        <v>91</v>
      </c>
      <c r="AE4" s="7" t="s">
        <v>95</v>
      </c>
      <c r="AF4" s="7" t="s">
        <v>96</v>
      </c>
      <c r="AG4" s="7" t="s">
        <v>97</v>
      </c>
      <c r="AH4" s="7" t="s">
        <v>98</v>
      </c>
      <c r="AI4" s="7" t="s">
        <v>99</v>
      </c>
      <c r="AJ4" s="7" t="s">
        <v>100</v>
      </c>
      <c r="AK4" s="7" t="s">
        <v>101</v>
      </c>
      <c r="AL4" s="7" t="s">
        <v>102</v>
      </c>
      <c r="AM4" s="7" t="s">
        <v>103</v>
      </c>
      <c r="AN4" s="7" t="s">
        <v>104</v>
      </c>
      <c r="AO4" s="7" t="s">
        <v>105</v>
      </c>
      <c r="AP4" s="7" t="s">
        <v>106</v>
      </c>
      <c r="AQ4" s="7" t="s">
        <v>107</v>
      </c>
      <c r="AR4" s="7" t="s">
        <v>108</v>
      </c>
      <c r="AS4" s="7" t="s">
        <v>109</v>
      </c>
      <c r="AT4" s="7" t="s">
        <v>110</v>
      </c>
      <c r="AU4" s="7" t="s">
        <v>111</v>
      </c>
      <c r="AV4" s="7" t="s">
        <v>112</v>
      </c>
      <c r="AW4" s="7" t="s">
        <v>113</v>
      </c>
      <c r="AX4" s="7" t="s">
        <v>114</v>
      </c>
      <c r="AY4" s="7" t="s">
        <v>115</v>
      </c>
      <c r="AZ4" s="7" t="s">
        <v>116</v>
      </c>
      <c r="BA4" s="7" t="s">
        <v>117</v>
      </c>
      <c r="BB4" s="7" t="s">
        <v>118</v>
      </c>
      <c r="BC4" s="7" t="s">
        <v>119</v>
      </c>
      <c r="BD4" s="7" t="s">
        <v>120</v>
      </c>
      <c r="BE4" s="7" t="s">
        <v>93</v>
      </c>
      <c r="BF4" s="7" t="s">
        <v>92</v>
      </c>
      <c r="BG4" s="7" t="s">
        <v>94</v>
      </c>
      <c r="BH4" s="7" t="s">
        <v>1283</v>
      </c>
    </row>
    <row r="5" spans="1:60" x14ac:dyDescent="0.25">
      <c r="A5" s="3" t="s">
        <v>635</v>
      </c>
      <c r="B5" s="3" t="s">
        <v>636</v>
      </c>
      <c r="C5" s="7">
        <v>21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26</v>
      </c>
      <c r="J5" s="7">
        <v>38</v>
      </c>
      <c r="K5" s="7">
        <v>0</v>
      </c>
      <c r="L5" s="7">
        <v>18</v>
      </c>
      <c r="M5" s="7">
        <v>6</v>
      </c>
      <c r="N5" s="7">
        <v>5</v>
      </c>
      <c r="O5" s="7">
        <v>19</v>
      </c>
      <c r="P5" s="7">
        <v>0</v>
      </c>
      <c r="Q5" s="7">
        <v>12</v>
      </c>
      <c r="R5" s="7">
        <v>82</v>
      </c>
      <c r="S5" s="7">
        <v>7</v>
      </c>
      <c r="T5" s="7">
        <v>16</v>
      </c>
      <c r="U5" s="7">
        <v>93</v>
      </c>
      <c r="V5" s="7">
        <v>4</v>
      </c>
      <c r="W5" s="7">
        <v>4</v>
      </c>
      <c r="X5" s="7">
        <v>0</v>
      </c>
      <c r="Y5" s="7">
        <v>5</v>
      </c>
      <c r="Z5" s="7">
        <v>0</v>
      </c>
      <c r="AA5" s="7">
        <v>52</v>
      </c>
      <c r="AB5" s="7">
        <v>1</v>
      </c>
      <c r="AC5" s="7">
        <v>100</v>
      </c>
      <c r="AD5" s="7">
        <v>22</v>
      </c>
      <c r="AE5" s="7">
        <v>0</v>
      </c>
      <c r="AF5" s="7">
        <v>2</v>
      </c>
      <c r="AG5" s="7">
        <v>0</v>
      </c>
      <c r="AH5" s="7">
        <v>1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3</v>
      </c>
      <c r="AO5" s="7">
        <v>0</v>
      </c>
      <c r="AP5" s="7">
        <v>0</v>
      </c>
      <c r="AQ5" s="7">
        <v>4</v>
      </c>
      <c r="AR5" s="7">
        <v>0</v>
      </c>
      <c r="AS5" s="7">
        <v>0</v>
      </c>
      <c r="AT5" s="7">
        <v>12</v>
      </c>
      <c r="AU5" s="7">
        <v>2</v>
      </c>
      <c r="AV5" s="7">
        <v>0</v>
      </c>
      <c r="AW5" s="7">
        <v>0</v>
      </c>
      <c r="AX5" s="7">
        <v>0</v>
      </c>
      <c r="AY5" s="7">
        <v>10</v>
      </c>
      <c r="AZ5" s="7">
        <v>2</v>
      </c>
      <c r="BA5" s="7">
        <v>0</v>
      </c>
      <c r="BB5" s="7">
        <v>7</v>
      </c>
      <c r="BC5" s="7">
        <v>0</v>
      </c>
      <c r="BD5" s="7">
        <v>2</v>
      </c>
      <c r="BE5" s="7">
        <v>20</v>
      </c>
      <c r="BF5" s="7">
        <v>0</v>
      </c>
      <c r="BG5" s="7">
        <v>1</v>
      </c>
      <c r="BH5" s="7">
        <f t="shared" ref="BH5:BH36" si="0">SUM(C5:BG5)</f>
        <v>597</v>
      </c>
    </row>
    <row r="6" spans="1:60" x14ac:dyDescent="0.25">
      <c r="A6" s="3" t="s">
        <v>642</v>
      </c>
      <c r="B6" s="3" t="s">
        <v>636</v>
      </c>
      <c r="C6" s="7">
        <v>6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17</v>
      </c>
      <c r="J6" s="7">
        <v>26</v>
      </c>
      <c r="K6" s="7">
        <v>2</v>
      </c>
      <c r="L6" s="7">
        <v>22</v>
      </c>
      <c r="M6" s="7">
        <v>12</v>
      </c>
      <c r="N6" s="7">
        <v>8</v>
      </c>
      <c r="O6" s="7">
        <v>67</v>
      </c>
      <c r="P6" s="7">
        <v>2</v>
      </c>
      <c r="Q6" s="7">
        <v>9</v>
      </c>
      <c r="R6" s="7">
        <v>106</v>
      </c>
      <c r="S6" s="7">
        <v>25</v>
      </c>
      <c r="T6" s="7">
        <v>4</v>
      </c>
      <c r="U6" s="7">
        <v>9</v>
      </c>
      <c r="V6" s="7">
        <v>6</v>
      </c>
      <c r="W6" s="7">
        <v>1</v>
      </c>
      <c r="X6" s="7">
        <v>0</v>
      </c>
      <c r="Y6" s="7">
        <v>1</v>
      </c>
      <c r="Z6" s="7">
        <v>3</v>
      </c>
      <c r="AA6" s="7">
        <v>27</v>
      </c>
      <c r="AB6" s="7">
        <v>0</v>
      </c>
      <c r="AC6" s="7">
        <v>21</v>
      </c>
      <c r="AD6" s="7">
        <v>20</v>
      </c>
      <c r="AE6" s="7">
        <v>1</v>
      </c>
      <c r="AF6" s="7">
        <v>0</v>
      </c>
      <c r="AG6" s="7">
        <v>0</v>
      </c>
      <c r="AH6" s="7">
        <v>0</v>
      </c>
      <c r="AI6" s="7">
        <v>2</v>
      </c>
      <c r="AJ6" s="7">
        <v>0</v>
      </c>
      <c r="AK6" s="7">
        <v>0</v>
      </c>
      <c r="AL6" s="7">
        <v>1</v>
      </c>
      <c r="AM6" s="7">
        <v>1</v>
      </c>
      <c r="AN6" s="7">
        <v>3</v>
      </c>
      <c r="AO6" s="7">
        <v>1</v>
      </c>
      <c r="AP6" s="7">
        <v>2</v>
      </c>
      <c r="AQ6" s="7">
        <v>12</v>
      </c>
      <c r="AR6" s="7">
        <v>0</v>
      </c>
      <c r="AS6" s="7">
        <v>0</v>
      </c>
      <c r="AT6" s="7">
        <v>19</v>
      </c>
      <c r="AU6" s="7">
        <v>2</v>
      </c>
      <c r="AV6" s="7">
        <v>0</v>
      </c>
      <c r="AW6" s="7">
        <v>2</v>
      </c>
      <c r="AX6" s="7">
        <v>2</v>
      </c>
      <c r="AY6" s="7">
        <v>24</v>
      </c>
      <c r="AZ6" s="7">
        <v>1</v>
      </c>
      <c r="BA6" s="7">
        <v>0</v>
      </c>
      <c r="BB6" s="7">
        <v>21</v>
      </c>
      <c r="BC6" s="7">
        <v>5</v>
      </c>
      <c r="BD6" s="7">
        <v>1</v>
      </c>
      <c r="BE6" s="7">
        <v>25</v>
      </c>
      <c r="BF6" s="7">
        <v>0</v>
      </c>
      <c r="BG6" s="7">
        <v>4</v>
      </c>
      <c r="BH6" s="7">
        <f t="shared" si="0"/>
        <v>523</v>
      </c>
    </row>
    <row r="7" spans="1:60" x14ac:dyDescent="0.25">
      <c r="A7" s="3" t="s">
        <v>638</v>
      </c>
      <c r="B7" s="3" t="s">
        <v>1005</v>
      </c>
      <c r="C7" s="7">
        <v>5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20</v>
      </c>
      <c r="J7" s="7">
        <v>49</v>
      </c>
      <c r="K7" s="7">
        <v>0</v>
      </c>
      <c r="L7" s="7">
        <v>21</v>
      </c>
      <c r="M7" s="7">
        <v>5</v>
      </c>
      <c r="N7" s="7">
        <v>9</v>
      </c>
      <c r="O7" s="7">
        <v>33</v>
      </c>
      <c r="P7" s="7">
        <v>0</v>
      </c>
      <c r="Q7" s="7">
        <v>10</v>
      </c>
      <c r="R7" s="7">
        <v>45</v>
      </c>
      <c r="S7" s="7">
        <v>8</v>
      </c>
      <c r="T7" s="7">
        <v>10</v>
      </c>
      <c r="U7" s="7">
        <v>22</v>
      </c>
      <c r="V7" s="7">
        <v>1</v>
      </c>
      <c r="W7" s="7">
        <v>4</v>
      </c>
      <c r="X7" s="7">
        <v>0</v>
      </c>
      <c r="Y7" s="7">
        <v>0</v>
      </c>
      <c r="Z7" s="7">
        <v>0</v>
      </c>
      <c r="AA7" s="7">
        <v>66</v>
      </c>
      <c r="AB7" s="7">
        <v>0</v>
      </c>
      <c r="AC7" s="7">
        <v>42</v>
      </c>
      <c r="AD7" s="7">
        <v>24</v>
      </c>
      <c r="AE7" s="7">
        <v>0</v>
      </c>
      <c r="AF7" s="7">
        <v>0</v>
      </c>
      <c r="AG7" s="7">
        <v>0</v>
      </c>
      <c r="AH7" s="7">
        <v>0</v>
      </c>
      <c r="AI7" s="7">
        <v>1</v>
      </c>
      <c r="AJ7" s="7">
        <v>0</v>
      </c>
      <c r="AK7" s="7">
        <v>1</v>
      </c>
      <c r="AL7" s="7">
        <v>0</v>
      </c>
      <c r="AM7" s="7">
        <v>1</v>
      </c>
      <c r="AN7" s="7">
        <v>1</v>
      </c>
      <c r="AO7" s="7">
        <v>0</v>
      </c>
      <c r="AP7" s="7">
        <v>1</v>
      </c>
      <c r="AQ7" s="7">
        <v>18</v>
      </c>
      <c r="AR7" s="7">
        <v>0</v>
      </c>
      <c r="AS7" s="7">
        <v>0</v>
      </c>
      <c r="AT7" s="7">
        <v>5</v>
      </c>
      <c r="AU7" s="7">
        <v>2</v>
      </c>
      <c r="AV7" s="7">
        <v>1</v>
      </c>
      <c r="AW7" s="7">
        <v>0</v>
      </c>
      <c r="AX7" s="7">
        <v>1</v>
      </c>
      <c r="AY7" s="7">
        <v>5</v>
      </c>
      <c r="AZ7" s="7">
        <v>1</v>
      </c>
      <c r="BA7" s="7">
        <v>0</v>
      </c>
      <c r="BB7" s="7">
        <v>3</v>
      </c>
      <c r="BC7" s="7">
        <v>0</v>
      </c>
      <c r="BD7" s="7">
        <v>3</v>
      </c>
      <c r="BE7" s="7">
        <v>13</v>
      </c>
      <c r="BF7" s="7">
        <v>0</v>
      </c>
      <c r="BG7" s="7">
        <v>2</v>
      </c>
      <c r="BH7" s="7">
        <f t="shared" si="0"/>
        <v>433</v>
      </c>
    </row>
    <row r="8" spans="1:60" x14ac:dyDescent="0.25">
      <c r="A8" s="3" t="s">
        <v>643</v>
      </c>
      <c r="B8" s="3" t="s">
        <v>645</v>
      </c>
      <c r="C8" s="7">
        <v>7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37</v>
      </c>
      <c r="J8" s="7">
        <v>23</v>
      </c>
      <c r="K8" s="7">
        <v>0</v>
      </c>
      <c r="L8" s="7">
        <v>8</v>
      </c>
      <c r="M8" s="7">
        <v>3</v>
      </c>
      <c r="N8" s="7">
        <v>2</v>
      </c>
      <c r="O8" s="7">
        <v>14</v>
      </c>
      <c r="P8" s="7">
        <v>2</v>
      </c>
      <c r="Q8" s="7">
        <v>5</v>
      </c>
      <c r="R8" s="7">
        <v>24</v>
      </c>
      <c r="S8" s="7">
        <v>0</v>
      </c>
      <c r="T8" s="7">
        <v>12</v>
      </c>
      <c r="U8" s="7">
        <v>52</v>
      </c>
      <c r="V8" s="7">
        <v>3</v>
      </c>
      <c r="W8" s="7">
        <v>1</v>
      </c>
      <c r="X8" s="7">
        <v>0</v>
      </c>
      <c r="Y8" s="7">
        <v>2</v>
      </c>
      <c r="Z8" s="7">
        <v>1</v>
      </c>
      <c r="AA8" s="7">
        <v>71</v>
      </c>
      <c r="AB8" s="7">
        <v>0</v>
      </c>
      <c r="AC8" s="7">
        <v>45</v>
      </c>
      <c r="AD8" s="7">
        <v>16</v>
      </c>
      <c r="AE8" s="7">
        <v>0</v>
      </c>
      <c r="AF8" s="7">
        <v>0</v>
      </c>
      <c r="AG8" s="7">
        <v>0</v>
      </c>
      <c r="AH8" s="7">
        <v>0</v>
      </c>
      <c r="AI8" s="7">
        <v>2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2</v>
      </c>
      <c r="AQ8" s="7">
        <v>9</v>
      </c>
      <c r="AR8" s="7">
        <v>0</v>
      </c>
      <c r="AS8" s="7">
        <v>0</v>
      </c>
      <c r="AT8" s="7">
        <v>1</v>
      </c>
      <c r="AU8" s="7">
        <v>2</v>
      </c>
      <c r="AV8" s="7">
        <v>0</v>
      </c>
      <c r="AW8" s="7">
        <v>0</v>
      </c>
      <c r="AX8" s="7">
        <v>0</v>
      </c>
      <c r="AY8" s="7">
        <v>0</v>
      </c>
      <c r="AZ8" s="7">
        <v>1</v>
      </c>
      <c r="BA8" s="7">
        <v>0</v>
      </c>
      <c r="BB8" s="7">
        <v>2</v>
      </c>
      <c r="BC8" s="7">
        <v>0</v>
      </c>
      <c r="BD8" s="7">
        <v>0</v>
      </c>
      <c r="BE8" s="7">
        <v>5</v>
      </c>
      <c r="BF8" s="7">
        <v>0</v>
      </c>
      <c r="BG8" s="7">
        <v>0</v>
      </c>
      <c r="BH8" s="7">
        <f t="shared" si="0"/>
        <v>353</v>
      </c>
    </row>
    <row r="9" spans="1:60" x14ac:dyDescent="0.25">
      <c r="A9" s="3" t="s">
        <v>637</v>
      </c>
      <c r="B9" s="3" t="s">
        <v>636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28</v>
      </c>
      <c r="J9" s="7">
        <v>31</v>
      </c>
      <c r="K9" s="7">
        <v>0</v>
      </c>
      <c r="L9" s="7">
        <v>21</v>
      </c>
      <c r="M9" s="7">
        <v>2</v>
      </c>
      <c r="N9" s="7">
        <v>6</v>
      </c>
      <c r="O9" s="7">
        <v>14</v>
      </c>
      <c r="P9" s="7">
        <v>1</v>
      </c>
      <c r="Q9" s="7">
        <v>4</v>
      </c>
      <c r="R9" s="7">
        <v>50</v>
      </c>
      <c r="S9" s="7">
        <v>1</v>
      </c>
      <c r="T9" s="7">
        <v>6</v>
      </c>
      <c r="U9" s="7">
        <v>19</v>
      </c>
      <c r="V9" s="7">
        <v>1</v>
      </c>
      <c r="W9" s="7">
        <v>1</v>
      </c>
      <c r="X9" s="7">
        <v>0</v>
      </c>
      <c r="Y9" s="7">
        <v>0</v>
      </c>
      <c r="Z9" s="7">
        <v>1</v>
      </c>
      <c r="AA9" s="7">
        <v>37</v>
      </c>
      <c r="AB9" s="7">
        <v>0</v>
      </c>
      <c r="AC9" s="7">
        <v>24</v>
      </c>
      <c r="AD9" s="7">
        <v>14</v>
      </c>
      <c r="AE9" s="7">
        <v>0</v>
      </c>
      <c r="AF9" s="7">
        <v>0</v>
      </c>
      <c r="AG9" s="7">
        <v>1</v>
      </c>
      <c r="AH9" s="7">
        <v>0</v>
      </c>
      <c r="AI9" s="7">
        <v>2</v>
      </c>
      <c r="AJ9" s="7">
        <v>3</v>
      </c>
      <c r="AK9" s="7">
        <v>0</v>
      </c>
      <c r="AL9" s="7">
        <v>0</v>
      </c>
      <c r="AM9" s="7">
        <v>0</v>
      </c>
      <c r="AN9" s="7">
        <v>0</v>
      </c>
      <c r="AO9" s="7">
        <v>1</v>
      </c>
      <c r="AP9" s="7">
        <v>1</v>
      </c>
      <c r="AQ9" s="7">
        <v>18</v>
      </c>
      <c r="AR9" s="7">
        <v>0</v>
      </c>
      <c r="AS9" s="7">
        <v>0</v>
      </c>
      <c r="AT9" s="7">
        <v>0</v>
      </c>
      <c r="AU9" s="7">
        <v>3</v>
      </c>
      <c r="AV9" s="7">
        <v>0</v>
      </c>
      <c r="AW9" s="7">
        <v>0</v>
      </c>
      <c r="AX9" s="7">
        <v>0</v>
      </c>
      <c r="AY9" s="7">
        <v>10</v>
      </c>
      <c r="AZ9" s="7">
        <v>0</v>
      </c>
      <c r="BA9" s="7">
        <v>0</v>
      </c>
      <c r="BB9" s="7">
        <v>3</v>
      </c>
      <c r="BC9" s="7">
        <v>0</v>
      </c>
      <c r="BD9" s="7">
        <v>1</v>
      </c>
      <c r="BE9" s="7">
        <v>10</v>
      </c>
      <c r="BF9" s="7">
        <v>1</v>
      </c>
      <c r="BG9" s="7">
        <v>1</v>
      </c>
      <c r="BH9" s="7">
        <f t="shared" si="0"/>
        <v>322</v>
      </c>
    </row>
    <row r="10" spans="1:60" x14ac:dyDescent="0.25">
      <c r="A10" s="3" t="s">
        <v>640</v>
      </c>
      <c r="B10" s="3" t="s">
        <v>636</v>
      </c>
      <c r="C10" s="7">
        <v>7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14</v>
      </c>
      <c r="J10" s="7">
        <v>40</v>
      </c>
      <c r="K10" s="7">
        <v>0</v>
      </c>
      <c r="L10" s="7">
        <v>5</v>
      </c>
      <c r="M10" s="7">
        <v>2</v>
      </c>
      <c r="N10" s="7">
        <v>0</v>
      </c>
      <c r="O10" s="7">
        <v>8</v>
      </c>
      <c r="P10" s="7">
        <v>1</v>
      </c>
      <c r="Q10" s="7">
        <v>7</v>
      </c>
      <c r="R10" s="7">
        <v>25</v>
      </c>
      <c r="S10" s="7">
        <v>6</v>
      </c>
      <c r="T10" s="7">
        <v>16</v>
      </c>
      <c r="U10" s="7">
        <v>28</v>
      </c>
      <c r="V10" s="7">
        <v>0</v>
      </c>
      <c r="W10" s="7">
        <v>3</v>
      </c>
      <c r="X10" s="7">
        <v>0</v>
      </c>
      <c r="Y10" s="7">
        <v>3</v>
      </c>
      <c r="Z10" s="7">
        <v>3</v>
      </c>
      <c r="AA10" s="7">
        <v>46</v>
      </c>
      <c r="AB10" s="7">
        <v>0</v>
      </c>
      <c r="AC10" s="7">
        <v>35</v>
      </c>
      <c r="AD10" s="7">
        <v>15</v>
      </c>
      <c r="AE10" s="7">
        <v>0</v>
      </c>
      <c r="AF10" s="7">
        <v>0</v>
      </c>
      <c r="AG10" s="7">
        <v>0</v>
      </c>
      <c r="AH10" s="7">
        <v>0</v>
      </c>
      <c r="AI10" s="7">
        <v>1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1</v>
      </c>
      <c r="AQ10" s="7">
        <v>9</v>
      </c>
      <c r="AR10" s="7">
        <v>0</v>
      </c>
      <c r="AS10" s="7">
        <v>1</v>
      </c>
      <c r="AT10" s="7">
        <v>1</v>
      </c>
      <c r="AU10" s="7">
        <v>1</v>
      </c>
      <c r="AV10" s="7">
        <v>1</v>
      </c>
      <c r="AW10" s="7">
        <v>0</v>
      </c>
      <c r="AX10" s="7">
        <v>1</v>
      </c>
      <c r="AY10" s="7">
        <v>2</v>
      </c>
      <c r="AZ10" s="7">
        <v>0</v>
      </c>
      <c r="BA10" s="7">
        <v>0</v>
      </c>
      <c r="BB10" s="7">
        <v>5</v>
      </c>
      <c r="BC10" s="7">
        <v>0</v>
      </c>
      <c r="BD10" s="7">
        <v>1</v>
      </c>
      <c r="BE10" s="7">
        <v>20</v>
      </c>
      <c r="BF10" s="7">
        <v>0</v>
      </c>
      <c r="BG10" s="7">
        <v>2</v>
      </c>
      <c r="BH10" s="7">
        <f t="shared" si="0"/>
        <v>312</v>
      </c>
    </row>
    <row r="11" spans="1:60" x14ac:dyDescent="0.25">
      <c r="A11" s="3" t="s">
        <v>641</v>
      </c>
      <c r="B11" s="3" t="s">
        <v>1005</v>
      </c>
      <c r="C11" s="7">
        <v>5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  <c r="I11" s="7">
        <v>13</v>
      </c>
      <c r="J11" s="7">
        <v>8</v>
      </c>
      <c r="K11" s="7">
        <v>0</v>
      </c>
      <c r="L11" s="7">
        <v>13</v>
      </c>
      <c r="M11" s="7">
        <v>1</v>
      </c>
      <c r="N11" s="7">
        <v>1</v>
      </c>
      <c r="O11" s="7">
        <v>10</v>
      </c>
      <c r="P11" s="7">
        <v>0</v>
      </c>
      <c r="Q11" s="7">
        <v>5</v>
      </c>
      <c r="R11" s="7">
        <v>13</v>
      </c>
      <c r="S11" s="7">
        <v>6</v>
      </c>
      <c r="T11" s="7">
        <v>12</v>
      </c>
      <c r="U11" s="7">
        <v>15</v>
      </c>
      <c r="V11" s="7">
        <v>0</v>
      </c>
      <c r="W11" s="7">
        <v>1</v>
      </c>
      <c r="X11" s="7">
        <v>0</v>
      </c>
      <c r="Y11" s="7">
        <v>1</v>
      </c>
      <c r="Z11" s="7">
        <v>1</v>
      </c>
      <c r="AA11" s="7">
        <v>43</v>
      </c>
      <c r="AB11" s="7">
        <v>0</v>
      </c>
      <c r="AC11" s="7">
        <v>26</v>
      </c>
      <c r="AD11" s="7">
        <v>6</v>
      </c>
      <c r="AE11" s="7">
        <v>0</v>
      </c>
      <c r="AF11" s="7">
        <v>0</v>
      </c>
      <c r="AG11" s="7">
        <v>1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</v>
      </c>
      <c r="AQ11" s="7">
        <v>6</v>
      </c>
      <c r="AR11" s="7">
        <v>0</v>
      </c>
      <c r="AS11" s="7">
        <v>0</v>
      </c>
      <c r="AT11" s="7">
        <v>0</v>
      </c>
      <c r="AU11" s="7">
        <v>2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2</v>
      </c>
      <c r="BE11" s="7">
        <v>4</v>
      </c>
      <c r="BF11" s="7">
        <v>0</v>
      </c>
      <c r="BG11" s="7">
        <v>2</v>
      </c>
      <c r="BH11" s="7">
        <f t="shared" si="0"/>
        <v>200</v>
      </c>
    </row>
    <row r="12" spans="1:60" x14ac:dyDescent="0.25">
      <c r="A12" s="3" t="s">
        <v>646</v>
      </c>
      <c r="B12" s="3" t="s">
        <v>645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9</v>
      </c>
      <c r="K12" s="7">
        <v>1</v>
      </c>
      <c r="L12" s="7">
        <v>1</v>
      </c>
      <c r="M12" s="7">
        <v>3</v>
      </c>
      <c r="N12" s="7">
        <v>1</v>
      </c>
      <c r="O12" s="7">
        <v>2</v>
      </c>
      <c r="P12" s="7">
        <v>0</v>
      </c>
      <c r="Q12" s="7">
        <v>1</v>
      </c>
      <c r="R12" s="7">
        <v>10</v>
      </c>
      <c r="S12" s="7">
        <v>3</v>
      </c>
      <c r="T12" s="7">
        <v>0</v>
      </c>
      <c r="U12" s="7">
        <v>4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12</v>
      </c>
      <c r="AB12" s="7">
        <v>4</v>
      </c>
      <c r="AC12" s="7">
        <v>11</v>
      </c>
      <c r="AD12" s="7">
        <v>5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2</v>
      </c>
      <c r="AV12" s="7">
        <v>0</v>
      </c>
      <c r="AW12" s="7">
        <v>1</v>
      </c>
      <c r="AX12" s="7">
        <v>0</v>
      </c>
      <c r="AY12" s="7">
        <v>0</v>
      </c>
      <c r="AZ12" s="7">
        <v>0</v>
      </c>
      <c r="BA12" s="7">
        <v>0</v>
      </c>
      <c r="BB12" s="7">
        <v>1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f t="shared" si="0"/>
        <v>75</v>
      </c>
    </row>
    <row r="13" spans="1:60" x14ac:dyDescent="0.25">
      <c r="A13" s="3" t="s">
        <v>1284</v>
      </c>
      <c r="B13" s="3" t="s">
        <v>1285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4</v>
      </c>
      <c r="M13" s="7">
        <v>2</v>
      </c>
      <c r="N13" s="7">
        <v>0</v>
      </c>
      <c r="O13" s="7">
        <v>0</v>
      </c>
      <c r="P13" s="7">
        <v>6</v>
      </c>
      <c r="Q13" s="7">
        <v>0</v>
      </c>
      <c r="R13" s="7">
        <v>0</v>
      </c>
      <c r="S13" s="7">
        <v>2</v>
      </c>
      <c r="T13" s="7">
        <v>0</v>
      </c>
      <c r="U13" s="7">
        <v>0</v>
      </c>
      <c r="V13" s="7">
        <v>1</v>
      </c>
      <c r="W13" s="7">
        <v>0</v>
      </c>
      <c r="X13" s="7">
        <v>1</v>
      </c>
      <c r="Y13" s="7">
        <v>1</v>
      </c>
      <c r="Z13" s="7">
        <v>0</v>
      </c>
      <c r="AA13" s="7">
        <v>7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1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4</v>
      </c>
      <c r="BF13" s="7">
        <v>0</v>
      </c>
      <c r="BG13" s="7">
        <v>0</v>
      </c>
      <c r="BH13" s="7">
        <f t="shared" si="0"/>
        <v>39</v>
      </c>
    </row>
    <row r="14" spans="1:60" x14ac:dyDescent="0.25">
      <c r="A14" s="3" t="s">
        <v>1286</v>
      </c>
      <c r="B14" s="3" t="s">
        <v>1287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29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f t="shared" si="0"/>
        <v>29</v>
      </c>
    </row>
    <row r="15" spans="1:60" x14ac:dyDescent="0.25">
      <c r="A15" s="3" t="s">
        <v>1288</v>
      </c>
      <c r="B15" s="3" t="s">
        <v>1289</v>
      </c>
      <c r="C15" s="7">
        <v>0</v>
      </c>
      <c r="D15" s="7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3</v>
      </c>
      <c r="AB15" s="7">
        <v>0</v>
      </c>
      <c r="AC15" s="7">
        <v>2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f t="shared" si="0"/>
        <v>13</v>
      </c>
    </row>
    <row r="16" spans="1:60" x14ac:dyDescent="0.25">
      <c r="A16" s="3" t="s">
        <v>626</v>
      </c>
      <c r="B16" s="3" t="s">
        <v>627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2</v>
      </c>
      <c r="N16" s="7">
        <v>0</v>
      </c>
      <c r="O16" s="7">
        <v>1</v>
      </c>
      <c r="P16" s="7">
        <v>0</v>
      </c>
      <c r="Q16" s="7">
        <v>0</v>
      </c>
      <c r="R16" s="7">
        <v>3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3</v>
      </c>
      <c r="Y16" s="7">
        <v>0</v>
      </c>
      <c r="Z16" s="7">
        <v>0</v>
      </c>
      <c r="AA16" s="7">
        <v>1</v>
      </c>
      <c r="AB16" s="7">
        <v>0</v>
      </c>
      <c r="AC16" s="7">
        <v>1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f t="shared" si="0"/>
        <v>12</v>
      </c>
    </row>
    <row r="17" spans="1:60" x14ac:dyDescent="0.25">
      <c r="A17" s="3" t="s">
        <v>1290</v>
      </c>
      <c r="B17" s="3" t="s">
        <v>1291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0</v>
      </c>
      <c r="T17" s="7">
        <v>0</v>
      </c>
      <c r="U17" s="7">
        <v>2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4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1</v>
      </c>
      <c r="AO17" s="7">
        <v>0</v>
      </c>
      <c r="AP17" s="7">
        <v>0</v>
      </c>
      <c r="AQ17" s="7">
        <v>0</v>
      </c>
      <c r="AR17" s="7">
        <v>0</v>
      </c>
      <c r="AS17" s="7">
        <v>1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1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f t="shared" si="0"/>
        <v>11</v>
      </c>
    </row>
    <row r="18" spans="1:60" x14ac:dyDescent="0.25">
      <c r="A18" s="3" t="s">
        <v>647</v>
      </c>
      <c r="B18" s="3" t="s">
        <v>649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8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f t="shared" si="0"/>
        <v>9</v>
      </c>
    </row>
    <row r="19" spans="1:60" x14ac:dyDescent="0.25">
      <c r="A19" s="3" t="s">
        <v>628</v>
      </c>
      <c r="B19" s="3" t="s">
        <v>627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3</v>
      </c>
      <c r="Y19" s="7">
        <v>0</v>
      </c>
      <c r="Z19" s="7">
        <v>0</v>
      </c>
      <c r="AA19" s="7">
        <v>1</v>
      </c>
      <c r="AB19" s="7">
        <v>0</v>
      </c>
      <c r="AC19" s="7">
        <v>0</v>
      </c>
      <c r="AD19" s="7">
        <v>1</v>
      </c>
      <c r="AE19" s="7">
        <v>0</v>
      </c>
      <c r="AF19" s="7">
        <v>0</v>
      </c>
      <c r="AG19" s="7">
        <v>0</v>
      </c>
      <c r="AH19" s="7">
        <v>0</v>
      </c>
      <c r="AI19" s="7">
        <v>1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2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f t="shared" si="0"/>
        <v>9</v>
      </c>
    </row>
    <row r="20" spans="1:60" x14ac:dyDescent="0.25">
      <c r="A20" s="3" t="s">
        <v>1292</v>
      </c>
      <c r="B20" s="3" t="s">
        <v>1293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5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f t="shared" si="0"/>
        <v>5</v>
      </c>
    </row>
    <row r="21" spans="1:60" x14ac:dyDescent="0.25">
      <c r="A21" s="3" t="s">
        <v>1294</v>
      </c>
      <c r="B21" s="3" t="s">
        <v>627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1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1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f t="shared" si="0"/>
        <v>5</v>
      </c>
    </row>
    <row r="22" spans="1:60" x14ac:dyDescent="0.25">
      <c r="A22" s="3" t="s">
        <v>1295</v>
      </c>
      <c r="B22" s="3" t="s">
        <v>1289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</v>
      </c>
      <c r="AA22" s="7">
        <v>3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f t="shared" si="0"/>
        <v>5</v>
      </c>
    </row>
    <row r="23" spans="1:60" x14ac:dyDescent="0.25">
      <c r="A23" s="3" t="s">
        <v>1296</v>
      </c>
      <c r="B23" s="3" t="s">
        <v>1291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1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f t="shared" si="0"/>
        <v>4</v>
      </c>
    </row>
    <row r="24" spans="1:60" x14ac:dyDescent="0.25">
      <c r="A24" s="3" t="s">
        <v>1297</v>
      </c>
      <c r="B24" s="3" t="s">
        <v>1298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1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f t="shared" si="0"/>
        <v>4</v>
      </c>
    </row>
    <row r="25" spans="1:60" x14ac:dyDescent="0.25">
      <c r="A25" s="3" t="s">
        <v>1299</v>
      </c>
      <c r="B25" s="3" t="s">
        <v>1289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  <c r="W25" s="7">
        <v>0</v>
      </c>
      <c r="X25" s="7">
        <v>0</v>
      </c>
      <c r="Y25" s="7">
        <v>0</v>
      </c>
      <c r="Z25" s="7">
        <v>0</v>
      </c>
      <c r="AA25" s="7">
        <v>3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f t="shared" si="0"/>
        <v>4</v>
      </c>
    </row>
    <row r="26" spans="1:60" x14ac:dyDescent="0.25">
      <c r="A26" s="3" t="s">
        <v>1300</v>
      </c>
      <c r="B26" s="3" t="s">
        <v>1301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1</v>
      </c>
      <c r="BF26" s="7">
        <v>0</v>
      </c>
      <c r="BG26" s="7">
        <v>0</v>
      </c>
      <c r="BH26" s="7">
        <f t="shared" si="0"/>
        <v>3</v>
      </c>
    </row>
    <row r="27" spans="1:60" x14ac:dyDescent="0.25">
      <c r="A27" s="3" t="s">
        <v>1302</v>
      </c>
      <c r="B27" s="3" t="s">
        <v>1303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1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f t="shared" si="0"/>
        <v>3</v>
      </c>
    </row>
    <row r="28" spans="1:60" x14ac:dyDescent="0.25">
      <c r="A28" s="3" t="s">
        <v>1304</v>
      </c>
      <c r="B28" s="3" t="s">
        <v>1305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1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f t="shared" si="0"/>
        <v>3</v>
      </c>
    </row>
    <row r="29" spans="1:60" x14ac:dyDescent="0.25">
      <c r="A29" s="3" t="s">
        <v>1306</v>
      </c>
      <c r="B29" s="3" t="s">
        <v>1303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1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1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f t="shared" si="0"/>
        <v>2</v>
      </c>
    </row>
    <row r="30" spans="1:60" x14ac:dyDescent="0.25">
      <c r="A30" s="3" t="s">
        <v>1307</v>
      </c>
      <c r="B30" s="3" t="s">
        <v>1298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1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1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f t="shared" si="0"/>
        <v>2</v>
      </c>
    </row>
    <row r="31" spans="1:60" x14ac:dyDescent="0.25">
      <c r="A31" s="3" t="s">
        <v>1308</v>
      </c>
      <c r="B31" s="3" t="s">
        <v>1303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1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f t="shared" si="0"/>
        <v>2</v>
      </c>
    </row>
    <row r="32" spans="1:60" x14ac:dyDescent="0.25">
      <c r="A32" s="3" t="s">
        <v>1309</v>
      </c>
      <c r="B32" s="3" t="s">
        <v>1303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1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f t="shared" si="0"/>
        <v>1</v>
      </c>
    </row>
    <row r="33" spans="1:60" x14ac:dyDescent="0.25">
      <c r="A33" s="3" t="s">
        <v>1310</v>
      </c>
      <c r="B33" s="3" t="s">
        <v>1303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1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f t="shared" si="0"/>
        <v>1</v>
      </c>
    </row>
    <row r="34" spans="1:60" x14ac:dyDescent="0.25">
      <c r="A34" s="3" t="s">
        <v>1311</v>
      </c>
      <c r="B34" s="3" t="s">
        <v>1303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1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f t="shared" si="0"/>
        <v>1</v>
      </c>
    </row>
    <row r="35" spans="1:60" x14ac:dyDescent="0.25">
      <c r="A35" s="3" t="s">
        <v>1312</v>
      </c>
      <c r="B35" s="3" t="s">
        <v>1303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f t="shared" si="0"/>
        <v>1</v>
      </c>
    </row>
    <row r="36" spans="1:60" x14ac:dyDescent="0.25">
      <c r="A36" s="3" t="s">
        <v>1313</v>
      </c>
      <c r="B36" s="3" t="s">
        <v>1303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1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f t="shared" si="0"/>
        <v>1</v>
      </c>
    </row>
    <row r="38" spans="1:60" x14ac:dyDescent="0.25">
      <c r="A38" s="1" t="s">
        <v>1314</v>
      </c>
    </row>
  </sheetData>
  <mergeCells count="2">
    <mergeCell ref="C3:AD3"/>
    <mergeCell ref="AE3:BG3"/>
  </mergeCells>
  <conditionalFormatting sqref="C5:BG36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000-000000000000}"/>
  </hyperlinks>
  <pageMargins left="0.7" right="0.7" top="0.75" bottom="0.75" header="0.3" footer="0.3"/>
  <pageSetup paperSize="9" scale="1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H202"/>
  <sheetViews>
    <sheetView zoomScale="55" zoomScaleNormal="55" workbookViewId="0"/>
  </sheetViews>
  <sheetFormatPr defaultRowHeight="15" x14ac:dyDescent="0.25"/>
  <cols>
    <col min="1" max="1" width="25.5703125" style="1" customWidth="1"/>
    <col min="2" max="2" width="152" style="1" customWidth="1"/>
    <col min="3" max="59" width="9.140625" style="1"/>
    <col min="60" max="60" width="20.85546875" style="1" bestFit="1" customWidth="1"/>
    <col min="61" max="16384" width="9.140625" style="1"/>
  </cols>
  <sheetData>
    <row r="1" spans="1:60" x14ac:dyDescent="0.25">
      <c r="A1" s="28" t="s">
        <v>10309</v>
      </c>
    </row>
    <row r="2" spans="1:60" x14ac:dyDescent="0.25">
      <c r="A2" s="129" t="s">
        <v>8333</v>
      </c>
    </row>
    <row r="3" spans="1:60" x14ac:dyDescent="0.25">
      <c r="C3" s="182" t="s">
        <v>9687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9686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</row>
    <row r="4" spans="1:60" x14ac:dyDescent="0.25">
      <c r="A4" s="3" t="s">
        <v>525</v>
      </c>
      <c r="B4" s="3" t="s">
        <v>527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82</v>
      </c>
      <c r="V4" s="4" t="s">
        <v>83</v>
      </c>
      <c r="W4" s="4" t="s">
        <v>84</v>
      </c>
      <c r="X4" s="4" t="s">
        <v>85</v>
      </c>
      <c r="Y4" s="4" t="s">
        <v>86</v>
      </c>
      <c r="Z4" s="4" t="s">
        <v>87</v>
      </c>
      <c r="AA4" s="4" t="s">
        <v>88</v>
      </c>
      <c r="AB4" s="4" t="s">
        <v>89</v>
      </c>
      <c r="AC4" s="4" t="s">
        <v>90</v>
      </c>
      <c r="AD4" s="4" t="s">
        <v>91</v>
      </c>
      <c r="AE4" s="4" t="s">
        <v>95</v>
      </c>
      <c r="AF4" s="4" t="s">
        <v>96</v>
      </c>
      <c r="AG4" s="4" t="s">
        <v>97</v>
      </c>
      <c r="AH4" s="4" t="s">
        <v>98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103</v>
      </c>
      <c r="AN4" s="4" t="s">
        <v>104</v>
      </c>
      <c r="AO4" s="4" t="s">
        <v>105</v>
      </c>
      <c r="AP4" s="4" t="s">
        <v>106</v>
      </c>
      <c r="AQ4" s="4" t="s">
        <v>107</v>
      </c>
      <c r="AR4" s="4" t="s">
        <v>108</v>
      </c>
      <c r="AS4" s="4" t="s">
        <v>109</v>
      </c>
      <c r="AT4" s="4" t="s">
        <v>110</v>
      </c>
      <c r="AU4" s="4" t="s">
        <v>111</v>
      </c>
      <c r="AV4" s="4" t="s">
        <v>112</v>
      </c>
      <c r="AW4" s="4" t="s">
        <v>113</v>
      </c>
      <c r="AX4" s="4" t="s">
        <v>114</v>
      </c>
      <c r="AY4" s="4" t="s">
        <v>115</v>
      </c>
      <c r="AZ4" s="4" t="s">
        <v>116</v>
      </c>
      <c r="BA4" s="4" t="s">
        <v>117</v>
      </c>
      <c r="BB4" s="4" t="s">
        <v>118</v>
      </c>
      <c r="BC4" s="4" t="s">
        <v>119</v>
      </c>
      <c r="BD4" s="4" t="s">
        <v>120</v>
      </c>
      <c r="BE4" s="4" t="s">
        <v>93</v>
      </c>
      <c r="BF4" s="4" t="s">
        <v>92</v>
      </c>
      <c r="BG4" s="4" t="s">
        <v>94</v>
      </c>
      <c r="BH4" s="4" t="s">
        <v>1315</v>
      </c>
    </row>
    <row r="5" spans="1:60" x14ac:dyDescent="0.25">
      <c r="A5" s="3" t="s">
        <v>635</v>
      </c>
      <c r="B5" s="3" t="s">
        <v>636</v>
      </c>
      <c r="C5" s="4">
        <v>20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66</v>
      </c>
      <c r="J5" s="4">
        <v>20</v>
      </c>
      <c r="K5" s="4">
        <v>0</v>
      </c>
      <c r="L5" s="4">
        <v>24</v>
      </c>
      <c r="M5" s="4">
        <v>2</v>
      </c>
      <c r="N5" s="4">
        <v>5</v>
      </c>
      <c r="O5" s="4">
        <v>27</v>
      </c>
      <c r="P5" s="4">
        <v>1</v>
      </c>
      <c r="Q5" s="4">
        <v>4</v>
      </c>
      <c r="R5" s="4">
        <v>83</v>
      </c>
      <c r="S5" s="4">
        <v>18</v>
      </c>
      <c r="T5" s="4">
        <v>17</v>
      </c>
      <c r="U5" s="4">
        <v>179</v>
      </c>
      <c r="V5" s="4">
        <v>7</v>
      </c>
      <c r="W5" s="4">
        <v>0</v>
      </c>
      <c r="X5" s="4">
        <v>0</v>
      </c>
      <c r="Y5" s="4">
        <v>7</v>
      </c>
      <c r="Z5" s="4">
        <v>0</v>
      </c>
      <c r="AA5" s="4">
        <v>68</v>
      </c>
      <c r="AB5" s="4">
        <v>0</v>
      </c>
      <c r="AC5" s="4">
        <v>227</v>
      </c>
      <c r="AD5" s="4">
        <v>13</v>
      </c>
      <c r="AE5" s="4">
        <v>0</v>
      </c>
      <c r="AF5" s="4">
        <v>0</v>
      </c>
      <c r="AG5" s="4">
        <v>2</v>
      </c>
      <c r="AH5" s="4">
        <v>1</v>
      </c>
      <c r="AI5" s="4">
        <v>1</v>
      </c>
      <c r="AJ5" s="4">
        <v>1</v>
      </c>
      <c r="AK5" s="4">
        <v>1</v>
      </c>
      <c r="AL5" s="4">
        <v>0</v>
      </c>
      <c r="AM5" s="4">
        <v>0</v>
      </c>
      <c r="AN5" s="4">
        <v>2</v>
      </c>
      <c r="AO5" s="4">
        <v>0</v>
      </c>
      <c r="AP5" s="4">
        <v>1</v>
      </c>
      <c r="AQ5" s="4">
        <v>9</v>
      </c>
      <c r="AR5" s="4">
        <v>0</v>
      </c>
      <c r="AS5" s="4">
        <v>0</v>
      </c>
      <c r="AT5" s="4">
        <v>7</v>
      </c>
      <c r="AU5" s="4">
        <v>6</v>
      </c>
      <c r="AV5" s="4">
        <v>0</v>
      </c>
      <c r="AW5" s="4">
        <v>0</v>
      </c>
      <c r="AX5" s="4">
        <v>0</v>
      </c>
      <c r="AY5" s="4">
        <v>3</v>
      </c>
      <c r="AZ5" s="4">
        <v>0</v>
      </c>
      <c r="BA5" s="4">
        <v>0</v>
      </c>
      <c r="BB5" s="4">
        <v>8</v>
      </c>
      <c r="BC5" s="4">
        <v>0</v>
      </c>
      <c r="BD5" s="4">
        <v>8</v>
      </c>
      <c r="BE5" s="4">
        <v>19</v>
      </c>
      <c r="BF5" s="4">
        <v>0</v>
      </c>
      <c r="BG5" s="4">
        <v>1</v>
      </c>
      <c r="BH5" s="4">
        <f t="shared" ref="BH5:BH68" si="0">SUM(C5:BG5)</f>
        <v>859</v>
      </c>
    </row>
    <row r="6" spans="1:60" x14ac:dyDescent="0.25">
      <c r="A6" s="3" t="s">
        <v>642</v>
      </c>
      <c r="B6" s="3" t="s">
        <v>636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13</v>
      </c>
      <c r="J6" s="4">
        <v>47</v>
      </c>
      <c r="K6" s="4">
        <v>2</v>
      </c>
      <c r="L6" s="4">
        <v>9</v>
      </c>
      <c r="M6" s="4">
        <v>11</v>
      </c>
      <c r="N6" s="4">
        <v>8</v>
      </c>
      <c r="O6" s="4">
        <v>89</v>
      </c>
      <c r="P6" s="4">
        <v>0</v>
      </c>
      <c r="Q6" s="4">
        <v>12</v>
      </c>
      <c r="R6" s="4">
        <v>160</v>
      </c>
      <c r="S6" s="4">
        <v>12</v>
      </c>
      <c r="T6" s="4">
        <v>5</v>
      </c>
      <c r="U6" s="4">
        <v>42</v>
      </c>
      <c r="V6" s="4">
        <v>4</v>
      </c>
      <c r="W6" s="4">
        <v>1</v>
      </c>
      <c r="X6" s="4">
        <v>0</v>
      </c>
      <c r="Y6" s="4">
        <v>3</v>
      </c>
      <c r="Z6" s="4">
        <v>2</v>
      </c>
      <c r="AA6" s="4">
        <v>88</v>
      </c>
      <c r="AB6" s="4">
        <v>0</v>
      </c>
      <c r="AC6" s="4">
        <v>37</v>
      </c>
      <c r="AD6" s="4">
        <v>19</v>
      </c>
      <c r="AE6" s="4">
        <v>1</v>
      </c>
      <c r="AF6" s="4">
        <v>0</v>
      </c>
      <c r="AG6" s="4">
        <v>0</v>
      </c>
      <c r="AH6" s="4">
        <v>0</v>
      </c>
      <c r="AI6" s="4">
        <v>2</v>
      </c>
      <c r="AJ6" s="4">
        <v>0</v>
      </c>
      <c r="AK6" s="4">
        <v>4</v>
      </c>
      <c r="AL6" s="4">
        <v>2</v>
      </c>
      <c r="AM6" s="4">
        <v>0</v>
      </c>
      <c r="AN6" s="4">
        <v>0</v>
      </c>
      <c r="AO6" s="4">
        <v>1</v>
      </c>
      <c r="AP6" s="4">
        <v>0</v>
      </c>
      <c r="AQ6" s="4">
        <v>15</v>
      </c>
      <c r="AR6" s="4">
        <v>0</v>
      </c>
      <c r="AS6" s="4">
        <v>0</v>
      </c>
      <c r="AT6" s="4">
        <v>24</v>
      </c>
      <c r="AU6" s="4">
        <v>2</v>
      </c>
      <c r="AV6" s="4">
        <v>1</v>
      </c>
      <c r="AW6" s="4">
        <v>1</v>
      </c>
      <c r="AX6" s="4">
        <v>1</v>
      </c>
      <c r="AY6" s="4">
        <v>27</v>
      </c>
      <c r="AZ6" s="4">
        <v>3</v>
      </c>
      <c r="BA6" s="4">
        <v>0</v>
      </c>
      <c r="BB6" s="4">
        <v>24</v>
      </c>
      <c r="BC6" s="4">
        <v>8</v>
      </c>
      <c r="BD6" s="4">
        <v>9</v>
      </c>
      <c r="BE6" s="4">
        <v>26</v>
      </c>
      <c r="BF6" s="4">
        <v>0</v>
      </c>
      <c r="BG6" s="4">
        <v>1</v>
      </c>
      <c r="BH6" s="4">
        <f t="shared" si="0"/>
        <v>723</v>
      </c>
    </row>
    <row r="7" spans="1:60" x14ac:dyDescent="0.25">
      <c r="A7" s="3" t="s">
        <v>638</v>
      </c>
      <c r="B7" s="3" t="s">
        <v>1005</v>
      </c>
      <c r="C7" s="4">
        <v>10</v>
      </c>
      <c r="D7" s="4">
        <v>3</v>
      </c>
      <c r="E7" s="4">
        <v>0</v>
      </c>
      <c r="F7" s="4">
        <v>1</v>
      </c>
      <c r="G7" s="4">
        <v>0</v>
      </c>
      <c r="H7" s="4">
        <v>0</v>
      </c>
      <c r="I7" s="4">
        <v>33</v>
      </c>
      <c r="J7" s="4">
        <v>50</v>
      </c>
      <c r="K7" s="4">
        <v>0</v>
      </c>
      <c r="L7" s="4">
        <v>16</v>
      </c>
      <c r="M7" s="4">
        <v>5</v>
      </c>
      <c r="N7" s="4">
        <v>14</v>
      </c>
      <c r="O7" s="4">
        <v>48</v>
      </c>
      <c r="P7" s="4">
        <v>2</v>
      </c>
      <c r="Q7" s="4">
        <v>20</v>
      </c>
      <c r="R7" s="4">
        <v>101</v>
      </c>
      <c r="S7" s="4">
        <v>10</v>
      </c>
      <c r="T7" s="4">
        <v>18</v>
      </c>
      <c r="U7" s="4">
        <v>43</v>
      </c>
      <c r="V7" s="4">
        <v>2</v>
      </c>
      <c r="W7" s="4">
        <v>2</v>
      </c>
      <c r="X7" s="4">
        <v>0</v>
      </c>
      <c r="Y7" s="4">
        <v>5</v>
      </c>
      <c r="Z7" s="4">
        <v>1</v>
      </c>
      <c r="AA7" s="4">
        <v>89</v>
      </c>
      <c r="AB7" s="4">
        <v>0</v>
      </c>
      <c r="AC7" s="4">
        <v>61</v>
      </c>
      <c r="AD7" s="4">
        <v>15</v>
      </c>
      <c r="AE7" s="4">
        <v>0</v>
      </c>
      <c r="AF7" s="4">
        <v>0</v>
      </c>
      <c r="AG7" s="4">
        <v>0</v>
      </c>
      <c r="AH7" s="4">
        <v>0</v>
      </c>
      <c r="AI7" s="4">
        <v>4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12</v>
      </c>
      <c r="AR7" s="4">
        <v>0</v>
      </c>
      <c r="AS7" s="4">
        <v>0</v>
      </c>
      <c r="AT7" s="4">
        <v>7</v>
      </c>
      <c r="AU7" s="4">
        <v>1</v>
      </c>
      <c r="AV7" s="4">
        <v>0</v>
      </c>
      <c r="AW7" s="4">
        <v>1</v>
      </c>
      <c r="AX7" s="4">
        <v>2</v>
      </c>
      <c r="AY7" s="4">
        <v>5</v>
      </c>
      <c r="AZ7" s="4">
        <v>0</v>
      </c>
      <c r="BA7" s="4">
        <v>0</v>
      </c>
      <c r="BB7" s="4">
        <v>18</v>
      </c>
      <c r="BC7" s="4">
        <v>0</v>
      </c>
      <c r="BD7" s="4">
        <v>6</v>
      </c>
      <c r="BE7" s="4">
        <v>24</v>
      </c>
      <c r="BF7" s="4">
        <v>0</v>
      </c>
      <c r="BG7" s="4">
        <v>3</v>
      </c>
      <c r="BH7" s="4">
        <f t="shared" si="0"/>
        <v>632</v>
      </c>
    </row>
    <row r="8" spans="1:60" x14ac:dyDescent="0.25">
      <c r="A8" s="3" t="s">
        <v>637</v>
      </c>
      <c r="B8" s="3" t="s">
        <v>636</v>
      </c>
      <c r="C8" s="4">
        <v>8</v>
      </c>
      <c r="D8" s="4">
        <v>2</v>
      </c>
      <c r="E8" s="4">
        <v>0</v>
      </c>
      <c r="F8" s="4">
        <v>0</v>
      </c>
      <c r="G8" s="4">
        <v>0</v>
      </c>
      <c r="H8" s="4">
        <v>0</v>
      </c>
      <c r="I8" s="4">
        <v>36</v>
      </c>
      <c r="J8" s="4">
        <v>58</v>
      </c>
      <c r="K8" s="4">
        <v>0</v>
      </c>
      <c r="L8" s="4">
        <v>31</v>
      </c>
      <c r="M8" s="4">
        <v>7</v>
      </c>
      <c r="N8" s="4">
        <v>9</v>
      </c>
      <c r="O8" s="4">
        <v>28</v>
      </c>
      <c r="P8" s="4">
        <v>6</v>
      </c>
      <c r="Q8" s="4">
        <v>11</v>
      </c>
      <c r="R8" s="4">
        <v>67</v>
      </c>
      <c r="S8" s="4">
        <v>11</v>
      </c>
      <c r="T8" s="4">
        <v>18</v>
      </c>
      <c r="U8" s="4">
        <v>34</v>
      </c>
      <c r="V8" s="4">
        <v>2</v>
      </c>
      <c r="W8" s="4">
        <v>6</v>
      </c>
      <c r="X8" s="4">
        <v>0</v>
      </c>
      <c r="Y8" s="4">
        <v>4</v>
      </c>
      <c r="Z8" s="4">
        <v>0</v>
      </c>
      <c r="AA8" s="4">
        <v>83</v>
      </c>
      <c r="AB8" s="4">
        <v>0</v>
      </c>
      <c r="AC8" s="4">
        <v>59</v>
      </c>
      <c r="AD8" s="4">
        <v>54</v>
      </c>
      <c r="AE8" s="4">
        <v>0</v>
      </c>
      <c r="AF8" s="4">
        <v>1</v>
      </c>
      <c r="AG8" s="4">
        <v>0</v>
      </c>
      <c r="AH8" s="4">
        <v>0</v>
      </c>
      <c r="AI8" s="4">
        <v>2</v>
      </c>
      <c r="AJ8" s="4">
        <v>1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26</v>
      </c>
      <c r="AR8" s="4">
        <v>0</v>
      </c>
      <c r="AS8" s="4">
        <v>4</v>
      </c>
      <c r="AT8" s="4">
        <v>6</v>
      </c>
      <c r="AU8" s="4">
        <v>0</v>
      </c>
      <c r="AV8" s="4">
        <v>1</v>
      </c>
      <c r="AW8" s="4">
        <v>0</v>
      </c>
      <c r="AX8" s="4">
        <v>0</v>
      </c>
      <c r="AY8" s="4">
        <v>1</v>
      </c>
      <c r="AZ8" s="4">
        <v>2</v>
      </c>
      <c r="BA8" s="4">
        <v>0</v>
      </c>
      <c r="BB8" s="4">
        <v>9</v>
      </c>
      <c r="BC8" s="4">
        <v>1</v>
      </c>
      <c r="BD8" s="4">
        <v>3</v>
      </c>
      <c r="BE8" s="4">
        <v>21</v>
      </c>
      <c r="BF8" s="4">
        <v>0</v>
      </c>
      <c r="BG8" s="4">
        <v>3</v>
      </c>
      <c r="BH8" s="4">
        <f t="shared" si="0"/>
        <v>615</v>
      </c>
    </row>
    <row r="9" spans="1:60" x14ac:dyDescent="0.25">
      <c r="A9" s="3" t="s">
        <v>640</v>
      </c>
      <c r="B9" s="3" t="s">
        <v>636</v>
      </c>
      <c r="C9" s="4">
        <v>5</v>
      </c>
      <c r="D9" s="4">
        <v>1</v>
      </c>
      <c r="E9" s="4">
        <v>0</v>
      </c>
      <c r="F9" s="4">
        <v>3</v>
      </c>
      <c r="G9" s="4">
        <v>0</v>
      </c>
      <c r="H9" s="4">
        <v>0</v>
      </c>
      <c r="I9" s="4">
        <v>61</v>
      </c>
      <c r="J9" s="4">
        <v>69</v>
      </c>
      <c r="K9" s="4">
        <v>0</v>
      </c>
      <c r="L9" s="4">
        <v>52</v>
      </c>
      <c r="M9" s="4">
        <v>7</v>
      </c>
      <c r="N9" s="4">
        <v>11</v>
      </c>
      <c r="O9" s="4">
        <v>18</v>
      </c>
      <c r="P9" s="4">
        <v>7</v>
      </c>
      <c r="Q9" s="4">
        <v>8</v>
      </c>
      <c r="R9" s="4">
        <v>72</v>
      </c>
      <c r="S9" s="4">
        <v>7</v>
      </c>
      <c r="T9" s="4">
        <v>24</v>
      </c>
      <c r="U9" s="4">
        <v>15</v>
      </c>
      <c r="V9" s="4">
        <v>0</v>
      </c>
      <c r="W9" s="4">
        <v>1</v>
      </c>
      <c r="X9" s="4">
        <v>0</v>
      </c>
      <c r="Y9" s="4">
        <v>1</v>
      </c>
      <c r="Z9" s="4">
        <v>0</v>
      </c>
      <c r="AA9" s="4">
        <v>45</v>
      </c>
      <c r="AB9" s="4">
        <v>0</v>
      </c>
      <c r="AC9" s="4">
        <v>40</v>
      </c>
      <c r="AD9" s="4">
        <v>30</v>
      </c>
      <c r="AE9" s="4">
        <v>0</v>
      </c>
      <c r="AF9" s="4">
        <v>0</v>
      </c>
      <c r="AG9" s="4">
        <v>0</v>
      </c>
      <c r="AH9" s="4">
        <v>2</v>
      </c>
      <c r="AI9" s="4">
        <v>1</v>
      </c>
      <c r="AJ9" s="4">
        <v>1</v>
      </c>
      <c r="AK9" s="4">
        <v>0</v>
      </c>
      <c r="AL9" s="4">
        <v>0</v>
      </c>
      <c r="AM9" s="4">
        <v>0</v>
      </c>
      <c r="AN9" s="4">
        <v>1</v>
      </c>
      <c r="AO9" s="4">
        <v>1</v>
      </c>
      <c r="AP9" s="4">
        <v>1</v>
      </c>
      <c r="AQ9" s="4">
        <v>12</v>
      </c>
      <c r="AR9" s="4">
        <v>0</v>
      </c>
      <c r="AS9" s="4">
        <v>1</v>
      </c>
      <c r="AT9" s="4">
        <v>2</v>
      </c>
      <c r="AU9" s="4">
        <v>7</v>
      </c>
      <c r="AV9" s="4">
        <v>0</v>
      </c>
      <c r="AW9" s="4">
        <v>0</v>
      </c>
      <c r="AX9" s="4">
        <v>0</v>
      </c>
      <c r="AY9" s="4">
        <v>2</v>
      </c>
      <c r="AZ9" s="4">
        <v>4</v>
      </c>
      <c r="BA9" s="4">
        <v>0</v>
      </c>
      <c r="BB9" s="4">
        <v>6</v>
      </c>
      <c r="BC9" s="4">
        <v>1</v>
      </c>
      <c r="BD9" s="4">
        <v>5</v>
      </c>
      <c r="BE9" s="4">
        <v>13</v>
      </c>
      <c r="BF9" s="4">
        <v>0</v>
      </c>
      <c r="BG9" s="4">
        <v>2</v>
      </c>
      <c r="BH9" s="4">
        <f t="shared" si="0"/>
        <v>539</v>
      </c>
    </row>
    <row r="10" spans="1:60" x14ac:dyDescent="0.25">
      <c r="A10" s="3" t="s">
        <v>643</v>
      </c>
      <c r="B10" s="3" t="s">
        <v>645</v>
      </c>
      <c r="C10" s="4">
        <v>6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37</v>
      </c>
      <c r="J10" s="4">
        <v>16</v>
      </c>
      <c r="K10" s="4">
        <v>2</v>
      </c>
      <c r="L10" s="4">
        <v>2</v>
      </c>
      <c r="M10" s="4">
        <v>0</v>
      </c>
      <c r="N10" s="4">
        <v>8</v>
      </c>
      <c r="O10" s="4">
        <v>8</v>
      </c>
      <c r="P10" s="4">
        <v>1</v>
      </c>
      <c r="Q10" s="4">
        <v>4</v>
      </c>
      <c r="R10" s="4">
        <v>7</v>
      </c>
      <c r="S10" s="4">
        <v>10</v>
      </c>
      <c r="T10" s="4">
        <v>2</v>
      </c>
      <c r="U10" s="4">
        <v>35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45</v>
      </c>
      <c r="AB10" s="4">
        <v>9</v>
      </c>
      <c r="AC10" s="4">
        <v>37</v>
      </c>
      <c r="AD10" s="4">
        <v>10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5</v>
      </c>
      <c r="AR10" s="4">
        <v>0</v>
      </c>
      <c r="AS10" s="4">
        <v>0</v>
      </c>
      <c r="AT10" s="4">
        <v>1</v>
      </c>
      <c r="AU10" s="4">
        <v>2</v>
      </c>
      <c r="AV10" s="4">
        <v>0</v>
      </c>
      <c r="AW10" s="4">
        <v>0</v>
      </c>
      <c r="AX10" s="4">
        <v>0</v>
      </c>
      <c r="AY10" s="4">
        <v>0</v>
      </c>
      <c r="AZ10" s="4">
        <v>2</v>
      </c>
      <c r="BA10" s="4">
        <v>0</v>
      </c>
      <c r="BB10" s="4">
        <v>4</v>
      </c>
      <c r="BC10" s="4">
        <v>0</v>
      </c>
      <c r="BD10" s="4">
        <v>0</v>
      </c>
      <c r="BE10" s="4">
        <v>7</v>
      </c>
      <c r="BF10" s="4">
        <v>0</v>
      </c>
      <c r="BG10" s="4">
        <v>0</v>
      </c>
      <c r="BH10" s="4">
        <f t="shared" si="0"/>
        <v>263</v>
      </c>
    </row>
    <row r="11" spans="1:60" x14ac:dyDescent="0.25">
      <c r="A11" s="3" t="s">
        <v>1316</v>
      </c>
      <c r="B11" s="3" t="s">
        <v>1317</v>
      </c>
      <c r="C11" s="4">
        <v>8</v>
      </c>
      <c r="D11" s="4">
        <v>0</v>
      </c>
      <c r="E11" s="4">
        <v>1</v>
      </c>
      <c r="F11" s="4">
        <v>8</v>
      </c>
      <c r="G11" s="4">
        <v>0</v>
      </c>
      <c r="H11" s="4">
        <v>2</v>
      </c>
      <c r="I11" s="4">
        <v>14</v>
      </c>
      <c r="J11" s="4">
        <v>7</v>
      </c>
      <c r="K11" s="4">
        <v>0</v>
      </c>
      <c r="L11" s="4">
        <v>4</v>
      </c>
      <c r="M11" s="4">
        <v>10</v>
      </c>
      <c r="N11" s="4">
        <v>2</v>
      </c>
      <c r="O11" s="4">
        <v>1</v>
      </c>
      <c r="P11" s="4">
        <v>5</v>
      </c>
      <c r="Q11" s="4">
        <v>3</v>
      </c>
      <c r="R11" s="4">
        <v>0</v>
      </c>
      <c r="S11" s="4">
        <v>7</v>
      </c>
      <c r="T11" s="4">
        <v>1</v>
      </c>
      <c r="U11" s="4">
        <v>0</v>
      </c>
      <c r="V11" s="4">
        <v>6</v>
      </c>
      <c r="W11" s="4">
        <v>1</v>
      </c>
      <c r="X11" s="4">
        <v>4</v>
      </c>
      <c r="Y11" s="4">
        <v>12</v>
      </c>
      <c r="Z11" s="4">
        <v>2</v>
      </c>
      <c r="AA11" s="4">
        <v>10</v>
      </c>
      <c r="AB11" s="4">
        <v>1</v>
      </c>
      <c r="AC11" s="4">
        <v>3</v>
      </c>
      <c r="AD11" s="4">
        <v>4</v>
      </c>
      <c r="AE11" s="4">
        <v>1</v>
      </c>
      <c r="AF11" s="4">
        <v>0</v>
      </c>
      <c r="AG11" s="4">
        <v>3</v>
      </c>
      <c r="AH11" s="4">
        <v>2</v>
      </c>
      <c r="AI11" s="4">
        <v>4</v>
      </c>
      <c r="AJ11" s="4">
        <v>1</v>
      </c>
      <c r="AK11" s="4">
        <v>0</v>
      </c>
      <c r="AL11" s="4">
        <v>0</v>
      </c>
      <c r="AM11" s="4">
        <v>0</v>
      </c>
      <c r="AN11" s="4">
        <v>14</v>
      </c>
      <c r="AO11" s="4">
        <v>0</v>
      </c>
      <c r="AP11" s="4">
        <v>0</v>
      </c>
      <c r="AQ11" s="4">
        <v>4</v>
      </c>
      <c r="AR11" s="4">
        <v>0</v>
      </c>
      <c r="AS11" s="4">
        <v>4</v>
      </c>
      <c r="AT11" s="4">
        <v>4</v>
      </c>
      <c r="AU11" s="4">
        <v>0</v>
      </c>
      <c r="AV11" s="4">
        <v>3</v>
      </c>
      <c r="AW11" s="4">
        <v>0</v>
      </c>
      <c r="AX11" s="4">
        <v>7</v>
      </c>
      <c r="AY11" s="4">
        <v>41</v>
      </c>
      <c r="AZ11" s="4">
        <v>0</v>
      </c>
      <c r="BA11" s="4">
        <v>0</v>
      </c>
      <c r="BB11" s="4">
        <v>5</v>
      </c>
      <c r="BC11" s="4">
        <v>1</v>
      </c>
      <c r="BD11" s="4">
        <v>0</v>
      </c>
      <c r="BE11" s="4">
        <v>1</v>
      </c>
      <c r="BF11" s="4">
        <v>0</v>
      </c>
      <c r="BG11" s="4">
        <v>0</v>
      </c>
      <c r="BH11" s="4">
        <f t="shared" si="0"/>
        <v>211</v>
      </c>
    </row>
    <row r="12" spans="1:60" x14ac:dyDescent="0.25">
      <c r="A12" s="3" t="s">
        <v>742</v>
      </c>
      <c r="B12" s="3" t="s">
        <v>743</v>
      </c>
      <c r="C12" s="4">
        <v>0</v>
      </c>
      <c r="D12" s="4">
        <v>0</v>
      </c>
      <c r="E12" s="4">
        <v>0</v>
      </c>
      <c r="F12" s="4">
        <v>0</v>
      </c>
      <c r="G12" s="4">
        <v>7</v>
      </c>
      <c r="H12" s="4">
        <v>6</v>
      </c>
      <c r="I12" s="4">
        <v>0</v>
      </c>
      <c r="J12" s="4">
        <v>0</v>
      </c>
      <c r="K12" s="4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55</v>
      </c>
      <c r="U12" s="4">
        <v>0</v>
      </c>
      <c r="V12" s="4">
        <v>0</v>
      </c>
      <c r="W12" s="4">
        <v>0</v>
      </c>
      <c r="X12" s="4">
        <v>0</v>
      </c>
      <c r="Y12" s="4">
        <v>4</v>
      </c>
      <c r="Z12" s="4">
        <v>26</v>
      </c>
      <c r="AA12" s="4">
        <v>0</v>
      </c>
      <c r="AB12" s="4">
        <v>1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60</v>
      </c>
      <c r="BF12" s="4">
        <v>0</v>
      </c>
      <c r="BG12" s="4">
        <v>0</v>
      </c>
      <c r="BH12" s="4">
        <f t="shared" si="0"/>
        <v>162</v>
      </c>
    </row>
    <row r="13" spans="1:60" x14ac:dyDescent="0.25">
      <c r="A13" s="3" t="s">
        <v>641</v>
      </c>
      <c r="B13" s="3" t="s">
        <v>1005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3</v>
      </c>
      <c r="J13" s="4">
        <v>0</v>
      </c>
      <c r="K13" s="4">
        <v>0</v>
      </c>
      <c r="L13" s="4">
        <v>11</v>
      </c>
      <c r="M13" s="4">
        <v>1</v>
      </c>
      <c r="N13" s="4">
        <v>1</v>
      </c>
      <c r="O13" s="4">
        <v>3</v>
      </c>
      <c r="P13" s="4">
        <v>0</v>
      </c>
      <c r="Q13" s="4">
        <v>6</v>
      </c>
      <c r="R13" s="4">
        <v>8</v>
      </c>
      <c r="S13" s="4">
        <v>1</v>
      </c>
      <c r="T13" s="4">
        <v>5</v>
      </c>
      <c r="U13" s="4">
        <v>9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15</v>
      </c>
      <c r="AB13" s="4">
        <v>0</v>
      </c>
      <c r="AC13" s="4">
        <v>19</v>
      </c>
      <c r="AD13" s="4">
        <v>11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2</v>
      </c>
      <c r="AR13" s="4">
        <v>0</v>
      </c>
      <c r="AS13" s="4">
        <v>1</v>
      </c>
      <c r="AT13" s="4">
        <v>0</v>
      </c>
      <c r="AU13" s="4">
        <v>3</v>
      </c>
      <c r="AV13" s="4">
        <v>0</v>
      </c>
      <c r="AW13" s="4">
        <v>1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3</v>
      </c>
      <c r="BE13" s="4">
        <v>6</v>
      </c>
      <c r="BF13" s="4">
        <v>0</v>
      </c>
      <c r="BG13" s="4">
        <v>0</v>
      </c>
      <c r="BH13" s="4">
        <f t="shared" si="0"/>
        <v>110</v>
      </c>
    </row>
    <row r="14" spans="1:60" x14ac:dyDescent="0.25">
      <c r="A14" s="3" t="s">
        <v>1318</v>
      </c>
      <c r="B14" s="3" t="s">
        <v>1317</v>
      </c>
      <c r="C14" s="4">
        <v>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</v>
      </c>
      <c r="J14" s="4">
        <v>7</v>
      </c>
      <c r="K14" s="4">
        <v>0</v>
      </c>
      <c r="L14" s="4">
        <v>2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</v>
      </c>
      <c r="X14" s="4">
        <v>1</v>
      </c>
      <c r="Y14" s="4">
        <v>4</v>
      </c>
      <c r="Z14" s="4">
        <v>1</v>
      </c>
      <c r="AA14" s="4">
        <v>3</v>
      </c>
      <c r="AB14" s="4">
        <v>1</v>
      </c>
      <c r="AC14" s="4">
        <v>1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1</v>
      </c>
      <c r="AM14" s="4">
        <v>0</v>
      </c>
      <c r="AN14" s="4">
        <v>8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8</v>
      </c>
      <c r="AW14" s="4">
        <v>1</v>
      </c>
      <c r="AX14" s="4">
        <v>6</v>
      </c>
      <c r="AY14" s="4">
        <v>34</v>
      </c>
      <c r="AZ14" s="4">
        <v>2</v>
      </c>
      <c r="BA14" s="4">
        <v>0</v>
      </c>
      <c r="BB14" s="4">
        <v>3</v>
      </c>
      <c r="BC14" s="4">
        <v>0</v>
      </c>
      <c r="BD14" s="4">
        <v>1</v>
      </c>
      <c r="BE14" s="4">
        <v>0</v>
      </c>
      <c r="BF14" s="4">
        <v>0</v>
      </c>
      <c r="BG14" s="4">
        <v>1</v>
      </c>
      <c r="BH14" s="4">
        <f t="shared" si="0"/>
        <v>92</v>
      </c>
    </row>
    <row r="15" spans="1:60" x14ac:dyDescent="0.25">
      <c r="A15" s="3" t="s">
        <v>1319</v>
      </c>
      <c r="B15" s="3" t="s">
        <v>1320</v>
      </c>
      <c r="C15" s="4">
        <v>0</v>
      </c>
      <c r="D15" s="4">
        <v>2</v>
      </c>
      <c r="E15" s="4">
        <v>0</v>
      </c>
      <c r="F15" s="4">
        <v>3</v>
      </c>
      <c r="G15" s="4">
        <v>0</v>
      </c>
      <c r="H15" s="4">
        <v>1</v>
      </c>
      <c r="I15" s="4">
        <v>17</v>
      </c>
      <c r="J15" s="4">
        <v>2</v>
      </c>
      <c r="K15" s="4">
        <v>0</v>
      </c>
      <c r="L15" s="4">
        <v>1</v>
      </c>
      <c r="M15" s="4">
        <v>3</v>
      </c>
      <c r="N15" s="4">
        <v>0</v>
      </c>
      <c r="O15" s="4">
        <v>0</v>
      </c>
      <c r="P15" s="4">
        <v>1</v>
      </c>
      <c r="Q15" s="4">
        <v>1</v>
      </c>
      <c r="R15" s="4">
        <v>1</v>
      </c>
      <c r="S15" s="4">
        <v>12</v>
      </c>
      <c r="T15" s="4">
        <v>0</v>
      </c>
      <c r="U15" s="4">
        <v>0</v>
      </c>
      <c r="V15" s="4">
        <v>0</v>
      </c>
      <c r="W15" s="4">
        <v>2</v>
      </c>
      <c r="X15" s="4">
        <v>0</v>
      </c>
      <c r="Y15" s="4">
        <v>0</v>
      </c>
      <c r="Z15" s="4">
        <v>0</v>
      </c>
      <c r="AA15" s="4">
        <v>18</v>
      </c>
      <c r="AB15" s="4">
        <v>2</v>
      </c>
      <c r="AC15" s="4">
        <v>0</v>
      </c>
      <c r="AD15" s="4">
        <v>0</v>
      </c>
      <c r="AE15" s="4">
        <v>0</v>
      </c>
      <c r="AF15" s="4">
        <v>1</v>
      </c>
      <c r="AG15" s="4">
        <v>2</v>
      </c>
      <c r="AH15" s="4">
        <v>0</v>
      </c>
      <c r="AI15" s="4">
        <v>3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4</v>
      </c>
      <c r="AS15" s="4">
        <v>2</v>
      </c>
      <c r="AT15" s="4">
        <v>0</v>
      </c>
      <c r="AU15" s="4">
        <v>0</v>
      </c>
      <c r="AV15" s="4">
        <v>0</v>
      </c>
      <c r="AW15" s="4">
        <v>0</v>
      </c>
      <c r="AX15" s="4">
        <v>2</v>
      </c>
      <c r="AY15" s="4">
        <v>0</v>
      </c>
      <c r="AZ15" s="4">
        <v>0</v>
      </c>
      <c r="BA15" s="4">
        <v>0</v>
      </c>
      <c r="BB15" s="4">
        <v>6</v>
      </c>
      <c r="BC15" s="4">
        <v>1</v>
      </c>
      <c r="BD15" s="4">
        <v>0</v>
      </c>
      <c r="BE15" s="4">
        <v>1</v>
      </c>
      <c r="BF15" s="4">
        <v>1</v>
      </c>
      <c r="BG15" s="4">
        <v>3</v>
      </c>
      <c r="BH15" s="4">
        <f t="shared" si="0"/>
        <v>92</v>
      </c>
    </row>
    <row r="16" spans="1:60" x14ac:dyDescent="0.25">
      <c r="A16" s="3" t="s">
        <v>1321</v>
      </c>
      <c r="B16" s="3" t="s">
        <v>1320</v>
      </c>
      <c r="C16" s="4">
        <v>0</v>
      </c>
      <c r="D16" s="4">
        <v>0</v>
      </c>
      <c r="E16" s="4">
        <v>0</v>
      </c>
      <c r="F16" s="4">
        <v>2</v>
      </c>
      <c r="G16" s="4">
        <v>0</v>
      </c>
      <c r="H16" s="4">
        <v>0</v>
      </c>
      <c r="I16" s="4">
        <v>16</v>
      </c>
      <c r="J16" s="4">
        <v>1</v>
      </c>
      <c r="K16" s="4">
        <v>0</v>
      </c>
      <c r="L16" s="4">
        <v>1</v>
      </c>
      <c r="M16" s="4">
        <v>0</v>
      </c>
      <c r="N16" s="4">
        <v>0</v>
      </c>
      <c r="O16" s="4">
        <v>0</v>
      </c>
      <c r="P16" s="4">
        <v>2</v>
      </c>
      <c r="Q16" s="4">
        <v>1</v>
      </c>
      <c r="R16" s="4">
        <v>0</v>
      </c>
      <c r="S16" s="4">
        <v>4</v>
      </c>
      <c r="T16" s="4">
        <v>0</v>
      </c>
      <c r="U16" s="4">
        <v>0</v>
      </c>
      <c r="V16" s="4">
        <v>0</v>
      </c>
      <c r="W16" s="4">
        <v>2</v>
      </c>
      <c r="X16" s="4">
        <v>1</v>
      </c>
      <c r="Y16" s="4">
        <v>0</v>
      </c>
      <c r="Z16" s="4">
        <v>2</v>
      </c>
      <c r="AA16" s="4">
        <v>9</v>
      </c>
      <c r="AB16" s="4">
        <v>1</v>
      </c>
      <c r="AC16" s="4">
        <v>0</v>
      </c>
      <c r="AD16" s="4">
        <v>3</v>
      </c>
      <c r="AE16" s="4">
        <v>0</v>
      </c>
      <c r="AF16" s="4">
        <v>0</v>
      </c>
      <c r="AG16" s="4">
        <v>3</v>
      </c>
      <c r="AH16" s="4">
        <v>0</v>
      </c>
      <c r="AI16" s="4">
        <v>7</v>
      </c>
      <c r="AJ16" s="4">
        <v>2</v>
      </c>
      <c r="AK16" s="4">
        <v>2</v>
      </c>
      <c r="AL16" s="4">
        <v>0</v>
      </c>
      <c r="AM16" s="4">
        <v>0</v>
      </c>
      <c r="AN16" s="4">
        <v>0</v>
      </c>
      <c r="AO16" s="4">
        <v>0</v>
      </c>
      <c r="AP16" s="4">
        <v>1</v>
      </c>
      <c r="AQ16" s="4">
        <v>0</v>
      </c>
      <c r="AR16" s="4">
        <v>2</v>
      </c>
      <c r="AS16" s="4">
        <v>2</v>
      </c>
      <c r="AT16" s="4">
        <v>0</v>
      </c>
      <c r="AU16" s="4">
        <v>3</v>
      </c>
      <c r="AV16" s="4">
        <v>1</v>
      </c>
      <c r="AW16" s="4">
        <v>0</v>
      </c>
      <c r="AX16" s="4">
        <v>5</v>
      </c>
      <c r="AY16" s="4">
        <v>0</v>
      </c>
      <c r="AZ16" s="4">
        <v>0</v>
      </c>
      <c r="BA16" s="4">
        <v>0</v>
      </c>
      <c r="BB16" s="4">
        <v>4</v>
      </c>
      <c r="BC16" s="4">
        <v>0</v>
      </c>
      <c r="BD16" s="4">
        <v>0</v>
      </c>
      <c r="BE16" s="4">
        <v>0</v>
      </c>
      <c r="BF16" s="4">
        <v>2</v>
      </c>
      <c r="BG16" s="4">
        <v>8</v>
      </c>
      <c r="BH16" s="4">
        <f t="shared" si="0"/>
        <v>87</v>
      </c>
    </row>
    <row r="17" spans="1:60" x14ac:dyDescent="0.25">
      <c r="A17" s="3" t="s">
        <v>1322</v>
      </c>
      <c r="B17" s="3" t="s">
        <v>1323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59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f t="shared" si="0"/>
        <v>59</v>
      </c>
    </row>
    <row r="18" spans="1:60" x14ac:dyDescent="0.25">
      <c r="A18" s="3" t="s">
        <v>885</v>
      </c>
      <c r="B18" s="3" t="s">
        <v>887</v>
      </c>
      <c r="C18" s="4">
        <v>2</v>
      </c>
      <c r="D18" s="4">
        <v>2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2</v>
      </c>
      <c r="P18" s="4">
        <v>0</v>
      </c>
      <c r="Q18" s="4">
        <v>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2</v>
      </c>
      <c r="AF18" s="4">
        <v>0</v>
      </c>
      <c r="AG18" s="4">
        <v>0</v>
      </c>
      <c r="AH18" s="4">
        <v>0</v>
      </c>
      <c r="AI18" s="4">
        <v>0</v>
      </c>
      <c r="AJ18" s="4">
        <v>5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8</v>
      </c>
      <c r="AQ18" s="4">
        <v>0</v>
      </c>
      <c r="AR18" s="4">
        <v>0</v>
      </c>
      <c r="AS18" s="4">
        <v>2</v>
      </c>
      <c r="AT18" s="4">
        <v>0</v>
      </c>
      <c r="AU18" s="4">
        <v>2</v>
      </c>
      <c r="AV18" s="4">
        <v>4</v>
      </c>
      <c r="AW18" s="4">
        <v>1</v>
      </c>
      <c r="AX18" s="4">
        <v>0</v>
      </c>
      <c r="AY18" s="4">
        <v>13</v>
      </c>
      <c r="AZ18" s="4">
        <v>1</v>
      </c>
      <c r="BA18" s="4">
        <v>0</v>
      </c>
      <c r="BB18" s="4">
        <v>1</v>
      </c>
      <c r="BC18" s="4">
        <v>0</v>
      </c>
      <c r="BD18" s="4">
        <v>0</v>
      </c>
      <c r="BE18" s="4">
        <v>3</v>
      </c>
      <c r="BF18" s="4">
        <v>0</v>
      </c>
      <c r="BG18" s="4">
        <v>0</v>
      </c>
      <c r="BH18" s="4">
        <f t="shared" si="0"/>
        <v>55</v>
      </c>
    </row>
    <row r="19" spans="1:60" x14ac:dyDescent="0.25">
      <c r="A19" s="3" t="s">
        <v>1324</v>
      </c>
      <c r="B19" s="3" t="s">
        <v>1325</v>
      </c>
      <c r="C19" s="4">
        <v>0</v>
      </c>
      <c r="D19" s="4">
        <v>0</v>
      </c>
      <c r="E19" s="4">
        <v>5</v>
      </c>
      <c r="F19" s="4">
        <v>0</v>
      </c>
      <c r="G19" s="4">
        <v>0</v>
      </c>
      <c r="H19" s="4">
        <v>0</v>
      </c>
      <c r="I19" s="4">
        <v>21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2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4</v>
      </c>
      <c r="AI19" s="4">
        <v>4</v>
      </c>
      <c r="AJ19" s="4">
        <v>0</v>
      </c>
      <c r="AK19" s="4">
        <v>0</v>
      </c>
      <c r="AL19" s="4">
        <v>5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4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1</v>
      </c>
      <c r="BE19" s="4">
        <v>0</v>
      </c>
      <c r="BF19" s="4">
        <v>0</v>
      </c>
      <c r="BG19" s="4">
        <v>0</v>
      </c>
      <c r="BH19" s="4">
        <f t="shared" si="0"/>
        <v>49</v>
      </c>
    </row>
    <row r="20" spans="1:60" x14ac:dyDescent="0.25">
      <c r="A20" s="3" t="s">
        <v>1326</v>
      </c>
      <c r="B20" s="3" t="s">
        <v>1317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1</v>
      </c>
      <c r="I20" s="4">
        <v>2</v>
      </c>
      <c r="J20" s="4">
        <v>1</v>
      </c>
      <c r="K20" s="4">
        <v>0</v>
      </c>
      <c r="L20" s="4">
        <v>0</v>
      </c>
      <c r="M20" s="4">
        <v>3</v>
      </c>
      <c r="N20" s="4">
        <v>0</v>
      </c>
      <c r="O20" s="4">
        <v>0</v>
      </c>
      <c r="P20" s="4">
        <v>2</v>
      </c>
      <c r="Q20" s="4">
        <v>1</v>
      </c>
      <c r="R20" s="4">
        <v>0</v>
      </c>
      <c r="S20" s="4">
        <v>1</v>
      </c>
      <c r="T20" s="4">
        <v>0</v>
      </c>
      <c r="U20" s="4">
        <v>0</v>
      </c>
      <c r="V20" s="4">
        <v>1</v>
      </c>
      <c r="W20" s="4">
        <v>1</v>
      </c>
      <c r="X20" s="4">
        <v>0</v>
      </c>
      <c r="Y20" s="4">
        <v>0</v>
      </c>
      <c r="Z20" s="4">
        <v>0</v>
      </c>
      <c r="AA20" s="4">
        <v>3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2</v>
      </c>
      <c r="AH20" s="4">
        <v>0</v>
      </c>
      <c r="AI20" s="4">
        <v>0</v>
      </c>
      <c r="AJ20" s="4">
        <v>0</v>
      </c>
      <c r="AK20" s="4">
        <v>0</v>
      </c>
      <c r="AL20" s="4">
        <v>1</v>
      </c>
      <c r="AM20" s="4">
        <v>0</v>
      </c>
      <c r="AN20" s="4">
        <v>6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1</v>
      </c>
      <c r="AU20" s="4">
        <v>0</v>
      </c>
      <c r="AV20" s="4">
        <v>3</v>
      </c>
      <c r="AW20" s="4">
        <v>2</v>
      </c>
      <c r="AX20" s="4">
        <v>2</v>
      </c>
      <c r="AY20" s="4">
        <v>6</v>
      </c>
      <c r="AZ20" s="4">
        <v>3</v>
      </c>
      <c r="BA20" s="4">
        <v>0</v>
      </c>
      <c r="BB20" s="4">
        <v>2</v>
      </c>
      <c r="BC20" s="4">
        <v>1</v>
      </c>
      <c r="BD20" s="4">
        <v>0</v>
      </c>
      <c r="BE20" s="4">
        <v>0</v>
      </c>
      <c r="BF20" s="4">
        <v>0</v>
      </c>
      <c r="BG20" s="4">
        <v>1</v>
      </c>
      <c r="BH20" s="4">
        <f t="shared" si="0"/>
        <v>49</v>
      </c>
    </row>
    <row r="21" spans="1:60" x14ac:dyDescent="0.25">
      <c r="A21" s="3" t="s">
        <v>1327</v>
      </c>
      <c r="B21" s="3" t="s">
        <v>1328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38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4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4</v>
      </c>
      <c r="AT21" s="4">
        <v>0</v>
      </c>
      <c r="AU21" s="4">
        <v>0</v>
      </c>
      <c r="AV21" s="4">
        <v>1</v>
      </c>
      <c r="AW21" s="4">
        <v>0</v>
      </c>
      <c r="AX21" s="4">
        <v>2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f t="shared" si="0"/>
        <v>49</v>
      </c>
    </row>
    <row r="22" spans="1:60" x14ac:dyDescent="0.25">
      <c r="A22" s="3" t="s">
        <v>1329</v>
      </c>
      <c r="B22" s="3" t="s">
        <v>1330</v>
      </c>
      <c r="C22" s="4">
        <v>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10</v>
      </c>
      <c r="T22" s="4">
        <v>0</v>
      </c>
      <c r="U22" s="4">
        <v>0</v>
      </c>
      <c r="V22" s="4">
        <v>5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3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13</v>
      </c>
      <c r="AZ22" s="4">
        <v>3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f t="shared" si="0"/>
        <v>47</v>
      </c>
    </row>
    <row r="23" spans="1:60" x14ac:dyDescent="0.25">
      <c r="A23" s="3" t="s">
        <v>1331</v>
      </c>
      <c r="B23" s="3" t="s">
        <v>1332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4</v>
      </c>
      <c r="I23" s="4">
        <v>4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8</v>
      </c>
      <c r="R23" s="4">
        <v>2</v>
      </c>
      <c r="S23" s="4">
        <v>0</v>
      </c>
      <c r="T23" s="4">
        <v>0</v>
      </c>
      <c r="U23" s="4">
        <v>0</v>
      </c>
      <c r="V23" s="4">
        <v>3</v>
      </c>
      <c r="W23" s="4">
        <v>0</v>
      </c>
      <c r="X23" s="4">
        <v>2</v>
      </c>
      <c r="Y23" s="4">
        <v>1</v>
      </c>
      <c r="Z23" s="4">
        <v>0</v>
      </c>
      <c r="AA23" s="4">
        <v>4</v>
      </c>
      <c r="AB23" s="4">
        <v>0</v>
      </c>
      <c r="AC23" s="4">
        <v>0</v>
      </c>
      <c r="AD23" s="4">
        <v>0</v>
      </c>
      <c r="AE23" s="4">
        <v>0</v>
      </c>
      <c r="AF23" s="4">
        <v>2</v>
      </c>
      <c r="AG23" s="4">
        <v>0</v>
      </c>
      <c r="AH23" s="4">
        <v>0</v>
      </c>
      <c r="AI23" s="4">
        <v>0</v>
      </c>
      <c r="AJ23" s="4">
        <v>0</v>
      </c>
      <c r="AK23" s="4">
        <v>1</v>
      </c>
      <c r="AL23" s="4">
        <v>0</v>
      </c>
      <c r="AM23" s="4">
        <v>0</v>
      </c>
      <c r="AN23" s="4">
        <v>0</v>
      </c>
      <c r="AO23" s="4">
        <v>2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1</v>
      </c>
      <c r="AY23" s="4">
        <v>3</v>
      </c>
      <c r="AZ23" s="4">
        <v>0</v>
      </c>
      <c r="BA23" s="4">
        <v>0</v>
      </c>
      <c r="BB23" s="4">
        <v>0</v>
      </c>
      <c r="BC23" s="4">
        <v>2</v>
      </c>
      <c r="BD23" s="4">
        <v>3</v>
      </c>
      <c r="BE23" s="4">
        <v>1</v>
      </c>
      <c r="BF23" s="4">
        <v>3</v>
      </c>
      <c r="BG23" s="4">
        <v>0</v>
      </c>
      <c r="BH23" s="4">
        <f t="shared" si="0"/>
        <v>46</v>
      </c>
    </row>
    <row r="24" spans="1:60" x14ac:dyDescent="0.25">
      <c r="A24" s="3" t="s">
        <v>1333</v>
      </c>
      <c r="B24" s="3" t="s">
        <v>1334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4</v>
      </c>
      <c r="O24" s="4">
        <v>0</v>
      </c>
      <c r="P24" s="4">
        <v>0</v>
      </c>
      <c r="Q24" s="4">
        <v>2</v>
      </c>
      <c r="R24" s="4">
        <v>0</v>
      </c>
      <c r="S24" s="4">
        <v>8</v>
      </c>
      <c r="T24" s="4">
        <v>0</v>
      </c>
      <c r="U24" s="4">
        <v>3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5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2</v>
      </c>
      <c r="AL24" s="4">
        <v>3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2</v>
      </c>
      <c r="AT24" s="4">
        <v>0</v>
      </c>
      <c r="AU24" s="4">
        <v>0</v>
      </c>
      <c r="AV24" s="4">
        <v>0</v>
      </c>
      <c r="AW24" s="4">
        <v>2</v>
      </c>
      <c r="AX24" s="4">
        <v>6</v>
      </c>
      <c r="AY24" s="4">
        <v>0</v>
      </c>
      <c r="AZ24" s="4">
        <v>0</v>
      </c>
      <c r="BA24" s="4">
        <v>0</v>
      </c>
      <c r="BB24" s="4">
        <v>0</v>
      </c>
      <c r="BC24" s="4">
        <v>2</v>
      </c>
      <c r="BD24" s="4">
        <v>0</v>
      </c>
      <c r="BE24" s="4">
        <v>0</v>
      </c>
      <c r="BF24" s="4">
        <v>1</v>
      </c>
      <c r="BG24" s="4">
        <v>0</v>
      </c>
      <c r="BH24" s="4">
        <f t="shared" si="0"/>
        <v>40</v>
      </c>
    </row>
    <row r="25" spans="1:60" x14ac:dyDescent="0.25">
      <c r="A25" s="3" t="s">
        <v>1335</v>
      </c>
      <c r="B25" s="3" t="s">
        <v>1336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21</v>
      </c>
      <c r="J25" s="4">
        <v>0</v>
      </c>
      <c r="K25" s="4">
        <v>0</v>
      </c>
      <c r="L25" s="4">
        <v>2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3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5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2</v>
      </c>
      <c r="BE25" s="4">
        <v>3</v>
      </c>
      <c r="BF25" s="4">
        <v>0</v>
      </c>
      <c r="BG25" s="4">
        <v>0</v>
      </c>
      <c r="BH25" s="4">
        <f t="shared" si="0"/>
        <v>38</v>
      </c>
    </row>
    <row r="26" spans="1:60" x14ac:dyDescent="0.25">
      <c r="A26" s="3" t="s">
        <v>1337</v>
      </c>
      <c r="B26" s="3" t="s">
        <v>1338</v>
      </c>
      <c r="C26" s="4">
        <v>0</v>
      </c>
      <c r="D26" s="4">
        <v>2</v>
      </c>
      <c r="E26" s="4">
        <v>0</v>
      </c>
      <c r="F26" s="4">
        <v>3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11</v>
      </c>
      <c r="Z26" s="4">
        <v>0</v>
      </c>
      <c r="AA26" s="4">
        <v>6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5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1</v>
      </c>
      <c r="AV26" s="4">
        <v>0</v>
      </c>
      <c r="AW26" s="4">
        <v>3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5</v>
      </c>
      <c r="BG26" s="4">
        <v>0</v>
      </c>
      <c r="BH26" s="4">
        <f t="shared" si="0"/>
        <v>37</v>
      </c>
    </row>
    <row r="27" spans="1:60" x14ac:dyDescent="0.25">
      <c r="A27" s="3" t="s">
        <v>1339</v>
      </c>
      <c r="B27" s="3" t="s">
        <v>1338</v>
      </c>
      <c r="C27" s="4">
        <v>0</v>
      </c>
      <c r="D27" s="4">
        <v>4</v>
      </c>
      <c r="E27" s="4">
        <v>0</v>
      </c>
      <c r="F27" s="4">
        <v>2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5</v>
      </c>
      <c r="Z27" s="4">
        <v>0</v>
      </c>
      <c r="AA27" s="4">
        <v>4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2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2</v>
      </c>
      <c r="AV27" s="4">
        <v>0</v>
      </c>
      <c r="AW27" s="4">
        <v>10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6</v>
      </c>
      <c r="BG27" s="4">
        <v>0</v>
      </c>
      <c r="BH27" s="4">
        <f t="shared" si="0"/>
        <v>35</v>
      </c>
    </row>
    <row r="28" spans="1:60" x14ac:dyDescent="0.25">
      <c r="A28" s="3" t="s">
        <v>1340</v>
      </c>
      <c r="B28" s="3" t="s">
        <v>1341</v>
      </c>
      <c r="C28" s="4">
        <v>0</v>
      </c>
      <c r="D28" s="4">
        <v>0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3</v>
      </c>
      <c r="AF28" s="4">
        <v>0</v>
      </c>
      <c r="AG28" s="4">
        <v>0</v>
      </c>
      <c r="AH28" s="4">
        <v>0</v>
      </c>
      <c r="AI28" s="4">
        <v>2</v>
      </c>
      <c r="AJ28" s="4">
        <v>0</v>
      </c>
      <c r="AK28" s="4">
        <v>0</v>
      </c>
      <c r="AL28" s="4">
        <v>0</v>
      </c>
      <c r="AM28" s="4">
        <v>2</v>
      </c>
      <c r="AN28" s="4">
        <v>0</v>
      </c>
      <c r="AO28" s="4">
        <v>2</v>
      </c>
      <c r="AP28" s="4">
        <v>5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15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1</v>
      </c>
      <c r="BF28" s="4">
        <v>1</v>
      </c>
      <c r="BG28" s="4">
        <v>0</v>
      </c>
      <c r="BH28" s="4">
        <f t="shared" si="0"/>
        <v>34</v>
      </c>
    </row>
    <row r="29" spans="1:60" x14ac:dyDescent="0.25">
      <c r="A29" s="3" t="s">
        <v>1342</v>
      </c>
      <c r="B29" s="3" t="s">
        <v>1343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2</v>
      </c>
      <c r="J29" s="4">
        <v>4</v>
      </c>
      <c r="K29" s="4">
        <v>0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2</v>
      </c>
      <c r="Y29" s="4">
        <v>1</v>
      </c>
      <c r="Z29" s="4">
        <v>0</v>
      </c>
      <c r="AA29" s="4">
        <v>2</v>
      </c>
      <c r="AB29" s="4">
        <v>2</v>
      </c>
      <c r="AC29" s="4">
        <v>0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5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3</v>
      </c>
      <c r="AU29" s="4">
        <v>3</v>
      </c>
      <c r="AV29" s="4">
        <v>2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2</v>
      </c>
      <c r="BC29" s="4">
        <v>1</v>
      </c>
      <c r="BD29" s="4">
        <v>0</v>
      </c>
      <c r="BE29" s="4">
        <v>2</v>
      </c>
      <c r="BF29" s="4">
        <v>0</v>
      </c>
      <c r="BG29" s="4">
        <v>0</v>
      </c>
      <c r="BH29" s="4">
        <f t="shared" si="0"/>
        <v>34</v>
      </c>
    </row>
    <row r="30" spans="1:60" x14ac:dyDescent="0.25">
      <c r="A30" s="3" t="s">
        <v>1344</v>
      </c>
      <c r="B30" s="3" t="s">
        <v>1338</v>
      </c>
      <c r="C30" s="4">
        <v>0</v>
      </c>
      <c r="D30" s="4">
        <v>2</v>
      </c>
      <c r="E30" s="4">
        <v>0</v>
      </c>
      <c r="F30" s="4">
        <v>9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2</v>
      </c>
      <c r="Z30" s="4">
        <v>0</v>
      </c>
      <c r="AA30" s="4">
        <v>3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2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2</v>
      </c>
      <c r="AV30" s="4">
        <v>0</v>
      </c>
      <c r="AW30" s="4">
        <v>12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1</v>
      </c>
      <c r="BG30" s="4">
        <v>0</v>
      </c>
      <c r="BH30" s="4">
        <f t="shared" si="0"/>
        <v>34</v>
      </c>
    </row>
    <row r="31" spans="1:60" x14ac:dyDescent="0.25">
      <c r="A31" s="3" t="s">
        <v>1345</v>
      </c>
      <c r="B31" s="3" t="s">
        <v>1338</v>
      </c>
      <c r="C31" s="4">
        <v>0</v>
      </c>
      <c r="D31" s="4">
        <v>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6</v>
      </c>
      <c r="Z31" s="4">
        <v>0</v>
      </c>
      <c r="AA31" s="4">
        <v>16</v>
      </c>
      <c r="AB31" s="4">
        <v>0</v>
      </c>
      <c r="AC31" s="4">
        <v>0</v>
      </c>
      <c r="AD31" s="4">
        <v>2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5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1</v>
      </c>
      <c r="BG31" s="4">
        <v>0</v>
      </c>
      <c r="BH31" s="4">
        <f t="shared" si="0"/>
        <v>34</v>
      </c>
    </row>
    <row r="32" spans="1:60" x14ac:dyDescent="0.25">
      <c r="A32" s="3" t="s">
        <v>961</v>
      </c>
      <c r="B32" s="3" t="s">
        <v>960</v>
      </c>
      <c r="C32" s="4">
        <v>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21</v>
      </c>
      <c r="AS32" s="4">
        <v>0</v>
      </c>
      <c r="AT32" s="4">
        <v>6</v>
      </c>
      <c r="AU32" s="4">
        <v>0</v>
      </c>
      <c r="AV32" s="4">
        <v>0</v>
      </c>
      <c r="AW32" s="4">
        <v>3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f t="shared" si="0"/>
        <v>33</v>
      </c>
    </row>
    <row r="33" spans="1:60" x14ac:dyDescent="0.25">
      <c r="A33" s="3" t="s">
        <v>1346</v>
      </c>
      <c r="B33" s="3" t="s">
        <v>1347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9</v>
      </c>
      <c r="J33" s="4">
        <v>0</v>
      </c>
      <c r="K33" s="4">
        <v>0</v>
      </c>
      <c r="L33" s="4">
        <v>0</v>
      </c>
      <c r="M33" s="4">
        <v>0</v>
      </c>
      <c r="N33" s="4">
        <v>3</v>
      </c>
      <c r="O33" s="4">
        <v>0</v>
      </c>
      <c r="P33" s="4">
        <v>0</v>
      </c>
      <c r="Q33" s="4">
        <v>1</v>
      </c>
      <c r="R33" s="4">
        <v>0</v>
      </c>
      <c r="S33" s="4">
        <v>3</v>
      </c>
      <c r="T33" s="4">
        <v>0</v>
      </c>
      <c r="U33" s="4">
        <v>2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3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2</v>
      </c>
      <c r="AN33" s="4">
        <v>0</v>
      </c>
      <c r="AO33" s="4">
        <v>0</v>
      </c>
      <c r="AP33" s="4">
        <v>1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1</v>
      </c>
      <c r="AW33" s="4">
        <v>0</v>
      </c>
      <c r="AX33" s="4">
        <v>5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1</v>
      </c>
      <c r="BH33" s="4">
        <f t="shared" si="0"/>
        <v>32</v>
      </c>
    </row>
    <row r="34" spans="1:60" x14ac:dyDescent="0.25">
      <c r="A34" s="3" t="s">
        <v>1348</v>
      </c>
      <c r="B34" s="3" t="s">
        <v>1349</v>
      </c>
      <c r="C34" s="4">
        <v>0</v>
      </c>
      <c r="D34" s="4">
        <v>0</v>
      </c>
      <c r="E34" s="4">
        <v>0</v>
      </c>
      <c r="F34" s="4">
        <v>3</v>
      </c>
      <c r="G34" s="4">
        <v>0</v>
      </c>
      <c r="H34" s="4">
        <v>0</v>
      </c>
      <c r="I34" s="4">
        <v>2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1</v>
      </c>
      <c r="R34" s="4">
        <v>0</v>
      </c>
      <c r="S34" s="4">
        <v>3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4</v>
      </c>
      <c r="AB34" s="4">
        <v>1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1</v>
      </c>
      <c r="AK34" s="4">
        <v>3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1</v>
      </c>
      <c r="AR34" s="4">
        <v>0</v>
      </c>
      <c r="AS34" s="4">
        <v>0</v>
      </c>
      <c r="AT34" s="4">
        <v>0</v>
      </c>
      <c r="AU34" s="4">
        <v>0</v>
      </c>
      <c r="AV34" s="4">
        <v>2</v>
      </c>
      <c r="AW34" s="4">
        <v>1</v>
      </c>
      <c r="AX34" s="4">
        <v>1</v>
      </c>
      <c r="AY34" s="4">
        <v>1</v>
      </c>
      <c r="AZ34" s="4">
        <v>1</v>
      </c>
      <c r="BA34" s="4">
        <v>0</v>
      </c>
      <c r="BB34" s="4">
        <v>1</v>
      </c>
      <c r="BC34" s="4">
        <v>0</v>
      </c>
      <c r="BD34" s="4">
        <v>0</v>
      </c>
      <c r="BE34" s="4">
        <v>2</v>
      </c>
      <c r="BF34" s="4">
        <v>0</v>
      </c>
      <c r="BG34" s="4">
        <v>1</v>
      </c>
      <c r="BH34" s="4">
        <f t="shared" si="0"/>
        <v>32</v>
      </c>
    </row>
    <row r="35" spans="1:60" x14ac:dyDescent="0.25">
      <c r="A35" s="3" t="s">
        <v>1350</v>
      </c>
      <c r="B35" s="3" t="s">
        <v>1351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4</v>
      </c>
      <c r="Y35" s="4">
        <v>0</v>
      </c>
      <c r="Z35" s="4">
        <v>0</v>
      </c>
      <c r="AA35" s="4">
        <v>3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2</v>
      </c>
      <c r="AQ35" s="4">
        <v>0</v>
      </c>
      <c r="AR35" s="4">
        <v>2</v>
      </c>
      <c r="AS35" s="4">
        <v>0</v>
      </c>
      <c r="AT35" s="4">
        <v>0</v>
      </c>
      <c r="AU35" s="4">
        <v>1</v>
      </c>
      <c r="AV35" s="4">
        <v>2</v>
      </c>
      <c r="AW35" s="4">
        <v>0</v>
      </c>
      <c r="AX35" s="4">
        <v>0</v>
      </c>
      <c r="AY35" s="4">
        <v>8</v>
      </c>
      <c r="AZ35" s="4">
        <v>1</v>
      </c>
      <c r="BA35" s="4">
        <v>0</v>
      </c>
      <c r="BB35" s="4">
        <v>0</v>
      </c>
      <c r="BC35" s="4">
        <v>0</v>
      </c>
      <c r="BD35" s="4">
        <v>0</v>
      </c>
      <c r="BE35" s="4">
        <v>6</v>
      </c>
      <c r="BF35" s="4">
        <v>0</v>
      </c>
      <c r="BG35" s="4">
        <v>0</v>
      </c>
      <c r="BH35" s="4">
        <f t="shared" si="0"/>
        <v>32</v>
      </c>
    </row>
    <row r="36" spans="1:60" x14ac:dyDescent="0.25">
      <c r="A36" s="3" t="s">
        <v>1352</v>
      </c>
      <c r="B36" s="3" t="s">
        <v>1320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2</v>
      </c>
      <c r="J36" s="4">
        <v>0</v>
      </c>
      <c r="K36" s="4">
        <v>0</v>
      </c>
      <c r="L36" s="4">
        <v>1</v>
      </c>
      <c r="M36" s="4">
        <v>6</v>
      </c>
      <c r="N36" s="4">
        <v>0</v>
      </c>
      <c r="O36" s="4">
        <v>0</v>
      </c>
      <c r="P36" s="4">
        <v>0</v>
      </c>
      <c r="Q36" s="4">
        <v>1</v>
      </c>
      <c r="R36" s="4">
        <v>0</v>
      </c>
      <c r="S36" s="4">
        <v>2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5</v>
      </c>
      <c r="AB36" s="4">
        <v>0</v>
      </c>
      <c r="AC36" s="4">
        <v>1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3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1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2</v>
      </c>
      <c r="BC36" s="4">
        <v>0</v>
      </c>
      <c r="BD36" s="4">
        <v>0</v>
      </c>
      <c r="BE36" s="4">
        <v>1</v>
      </c>
      <c r="BF36" s="4">
        <v>1</v>
      </c>
      <c r="BG36" s="4">
        <v>1</v>
      </c>
      <c r="BH36" s="4">
        <f t="shared" si="0"/>
        <v>31</v>
      </c>
    </row>
    <row r="37" spans="1:60" x14ac:dyDescent="0.25">
      <c r="A37" s="3" t="s">
        <v>1353</v>
      </c>
      <c r="B37" s="3" t="s">
        <v>1354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2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2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16</v>
      </c>
      <c r="AJ37" s="4">
        <v>0</v>
      </c>
      <c r="AK37" s="4">
        <v>0</v>
      </c>
      <c r="AL37" s="4">
        <v>9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1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1</v>
      </c>
      <c r="BG37" s="4">
        <v>0</v>
      </c>
      <c r="BH37" s="4">
        <f t="shared" si="0"/>
        <v>31</v>
      </c>
    </row>
    <row r="38" spans="1:60" x14ac:dyDescent="0.25">
      <c r="A38" s="3" t="s">
        <v>1355</v>
      </c>
      <c r="B38" s="3" t="s">
        <v>1320</v>
      </c>
      <c r="C38" s="4">
        <v>0</v>
      </c>
      <c r="D38" s="4">
        <v>0</v>
      </c>
      <c r="E38" s="4">
        <v>0</v>
      </c>
      <c r="F38" s="4">
        <v>1</v>
      </c>
      <c r="G38" s="4">
        <v>0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4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5</v>
      </c>
      <c r="T38" s="4">
        <v>0</v>
      </c>
      <c r="U38" s="4">
        <v>0</v>
      </c>
      <c r="V38" s="4">
        <v>0</v>
      </c>
      <c r="W38" s="4">
        <v>1</v>
      </c>
      <c r="X38" s="4">
        <v>0</v>
      </c>
      <c r="Y38" s="4">
        <v>0</v>
      </c>
      <c r="Z38" s="4">
        <v>0</v>
      </c>
      <c r="AA38" s="4">
        <v>8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1</v>
      </c>
      <c r="AH38" s="4">
        <v>0</v>
      </c>
      <c r="AI38" s="4">
        <v>0</v>
      </c>
      <c r="AJ38" s="4">
        <v>0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1</v>
      </c>
      <c r="AQ38" s="4">
        <v>1</v>
      </c>
      <c r="AR38" s="4">
        <v>0</v>
      </c>
      <c r="AS38" s="4">
        <v>0</v>
      </c>
      <c r="AT38" s="4">
        <v>0</v>
      </c>
      <c r="AU38" s="4">
        <v>1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4</v>
      </c>
      <c r="BC38" s="4">
        <v>0</v>
      </c>
      <c r="BD38" s="4">
        <v>0</v>
      </c>
      <c r="BE38" s="4">
        <v>0</v>
      </c>
      <c r="BF38" s="4">
        <v>0</v>
      </c>
      <c r="BG38" s="4">
        <v>1</v>
      </c>
      <c r="BH38" s="4">
        <f t="shared" si="0"/>
        <v>31</v>
      </c>
    </row>
    <row r="39" spans="1:60" x14ac:dyDescent="0.25">
      <c r="A39" s="3" t="s">
        <v>1356</v>
      </c>
      <c r="B39" s="3" t="s">
        <v>1354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</v>
      </c>
      <c r="I39" s="4">
        <v>1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10</v>
      </c>
      <c r="AJ39" s="4">
        <v>0</v>
      </c>
      <c r="AK39" s="4">
        <v>0</v>
      </c>
      <c r="AL39" s="4">
        <v>14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2</v>
      </c>
      <c r="BA39" s="4">
        <v>1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f t="shared" si="0"/>
        <v>30</v>
      </c>
    </row>
    <row r="40" spans="1:60" x14ac:dyDescent="0.25">
      <c r="A40" s="3" t="s">
        <v>959</v>
      </c>
      <c r="B40" s="3" t="s">
        <v>960</v>
      </c>
      <c r="C40" s="4">
        <v>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16</v>
      </c>
      <c r="AS40" s="4">
        <v>0</v>
      </c>
      <c r="AT40" s="4">
        <v>4</v>
      </c>
      <c r="AU40" s="4">
        <v>0</v>
      </c>
      <c r="AV40" s="4">
        <v>0</v>
      </c>
      <c r="AW40" s="4">
        <v>5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f t="shared" si="0"/>
        <v>30</v>
      </c>
    </row>
    <row r="41" spans="1:60" x14ac:dyDescent="0.25">
      <c r="A41" s="3" t="s">
        <v>1014</v>
      </c>
      <c r="B41" s="3" t="s">
        <v>1016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2</v>
      </c>
      <c r="J41" s="4">
        <v>0</v>
      </c>
      <c r="K41" s="4">
        <v>0</v>
      </c>
      <c r="L41" s="4">
        <v>0</v>
      </c>
      <c r="M41" s="4">
        <v>0</v>
      </c>
      <c r="N41" s="4">
        <v>1</v>
      </c>
      <c r="O41" s="4">
        <v>0</v>
      </c>
      <c r="P41" s="4">
        <v>0</v>
      </c>
      <c r="Q41" s="4">
        <v>2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2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10</v>
      </c>
      <c r="AS41" s="4">
        <v>0</v>
      </c>
      <c r="AT41" s="4">
        <v>0</v>
      </c>
      <c r="AU41" s="4">
        <v>0</v>
      </c>
      <c r="AV41" s="4">
        <v>2</v>
      </c>
      <c r="AW41" s="4">
        <v>0</v>
      </c>
      <c r="AX41" s="4">
        <v>2</v>
      </c>
      <c r="AY41" s="4">
        <v>0</v>
      </c>
      <c r="AZ41" s="4">
        <v>0</v>
      </c>
      <c r="BA41" s="4">
        <v>0</v>
      </c>
      <c r="BB41" s="4">
        <v>3</v>
      </c>
      <c r="BC41" s="4">
        <v>0</v>
      </c>
      <c r="BD41" s="4">
        <v>0</v>
      </c>
      <c r="BE41" s="4">
        <v>1</v>
      </c>
      <c r="BF41" s="4">
        <v>0</v>
      </c>
      <c r="BG41" s="4">
        <v>2</v>
      </c>
      <c r="BH41" s="4">
        <f t="shared" si="0"/>
        <v>28</v>
      </c>
    </row>
    <row r="42" spans="1:60" x14ac:dyDescent="0.25">
      <c r="A42" s="3" t="s">
        <v>1357</v>
      </c>
      <c r="B42" s="3" t="s">
        <v>1358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27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f t="shared" si="0"/>
        <v>28</v>
      </c>
    </row>
    <row r="43" spans="1:60" x14ac:dyDescent="0.25">
      <c r="A43" s="3" t="s">
        <v>1359</v>
      </c>
      <c r="B43" s="3" t="s">
        <v>1354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3</v>
      </c>
      <c r="J43" s="4">
        <v>3</v>
      </c>
      <c r="K43" s="4">
        <v>0</v>
      </c>
      <c r="L43" s="4">
        <v>0</v>
      </c>
      <c r="M43" s="4">
        <v>0</v>
      </c>
      <c r="N43" s="4">
        <v>3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2</v>
      </c>
      <c r="X43" s="4">
        <v>0</v>
      </c>
      <c r="Y43" s="4">
        <v>0</v>
      </c>
      <c r="Z43" s="4">
        <v>0</v>
      </c>
      <c r="AA43" s="4">
        <v>0</v>
      </c>
      <c r="AB43" s="4">
        <v>1</v>
      </c>
      <c r="AC43" s="4">
        <v>0</v>
      </c>
      <c r="AD43" s="4">
        <v>0</v>
      </c>
      <c r="AE43" s="4">
        <v>0</v>
      </c>
      <c r="AF43" s="4">
        <v>0</v>
      </c>
      <c r="AG43" s="4">
        <v>1</v>
      </c>
      <c r="AH43" s="4">
        <v>0</v>
      </c>
      <c r="AI43" s="4">
        <v>2</v>
      </c>
      <c r="AJ43" s="4">
        <v>0</v>
      </c>
      <c r="AK43" s="4">
        <v>3</v>
      </c>
      <c r="AL43" s="4">
        <v>1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1</v>
      </c>
      <c r="AS43" s="4">
        <v>0</v>
      </c>
      <c r="AT43" s="4">
        <v>0</v>
      </c>
      <c r="AU43" s="4">
        <v>3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3</v>
      </c>
      <c r="BG43" s="4">
        <v>0</v>
      </c>
      <c r="BH43" s="4">
        <f t="shared" si="0"/>
        <v>28</v>
      </c>
    </row>
    <row r="44" spans="1:60" x14ac:dyDescent="0.25">
      <c r="A44" s="3" t="s">
        <v>1360</v>
      </c>
      <c r="B44" s="3" t="s">
        <v>890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4">
        <v>3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24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f t="shared" si="0"/>
        <v>28</v>
      </c>
    </row>
    <row r="45" spans="1:60" x14ac:dyDescent="0.25">
      <c r="A45" s="3" t="s">
        <v>888</v>
      </c>
      <c r="B45" s="3" t="s">
        <v>890</v>
      </c>
      <c r="C45" s="4">
        <v>0</v>
      </c>
      <c r="D45" s="4">
        <v>0</v>
      </c>
      <c r="E45" s="4">
        <v>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5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1</v>
      </c>
      <c r="AG45" s="4">
        <v>0</v>
      </c>
      <c r="AH45" s="4">
        <v>0</v>
      </c>
      <c r="AI45" s="4">
        <v>0</v>
      </c>
      <c r="AJ45" s="4">
        <v>0</v>
      </c>
      <c r="AK45" s="4">
        <v>17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1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f t="shared" si="0"/>
        <v>27</v>
      </c>
    </row>
    <row r="46" spans="1:60" x14ac:dyDescent="0.25">
      <c r="A46" s="3" t="s">
        <v>1361</v>
      </c>
      <c r="B46" s="3" t="s">
        <v>1338</v>
      </c>
      <c r="C46" s="4">
        <v>0</v>
      </c>
      <c r="D46" s="4">
        <v>2</v>
      </c>
      <c r="E46" s="4">
        <v>0</v>
      </c>
      <c r="F46" s="4">
        <v>4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4</v>
      </c>
      <c r="Z46" s="4">
        <v>0</v>
      </c>
      <c r="AA46" s="4">
        <v>1</v>
      </c>
      <c r="AB46" s="4">
        <v>0</v>
      </c>
      <c r="AC46" s="4">
        <v>0</v>
      </c>
      <c r="AD46" s="4">
        <v>2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1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9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2</v>
      </c>
      <c r="BG46" s="4">
        <v>0</v>
      </c>
      <c r="BH46" s="4">
        <f t="shared" si="0"/>
        <v>26</v>
      </c>
    </row>
    <row r="47" spans="1:60" x14ac:dyDescent="0.25">
      <c r="A47" s="3" t="s">
        <v>1362</v>
      </c>
      <c r="B47" s="3" t="s">
        <v>1354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4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2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2</v>
      </c>
      <c r="AR47" s="4">
        <v>0</v>
      </c>
      <c r="AS47" s="4">
        <v>0</v>
      </c>
      <c r="AT47" s="4">
        <v>0</v>
      </c>
      <c r="AU47" s="4">
        <v>0</v>
      </c>
      <c r="AV47" s="4">
        <v>1</v>
      </c>
      <c r="AW47" s="4">
        <v>0</v>
      </c>
      <c r="AX47" s="4">
        <v>0</v>
      </c>
      <c r="AY47" s="4">
        <v>0</v>
      </c>
      <c r="AZ47" s="4">
        <v>1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10</v>
      </c>
      <c r="BH47" s="4">
        <f t="shared" si="0"/>
        <v>24</v>
      </c>
    </row>
    <row r="48" spans="1:60" x14ac:dyDescent="0.25">
      <c r="A48" s="3" t="s">
        <v>891</v>
      </c>
      <c r="B48" s="3" t="s">
        <v>890</v>
      </c>
      <c r="C48" s="4">
        <v>0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16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2</v>
      </c>
      <c r="AG48" s="4">
        <v>0</v>
      </c>
      <c r="AH48" s="4">
        <v>0</v>
      </c>
      <c r="AI48" s="4">
        <v>0</v>
      </c>
      <c r="AJ48" s="4">
        <v>0</v>
      </c>
      <c r="AK48" s="4">
        <v>5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f t="shared" si="0"/>
        <v>24</v>
      </c>
    </row>
    <row r="49" spans="1:60" x14ac:dyDescent="0.25">
      <c r="A49" s="3" t="s">
        <v>1363</v>
      </c>
      <c r="B49" s="3" t="s">
        <v>1364</v>
      </c>
      <c r="C49" s="4">
        <v>0</v>
      </c>
      <c r="D49" s="4">
        <v>4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2</v>
      </c>
      <c r="AR49" s="4">
        <v>0</v>
      </c>
      <c r="AS49" s="4">
        <v>4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2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1</v>
      </c>
      <c r="BG49" s="4">
        <v>0</v>
      </c>
      <c r="BH49" s="4">
        <f t="shared" si="0"/>
        <v>22</v>
      </c>
    </row>
    <row r="50" spans="1:60" x14ac:dyDescent="0.25">
      <c r="A50" s="3" t="s">
        <v>1365</v>
      </c>
      <c r="B50" s="3" t="s">
        <v>1366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3</v>
      </c>
      <c r="J50" s="4">
        <v>0</v>
      </c>
      <c r="K50" s="4">
        <v>0</v>
      </c>
      <c r="L50" s="4">
        <v>4</v>
      </c>
      <c r="M50" s="4">
        <v>0</v>
      </c>
      <c r="N50" s="4">
        <v>0</v>
      </c>
      <c r="O50" s="4">
        <v>1</v>
      </c>
      <c r="P50" s="4">
        <v>0</v>
      </c>
      <c r="Q50" s="4">
        <v>3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1</v>
      </c>
      <c r="AJ50" s="4">
        <v>0</v>
      </c>
      <c r="AK50" s="4">
        <v>1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1</v>
      </c>
      <c r="AS50" s="4">
        <v>0</v>
      </c>
      <c r="AT50" s="4">
        <v>1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5</v>
      </c>
      <c r="BC50" s="4">
        <v>1</v>
      </c>
      <c r="BD50" s="4">
        <v>0</v>
      </c>
      <c r="BE50" s="4">
        <v>1</v>
      </c>
      <c r="BF50" s="4">
        <v>0</v>
      </c>
      <c r="BG50" s="4">
        <v>0</v>
      </c>
      <c r="BH50" s="4">
        <f t="shared" si="0"/>
        <v>22</v>
      </c>
    </row>
    <row r="51" spans="1:60" x14ac:dyDescent="0.25">
      <c r="A51" s="3" t="s">
        <v>646</v>
      </c>
      <c r="B51" s="3" t="s">
        <v>645</v>
      </c>
      <c r="C51" s="4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2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1</v>
      </c>
      <c r="S51" s="4">
        <v>1</v>
      </c>
      <c r="T51" s="4">
        <v>2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2</v>
      </c>
      <c r="AB51" s="4">
        <v>5</v>
      </c>
      <c r="AC51" s="4">
        <v>0</v>
      </c>
      <c r="AD51" s="4">
        <v>5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2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1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f t="shared" si="0"/>
        <v>22</v>
      </c>
    </row>
    <row r="52" spans="1:60" x14ac:dyDescent="0.25">
      <c r="A52" s="3" t="s">
        <v>1367</v>
      </c>
      <c r="B52" s="3" t="s">
        <v>1320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13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2</v>
      </c>
      <c r="T52" s="4">
        <v>0</v>
      </c>
      <c r="U52" s="4">
        <v>0</v>
      </c>
      <c r="V52" s="4">
        <v>0</v>
      </c>
      <c r="W52" s="4">
        <v>1</v>
      </c>
      <c r="X52" s="4">
        <v>0</v>
      </c>
      <c r="Y52" s="4">
        <v>0</v>
      </c>
      <c r="Z52" s="4">
        <v>0</v>
      </c>
      <c r="AA52" s="4">
        <v>1</v>
      </c>
      <c r="AB52" s="4">
        <v>0</v>
      </c>
      <c r="AC52" s="4">
        <v>0</v>
      </c>
      <c r="AD52" s="4">
        <v>1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1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1</v>
      </c>
      <c r="BF52" s="4">
        <v>0</v>
      </c>
      <c r="BG52" s="4">
        <v>1</v>
      </c>
      <c r="BH52" s="4">
        <f t="shared" si="0"/>
        <v>21</v>
      </c>
    </row>
    <row r="53" spans="1:60" x14ac:dyDescent="0.25">
      <c r="A53" s="3" t="s">
        <v>1368</v>
      </c>
      <c r="B53" s="3" t="s">
        <v>1369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8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1</v>
      </c>
      <c r="Z53" s="4">
        <v>0</v>
      </c>
      <c r="AA53" s="4">
        <v>1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2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8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f t="shared" si="0"/>
        <v>20</v>
      </c>
    </row>
    <row r="54" spans="1:60" x14ac:dyDescent="0.25">
      <c r="A54" s="3" t="s">
        <v>1370</v>
      </c>
      <c r="B54" s="3" t="s">
        <v>1354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2</v>
      </c>
      <c r="AH54" s="4">
        <v>0</v>
      </c>
      <c r="AI54" s="4">
        <v>0</v>
      </c>
      <c r="AJ54" s="4">
        <v>0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6</v>
      </c>
      <c r="AR54" s="4">
        <v>6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2</v>
      </c>
      <c r="BE54" s="4">
        <v>0</v>
      </c>
      <c r="BF54" s="4">
        <v>0</v>
      </c>
      <c r="BG54" s="4">
        <v>1</v>
      </c>
      <c r="BH54" s="4">
        <f t="shared" si="0"/>
        <v>20</v>
      </c>
    </row>
    <row r="55" spans="1:60" x14ac:dyDescent="0.25">
      <c r="A55" s="3" t="s">
        <v>1371</v>
      </c>
      <c r="B55" s="3" t="s">
        <v>1372</v>
      </c>
      <c r="C55" s="4">
        <v>1</v>
      </c>
      <c r="D55" s="4">
        <v>0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2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2</v>
      </c>
      <c r="V55" s="4">
        <v>0</v>
      </c>
      <c r="W55" s="4">
        <v>1</v>
      </c>
      <c r="X55" s="4">
        <v>2</v>
      </c>
      <c r="Y55" s="4">
        <v>1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8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f t="shared" si="0"/>
        <v>19</v>
      </c>
    </row>
    <row r="56" spans="1:60" x14ac:dyDescent="0.25">
      <c r="A56" s="3" t="s">
        <v>1373</v>
      </c>
      <c r="B56" s="3" t="s">
        <v>1374</v>
      </c>
      <c r="C56" s="4">
        <v>0</v>
      </c>
      <c r="D56" s="4"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  <c r="R56" s="4">
        <v>0</v>
      </c>
      <c r="S56" s="4">
        <v>0</v>
      </c>
      <c r="T56" s="4">
        <v>1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2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5</v>
      </c>
      <c r="AS56" s="4">
        <v>0</v>
      </c>
      <c r="AT56" s="4">
        <v>0</v>
      </c>
      <c r="AU56" s="4">
        <v>0</v>
      </c>
      <c r="AV56" s="4">
        <v>0</v>
      </c>
      <c r="AW56" s="4">
        <v>2</v>
      </c>
      <c r="AX56" s="4">
        <v>2</v>
      </c>
      <c r="AY56" s="4">
        <v>0</v>
      </c>
      <c r="AZ56" s="4">
        <v>0</v>
      </c>
      <c r="BA56" s="4">
        <v>0</v>
      </c>
      <c r="BB56" s="4">
        <v>0</v>
      </c>
      <c r="BC56" s="4">
        <v>1</v>
      </c>
      <c r="BD56" s="4">
        <v>0</v>
      </c>
      <c r="BE56" s="4">
        <v>0</v>
      </c>
      <c r="BF56" s="4">
        <v>3</v>
      </c>
      <c r="BG56" s="4">
        <v>1</v>
      </c>
      <c r="BH56" s="4">
        <f t="shared" si="0"/>
        <v>19</v>
      </c>
    </row>
    <row r="57" spans="1:60" x14ac:dyDescent="0.25">
      <c r="A57" s="3" t="s">
        <v>1375</v>
      </c>
      <c r="B57" s="3" t="s">
        <v>1376</v>
      </c>
      <c r="C57" s="4">
        <v>0</v>
      </c>
      <c r="D57" s="4">
        <v>3</v>
      </c>
      <c r="E57" s="4">
        <v>0</v>
      </c>
      <c r="F57" s="4">
        <v>1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1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1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1</v>
      </c>
      <c r="AQ57" s="4">
        <v>0</v>
      </c>
      <c r="AR57" s="4">
        <v>1</v>
      </c>
      <c r="AS57" s="4">
        <v>0</v>
      </c>
      <c r="AT57" s="4">
        <v>0</v>
      </c>
      <c r="AU57" s="4">
        <v>6</v>
      </c>
      <c r="AV57" s="4">
        <v>3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1</v>
      </c>
      <c r="BF57" s="4">
        <v>0</v>
      </c>
      <c r="BG57" s="4">
        <v>0</v>
      </c>
      <c r="BH57" s="4">
        <f t="shared" si="0"/>
        <v>18</v>
      </c>
    </row>
    <row r="58" spans="1:60" x14ac:dyDescent="0.25">
      <c r="A58" s="3" t="s">
        <v>1284</v>
      </c>
      <c r="B58" s="3" t="s">
        <v>1285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3</v>
      </c>
      <c r="M58" s="4">
        <v>1</v>
      </c>
      <c r="N58" s="4">
        <v>0</v>
      </c>
      <c r="O58" s="4">
        <v>0</v>
      </c>
      <c r="P58" s="4">
        <v>2</v>
      </c>
      <c r="Q58" s="4">
        <v>0</v>
      </c>
      <c r="R58" s="4">
        <v>0</v>
      </c>
      <c r="S58" s="4">
        <v>5</v>
      </c>
      <c r="T58" s="4">
        <v>0</v>
      </c>
      <c r="U58" s="4">
        <v>0</v>
      </c>
      <c r="V58" s="4">
        <v>0</v>
      </c>
      <c r="W58" s="4">
        <v>0</v>
      </c>
      <c r="X58" s="4">
        <v>1</v>
      </c>
      <c r="Y58" s="4">
        <v>1</v>
      </c>
      <c r="Z58" s="4">
        <v>0</v>
      </c>
      <c r="AA58" s="4">
        <v>5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f t="shared" si="0"/>
        <v>18</v>
      </c>
    </row>
    <row r="59" spans="1:60" x14ac:dyDescent="0.25">
      <c r="A59" s="3" t="s">
        <v>1377</v>
      </c>
      <c r="B59" s="3" t="s">
        <v>1372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</v>
      </c>
      <c r="W59" s="4">
        <v>0</v>
      </c>
      <c r="X59" s="4">
        <v>0</v>
      </c>
      <c r="Y59" s="4">
        <v>2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2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1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1</v>
      </c>
      <c r="AW59" s="4">
        <v>0</v>
      </c>
      <c r="AX59" s="4">
        <v>0</v>
      </c>
      <c r="AY59" s="4">
        <v>9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f t="shared" si="0"/>
        <v>18</v>
      </c>
    </row>
    <row r="60" spans="1:60" x14ac:dyDescent="0.25">
      <c r="A60" s="3" t="s">
        <v>1378</v>
      </c>
      <c r="B60" s="3" t="s">
        <v>1328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2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4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7</v>
      </c>
      <c r="AT60" s="4">
        <v>0</v>
      </c>
      <c r="AU60" s="4">
        <v>0</v>
      </c>
      <c r="AV60" s="4">
        <v>4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f t="shared" si="0"/>
        <v>18</v>
      </c>
    </row>
    <row r="61" spans="1:60" x14ac:dyDescent="0.25">
      <c r="A61" s="3" t="s">
        <v>1017</v>
      </c>
      <c r="B61" s="3" t="s">
        <v>1019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1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2</v>
      </c>
      <c r="AR61" s="4">
        <v>0</v>
      </c>
      <c r="AS61" s="4">
        <v>0</v>
      </c>
      <c r="AT61" s="4">
        <v>3</v>
      </c>
      <c r="AU61" s="4">
        <v>0</v>
      </c>
      <c r="AV61" s="4">
        <v>0</v>
      </c>
      <c r="AW61" s="4">
        <v>0</v>
      </c>
      <c r="AX61" s="4">
        <v>1</v>
      </c>
      <c r="AY61" s="4">
        <v>0</v>
      </c>
      <c r="AZ61" s="4">
        <v>2</v>
      </c>
      <c r="BA61" s="4">
        <v>2</v>
      </c>
      <c r="BB61" s="4">
        <v>0</v>
      </c>
      <c r="BC61" s="4">
        <v>0</v>
      </c>
      <c r="BD61" s="4">
        <v>1</v>
      </c>
      <c r="BE61" s="4">
        <v>0</v>
      </c>
      <c r="BF61" s="4">
        <v>1</v>
      </c>
      <c r="BG61" s="4">
        <v>4</v>
      </c>
      <c r="BH61" s="4">
        <f t="shared" si="0"/>
        <v>17</v>
      </c>
    </row>
    <row r="62" spans="1:60" x14ac:dyDescent="0.25">
      <c r="A62" s="3" t="s">
        <v>749</v>
      </c>
      <c r="B62" s="3" t="s">
        <v>750</v>
      </c>
      <c r="C62" s="4">
        <v>0</v>
      </c>
      <c r="D62" s="4">
        <v>0</v>
      </c>
      <c r="E62" s="4">
        <v>0</v>
      </c>
      <c r="F62" s="4">
        <v>2</v>
      </c>
      <c r="G62" s="4">
        <v>2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5</v>
      </c>
      <c r="W62" s="4">
        <v>2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2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2</v>
      </c>
      <c r="BA62" s="4">
        <v>0</v>
      </c>
      <c r="BB62" s="4">
        <v>0</v>
      </c>
      <c r="BC62" s="4">
        <v>1</v>
      </c>
      <c r="BD62" s="4">
        <v>0</v>
      </c>
      <c r="BE62" s="4">
        <v>0</v>
      </c>
      <c r="BF62" s="4">
        <v>0</v>
      </c>
      <c r="BG62" s="4">
        <v>0</v>
      </c>
      <c r="BH62" s="4">
        <f t="shared" si="0"/>
        <v>17</v>
      </c>
    </row>
    <row r="63" spans="1:60" x14ac:dyDescent="0.25">
      <c r="A63" s="3" t="s">
        <v>1379</v>
      </c>
      <c r="B63" s="3" t="s">
        <v>1380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7</v>
      </c>
      <c r="V63" s="4">
        <v>0</v>
      </c>
      <c r="W63" s="4">
        <v>0</v>
      </c>
      <c r="X63" s="4">
        <v>1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3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5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f t="shared" si="0"/>
        <v>16</v>
      </c>
    </row>
    <row r="64" spans="1:60" x14ac:dyDescent="0.25">
      <c r="A64" s="3" t="s">
        <v>1381</v>
      </c>
      <c r="B64" s="3" t="s">
        <v>1354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1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13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1</v>
      </c>
      <c r="BH64" s="4">
        <f t="shared" si="0"/>
        <v>16</v>
      </c>
    </row>
    <row r="65" spans="1:60" x14ac:dyDescent="0.25">
      <c r="A65" s="3" t="s">
        <v>1382</v>
      </c>
      <c r="B65" s="3" t="s">
        <v>1383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1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7</v>
      </c>
      <c r="AA65" s="4">
        <v>1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1</v>
      </c>
      <c r="AR65" s="4">
        <v>0</v>
      </c>
      <c r="AS65" s="4">
        <v>0</v>
      </c>
      <c r="AT65" s="4">
        <v>3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1</v>
      </c>
      <c r="BD65" s="4">
        <v>0</v>
      </c>
      <c r="BE65" s="4">
        <v>1</v>
      </c>
      <c r="BF65" s="4">
        <v>0</v>
      </c>
      <c r="BG65" s="4">
        <v>1</v>
      </c>
      <c r="BH65" s="4">
        <f t="shared" si="0"/>
        <v>16</v>
      </c>
    </row>
    <row r="66" spans="1:60" x14ac:dyDescent="0.25">
      <c r="A66" s="3" t="s">
        <v>1384</v>
      </c>
      <c r="B66" s="3" t="s">
        <v>1338</v>
      </c>
      <c r="C66" s="4">
        <v>0</v>
      </c>
      <c r="D66" s="4">
        <v>1</v>
      </c>
      <c r="E66" s="4">
        <v>0</v>
      </c>
      <c r="F66" s="4">
        <v>3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1</v>
      </c>
      <c r="Z66" s="4">
        <v>0</v>
      </c>
      <c r="AA66" s="4">
        <v>1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2</v>
      </c>
      <c r="AV66" s="4">
        <v>0</v>
      </c>
      <c r="AW66" s="4">
        <v>8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f t="shared" si="0"/>
        <v>16</v>
      </c>
    </row>
    <row r="67" spans="1:60" x14ac:dyDescent="0.25">
      <c r="A67" s="3" t="s">
        <v>1385</v>
      </c>
      <c r="B67" s="3" t="s">
        <v>1386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4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7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2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f t="shared" si="0"/>
        <v>15</v>
      </c>
    </row>
    <row r="68" spans="1:60" x14ac:dyDescent="0.25">
      <c r="A68" s="3" t="s">
        <v>1387</v>
      </c>
      <c r="B68" s="3" t="s">
        <v>1388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12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2</v>
      </c>
      <c r="BG68" s="4">
        <v>0</v>
      </c>
      <c r="BH68" s="4">
        <f t="shared" si="0"/>
        <v>15</v>
      </c>
    </row>
    <row r="69" spans="1:60" x14ac:dyDescent="0.25">
      <c r="A69" s="3" t="s">
        <v>1389</v>
      </c>
      <c r="B69" s="3" t="s">
        <v>1354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</v>
      </c>
      <c r="X69" s="4">
        <v>0</v>
      </c>
      <c r="Y69" s="4">
        <v>0</v>
      </c>
      <c r="Z69" s="4">
        <v>1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11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1</v>
      </c>
      <c r="BH69" s="4">
        <f t="shared" ref="BH69:BH132" si="1">SUM(C69:BG69)</f>
        <v>15</v>
      </c>
    </row>
    <row r="70" spans="1:60" x14ac:dyDescent="0.25">
      <c r="A70" s="3" t="s">
        <v>1390</v>
      </c>
      <c r="B70" s="3" t="s">
        <v>1372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14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1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f t="shared" si="1"/>
        <v>15</v>
      </c>
    </row>
    <row r="71" spans="1:60" x14ac:dyDescent="0.25">
      <c r="A71" s="3" t="s">
        <v>1391</v>
      </c>
      <c r="B71" s="3" t="s">
        <v>1392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6</v>
      </c>
      <c r="AA71" s="4">
        <v>0</v>
      </c>
      <c r="AB71" s="4">
        <v>0</v>
      </c>
      <c r="AC71" s="4">
        <v>1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3</v>
      </c>
      <c r="AJ71" s="4">
        <v>0</v>
      </c>
      <c r="AK71" s="4">
        <v>2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1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f t="shared" si="1"/>
        <v>14</v>
      </c>
    </row>
    <row r="72" spans="1:60" x14ac:dyDescent="0.25">
      <c r="A72" s="3" t="s">
        <v>1393</v>
      </c>
      <c r="B72" s="3" t="s">
        <v>1383</v>
      </c>
      <c r="C72" s="4">
        <v>0</v>
      </c>
      <c r="D72" s="4">
        <v>0</v>
      </c>
      <c r="E72" s="4">
        <v>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4">
        <v>0</v>
      </c>
      <c r="Q72" s="4">
        <v>0</v>
      </c>
      <c r="R72" s="4">
        <v>0</v>
      </c>
      <c r="S72" s="4">
        <v>1</v>
      </c>
      <c r="T72" s="4">
        <v>1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1</v>
      </c>
      <c r="AA72" s="4">
        <v>1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1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4</v>
      </c>
      <c r="BC72" s="4">
        <v>1</v>
      </c>
      <c r="BD72" s="4">
        <v>0</v>
      </c>
      <c r="BE72" s="4">
        <v>1</v>
      </c>
      <c r="BF72" s="4">
        <v>0</v>
      </c>
      <c r="BG72" s="4">
        <v>0</v>
      </c>
      <c r="BH72" s="4">
        <f t="shared" si="1"/>
        <v>13</v>
      </c>
    </row>
    <row r="73" spans="1:60" x14ac:dyDescent="0.25">
      <c r="A73" s="3" t="s">
        <v>1394</v>
      </c>
      <c r="B73" s="3" t="s">
        <v>1395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12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f t="shared" si="1"/>
        <v>12</v>
      </c>
    </row>
    <row r="74" spans="1:60" x14ac:dyDescent="0.25">
      <c r="A74" s="3" t="s">
        <v>1396</v>
      </c>
      <c r="B74" s="3" t="s">
        <v>1354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1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8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2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1</v>
      </c>
      <c r="BH74" s="4">
        <f t="shared" si="1"/>
        <v>12</v>
      </c>
    </row>
    <row r="75" spans="1:60" x14ac:dyDescent="0.25">
      <c r="A75" s="3" t="s">
        <v>1397</v>
      </c>
      <c r="B75" s="3" t="s">
        <v>1398</v>
      </c>
      <c r="C75" s="4">
        <v>0</v>
      </c>
      <c r="D75" s="4">
        <v>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4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1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5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f t="shared" si="1"/>
        <v>12</v>
      </c>
    </row>
    <row r="76" spans="1:60" x14ac:dyDescent="0.25">
      <c r="A76" s="3" t="s">
        <v>1399</v>
      </c>
      <c r="B76" s="3" t="s">
        <v>1383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</v>
      </c>
      <c r="O76" s="4">
        <v>0</v>
      </c>
      <c r="P76" s="4">
        <v>0</v>
      </c>
      <c r="Q76" s="4">
        <v>0</v>
      </c>
      <c r="R76" s="4">
        <v>0</v>
      </c>
      <c r="S76" s="4">
        <v>1</v>
      </c>
      <c r="T76" s="4">
        <v>2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2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1</v>
      </c>
      <c r="AM76" s="4">
        <v>0</v>
      </c>
      <c r="AN76" s="4">
        <v>1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2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2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f t="shared" si="1"/>
        <v>12</v>
      </c>
    </row>
    <row r="77" spans="1:60" x14ac:dyDescent="0.25">
      <c r="A77" s="3" t="s">
        <v>1400</v>
      </c>
      <c r="B77" s="3" t="s">
        <v>1383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2</v>
      </c>
      <c r="L77" s="4">
        <v>0</v>
      </c>
      <c r="M77" s="4">
        <v>1</v>
      </c>
      <c r="N77" s="4">
        <v>0</v>
      </c>
      <c r="O77" s="4">
        <v>0</v>
      </c>
      <c r="P77" s="4">
        <v>0</v>
      </c>
      <c r="Q77" s="4">
        <v>1</v>
      </c>
      <c r="R77" s="4">
        <v>0</v>
      </c>
      <c r="S77" s="4">
        <v>1</v>
      </c>
      <c r="T77" s="4">
        <v>1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1</v>
      </c>
      <c r="AA77" s="4">
        <v>2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1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1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1</v>
      </c>
      <c r="BF77" s="4">
        <v>0</v>
      </c>
      <c r="BG77" s="4">
        <v>0</v>
      </c>
      <c r="BH77" s="4">
        <f t="shared" si="1"/>
        <v>12</v>
      </c>
    </row>
    <row r="78" spans="1:60" x14ac:dyDescent="0.25">
      <c r="A78" s="3" t="s">
        <v>1401</v>
      </c>
      <c r="B78" s="3" t="s">
        <v>1402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</v>
      </c>
      <c r="R78" s="4">
        <v>0</v>
      </c>
      <c r="S78" s="4">
        <v>0</v>
      </c>
      <c r="T78" s="4">
        <v>2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2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1</v>
      </c>
      <c r="AQ78" s="4">
        <v>0</v>
      </c>
      <c r="AR78" s="4">
        <v>0</v>
      </c>
      <c r="AS78" s="4">
        <v>1</v>
      </c>
      <c r="AT78" s="4">
        <v>0</v>
      </c>
      <c r="AU78" s="4">
        <v>0</v>
      </c>
      <c r="AV78" s="4">
        <v>1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1</v>
      </c>
      <c r="BC78" s="4">
        <v>0</v>
      </c>
      <c r="BD78" s="4">
        <v>1</v>
      </c>
      <c r="BE78" s="4">
        <v>1</v>
      </c>
      <c r="BF78" s="4">
        <v>0</v>
      </c>
      <c r="BG78" s="4">
        <v>0</v>
      </c>
      <c r="BH78" s="4">
        <f t="shared" si="1"/>
        <v>11</v>
      </c>
    </row>
    <row r="79" spans="1:60" x14ac:dyDescent="0.25">
      <c r="A79" s="3" t="s">
        <v>901</v>
      </c>
      <c r="B79" s="3" t="s">
        <v>897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1</v>
      </c>
      <c r="X79" s="4">
        <v>0</v>
      </c>
      <c r="Y79" s="4">
        <v>0</v>
      </c>
      <c r="Z79" s="4">
        <v>1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1</v>
      </c>
      <c r="AM79" s="4">
        <v>0</v>
      </c>
      <c r="AN79" s="4">
        <v>0</v>
      </c>
      <c r="AO79" s="4">
        <v>1</v>
      </c>
      <c r="AP79" s="4">
        <v>2</v>
      </c>
      <c r="AQ79" s="4">
        <v>0</v>
      </c>
      <c r="AR79" s="4">
        <v>3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1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f t="shared" si="1"/>
        <v>11</v>
      </c>
    </row>
    <row r="80" spans="1:60" x14ac:dyDescent="0.25">
      <c r="A80" s="3" t="s">
        <v>1403</v>
      </c>
      <c r="B80" s="3" t="s">
        <v>1404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1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4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2</v>
      </c>
      <c r="BE80" s="4">
        <v>0</v>
      </c>
      <c r="BF80" s="4">
        <v>0</v>
      </c>
      <c r="BG80" s="4">
        <v>2</v>
      </c>
      <c r="BH80" s="4">
        <f t="shared" si="1"/>
        <v>10</v>
      </c>
    </row>
    <row r="81" spans="1:60" x14ac:dyDescent="0.25">
      <c r="A81" s="3" t="s">
        <v>1405</v>
      </c>
      <c r="B81" s="3" t="s">
        <v>1406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2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8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f t="shared" si="1"/>
        <v>10</v>
      </c>
    </row>
    <row r="82" spans="1:60" x14ac:dyDescent="0.25">
      <c r="A82" s="3" t="s">
        <v>1407</v>
      </c>
      <c r="B82" s="3" t="s">
        <v>1383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</v>
      </c>
      <c r="J82" s="4">
        <v>0</v>
      </c>
      <c r="K82" s="4">
        <v>0</v>
      </c>
      <c r="L82" s="4">
        <v>0</v>
      </c>
      <c r="M82" s="4">
        <v>0</v>
      </c>
      <c r="N82" s="4">
        <v>2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2</v>
      </c>
      <c r="AA82" s="4">
        <v>2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1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1</v>
      </c>
      <c r="BC82" s="4">
        <v>1</v>
      </c>
      <c r="BD82" s="4">
        <v>0</v>
      </c>
      <c r="BE82" s="4">
        <v>0</v>
      </c>
      <c r="BF82" s="4">
        <v>0</v>
      </c>
      <c r="BG82" s="4">
        <v>0</v>
      </c>
      <c r="BH82" s="4">
        <f t="shared" si="1"/>
        <v>10</v>
      </c>
    </row>
    <row r="83" spans="1:60" x14ac:dyDescent="0.25">
      <c r="A83" s="3" t="s">
        <v>1408</v>
      </c>
      <c r="B83" s="3" t="s">
        <v>1383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2</v>
      </c>
      <c r="U83" s="4">
        <v>0</v>
      </c>
      <c r="V83" s="4">
        <v>1</v>
      </c>
      <c r="W83" s="4">
        <v>0</v>
      </c>
      <c r="X83" s="4">
        <v>0</v>
      </c>
      <c r="Y83" s="4">
        <v>0</v>
      </c>
      <c r="Z83" s="4">
        <v>0</v>
      </c>
      <c r="AA83" s="4">
        <v>1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1</v>
      </c>
      <c r="AM83" s="4">
        <v>0</v>
      </c>
      <c r="AN83" s="4">
        <v>0</v>
      </c>
      <c r="AO83" s="4">
        <v>0</v>
      </c>
      <c r="AP83" s="4">
        <v>0</v>
      </c>
      <c r="AQ83" s="4">
        <v>1</v>
      </c>
      <c r="AR83" s="4">
        <v>0</v>
      </c>
      <c r="AS83" s="4">
        <v>0</v>
      </c>
      <c r="AT83" s="4">
        <v>1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1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f t="shared" si="1"/>
        <v>10</v>
      </c>
    </row>
    <row r="84" spans="1:60" x14ac:dyDescent="0.25">
      <c r="A84" s="3" t="s">
        <v>1409</v>
      </c>
      <c r="B84" s="3" t="s">
        <v>1410</v>
      </c>
      <c r="C84" s="4">
        <v>0</v>
      </c>
      <c r="D84" s="4">
        <v>0</v>
      </c>
      <c r="E84" s="4">
        <v>2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1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3</v>
      </c>
      <c r="AF84" s="4">
        <v>0</v>
      </c>
      <c r="AG84" s="4">
        <v>0</v>
      </c>
      <c r="AH84" s="4">
        <v>0</v>
      </c>
      <c r="AI84" s="4">
        <v>1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1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1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f t="shared" si="1"/>
        <v>9</v>
      </c>
    </row>
    <row r="85" spans="1:60" x14ac:dyDescent="0.25">
      <c r="A85" s="3" t="s">
        <v>1411</v>
      </c>
      <c r="B85" s="3" t="s">
        <v>1412</v>
      </c>
      <c r="C85" s="4">
        <v>9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f t="shared" si="1"/>
        <v>9</v>
      </c>
    </row>
    <row r="86" spans="1:60" x14ac:dyDescent="0.25">
      <c r="A86" s="3" t="s">
        <v>1413</v>
      </c>
      <c r="B86" s="3" t="s">
        <v>1392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5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1</v>
      </c>
      <c r="AL86" s="4">
        <v>0</v>
      </c>
      <c r="AM86" s="4">
        <v>2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1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f t="shared" si="1"/>
        <v>9</v>
      </c>
    </row>
    <row r="87" spans="1:60" x14ac:dyDescent="0.25">
      <c r="A87" s="3" t="s">
        <v>1414</v>
      </c>
      <c r="B87" s="3" t="s">
        <v>1415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3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1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4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f t="shared" si="1"/>
        <v>8</v>
      </c>
    </row>
    <row r="88" spans="1:60" x14ac:dyDescent="0.25">
      <c r="A88" s="3" t="s">
        <v>1416</v>
      </c>
      <c r="B88" s="3" t="s">
        <v>1417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2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1</v>
      </c>
      <c r="AG88" s="4">
        <v>0</v>
      </c>
      <c r="AH88" s="4">
        <v>0</v>
      </c>
      <c r="AI88" s="4">
        <v>1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1</v>
      </c>
      <c r="AP88" s="4">
        <v>0</v>
      </c>
      <c r="AQ88" s="4">
        <v>0</v>
      </c>
      <c r="AR88" s="4">
        <v>1</v>
      </c>
      <c r="AS88" s="4">
        <v>0</v>
      </c>
      <c r="AT88" s="4">
        <v>0</v>
      </c>
      <c r="AU88" s="4">
        <v>1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f t="shared" si="1"/>
        <v>8</v>
      </c>
    </row>
    <row r="89" spans="1:60" x14ac:dyDescent="0.25">
      <c r="A89" s="3" t="s">
        <v>1418</v>
      </c>
      <c r="B89" s="3" t="s">
        <v>1419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3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1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1</v>
      </c>
      <c r="AT89" s="4">
        <v>1</v>
      </c>
      <c r="AU89" s="4">
        <v>0</v>
      </c>
      <c r="AV89" s="4">
        <v>1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f t="shared" si="1"/>
        <v>8</v>
      </c>
    </row>
    <row r="90" spans="1:60" x14ac:dyDescent="0.25">
      <c r="A90" s="3" t="s">
        <v>1420</v>
      </c>
      <c r="B90" s="3" t="s">
        <v>1421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2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4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2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f t="shared" si="1"/>
        <v>8</v>
      </c>
    </row>
    <row r="91" spans="1:60" x14ac:dyDescent="0.25">
      <c r="A91" s="3" t="s">
        <v>1422</v>
      </c>
      <c r="B91" s="3" t="s">
        <v>1383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1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1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1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1</v>
      </c>
      <c r="AR91" s="4">
        <v>0</v>
      </c>
      <c r="AS91" s="4">
        <v>0</v>
      </c>
      <c r="AT91" s="4">
        <v>1</v>
      </c>
      <c r="AU91" s="4">
        <v>0</v>
      </c>
      <c r="AV91" s="4">
        <v>1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1</v>
      </c>
      <c r="BF91" s="4">
        <v>0</v>
      </c>
      <c r="BG91" s="4">
        <v>1</v>
      </c>
      <c r="BH91" s="4">
        <f t="shared" si="1"/>
        <v>8</v>
      </c>
    </row>
    <row r="92" spans="1:60" x14ac:dyDescent="0.25">
      <c r="A92" s="3" t="s">
        <v>1423</v>
      </c>
      <c r="B92" s="3" t="s">
        <v>1424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8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f t="shared" si="1"/>
        <v>8</v>
      </c>
    </row>
    <row r="93" spans="1:60" x14ac:dyDescent="0.25">
      <c r="A93" s="3" t="s">
        <v>1425</v>
      </c>
      <c r="B93" s="3" t="s">
        <v>1364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8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f t="shared" si="1"/>
        <v>8</v>
      </c>
    </row>
    <row r="94" spans="1:60" x14ac:dyDescent="0.25">
      <c r="A94" s="3" t="s">
        <v>1426</v>
      </c>
      <c r="B94" s="3" t="s">
        <v>1383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</v>
      </c>
      <c r="O94" s="4">
        <v>0</v>
      </c>
      <c r="P94" s="4">
        <v>0</v>
      </c>
      <c r="Q94" s="4">
        <v>1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1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2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2</v>
      </c>
      <c r="BD94" s="4">
        <v>1</v>
      </c>
      <c r="BE94" s="4">
        <v>0</v>
      </c>
      <c r="BF94" s="4">
        <v>0</v>
      </c>
      <c r="BG94" s="4">
        <v>0</v>
      </c>
      <c r="BH94" s="4">
        <f t="shared" si="1"/>
        <v>8</v>
      </c>
    </row>
    <row r="95" spans="1:60" x14ac:dyDescent="0.25">
      <c r="A95" s="3" t="s">
        <v>899</v>
      </c>
      <c r="B95" s="3" t="s">
        <v>897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1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3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2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2</v>
      </c>
      <c r="BF95" s="4">
        <v>0</v>
      </c>
      <c r="BG95" s="4">
        <v>0</v>
      </c>
      <c r="BH95" s="4">
        <f t="shared" si="1"/>
        <v>8</v>
      </c>
    </row>
    <row r="96" spans="1:60" x14ac:dyDescent="0.25">
      <c r="A96" s="3" t="s">
        <v>1427</v>
      </c>
      <c r="B96" s="3" t="s">
        <v>1428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2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4</v>
      </c>
      <c r="AS96" s="4">
        <v>1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f t="shared" si="1"/>
        <v>7</v>
      </c>
    </row>
    <row r="97" spans="1:60" x14ac:dyDescent="0.25">
      <c r="A97" s="3" t="s">
        <v>1429</v>
      </c>
      <c r="B97" s="3" t="s">
        <v>1398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2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1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3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1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f t="shared" si="1"/>
        <v>7</v>
      </c>
    </row>
    <row r="98" spans="1:60" x14ac:dyDescent="0.25">
      <c r="A98" s="3" t="s">
        <v>1430</v>
      </c>
      <c r="B98" s="3" t="s">
        <v>1431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2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2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1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2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f t="shared" si="1"/>
        <v>7</v>
      </c>
    </row>
    <row r="99" spans="1:60" x14ac:dyDescent="0.25">
      <c r="A99" s="3" t="s">
        <v>1432</v>
      </c>
      <c r="B99" s="3" t="s">
        <v>1433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2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2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2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f t="shared" si="1"/>
        <v>6</v>
      </c>
    </row>
    <row r="100" spans="1:60" x14ac:dyDescent="0.25">
      <c r="A100" s="3" t="s">
        <v>704</v>
      </c>
      <c r="B100" s="3" t="s">
        <v>706</v>
      </c>
      <c r="C100" s="4">
        <v>2</v>
      </c>
      <c r="D100" s="4">
        <v>0</v>
      </c>
      <c r="E100" s="4">
        <v>0</v>
      </c>
      <c r="F100" s="4">
        <v>0</v>
      </c>
      <c r="G100" s="4">
        <v>1</v>
      </c>
      <c r="H100" s="4">
        <v>0</v>
      </c>
      <c r="I100" s="4">
        <v>0</v>
      </c>
      <c r="J100" s="4">
        <v>3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f t="shared" si="1"/>
        <v>6</v>
      </c>
    </row>
    <row r="101" spans="1:60" x14ac:dyDescent="0.25">
      <c r="A101" s="3" t="s">
        <v>1434</v>
      </c>
      <c r="B101" s="3" t="s">
        <v>1435</v>
      </c>
      <c r="C101" s="4">
        <v>0</v>
      </c>
      <c r="D101" s="4">
        <v>0</v>
      </c>
      <c r="E101" s="4">
        <v>1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1</v>
      </c>
      <c r="AX101" s="4">
        <v>3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f t="shared" si="1"/>
        <v>6</v>
      </c>
    </row>
    <row r="102" spans="1:60" x14ac:dyDescent="0.25">
      <c r="A102" s="3" t="s">
        <v>1436</v>
      </c>
      <c r="B102" s="3" t="s">
        <v>1437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2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1</v>
      </c>
      <c r="AE102" s="4">
        <v>1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1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1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f t="shared" si="1"/>
        <v>6</v>
      </c>
    </row>
    <row r="103" spans="1:60" x14ac:dyDescent="0.25">
      <c r="A103" s="3" t="s">
        <v>1438</v>
      </c>
      <c r="B103" s="3" t="s">
        <v>1439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1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1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1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2</v>
      </c>
      <c r="AZ103" s="4">
        <v>0</v>
      </c>
      <c r="BA103" s="4">
        <v>0</v>
      </c>
      <c r="BB103" s="4">
        <v>1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f t="shared" si="1"/>
        <v>6</v>
      </c>
    </row>
    <row r="104" spans="1:60" x14ac:dyDescent="0.25">
      <c r="A104" s="3" t="s">
        <v>1440</v>
      </c>
      <c r="B104" s="3" t="s">
        <v>1419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1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1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2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f t="shared" si="1"/>
        <v>6</v>
      </c>
    </row>
    <row r="105" spans="1:60" x14ac:dyDescent="0.25">
      <c r="A105" s="3" t="s">
        <v>688</v>
      </c>
      <c r="B105" s="3" t="s">
        <v>689</v>
      </c>
      <c r="C105" s="4">
        <v>4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2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f t="shared" si="1"/>
        <v>6</v>
      </c>
    </row>
    <row r="106" spans="1:60" x14ac:dyDescent="0.25">
      <c r="A106" s="3" t="s">
        <v>1441</v>
      </c>
      <c r="B106" s="3" t="s">
        <v>1442</v>
      </c>
      <c r="C106" s="4">
        <v>0</v>
      </c>
      <c r="D106" s="4">
        <v>0</v>
      </c>
      <c r="E106" s="4">
        <v>0</v>
      </c>
      <c r="F106" s="4">
        <v>0</v>
      </c>
      <c r="G106" s="4">
        <v>2</v>
      </c>
      <c r="H106" s="4">
        <v>0</v>
      </c>
      <c r="I106" s="4">
        <v>0</v>
      </c>
      <c r="J106" s="4">
        <v>4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f t="shared" si="1"/>
        <v>6</v>
      </c>
    </row>
    <row r="107" spans="1:60" x14ac:dyDescent="0.25">
      <c r="A107" s="3" t="s">
        <v>1443</v>
      </c>
      <c r="B107" s="3" t="s">
        <v>1383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0</v>
      </c>
      <c r="L107" s="4">
        <v>0</v>
      </c>
      <c r="M107" s="4">
        <v>0</v>
      </c>
      <c r="N107" s="4">
        <v>1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1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1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f t="shared" si="1"/>
        <v>6</v>
      </c>
    </row>
    <row r="108" spans="1:60" x14ac:dyDescent="0.25">
      <c r="A108" s="3" t="s">
        <v>1444</v>
      </c>
      <c r="B108" s="3" t="s">
        <v>1354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1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1</v>
      </c>
      <c r="AR108" s="4">
        <v>2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1</v>
      </c>
      <c r="BG108" s="4">
        <v>1</v>
      </c>
      <c r="BH108" s="4">
        <f t="shared" si="1"/>
        <v>6</v>
      </c>
    </row>
    <row r="109" spans="1:60" x14ac:dyDescent="0.25">
      <c r="A109" s="3" t="s">
        <v>672</v>
      </c>
      <c r="B109" s="3" t="s">
        <v>674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2</v>
      </c>
      <c r="Z109" s="4">
        <v>0</v>
      </c>
      <c r="AA109" s="4">
        <v>0</v>
      </c>
      <c r="AB109" s="4">
        <v>0</v>
      </c>
      <c r="AC109" s="4">
        <v>1</v>
      </c>
      <c r="AD109" s="4">
        <v>2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f t="shared" si="1"/>
        <v>5</v>
      </c>
    </row>
    <row r="110" spans="1:60" x14ac:dyDescent="0.25">
      <c r="A110" s="3" t="s">
        <v>1445</v>
      </c>
      <c r="B110" s="3" t="s">
        <v>1446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>
        <v>0</v>
      </c>
      <c r="P110" s="4">
        <v>0</v>
      </c>
      <c r="Q110" s="4">
        <v>0</v>
      </c>
      <c r="R110" s="4">
        <v>1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3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f t="shared" si="1"/>
        <v>5</v>
      </c>
    </row>
    <row r="111" spans="1:60" x14ac:dyDescent="0.25">
      <c r="A111" s="3" t="s">
        <v>1447</v>
      </c>
      <c r="B111" s="3" t="s">
        <v>1338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5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f t="shared" si="1"/>
        <v>5</v>
      </c>
    </row>
    <row r="112" spans="1:60" x14ac:dyDescent="0.25">
      <c r="A112" s="3" t="s">
        <v>1448</v>
      </c>
      <c r="B112" s="3" t="s">
        <v>1343</v>
      </c>
      <c r="C112" s="4">
        <v>0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2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1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f t="shared" si="1"/>
        <v>5</v>
      </c>
    </row>
    <row r="113" spans="1:60" x14ac:dyDescent="0.25">
      <c r="A113" s="3" t="s">
        <v>532</v>
      </c>
      <c r="B113" s="3" t="s">
        <v>531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</v>
      </c>
      <c r="Q113" s="4">
        <v>0</v>
      </c>
      <c r="R113" s="4">
        <v>1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2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1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f t="shared" si="1"/>
        <v>5</v>
      </c>
    </row>
    <row r="114" spans="1:60" x14ac:dyDescent="0.25">
      <c r="A114" s="3" t="s">
        <v>1449</v>
      </c>
      <c r="B114" s="3" t="s">
        <v>1450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5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f t="shared" si="1"/>
        <v>5</v>
      </c>
    </row>
    <row r="115" spans="1:60" x14ac:dyDescent="0.25">
      <c r="A115" s="3" t="s">
        <v>1451</v>
      </c>
      <c r="B115" s="3" t="s">
        <v>612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5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f t="shared" si="1"/>
        <v>5</v>
      </c>
    </row>
    <row r="116" spans="1:60" x14ac:dyDescent="0.25">
      <c r="A116" s="3" t="s">
        <v>900</v>
      </c>
      <c r="B116" s="3" t="s">
        <v>897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5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f t="shared" si="1"/>
        <v>5</v>
      </c>
    </row>
    <row r="117" spans="1:60" x14ac:dyDescent="0.25">
      <c r="A117" s="3" t="s">
        <v>895</v>
      </c>
      <c r="B117" s="3" t="s">
        <v>897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3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1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1</v>
      </c>
      <c r="BF117" s="4">
        <v>0</v>
      </c>
      <c r="BG117" s="4">
        <v>0</v>
      </c>
      <c r="BH117" s="4">
        <f t="shared" si="1"/>
        <v>5</v>
      </c>
    </row>
    <row r="118" spans="1:60" x14ac:dyDescent="0.25">
      <c r="A118" s="3" t="s">
        <v>898</v>
      </c>
      <c r="B118" s="3" t="s">
        <v>897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1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1</v>
      </c>
      <c r="AH118" s="4">
        <v>0</v>
      </c>
      <c r="AI118" s="4">
        <v>1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1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f t="shared" si="1"/>
        <v>5</v>
      </c>
    </row>
    <row r="119" spans="1:60" x14ac:dyDescent="0.25">
      <c r="A119" s="3" t="s">
        <v>1452</v>
      </c>
      <c r="B119" s="3" t="s">
        <v>1347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1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1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2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1</v>
      </c>
      <c r="BH119" s="4">
        <f t="shared" si="1"/>
        <v>5</v>
      </c>
    </row>
    <row r="120" spans="1:60" x14ac:dyDescent="0.25">
      <c r="A120" s="3" t="s">
        <v>1453</v>
      </c>
      <c r="B120" s="3" t="s">
        <v>1454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4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1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f t="shared" si="1"/>
        <v>5</v>
      </c>
    </row>
    <row r="121" spans="1:60" x14ac:dyDescent="0.25">
      <c r="A121" s="3" t="s">
        <v>613</v>
      </c>
      <c r="B121" s="3" t="s">
        <v>614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1</v>
      </c>
      <c r="Z121" s="4">
        <v>2</v>
      </c>
      <c r="AA121" s="4">
        <v>0</v>
      </c>
      <c r="AB121" s="4">
        <v>0</v>
      </c>
      <c r="AC121" s="4">
        <v>1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f t="shared" si="1"/>
        <v>4</v>
      </c>
    </row>
    <row r="122" spans="1:60" x14ac:dyDescent="0.25">
      <c r="A122" s="3" t="s">
        <v>626</v>
      </c>
      <c r="B122" s="3" t="s">
        <v>627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3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f t="shared" si="1"/>
        <v>4</v>
      </c>
    </row>
    <row r="123" spans="1:60" x14ac:dyDescent="0.25">
      <c r="A123" s="3" t="s">
        <v>1455</v>
      </c>
      <c r="B123" s="3" t="s">
        <v>1456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4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f t="shared" si="1"/>
        <v>4</v>
      </c>
    </row>
    <row r="124" spans="1:60" x14ac:dyDescent="0.25">
      <c r="A124" s="3" t="s">
        <v>1457</v>
      </c>
      <c r="B124" s="3" t="s">
        <v>1458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2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1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f t="shared" si="1"/>
        <v>4</v>
      </c>
    </row>
    <row r="125" spans="1:60" x14ac:dyDescent="0.25">
      <c r="A125" s="3" t="s">
        <v>1459</v>
      </c>
      <c r="B125" s="3" t="s">
        <v>1402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1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1</v>
      </c>
      <c r="AY125" s="4">
        <v>0</v>
      </c>
      <c r="AZ125" s="4">
        <v>0</v>
      </c>
      <c r="BA125" s="4">
        <v>0</v>
      </c>
      <c r="BB125" s="4">
        <v>1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f t="shared" si="1"/>
        <v>4</v>
      </c>
    </row>
    <row r="126" spans="1:60" x14ac:dyDescent="0.25">
      <c r="A126" s="3" t="s">
        <v>1294</v>
      </c>
      <c r="B126" s="3" t="s">
        <v>627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</v>
      </c>
      <c r="J126" s="4">
        <v>0</v>
      </c>
      <c r="K126" s="4">
        <v>0</v>
      </c>
      <c r="L126" s="4">
        <v>2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1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f t="shared" si="1"/>
        <v>4</v>
      </c>
    </row>
    <row r="127" spans="1:60" x14ac:dyDescent="0.25">
      <c r="A127" s="3" t="s">
        <v>1460</v>
      </c>
      <c r="B127" s="3" t="s">
        <v>1334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1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2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1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f t="shared" si="1"/>
        <v>4</v>
      </c>
    </row>
    <row r="128" spans="1:60" x14ac:dyDescent="0.25">
      <c r="A128" s="3" t="s">
        <v>1461</v>
      </c>
      <c r="B128" s="3" t="s">
        <v>897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2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2</v>
      </c>
      <c r="BF128" s="4">
        <v>0</v>
      </c>
      <c r="BG128" s="4">
        <v>0</v>
      </c>
      <c r="BH128" s="4">
        <f t="shared" si="1"/>
        <v>4</v>
      </c>
    </row>
    <row r="129" spans="1:60" x14ac:dyDescent="0.25">
      <c r="A129" s="3" t="s">
        <v>1462</v>
      </c>
      <c r="B129" s="3" t="s">
        <v>1380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1</v>
      </c>
      <c r="V129" s="4">
        <v>0</v>
      </c>
      <c r="W129" s="4">
        <v>1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2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f t="shared" si="1"/>
        <v>4</v>
      </c>
    </row>
    <row r="130" spans="1:60" x14ac:dyDescent="0.25">
      <c r="A130" s="3" t="s">
        <v>675</v>
      </c>
      <c r="B130" s="3" t="s">
        <v>677</v>
      </c>
      <c r="C130" s="4">
        <v>0</v>
      </c>
      <c r="D130" s="4">
        <v>0</v>
      </c>
      <c r="E130" s="4">
        <v>0</v>
      </c>
      <c r="F130" s="4">
        <v>0</v>
      </c>
      <c r="G130" s="4">
        <v>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2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f t="shared" si="1"/>
        <v>4</v>
      </c>
    </row>
    <row r="131" spans="1:60" x14ac:dyDescent="0.25">
      <c r="A131" s="3" t="s">
        <v>1313</v>
      </c>
      <c r="B131" s="3" t="s">
        <v>1303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2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1</v>
      </c>
      <c r="AR131" s="4">
        <v>0</v>
      </c>
      <c r="AS131" s="4">
        <v>0</v>
      </c>
      <c r="AT131" s="4">
        <v>1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f t="shared" si="1"/>
        <v>4</v>
      </c>
    </row>
    <row r="132" spans="1:60" x14ac:dyDescent="0.25">
      <c r="A132" s="3" t="s">
        <v>1463</v>
      </c>
      <c r="B132" s="3" t="s">
        <v>1464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4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f t="shared" si="1"/>
        <v>4</v>
      </c>
    </row>
    <row r="133" spans="1:60" x14ac:dyDescent="0.25">
      <c r="A133" s="3" t="s">
        <v>1465</v>
      </c>
      <c r="B133" s="3" t="s">
        <v>1415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4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f t="shared" ref="BH133:BH196" si="2">SUM(C133:BG133)</f>
        <v>4</v>
      </c>
    </row>
    <row r="134" spans="1:60" x14ac:dyDescent="0.25">
      <c r="A134" s="3" t="s">
        <v>1466</v>
      </c>
      <c r="B134" s="3" t="s">
        <v>1467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1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1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2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f t="shared" si="2"/>
        <v>4</v>
      </c>
    </row>
    <row r="135" spans="1:60" x14ac:dyDescent="0.25">
      <c r="A135" s="3" t="s">
        <v>1468</v>
      </c>
      <c r="B135" s="3" t="s">
        <v>1469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1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2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f t="shared" si="2"/>
        <v>3</v>
      </c>
    </row>
    <row r="136" spans="1:60" x14ac:dyDescent="0.25">
      <c r="A136" s="3" t="s">
        <v>1470</v>
      </c>
      <c r="B136" s="3" t="s">
        <v>1471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1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1</v>
      </c>
      <c r="BD136" s="4">
        <v>1</v>
      </c>
      <c r="BE136" s="4">
        <v>0</v>
      </c>
      <c r="BF136" s="4">
        <v>0</v>
      </c>
      <c r="BG136" s="4">
        <v>0</v>
      </c>
      <c r="BH136" s="4">
        <f t="shared" si="2"/>
        <v>3</v>
      </c>
    </row>
    <row r="137" spans="1:60" x14ac:dyDescent="0.25">
      <c r="A137" s="3" t="s">
        <v>1472</v>
      </c>
      <c r="B137" s="3" t="s">
        <v>1473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2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1</v>
      </c>
      <c r="BF137" s="4">
        <v>0</v>
      </c>
      <c r="BG137" s="4">
        <v>0</v>
      </c>
      <c r="BH137" s="4">
        <f t="shared" si="2"/>
        <v>3</v>
      </c>
    </row>
    <row r="138" spans="1:60" x14ac:dyDescent="0.25">
      <c r="A138" s="3" t="s">
        <v>1474</v>
      </c>
      <c r="B138" s="3" t="s">
        <v>1475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2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1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f t="shared" si="2"/>
        <v>3</v>
      </c>
    </row>
    <row r="139" spans="1:60" x14ac:dyDescent="0.25">
      <c r="A139" s="3" t="s">
        <v>1476</v>
      </c>
      <c r="B139" s="3" t="s">
        <v>1477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2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1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f t="shared" si="2"/>
        <v>3</v>
      </c>
    </row>
    <row r="140" spans="1:60" x14ac:dyDescent="0.25">
      <c r="A140" s="3" t="s">
        <v>1478</v>
      </c>
      <c r="B140" s="3" t="s">
        <v>1479</v>
      </c>
      <c r="C140" s="4">
        <v>1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2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f t="shared" si="2"/>
        <v>3</v>
      </c>
    </row>
    <row r="141" spans="1:60" x14ac:dyDescent="0.25">
      <c r="A141" s="3" t="s">
        <v>1290</v>
      </c>
      <c r="B141" s="3" t="s">
        <v>1291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2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1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f t="shared" si="2"/>
        <v>3</v>
      </c>
    </row>
    <row r="142" spans="1:60" x14ac:dyDescent="0.25">
      <c r="A142" s="3" t="s">
        <v>610</v>
      </c>
      <c r="B142" s="3" t="s">
        <v>612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1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1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1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f t="shared" si="2"/>
        <v>3</v>
      </c>
    </row>
    <row r="143" spans="1:60" x14ac:dyDescent="0.25">
      <c r="A143" s="3" t="s">
        <v>1480</v>
      </c>
      <c r="B143" s="3" t="s">
        <v>1439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2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f t="shared" si="2"/>
        <v>3</v>
      </c>
    </row>
    <row r="144" spans="1:60" x14ac:dyDescent="0.25">
      <c r="A144" s="3" t="s">
        <v>1300</v>
      </c>
      <c r="B144" s="3" t="s">
        <v>1301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3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f t="shared" si="2"/>
        <v>3</v>
      </c>
    </row>
    <row r="145" spans="1:60" x14ac:dyDescent="0.25">
      <c r="A145" s="3" t="s">
        <v>529</v>
      </c>
      <c r="B145" s="3" t="s">
        <v>531</v>
      </c>
      <c r="C145" s="4">
        <v>1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1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1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f t="shared" si="2"/>
        <v>3</v>
      </c>
    </row>
    <row r="146" spans="1:60" x14ac:dyDescent="0.25">
      <c r="A146" s="3" t="s">
        <v>1481</v>
      </c>
      <c r="B146" s="3" t="s">
        <v>1482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2</v>
      </c>
      <c r="AA146" s="4">
        <v>0</v>
      </c>
      <c r="AB146" s="4">
        <v>0</v>
      </c>
      <c r="AC146" s="4">
        <v>1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f t="shared" si="2"/>
        <v>3</v>
      </c>
    </row>
    <row r="147" spans="1:60" x14ac:dyDescent="0.25">
      <c r="A147" s="3" t="s">
        <v>1483</v>
      </c>
      <c r="B147" s="3" t="s">
        <v>1484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1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2</v>
      </c>
      <c r="BE147" s="4">
        <v>0</v>
      </c>
      <c r="BF147" s="4">
        <v>0</v>
      </c>
      <c r="BG147" s="4">
        <v>0</v>
      </c>
      <c r="BH147" s="4">
        <f t="shared" si="2"/>
        <v>3</v>
      </c>
    </row>
    <row r="148" spans="1:60" x14ac:dyDescent="0.25">
      <c r="A148" s="3" t="s">
        <v>1485</v>
      </c>
      <c r="B148" s="3" t="s">
        <v>1415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1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1</v>
      </c>
      <c r="AE148" s="4">
        <v>0</v>
      </c>
      <c r="AF148" s="4">
        <v>0</v>
      </c>
      <c r="AG148" s="4">
        <v>0</v>
      </c>
      <c r="AH148" s="4">
        <v>0</v>
      </c>
      <c r="AI148" s="4">
        <v>1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f t="shared" si="2"/>
        <v>3</v>
      </c>
    </row>
    <row r="149" spans="1:60" x14ac:dyDescent="0.25">
      <c r="A149" s="3" t="s">
        <v>1486</v>
      </c>
      <c r="B149" s="3" t="s">
        <v>1487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1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1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f t="shared" si="2"/>
        <v>2</v>
      </c>
    </row>
    <row r="150" spans="1:60" x14ac:dyDescent="0.25">
      <c r="A150" s="3" t="s">
        <v>1488</v>
      </c>
      <c r="B150" s="3" t="s">
        <v>1415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2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f t="shared" si="2"/>
        <v>2</v>
      </c>
    </row>
    <row r="151" spans="1:60" x14ac:dyDescent="0.25">
      <c r="A151" s="3" t="s">
        <v>1489</v>
      </c>
      <c r="B151" s="3" t="s">
        <v>1490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2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f t="shared" si="2"/>
        <v>2</v>
      </c>
    </row>
    <row r="152" spans="1:60" x14ac:dyDescent="0.25">
      <c r="A152" s="3" t="s">
        <v>1491</v>
      </c>
      <c r="B152" s="3" t="s">
        <v>1454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1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1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f t="shared" si="2"/>
        <v>2</v>
      </c>
    </row>
    <row r="153" spans="1:60" x14ac:dyDescent="0.25">
      <c r="A153" s="3" t="s">
        <v>1492</v>
      </c>
      <c r="B153" s="3" t="s">
        <v>1493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2</v>
      </c>
      <c r="BE153" s="4">
        <v>0</v>
      </c>
      <c r="BF153" s="4">
        <v>0</v>
      </c>
      <c r="BG153" s="4">
        <v>0</v>
      </c>
      <c r="BH153" s="4">
        <f t="shared" si="2"/>
        <v>2</v>
      </c>
    </row>
    <row r="154" spans="1:60" x14ac:dyDescent="0.25">
      <c r="A154" s="3" t="s">
        <v>1494</v>
      </c>
      <c r="B154" s="3" t="s">
        <v>1495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1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1</v>
      </c>
      <c r="BD154" s="4">
        <v>0</v>
      </c>
      <c r="BE154" s="4">
        <v>0</v>
      </c>
      <c r="BF154" s="4">
        <v>0</v>
      </c>
      <c r="BG154" s="4">
        <v>0</v>
      </c>
      <c r="BH154" s="4">
        <f t="shared" si="2"/>
        <v>2</v>
      </c>
    </row>
    <row r="155" spans="1:60" x14ac:dyDescent="0.25">
      <c r="A155" s="3" t="s">
        <v>1496</v>
      </c>
      <c r="B155" s="3" t="s">
        <v>1497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2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f t="shared" si="2"/>
        <v>2</v>
      </c>
    </row>
    <row r="156" spans="1:60" x14ac:dyDescent="0.25">
      <c r="A156" s="3" t="s">
        <v>1498</v>
      </c>
      <c r="B156" s="3" t="s">
        <v>1499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2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f t="shared" si="2"/>
        <v>2</v>
      </c>
    </row>
    <row r="157" spans="1:60" x14ac:dyDescent="0.25">
      <c r="A157" s="3" t="s">
        <v>1500</v>
      </c>
      <c r="B157" s="3" t="s">
        <v>1501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2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f t="shared" si="2"/>
        <v>2</v>
      </c>
    </row>
    <row r="158" spans="1:60" x14ac:dyDescent="0.25">
      <c r="A158" s="3" t="s">
        <v>1288</v>
      </c>
      <c r="B158" s="3" t="s">
        <v>1289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1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1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f t="shared" si="2"/>
        <v>2</v>
      </c>
    </row>
    <row r="159" spans="1:60" x14ac:dyDescent="0.25">
      <c r="A159" s="3" t="s">
        <v>1502</v>
      </c>
      <c r="B159" s="3" t="s">
        <v>1374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2</v>
      </c>
      <c r="BD159" s="4">
        <v>0</v>
      </c>
      <c r="BE159" s="4">
        <v>0</v>
      </c>
      <c r="BF159" s="4">
        <v>0</v>
      </c>
      <c r="BG159" s="4">
        <v>0</v>
      </c>
      <c r="BH159" s="4">
        <f t="shared" si="2"/>
        <v>2</v>
      </c>
    </row>
    <row r="160" spans="1:60" x14ac:dyDescent="0.25">
      <c r="A160" s="3" t="s">
        <v>628</v>
      </c>
      <c r="B160" s="3" t="s">
        <v>627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2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f t="shared" si="2"/>
        <v>2</v>
      </c>
    </row>
    <row r="161" spans="1:60" x14ac:dyDescent="0.25">
      <c r="A161" s="3" t="s">
        <v>1503</v>
      </c>
      <c r="B161" s="3" t="s">
        <v>1504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1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1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f t="shared" si="2"/>
        <v>2</v>
      </c>
    </row>
    <row r="162" spans="1:60" x14ac:dyDescent="0.25">
      <c r="A162" s="3" t="s">
        <v>1505</v>
      </c>
      <c r="B162" s="3" t="s">
        <v>1506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1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f t="shared" si="2"/>
        <v>2</v>
      </c>
    </row>
    <row r="163" spans="1:60" x14ac:dyDescent="0.25">
      <c r="A163" s="3" t="s">
        <v>1507</v>
      </c>
      <c r="B163" s="3" t="s">
        <v>1508</v>
      </c>
      <c r="C163" s="4">
        <v>2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f t="shared" si="2"/>
        <v>2</v>
      </c>
    </row>
    <row r="164" spans="1:60" x14ac:dyDescent="0.25">
      <c r="A164" s="3" t="s">
        <v>1509</v>
      </c>
      <c r="B164" s="3" t="s">
        <v>886</v>
      </c>
      <c r="C164" s="4">
        <v>2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f t="shared" si="2"/>
        <v>2</v>
      </c>
    </row>
    <row r="165" spans="1:60" x14ac:dyDescent="0.25">
      <c r="A165" s="3" t="s">
        <v>1510</v>
      </c>
      <c r="B165" s="3" t="s">
        <v>1511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1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1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f t="shared" si="2"/>
        <v>2</v>
      </c>
    </row>
    <row r="166" spans="1:60" x14ac:dyDescent="0.25">
      <c r="A166" s="3" t="s">
        <v>1512</v>
      </c>
      <c r="B166" s="3" t="s">
        <v>1415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2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f t="shared" si="2"/>
        <v>2</v>
      </c>
    </row>
    <row r="167" spans="1:60" x14ac:dyDescent="0.25">
      <c r="A167" s="3" t="s">
        <v>666</v>
      </c>
      <c r="B167" s="3" t="s">
        <v>668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2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f t="shared" si="2"/>
        <v>2</v>
      </c>
    </row>
    <row r="168" spans="1:60" x14ac:dyDescent="0.25">
      <c r="A168" s="3" t="s">
        <v>1513</v>
      </c>
      <c r="B168" s="3" t="s">
        <v>1383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1</v>
      </c>
      <c r="J168" s="4">
        <v>0</v>
      </c>
      <c r="K168" s="4">
        <v>1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f t="shared" si="2"/>
        <v>2</v>
      </c>
    </row>
    <row r="169" spans="1:60" x14ac:dyDescent="0.25">
      <c r="A169" s="3" t="s">
        <v>1514</v>
      </c>
      <c r="B169" s="3" t="s">
        <v>1464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1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1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f t="shared" si="2"/>
        <v>2</v>
      </c>
    </row>
    <row r="170" spans="1:60" x14ac:dyDescent="0.25">
      <c r="A170" s="3" t="s">
        <v>1515</v>
      </c>
      <c r="B170" s="3" t="s">
        <v>1511</v>
      </c>
      <c r="C170" s="4">
        <v>0</v>
      </c>
      <c r="D170" s="4">
        <v>0</v>
      </c>
      <c r="E170" s="4">
        <v>0</v>
      </c>
      <c r="F170" s="4">
        <v>0</v>
      </c>
      <c r="G170" s="4">
        <v>1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1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f t="shared" si="2"/>
        <v>2</v>
      </c>
    </row>
    <row r="171" spans="1:60" x14ac:dyDescent="0.25">
      <c r="A171" s="3" t="s">
        <v>1516</v>
      </c>
      <c r="B171" s="3" t="s">
        <v>1517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1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f t="shared" si="2"/>
        <v>1</v>
      </c>
    </row>
    <row r="172" spans="1:60" x14ac:dyDescent="0.25">
      <c r="A172" s="3" t="s">
        <v>1518</v>
      </c>
      <c r="B172" s="3" t="s">
        <v>1519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1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f t="shared" si="2"/>
        <v>1</v>
      </c>
    </row>
    <row r="173" spans="1:60" x14ac:dyDescent="0.25">
      <c r="A173" s="3" t="s">
        <v>1520</v>
      </c>
      <c r="B173" s="3" t="s">
        <v>1521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1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f t="shared" si="2"/>
        <v>1</v>
      </c>
    </row>
    <row r="174" spans="1:60" x14ac:dyDescent="0.25">
      <c r="A174" s="3" t="s">
        <v>669</v>
      </c>
      <c r="B174" s="3" t="s">
        <v>668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1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f t="shared" si="2"/>
        <v>1</v>
      </c>
    </row>
    <row r="175" spans="1:60" x14ac:dyDescent="0.25">
      <c r="A175" s="3" t="s">
        <v>1522</v>
      </c>
      <c r="B175" s="3" t="s">
        <v>1464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1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f t="shared" si="2"/>
        <v>1</v>
      </c>
    </row>
    <row r="176" spans="1:60" x14ac:dyDescent="0.25">
      <c r="A176" s="3" t="s">
        <v>905</v>
      </c>
      <c r="B176" s="3" t="s">
        <v>907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1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f t="shared" si="2"/>
        <v>1</v>
      </c>
    </row>
    <row r="177" spans="1:60" x14ac:dyDescent="0.25">
      <c r="A177" s="3" t="s">
        <v>1523</v>
      </c>
      <c r="B177" s="3" t="s">
        <v>1524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1</v>
      </c>
      <c r="BE177" s="4">
        <v>0</v>
      </c>
      <c r="BF177" s="4">
        <v>0</v>
      </c>
      <c r="BG177" s="4">
        <v>0</v>
      </c>
      <c r="BH177" s="4">
        <f t="shared" si="2"/>
        <v>1</v>
      </c>
    </row>
    <row r="178" spans="1:60" x14ac:dyDescent="0.25">
      <c r="A178" s="3" t="s">
        <v>1525</v>
      </c>
      <c r="B178" s="3" t="s">
        <v>1526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1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f t="shared" si="2"/>
        <v>1</v>
      </c>
    </row>
    <row r="179" spans="1:60" x14ac:dyDescent="0.25">
      <c r="A179" s="3" t="s">
        <v>1527</v>
      </c>
      <c r="B179" s="3" t="s">
        <v>1528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1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f t="shared" si="2"/>
        <v>1</v>
      </c>
    </row>
    <row r="180" spans="1:60" x14ac:dyDescent="0.25">
      <c r="A180" s="3" t="s">
        <v>1529</v>
      </c>
      <c r="B180" s="3" t="s">
        <v>1374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1</v>
      </c>
      <c r="BG180" s="4">
        <v>0</v>
      </c>
      <c r="BH180" s="4">
        <f t="shared" si="2"/>
        <v>1</v>
      </c>
    </row>
    <row r="181" spans="1:60" x14ac:dyDescent="0.25">
      <c r="A181" s="3" t="s">
        <v>1530</v>
      </c>
      <c r="B181" s="3" t="s">
        <v>1531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1</v>
      </c>
      <c r="BF181" s="4">
        <v>0</v>
      </c>
      <c r="BG181" s="4">
        <v>0</v>
      </c>
      <c r="BH181" s="4">
        <f t="shared" si="2"/>
        <v>1</v>
      </c>
    </row>
    <row r="182" spans="1:60" x14ac:dyDescent="0.25">
      <c r="A182" s="3" t="s">
        <v>1292</v>
      </c>
      <c r="B182" s="3" t="s">
        <v>1293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f t="shared" si="2"/>
        <v>1</v>
      </c>
    </row>
    <row r="183" spans="1:60" x14ac:dyDescent="0.25">
      <c r="A183" s="3" t="s">
        <v>1532</v>
      </c>
      <c r="B183" s="3" t="s">
        <v>1533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1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f t="shared" si="2"/>
        <v>1</v>
      </c>
    </row>
    <row r="184" spans="1:60" x14ac:dyDescent="0.25">
      <c r="A184" s="3" t="s">
        <v>1534</v>
      </c>
      <c r="B184" s="3" t="s">
        <v>1535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1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f t="shared" si="2"/>
        <v>1</v>
      </c>
    </row>
    <row r="185" spans="1:60" x14ac:dyDescent="0.25">
      <c r="A185" s="3" t="s">
        <v>1536</v>
      </c>
      <c r="B185" s="3" t="s">
        <v>1537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1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f t="shared" si="2"/>
        <v>1</v>
      </c>
    </row>
    <row r="186" spans="1:60" x14ac:dyDescent="0.25">
      <c r="A186" s="3" t="s">
        <v>1538</v>
      </c>
      <c r="B186" s="3" t="s">
        <v>1539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f t="shared" si="2"/>
        <v>1</v>
      </c>
    </row>
    <row r="187" spans="1:60" x14ac:dyDescent="0.25">
      <c r="A187" s="3" t="s">
        <v>615</v>
      </c>
      <c r="B187" s="3" t="s">
        <v>614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1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f t="shared" si="2"/>
        <v>1</v>
      </c>
    </row>
    <row r="188" spans="1:60" x14ac:dyDescent="0.25">
      <c r="A188" s="3" t="s">
        <v>702</v>
      </c>
      <c r="B188" s="3" t="s">
        <v>703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f t="shared" si="2"/>
        <v>1</v>
      </c>
    </row>
    <row r="189" spans="1:60" x14ac:dyDescent="0.25">
      <c r="A189" s="3" t="s">
        <v>1540</v>
      </c>
      <c r="B189" s="3" t="s">
        <v>1541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1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f t="shared" si="2"/>
        <v>1</v>
      </c>
    </row>
    <row r="190" spans="1:60" x14ac:dyDescent="0.25">
      <c r="A190" s="3" t="s">
        <v>1542</v>
      </c>
      <c r="B190" s="3" t="s">
        <v>1543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1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f t="shared" si="2"/>
        <v>1</v>
      </c>
    </row>
    <row r="191" spans="1:60" x14ac:dyDescent="0.25">
      <c r="A191" s="3" t="s">
        <v>1544</v>
      </c>
      <c r="B191" s="3" t="s">
        <v>1545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1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f t="shared" si="2"/>
        <v>1</v>
      </c>
    </row>
    <row r="192" spans="1:60" x14ac:dyDescent="0.25">
      <c r="A192" s="3" t="s">
        <v>1302</v>
      </c>
      <c r="B192" s="3" t="s">
        <v>1303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1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f t="shared" si="2"/>
        <v>1</v>
      </c>
    </row>
    <row r="193" spans="1:60" x14ac:dyDescent="0.25">
      <c r="A193" s="3" t="s">
        <v>1311</v>
      </c>
      <c r="B193" s="3" t="s">
        <v>1303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f t="shared" si="2"/>
        <v>1</v>
      </c>
    </row>
    <row r="194" spans="1:60" x14ac:dyDescent="0.25">
      <c r="A194" s="3" t="s">
        <v>1546</v>
      </c>
      <c r="B194" s="3" t="s">
        <v>689</v>
      </c>
      <c r="C194" s="4">
        <v>1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f t="shared" si="2"/>
        <v>1</v>
      </c>
    </row>
    <row r="195" spans="1:60" x14ac:dyDescent="0.25">
      <c r="A195" s="3" t="s">
        <v>751</v>
      </c>
      <c r="B195" s="3" t="s">
        <v>752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f t="shared" si="2"/>
        <v>1</v>
      </c>
    </row>
    <row r="196" spans="1:60" x14ac:dyDescent="0.25">
      <c r="A196" s="3" t="s">
        <v>1547</v>
      </c>
      <c r="B196" s="3" t="s">
        <v>1548</v>
      </c>
      <c r="C196" s="4">
        <v>1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f t="shared" si="2"/>
        <v>1</v>
      </c>
    </row>
    <row r="197" spans="1:60" x14ac:dyDescent="0.25">
      <c r="A197" s="3" t="s">
        <v>1549</v>
      </c>
      <c r="B197" s="3" t="s">
        <v>1550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1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f t="shared" ref="BH197:BH200" si="3">SUM(C197:BG197)</f>
        <v>1</v>
      </c>
    </row>
    <row r="198" spans="1:60" x14ac:dyDescent="0.25">
      <c r="A198" s="3" t="s">
        <v>1551</v>
      </c>
      <c r="B198" s="3" t="s">
        <v>1517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1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f t="shared" si="3"/>
        <v>1</v>
      </c>
    </row>
    <row r="199" spans="1:60" x14ac:dyDescent="0.25">
      <c r="A199" s="3" t="s">
        <v>1552</v>
      </c>
      <c r="B199" s="3" t="s">
        <v>1517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1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f t="shared" si="3"/>
        <v>1</v>
      </c>
    </row>
    <row r="200" spans="1:60" x14ac:dyDescent="0.25">
      <c r="A200" s="3" t="s">
        <v>1553</v>
      </c>
      <c r="B200" s="3" t="s">
        <v>1554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1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f t="shared" si="3"/>
        <v>1</v>
      </c>
    </row>
    <row r="202" spans="1:60" x14ac:dyDescent="0.25">
      <c r="A202" s="1" t="s">
        <v>1314</v>
      </c>
    </row>
  </sheetData>
  <mergeCells count="2">
    <mergeCell ref="C3:AD3"/>
    <mergeCell ref="AE3:BG3"/>
  </mergeCells>
  <conditionalFormatting sqref="C5:BG200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100-000000000000}"/>
  </hyperlinks>
  <pageMargins left="0.7" right="0.7" top="0.75" bottom="0.75" header="0.3" footer="0.3"/>
  <pageSetup paperSize="9" scale="17" orientation="landscape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H41"/>
  <sheetViews>
    <sheetView zoomScale="55" zoomScaleNormal="55" workbookViewId="0"/>
  </sheetViews>
  <sheetFormatPr defaultRowHeight="15" x14ac:dyDescent="0.25"/>
  <cols>
    <col min="1" max="1" width="25.28515625" style="1" bestFit="1" customWidth="1"/>
    <col min="2" max="2" width="136.140625" style="1" customWidth="1"/>
    <col min="3" max="59" width="9.140625" style="1"/>
    <col min="60" max="60" width="20.140625" style="1" bestFit="1" customWidth="1"/>
    <col min="61" max="16384" width="9.140625" style="1"/>
  </cols>
  <sheetData>
    <row r="1" spans="1:60" x14ac:dyDescent="0.25">
      <c r="A1" s="28" t="s">
        <v>10310</v>
      </c>
    </row>
    <row r="2" spans="1:60" x14ac:dyDescent="0.25">
      <c r="A2" s="129" t="s">
        <v>8333</v>
      </c>
    </row>
    <row r="3" spans="1:60" x14ac:dyDescent="0.25">
      <c r="C3" s="182" t="s">
        <v>9687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9686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</row>
    <row r="4" spans="1:60" x14ac:dyDescent="0.25">
      <c r="A4" s="3" t="s">
        <v>525</v>
      </c>
      <c r="B4" s="3" t="s">
        <v>527</v>
      </c>
      <c r="C4" s="36" t="s">
        <v>64</v>
      </c>
      <c r="D4" s="36" t="s">
        <v>65</v>
      </c>
      <c r="E4" s="36" t="s">
        <v>66</v>
      </c>
      <c r="F4" s="36" t="s">
        <v>67</v>
      </c>
      <c r="G4" s="36" t="s">
        <v>68</v>
      </c>
      <c r="H4" s="36" t="s">
        <v>69</v>
      </c>
      <c r="I4" s="36" t="s">
        <v>70</v>
      </c>
      <c r="J4" s="36" t="s">
        <v>71</v>
      </c>
      <c r="K4" s="36" t="s">
        <v>72</v>
      </c>
      <c r="L4" s="36" t="s">
        <v>73</v>
      </c>
      <c r="M4" s="36" t="s">
        <v>74</v>
      </c>
      <c r="N4" s="36" t="s">
        <v>75</v>
      </c>
      <c r="O4" s="36" t="s">
        <v>76</v>
      </c>
      <c r="P4" s="36" t="s">
        <v>77</v>
      </c>
      <c r="Q4" s="36" t="s">
        <v>78</v>
      </c>
      <c r="R4" s="36" t="s">
        <v>79</v>
      </c>
      <c r="S4" s="36" t="s">
        <v>80</v>
      </c>
      <c r="T4" s="36" t="s">
        <v>81</v>
      </c>
      <c r="U4" s="36" t="s">
        <v>82</v>
      </c>
      <c r="V4" s="36" t="s">
        <v>83</v>
      </c>
      <c r="W4" s="36" t="s">
        <v>84</v>
      </c>
      <c r="X4" s="36" t="s">
        <v>85</v>
      </c>
      <c r="Y4" s="36" t="s">
        <v>86</v>
      </c>
      <c r="Z4" s="36" t="s">
        <v>87</v>
      </c>
      <c r="AA4" s="36" t="s">
        <v>88</v>
      </c>
      <c r="AB4" s="36" t="s">
        <v>89</v>
      </c>
      <c r="AC4" s="36" t="s">
        <v>90</v>
      </c>
      <c r="AD4" s="36" t="s">
        <v>91</v>
      </c>
      <c r="AE4" s="36" t="s">
        <v>95</v>
      </c>
      <c r="AF4" s="36" t="s">
        <v>96</v>
      </c>
      <c r="AG4" s="36" t="s">
        <v>97</v>
      </c>
      <c r="AH4" s="36" t="s">
        <v>98</v>
      </c>
      <c r="AI4" s="36" t="s">
        <v>99</v>
      </c>
      <c r="AJ4" s="36" t="s">
        <v>100</v>
      </c>
      <c r="AK4" s="36" t="s">
        <v>101</v>
      </c>
      <c r="AL4" s="36" t="s">
        <v>102</v>
      </c>
      <c r="AM4" s="36" t="s">
        <v>103</v>
      </c>
      <c r="AN4" s="36" t="s">
        <v>104</v>
      </c>
      <c r="AO4" s="36" t="s">
        <v>105</v>
      </c>
      <c r="AP4" s="36" t="s">
        <v>106</v>
      </c>
      <c r="AQ4" s="36" t="s">
        <v>107</v>
      </c>
      <c r="AR4" s="36" t="s">
        <v>108</v>
      </c>
      <c r="AS4" s="36" t="s">
        <v>109</v>
      </c>
      <c r="AT4" s="36" t="s">
        <v>110</v>
      </c>
      <c r="AU4" s="36" t="s">
        <v>111</v>
      </c>
      <c r="AV4" s="36" t="s">
        <v>112</v>
      </c>
      <c r="AW4" s="36" t="s">
        <v>113</v>
      </c>
      <c r="AX4" s="36" t="s">
        <v>114</v>
      </c>
      <c r="AY4" s="36" t="s">
        <v>115</v>
      </c>
      <c r="AZ4" s="36" t="s">
        <v>116</v>
      </c>
      <c r="BA4" s="36" t="s">
        <v>117</v>
      </c>
      <c r="BB4" s="36" t="s">
        <v>118</v>
      </c>
      <c r="BC4" s="36" t="s">
        <v>119</v>
      </c>
      <c r="BD4" s="36" t="s">
        <v>120</v>
      </c>
      <c r="BE4" s="36" t="s">
        <v>93</v>
      </c>
      <c r="BF4" s="36" t="s">
        <v>92</v>
      </c>
      <c r="BG4" s="36" t="s">
        <v>94</v>
      </c>
      <c r="BH4" s="36" t="s">
        <v>1283</v>
      </c>
    </row>
    <row r="5" spans="1:60" x14ac:dyDescent="0.25">
      <c r="A5" s="3" t="s">
        <v>635</v>
      </c>
      <c r="B5" s="3" t="s">
        <v>636</v>
      </c>
      <c r="C5" s="36">
        <v>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35</v>
      </c>
      <c r="J5" s="36">
        <v>41</v>
      </c>
      <c r="K5" s="36">
        <v>0</v>
      </c>
      <c r="L5" s="36">
        <v>20</v>
      </c>
      <c r="M5" s="36">
        <v>5</v>
      </c>
      <c r="N5" s="36">
        <v>7</v>
      </c>
      <c r="O5" s="36">
        <v>21</v>
      </c>
      <c r="P5" s="36">
        <v>1</v>
      </c>
      <c r="Q5" s="36">
        <v>16</v>
      </c>
      <c r="R5" s="36">
        <v>93</v>
      </c>
      <c r="S5" s="36">
        <v>8</v>
      </c>
      <c r="T5" s="36">
        <v>22</v>
      </c>
      <c r="U5" s="36">
        <v>105</v>
      </c>
      <c r="V5" s="36">
        <v>8</v>
      </c>
      <c r="W5" s="36">
        <v>4</v>
      </c>
      <c r="X5" s="36">
        <v>0</v>
      </c>
      <c r="Y5" s="36">
        <v>5</v>
      </c>
      <c r="Z5" s="36">
        <v>0</v>
      </c>
      <c r="AA5" s="36">
        <v>58</v>
      </c>
      <c r="AB5" s="36">
        <v>1</v>
      </c>
      <c r="AC5" s="36">
        <v>113</v>
      </c>
      <c r="AD5" s="36">
        <v>29</v>
      </c>
      <c r="AE5" s="36">
        <v>0</v>
      </c>
      <c r="AF5" s="36">
        <v>0</v>
      </c>
      <c r="AG5" s="36">
        <v>0</v>
      </c>
      <c r="AH5" s="36">
        <v>1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3</v>
      </c>
      <c r="AO5" s="36">
        <v>1</v>
      </c>
      <c r="AP5" s="36">
        <v>0</v>
      </c>
      <c r="AQ5" s="36">
        <v>7</v>
      </c>
      <c r="AR5" s="36">
        <v>0</v>
      </c>
      <c r="AS5" s="36">
        <v>0</v>
      </c>
      <c r="AT5" s="36">
        <v>13</v>
      </c>
      <c r="AU5" s="36">
        <v>3</v>
      </c>
      <c r="AV5" s="36">
        <v>0</v>
      </c>
      <c r="AW5" s="36">
        <v>1</v>
      </c>
      <c r="AX5" s="36">
        <v>0</v>
      </c>
      <c r="AY5" s="36">
        <v>10</v>
      </c>
      <c r="AZ5" s="36">
        <v>2</v>
      </c>
      <c r="BA5" s="36">
        <v>0</v>
      </c>
      <c r="BB5" s="36">
        <v>6</v>
      </c>
      <c r="BC5" s="36">
        <v>0</v>
      </c>
      <c r="BD5" s="36">
        <v>3</v>
      </c>
      <c r="BE5" s="36">
        <v>26</v>
      </c>
      <c r="BF5" s="36">
        <v>0</v>
      </c>
      <c r="BG5" s="36">
        <v>2</v>
      </c>
      <c r="BH5" s="36">
        <f t="shared" ref="BH5:BH39" si="0">SUM(C5:BG5)</f>
        <v>689</v>
      </c>
    </row>
    <row r="6" spans="1:60" x14ac:dyDescent="0.25">
      <c r="A6" s="3" t="s">
        <v>642</v>
      </c>
      <c r="B6" s="3" t="s">
        <v>636</v>
      </c>
      <c r="C6" s="36">
        <v>4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18</v>
      </c>
      <c r="J6" s="36">
        <v>28</v>
      </c>
      <c r="K6" s="36">
        <v>3</v>
      </c>
      <c r="L6" s="36">
        <v>28</v>
      </c>
      <c r="M6" s="36">
        <v>17</v>
      </c>
      <c r="N6" s="36">
        <v>8</v>
      </c>
      <c r="O6" s="36">
        <v>85</v>
      </c>
      <c r="P6" s="36">
        <v>2</v>
      </c>
      <c r="Q6" s="36">
        <v>8</v>
      </c>
      <c r="R6" s="36">
        <v>125</v>
      </c>
      <c r="S6" s="36">
        <v>26</v>
      </c>
      <c r="T6" s="36">
        <v>9</v>
      </c>
      <c r="U6" s="36">
        <v>14</v>
      </c>
      <c r="V6" s="36">
        <v>8</v>
      </c>
      <c r="W6" s="36">
        <v>2</v>
      </c>
      <c r="X6" s="36">
        <v>0</v>
      </c>
      <c r="Y6" s="36">
        <v>1</v>
      </c>
      <c r="Z6" s="36">
        <v>0</v>
      </c>
      <c r="AA6" s="36">
        <v>61</v>
      </c>
      <c r="AB6" s="36">
        <v>0</v>
      </c>
      <c r="AC6" s="36">
        <v>22</v>
      </c>
      <c r="AD6" s="36">
        <v>24</v>
      </c>
      <c r="AE6" s="36">
        <v>1</v>
      </c>
      <c r="AF6" s="36">
        <v>0</v>
      </c>
      <c r="AG6" s="36">
        <v>0</v>
      </c>
      <c r="AH6" s="36">
        <v>0</v>
      </c>
      <c r="AI6" s="36">
        <v>2</v>
      </c>
      <c r="AJ6" s="36">
        <v>0</v>
      </c>
      <c r="AK6" s="36">
        <v>1</v>
      </c>
      <c r="AL6" s="36">
        <v>0</v>
      </c>
      <c r="AM6" s="36">
        <v>1</v>
      </c>
      <c r="AN6" s="36">
        <v>3</v>
      </c>
      <c r="AO6" s="36">
        <v>2</v>
      </c>
      <c r="AP6" s="36">
        <v>2</v>
      </c>
      <c r="AQ6" s="36">
        <v>13</v>
      </c>
      <c r="AR6" s="36">
        <v>0</v>
      </c>
      <c r="AS6" s="36">
        <v>0</v>
      </c>
      <c r="AT6" s="36">
        <v>20</v>
      </c>
      <c r="AU6" s="36">
        <v>4</v>
      </c>
      <c r="AV6" s="36">
        <v>0</v>
      </c>
      <c r="AW6" s="36">
        <v>1</v>
      </c>
      <c r="AX6" s="36">
        <v>2</v>
      </c>
      <c r="AY6" s="36">
        <v>24</v>
      </c>
      <c r="AZ6" s="36">
        <v>1</v>
      </c>
      <c r="BA6" s="36">
        <v>0</v>
      </c>
      <c r="BB6" s="36">
        <v>23</v>
      </c>
      <c r="BC6" s="36">
        <v>5</v>
      </c>
      <c r="BD6" s="36">
        <v>2</v>
      </c>
      <c r="BE6" s="36">
        <v>32</v>
      </c>
      <c r="BF6" s="36">
        <v>0</v>
      </c>
      <c r="BG6" s="36">
        <v>4</v>
      </c>
      <c r="BH6" s="36">
        <f t="shared" si="0"/>
        <v>636</v>
      </c>
    </row>
    <row r="7" spans="1:60" x14ac:dyDescent="0.25">
      <c r="A7" s="3" t="s">
        <v>638</v>
      </c>
      <c r="B7" s="3" t="s">
        <v>1005</v>
      </c>
      <c r="C7" s="36">
        <v>4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31</v>
      </c>
      <c r="J7" s="36">
        <v>61</v>
      </c>
      <c r="K7" s="36">
        <v>0</v>
      </c>
      <c r="L7" s="36">
        <v>27</v>
      </c>
      <c r="M7" s="36">
        <v>2</v>
      </c>
      <c r="N7" s="36">
        <v>5</v>
      </c>
      <c r="O7" s="36">
        <v>36</v>
      </c>
      <c r="P7" s="36">
        <v>0</v>
      </c>
      <c r="Q7" s="36">
        <v>12</v>
      </c>
      <c r="R7" s="36">
        <v>63</v>
      </c>
      <c r="S7" s="36">
        <v>5</v>
      </c>
      <c r="T7" s="36">
        <v>12</v>
      </c>
      <c r="U7" s="36">
        <v>21</v>
      </c>
      <c r="V7" s="36">
        <v>2</v>
      </c>
      <c r="W7" s="36">
        <v>4</v>
      </c>
      <c r="X7" s="36">
        <v>0</v>
      </c>
      <c r="Y7" s="36">
        <v>0</v>
      </c>
      <c r="Z7" s="36">
        <v>0</v>
      </c>
      <c r="AA7" s="36">
        <v>106</v>
      </c>
      <c r="AB7" s="36">
        <v>0</v>
      </c>
      <c r="AC7" s="36">
        <v>51</v>
      </c>
      <c r="AD7" s="36">
        <v>28</v>
      </c>
      <c r="AE7" s="36">
        <v>0</v>
      </c>
      <c r="AF7" s="36">
        <v>1</v>
      </c>
      <c r="AG7" s="36">
        <v>0</v>
      </c>
      <c r="AH7" s="36">
        <v>0</v>
      </c>
      <c r="AI7" s="36">
        <v>0</v>
      </c>
      <c r="AJ7" s="36">
        <v>0</v>
      </c>
      <c r="AK7" s="36">
        <v>1</v>
      </c>
      <c r="AL7" s="36">
        <v>0</v>
      </c>
      <c r="AM7" s="36">
        <v>1</v>
      </c>
      <c r="AN7" s="36">
        <v>1</v>
      </c>
      <c r="AO7" s="36">
        <v>0</v>
      </c>
      <c r="AP7" s="36">
        <v>1</v>
      </c>
      <c r="AQ7" s="36">
        <v>25</v>
      </c>
      <c r="AR7" s="36">
        <v>0</v>
      </c>
      <c r="AS7" s="36">
        <v>0</v>
      </c>
      <c r="AT7" s="36">
        <v>3</v>
      </c>
      <c r="AU7" s="36">
        <v>1</v>
      </c>
      <c r="AV7" s="36">
        <v>1</v>
      </c>
      <c r="AW7" s="36">
        <v>0</v>
      </c>
      <c r="AX7" s="36">
        <v>1</v>
      </c>
      <c r="AY7" s="36">
        <v>6</v>
      </c>
      <c r="AZ7" s="36">
        <v>0</v>
      </c>
      <c r="BA7" s="36">
        <v>0</v>
      </c>
      <c r="BB7" s="36">
        <v>4</v>
      </c>
      <c r="BC7" s="36">
        <v>0</v>
      </c>
      <c r="BD7" s="36">
        <v>5</v>
      </c>
      <c r="BE7" s="36">
        <v>17</v>
      </c>
      <c r="BF7" s="36">
        <v>0</v>
      </c>
      <c r="BG7" s="36">
        <v>4</v>
      </c>
      <c r="BH7" s="36">
        <f t="shared" si="0"/>
        <v>542</v>
      </c>
    </row>
    <row r="8" spans="1:60" x14ac:dyDescent="0.25">
      <c r="A8" s="3" t="s">
        <v>643</v>
      </c>
      <c r="B8" s="3" t="s">
        <v>645</v>
      </c>
      <c r="C8" s="36">
        <v>12</v>
      </c>
      <c r="D8" s="36">
        <v>2</v>
      </c>
      <c r="E8" s="36">
        <v>0</v>
      </c>
      <c r="F8" s="36">
        <v>0</v>
      </c>
      <c r="G8" s="36">
        <v>0</v>
      </c>
      <c r="H8" s="36">
        <v>0</v>
      </c>
      <c r="I8" s="36">
        <v>49</v>
      </c>
      <c r="J8" s="36">
        <v>34</v>
      </c>
      <c r="K8" s="36">
        <v>0</v>
      </c>
      <c r="L8" s="36">
        <v>15</v>
      </c>
      <c r="M8" s="36">
        <v>2</v>
      </c>
      <c r="N8" s="36">
        <v>5</v>
      </c>
      <c r="O8" s="36">
        <v>16</v>
      </c>
      <c r="P8" s="36">
        <v>2</v>
      </c>
      <c r="Q8" s="36">
        <v>10</v>
      </c>
      <c r="R8" s="36">
        <v>24</v>
      </c>
      <c r="S8" s="36">
        <v>2</v>
      </c>
      <c r="T8" s="36">
        <v>8</v>
      </c>
      <c r="U8" s="36">
        <v>71</v>
      </c>
      <c r="V8" s="36">
        <v>1</v>
      </c>
      <c r="W8" s="36">
        <v>0</v>
      </c>
      <c r="X8" s="36">
        <v>0</v>
      </c>
      <c r="Y8" s="36">
        <v>3</v>
      </c>
      <c r="Z8" s="36">
        <v>0</v>
      </c>
      <c r="AA8" s="36">
        <v>73</v>
      </c>
      <c r="AB8" s="36">
        <v>0</v>
      </c>
      <c r="AC8" s="36">
        <v>73</v>
      </c>
      <c r="AD8" s="36">
        <v>21</v>
      </c>
      <c r="AE8" s="36">
        <v>0</v>
      </c>
      <c r="AF8" s="36">
        <v>0</v>
      </c>
      <c r="AG8" s="36">
        <v>0</v>
      </c>
      <c r="AH8" s="36">
        <v>0</v>
      </c>
      <c r="AI8" s="36">
        <v>2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2</v>
      </c>
      <c r="AQ8" s="36">
        <v>12</v>
      </c>
      <c r="AR8" s="36">
        <v>0</v>
      </c>
      <c r="AS8" s="36">
        <v>0</v>
      </c>
      <c r="AT8" s="36">
        <v>0</v>
      </c>
      <c r="AU8" s="36">
        <v>3</v>
      </c>
      <c r="AV8" s="36">
        <v>0</v>
      </c>
      <c r="AW8" s="36">
        <v>0</v>
      </c>
      <c r="AX8" s="36">
        <v>0</v>
      </c>
      <c r="AY8" s="36">
        <v>0</v>
      </c>
      <c r="AZ8" s="36">
        <v>2</v>
      </c>
      <c r="BA8" s="36">
        <v>0</v>
      </c>
      <c r="BB8" s="36">
        <v>5</v>
      </c>
      <c r="BC8" s="36">
        <v>0</v>
      </c>
      <c r="BD8" s="36">
        <v>3</v>
      </c>
      <c r="BE8" s="36">
        <v>7</v>
      </c>
      <c r="BF8" s="36">
        <v>0</v>
      </c>
      <c r="BG8" s="36">
        <v>1</v>
      </c>
      <c r="BH8" s="36">
        <f t="shared" si="0"/>
        <v>460</v>
      </c>
    </row>
    <row r="9" spans="1:60" x14ac:dyDescent="0.25">
      <c r="A9" s="3" t="s">
        <v>637</v>
      </c>
      <c r="B9" s="3" t="s">
        <v>636</v>
      </c>
      <c r="C9" s="36">
        <v>6</v>
      </c>
      <c r="D9" s="36">
        <v>3</v>
      </c>
      <c r="E9" s="36">
        <v>1</v>
      </c>
      <c r="F9" s="36">
        <v>0</v>
      </c>
      <c r="G9" s="36">
        <v>0</v>
      </c>
      <c r="H9" s="36">
        <v>0</v>
      </c>
      <c r="I9" s="36">
        <v>25</v>
      </c>
      <c r="J9" s="36">
        <v>31</v>
      </c>
      <c r="K9" s="36">
        <v>0</v>
      </c>
      <c r="L9" s="36">
        <v>21</v>
      </c>
      <c r="M9" s="36">
        <v>4</v>
      </c>
      <c r="N9" s="36">
        <v>7</v>
      </c>
      <c r="O9" s="36">
        <v>23</v>
      </c>
      <c r="P9" s="36">
        <v>0</v>
      </c>
      <c r="Q9" s="36">
        <v>10</v>
      </c>
      <c r="R9" s="36">
        <v>70</v>
      </c>
      <c r="S9" s="36">
        <v>8</v>
      </c>
      <c r="T9" s="36">
        <v>7</v>
      </c>
      <c r="U9" s="36">
        <v>23</v>
      </c>
      <c r="V9" s="36">
        <v>1</v>
      </c>
      <c r="W9" s="36">
        <v>1</v>
      </c>
      <c r="X9" s="36">
        <v>0</v>
      </c>
      <c r="Y9" s="36">
        <v>1</v>
      </c>
      <c r="Z9" s="36">
        <v>2</v>
      </c>
      <c r="AA9" s="36">
        <v>53</v>
      </c>
      <c r="AB9" s="36">
        <v>0</v>
      </c>
      <c r="AC9" s="36">
        <v>29</v>
      </c>
      <c r="AD9" s="36">
        <v>18</v>
      </c>
      <c r="AE9" s="36">
        <v>1</v>
      </c>
      <c r="AF9" s="36">
        <v>0</v>
      </c>
      <c r="AG9" s="36">
        <v>1</v>
      </c>
      <c r="AH9" s="36">
        <v>0</v>
      </c>
      <c r="AI9" s="36">
        <v>2</v>
      </c>
      <c r="AJ9" s="36">
        <v>3</v>
      </c>
      <c r="AK9" s="36">
        <v>0</v>
      </c>
      <c r="AL9" s="36">
        <v>0</v>
      </c>
      <c r="AM9" s="36">
        <v>0</v>
      </c>
      <c r="AN9" s="36">
        <v>0</v>
      </c>
      <c r="AO9" s="36">
        <v>1</v>
      </c>
      <c r="AP9" s="36">
        <v>1</v>
      </c>
      <c r="AQ9" s="36">
        <v>24</v>
      </c>
      <c r="AR9" s="36">
        <v>0</v>
      </c>
      <c r="AS9" s="36">
        <v>0</v>
      </c>
      <c r="AT9" s="36">
        <v>10</v>
      </c>
      <c r="AU9" s="36">
        <v>3</v>
      </c>
      <c r="AV9" s="36">
        <v>0</v>
      </c>
      <c r="AW9" s="36">
        <v>0</v>
      </c>
      <c r="AX9" s="36">
        <v>0</v>
      </c>
      <c r="AY9" s="36">
        <v>11</v>
      </c>
      <c r="AZ9" s="36">
        <v>0</v>
      </c>
      <c r="BA9" s="36">
        <v>0</v>
      </c>
      <c r="BB9" s="36">
        <v>4</v>
      </c>
      <c r="BC9" s="36">
        <v>0</v>
      </c>
      <c r="BD9" s="36">
        <v>2</v>
      </c>
      <c r="BE9" s="36">
        <v>14</v>
      </c>
      <c r="BF9" s="36">
        <v>1</v>
      </c>
      <c r="BG9" s="36">
        <v>1</v>
      </c>
      <c r="BH9" s="36">
        <f t="shared" si="0"/>
        <v>423</v>
      </c>
    </row>
    <row r="10" spans="1:60" x14ac:dyDescent="0.25">
      <c r="A10" s="3" t="s">
        <v>640</v>
      </c>
      <c r="B10" s="3" t="s">
        <v>636</v>
      </c>
      <c r="C10" s="36">
        <v>9</v>
      </c>
      <c r="D10" s="36">
        <v>0</v>
      </c>
      <c r="E10" s="36">
        <v>0</v>
      </c>
      <c r="F10" s="36">
        <v>2</v>
      </c>
      <c r="G10" s="36">
        <v>0</v>
      </c>
      <c r="H10" s="36">
        <v>0</v>
      </c>
      <c r="I10" s="36">
        <v>22</v>
      </c>
      <c r="J10" s="36">
        <v>41</v>
      </c>
      <c r="K10" s="36">
        <v>0</v>
      </c>
      <c r="L10" s="36">
        <v>16</v>
      </c>
      <c r="M10" s="36">
        <v>4</v>
      </c>
      <c r="N10" s="36">
        <v>1</v>
      </c>
      <c r="O10" s="36">
        <v>8</v>
      </c>
      <c r="P10" s="36">
        <v>2</v>
      </c>
      <c r="Q10" s="36">
        <v>6</v>
      </c>
      <c r="R10" s="36">
        <v>34</v>
      </c>
      <c r="S10" s="36">
        <v>6</v>
      </c>
      <c r="T10" s="36">
        <v>16</v>
      </c>
      <c r="U10" s="36">
        <v>25</v>
      </c>
      <c r="V10" s="36">
        <v>0</v>
      </c>
      <c r="W10" s="36">
        <v>5</v>
      </c>
      <c r="X10" s="36">
        <v>0</v>
      </c>
      <c r="Y10" s="36">
        <v>4</v>
      </c>
      <c r="Z10" s="36">
        <v>0</v>
      </c>
      <c r="AA10" s="36">
        <v>67</v>
      </c>
      <c r="AB10" s="36">
        <v>0</v>
      </c>
      <c r="AC10" s="36">
        <v>37</v>
      </c>
      <c r="AD10" s="36">
        <v>16</v>
      </c>
      <c r="AE10" s="36">
        <v>0</v>
      </c>
      <c r="AF10" s="36">
        <v>0</v>
      </c>
      <c r="AG10" s="36">
        <v>0</v>
      </c>
      <c r="AH10" s="36">
        <v>0</v>
      </c>
      <c r="AI10" s="36">
        <v>1</v>
      </c>
      <c r="AJ10" s="36">
        <v>0</v>
      </c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1</v>
      </c>
      <c r="AQ10" s="36">
        <v>9</v>
      </c>
      <c r="AR10" s="36">
        <v>0</v>
      </c>
      <c r="AS10" s="36">
        <v>1</v>
      </c>
      <c r="AT10" s="36">
        <v>2</v>
      </c>
      <c r="AU10" s="36">
        <v>7</v>
      </c>
      <c r="AV10" s="36">
        <v>0</v>
      </c>
      <c r="AW10" s="36">
        <v>0</v>
      </c>
      <c r="AX10" s="36">
        <v>1</v>
      </c>
      <c r="AY10" s="36">
        <v>1</v>
      </c>
      <c r="AZ10" s="36">
        <v>2</v>
      </c>
      <c r="BA10" s="36">
        <v>0</v>
      </c>
      <c r="BB10" s="36">
        <v>7</v>
      </c>
      <c r="BC10" s="36">
        <v>0</v>
      </c>
      <c r="BD10" s="36">
        <v>1</v>
      </c>
      <c r="BE10" s="36">
        <v>18</v>
      </c>
      <c r="BF10" s="36">
        <v>0</v>
      </c>
      <c r="BG10" s="36">
        <v>3</v>
      </c>
      <c r="BH10" s="36">
        <f t="shared" si="0"/>
        <v>375</v>
      </c>
    </row>
    <row r="11" spans="1:60" x14ac:dyDescent="0.25">
      <c r="A11" s="3" t="s">
        <v>641</v>
      </c>
      <c r="B11" s="3" t="s">
        <v>1005</v>
      </c>
      <c r="C11" s="36">
        <v>4</v>
      </c>
      <c r="D11" s="36">
        <v>1</v>
      </c>
      <c r="E11" s="36">
        <v>1</v>
      </c>
      <c r="F11" s="36">
        <v>0</v>
      </c>
      <c r="G11" s="36">
        <v>0</v>
      </c>
      <c r="H11" s="36">
        <v>0</v>
      </c>
      <c r="I11" s="36">
        <v>18</v>
      </c>
      <c r="J11" s="36">
        <v>18</v>
      </c>
      <c r="K11" s="36">
        <v>0</v>
      </c>
      <c r="L11" s="36">
        <v>18</v>
      </c>
      <c r="M11" s="36">
        <v>1</v>
      </c>
      <c r="N11" s="36">
        <v>0</v>
      </c>
      <c r="O11" s="36">
        <v>10</v>
      </c>
      <c r="P11" s="36">
        <v>0</v>
      </c>
      <c r="Q11" s="36">
        <v>4</v>
      </c>
      <c r="R11" s="36">
        <v>13</v>
      </c>
      <c r="S11" s="36">
        <v>4</v>
      </c>
      <c r="T11" s="36">
        <v>17</v>
      </c>
      <c r="U11" s="36">
        <v>21</v>
      </c>
      <c r="V11" s="36">
        <v>0</v>
      </c>
      <c r="W11" s="36">
        <v>1</v>
      </c>
      <c r="X11" s="36">
        <v>0</v>
      </c>
      <c r="Y11" s="36">
        <v>1</v>
      </c>
      <c r="Z11" s="36">
        <v>0</v>
      </c>
      <c r="AA11" s="36">
        <v>50</v>
      </c>
      <c r="AB11" s="36">
        <v>0</v>
      </c>
      <c r="AC11" s="36">
        <v>24</v>
      </c>
      <c r="AD11" s="36">
        <v>10</v>
      </c>
      <c r="AE11" s="36">
        <v>0</v>
      </c>
      <c r="AF11" s="36">
        <v>0</v>
      </c>
      <c r="AG11" s="36">
        <v>0</v>
      </c>
      <c r="AH11" s="36">
        <v>0</v>
      </c>
      <c r="AI11" s="36">
        <v>1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1</v>
      </c>
      <c r="AQ11" s="36">
        <v>9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11</v>
      </c>
      <c r="AZ11" s="36">
        <v>0</v>
      </c>
      <c r="BA11" s="36">
        <v>0</v>
      </c>
      <c r="BB11" s="36">
        <v>0</v>
      </c>
      <c r="BC11" s="36">
        <v>0</v>
      </c>
      <c r="BD11" s="36">
        <v>2</v>
      </c>
      <c r="BE11" s="36">
        <v>6</v>
      </c>
      <c r="BF11" s="36">
        <v>0</v>
      </c>
      <c r="BG11" s="36">
        <v>0</v>
      </c>
      <c r="BH11" s="36">
        <f t="shared" si="0"/>
        <v>246</v>
      </c>
    </row>
    <row r="12" spans="1:60" x14ac:dyDescent="0.25">
      <c r="A12" s="3" t="s">
        <v>646</v>
      </c>
      <c r="B12" s="3" t="s">
        <v>645</v>
      </c>
      <c r="C12" s="36">
        <v>4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3</v>
      </c>
      <c r="J12" s="36">
        <v>16</v>
      </c>
      <c r="K12" s="36">
        <v>1</v>
      </c>
      <c r="L12" s="36">
        <v>4</v>
      </c>
      <c r="M12" s="36">
        <v>3</v>
      </c>
      <c r="N12" s="36">
        <v>2</v>
      </c>
      <c r="O12" s="36">
        <v>3</v>
      </c>
      <c r="P12" s="36">
        <v>0</v>
      </c>
      <c r="Q12" s="36">
        <v>0</v>
      </c>
      <c r="R12" s="36">
        <v>14</v>
      </c>
      <c r="S12" s="36">
        <v>4</v>
      </c>
      <c r="T12" s="36">
        <v>2</v>
      </c>
      <c r="U12" s="36">
        <v>7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26</v>
      </c>
      <c r="AB12" s="36">
        <v>6</v>
      </c>
      <c r="AC12" s="36">
        <v>14</v>
      </c>
      <c r="AD12" s="36">
        <v>8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3</v>
      </c>
      <c r="AR12" s="36">
        <v>0</v>
      </c>
      <c r="AS12" s="36">
        <v>0</v>
      </c>
      <c r="AT12" s="36">
        <v>0</v>
      </c>
      <c r="AU12" s="36">
        <v>3</v>
      </c>
      <c r="AV12" s="36">
        <v>0</v>
      </c>
      <c r="AW12" s="36">
        <v>0</v>
      </c>
      <c r="AX12" s="36">
        <v>0</v>
      </c>
      <c r="AY12" s="36">
        <v>1</v>
      </c>
      <c r="AZ12" s="36">
        <v>0</v>
      </c>
      <c r="BA12" s="36">
        <v>0</v>
      </c>
      <c r="BB12" s="36">
        <v>3</v>
      </c>
      <c r="BC12" s="36">
        <v>0</v>
      </c>
      <c r="BD12" s="36">
        <v>0</v>
      </c>
      <c r="BE12" s="36">
        <v>2</v>
      </c>
      <c r="BF12" s="36">
        <v>0</v>
      </c>
      <c r="BG12" s="36">
        <v>0</v>
      </c>
      <c r="BH12" s="36">
        <f t="shared" si="0"/>
        <v>129</v>
      </c>
    </row>
    <row r="13" spans="1:60" x14ac:dyDescent="0.25">
      <c r="A13" s="3" t="s">
        <v>1286</v>
      </c>
      <c r="B13" s="3" t="s">
        <v>1287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107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f t="shared" si="0"/>
        <v>107</v>
      </c>
    </row>
    <row r="14" spans="1:60" x14ac:dyDescent="0.25">
      <c r="A14" s="3" t="s">
        <v>1284</v>
      </c>
      <c r="B14" s="3" t="s">
        <v>1285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10</v>
      </c>
      <c r="J14" s="36">
        <v>0</v>
      </c>
      <c r="K14" s="36">
        <v>0</v>
      </c>
      <c r="L14" s="36">
        <v>7</v>
      </c>
      <c r="M14" s="36">
        <v>3</v>
      </c>
      <c r="N14" s="36">
        <v>1</v>
      </c>
      <c r="O14" s="36">
        <v>0</v>
      </c>
      <c r="P14" s="36">
        <v>6</v>
      </c>
      <c r="Q14" s="36">
        <v>0</v>
      </c>
      <c r="R14" s="36">
        <v>0</v>
      </c>
      <c r="S14" s="36">
        <v>14</v>
      </c>
      <c r="T14" s="36">
        <v>0</v>
      </c>
      <c r="U14" s="36">
        <v>0</v>
      </c>
      <c r="V14" s="36">
        <v>1</v>
      </c>
      <c r="W14" s="36">
        <v>0</v>
      </c>
      <c r="X14" s="36">
        <v>1</v>
      </c>
      <c r="Y14" s="36">
        <v>1</v>
      </c>
      <c r="Z14" s="36">
        <v>0</v>
      </c>
      <c r="AA14" s="36">
        <v>13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2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2</v>
      </c>
      <c r="BC14" s="36">
        <v>0</v>
      </c>
      <c r="BD14" s="36">
        <v>0</v>
      </c>
      <c r="BE14" s="36">
        <v>5</v>
      </c>
      <c r="BF14" s="36">
        <v>0</v>
      </c>
      <c r="BG14" s="36">
        <v>0</v>
      </c>
      <c r="BH14" s="36">
        <f t="shared" si="0"/>
        <v>66</v>
      </c>
    </row>
    <row r="15" spans="1:60" x14ac:dyDescent="0.25">
      <c r="A15" s="3" t="s">
        <v>626</v>
      </c>
      <c r="B15" s="3" t="s">
        <v>627</v>
      </c>
      <c r="C15" s="36">
        <v>0</v>
      </c>
      <c r="D15" s="36">
        <v>0</v>
      </c>
      <c r="E15" s="36">
        <v>0</v>
      </c>
      <c r="F15" s="36">
        <v>1</v>
      </c>
      <c r="G15" s="36">
        <v>0</v>
      </c>
      <c r="H15" s="36">
        <v>0</v>
      </c>
      <c r="I15" s="36">
        <v>1</v>
      </c>
      <c r="J15" s="36">
        <v>0</v>
      </c>
      <c r="K15" s="36">
        <v>0</v>
      </c>
      <c r="L15" s="36">
        <v>0</v>
      </c>
      <c r="M15" s="36">
        <v>3</v>
      </c>
      <c r="N15" s="36">
        <v>0</v>
      </c>
      <c r="O15" s="36">
        <v>1</v>
      </c>
      <c r="P15" s="36">
        <v>0</v>
      </c>
      <c r="Q15" s="36">
        <v>0</v>
      </c>
      <c r="R15" s="36">
        <v>7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3</v>
      </c>
      <c r="Y15" s="36">
        <v>0</v>
      </c>
      <c r="Z15" s="36">
        <v>0</v>
      </c>
      <c r="AA15" s="36">
        <v>2</v>
      </c>
      <c r="AB15" s="36">
        <v>0</v>
      </c>
      <c r="AC15" s="36">
        <v>1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f t="shared" si="0"/>
        <v>19</v>
      </c>
    </row>
    <row r="16" spans="1:60" x14ac:dyDescent="0.25">
      <c r="A16" s="3" t="s">
        <v>1288</v>
      </c>
      <c r="B16" s="3" t="s">
        <v>1289</v>
      </c>
      <c r="C16" s="36">
        <v>0</v>
      </c>
      <c r="D16" s="36">
        <v>0</v>
      </c>
      <c r="E16" s="36">
        <v>0</v>
      </c>
      <c r="F16" s="36">
        <v>0</v>
      </c>
      <c r="G16" s="36">
        <v>2</v>
      </c>
      <c r="H16" s="36">
        <v>0</v>
      </c>
      <c r="I16" s="36">
        <v>0</v>
      </c>
      <c r="J16" s="36">
        <v>1</v>
      </c>
      <c r="K16" s="36">
        <v>0</v>
      </c>
      <c r="L16" s="36">
        <v>0</v>
      </c>
      <c r="M16" s="36">
        <v>0</v>
      </c>
      <c r="N16" s="36">
        <v>0</v>
      </c>
      <c r="O16" s="36">
        <v>9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3</v>
      </c>
      <c r="AB16" s="36">
        <v>0</v>
      </c>
      <c r="AC16" s="36">
        <v>3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f t="shared" si="0"/>
        <v>18</v>
      </c>
    </row>
    <row r="17" spans="1:60" x14ac:dyDescent="0.25">
      <c r="A17" s="3" t="s">
        <v>1335</v>
      </c>
      <c r="B17" s="3" t="s">
        <v>1336</v>
      </c>
      <c r="C17" s="36">
        <v>0</v>
      </c>
      <c r="D17" s="36">
        <v>0</v>
      </c>
      <c r="E17" s="36">
        <v>0</v>
      </c>
      <c r="F17" s="36">
        <v>1</v>
      </c>
      <c r="G17" s="36">
        <v>0</v>
      </c>
      <c r="H17" s="36">
        <v>0</v>
      </c>
      <c r="I17" s="36">
        <v>8</v>
      </c>
      <c r="J17" s="36">
        <v>0</v>
      </c>
      <c r="K17" s="36">
        <v>0</v>
      </c>
      <c r="L17" s="36">
        <v>2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3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1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2</v>
      </c>
      <c r="BE17" s="36">
        <v>1</v>
      </c>
      <c r="BF17" s="36">
        <v>0</v>
      </c>
      <c r="BG17" s="36">
        <v>0</v>
      </c>
      <c r="BH17" s="36">
        <f t="shared" si="0"/>
        <v>18</v>
      </c>
    </row>
    <row r="18" spans="1:60" x14ac:dyDescent="0.25">
      <c r="A18" s="3" t="s">
        <v>628</v>
      </c>
      <c r="B18" s="3" t="s">
        <v>627</v>
      </c>
      <c r="C18" s="36">
        <v>0</v>
      </c>
      <c r="D18" s="36">
        <v>0</v>
      </c>
      <c r="E18" s="36">
        <v>0</v>
      </c>
      <c r="F18" s="36">
        <v>1</v>
      </c>
      <c r="G18" s="36">
        <v>0</v>
      </c>
      <c r="H18" s="36">
        <v>0</v>
      </c>
      <c r="I18" s="36">
        <v>1</v>
      </c>
      <c r="J18" s="36">
        <v>0</v>
      </c>
      <c r="K18" s="36">
        <v>0</v>
      </c>
      <c r="L18" s="36">
        <v>2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1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3</v>
      </c>
      <c r="Y18" s="36">
        <v>0</v>
      </c>
      <c r="Z18" s="36">
        <v>0</v>
      </c>
      <c r="AA18" s="36">
        <v>1</v>
      </c>
      <c r="AB18" s="36">
        <v>0</v>
      </c>
      <c r="AC18" s="36">
        <v>0</v>
      </c>
      <c r="AD18" s="36">
        <v>2</v>
      </c>
      <c r="AE18" s="36">
        <v>0</v>
      </c>
      <c r="AF18" s="36">
        <v>0</v>
      </c>
      <c r="AG18" s="36">
        <v>0</v>
      </c>
      <c r="AH18" s="36">
        <v>0</v>
      </c>
      <c r="AI18" s="36">
        <v>1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2</v>
      </c>
      <c r="BA18" s="36">
        <v>0</v>
      </c>
      <c r="BB18" s="36">
        <v>0</v>
      </c>
      <c r="BC18" s="36">
        <v>0</v>
      </c>
      <c r="BD18" s="36">
        <v>0</v>
      </c>
      <c r="BE18" s="36">
        <v>1</v>
      </c>
      <c r="BF18" s="36">
        <v>0</v>
      </c>
      <c r="BG18" s="36">
        <v>0</v>
      </c>
      <c r="BH18" s="36">
        <f t="shared" si="0"/>
        <v>15</v>
      </c>
    </row>
    <row r="19" spans="1:60" x14ac:dyDescent="0.25">
      <c r="A19" s="3" t="s">
        <v>1290</v>
      </c>
      <c r="B19" s="3" t="s">
        <v>1291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2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2</v>
      </c>
      <c r="S19" s="36">
        <v>0</v>
      </c>
      <c r="T19" s="36">
        <v>0</v>
      </c>
      <c r="U19" s="36">
        <v>2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4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1</v>
      </c>
      <c r="AO19" s="36">
        <v>0</v>
      </c>
      <c r="AP19" s="36">
        <v>0</v>
      </c>
      <c r="AQ19" s="36">
        <v>0</v>
      </c>
      <c r="AR19" s="36">
        <v>0</v>
      </c>
      <c r="AS19" s="36">
        <v>1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1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f t="shared" si="0"/>
        <v>13</v>
      </c>
    </row>
    <row r="20" spans="1:60" x14ac:dyDescent="0.25">
      <c r="A20" s="3" t="s">
        <v>1299</v>
      </c>
      <c r="B20" s="3" t="s">
        <v>1289</v>
      </c>
      <c r="C20" s="36">
        <v>0</v>
      </c>
      <c r="D20" s="36">
        <v>0</v>
      </c>
      <c r="E20" s="36">
        <v>0</v>
      </c>
      <c r="F20" s="36">
        <v>0</v>
      </c>
      <c r="G20" s="36">
        <v>2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1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1</v>
      </c>
      <c r="W20" s="36">
        <v>0</v>
      </c>
      <c r="X20" s="36">
        <v>0</v>
      </c>
      <c r="Y20" s="36">
        <v>0</v>
      </c>
      <c r="Z20" s="36">
        <v>0</v>
      </c>
      <c r="AA20" s="36">
        <v>6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6">
        <v>0</v>
      </c>
      <c r="BC20" s="36">
        <v>0</v>
      </c>
      <c r="BD20" s="36">
        <v>0</v>
      </c>
      <c r="BE20" s="36">
        <v>0</v>
      </c>
      <c r="BF20" s="36">
        <v>0</v>
      </c>
      <c r="BG20" s="36">
        <v>0</v>
      </c>
      <c r="BH20" s="36">
        <f t="shared" si="0"/>
        <v>10</v>
      </c>
    </row>
    <row r="21" spans="1:60" x14ac:dyDescent="0.25">
      <c r="A21" s="3" t="s">
        <v>1296</v>
      </c>
      <c r="B21" s="3" t="s">
        <v>1291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</v>
      </c>
      <c r="J21" s="36">
        <v>0</v>
      </c>
      <c r="K21" s="36">
        <v>0</v>
      </c>
      <c r="L21" s="36">
        <v>3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3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1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1</v>
      </c>
      <c r="BH21" s="36">
        <f t="shared" si="0"/>
        <v>9</v>
      </c>
    </row>
    <row r="22" spans="1:60" x14ac:dyDescent="0.25">
      <c r="A22" s="3" t="s">
        <v>647</v>
      </c>
      <c r="B22" s="3" t="s">
        <v>649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1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8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f t="shared" si="0"/>
        <v>9</v>
      </c>
    </row>
    <row r="23" spans="1:60" x14ac:dyDescent="0.25">
      <c r="A23" s="3" t="s">
        <v>1294</v>
      </c>
      <c r="B23" s="3" t="s">
        <v>627</v>
      </c>
      <c r="C23" s="36">
        <v>0</v>
      </c>
      <c r="D23" s="36">
        <v>0</v>
      </c>
      <c r="E23" s="36">
        <v>0</v>
      </c>
      <c r="F23" s="36">
        <v>1</v>
      </c>
      <c r="G23" s="36">
        <v>0</v>
      </c>
      <c r="H23" s="36">
        <v>0</v>
      </c>
      <c r="I23" s="36">
        <v>2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2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1</v>
      </c>
      <c r="Y23" s="36">
        <v>0</v>
      </c>
      <c r="Z23" s="36">
        <v>0</v>
      </c>
      <c r="AA23" s="36">
        <v>1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1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f t="shared" si="0"/>
        <v>8</v>
      </c>
    </row>
    <row r="24" spans="1:60" x14ac:dyDescent="0.25">
      <c r="A24" s="3" t="s">
        <v>1292</v>
      </c>
      <c r="B24" s="3" t="s">
        <v>1293</v>
      </c>
      <c r="C24" s="36">
        <v>0</v>
      </c>
      <c r="D24" s="36">
        <v>0</v>
      </c>
      <c r="E24" s="36">
        <v>0</v>
      </c>
      <c r="F24" s="36">
        <v>1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1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5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0</v>
      </c>
      <c r="BC24" s="36">
        <v>0</v>
      </c>
      <c r="BD24" s="36">
        <v>0</v>
      </c>
      <c r="BE24" s="36">
        <v>0</v>
      </c>
      <c r="BF24" s="36">
        <v>0</v>
      </c>
      <c r="BG24" s="36">
        <v>0</v>
      </c>
      <c r="BH24" s="36">
        <f t="shared" si="0"/>
        <v>7</v>
      </c>
    </row>
    <row r="25" spans="1:60" x14ac:dyDescent="0.25">
      <c r="A25" s="3" t="s">
        <v>1295</v>
      </c>
      <c r="B25" s="3" t="s">
        <v>1289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1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</v>
      </c>
      <c r="W25" s="36">
        <v>0</v>
      </c>
      <c r="X25" s="36">
        <v>0</v>
      </c>
      <c r="Y25" s="36">
        <v>0</v>
      </c>
      <c r="Z25" s="36">
        <v>0</v>
      </c>
      <c r="AA25" s="36">
        <v>5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f t="shared" si="0"/>
        <v>7</v>
      </c>
    </row>
    <row r="26" spans="1:60" x14ac:dyDescent="0.25">
      <c r="A26" s="3" t="s">
        <v>1311</v>
      </c>
      <c r="B26" s="3" t="s">
        <v>1303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1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4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1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f t="shared" si="0"/>
        <v>6</v>
      </c>
    </row>
    <row r="27" spans="1:60" x14ac:dyDescent="0.25">
      <c r="A27" s="3" t="s">
        <v>1300</v>
      </c>
      <c r="B27" s="3" t="s">
        <v>1301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2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2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1</v>
      </c>
      <c r="BF27" s="36">
        <v>0</v>
      </c>
      <c r="BG27" s="36">
        <v>0</v>
      </c>
      <c r="BH27" s="36">
        <f t="shared" si="0"/>
        <v>5</v>
      </c>
    </row>
    <row r="28" spans="1:60" x14ac:dyDescent="0.25">
      <c r="A28" s="3" t="s">
        <v>1313</v>
      </c>
      <c r="B28" s="3" t="s">
        <v>1303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1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2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1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1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f t="shared" si="0"/>
        <v>5</v>
      </c>
    </row>
    <row r="29" spans="1:60" x14ac:dyDescent="0.25">
      <c r="A29" s="3" t="s">
        <v>1306</v>
      </c>
      <c r="B29" s="3" t="s">
        <v>1303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2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1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1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f t="shared" si="0"/>
        <v>4</v>
      </c>
    </row>
    <row r="30" spans="1:60" x14ac:dyDescent="0.25">
      <c r="A30" s="3" t="s">
        <v>1302</v>
      </c>
      <c r="B30" s="3" t="s">
        <v>1303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1</v>
      </c>
      <c r="P30" s="36">
        <v>0</v>
      </c>
      <c r="Q30" s="36">
        <v>0</v>
      </c>
      <c r="R30" s="36">
        <v>1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2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f t="shared" si="0"/>
        <v>4</v>
      </c>
    </row>
    <row r="31" spans="1:60" x14ac:dyDescent="0.25">
      <c r="A31" s="3" t="s">
        <v>1297</v>
      </c>
      <c r="B31" s="3" t="s">
        <v>1298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3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f t="shared" si="0"/>
        <v>3</v>
      </c>
    </row>
    <row r="32" spans="1:60" x14ac:dyDescent="0.25">
      <c r="A32" s="3" t="s">
        <v>1310</v>
      </c>
      <c r="B32" s="3" t="s">
        <v>1303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1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1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0</v>
      </c>
      <c r="AS32" s="36">
        <v>0</v>
      </c>
      <c r="AT32" s="36">
        <v>1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0</v>
      </c>
      <c r="BD32" s="36">
        <v>0</v>
      </c>
      <c r="BE32" s="36">
        <v>0</v>
      </c>
      <c r="BF32" s="36">
        <v>0</v>
      </c>
      <c r="BG32" s="36">
        <v>0</v>
      </c>
      <c r="BH32" s="36">
        <f t="shared" si="0"/>
        <v>3</v>
      </c>
    </row>
    <row r="33" spans="1:60" x14ac:dyDescent="0.25">
      <c r="A33" s="3" t="s">
        <v>1555</v>
      </c>
      <c r="B33" s="3" t="s">
        <v>1556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2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f t="shared" si="0"/>
        <v>2</v>
      </c>
    </row>
    <row r="34" spans="1:60" x14ac:dyDescent="0.25">
      <c r="A34" s="3" t="s">
        <v>1307</v>
      </c>
      <c r="B34" s="3" t="s">
        <v>1298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1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1</v>
      </c>
      <c r="AS34" s="36">
        <v>0</v>
      </c>
      <c r="AT34" s="36">
        <v>0</v>
      </c>
      <c r="AU34" s="36">
        <v>0</v>
      </c>
      <c r="AV34" s="36">
        <v>0</v>
      </c>
      <c r="AW34" s="36">
        <v>0</v>
      </c>
      <c r="AX34" s="36">
        <v>0</v>
      </c>
      <c r="AY34" s="36">
        <v>0</v>
      </c>
      <c r="AZ34" s="36">
        <v>0</v>
      </c>
      <c r="BA34" s="36">
        <v>0</v>
      </c>
      <c r="BB34" s="36">
        <v>0</v>
      </c>
      <c r="BC34" s="36">
        <v>0</v>
      </c>
      <c r="BD34" s="36">
        <v>0</v>
      </c>
      <c r="BE34" s="36">
        <v>0</v>
      </c>
      <c r="BF34" s="36">
        <v>0</v>
      </c>
      <c r="BG34" s="36">
        <v>0</v>
      </c>
      <c r="BH34" s="36">
        <f t="shared" si="0"/>
        <v>2</v>
      </c>
    </row>
    <row r="35" spans="1:60" x14ac:dyDescent="0.25">
      <c r="A35" s="3" t="s">
        <v>1308</v>
      </c>
      <c r="B35" s="3" t="s">
        <v>1303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1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f t="shared" si="0"/>
        <v>2</v>
      </c>
    </row>
    <row r="36" spans="1:60" x14ac:dyDescent="0.25">
      <c r="A36" s="3" t="s">
        <v>1304</v>
      </c>
      <c r="B36" s="3" t="s">
        <v>1305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1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f t="shared" si="0"/>
        <v>2</v>
      </c>
    </row>
    <row r="37" spans="1:60" x14ac:dyDescent="0.25">
      <c r="A37" s="3" t="s">
        <v>1557</v>
      </c>
      <c r="B37" s="3" t="s">
        <v>1287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2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f t="shared" si="0"/>
        <v>2</v>
      </c>
    </row>
    <row r="38" spans="1:60" x14ac:dyDescent="0.25">
      <c r="A38" s="3" t="s">
        <v>1309</v>
      </c>
      <c r="B38" s="3" t="s">
        <v>1303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1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0</v>
      </c>
      <c r="BH38" s="36">
        <f t="shared" si="0"/>
        <v>1</v>
      </c>
    </row>
    <row r="39" spans="1:60" x14ac:dyDescent="0.25">
      <c r="A39" s="3" t="s">
        <v>1312</v>
      </c>
      <c r="B39" s="3" t="s">
        <v>1303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1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  <c r="BF39" s="36">
        <v>0</v>
      </c>
      <c r="BG39" s="36">
        <v>0</v>
      </c>
      <c r="BH39" s="36">
        <f t="shared" si="0"/>
        <v>1</v>
      </c>
    </row>
    <row r="41" spans="1:60" x14ac:dyDescent="0.25">
      <c r="A41" s="1" t="s">
        <v>1314</v>
      </c>
    </row>
  </sheetData>
  <mergeCells count="2">
    <mergeCell ref="C3:AD3"/>
    <mergeCell ref="AE3:BG3"/>
  </mergeCells>
  <conditionalFormatting sqref="C5:BG39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200-000000000000}"/>
  </hyperlinks>
  <pageMargins left="0.7" right="0.7" top="0.75" bottom="0.75" header="0.3" footer="0.3"/>
  <pageSetup paperSize="9" scale="1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6.140625" bestFit="1" customWidth="1"/>
    <col min="2" max="2" width="16.140625" style="2" bestFit="1" customWidth="1"/>
    <col min="3" max="3" width="16.5703125" style="2" bestFit="1" customWidth="1"/>
    <col min="4" max="4" width="9.140625" style="12"/>
    <col min="5" max="5" width="20.5703125" bestFit="1" customWidth="1"/>
  </cols>
  <sheetData>
    <row r="1" spans="1:5" s="1" customFormat="1" x14ac:dyDescent="0.25">
      <c r="A1" s="28" t="s">
        <v>10293</v>
      </c>
      <c r="B1" s="2"/>
      <c r="C1" s="2"/>
      <c r="D1" s="12"/>
    </row>
    <row r="2" spans="1:5" s="1" customFormat="1" x14ac:dyDescent="0.25">
      <c r="A2" s="129" t="s">
        <v>8333</v>
      </c>
      <c r="B2" s="2"/>
      <c r="C2" s="2"/>
      <c r="D2" s="12"/>
    </row>
    <row r="3" spans="1:5" x14ac:dyDescent="0.25">
      <c r="B3" s="7" t="s">
        <v>41</v>
      </c>
      <c r="C3" s="7" t="s">
        <v>40</v>
      </c>
      <c r="D3" s="4" t="s">
        <v>1023</v>
      </c>
      <c r="E3" s="7" t="s">
        <v>9823</v>
      </c>
    </row>
    <row r="4" spans="1:5" x14ac:dyDescent="0.25">
      <c r="A4" s="3" t="s">
        <v>0</v>
      </c>
      <c r="B4" s="7">
        <v>29</v>
      </c>
      <c r="C4" s="7">
        <v>28</v>
      </c>
      <c r="D4" s="4"/>
      <c r="E4" s="7"/>
    </row>
    <row r="5" spans="1:5" x14ac:dyDescent="0.25">
      <c r="A5" s="3" t="s">
        <v>154</v>
      </c>
      <c r="B5" s="7" t="s">
        <v>47</v>
      </c>
      <c r="C5" s="7" t="s">
        <v>46</v>
      </c>
      <c r="D5" s="27">
        <v>1.2E-2</v>
      </c>
      <c r="E5" s="7" t="s">
        <v>227</v>
      </c>
    </row>
    <row r="6" spans="1:5" x14ac:dyDescent="0.25">
      <c r="A6" s="3" t="s">
        <v>42</v>
      </c>
      <c r="B6" s="7" t="s">
        <v>44</v>
      </c>
      <c r="C6" s="7" t="s">
        <v>43</v>
      </c>
      <c r="D6" s="4">
        <v>0.51600000000000001</v>
      </c>
      <c r="E6" s="7" t="s">
        <v>228</v>
      </c>
    </row>
    <row r="7" spans="1:5" x14ac:dyDescent="0.25">
      <c r="A7" s="3" t="s">
        <v>1</v>
      </c>
      <c r="B7" s="7" t="s">
        <v>55</v>
      </c>
      <c r="C7" s="7" t="s">
        <v>54</v>
      </c>
      <c r="D7" s="4">
        <v>7.0999999999999994E-2</v>
      </c>
      <c r="E7" s="7" t="s">
        <v>227</v>
      </c>
    </row>
    <row r="8" spans="1:5" x14ac:dyDescent="0.25">
      <c r="A8" s="3" t="s">
        <v>2</v>
      </c>
      <c r="B8" s="7" t="s">
        <v>48</v>
      </c>
      <c r="C8" s="7" t="s">
        <v>45</v>
      </c>
      <c r="D8" s="4">
        <v>0.93600000000000005</v>
      </c>
      <c r="E8" s="7" t="s">
        <v>227</v>
      </c>
    </row>
    <row r="9" spans="1:5" x14ac:dyDescent="0.25">
      <c r="A9" s="3" t="s">
        <v>3</v>
      </c>
      <c r="B9" s="7" t="s">
        <v>50</v>
      </c>
      <c r="C9" s="7" t="s">
        <v>49</v>
      </c>
      <c r="D9" s="4">
        <v>0.98</v>
      </c>
      <c r="E9" s="7" t="s">
        <v>227</v>
      </c>
    </row>
    <row r="10" spans="1:5" s="1" customFormat="1" x14ac:dyDescent="0.25">
      <c r="A10" s="3" t="s">
        <v>51</v>
      </c>
      <c r="B10" s="7" t="s">
        <v>53</v>
      </c>
      <c r="C10" s="7" t="s">
        <v>52</v>
      </c>
      <c r="D10" s="27">
        <v>1.4E-2</v>
      </c>
      <c r="E10" s="7" t="s">
        <v>227</v>
      </c>
    </row>
    <row r="11" spans="1:5" s="1" customFormat="1" x14ac:dyDescent="0.25">
      <c r="A11" s="21" t="s">
        <v>151</v>
      </c>
      <c r="B11" s="7"/>
      <c r="C11" s="7"/>
      <c r="D11" s="4"/>
      <c r="E11" s="7"/>
    </row>
    <row r="12" spans="1:5" x14ac:dyDescent="0.25">
      <c r="A12" s="3" t="s">
        <v>4</v>
      </c>
      <c r="B12" s="7" t="s">
        <v>57</v>
      </c>
      <c r="C12" s="7" t="s">
        <v>56</v>
      </c>
      <c r="D12" s="4">
        <v>0.13100000000000001</v>
      </c>
      <c r="E12" s="7" t="s">
        <v>228</v>
      </c>
    </row>
    <row r="13" spans="1:5" x14ac:dyDescent="0.25">
      <c r="A13" s="3" t="s">
        <v>5</v>
      </c>
      <c r="B13" s="7" t="s">
        <v>59</v>
      </c>
      <c r="C13" s="7" t="s">
        <v>58</v>
      </c>
      <c r="D13" s="27">
        <v>5.0000000000000001E-3</v>
      </c>
      <c r="E13" s="7" t="s">
        <v>228</v>
      </c>
    </row>
    <row r="14" spans="1:5" s="1" customFormat="1" x14ac:dyDescent="0.25">
      <c r="A14" s="3" t="s">
        <v>152</v>
      </c>
      <c r="B14" s="3" t="s">
        <v>157</v>
      </c>
      <c r="C14" s="7" t="s">
        <v>165</v>
      </c>
      <c r="D14" s="4">
        <v>0.27100000000000002</v>
      </c>
      <c r="E14" s="7" t="s">
        <v>227</v>
      </c>
    </row>
    <row r="15" spans="1:5" s="1" customFormat="1" x14ac:dyDescent="0.25">
      <c r="A15" s="3" t="s">
        <v>158</v>
      </c>
      <c r="B15" s="7" t="s">
        <v>166</v>
      </c>
      <c r="C15" s="7" t="s">
        <v>167</v>
      </c>
      <c r="D15" s="4">
        <v>0.95599999999999996</v>
      </c>
      <c r="E15" s="7" t="s">
        <v>229</v>
      </c>
    </row>
    <row r="16" spans="1:5" s="1" customFormat="1" x14ac:dyDescent="0.25">
      <c r="A16" s="3" t="s">
        <v>159</v>
      </c>
      <c r="B16" s="7" t="s">
        <v>168</v>
      </c>
      <c r="C16" s="7" t="s">
        <v>169</v>
      </c>
      <c r="D16" s="4">
        <v>0.78600000000000003</v>
      </c>
      <c r="E16" s="7" t="s">
        <v>227</v>
      </c>
    </row>
    <row r="17" spans="1:7" s="1" customFormat="1" x14ac:dyDescent="0.25">
      <c r="A17" s="3" t="s">
        <v>160</v>
      </c>
      <c r="B17" s="7" t="s">
        <v>170</v>
      </c>
      <c r="C17" s="7" t="s">
        <v>171</v>
      </c>
      <c r="D17" s="4">
        <v>0.36799999999999999</v>
      </c>
      <c r="E17" s="7" t="s">
        <v>227</v>
      </c>
    </row>
    <row r="18" spans="1:7" s="1" customFormat="1" x14ac:dyDescent="0.25">
      <c r="A18" s="9" t="s">
        <v>161</v>
      </c>
      <c r="B18" s="7" t="s">
        <v>172</v>
      </c>
      <c r="C18" s="7" t="s">
        <v>173</v>
      </c>
      <c r="D18" s="27">
        <v>1.2E-2</v>
      </c>
      <c r="E18" s="7" t="s">
        <v>229</v>
      </c>
    </row>
    <row r="19" spans="1:7" s="1" customFormat="1" x14ac:dyDescent="0.25">
      <c r="A19" s="9" t="s">
        <v>162</v>
      </c>
      <c r="B19" s="7" t="s">
        <v>174</v>
      </c>
      <c r="C19" s="7" t="s">
        <v>175</v>
      </c>
      <c r="D19" s="4">
        <v>0.41699999999999998</v>
      </c>
      <c r="E19" s="7" t="s">
        <v>227</v>
      </c>
      <c r="G19" s="24"/>
    </row>
    <row r="20" spans="1:7" s="1" customFormat="1" x14ac:dyDescent="0.25">
      <c r="A20" s="9" t="s">
        <v>163</v>
      </c>
      <c r="B20" s="7" t="s">
        <v>176</v>
      </c>
      <c r="C20" s="7" t="s">
        <v>177</v>
      </c>
      <c r="D20" s="4">
        <v>0.29799999999999999</v>
      </c>
      <c r="E20" s="7" t="s">
        <v>227</v>
      </c>
    </row>
    <row r="21" spans="1:7" s="1" customFormat="1" x14ac:dyDescent="0.25">
      <c r="A21" s="21" t="s">
        <v>149</v>
      </c>
      <c r="B21" s="7"/>
      <c r="C21" s="7"/>
      <c r="D21" s="4"/>
      <c r="E21" s="7"/>
    </row>
    <row r="22" spans="1:7" x14ac:dyDescent="0.25">
      <c r="A22" s="3" t="s">
        <v>6</v>
      </c>
      <c r="B22" s="7" t="s">
        <v>60</v>
      </c>
      <c r="C22" s="7">
        <v>4</v>
      </c>
      <c r="D22" s="4"/>
      <c r="E22" s="7"/>
    </row>
    <row r="23" spans="1:7" x14ac:dyDescent="0.25">
      <c r="A23" s="3" t="s">
        <v>7</v>
      </c>
      <c r="B23" s="7" t="s">
        <v>60</v>
      </c>
      <c r="C23" s="7">
        <v>11</v>
      </c>
      <c r="D23" s="4"/>
      <c r="E23" s="7"/>
    </row>
    <row r="24" spans="1:7" x14ac:dyDescent="0.25">
      <c r="A24" s="3" t="s">
        <v>8</v>
      </c>
      <c r="B24" s="7" t="s">
        <v>60</v>
      </c>
      <c r="C24" s="7">
        <v>8</v>
      </c>
      <c r="D24" s="4"/>
      <c r="E24" s="7"/>
    </row>
    <row r="25" spans="1:7" x14ac:dyDescent="0.25">
      <c r="A25" s="3" t="s">
        <v>9</v>
      </c>
      <c r="B25" s="7" t="s">
        <v>60</v>
      </c>
      <c r="C25" s="7">
        <v>4</v>
      </c>
      <c r="D25" s="4"/>
      <c r="E25" s="7"/>
    </row>
    <row r="26" spans="1:7" s="1" customFormat="1" x14ac:dyDescent="0.25">
      <c r="A26" s="21" t="s">
        <v>150</v>
      </c>
      <c r="B26" s="7"/>
      <c r="C26" s="7"/>
      <c r="D26" s="4"/>
      <c r="E26" s="7"/>
    </row>
    <row r="27" spans="1:7" x14ac:dyDescent="0.25">
      <c r="A27" s="3" t="s">
        <v>8162</v>
      </c>
      <c r="B27" s="7" t="s">
        <v>61</v>
      </c>
      <c r="C27" s="7" t="s">
        <v>121</v>
      </c>
      <c r="D27" s="4"/>
      <c r="E27" s="7"/>
    </row>
    <row r="28" spans="1:7" x14ac:dyDescent="0.25">
      <c r="A28" s="3" t="s">
        <v>8163</v>
      </c>
      <c r="B28" s="7">
        <v>0</v>
      </c>
      <c r="C28" s="7" t="s">
        <v>62</v>
      </c>
      <c r="D28" s="4"/>
      <c r="E28" s="7"/>
    </row>
    <row r="29" spans="1:7" x14ac:dyDescent="0.25">
      <c r="A29" s="3" t="s">
        <v>8188</v>
      </c>
      <c r="B29" s="7">
        <v>0</v>
      </c>
      <c r="C29" s="7" t="s">
        <v>63</v>
      </c>
      <c r="D29" s="4"/>
      <c r="E29" s="7"/>
    </row>
    <row r="30" spans="1:7" s="1" customFormat="1" x14ac:dyDescent="0.25">
      <c r="A30" s="3" t="s">
        <v>214</v>
      </c>
      <c r="B30" s="4" t="s">
        <v>8305</v>
      </c>
      <c r="C30" s="4" t="s">
        <v>8304</v>
      </c>
      <c r="D30" s="4">
        <v>0.11</v>
      </c>
      <c r="E30" s="7" t="s">
        <v>228</v>
      </c>
    </row>
    <row r="31" spans="1:7" s="1" customFormat="1" x14ac:dyDescent="0.25">
      <c r="A31" s="3" t="s">
        <v>8309</v>
      </c>
      <c r="B31" s="4" t="s">
        <v>8305</v>
      </c>
      <c r="C31" s="4" t="s">
        <v>8306</v>
      </c>
      <c r="D31" s="4">
        <v>5.8999999999999997E-2</v>
      </c>
      <c r="E31" s="7" t="s">
        <v>228</v>
      </c>
    </row>
    <row r="32" spans="1:7" s="1" customFormat="1" x14ac:dyDescent="0.25">
      <c r="A32" s="123" t="s">
        <v>217</v>
      </c>
      <c r="B32" s="4" t="s">
        <v>8311</v>
      </c>
      <c r="C32" s="4" t="s">
        <v>8312</v>
      </c>
      <c r="D32" s="4"/>
      <c r="E32" s="7"/>
    </row>
    <row r="33" spans="1:8" s="1" customFormat="1" x14ac:dyDescent="0.25">
      <c r="A33" s="3" t="s">
        <v>218</v>
      </c>
      <c r="B33" s="4" t="s">
        <v>8307</v>
      </c>
      <c r="C33" s="4" t="s">
        <v>8308</v>
      </c>
      <c r="D33" s="4"/>
      <c r="E33" s="7"/>
    </row>
    <row r="34" spans="1:8" s="1" customFormat="1" x14ac:dyDescent="0.25">
      <c r="A34" s="123" t="s">
        <v>219</v>
      </c>
      <c r="B34" s="4" t="s">
        <v>8305</v>
      </c>
      <c r="C34" s="4" t="s">
        <v>8313</v>
      </c>
      <c r="D34" s="4"/>
      <c r="E34" s="7"/>
    </row>
    <row r="35" spans="1:8" s="1" customFormat="1" x14ac:dyDescent="0.25">
      <c r="A35" s="123" t="s">
        <v>8310</v>
      </c>
      <c r="B35" s="4" t="s">
        <v>8314</v>
      </c>
      <c r="C35" s="4" t="s">
        <v>8315</v>
      </c>
      <c r="D35" s="4">
        <v>0.16</v>
      </c>
      <c r="E35" s="7" t="s">
        <v>228</v>
      </c>
    </row>
    <row r="36" spans="1:8" s="1" customFormat="1" x14ac:dyDescent="0.25">
      <c r="A36" s="22" t="s">
        <v>153</v>
      </c>
      <c r="B36" s="7"/>
      <c r="C36" s="7"/>
      <c r="D36" s="4"/>
      <c r="E36" s="7"/>
      <c r="F36" s="15"/>
      <c r="G36" s="15"/>
      <c r="H36" s="15"/>
    </row>
    <row r="37" spans="1:8" x14ac:dyDescent="0.25">
      <c r="A37" s="16" t="s">
        <v>122</v>
      </c>
      <c r="B37" s="7" t="s">
        <v>178</v>
      </c>
      <c r="C37" s="7" t="s">
        <v>179</v>
      </c>
      <c r="D37" s="27">
        <v>1.7000000000000001E-2</v>
      </c>
      <c r="E37" s="7" t="s">
        <v>229</v>
      </c>
      <c r="F37" s="15"/>
      <c r="G37" s="18"/>
      <c r="H37" s="15"/>
    </row>
    <row r="38" spans="1:8" s="1" customFormat="1" x14ac:dyDescent="0.25">
      <c r="A38" s="16" t="s">
        <v>124</v>
      </c>
      <c r="B38" s="7" t="s">
        <v>180</v>
      </c>
      <c r="C38" s="7" t="s">
        <v>181</v>
      </c>
      <c r="D38" s="27">
        <v>1E-3</v>
      </c>
      <c r="E38" s="7" t="s">
        <v>227</v>
      </c>
      <c r="F38" s="15"/>
      <c r="G38" s="18"/>
      <c r="H38" s="15"/>
    </row>
    <row r="39" spans="1:8" s="1" customFormat="1" x14ac:dyDescent="0.25">
      <c r="A39" s="16" t="s">
        <v>123</v>
      </c>
      <c r="B39" s="7" t="s">
        <v>182</v>
      </c>
      <c r="C39" s="7" t="s">
        <v>183</v>
      </c>
      <c r="D39" s="27" t="s">
        <v>164</v>
      </c>
      <c r="E39" s="7" t="s">
        <v>227</v>
      </c>
      <c r="F39" s="15"/>
      <c r="G39" s="18"/>
      <c r="H39" s="15"/>
    </row>
    <row r="40" spans="1:8" s="1" customFormat="1" x14ac:dyDescent="0.25">
      <c r="A40" s="16" t="s">
        <v>125</v>
      </c>
      <c r="B40" s="7" t="s">
        <v>184</v>
      </c>
      <c r="C40" s="7" t="s">
        <v>185</v>
      </c>
      <c r="D40" s="27" t="s">
        <v>164</v>
      </c>
      <c r="E40" s="7" t="s">
        <v>227</v>
      </c>
      <c r="F40" s="15"/>
      <c r="G40" s="18"/>
      <c r="H40" s="15"/>
    </row>
    <row r="41" spans="1:8" s="1" customFormat="1" x14ac:dyDescent="0.25">
      <c r="A41" s="17" t="s">
        <v>126</v>
      </c>
      <c r="B41" s="7" t="s">
        <v>186</v>
      </c>
      <c r="C41" s="7" t="s">
        <v>187</v>
      </c>
      <c r="D41" s="27" t="s">
        <v>164</v>
      </c>
      <c r="E41" s="7" t="s">
        <v>229</v>
      </c>
      <c r="F41" s="15"/>
      <c r="G41" s="19"/>
      <c r="H41" s="15"/>
    </row>
    <row r="42" spans="1:8" x14ac:dyDescent="0.25">
      <c r="A42" s="16" t="s">
        <v>127</v>
      </c>
      <c r="B42" s="7" t="s">
        <v>188</v>
      </c>
      <c r="C42" s="7" t="s">
        <v>189</v>
      </c>
      <c r="D42" s="27" t="s">
        <v>164</v>
      </c>
      <c r="E42" s="7" t="s">
        <v>229</v>
      </c>
      <c r="F42" s="15"/>
      <c r="G42" s="18"/>
      <c r="H42" s="15"/>
    </row>
    <row r="43" spans="1:8" x14ac:dyDescent="0.25">
      <c r="A43" s="23" t="s">
        <v>155</v>
      </c>
      <c r="B43" s="7"/>
      <c r="C43" s="7"/>
      <c r="D43" s="4"/>
      <c r="E43" s="7"/>
      <c r="F43" s="15"/>
      <c r="G43" s="15"/>
      <c r="H43" s="15"/>
    </row>
    <row r="44" spans="1:8" x14ac:dyDescent="0.25">
      <c r="A44" s="20" t="s">
        <v>130</v>
      </c>
      <c r="B44" s="7" t="s">
        <v>190</v>
      </c>
      <c r="C44" s="7" t="s">
        <v>191</v>
      </c>
      <c r="D44" s="4">
        <v>0.44800000000000001</v>
      </c>
      <c r="E44" s="7" t="s">
        <v>227</v>
      </c>
    </row>
    <row r="45" spans="1:8" x14ac:dyDescent="0.25">
      <c r="A45" s="20" t="s">
        <v>128</v>
      </c>
      <c r="B45" s="7" t="s">
        <v>192</v>
      </c>
      <c r="C45" s="7" t="s">
        <v>193</v>
      </c>
      <c r="D45" s="27">
        <v>7.0000000000000001E-3</v>
      </c>
      <c r="E45" s="7" t="s">
        <v>227</v>
      </c>
    </row>
    <row r="46" spans="1:8" x14ac:dyDescent="0.25">
      <c r="A46" s="20" t="s">
        <v>129</v>
      </c>
      <c r="B46" s="7" t="s">
        <v>194</v>
      </c>
      <c r="C46" s="7" t="s">
        <v>195</v>
      </c>
      <c r="D46" s="4">
        <v>0.53700000000000003</v>
      </c>
      <c r="E46" s="7" t="s">
        <v>227</v>
      </c>
    </row>
    <row r="47" spans="1:8" x14ac:dyDescent="0.25">
      <c r="A47" s="20" t="s">
        <v>137</v>
      </c>
      <c r="B47" s="7" t="s">
        <v>196</v>
      </c>
      <c r="C47" s="7" t="s">
        <v>197</v>
      </c>
      <c r="D47" s="4">
        <v>0.35099999999999998</v>
      </c>
      <c r="E47" s="7" t="s">
        <v>227</v>
      </c>
    </row>
    <row r="48" spans="1:8" x14ac:dyDescent="0.25">
      <c r="A48" s="20" t="s">
        <v>138</v>
      </c>
      <c r="B48" s="7" t="s">
        <v>198</v>
      </c>
      <c r="C48" s="7" t="s">
        <v>199</v>
      </c>
      <c r="D48" s="4">
        <v>0.93200000000000005</v>
      </c>
      <c r="E48" s="7" t="s">
        <v>227</v>
      </c>
    </row>
    <row r="49" spans="1:5" x14ac:dyDescent="0.25">
      <c r="A49" s="20" t="s">
        <v>139</v>
      </c>
      <c r="B49" s="7" t="s">
        <v>200</v>
      </c>
      <c r="C49" s="7" t="s">
        <v>201</v>
      </c>
      <c r="D49" s="27">
        <v>1E-3</v>
      </c>
      <c r="E49" s="7" t="s">
        <v>229</v>
      </c>
    </row>
    <row r="50" spans="1:5" x14ac:dyDescent="0.25">
      <c r="A50" s="20" t="s">
        <v>131</v>
      </c>
      <c r="B50" s="7" t="s">
        <v>202</v>
      </c>
      <c r="C50" s="7" t="s">
        <v>203</v>
      </c>
      <c r="D50" s="4">
        <v>0.39500000000000002</v>
      </c>
      <c r="E50" s="7" t="s">
        <v>229</v>
      </c>
    </row>
    <row r="51" spans="1:5" x14ac:dyDescent="0.25">
      <c r="A51" s="20" t="s">
        <v>132</v>
      </c>
      <c r="B51" s="7" t="s">
        <v>204</v>
      </c>
      <c r="C51" s="7" t="s">
        <v>205</v>
      </c>
      <c r="D51" s="27">
        <v>1.4E-2</v>
      </c>
      <c r="E51" s="7" t="s">
        <v>229</v>
      </c>
    </row>
    <row r="52" spans="1:5" x14ac:dyDescent="0.25">
      <c r="A52" s="20" t="s">
        <v>133</v>
      </c>
      <c r="B52" s="7" t="s">
        <v>206</v>
      </c>
      <c r="C52" s="7" t="s">
        <v>207</v>
      </c>
      <c r="D52" s="4">
        <v>0.32</v>
      </c>
      <c r="E52" s="7" t="s">
        <v>227</v>
      </c>
    </row>
    <row r="53" spans="1:5" x14ac:dyDescent="0.25">
      <c r="A53" s="20" t="s">
        <v>134</v>
      </c>
      <c r="B53" s="7" t="s">
        <v>208</v>
      </c>
      <c r="C53" s="7" t="s">
        <v>209</v>
      </c>
      <c r="D53" s="27">
        <v>4.0000000000000001E-3</v>
      </c>
      <c r="E53" s="7" t="s">
        <v>229</v>
      </c>
    </row>
    <row r="54" spans="1:5" x14ac:dyDescent="0.25">
      <c r="A54" s="20" t="s">
        <v>135</v>
      </c>
      <c r="B54" s="7" t="s">
        <v>210</v>
      </c>
      <c r="C54" s="7" t="s">
        <v>211</v>
      </c>
      <c r="D54" s="27">
        <v>3.1E-2</v>
      </c>
      <c r="E54" s="7" t="s">
        <v>229</v>
      </c>
    </row>
    <row r="55" spans="1:5" x14ac:dyDescent="0.25">
      <c r="A55" s="20" t="s">
        <v>136</v>
      </c>
      <c r="B55" s="7" t="s">
        <v>212</v>
      </c>
      <c r="C55" s="7" t="s">
        <v>213</v>
      </c>
      <c r="D55" s="4">
        <v>0.55100000000000005</v>
      </c>
      <c r="E55" s="7" t="s">
        <v>229</v>
      </c>
    </row>
    <row r="57" spans="1:5" x14ac:dyDescent="0.25">
      <c r="A57" s="15" t="s">
        <v>230</v>
      </c>
    </row>
    <row r="58" spans="1:5" x14ac:dyDescent="0.25">
      <c r="A58" s="178" t="s">
        <v>9824</v>
      </c>
    </row>
  </sheetData>
  <hyperlinks>
    <hyperlink ref="A2" location="Summary!A1" display="Home" xr:uid="{00000000-0004-0000-0100-000000000000}"/>
  </hyperlinks>
  <pageMargins left="0.7" right="0.7" top="0.75" bottom="0.75" header="0.3" footer="0.3"/>
  <pageSetup paperSize="9" scale="8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H46"/>
  <sheetViews>
    <sheetView zoomScale="55" zoomScaleNormal="55" workbookViewId="0"/>
  </sheetViews>
  <sheetFormatPr defaultRowHeight="15" x14ac:dyDescent="0.25"/>
  <cols>
    <col min="1" max="1" width="25.28515625" style="1" bestFit="1" customWidth="1"/>
    <col min="2" max="2" width="159.28515625" style="1" bestFit="1" customWidth="1"/>
    <col min="3" max="59" width="9.140625" style="1"/>
    <col min="60" max="60" width="20.140625" style="1" bestFit="1" customWidth="1"/>
    <col min="61" max="16384" width="9.140625" style="1"/>
  </cols>
  <sheetData>
    <row r="1" spans="1:60" x14ac:dyDescent="0.25">
      <c r="A1" s="28" t="s">
        <v>10311</v>
      </c>
    </row>
    <row r="2" spans="1:60" x14ac:dyDescent="0.25">
      <c r="A2" s="129" t="s">
        <v>8333</v>
      </c>
    </row>
    <row r="3" spans="1:60" x14ac:dyDescent="0.25">
      <c r="C3" s="182" t="s">
        <v>9687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9686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</row>
    <row r="4" spans="1:60" x14ac:dyDescent="0.25">
      <c r="A4" s="3" t="s">
        <v>525</v>
      </c>
      <c r="B4" s="3" t="s">
        <v>527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82</v>
      </c>
      <c r="V4" s="4" t="s">
        <v>83</v>
      </c>
      <c r="W4" s="4" t="s">
        <v>84</v>
      </c>
      <c r="X4" s="4" t="s">
        <v>85</v>
      </c>
      <c r="Y4" s="4" t="s">
        <v>86</v>
      </c>
      <c r="Z4" s="4" t="s">
        <v>87</v>
      </c>
      <c r="AA4" s="4" t="s">
        <v>88</v>
      </c>
      <c r="AB4" s="4" t="s">
        <v>89</v>
      </c>
      <c r="AC4" s="4" t="s">
        <v>90</v>
      </c>
      <c r="AD4" s="4" t="s">
        <v>91</v>
      </c>
      <c r="AE4" s="4" t="s">
        <v>95</v>
      </c>
      <c r="AF4" s="4" t="s">
        <v>96</v>
      </c>
      <c r="AG4" s="4" t="s">
        <v>97</v>
      </c>
      <c r="AH4" s="4" t="s">
        <v>98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103</v>
      </c>
      <c r="AN4" s="4" t="s">
        <v>104</v>
      </c>
      <c r="AO4" s="4" t="s">
        <v>105</v>
      </c>
      <c r="AP4" s="4" t="s">
        <v>106</v>
      </c>
      <c r="AQ4" s="4" t="s">
        <v>107</v>
      </c>
      <c r="AR4" s="4" t="s">
        <v>108</v>
      </c>
      <c r="AS4" s="4" t="s">
        <v>109</v>
      </c>
      <c r="AT4" s="4" t="s">
        <v>110</v>
      </c>
      <c r="AU4" s="4" t="s">
        <v>111</v>
      </c>
      <c r="AV4" s="4" t="s">
        <v>112</v>
      </c>
      <c r="AW4" s="4" t="s">
        <v>113</v>
      </c>
      <c r="AX4" s="4" t="s">
        <v>114</v>
      </c>
      <c r="AY4" s="4" t="s">
        <v>115</v>
      </c>
      <c r="AZ4" s="4" t="s">
        <v>116</v>
      </c>
      <c r="BA4" s="4" t="s">
        <v>117</v>
      </c>
      <c r="BB4" s="4" t="s">
        <v>118</v>
      </c>
      <c r="BC4" s="4" t="s">
        <v>119</v>
      </c>
      <c r="BD4" s="4" t="s">
        <v>120</v>
      </c>
      <c r="BE4" s="4" t="s">
        <v>93</v>
      </c>
      <c r="BF4" s="4" t="s">
        <v>92</v>
      </c>
      <c r="BG4" s="4" t="s">
        <v>94</v>
      </c>
      <c r="BH4" s="4" t="s">
        <v>1283</v>
      </c>
    </row>
    <row r="5" spans="1:60" x14ac:dyDescent="0.25">
      <c r="A5" s="3" t="s">
        <v>635</v>
      </c>
      <c r="B5" s="3" t="s">
        <v>636</v>
      </c>
      <c r="C5" s="4">
        <v>22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30</v>
      </c>
      <c r="J5" s="4">
        <v>44</v>
      </c>
      <c r="K5" s="4">
        <v>0</v>
      </c>
      <c r="L5" s="4">
        <v>12</v>
      </c>
      <c r="M5" s="4">
        <v>4</v>
      </c>
      <c r="N5" s="4">
        <v>6</v>
      </c>
      <c r="O5" s="4">
        <v>17</v>
      </c>
      <c r="P5" s="4">
        <v>0</v>
      </c>
      <c r="Q5" s="4">
        <v>9</v>
      </c>
      <c r="R5" s="4">
        <v>76</v>
      </c>
      <c r="S5" s="4">
        <v>7</v>
      </c>
      <c r="T5" s="4">
        <v>17</v>
      </c>
      <c r="U5" s="4">
        <v>82</v>
      </c>
      <c r="V5" s="4">
        <v>3</v>
      </c>
      <c r="W5" s="4">
        <v>4</v>
      </c>
      <c r="X5" s="4">
        <v>0</v>
      </c>
      <c r="Y5" s="4">
        <v>5</v>
      </c>
      <c r="Z5" s="4">
        <v>0</v>
      </c>
      <c r="AA5" s="4">
        <v>40</v>
      </c>
      <c r="AB5" s="4">
        <v>1</v>
      </c>
      <c r="AC5" s="4">
        <v>103</v>
      </c>
      <c r="AD5" s="4">
        <v>26</v>
      </c>
      <c r="AE5" s="4">
        <v>1</v>
      </c>
      <c r="AF5" s="4">
        <v>1</v>
      </c>
      <c r="AG5" s="4">
        <v>0</v>
      </c>
      <c r="AH5" s="4">
        <v>1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4</v>
      </c>
      <c r="AO5" s="4">
        <v>0</v>
      </c>
      <c r="AP5" s="4">
        <v>0</v>
      </c>
      <c r="AQ5" s="4">
        <v>5</v>
      </c>
      <c r="AR5" s="4">
        <v>0</v>
      </c>
      <c r="AS5" s="4">
        <v>0</v>
      </c>
      <c r="AT5" s="4">
        <v>11</v>
      </c>
      <c r="AU5" s="4">
        <v>2</v>
      </c>
      <c r="AV5" s="4">
        <v>1</v>
      </c>
      <c r="AW5" s="4">
        <v>0</v>
      </c>
      <c r="AX5" s="4">
        <v>0</v>
      </c>
      <c r="AY5" s="4">
        <v>8</v>
      </c>
      <c r="AZ5" s="4">
        <v>1</v>
      </c>
      <c r="BA5" s="4">
        <v>0</v>
      </c>
      <c r="BB5" s="4">
        <v>6</v>
      </c>
      <c r="BC5" s="4">
        <v>0</v>
      </c>
      <c r="BD5" s="4">
        <v>2</v>
      </c>
      <c r="BE5" s="4">
        <v>17</v>
      </c>
      <c r="BF5" s="4">
        <v>0</v>
      </c>
      <c r="BG5" s="4">
        <v>1</v>
      </c>
      <c r="BH5" s="4">
        <f t="shared" ref="BH5:BH44" si="0">SUM(C5:BG5)</f>
        <v>569</v>
      </c>
    </row>
    <row r="6" spans="1:60" x14ac:dyDescent="0.25">
      <c r="A6" s="3" t="s">
        <v>642</v>
      </c>
      <c r="B6" s="3" t="s">
        <v>636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13</v>
      </c>
      <c r="J6" s="4">
        <v>26</v>
      </c>
      <c r="K6" s="4">
        <v>2</v>
      </c>
      <c r="L6" s="4">
        <v>19</v>
      </c>
      <c r="M6" s="4">
        <v>11</v>
      </c>
      <c r="N6" s="4">
        <v>8</v>
      </c>
      <c r="O6" s="4">
        <v>72</v>
      </c>
      <c r="P6" s="4">
        <v>2</v>
      </c>
      <c r="Q6" s="4">
        <v>10</v>
      </c>
      <c r="R6" s="4">
        <v>119</v>
      </c>
      <c r="S6" s="4">
        <v>25</v>
      </c>
      <c r="T6" s="4">
        <v>5</v>
      </c>
      <c r="U6" s="4">
        <v>4</v>
      </c>
      <c r="V6" s="4">
        <v>5</v>
      </c>
      <c r="W6" s="4">
        <v>1</v>
      </c>
      <c r="X6" s="4">
        <v>0</v>
      </c>
      <c r="Y6" s="4">
        <v>3</v>
      </c>
      <c r="Z6" s="4">
        <v>3</v>
      </c>
      <c r="AA6" s="4">
        <v>29</v>
      </c>
      <c r="AB6" s="4">
        <v>0</v>
      </c>
      <c r="AC6" s="4">
        <v>23</v>
      </c>
      <c r="AD6" s="4">
        <v>24</v>
      </c>
      <c r="AE6" s="4">
        <v>1</v>
      </c>
      <c r="AF6" s="4">
        <v>0</v>
      </c>
      <c r="AG6" s="4">
        <v>0</v>
      </c>
      <c r="AH6" s="4">
        <v>0</v>
      </c>
      <c r="AI6" s="4">
        <v>2</v>
      </c>
      <c r="AJ6" s="4">
        <v>0</v>
      </c>
      <c r="AK6" s="4">
        <v>0</v>
      </c>
      <c r="AL6" s="4">
        <v>1</v>
      </c>
      <c r="AM6" s="4">
        <v>1</v>
      </c>
      <c r="AN6" s="4">
        <v>1</v>
      </c>
      <c r="AO6" s="4">
        <v>1</v>
      </c>
      <c r="AP6" s="4">
        <v>2</v>
      </c>
      <c r="AQ6" s="4">
        <v>11</v>
      </c>
      <c r="AR6" s="4">
        <v>0</v>
      </c>
      <c r="AS6" s="4">
        <v>0</v>
      </c>
      <c r="AT6" s="4">
        <v>20</v>
      </c>
      <c r="AU6" s="4">
        <v>2</v>
      </c>
      <c r="AV6" s="4">
        <v>0</v>
      </c>
      <c r="AW6" s="4">
        <v>1</v>
      </c>
      <c r="AX6" s="4">
        <v>2</v>
      </c>
      <c r="AY6" s="4">
        <v>27</v>
      </c>
      <c r="AZ6" s="4">
        <v>1</v>
      </c>
      <c r="BA6" s="4">
        <v>0</v>
      </c>
      <c r="BB6" s="4">
        <v>22</v>
      </c>
      <c r="BC6" s="4">
        <v>5</v>
      </c>
      <c r="BD6" s="4">
        <v>1</v>
      </c>
      <c r="BE6" s="4">
        <v>26</v>
      </c>
      <c r="BF6" s="4">
        <v>0</v>
      </c>
      <c r="BG6" s="4">
        <v>4</v>
      </c>
      <c r="BH6" s="4">
        <f t="shared" si="0"/>
        <v>539</v>
      </c>
    </row>
    <row r="7" spans="1:60" x14ac:dyDescent="0.25">
      <c r="A7" s="3" t="s">
        <v>638</v>
      </c>
      <c r="B7" s="3" t="s">
        <v>1005</v>
      </c>
      <c r="C7" s="4">
        <v>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22</v>
      </c>
      <c r="J7" s="4">
        <v>54</v>
      </c>
      <c r="K7" s="4">
        <v>0</v>
      </c>
      <c r="L7" s="4">
        <v>25</v>
      </c>
      <c r="M7" s="4">
        <v>6</v>
      </c>
      <c r="N7" s="4">
        <v>9</v>
      </c>
      <c r="O7" s="4">
        <v>38</v>
      </c>
      <c r="P7" s="4">
        <v>0</v>
      </c>
      <c r="Q7" s="4">
        <v>8</v>
      </c>
      <c r="R7" s="4">
        <v>46</v>
      </c>
      <c r="S7" s="4">
        <v>8</v>
      </c>
      <c r="T7" s="4">
        <v>9</v>
      </c>
      <c r="U7" s="4">
        <v>18</v>
      </c>
      <c r="V7" s="4">
        <v>1</v>
      </c>
      <c r="W7" s="4">
        <v>3</v>
      </c>
      <c r="X7" s="4">
        <v>0</v>
      </c>
      <c r="Y7" s="4">
        <v>0</v>
      </c>
      <c r="Z7" s="4">
        <v>0</v>
      </c>
      <c r="AA7" s="4">
        <v>82</v>
      </c>
      <c r="AB7" s="4">
        <v>0</v>
      </c>
      <c r="AC7" s="4">
        <v>42</v>
      </c>
      <c r="AD7" s="4">
        <v>22</v>
      </c>
      <c r="AE7" s="4">
        <v>0</v>
      </c>
      <c r="AF7" s="4">
        <v>1</v>
      </c>
      <c r="AG7" s="4">
        <v>0</v>
      </c>
      <c r="AH7" s="4">
        <v>0</v>
      </c>
      <c r="AI7" s="4">
        <v>1</v>
      </c>
      <c r="AJ7" s="4">
        <v>0</v>
      </c>
      <c r="AK7" s="4">
        <v>1</v>
      </c>
      <c r="AL7" s="4">
        <v>0</v>
      </c>
      <c r="AM7" s="4">
        <v>1</v>
      </c>
      <c r="AN7" s="4">
        <v>2</v>
      </c>
      <c r="AO7" s="4">
        <v>0</v>
      </c>
      <c r="AP7" s="4">
        <v>1</v>
      </c>
      <c r="AQ7" s="4">
        <v>16</v>
      </c>
      <c r="AR7" s="4">
        <v>0</v>
      </c>
      <c r="AS7" s="4">
        <v>0</v>
      </c>
      <c r="AT7" s="4">
        <v>3</v>
      </c>
      <c r="AU7" s="4">
        <v>2</v>
      </c>
      <c r="AV7" s="4">
        <v>1</v>
      </c>
      <c r="AW7" s="4">
        <v>0</v>
      </c>
      <c r="AX7" s="4">
        <v>1</v>
      </c>
      <c r="AY7" s="4">
        <v>6</v>
      </c>
      <c r="AZ7" s="4">
        <v>1</v>
      </c>
      <c r="BA7" s="4">
        <v>0</v>
      </c>
      <c r="BB7" s="4">
        <v>2</v>
      </c>
      <c r="BC7" s="4">
        <v>0</v>
      </c>
      <c r="BD7" s="4">
        <v>3</v>
      </c>
      <c r="BE7" s="4">
        <v>11</v>
      </c>
      <c r="BF7" s="4">
        <v>0</v>
      </c>
      <c r="BG7" s="4">
        <v>2</v>
      </c>
      <c r="BH7" s="4">
        <f t="shared" si="0"/>
        <v>454</v>
      </c>
    </row>
    <row r="8" spans="1:60" x14ac:dyDescent="0.25">
      <c r="A8" s="3" t="s">
        <v>643</v>
      </c>
      <c r="B8" s="3" t="s">
        <v>645</v>
      </c>
      <c r="C8" s="4">
        <v>12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39</v>
      </c>
      <c r="J8" s="4">
        <v>19</v>
      </c>
      <c r="K8" s="4">
        <v>0</v>
      </c>
      <c r="L8" s="4">
        <v>11</v>
      </c>
      <c r="M8" s="4">
        <v>4</v>
      </c>
      <c r="N8" s="4">
        <v>4</v>
      </c>
      <c r="O8" s="4">
        <v>17</v>
      </c>
      <c r="P8" s="4">
        <v>1</v>
      </c>
      <c r="Q8" s="4">
        <v>9</v>
      </c>
      <c r="R8" s="4">
        <v>29</v>
      </c>
      <c r="S8" s="4">
        <v>0</v>
      </c>
      <c r="T8" s="4">
        <v>11</v>
      </c>
      <c r="U8" s="4">
        <v>51</v>
      </c>
      <c r="V8" s="4">
        <v>3</v>
      </c>
      <c r="W8" s="4">
        <v>1</v>
      </c>
      <c r="X8" s="4">
        <v>0</v>
      </c>
      <c r="Y8" s="4">
        <v>2</v>
      </c>
      <c r="Z8" s="4">
        <v>1</v>
      </c>
      <c r="AA8" s="4">
        <v>62</v>
      </c>
      <c r="AB8" s="4">
        <v>0</v>
      </c>
      <c r="AC8" s="4">
        <v>58</v>
      </c>
      <c r="AD8" s="4">
        <v>12</v>
      </c>
      <c r="AE8" s="4">
        <v>0</v>
      </c>
      <c r="AF8" s="4">
        <v>0</v>
      </c>
      <c r="AG8" s="4">
        <v>1</v>
      </c>
      <c r="AH8" s="4">
        <v>0</v>
      </c>
      <c r="AI8" s="4">
        <v>2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2</v>
      </c>
      <c r="AQ8" s="4">
        <v>8</v>
      </c>
      <c r="AR8" s="4">
        <v>0</v>
      </c>
      <c r="AS8" s="4">
        <v>0</v>
      </c>
      <c r="AT8" s="4">
        <v>2</v>
      </c>
      <c r="AU8" s="4">
        <v>2</v>
      </c>
      <c r="AV8" s="4">
        <v>0</v>
      </c>
      <c r="AW8" s="4">
        <v>0</v>
      </c>
      <c r="AX8" s="4">
        <v>0</v>
      </c>
      <c r="AY8" s="4">
        <v>0</v>
      </c>
      <c r="AZ8" s="4">
        <v>2</v>
      </c>
      <c r="BA8" s="4">
        <v>0</v>
      </c>
      <c r="BB8" s="4">
        <v>1</v>
      </c>
      <c r="BC8" s="4">
        <v>0</v>
      </c>
      <c r="BD8" s="4">
        <v>1</v>
      </c>
      <c r="BE8" s="4">
        <v>4</v>
      </c>
      <c r="BF8" s="4">
        <v>0</v>
      </c>
      <c r="BG8" s="4">
        <v>0</v>
      </c>
      <c r="BH8" s="4">
        <f t="shared" si="0"/>
        <v>372</v>
      </c>
    </row>
    <row r="9" spans="1:60" x14ac:dyDescent="0.25">
      <c r="A9" s="3" t="s">
        <v>637</v>
      </c>
      <c r="B9" s="3" t="s">
        <v>636</v>
      </c>
      <c r="C9" s="4">
        <v>3</v>
      </c>
      <c r="D9" s="4">
        <v>2</v>
      </c>
      <c r="E9" s="4">
        <v>1</v>
      </c>
      <c r="F9" s="4">
        <v>0</v>
      </c>
      <c r="G9" s="4">
        <v>0</v>
      </c>
      <c r="H9" s="4">
        <v>0</v>
      </c>
      <c r="I9" s="4">
        <v>30</v>
      </c>
      <c r="J9" s="4">
        <v>35</v>
      </c>
      <c r="K9" s="4">
        <v>0</v>
      </c>
      <c r="L9" s="4">
        <v>26</v>
      </c>
      <c r="M9" s="4">
        <v>5</v>
      </c>
      <c r="N9" s="4">
        <v>6</v>
      </c>
      <c r="O9" s="4">
        <v>14</v>
      </c>
      <c r="P9" s="4">
        <v>1</v>
      </c>
      <c r="Q9" s="4">
        <v>6</v>
      </c>
      <c r="R9" s="4">
        <v>50</v>
      </c>
      <c r="S9" s="4">
        <v>1</v>
      </c>
      <c r="T9" s="4">
        <v>9</v>
      </c>
      <c r="U9" s="4">
        <v>25</v>
      </c>
      <c r="V9" s="4">
        <v>1</v>
      </c>
      <c r="W9" s="4">
        <v>1</v>
      </c>
      <c r="X9" s="4">
        <v>0</v>
      </c>
      <c r="Y9" s="4">
        <v>0</v>
      </c>
      <c r="Z9" s="4">
        <v>1</v>
      </c>
      <c r="AA9" s="4">
        <v>34</v>
      </c>
      <c r="AB9" s="4">
        <v>0</v>
      </c>
      <c r="AC9" s="4">
        <v>28</v>
      </c>
      <c r="AD9" s="4">
        <v>15</v>
      </c>
      <c r="AE9" s="4">
        <v>0</v>
      </c>
      <c r="AF9" s="4">
        <v>0</v>
      </c>
      <c r="AG9" s="4">
        <v>1</v>
      </c>
      <c r="AH9" s="4">
        <v>0</v>
      </c>
      <c r="AI9" s="4">
        <v>2</v>
      </c>
      <c r="AJ9" s="4">
        <v>3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1</v>
      </c>
      <c r="AQ9" s="4">
        <v>23</v>
      </c>
      <c r="AR9" s="4">
        <v>0</v>
      </c>
      <c r="AS9" s="4">
        <v>0</v>
      </c>
      <c r="AT9" s="4">
        <v>3</v>
      </c>
      <c r="AU9" s="4">
        <v>3</v>
      </c>
      <c r="AV9" s="4">
        <v>0</v>
      </c>
      <c r="AW9" s="4">
        <v>0</v>
      </c>
      <c r="AX9" s="4">
        <v>0</v>
      </c>
      <c r="AY9" s="4">
        <v>11</v>
      </c>
      <c r="AZ9" s="4">
        <v>0</v>
      </c>
      <c r="BA9" s="4">
        <v>0</v>
      </c>
      <c r="BB9" s="4">
        <v>6</v>
      </c>
      <c r="BC9" s="4">
        <v>0</v>
      </c>
      <c r="BD9" s="4">
        <v>2</v>
      </c>
      <c r="BE9" s="4">
        <v>11</v>
      </c>
      <c r="BF9" s="4">
        <v>1</v>
      </c>
      <c r="BG9" s="4">
        <v>1</v>
      </c>
      <c r="BH9" s="4">
        <f t="shared" si="0"/>
        <v>363</v>
      </c>
    </row>
    <row r="10" spans="1:60" x14ac:dyDescent="0.25">
      <c r="A10" s="3" t="s">
        <v>640</v>
      </c>
      <c r="B10" s="3" t="s">
        <v>636</v>
      </c>
      <c r="C10" s="4">
        <v>8</v>
      </c>
      <c r="D10" s="4">
        <v>0</v>
      </c>
      <c r="E10" s="4">
        <v>0</v>
      </c>
      <c r="F10" s="4">
        <v>2</v>
      </c>
      <c r="G10" s="4">
        <v>0</v>
      </c>
      <c r="H10" s="4">
        <v>0</v>
      </c>
      <c r="I10" s="4">
        <v>21</v>
      </c>
      <c r="J10" s="4">
        <v>41</v>
      </c>
      <c r="K10" s="4">
        <v>0</v>
      </c>
      <c r="L10" s="4">
        <v>5</v>
      </c>
      <c r="M10" s="4">
        <v>1</v>
      </c>
      <c r="N10" s="4">
        <v>0</v>
      </c>
      <c r="O10" s="4">
        <v>11</v>
      </c>
      <c r="P10" s="4">
        <v>2</v>
      </c>
      <c r="Q10" s="4">
        <v>6</v>
      </c>
      <c r="R10" s="4">
        <v>31</v>
      </c>
      <c r="S10" s="4">
        <v>6</v>
      </c>
      <c r="T10" s="4">
        <v>17</v>
      </c>
      <c r="U10" s="4">
        <v>36</v>
      </c>
      <c r="V10" s="4">
        <v>2</v>
      </c>
      <c r="W10" s="4">
        <v>5</v>
      </c>
      <c r="X10" s="4">
        <v>0</v>
      </c>
      <c r="Y10" s="4">
        <v>3</v>
      </c>
      <c r="Z10" s="4">
        <v>3</v>
      </c>
      <c r="AA10" s="4">
        <v>56</v>
      </c>
      <c r="AB10" s="4">
        <v>0</v>
      </c>
      <c r="AC10" s="4">
        <v>25</v>
      </c>
      <c r="AD10" s="4">
        <v>13</v>
      </c>
      <c r="AE10" s="4">
        <v>0</v>
      </c>
      <c r="AF10" s="4">
        <v>0</v>
      </c>
      <c r="AG10" s="4">
        <v>1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1</v>
      </c>
      <c r="AQ10" s="4">
        <v>7</v>
      </c>
      <c r="AR10" s="4">
        <v>0</v>
      </c>
      <c r="AS10" s="4">
        <v>1</v>
      </c>
      <c r="AT10" s="4">
        <v>2</v>
      </c>
      <c r="AU10" s="4">
        <v>1</v>
      </c>
      <c r="AV10" s="4">
        <v>0</v>
      </c>
      <c r="AW10" s="4">
        <v>0</v>
      </c>
      <c r="AX10" s="4">
        <v>1</v>
      </c>
      <c r="AY10" s="4">
        <v>0</v>
      </c>
      <c r="AZ10" s="4">
        <v>1</v>
      </c>
      <c r="BA10" s="4">
        <v>0</v>
      </c>
      <c r="BB10" s="4">
        <v>4</v>
      </c>
      <c r="BC10" s="4">
        <v>0</v>
      </c>
      <c r="BD10" s="4">
        <v>1</v>
      </c>
      <c r="BE10" s="4">
        <v>19</v>
      </c>
      <c r="BF10" s="4">
        <v>0</v>
      </c>
      <c r="BG10" s="4">
        <v>2</v>
      </c>
      <c r="BH10" s="4">
        <f t="shared" si="0"/>
        <v>336</v>
      </c>
    </row>
    <row r="11" spans="1:60" x14ac:dyDescent="0.25">
      <c r="A11" s="3" t="s">
        <v>641</v>
      </c>
      <c r="B11" s="3" t="s">
        <v>1005</v>
      </c>
      <c r="C11" s="4">
        <v>4</v>
      </c>
      <c r="D11" s="4">
        <v>1</v>
      </c>
      <c r="E11" s="4">
        <v>1</v>
      </c>
      <c r="F11" s="4">
        <v>0</v>
      </c>
      <c r="G11" s="4">
        <v>0</v>
      </c>
      <c r="H11" s="4">
        <v>0</v>
      </c>
      <c r="I11" s="4">
        <v>13</v>
      </c>
      <c r="J11" s="4">
        <v>7</v>
      </c>
      <c r="K11" s="4">
        <v>0</v>
      </c>
      <c r="L11" s="4">
        <v>10</v>
      </c>
      <c r="M11" s="4">
        <v>1</v>
      </c>
      <c r="N11" s="4">
        <v>0</v>
      </c>
      <c r="O11" s="4">
        <v>7</v>
      </c>
      <c r="P11" s="4">
        <v>1</v>
      </c>
      <c r="Q11" s="4">
        <v>5</v>
      </c>
      <c r="R11" s="4">
        <v>11</v>
      </c>
      <c r="S11" s="4">
        <v>6</v>
      </c>
      <c r="T11" s="4">
        <v>11</v>
      </c>
      <c r="U11" s="4">
        <v>20</v>
      </c>
      <c r="V11" s="4">
        <v>1</v>
      </c>
      <c r="W11" s="4">
        <v>1</v>
      </c>
      <c r="X11" s="4">
        <v>0</v>
      </c>
      <c r="Y11" s="4">
        <v>1</v>
      </c>
      <c r="Z11" s="4">
        <v>1</v>
      </c>
      <c r="AA11" s="4">
        <v>41</v>
      </c>
      <c r="AB11" s="4">
        <v>1</v>
      </c>
      <c r="AC11" s="4">
        <v>21</v>
      </c>
      <c r="AD11" s="4">
        <v>8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9</v>
      </c>
      <c r="AR11" s="4">
        <v>0</v>
      </c>
      <c r="AS11" s="4">
        <v>0</v>
      </c>
      <c r="AT11" s="4">
        <v>0</v>
      </c>
      <c r="AU11" s="4">
        <v>2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1</v>
      </c>
      <c r="BC11" s="4">
        <v>0</v>
      </c>
      <c r="BD11" s="4">
        <v>2</v>
      </c>
      <c r="BE11" s="4">
        <v>6</v>
      </c>
      <c r="BF11" s="4">
        <v>0</v>
      </c>
      <c r="BG11" s="4">
        <v>2</v>
      </c>
      <c r="BH11" s="4">
        <f t="shared" si="0"/>
        <v>196</v>
      </c>
    </row>
    <row r="12" spans="1:60" x14ac:dyDescent="0.25">
      <c r="A12" s="3" t="s">
        <v>646</v>
      </c>
      <c r="B12" s="3" t="s">
        <v>645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4">
        <v>13</v>
      </c>
      <c r="K12" s="4">
        <v>1</v>
      </c>
      <c r="L12" s="4">
        <v>2</v>
      </c>
      <c r="M12" s="4">
        <v>1</v>
      </c>
      <c r="N12" s="4">
        <v>1</v>
      </c>
      <c r="O12" s="4">
        <v>3</v>
      </c>
      <c r="P12" s="4">
        <v>0</v>
      </c>
      <c r="Q12" s="4">
        <v>1</v>
      </c>
      <c r="R12" s="4">
        <v>8</v>
      </c>
      <c r="S12" s="4">
        <v>3</v>
      </c>
      <c r="T12" s="4">
        <v>1</v>
      </c>
      <c r="U12" s="4">
        <v>7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13</v>
      </c>
      <c r="AB12" s="4">
        <v>3</v>
      </c>
      <c r="AC12" s="4">
        <v>12</v>
      </c>
      <c r="AD12" s="4">
        <v>9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2</v>
      </c>
      <c r="AR12" s="4">
        <v>0</v>
      </c>
      <c r="AS12" s="4">
        <v>0</v>
      </c>
      <c r="AT12" s="4">
        <v>0</v>
      </c>
      <c r="AU12" s="4">
        <v>2</v>
      </c>
      <c r="AV12" s="4">
        <v>0</v>
      </c>
      <c r="AW12" s="4">
        <v>1</v>
      </c>
      <c r="AX12" s="4">
        <v>0</v>
      </c>
      <c r="AY12" s="4">
        <v>1</v>
      </c>
      <c r="AZ12" s="4">
        <v>0</v>
      </c>
      <c r="BA12" s="4">
        <v>0</v>
      </c>
      <c r="BB12" s="4">
        <v>1</v>
      </c>
      <c r="BC12" s="4">
        <v>0</v>
      </c>
      <c r="BD12" s="4">
        <v>0</v>
      </c>
      <c r="BE12" s="4">
        <v>4</v>
      </c>
      <c r="BF12" s="4">
        <v>0</v>
      </c>
      <c r="BG12" s="4">
        <v>0</v>
      </c>
      <c r="BH12" s="4">
        <f t="shared" si="0"/>
        <v>92</v>
      </c>
    </row>
    <row r="13" spans="1:60" x14ac:dyDescent="0.25">
      <c r="A13" s="3" t="s">
        <v>1286</v>
      </c>
      <c r="B13" s="3" t="s">
        <v>1287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72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f t="shared" si="0"/>
        <v>72</v>
      </c>
    </row>
    <row r="14" spans="1:60" x14ac:dyDescent="0.25">
      <c r="A14" s="3" t="s">
        <v>1284</v>
      </c>
      <c r="B14" s="3" t="s">
        <v>1285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10</v>
      </c>
      <c r="J14" s="4">
        <v>0</v>
      </c>
      <c r="K14" s="4">
        <v>0</v>
      </c>
      <c r="L14" s="4">
        <v>4</v>
      </c>
      <c r="M14" s="4">
        <v>1</v>
      </c>
      <c r="N14" s="4">
        <v>0</v>
      </c>
      <c r="O14" s="4">
        <v>0</v>
      </c>
      <c r="P14" s="4">
        <v>6</v>
      </c>
      <c r="Q14" s="4">
        <v>0</v>
      </c>
      <c r="R14" s="4">
        <v>0</v>
      </c>
      <c r="S14" s="4">
        <v>2</v>
      </c>
      <c r="T14" s="4">
        <v>0</v>
      </c>
      <c r="U14" s="4">
        <v>0</v>
      </c>
      <c r="V14" s="4">
        <v>1</v>
      </c>
      <c r="W14" s="4">
        <v>0</v>
      </c>
      <c r="X14" s="4">
        <v>1</v>
      </c>
      <c r="Y14" s="4">
        <v>1</v>
      </c>
      <c r="Z14" s="4">
        <v>0</v>
      </c>
      <c r="AA14" s="4">
        <v>7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1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3</v>
      </c>
      <c r="BF14" s="4">
        <v>0</v>
      </c>
      <c r="BG14" s="4">
        <v>0</v>
      </c>
      <c r="BH14" s="4">
        <f t="shared" si="0"/>
        <v>37</v>
      </c>
    </row>
    <row r="15" spans="1:60" x14ac:dyDescent="0.25">
      <c r="A15" s="3" t="s">
        <v>626</v>
      </c>
      <c r="B15" s="3" t="s">
        <v>627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1</v>
      </c>
      <c r="P15" s="4">
        <v>0</v>
      </c>
      <c r="Q15" s="4">
        <v>0</v>
      </c>
      <c r="R15" s="4">
        <v>3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3</v>
      </c>
      <c r="Y15" s="4">
        <v>0</v>
      </c>
      <c r="Z15" s="4">
        <v>0</v>
      </c>
      <c r="AA15" s="4">
        <v>1</v>
      </c>
      <c r="AB15" s="4">
        <v>0</v>
      </c>
      <c r="AC15" s="4">
        <v>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f t="shared" si="0"/>
        <v>11</v>
      </c>
    </row>
    <row r="16" spans="1:60" x14ac:dyDescent="0.25">
      <c r="A16" s="3" t="s">
        <v>1288</v>
      </c>
      <c r="B16" s="3" t="s">
        <v>1289</v>
      </c>
      <c r="C16" s="4">
        <v>0</v>
      </c>
      <c r="D16" s="4">
        <v>0</v>
      </c>
      <c r="E16" s="4">
        <v>0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5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2</v>
      </c>
      <c r="AB16" s="4">
        <v>0</v>
      </c>
      <c r="AC16" s="4">
        <v>2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f t="shared" si="0"/>
        <v>11</v>
      </c>
    </row>
    <row r="17" spans="1:60" x14ac:dyDescent="0.25">
      <c r="A17" s="3" t="s">
        <v>1290</v>
      </c>
      <c r="B17" s="3" t="s">
        <v>1291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2</v>
      </c>
      <c r="S17" s="4">
        <v>0</v>
      </c>
      <c r="T17" s="4">
        <v>0</v>
      </c>
      <c r="U17" s="4">
        <v>2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4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f t="shared" si="0"/>
        <v>10</v>
      </c>
    </row>
    <row r="18" spans="1:60" x14ac:dyDescent="0.25">
      <c r="A18" s="3" t="s">
        <v>628</v>
      </c>
      <c r="B18" s="3" t="s">
        <v>629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3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2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f t="shared" si="0"/>
        <v>10</v>
      </c>
    </row>
    <row r="19" spans="1:60" x14ac:dyDescent="0.25">
      <c r="A19" s="3" t="s">
        <v>647</v>
      </c>
      <c r="B19" s="3" t="s">
        <v>649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1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8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f t="shared" si="0"/>
        <v>9</v>
      </c>
    </row>
    <row r="20" spans="1:60" x14ac:dyDescent="0.25">
      <c r="A20" s="3" t="s">
        <v>1558</v>
      </c>
      <c r="B20" s="3" t="s">
        <v>1559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3</v>
      </c>
      <c r="AG20" s="4">
        <v>2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f t="shared" si="0"/>
        <v>7</v>
      </c>
    </row>
    <row r="21" spans="1:60" x14ac:dyDescent="0.25">
      <c r="A21" s="3" t="s">
        <v>1560</v>
      </c>
      <c r="B21" s="3" t="s">
        <v>1561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1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4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f t="shared" si="0"/>
        <v>6</v>
      </c>
    </row>
    <row r="22" spans="1:60" x14ac:dyDescent="0.25">
      <c r="A22" s="3" t="s">
        <v>1295</v>
      </c>
      <c r="B22" s="3" t="s">
        <v>1289</v>
      </c>
      <c r="C22" s="4">
        <v>0</v>
      </c>
      <c r="D22" s="4">
        <v>0</v>
      </c>
      <c r="E22" s="4">
        <v>0</v>
      </c>
      <c r="F22" s="4">
        <v>0</v>
      </c>
      <c r="G22" s="4">
        <v>2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2</v>
      </c>
      <c r="W22" s="4">
        <v>0</v>
      </c>
      <c r="X22" s="4">
        <v>0</v>
      </c>
      <c r="Y22" s="4">
        <v>0</v>
      </c>
      <c r="Z22" s="4">
        <v>0</v>
      </c>
      <c r="AA22" s="4">
        <v>2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f t="shared" si="0"/>
        <v>6</v>
      </c>
    </row>
    <row r="23" spans="1:60" x14ac:dyDescent="0.25">
      <c r="A23" s="3" t="s">
        <v>1296</v>
      </c>
      <c r="B23" s="3" t="s">
        <v>1291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3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1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f t="shared" si="0"/>
        <v>5</v>
      </c>
    </row>
    <row r="24" spans="1:60" x14ac:dyDescent="0.25">
      <c r="A24" s="3" t="s">
        <v>1292</v>
      </c>
      <c r="B24" s="3" t="s">
        <v>1293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5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f t="shared" si="0"/>
        <v>5</v>
      </c>
    </row>
    <row r="25" spans="1:60" x14ac:dyDescent="0.25">
      <c r="A25" s="3" t="s">
        <v>1562</v>
      </c>
      <c r="B25" s="3" t="s">
        <v>1563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2</v>
      </c>
      <c r="AF25" s="4">
        <v>0</v>
      </c>
      <c r="AG25" s="4">
        <v>0</v>
      </c>
      <c r="AH25" s="4">
        <v>0</v>
      </c>
      <c r="AI25" s="4">
        <v>0</v>
      </c>
      <c r="AJ25" s="4">
        <v>3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f t="shared" si="0"/>
        <v>5</v>
      </c>
    </row>
    <row r="26" spans="1:60" x14ac:dyDescent="0.25">
      <c r="A26" s="3" t="s">
        <v>1297</v>
      </c>
      <c r="B26" s="3" t="s">
        <v>1298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3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1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f t="shared" si="0"/>
        <v>4</v>
      </c>
    </row>
    <row r="27" spans="1:60" x14ac:dyDescent="0.25">
      <c r="A27" s="3" t="s">
        <v>1300</v>
      </c>
      <c r="B27" s="3" t="s">
        <v>1301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0</v>
      </c>
      <c r="BH27" s="4">
        <f t="shared" si="0"/>
        <v>3</v>
      </c>
    </row>
    <row r="28" spans="1:60" x14ac:dyDescent="0.25">
      <c r="A28" s="3" t="s">
        <v>1294</v>
      </c>
      <c r="B28" s="3" t="s">
        <v>627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1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f t="shared" si="0"/>
        <v>3</v>
      </c>
    </row>
    <row r="29" spans="1:60" x14ac:dyDescent="0.25">
      <c r="A29" s="3" t="s">
        <v>1308</v>
      </c>
      <c r="B29" s="3" t="s">
        <v>1303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3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f t="shared" si="0"/>
        <v>3</v>
      </c>
    </row>
    <row r="30" spans="1:60" x14ac:dyDescent="0.25">
      <c r="A30" s="3" t="s">
        <v>1564</v>
      </c>
      <c r="B30" s="3" t="s">
        <v>1561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2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f t="shared" si="0"/>
        <v>3</v>
      </c>
    </row>
    <row r="31" spans="1:60" x14ac:dyDescent="0.25">
      <c r="A31" s="3" t="s">
        <v>1565</v>
      </c>
      <c r="B31" s="3" t="s">
        <v>1566</v>
      </c>
      <c r="C31" s="4">
        <v>0</v>
      </c>
      <c r="D31" s="4">
        <v>0</v>
      </c>
      <c r="E31" s="4">
        <v>0</v>
      </c>
      <c r="F31" s="4">
        <v>0</v>
      </c>
      <c r="G31" s="4">
        <v>2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f t="shared" si="0"/>
        <v>2</v>
      </c>
    </row>
    <row r="32" spans="1:60" x14ac:dyDescent="0.25">
      <c r="A32" s="3" t="s">
        <v>1306</v>
      </c>
      <c r="B32" s="3" t="s">
        <v>1303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1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1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f t="shared" si="0"/>
        <v>2</v>
      </c>
    </row>
    <row r="33" spans="1:60" x14ac:dyDescent="0.25">
      <c r="A33" s="3" t="s">
        <v>1307</v>
      </c>
      <c r="B33" s="3" t="s">
        <v>1298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1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1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f t="shared" si="0"/>
        <v>2</v>
      </c>
    </row>
    <row r="34" spans="1:60" x14ac:dyDescent="0.25">
      <c r="A34" s="3" t="s">
        <v>1299</v>
      </c>
      <c r="B34" s="3" t="s">
        <v>1289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f t="shared" si="0"/>
        <v>2</v>
      </c>
    </row>
    <row r="35" spans="1:60" x14ac:dyDescent="0.25">
      <c r="A35" s="3" t="s">
        <v>1310</v>
      </c>
      <c r="B35" s="3" t="s">
        <v>1303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1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f t="shared" si="0"/>
        <v>2</v>
      </c>
    </row>
    <row r="36" spans="1:60" x14ac:dyDescent="0.25">
      <c r="A36" s="3" t="s">
        <v>1302</v>
      </c>
      <c r="B36" s="3" t="s">
        <v>1303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f t="shared" si="0"/>
        <v>2</v>
      </c>
    </row>
    <row r="37" spans="1:60" x14ac:dyDescent="0.25">
      <c r="A37" s="3" t="s">
        <v>1312</v>
      </c>
      <c r="B37" s="3" t="s">
        <v>1303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1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f t="shared" si="0"/>
        <v>2</v>
      </c>
    </row>
    <row r="38" spans="1:60" x14ac:dyDescent="0.25">
      <c r="A38" s="3" t="s">
        <v>1313</v>
      </c>
      <c r="B38" s="3" t="s">
        <v>1303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1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f t="shared" si="0"/>
        <v>2</v>
      </c>
    </row>
    <row r="39" spans="1:60" x14ac:dyDescent="0.25">
      <c r="A39" s="3" t="s">
        <v>1304</v>
      </c>
      <c r="B39" s="3" t="s">
        <v>1305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f t="shared" si="0"/>
        <v>2</v>
      </c>
    </row>
    <row r="40" spans="1:60" x14ac:dyDescent="0.25">
      <c r="A40" s="3" t="s">
        <v>1567</v>
      </c>
      <c r="B40" s="3" t="s">
        <v>1568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f t="shared" si="0"/>
        <v>1</v>
      </c>
    </row>
    <row r="41" spans="1:60" x14ac:dyDescent="0.25">
      <c r="A41" s="3" t="s">
        <v>1569</v>
      </c>
      <c r="B41" s="3" t="s">
        <v>1561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f t="shared" si="0"/>
        <v>1</v>
      </c>
    </row>
    <row r="42" spans="1:60" x14ac:dyDescent="0.25">
      <c r="A42" s="3" t="s">
        <v>1570</v>
      </c>
      <c r="B42" s="3" t="s">
        <v>1571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f t="shared" si="0"/>
        <v>1</v>
      </c>
    </row>
    <row r="43" spans="1:60" x14ac:dyDescent="0.25">
      <c r="A43" s="3" t="s">
        <v>1572</v>
      </c>
      <c r="B43" s="3" t="s">
        <v>1573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1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f t="shared" si="0"/>
        <v>1</v>
      </c>
    </row>
    <row r="44" spans="1:60" x14ac:dyDescent="0.25">
      <c r="A44" s="3" t="s">
        <v>1574</v>
      </c>
      <c r="B44" s="3" t="s">
        <v>1559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1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f t="shared" si="0"/>
        <v>1</v>
      </c>
    </row>
    <row r="46" spans="1:60" x14ac:dyDescent="0.25">
      <c r="A46" s="1" t="s">
        <v>1314</v>
      </c>
    </row>
  </sheetData>
  <mergeCells count="2">
    <mergeCell ref="C3:AD3"/>
    <mergeCell ref="AE3:BG3"/>
  </mergeCells>
  <conditionalFormatting sqref="C5:BG44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H23"/>
  <sheetViews>
    <sheetView zoomScale="55" zoomScaleNormal="55" workbookViewId="0"/>
  </sheetViews>
  <sheetFormatPr defaultRowHeight="15" x14ac:dyDescent="0.25"/>
  <cols>
    <col min="1" max="1" width="20.140625" style="1" bestFit="1" customWidth="1"/>
    <col min="2" max="2" width="148.85546875" style="1" customWidth="1"/>
    <col min="3" max="59" width="9.140625" style="1"/>
    <col min="60" max="60" width="20.140625" style="1" bestFit="1" customWidth="1"/>
    <col min="61" max="16384" width="9.140625" style="1"/>
  </cols>
  <sheetData>
    <row r="1" spans="1:60" x14ac:dyDescent="0.25">
      <c r="A1" s="28" t="s">
        <v>10312</v>
      </c>
    </row>
    <row r="2" spans="1:60" x14ac:dyDescent="0.25">
      <c r="A2" s="129" t="s">
        <v>8333</v>
      </c>
    </row>
    <row r="3" spans="1:60" x14ac:dyDescent="0.25">
      <c r="C3" s="182" t="s">
        <v>9687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9686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</row>
    <row r="4" spans="1:60" x14ac:dyDescent="0.25">
      <c r="A4" s="3" t="s">
        <v>525</v>
      </c>
      <c r="B4" s="3" t="s">
        <v>527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82</v>
      </c>
      <c r="V4" s="4" t="s">
        <v>83</v>
      </c>
      <c r="W4" s="4" t="s">
        <v>84</v>
      </c>
      <c r="X4" s="4" t="s">
        <v>85</v>
      </c>
      <c r="Y4" s="4" t="s">
        <v>86</v>
      </c>
      <c r="Z4" s="4" t="s">
        <v>87</v>
      </c>
      <c r="AA4" s="4" t="s">
        <v>88</v>
      </c>
      <c r="AB4" s="4" t="s">
        <v>89</v>
      </c>
      <c r="AC4" s="4" t="s">
        <v>90</v>
      </c>
      <c r="AD4" s="4" t="s">
        <v>91</v>
      </c>
      <c r="AE4" s="4" t="s">
        <v>95</v>
      </c>
      <c r="AF4" s="4" t="s">
        <v>96</v>
      </c>
      <c r="AG4" s="4" t="s">
        <v>97</v>
      </c>
      <c r="AH4" s="4" t="s">
        <v>98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103</v>
      </c>
      <c r="AN4" s="4" t="s">
        <v>104</v>
      </c>
      <c r="AO4" s="4" t="s">
        <v>105</v>
      </c>
      <c r="AP4" s="4" t="s">
        <v>106</v>
      </c>
      <c r="AQ4" s="4" t="s">
        <v>107</v>
      </c>
      <c r="AR4" s="4" t="s">
        <v>108</v>
      </c>
      <c r="AS4" s="4" t="s">
        <v>109</v>
      </c>
      <c r="AT4" s="4" t="s">
        <v>110</v>
      </c>
      <c r="AU4" s="4" t="s">
        <v>111</v>
      </c>
      <c r="AV4" s="4" t="s">
        <v>112</v>
      </c>
      <c r="AW4" s="4" t="s">
        <v>113</v>
      </c>
      <c r="AX4" s="4" t="s">
        <v>114</v>
      </c>
      <c r="AY4" s="4" t="s">
        <v>115</v>
      </c>
      <c r="AZ4" s="4" t="s">
        <v>116</v>
      </c>
      <c r="BA4" s="4" t="s">
        <v>117</v>
      </c>
      <c r="BB4" s="4" t="s">
        <v>118</v>
      </c>
      <c r="BC4" s="4" t="s">
        <v>119</v>
      </c>
      <c r="BD4" s="4" t="s">
        <v>120</v>
      </c>
      <c r="BE4" s="4" t="s">
        <v>93</v>
      </c>
      <c r="BF4" s="4" t="s">
        <v>92</v>
      </c>
      <c r="BG4" s="4" t="s">
        <v>94</v>
      </c>
      <c r="BH4" s="4" t="s">
        <v>1283</v>
      </c>
    </row>
    <row r="5" spans="1:60" x14ac:dyDescent="0.25">
      <c r="A5" s="3" t="s">
        <v>637</v>
      </c>
      <c r="B5" s="3" t="s">
        <v>636</v>
      </c>
      <c r="C5" s="4">
        <v>8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13</v>
      </c>
      <c r="J5" s="4">
        <v>4</v>
      </c>
      <c r="K5" s="4">
        <v>0</v>
      </c>
      <c r="L5" s="4">
        <v>9</v>
      </c>
      <c r="M5" s="4">
        <v>0</v>
      </c>
      <c r="N5" s="4">
        <v>2</v>
      </c>
      <c r="O5" s="4">
        <v>0</v>
      </c>
      <c r="P5" s="4">
        <v>2</v>
      </c>
      <c r="Q5" s="4">
        <v>2</v>
      </c>
      <c r="R5" s="4">
        <v>7</v>
      </c>
      <c r="S5" s="4">
        <v>0</v>
      </c>
      <c r="T5" s="4">
        <v>5</v>
      </c>
      <c r="U5" s="4">
        <v>22</v>
      </c>
      <c r="V5" s="4">
        <v>1</v>
      </c>
      <c r="W5" s="4">
        <v>0</v>
      </c>
      <c r="X5" s="4">
        <v>1</v>
      </c>
      <c r="Y5" s="4">
        <v>1</v>
      </c>
      <c r="Z5" s="4">
        <v>0</v>
      </c>
      <c r="AA5" s="4">
        <v>20</v>
      </c>
      <c r="AB5" s="4">
        <v>1</v>
      </c>
      <c r="AC5" s="4">
        <v>23</v>
      </c>
      <c r="AD5" s="4">
        <v>8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1</v>
      </c>
      <c r="AQ5" s="4">
        <v>3</v>
      </c>
      <c r="AR5" s="4">
        <v>0</v>
      </c>
      <c r="AS5" s="4">
        <v>0</v>
      </c>
      <c r="AT5" s="4">
        <v>2</v>
      </c>
      <c r="AU5" s="4">
        <v>1</v>
      </c>
      <c r="AV5" s="4">
        <v>0</v>
      </c>
      <c r="AW5" s="4">
        <v>0</v>
      </c>
      <c r="AX5" s="4">
        <v>2</v>
      </c>
      <c r="AY5" s="4">
        <v>4</v>
      </c>
      <c r="AZ5" s="4">
        <v>0</v>
      </c>
      <c r="BA5" s="4">
        <v>0</v>
      </c>
      <c r="BB5" s="4">
        <v>0</v>
      </c>
      <c r="BC5" s="4">
        <v>0</v>
      </c>
      <c r="BD5" s="4">
        <v>4</v>
      </c>
      <c r="BE5" s="4">
        <v>1</v>
      </c>
      <c r="BF5" s="4">
        <v>0</v>
      </c>
      <c r="BG5" s="4">
        <v>0</v>
      </c>
      <c r="BH5" s="4">
        <f t="shared" ref="BH5:BH21" si="0">SUM(C5:BG5)</f>
        <v>147</v>
      </c>
    </row>
    <row r="6" spans="1:60" x14ac:dyDescent="0.25">
      <c r="A6" s="3" t="s">
        <v>635</v>
      </c>
      <c r="B6" s="3" t="s">
        <v>636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17</v>
      </c>
      <c r="J6" s="4">
        <v>29</v>
      </c>
      <c r="K6" s="4">
        <v>0</v>
      </c>
      <c r="L6" s="4">
        <v>17</v>
      </c>
      <c r="M6" s="4">
        <v>3</v>
      </c>
      <c r="N6" s="4">
        <v>0</v>
      </c>
      <c r="O6" s="4">
        <v>2</v>
      </c>
      <c r="P6" s="4">
        <v>3</v>
      </c>
      <c r="Q6" s="4">
        <v>8</v>
      </c>
      <c r="R6" s="4">
        <v>10</v>
      </c>
      <c r="S6" s="4">
        <v>2</v>
      </c>
      <c r="T6" s="4">
        <v>3</v>
      </c>
      <c r="U6" s="4">
        <v>8</v>
      </c>
      <c r="V6" s="4">
        <v>0</v>
      </c>
      <c r="W6" s="4">
        <v>0</v>
      </c>
      <c r="X6" s="4">
        <v>3</v>
      </c>
      <c r="Y6" s="4">
        <v>0</v>
      </c>
      <c r="Z6" s="4">
        <v>2</v>
      </c>
      <c r="AA6" s="4">
        <v>3</v>
      </c>
      <c r="AB6" s="4">
        <v>2</v>
      </c>
      <c r="AC6" s="4">
        <v>12</v>
      </c>
      <c r="AD6" s="4">
        <v>1</v>
      </c>
      <c r="AE6" s="4">
        <v>0</v>
      </c>
      <c r="AF6" s="4">
        <v>0</v>
      </c>
      <c r="AG6" s="4">
        <v>1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1</v>
      </c>
      <c r="AR6" s="4">
        <v>0</v>
      </c>
      <c r="AS6" s="4">
        <v>1</v>
      </c>
      <c r="AT6" s="4">
        <v>0</v>
      </c>
      <c r="AU6" s="4">
        <v>0</v>
      </c>
      <c r="AV6" s="4">
        <v>1</v>
      </c>
      <c r="AW6" s="4">
        <v>0</v>
      </c>
      <c r="AX6" s="4">
        <v>0</v>
      </c>
      <c r="AY6" s="4">
        <v>3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3</v>
      </c>
      <c r="BF6" s="4">
        <v>0</v>
      </c>
      <c r="BG6" s="4">
        <v>2</v>
      </c>
      <c r="BH6" s="4">
        <f t="shared" si="0"/>
        <v>139</v>
      </c>
    </row>
    <row r="7" spans="1:60" x14ac:dyDescent="0.25">
      <c r="A7" s="3" t="s">
        <v>640</v>
      </c>
      <c r="B7" s="3" t="s">
        <v>636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12</v>
      </c>
      <c r="J7" s="4">
        <v>6</v>
      </c>
      <c r="K7" s="4">
        <v>0</v>
      </c>
      <c r="L7" s="4">
        <v>4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6</v>
      </c>
      <c r="S7" s="4">
        <v>0</v>
      </c>
      <c r="T7" s="4">
        <v>12</v>
      </c>
      <c r="U7" s="4">
        <v>15</v>
      </c>
      <c r="V7" s="4">
        <v>1</v>
      </c>
      <c r="W7" s="4">
        <v>0</v>
      </c>
      <c r="X7" s="4">
        <v>1</v>
      </c>
      <c r="Y7" s="4">
        <v>0</v>
      </c>
      <c r="Z7" s="4">
        <v>0</v>
      </c>
      <c r="AA7" s="4">
        <v>12</v>
      </c>
      <c r="AB7" s="4">
        <v>0</v>
      </c>
      <c r="AC7" s="4">
        <v>11</v>
      </c>
      <c r="AD7" s="4">
        <v>9</v>
      </c>
      <c r="AE7" s="4">
        <v>0</v>
      </c>
      <c r="AF7" s="4">
        <v>0</v>
      </c>
      <c r="AG7" s="4">
        <v>1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3</v>
      </c>
      <c r="AR7" s="4">
        <v>0</v>
      </c>
      <c r="AS7" s="4">
        <v>1</v>
      </c>
      <c r="AT7" s="4">
        <v>0</v>
      </c>
      <c r="AU7" s="4">
        <v>2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2</v>
      </c>
      <c r="BE7" s="4">
        <v>5</v>
      </c>
      <c r="BF7" s="4">
        <v>0</v>
      </c>
      <c r="BG7" s="4">
        <v>0</v>
      </c>
      <c r="BH7" s="4">
        <f t="shared" si="0"/>
        <v>106</v>
      </c>
    </row>
    <row r="8" spans="1:60" x14ac:dyDescent="0.25">
      <c r="A8" s="3" t="s">
        <v>630</v>
      </c>
      <c r="B8" s="3" t="s">
        <v>632</v>
      </c>
      <c r="C8" s="4">
        <v>1</v>
      </c>
      <c r="D8" s="4">
        <v>0</v>
      </c>
      <c r="E8" s="4">
        <v>0</v>
      </c>
      <c r="F8" s="4">
        <v>3</v>
      </c>
      <c r="G8" s="4">
        <v>0</v>
      </c>
      <c r="H8" s="4">
        <v>0</v>
      </c>
      <c r="I8" s="4">
        <v>6</v>
      </c>
      <c r="J8" s="4">
        <v>14</v>
      </c>
      <c r="K8" s="4">
        <v>0</v>
      </c>
      <c r="L8" s="4">
        <v>3</v>
      </c>
      <c r="M8" s="4">
        <v>2</v>
      </c>
      <c r="N8" s="4">
        <v>1</v>
      </c>
      <c r="O8" s="4">
        <v>4</v>
      </c>
      <c r="P8" s="4">
        <v>0</v>
      </c>
      <c r="Q8" s="4">
        <v>0</v>
      </c>
      <c r="R8" s="4">
        <v>9</v>
      </c>
      <c r="S8" s="4">
        <v>2</v>
      </c>
      <c r="T8" s="4">
        <v>9</v>
      </c>
      <c r="U8" s="4">
        <v>14</v>
      </c>
      <c r="V8" s="4">
        <v>1</v>
      </c>
      <c r="W8" s="4">
        <v>0</v>
      </c>
      <c r="X8" s="4">
        <v>7</v>
      </c>
      <c r="Y8" s="4">
        <v>1</v>
      </c>
      <c r="Z8" s="4">
        <v>1</v>
      </c>
      <c r="AA8" s="4">
        <v>3</v>
      </c>
      <c r="AB8" s="4">
        <v>2</v>
      </c>
      <c r="AC8" s="4">
        <v>3</v>
      </c>
      <c r="AD8" s="4">
        <v>1</v>
      </c>
      <c r="AE8" s="4">
        <v>0</v>
      </c>
      <c r="AF8" s="4">
        <v>0</v>
      </c>
      <c r="AG8" s="4">
        <v>1</v>
      </c>
      <c r="AH8" s="4">
        <v>0</v>
      </c>
      <c r="AI8" s="4">
        <v>0</v>
      </c>
      <c r="AJ8" s="4">
        <v>1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6</v>
      </c>
      <c r="AZ8" s="4">
        <v>0</v>
      </c>
      <c r="BA8" s="4">
        <v>0</v>
      </c>
      <c r="BB8" s="4">
        <v>1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f t="shared" si="0"/>
        <v>96</v>
      </c>
    </row>
    <row r="9" spans="1:60" x14ac:dyDescent="0.25">
      <c r="A9" s="3" t="s">
        <v>638</v>
      </c>
      <c r="B9" s="3" t="s">
        <v>1005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7</v>
      </c>
      <c r="J9" s="4">
        <v>6</v>
      </c>
      <c r="K9" s="4">
        <v>0</v>
      </c>
      <c r="L9" s="4">
        <v>3</v>
      </c>
      <c r="M9" s="4">
        <v>3</v>
      </c>
      <c r="N9" s="4">
        <v>0</v>
      </c>
      <c r="O9" s="4">
        <v>4</v>
      </c>
      <c r="P9" s="4">
        <v>0</v>
      </c>
      <c r="Q9" s="4">
        <v>0</v>
      </c>
      <c r="R9" s="4">
        <v>4</v>
      </c>
      <c r="S9" s="4">
        <v>3</v>
      </c>
      <c r="T9" s="4">
        <v>5</v>
      </c>
      <c r="U9" s="4">
        <v>7</v>
      </c>
      <c r="V9" s="4">
        <v>0</v>
      </c>
      <c r="W9" s="4">
        <v>0</v>
      </c>
      <c r="X9" s="4">
        <v>5</v>
      </c>
      <c r="Y9" s="4">
        <v>0</v>
      </c>
      <c r="Z9" s="4">
        <v>1</v>
      </c>
      <c r="AA9" s="4">
        <v>2</v>
      </c>
      <c r="AB9" s="4">
        <v>0</v>
      </c>
      <c r="AC9" s="4">
        <v>1</v>
      </c>
      <c r="AD9" s="4">
        <v>2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1</v>
      </c>
      <c r="AQ9" s="4">
        <v>4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1</v>
      </c>
      <c r="BF9" s="4">
        <v>0</v>
      </c>
      <c r="BG9" s="4">
        <v>0</v>
      </c>
      <c r="BH9" s="4">
        <f t="shared" si="0"/>
        <v>62</v>
      </c>
    </row>
    <row r="10" spans="1:60" x14ac:dyDescent="0.25">
      <c r="A10" s="3" t="s">
        <v>620</v>
      </c>
      <c r="B10" s="3" t="s">
        <v>622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2</v>
      </c>
      <c r="J10" s="4">
        <v>5</v>
      </c>
      <c r="K10" s="4">
        <v>0</v>
      </c>
      <c r="L10" s="4">
        <v>1</v>
      </c>
      <c r="M10" s="4">
        <v>1</v>
      </c>
      <c r="N10" s="4">
        <v>0</v>
      </c>
      <c r="O10" s="4">
        <v>3</v>
      </c>
      <c r="P10" s="4">
        <v>0</v>
      </c>
      <c r="Q10" s="4">
        <v>0</v>
      </c>
      <c r="R10" s="4">
        <v>0</v>
      </c>
      <c r="S10" s="4">
        <v>2</v>
      </c>
      <c r="T10" s="4">
        <v>3</v>
      </c>
      <c r="U10" s="4">
        <v>13</v>
      </c>
      <c r="V10" s="4">
        <v>1</v>
      </c>
      <c r="W10" s="4">
        <v>4</v>
      </c>
      <c r="X10" s="4">
        <v>6</v>
      </c>
      <c r="Y10" s="4">
        <v>0</v>
      </c>
      <c r="Z10" s="4">
        <v>5</v>
      </c>
      <c r="AA10" s="4">
        <v>5</v>
      </c>
      <c r="AB10" s="4">
        <v>2</v>
      </c>
      <c r="AC10" s="4">
        <v>2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f t="shared" si="0"/>
        <v>57</v>
      </c>
    </row>
    <row r="11" spans="1:60" x14ac:dyDescent="0.25">
      <c r="A11" s="3" t="s">
        <v>646</v>
      </c>
      <c r="B11" s="3" t="s">
        <v>645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</v>
      </c>
      <c r="X11" s="4">
        <v>1</v>
      </c>
      <c r="Y11" s="4">
        <v>0</v>
      </c>
      <c r="Z11" s="4">
        <v>0</v>
      </c>
      <c r="AA11" s="4">
        <v>27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f t="shared" si="0"/>
        <v>31</v>
      </c>
    </row>
    <row r="12" spans="1:60" x14ac:dyDescent="0.25">
      <c r="A12" s="3" t="s">
        <v>647</v>
      </c>
      <c r="B12" s="3" t="s">
        <v>649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4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</v>
      </c>
      <c r="S12" s="4">
        <v>0</v>
      </c>
      <c r="T12" s="4">
        <v>0</v>
      </c>
      <c r="U12" s="4">
        <v>1</v>
      </c>
      <c r="V12" s="4">
        <v>0</v>
      </c>
      <c r="W12" s="4">
        <v>3</v>
      </c>
      <c r="X12" s="4">
        <v>5</v>
      </c>
      <c r="Y12" s="4">
        <v>0</v>
      </c>
      <c r="Z12" s="4">
        <v>0</v>
      </c>
      <c r="AA12" s="4">
        <v>3</v>
      </c>
      <c r="AB12" s="4">
        <v>0</v>
      </c>
      <c r="AC12" s="4">
        <v>3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1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f t="shared" si="0"/>
        <v>25</v>
      </c>
    </row>
    <row r="13" spans="1:60" x14ac:dyDescent="0.25">
      <c r="A13" s="3" t="s">
        <v>650</v>
      </c>
      <c r="B13" s="3" t="s">
        <v>648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4</v>
      </c>
      <c r="K13" s="4">
        <v>0</v>
      </c>
      <c r="L13" s="4">
        <v>0</v>
      </c>
      <c r="M13" s="4">
        <v>0</v>
      </c>
      <c r="N13" s="4">
        <v>0</v>
      </c>
      <c r="O13" s="4">
        <v>4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1</v>
      </c>
      <c r="W13" s="4">
        <v>0</v>
      </c>
      <c r="X13" s="4">
        <v>3</v>
      </c>
      <c r="Y13" s="4">
        <v>0</v>
      </c>
      <c r="Z13" s="4">
        <v>0</v>
      </c>
      <c r="AA13" s="4">
        <v>7</v>
      </c>
      <c r="AB13" s="4">
        <v>0</v>
      </c>
      <c r="AC13" s="4">
        <v>3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f t="shared" si="0"/>
        <v>25</v>
      </c>
    </row>
    <row r="14" spans="1:60" x14ac:dyDescent="0.25">
      <c r="A14" s="3" t="s">
        <v>642</v>
      </c>
      <c r="B14" s="3" t="s">
        <v>636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4</v>
      </c>
      <c r="P14" s="4">
        <v>0</v>
      </c>
      <c r="Q14" s="4">
        <v>0</v>
      </c>
      <c r="R14" s="4">
        <v>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1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1</v>
      </c>
      <c r="AZ14" s="4">
        <v>0</v>
      </c>
      <c r="BA14" s="4">
        <v>0</v>
      </c>
      <c r="BB14" s="4">
        <v>3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f t="shared" si="0"/>
        <v>11</v>
      </c>
    </row>
    <row r="15" spans="1:60" x14ac:dyDescent="0.25">
      <c r="A15" s="3" t="s">
        <v>634</v>
      </c>
      <c r="B15" s="3" t="s">
        <v>631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1</v>
      </c>
      <c r="AO15" s="4">
        <v>0</v>
      </c>
      <c r="AP15" s="4">
        <v>0</v>
      </c>
      <c r="AQ15" s="4">
        <v>1</v>
      </c>
      <c r="AR15" s="4">
        <v>1</v>
      </c>
      <c r="AS15" s="4">
        <v>0</v>
      </c>
      <c r="AT15" s="4">
        <v>3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f t="shared" si="0"/>
        <v>10</v>
      </c>
    </row>
    <row r="16" spans="1:60" x14ac:dyDescent="0.25">
      <c r="A16" s="3" t="s">
        <v>643</v>
      </c>
      <c r="B16" s="3" t="s">
        <v>645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3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7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f t="shared" si="0"/>
        <v>10</v>
      </c>
    </row>
    <row r="17" spans="1:60" x14ac:dyDescent="0.25">
      <c r="A17" s="3" t="s">
        <v>1575</v>
      </c>
      <c r="B17" s="3" t="s">
        <v>1576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1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1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f t="shared" si="0"/>
        <v>3</v>
      </c>
    </row>
    <row r="18" spans="1:60" x14ac:dyDescent="0.25">
      <c r="A18" s="3" t="s">
        <v>1577</v>
      </c>
      <c r="B18" s="3" t="s">
        <v>1578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2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f t="shared" si="0"/>
        <v>2</v>
      </c>
    </row>
    <row r="19" spans="1:60" x14ac:dyDescent="0.25">
      <c r="A19" s="3" t="s">
        <v>628</v>
      </c>
      <c r="B19" s="3" t="s">
        <v>627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f t="shared" si="0"/>
        <v>2</v>
      </c>
    </row>
    <row r="20" spans="1:60" x14ac:dyDescent="0.25">
      <c r="A20" s="3" t="s">
        <v>1296</v>
      </c>
      <c r="B20" s="3" t="s">
        <v>1291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f t="shared" si="0"/>
        <v>1</v>
      </c>
    </row>
    <row r="21" spans="1:60" x14ac:dyDescent="0.25">
      <c r="A21" s="3" t="s">
        <v>1579</v>
      </c>
      <c r="B21" s="3" t="s">
        <v>1580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f t="shared" si="0"/>
        <v>1</v>
      </c>
    </row>
    <row r="23" spans="1:60" x14ac:dyDescent="0.25">
      <c r="A23" s="1" t="s">
        <v>1314</v>
      </c>
    </row>
  </sheetData>
  <mergeCells count="2">
    <mergeCell ref="C3:AD3"/>
    <mergeCell ref="AE3:BG3"/>
  </mergeCells>
  <conditionalFormatting sqref="C5:BG21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400-000000000000}"/>
  </hyperlinks>
  <pageMargins left="0.7" right="0.7" top="0.75" bottom="0.75" header="0.3" footer="0.3"/>
  <pageSetup paperSize="9" scale="18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H69"/>
  <sheetViews>
    <sheetView zoomScale="55" zoomScaleNormal="55" workbookViewId="0"/>
  </sheetViews>
  <sheetFormatPr defaultRowHeight="15" x14ac:dyDescent="0.25"/>
  <cols>
    <col min="1" max="1" width="22.85546875" style="1" customWidth="1"/>
    <col min="2" max="2" width="148" style="1" customWidth="1"/>
    <col min="3" max="59" width="9.140625" style="1"/>
    <col min="60" max="60" width="20" style="12" bestFit="1" customWidth="1"/>
    <col min="61" max="16384" width="9.140625" style="1"/>
  </cols>
  <sheetData>
    <row r="1" spans="1:60" x14ac:dyDescent="0.25">
      <c r="A1" s="28" t="s">
        <v>10313</v>
      </c>
    </row>
    <row r="2" spans="1:60" x14ac:dyDescent="0.25">
      <c r="A2" s="129" t="s">
        <v>8333</v>
      </c>
    </row>
    <row r="3" spans="1:60" x14ac:dyDescent="0.25">
      <c r="C3" s="182" t="s">
        <v>9687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9686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</row>
    <row r="4" spans="1:60" x14ac:dyDescent="0.25">
      <c r="A4" s="3" t="s">
        <v>525</v>
      </c>
      <c r="B4" s="3" t="s">
        <v>527</v>
      </c>
      <c r="C4" s="7" t="s">
        <v>64</v>
      </c>
      <c r="D4" s="7" t="s">
        <v>65</v>
      </c>
      <c r="E4" s="7" t="s">
        <v>66</v>
      </c>
      <c r="F4" s="7" t="s">
        <v>67</v>
      </c>
      <c r="G4" s="7" t="s">
        <v>68</v>
      </c>
      <c r="H4" s="7" t="s">
        <v>69</v>
      </c>
      <c r="I4" s="7" t="s">
        <v>70</v>
      </c>
      <c r="J4" s="7" t="s">
        <v>71</v>
      </c>
      <c r="K4" s="7" t="s">
        <v>72</v>
      </c>
      <c r="L4" s="7" t="s">
        <v>73</v>
      </c>
      <c r="M4" s="7" t="s">
        <v>74</v>
      </c>
      <c r="N4" s="7" t="s">
        <v>75</v>
      </c>
      <c r="O4" s="7" t="s">
        <v>76</v>
      </c>
      <c r="P4" s="7" t="s">
        <v>77</v>
      </c>
      <c r="Q4" s="7" t="s">
        <v>78</v>
      </c>
      <c r="R4" s="7" t="s">
        <v>79</v>
      </c>
      <c r="S4" s="7" t="s">
        <v>80</v>
      </c>
      <c r="T4" s="7" t="s">
        <v>81</v>
      </c>
      <c r="U4" s="7" t="s">
        <v>82</v>
      </c>
      <c r="V4" s="7" t="s">
        <v>83</v>
      </c>
      <c r="W4" s="7" t="s">
        <v>84</v>
      </c>
      <c r="X4" s="7" t="s">
        <v>85</v>
      </c>
      <c r="Y4" s="7" t="s">
        <v>86</v>
      </c>
      <c r="Z4" s="7" t="s">
        <v>87</v>
      </c>
      <c r="AA4" s="7" t="s">
        <v>88</v>
      </c>
      <c r="AB4" s="7" t="s">
        <v>89</v>
      </c>
      <c r="AC4" s="7" t="s">
        <v>90</v>
      </c>
      <c r="AD4" s="7" t="s">
        <v>91</v>
      </c>
      <c r="AE4" s="7" t="s">
        <v>95</v>
      </c>
      <c r="AF4" s="7" t="s">
        <v>96</v>
      </c>
      <c r="AG4" s="7" t="s">
        <v>97</v>
      </c>
      <c r="AH4" s="7" t="s">
        <v>98</v>
      </c>
      <c r="AI4" s="7" t="s">
        <v>99</v>
      </c>
      <c r="AJ4" s="7" t="s">
        <v>100</v>
      </c>
      <c r="AK4" s="7" t="s">
        <v>101</v>
      </c>
      <c r="AL4" s="7" t="s">
        <v>102</v>
      </c>
      <c r="AM4" s="7" t="s">
        <v>103</v>
      </c>
      <c r="AN4" s="7" t="s">
        <v>104</v>
      </c>
      <c r="AO4" s="7" t="s">
        <v>105</v>
      </c>
      <c r="AP4" s="7" t="s">
        <v>106</v>
      </c>
      <c r="AQ4" s="7" t="s">
        <v>107</v>
      </c>
      <c r="AR4" s="7" t="s">
        <v>108</v>
      </c>
      <c r="AS4" s="7" t="s">
        <v>109</v>
      </c>
      <c r="AT4" s="7" t="s">
        <v>110</v>
      </c>
      <c r="AU4" s="7" t="s">
        <v>111</v>
      </c>
      <c r="AV4" s="7" t="s">
        <v>112</v>
      </c>
      <c r="AW4" s="7" t="s">
        <v>113</v>
      </c>
      <c r="AX4" s="7" t="s">
        <v>114</v>
      </c>
      <c r="AY4" s="7" t="s">
        <v>115</v>
      </c>
      <c r="AZ4" s="7" t="s">
        <v>116</v>
      </c>
      <c r="BA4" s="7" t="s">
        <v>117</v>
      </c>
      <c r="BB4" s="7" t="s">
        <v>118</v>
      </c>
      <c r="BC4" s="7" t="s">
        <v>119</v>
      </c>
      <c r="BD4" s="7" t="s">
        <v>120</v>
      </c>
      <c r="BE4" s="7" t="s">
        <v>93</v>
      </c>
      <c r="BF4" s="7" t="s">
        <v>92</v>
      </c>
      <c r="BG4" s="7" t="s">
        <v>94</v>
      </c>
      <c r="BH4" s="4" t="s">
        <v>1283</v>
      </c>
    </row>
    <row r="5" spans="1:60" x14ac:dyDescent="0.25">
      <c r="A5" s="3" t="s">
        <v>637</v>
      </c>
      <c r="B5" s="3" t="s">
        <v>636</v>
      </c>
      <c r="C5" s="4">
        <v>12</v>
      </c>
      <c r="D5" s="4">
        <v>0</v>
      </c>
      <c r="E5" s="4">
        <v>0</v>
      </c>
      <c r="F5" s="4">
        <v>3</v>
      </c>
      <c r="G5" s="4">
        <v>0</v>
      </c>
      <c r="H5" s="4">
        <v>0</v>
      </c>
      <c r="I5" s="4">
        <v>28</v>
      </c>
      <c r="J5" s="4">
        <v>7</v>
      </c>
      <c r="K5" s="4">
        <v>0</v>
      </c>
      <c r="L5" s="4">
        <v>12</v>
      </c>
      <c r="M5" s="4">
        <v>0</v>
      </c>
      <c r="N5" s="4">
        <v>0</v>
      </c>
      <c r="O5" s="4">
        <v>6</v>
      </c>
      <c r="P5" s="4">
        <v>5</v>
      </c>
      <c r="Q5" s="4">
        <v>3</v>
      </c>
      <c r="R5" s="4">
        <v>21</v>
      </c>
      <c r="S5" s="4">
        <v>0</v>
      </c>
      <c r="T5" s="4">
        <v>8</v>
      </c>
      <c r="U5" s="4">
        <v>75</v>
      </c>
      <c r="V5" s="4">
        <v>0</v>
      </c>
      <c r="W5" s="4">
        <v>6</v>
      </c>
      <c r="X5" s="4">
        <v>7</v>
      </c>
      <c r="Y5" s="4">
        <v>7</v>
      </c>
      <c r="Z5" s="4">
        <v>0</v>
      </c>
      <c r="AA5" s="4">
        <v>7</v>
      </c>
      <c r="AB5" s="4">
        <v>0</v>
      </c>
      <c r="AC5" s="4">
        <v>70</v>
      </c>
      <c r="AD5" s="4">
        <v>16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1</v>
      </c>
      <c r="AQ5" s="4">
        <v>2</v>
      </c>
      <c r="AR5" s="4">
        <v>1</v>
      </c>
      <c r="AS5" s="4">
        <v>0</v>
      </c>
      <c r="AT5" s="4">
        <v>1</v>
      </c>
      <c r="AU5" s="4">
        <v>5</v>
      </c>
      <c r="AV5" s="4">
        <v>0</v>
      </c>
      <c r="AW5" s="4">
        <v>0</v>
      </c>
      <c r="AX5" s="4">
        <v>0</v>
      </c>
      <c r="AY5" s="4">
        <v>3</v>
      </c>
      <c r="AZ5" s="4">
        <v>1</v>
      </c>
      <c r="BA5" s="4">
        <v>0</v>
      </c>
      <c r="BB5" s="4">
        <v>1</v>
      </c>
      <c r="BC5" s="4">
        <v>0</v>
      </c>
      <c r="BD5" s="4">
        <v>2</v>
      </c>
      <c r="BE5" s="4">
        <v>11</v>
      </c>
      <c r="BF5" s="4">
        <v>0</v>
      </c>
      <c r="BG5" s="4">
        <v>0</v>
      </c>
      <c r="BH5" s="4">
        <f t="shared" ref="BH5:BH67" si="0">SUM(C5:BG5)</f>
        <v>321</v>
      </c>
    </row>
    <row r="6" spans="1:60" x14ac:dyDescent="0.25">
      <c r="A6" s="3" t="s">
        <v>635</v>
      </c>
      <c r="B6" s="3" t="s">
        <v>636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17</v>
      </c>
      <c r="J6" s="4">
        <v>16</v>
      </c>
      <c r="K6" s="4">
        <v>0</v>
      </c>
      <c r="L6" s="4">
        <v>5</v>
      </c>
      <c r="M6" s="4">
        <v>2</v>
      </c>
      <c r="N6" s="4">
        <v>3</v>
      </c>
      <c r="O6" s="4">
        <v>0</v>
      </c>
      <c r="P6" s="4">
        <v>1</v>
      </c>
      <c r="Q6" s="4">
        <v>0</v>
      </c>
      <c r="R6" s="4">
        <v>20</v>
      </c>
      <c r="S6" s="4">
        <v>0</v>
      </c>
      <c r="T6" s="4">
        <v>14</v>
      </c>
      <c r="U6" s="4">
        <v>21</v>
      </c>
      <c r="V6" s="4">
        <v>1</v>
      </c>
      <c r="W6" s="4">
        <v>0</v>
      </c>
      <c r="X6" s="4">
        <v>3</v>
      </c>
      <c r="Y6" s="4">
        <v>2</v>
      </c>
      <c r="Z6" s="4">
        <v>1</v>
      </c>
      <c r="AA6" s="4">
        <v>51</v>
      </c>
      <c r="AB6" s="4">
        <v>0</v>
      </c>
      <c r="AC6" s="4">
        <v>21</v>
      </c>
      <c r="AD6" s="4">
        <v>27</v>
      </c>
      <c r="AE6" s="4">
        <v>0</v>
      </c>
      <c r="AF6" s="4">
        <v>0</v>
      </c>
      <c r="AG6" s="4">
        <v>2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4</v>
      </c>
      <c r="AR6" s="4">
        <v>0</v>
      </c>
      <c r="AS6" s="4">
        <v>1</v>
      </c>
      <c r="AT6" s="4">
        <v>3</v>
      </c>
      <c r="AU6" s="4">
        <v>2</v>
      </c>
      <c r="AV6" s="4">
        <v>0</v>
      </c>
      <c r="AW6" s="4">
        <v>2</v>
      </c>
      <c r="AX6" s="4">
        <v>0</v>
      </c>
      <c r="AY6" s="4">
        <v>0</v>
      </c>
      <c r="AZ6" s="4">
        <v>0</v>
      </c>
      <c r="BA6" s="4">
        <v>0</v>
      </c>
      <c r="BB6" s="4">
        <v>4</v>
      </c>
      <c r="BC6" s="4">
        <v>0</v>
      </c>
      <c r="BD6" s="4">
        <v>2</v>
      </c>
      <c r="BE6" s="4">
        <v>1</v>
      </c>
      <c r="BF6" s="4">
        <v>7</v>
      </c>
      <c r="BG6" s="4">
        <v>0</v>
      </c>
      <c r="BH6" s="4">
        <f t="shared" si="0"/>
        <v>240</v>
      </c>
    </row>
    <row r="7" spans="1:60" ht="15.75" customHeight="1" x14ac:dyDescent="0.25">
      <c r="A7" s="3" t="s">
        <v>640</v>
      </c>
      <c r="B7" s="3" t="s">
        <v>636</v>
      </c>
      <c r="C7" s="4">
        <v>7</v>
      </c>
      <c r="D7" s="4">
        <v>1</v>
      </c>
      <c r="E7" s="4">
        <v>0</v>
      </c>
      <c r="F7" s="4">
        <v>2</v>
      </c>
      <c r="G7" s="4">
        <v>0</v>
      </c>
      <c r="H7" s="4">
        <v>0</v>
      </c>
      <c r="I7" s="4">
        <v>8</v>
      </c>
      <c r="J7" s="4">
        <v>17</v>
      </c>
      <c r="K7" s="4">
        <v>0</v>
      </c>
      <c r="L7" s="4">
        <v>15</v>
      </c>
      <c r="M7" s="4">
        <v>4</v>
      </c>
      <c r="N7" s="4">
        <v>0</v>
      </c>
      <c r="O7" s="4">
        <v>6</v>
      </c>
      <c r="P7" s="4">
        <v>1</v>
      </c>
      <c r="Q7" s="4">
        <v>3</v>
      </c>
      <c r="R7" s="4">
        <v>20</v>
      </c>
      <c r="S7" s="4">
        <v>4</v>
      </c>
      <c r="T7" s="4">
        <v>3</v>
      </c>
      <c r="U7" s="4">
        <v>13</v>
      </c>
      <c r="V7" s="4">
        <v>0</v>
      </c>
      <c r="W7" s="4">
        <v>1</v>
      </c>
      <c r="X7" s="4">
        <v>2</v>
      </c>
      <c r="Y7" s="4">
        <v>1</v>
      </c>
      <c r="Z7" s="4">
        <v>0</v>
      </c>
      <c r="AA7" s="4">
        <v>30</v>
      </c>
      <c r="AB7" s="4">
        <v>0</v>
      </c>
      <c r="AC7" s="4">
        <v>31</v>
      </c>
      <c r="AD7" s="4">
        <v>10</v>
      </c>
      <c r="AE7" s="4">
        <v>0</v>
      </c>
      <c r="AF7" s="4">
        <v>0</v>
      </c>
      <c r="AG7" s="4">
        <v>0</v>
      </c>
      <c r="AH7" s="4">
        <v>1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9</v>
      </c>
      <c r="AR7" s="4">
        <v>0</v>
      </c>
      <c r="AS7" s="4">
        <v>0</v>
      </c>
      <c r="AT7" s="4">
        <v>1</v>
      </c>
      <c r="AU7" s="4">
        <v>1</v>
      </c>
      <c r="AV7" s="4">
        <v>0</v>
      </c>
      <c r="AW7" s="4">
        <v>0</v>
      </c>
      <c r="AX7" s="4">
        <v>2</v>
      </c>
      <c r="AY7" s="4">
        <v>0</v>
      </c>
      <c r="AZ7" s="4">
        <v>0</v>
      </c>
      <c r="BA7" s="4">
        <v>0</v>
      </c>
      <c r="BB7" s="4">
        <v>0</v>
      </c>
      <c r="BC7" s="4">
        <v>1</v>
      </c>
      <c r="BD7" s="4">
        <v>0</v>
      </c>
      <c r="BE7" s="4">
        <v>4</v>
      </c>
      <c r="BF7" s="4">
        <v>0</v>
      </c>
      <c r="BG7" s="4">
        <v>1</v>
      </c>
      <c r="BH7" s="4">
        <f t="shared" si="0"/>
        <v>199</v>
      </c>
    </row>
    <row r="8" spans="1:60" x14ac:dyDescent="0.25">
      <c r="A8" s="3" t="s">
        <v>630</v>
      </c>
      <c r="B8" s="3" t="s">
        <v>632</v>
      </c>
      <c r="C8" s="4">
        <v>6</v>
      </c>
      <c r="D8" s="4">
        <v>0</v>
      </c>
      <c r="E8" s="4">
        <v>0</v>
      </c>
      <c r="F8" s="4">
        <v>0</v>
      </c>
      <c r="G8" s="4">
        <v>1</v>
      </c>
      <c r="H8" s="4">
        <v>0</v>
      </c>
      <c r="I8" s="4">
        <v>10</v>
      </c>
      <c r="J8" s="4">
        <v>24</v>
      </c>
      <c r="K8" s="4">
        <v>0</v>
      </c>
      <c r="L8" s="4">
        <v>6</v>
      </c>
      <c r="M8" s="4">
        <v>1</v>
      </c>
      <c r="N8" s="4">
        <v>2</v>
      </c>
      <c r="O8" s="4">
        <v>5</v>
      </c>
      <c r="P8" s="4">
        <v>1</v>
      </c>
      <c r="Q8" s="4">
        <v>4</v>
      </c>
      <c r="R8" s="4">
        <v>1</v>
      </c>
      <c r="S8" s="4">
        <v>0</v>
      </c>
      <c r="T8" s="4">
        <v>7</v>
      </c>
      <c r="U8" s="4">
        <v>41</v>
      </c>
      <c r="V8" s="4">
        <v>1</v>
      </c>
      <c r="W8" s="4">
        <v>1</v>
      </c>
      <c r="X8" s="4">
        <v>14</v>
      </c>
      <c r="Y8" s="4">
        <v>0</v>
      </c>
      <c r="Z8" s="4">
        <v>0</v>
      </c>
      <c r="AA8" s="4">
        <v>11</v>
      </c>
      <c r="AB8" s="4">
        <v>0</v>
      </c>
      <c r="AC8" s="4">
        <v>12</v>
      </c>
      <c r="AD8" s="4">
        <v>5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1</v>
      </c>
      <c r="AM8" s="4">
        <v>0</v>
      </c>
      <c r="AN8" s="4">
        <v>0</v>
      </c>
      <c r="AO8" s="4">
        <v>0</v>
      </c>
      <c r="AP8" s="4">
        <v>0</v>
      </c>
      <c r="AQ8" s="4">
        <v>3</v>
      </c>
      <c r="AR8" s="4">
        <v>0</v>
      </c>
      <c r="AS8" s="4">
        <v>0</v>
      </c>
      <c r="AT8" s="4">
        <v>1</v>
      </c>
      <c r="AU8" s="4">
        <v>1</v>
      </c>
      <c r="AV8" s="4">
        <v>1</v>
      </c>
      <c r="AW8" s="4">
        <v>0</v>
      </c>
      <c r="AX8" s="4">
        <v>0</v>
      </c>
      <c r="AY8" s="4">
        <v>18</v>
      </c>
      <c r="AZ8" s="4">
        <v>0</v>
      </c>
      <c r="BA8" s="4">
        <v>0</v>
      </c>
      <c r="BB8" s="4">
        <v>2</v>
      </c>
      <c r="BC8" s="4">
        <v>0</v>
      </c>
      <c r="BD8" s="4">
        <v>2</v>
      </c>
      <c r="BE8" s="4">
        <v>5</v>
      </c>
      <c r="BF8" s="4">
        <v>0</v>
      </c>
      <c r="BG8" s="4">
        <v>0</v>
      </c>
      <c r="BH8" s="4">
        <f t="shared" si="0"/>
        <v>187</v>
      </c>
    </row>
    <row r="9" spans="1:60" x14ac:dyDescent="0.25">
      <c r="A9" s="3" t="s">
        <v>641</v>
      </c>
      <c r="B9" s="3" t="s">
        <v>1005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24</v>
      </c>
      <c r="J9" s="4">
        <v>28</v>
      </c>
      <c r="K9" s="4">
        <v>1</v>
      </c>
      <c r="L9" s="4">
        <v>25</v>
      </c>
      <c r="M9" s="4">
        <v>7</v>
      </c>
      <c r="N9" s="4">
        <v>0</v>
      </c>
      <c r="O9" s="4">
        <v>3</v>
      </c>
      <c r="P9" s="4">
        <v>0</v>
      </c>
      <c r="Q9" s="4">
        <v>5</v>
      </c>
      <c r="R9" s="4">
        <v>16</v>
      </c>
      <c r="S9" s="4">
        <v>5</v>
      </c>
      <c r="T9" s="4">
        <v>1</v>
      </c>
      <c r="U9" s="4">
        <v>2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7</v>
      </c>
      <c r="AB9" s="4">
        <v>0</v>
      </c>
      <c r="AC9" s="4">
        <v>14</v>
      </c>
      <c r="AD9" s="4">
        <v>4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6</v>
      </c>
      <c r="AR9" s="4">
        <v>0</v>
      </c>
      <c r="AS9" s="4">
        <v>1</v>
      </c>
      <c r="AT9" s="4">
        <v>0</v>
      </c>
      <c r="AU9" s="4">
        <v>2</v>
      </c>
      <c r="AV9" s="4">
        <v>1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4</v>
      </c>
      <c r="BC9" s="4">
        <v>0</v>
      </c>
      <c r="BD9" s="4">
        <v>0</v>
      </c>
      <c r="BE9" s="4">
        <v>3</v>
      </c>
      <c r="BF9" s="4">
        <v>0</v>
      </c>
      <c r="BG9" s="4">
        <v>0</v>
      </c>
      <c r="BH9" s="4">
        <f t="shared" si="0"/>
        <v>160</v>
      </c>
    </row>
    <row r="10" spans="1:60" x14ac:dyDescent="0.25">
      <c r="A10" s="3" t="s">
        <v>638</v>
      </c>
      <c r="B10" s="3" t="s">
        <v>1005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21</v>
      </c>
      <c r="J10" s="4">
        <v>25</v>
      </c>
      <c r="K10" s="4">
        <v>1</v>
      </c>
      <c r="L10" s="4">
        <v>25</v>
      </c>
      <c r="M10" s="4">
        <v>3</v>
      </c>
      <c r="N10" s="4">
        <v>0</v>
      </c>
      <c r="O10" s="4">
        <v>3</v>
      </c>
      <c r="P10" s="4">
        <v>0</v>
      </c>
      <c r="Q10" s="4">
        <v>8</v>
      </c>
      <c r="R10" s="4">
        <v>6</v>
      </c>
      <c r="S10" s="4">
        <v>2</v>
      </c>
      <c r="T10" s="4">
        <v>0</v>
      </c>
      <c r="U10" s="4">
        <v>3</v>
      </c>
      <c r="V10" s="4">
        <v>0</v>
      </c>
      <c r="W10" s="4">
        <v>0</v>
      </c>
      <c r="X10" s="4">
        <v>6</v>
      </c>
      <c r="Y10" s="4">
        <v>0</v>
      </c>
      <c r="Z10" s="4">
        <v>0</v>
      </c>
      <c r="AA10" s="4">
        <v>13</v>
      </c>
      <c r="AB10" s="4">
        <v>0</v>
      </c>
      <c r="AC10" s="4">
        <v>7</v>
      </c>
      <c r="AD10" s="4">
        <v>6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5</v>
      </c>
      <c r="AR10" s="4">
        <v>0</v>
      </c>
      <c r="AS10" s="4">
        <v>2</v>
      </c>
      <c r="AT10" s="4">
        <v>1</v>
      </c>
      <c r="AU10" s="4">
        <v>2</v>
      </c>
      <c r="AV10" s="4">
        <v>1</v>
      </c>
      <c r="AW10" s="4">
        <v>0</v>
      </c>
      <c r="AX10" s="4">
        <v>0</v>
      </c>
      <c r="AY10" s="4">
        <v>4</v>
      </c>
      <c r="AZ10" s="4">
        <v>0</v>
      </c>
      <c r="BA10" s="4">
        <v>0</v>
      </c>
      <c r="BB10" s="4">
        <v>5</v>
      </c>
      <c r="BC10" s="4">
        <v>0</v>
      </c>
      <c r="BD10" s="4">
        <v>1</v>
      </c>
      <c r="BE10" s="4">
        <v>3</v>
      </c>
      <c r="BF10" s="4">
        <v>0</v>
      </c>
      <c r="BG10" s="4">
        <v>0</v>
      </c>
      <c r="BH10" s="4">
        <f t="shared" si="0"/>
        <v>155</v>
      </c>
    </row>
    <row r="11" spans="1:60" x14ac:dyDescent="0.25">
      <c r="A11" s="3" t="s">
        <v>620</v>
      </c>
      <c r="B11" s="3" t="s">
        <v>622</v>
      </c>
      <c r="C11" s="4">
        <v>0</v>
      </c>
      <c r="D11" s="4">
        <v>0</v>
      </c>
      <c r="E11" s="4">
        <v>0</v>
      </c>
      <c r="F11" s="4">
        <v>1</v>
      </c>
      <c r="G11" s="4">
        <v>1</v>
      </c>
      <c r="H11" s="4">
        <v>0</v>
      </c>
      <c r="I11" s="4">
        <v>10</v>
      </c>
      <c r="J11" s="4">
        <v>4</v>
      </c>
      <c r="K11" s="4">
        <v>1</v>
      </c>
      <c r="L11" s="4">
        <v>11</v>
      </c>
      <c r="M11" s="4">
        <v>2</v>
      </c>
      <c r="N11" s="4">
        <v>0</v>
      </c>
      <c r="O11" s="4">
        <v>4</v>
      </c>
      <c r="P11" s="4">
        <v>0</v>
      </c>
      <c r="Q11" s="4">
        <v>3</v>
      </c>
      <c r="R11" s="4">
        <v>0</v>
      </c>
      <c r="S11" s="4">
        <v>1</v>
      </c>
      <c r="T11" s="4">
        <v>1</v>
      </c>
      <c r="U11" s="4">
        <v>13</v>
      </c>
      <c r="V11" s="4">
        <v>2</v>
      </c>
      <c r="W11" s="4">
        <v>5</v>
      </c>
      <c r="X11" s="4">
        <v>11</v>
      </c>
      <c r="Y11" s="4">
        <v>0</v>
      </c>
      <c r="Z11" s="4">
        <v>0</v>
      </c>
      <c r="AA11" s="4">
        <v>4</v>
      </c>
      <c r="AB11" s="4">
        <v>0</v>
      </c>
      <c r="AC11" s="4">
        <v>6</v>
      </c>
      <c r="AD11" s="4">
        <v>6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1</v>
      </c>
      <c r="AO11" s="4">
        <v>0</v>
      </c>
      <c r="AP11" s="4">
        <v>0</v>
      </c>
      <c r="AQ11" s="4">
        <v>1</v>
      </c>
      <c r="AR11" s="4">
        <v>0</v>
      </c>
      <c r="AS11" s="4">
        <v>2</v>
      </c>
      <c r="AT11" s="4">
        <v>0</v>
      </c>
      <c r="AU11" s="4">
        <v>0</v>
      </c>
      <c r="AV11" s="4">
        <v>1</v>
      </c>
      <c r="AW11" s="4">
        <v>0</v>
      </c>
      <c r="AX11" s="4">
        <v>0</v>
      </c>
      <c r="AY11" s="4">
        <v>2</v>
      </c>
      <c r="AZ11" s="4">
        <v>0</v>
      </c>
      <c r="BA11" s="4">
        <v>0</v>
      </c>
      <c r="BB11" s="4">
        <v>1</v>
      </c>
      <c r="BC11" s="4">
        <v>0</v>
      </c>
      <c r="BD11" s="4">
        <v>0</v>
      </c>
      <c r="BE11" s="4">
        <v>4</v>
      </c>
      <c r="BF11" s="4">
        <v>0</v>
      </c>
      <c r="BG11" s="4">
        <v>0</v>
      </c>
      <c r="BH11" s="4">
        <f t="shared" si="0"/>
        <v>99</v>
      </c>
    </row>
    <row r="12" spans="1:60" x14ac:dyDescent="0.25">
      <c r="A12" s="3" t="s">
        <v>643</v>
      </c>
      <c r="B12" s="3" t="s">
        <v>645</v>
      </c>
      <c r="C12" s="4">
        <v>1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3</v>
      </c>
      <c r="J12" s="4">
        <v>7</v>
      </c>
      <c r="K12" s="4">
        <v>0</v>
      </c>
      <c r="L12" s="4">
        <v>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3</v>
      </c>
      <c r="S12" s="4">
        <v>1</v>
      </c>
      <c r="T12" s="4">
        <v>0</v>
      </c>
      <c r="U12" s="4">
        <v>4</v>
      </c>
      <c r="V12" s="4">
        <v>0</v>
      </c>
      <c r="W12" s="4">
        <v>0</v>
      </c>
      <c r="X12" s="4">
        <v>2</v>
      </c>
      <c r="Y12" s="4">
        <v>0</v>
      </c>
      <c r="Z12" s="4">
        <v>0</v>
      </c>
      <c r="AA12" s="4">
        <v>26</v>
      </c>
      <c r="AB12" s="4">
        <v>1</v>
      </c>
      <c r="AC12" s="4">
        <v>8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3</v>
      </c>
      <c r="AR12" s="4">
        <v>0</v>
      </c>
      <c r="AS12" s="4">
        <v>1</v>
      </c>
      <c r="AT12" s="4">
        <v>1</v>
      </c>
      <c r="AU12" s="4">
        <v>0</v>
      </c>
      <c r="AV12" s="4">
        <v>0</v>
      </c>
      <c r="AW12" s="4">
        <v>0</v>
      </c>
      <c r="AX12" s="4">
        <v>0</v>
      </c>
      <c r="AY12" s="4">
        <v>1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f t="shared" si="0"/>
        <v>67</v>
      </c>
    </row>
    <row r="13" spans="1:60" x14ac:dyDescent="0.25">
      <c r="A13" s="3" t="s">
        <v>646</v>
      </c>
      <c r="B13" s="3" t="s">
        <v>645</v>
      </c>
      <c r="C13" s="4">
        <v>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8</v>
      </c>
      <c r="J13" s="4">
        <v>2</v>
      </c>
      <c r="K13" s="4">
        <v>0</v>
      </c>
      <c r="L13" s="4">
        <v>3</v>
      </c>
      <c r="M13" s="4">
        <v>1</v>
      </c>
      <c r="N13" s="4">
        <v>0</v>
      </c>
      <c r="O13" s="4">
        <v>0</v>
      </c>
      <c r="P13" s="4">
        <v>0</v>
      </c>
      <c r="Q13" s="4">
        <v>2</v>
      </c>
      <c r="R13" s="4">
        <v>1</v>
      </c>
      <c r="S13" s="4">
        <v>0</v>
      </c>
      <c r="T13" s="4">
        <v>0</v>
      </c>
      <c r="U13" s="4">
        <v>3</v>
      </c>
      <c r="V13" s="4">
        <v>0</v>
      </c>
      <c r="W13" s="4">
        <v>1</v>
      </c>
      <c r="X13" s="4">
        <v>2</v>
      </c>
      <c r="Y13" s="4">
        <v>0</v>
      </c>
      <c r="Z13" s="4">
        <v>0</v>
      </c>
      <c r="AA13" s="4">
        <v>18</v>
      </c>
      <c r="AB13" s="4">
        <v>6</v>
      </c>
      <c r="AC13" s="4">
        <v>6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1</v>
      </c>
      <c r="AV13" s="4">
        <v>0</v>
      </c>
      <c r="AW13" s="4">
        <v>1</v>
      </c>
      <c r="AX13" s="4">
        <v>2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f t="shared" si="0"/>
        <v>61</v>
      </c>
    </row>
    <row r="14" spans="1:60" x14ac:dyDescent="0.25">
      <c r="A14" s="3" t="s">
        <v>1581</v>
      </c>
      <c r="B14" s="3" t="s">
        <v>1582</v>
      </c>
      <c r="C14" s="4">
        <v>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10</v>
      </c>
      <c r="J14" s="4">
        <v>9</v>
      </c>
      <c r="K14" s="4">
        <v>0</v>
      </c>
      <c r="L14" s="4">
        <v>5</v>
      </c>
      <c r="M14" s="4">
        <v>3</v>
      </c>
      <c r="N14" s="4">
        <v>0</v>
      </c>
      <c r="O14" s="4">
        <v>0</v>
      </c>
      <c r="P14" s="4">
        <v>0</v>
      </c>
      <c r="Q14" s="4">
        <v>3</v>
      </c>
      <c r="R14" s="4">
        <v>3</v>
      </c>
      <c r="S14" s="4">
        <v>0</v>
      </c>
      <c r="T14" s="4">
        <v>0</v>
      </c>
      <c r="U14" s="4">
        <v>3</v>
      </c>
      <c r="V14" s="4">
        <v>0</v>
      </c>
      <c r="W14" s="4">
        <v>0</v>
      </c>
      <c r="X14" s="4">
        <v>9</v>
      </c>
      <c r="Y14" s="4">
        <v>0</v>
      </c>
      <c r="Z14" s="4">
        <v>0</v>
      </c>
      <c r="AA14" s="4">
        <v>1</v>
      </c>
      <c r="AB14" s="4">
        <v>0</v>
      </c>
      <c r="AC14" s="4">
        <v>1</v>
      </c>
      <c r="AD14" s="4">
        <v>4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4</v>
      </c>
      <c r="AU14" s="4">
        <v>1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f t="shared" si="0"/>
        <v>58</v>
      </c>
    </row>
    <row r="15" spans="1:60" x14ac:dyDescent="0.25">
      <c r="A15" s="3" t="s">
        <v>1583</v>
      </c>
      <c r="B15" s="3" t="s">
        <v>1303</v>
      </c>
      <c r="C15" s="4">
        <v>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3</v>
      </c>
      <c r="J15" s="4">
        <v>3</v>
      </c>
      <c r="K15" s="4">
        <v>0</v>
      </c>
      <c r="L15" s="4">
        <v>2</v>
      </c>
      <c r="M15" s="4">
        <v>1</v>
      </c>
      <c r="N15" s="4">
        <v>0</v>
      </c>
      <c r="O15" s="4">
        <v>2</v>
      </c>
      <c r="P15" s="4">
        <v>0</v>
      </c>
      <c r="Q15" s="4">
        <v>1</v>
      </c>
      <c r="R15" s="4">
        <v>1</v>
      </c>
      <c r="S15" s="4">
        <v>0</v>
      </c>
      <c r="T15" s="4">
        <v>0</v>
      </c>
      <c r="U15" s="4">
        <v>2</v>
      </c>
      <c r="V15" s="4">
        <v>0</v>
      </c>
      <c r="W15" s="4">
        <v>0</v>
      </c>
      <c r="X15" s="4">
        <v>3</v>
      </c>
      <c r="Y15" s="4">
        <v>0</v>
      </c>
      <c r="Z15" s="4">
        <v>1</v>
      </c>
      <c r="AA15" s="4">
        <v>12</v>
      </c>
      <c r="AB15" s="4">
        <v>1</v>
      </c>
      <c r="AC15" s="4">
        <v>7</v>
      </c>
      <c r="AD15" s="4">
        <v>1</v>
      </c>
      <c r="AE15" s="4">
        <v>0</v>
      </c>
      <c r="AF15" s="4">
        <v>0</v>
      </c>
      <c r="AG15" s="4">
        <v>0</v>
      </c>
      <c r="AH15" s="4">
        <v>2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2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6</v>
      </c>
      <c r="AZ15" s="4">
        <v>0</v>
      </c>
      <c r="BA15" s="4">
        <v>0</v>
      </c>
      <c r="BB15" s="4">
        <v>1</v>
      </c>
      <c r="BC15" s="4">
        <v>0</v>
      </c>
      <c r="BD15" s="4">
        <v>0</v>
      </c>
      <c r="BE15" s="4">
        <v>1</v>
      </c>
      <c r="BF15" s="4">
        <v>0</v>
      </c>
      <c r="BG15" s="4">
        <v>0</v>
      </c>
      <c r="BH15" s="4">
        <f t="shared" si="0"/>
        <v>53</v>
      </c>
    </row>
    <row r="16" spans="1:60" x14ac:dyDescent="0.25">
      <c r="A16" s="3" t="s">
        <v>1584</v>
      </c>
      <c r="B16" s="3" t="s">
        <v>1585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3</v>
      </c>
      <c r="J16" s="4">
        <v>5</v>
      </c>
      <c r="K16" s="4">
        <v>0</v>
      </c>
      <c r="L16" s="4">
        <v>0</v>
      </c>
      <c r="M16" s="4">
        <v>24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2</v>
      </c>
      <c r="AD16" s="4">
        <v>0</v>
      </c>
      <c r="AE16" s="4">
        <v>2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2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2</v>
      </c>
      <c r="AR16" s="4">
        <v>2</v>
      </c>
      <c r="AS16" s="4">
        <v>1</v>
      </c>
      <c r="AT16" s="4">
        <v>0</v>
      </c>
      <c r="AU16" s="4">
        <v>1</v>
      </c>
      <c r="AV16" s="4">
        <v>0</v>
      </c>
      <c r="AW16" s="4">
        <v>0</v>
      </c>
      <c r="AX16" s="4">
        <v>1</v>
      </c>
      <c r="AY16" s="4">
        <v>0</v>
      </c>
      <c r="AZ16" s="4">
        <v>0</v>
      </c>
      <c r="BA16" s="4">
        <v>0</v>
      </c>
      <c r="BB16" s="4">
        <v>1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f t="shared" si="0"/>
        <v>48</v>
      </c>
    </row>
    <row r="17" spans="1:60" x14ac:dyDescent="0.25">
      <c r="A17" s="3" t="s">
        <v>1586</v>
      </c>
      <c r="B17" s="3" t="s">
        <v>1580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19</v>
      </c>
      <c r="N17" s="4">
        <v>0</v>
      </c>
      <c r="O17" s="4">
        <v>2</v>
      </c>
      <c r="P17" s="4">
        <v>0</v>
      </c>
      <c r="Q17" s="4">
        <v>4</v>
      </c>
      <c r="R17" s="4">
        <v>0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7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2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2</v>
      </c>
      <c r="AY17" s="4">
        <v>0</v>
      </c>
      <c r="AZ17" s="4">
        <v>0</v>
      </c>
      <c r="BA17" s="4">
        <v>0</v>
      </c>
      <c r="BB17" s="4">
        <v>3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f t="shared" si="0"/>
        <v>41</v>
      </c>
    </row>
    <row r="18" spans="1:60" x14ac:dyDescent="0.25">
      <c r="A18" s="3" t="s">
        <v>628</v>
      </c>
      <c r="B18" s="3" t="s">
        <v>627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0</v>
      </c>
      <c r="I18" s="4">
        <v>2</v>
      </c>
      <c r="J18" s="4">
        <v>0</v>
      </c>
      <c r="K18" s="4">
        <v>0</v>
      </c>
      <c r="L18" s="4">
        <v>8</v>
      </c>
      <c r="M18" s="4">
        <v>1</v>
      </c>
      <c r="N18" s="4">
        <v>0</v>
      </c>
      <c r="O18" s="4">
        <v>2</v>
      </c>
      <c r="P18" s="4">
        <v>0</v>
      </c>
      <c r="Q18" s="4">
        <v>0</v>
      </c>
      <c r="R18" s="4">
        <v>3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9</v>
      </c>
      <c r="Y18" s="4">
        <v>0</v>
      </c>
      <c r="Z18" s="4">
        <v>0</v>
      </c>
      <c r="AA18" s="4">
        <v>4</v>
      </c>
      <c r="AB18" s="4">
        <v>0</v>
      </c>
      <c r="AC18" s="4">
        <v>0</v>
      </c>
      <c r="AD18" s="4">
        <v>2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1</v>
      </c>
      <c r="AO18" s="4">
        <v>0</v>
      </c>
      <c r="AP18" s="4">
        <v>0</v>
      </c>
      <c r="AQ18" s="4">
        <v>2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2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f t="shared" si="0"/>
        <v>37</v>
      </c>
    </row>
    <row r="19" spans="1:60" x14ac:dyDescent="0.25">
      <c r="A19" s="3" t="s">
        <v>1587</v>
      </c>
      <c r="B19" s="3" t="s">
        <v>1588</v>
      </c>
      <c r="C19" s="4">
        <v>0</v>
      </c>
      <c r="D19" s="4">
        <v>0</v>
      </c>
      <c r="E19" s="4">
        <v>0</v>
      </c>
      <c r="F19" s="4">
        <v>2</v>
      </c>
      <c r="G19" s="4">
        <v>0</v>
      </c>
      <c r="H19" s="4">
        <v>0</v>
      </c>
      <c r="I19" s="4">
        <v>4</v>
      </c>
      <c r="J19" s="4">
        <v>1</v>
      </c>
      <c r="K19" s="4">
        <v>0</v>
      </c>
      <c r="L19" s="4">
        <v>4</v>
      </c>
      <c r="M19" s="4">
        <v>0</v>
      </c>
      <c r="N19" s="4">
        <v>0</v>
      </c>
      <c r="O19" s="4">
        <v>1</v>
      </c>
      <c r="P19" s="4">
        <v>0</v>
      </c>
      <c r="Q19" s="4">
        <v>2</v>
      </c>
      <c r="R19" s="4">
        <v>1</v>
      </c>
      <c r="S19" s="4">
        <v>0</v>
      </c>
      <c r="T19" s="4">
        <v>0</v>
      </c>
      <c r="U19" s="4">
        <v>6</v>
      </c>
      <c r="V19" s="4">
        <v>0</v>
      </c>
      <c r="W19" s="4">
        <v>0</v>
      </c>
      <c r="X19" s="4">
        <v>2</v>
      </c>
      <c r="Y19" s="4">
        <v>0</v>
      </c>
      <c r="Z19" s="4">
        <v>0</v>
      </c>
      <c r="AA19" s="4">
        <v>6</v>
      </c>
      <c r="AB19" s="4">
        <v>0</v>
      </c>
      <c r="AC19" s="4">
        <v>2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2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f t="shared" si="0"/>
        <v>34</v>
      </c>
    </row>
    <row r="20" spans="1:60" x14ac:dyDescent="0.25">
      <c r="A20" s="3" t="s">
        <v>1589</v>
      </c>
      <c r="B20" s="3" t="s">
        <v>1590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</v>
      </c>
      <c r="J20" s="4">
        <v>4</v>
      </c>
      <c r="K20" s="4">
        <v>0</v>
      </c>
      <c r="L20" s="4">
        <v>0</v>
      </c>
      <c r="M20" s="4">
        <v>7</v>
      </c>
      <c r="N20" s="4">
        <v>0</v>
      </c>
      <c r="O20" s="4">
        <v>3</v>
      </c>
      <c r="P20" s="4">
        <v>0</v>
      </c>
      <c r="Q20" s="4">
        <v>6</v>
      </c>
      <c r="R20" s="4">
        <v>0</v>
      </c>
      <c r="S20" s="4">
        <v>0</v>
      </c>
      <c r="T20" s="4">
        <v>0</v>
      </c>
      <c r="U20" s="4">
        <v>1</v>
      </c>
      <c r="V20" s="4">
        <v>0</v>
      </c>
      <c r="W20" s="4">
        <v>0</v>
      </c>
      <c r="X20" s="4">
        <v>0</v>
      </c>
      <c r="Y20" s="4">
        <v>0</v>
      </c>
      <c r="Z20" s="4">
        <v>6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1</v>
      </c>
      <c r="AS20" s="4">
        <v>1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f t="shared" si="0"/>
        <v>32</v>
      </c>
    </row>
    <row r="21" spans="1:60" x14ac:dyDescent="0.25">
      <c r="A21" s="3" t="s">
        <v>1591</v>
      </c>
      <c r="B21" s="3" t="s">
        <v>1592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</v>
      </c>
      <c r="J21" s="4">
        <v>7</v>
      </c>
      <c r="K21" s="4">
        <v>0</v>
      </c>
      <c r="L21" s="4">
        <v>0</v>
      </c>
      <c r="M21" s="4">
        <v>0</v>
      </c>
      <c r="N21" s="4">
        <v>0</v>
      </c>
      <c r="O21" s="4">
        <v>5</v>
      </c>
      <c r="P21" s="4">
        <v>0</v>
      </c>
      <c r="Q21" s="4">
        <v>2</v>
      </c>
      <c r="R21" s="4">
        <v>0</v>
      </c>
      <c r="S21" s="4">
        <v>0</v>
      </c>
      <c r="T21" s="4">
        <v>0</v>
      </c>
      <c r="U21" s="4">
        <v>7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f t="shared" si="0"/>
        <v>25</v>
      </c>
    </row>
    <row r="22" spans="1:60" x14ac:dyDescent="0.25">
      <c r="A22" s="3" t="s">
        <v>626</v>
      </c>
      <c r="B22" s="3" t="s">
        <v>627</v>
      </c>
      <c r="C22" s="4">
        <v>0</v>
      </c>
      <c r="D22" s="4">
        <v>0</v>
      </c>
      <c r="E22" s="4">
        <v>1</v>
      </c>
      <c r="F22" s="4">
        <v>0</v>
      </c>
      <c r="G22" s="4">
        <v>0</v>
      </c>
      <c r="H22" s="4">
        <v>0</v>
      </c>
      <c r="I22" s="4">
        <v>5</v>
      </c>
      <c r="J22" s="4">
        <v>0</v>
      </c>
      <c r="K22" s="4">
        <v>0</v>
      </c>
      <c r="L22" s="4">
        <v>2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4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3</v>
      </c>
      <c r="Y22" s="4">
        <v>0</v>
      </c>
      <c r="Z22" s="4">
        <v>0</v>
      </c>
      <c r="AA22" s="4">
        <v>2</v>
      </c>
      <c r="AB22" s="4">
        <v>0</v>
      </c>
      <c r="AC22" s="4">
        <v>2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f t="shared" si="0"/>
        <v>23</v>
      </c>
    </row>
    <row r="23" spans="1:60" x14ac:dyDescent="0.25">
      <c r="A23" s="3" t="s">
        <v>647</v>
      </c>
      <c r="B23" s="3" t="s">
        <v>649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2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6</v>
      </c>
      <c r="S23" s="4">
        <v>0</v>
      </c>
      <c r="T23" s="4">
        <v>0</v>
      </c>
      <c r="U23" s="4">
        <v>2</v>
      </c>
      <c r="V23" s="4">
        <v>1</v>
      </c>
      <c r="W23" s="4">
        <v>0</v>
      </c>
      <c r="X23" s="4">
        <v>8</v>
      </c>
      <c r="Y23" s="4">
        <v>0</v>
      </c>
      <c r="Z23" s="4">
        <v>0</v>
      </c>
      <c r="AA23" s="4">
        <v>0</v>
      </c>
      <c r="AB23" s="4">
        <v>0</v>
      </c>
      <c r="AC23" s="4">
        <v>3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1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f t="shared" si="0"/>
        <v>23</v>
      </c>
    </row>
    <row r="24" spans="1:60" x14ac:dyDescent="0.25">
      <c r="A24" s="3" t="s">
        <v>1579</v>
      </c>
      <c r="B24" s="3" t="s">
        <v>1580</v>
      </c>
      <c r="C24" s="4">
        <v>0</v>
      </c>
      <c r="D24" s="4">
        <v>0</v>
      </c>
      <c r="E24" s="4">
        <v>0</v>
      </c>
      <c r="F24" s="4">
        <v>2</v>
      </c>
      <c r="G24" s="4">
        <v>0</v>
      </c>
      <c r="H24" s="4">
        <v>0</v>
      </c>
      <c r="I24" s="4">
        <v>4</v>
      </c>
      <c r="J24" s="4">
        <v>8</v>
      </c>
      <c r="K24" s="4">
        <v>0</v>
      </c>
      <c r="L24" s="4">
        <v>0</v>
      </c>
      <c r="M24" s="4">
        <v>1</v>
      </c>
      <c r="N24" s="4">
        <v>0</v>
      </c>
      <c r="O24" s="4">
        <v>5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f t="shared" si="0"/>
        <v>22</v>
      </c>
    </row>
    <row r="25" spans="1:60" x14ac:dyDescent="0.25">
      <c r="A25" s="3" t="s">
        <v>1295</v>
      </c>
      <c r="B25" s="3" t="s">
        <v>1289</v>
      </c>
      <c r="C25" s="4">
        <v>1</v>
      </c>
      <c r="D25" s="4">
        <v>0</v>
      </c>
      <c r="E25" s="4">
        <v>0</v>
      </c>
      <c r="F25" s="4">
        <v>0</v>
      </c>
      <c r="G25" s="4">
        <v>3</v>
      </c>
      <c r="H25" s="4">
        <v>0</v>
      </c>
      <c r="I25" s="4">
        <v>2</v>
      </c>
      <c r="J25" s="4">
        <v>2</v>
      </c>
      <c r="K25" s="4">
        <v>0</v>
      </c>
      <c r="L25" s="4">
        <v>1</v>
      </c>
      <c r="M25" s="4">
        <v>0</v>
      </c>
      <c r="N25" s="4">
        <v>0</v>
      </c>
      <c r="O25" s="4">
        <v>4</v>
      </c>
      <c r="P25" s="4">
        <v>0</v>
      </c>
      <c r="Q25" s="4">
        <v>4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1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1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2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f t="shared" si="0"/>
        <v>21</v>
      </c>
    </row>
    <row r="26" spans="1:60" x14ac:dyDescent="0.25">
      <c r="A26" s="3" t="s">
        <v>1296</v>
      </c>
      <c r="B26" s="3" t="s">
        <v>1291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11</v>
      </c>
      <c r="S26" s="4">
        <v>0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3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1</v>
      </c>
      <c r="BH26" s="4">
        <f t="shared" si="0"/>
        <v>19</v>
      </c>
    </row>
    <row r="27" spans="1:60" x14ac:dyDescent="0.25">
      <c r="A27" s="3" t="s">
        <v>1575</v>
      </c>
      <c r="B27" s="3" t="s">
        <v>1576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</v>
      </c>
      <c r="J27" s="4">
        <v>2</v>
      </c>
      <c r="K27" s="4">
        <v>0</v>
      </c>
      <c r="L27" s="4">
        <v>0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1</v>
      </c>
      <c r="V27" s="4">
        <v>3</v>
      </c>
      <c r="W27" s="4">
        <v>0</v>
      </c>
      <c r="X27" s="4">
        <v>3</v>
      </c>
      <c r="Y27" s="4">
        <v>0</v>
      </c>
      <c r="Z27" s="4">
        <v>0</v>
      </c>
      <c r="AA27" s="4">
        <v>3</v>
      </c>
      <c r="AB27" s="4">
        <v>0</v>
      </c>
      <c r="AC27" s="4">
        <v>0</v>
      </c>
      <c r="AD27" s="4">
        <v>1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2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f t="shared" si="0"/>
        <v>19</v>
      </c>
    </row>
    <row r="28" spans="1:60" x14ac:dyDescent="0.25">
      <c r="A28" s="3" t="s">
        <v>1290</v>
      </c>
      <c r="B28" s="3" t="s">
        <v>1291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3</v>
      </c>
      <c r="S28" s="4">
        <v>0</v>
      </c>
      <c r="T28" s="4">
        <v>0</v>
      </c>
      <c r="U28" s="4">
        <v>1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5</v>
      </c>
      <c r="AB28" s="4">
        <v>0</v>
      </c>
      <c r="AC28" s="4">
        <v>2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2</v>
      </c>
      <c r="AR28" s="4">
        <v>0</v>
      </c>
      <c r="AS28" s="4">
        <v>0</v>
      </c>
      <c r="AT28" s="4">
        <v>0</v>
      </c>
      <c r="AU28" s="4">
        <v>1</v>
      </c>
      <c r="AV28" s="4">
        <v>0</v>
      </c>
      <c r="AW28" s="4">
        <v>1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f t="shared" si="0"/>
        <v>16</v>
      </c>
    </row>
    <row r="29" spans="1:60" x14ac:dyDescent="0.25">
      <c r="A29" s="3" t="s">
        <v>1593</v>
      </c>
      <c r="B29" s="3" t="s">
        <v>1594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2</v>
      </c>
      <c r="U29" s="4">
        <v>3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6</v>
      </c>
      <c r="AB29" s="4">
        <v>0</v>
      </c>
      <c r="AC29" s="4">
        <v>1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2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1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f t="shared" si="0"/>
        <v>15</v>
      </c>
    </row>
    <row r="30" spans="1:60" x14ac:dyDescent="0.25">
      <c r="A30" s="3" t="s">
        <v>1294</v>
      </c>
      <c r="B30" s="3" t="s">
        <v>627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3</v>
      </c>
      <c r="Y30" s="4">
        <v>0</v>
      </c>
      <c r="Z30" s="4">
        <v>0</v>
      </c>
      <c r="AA30" s="4">
        <v>6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1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f t="shared" si="0"/>
        <v>14</v>
      </c>
    </row>
    <row r="31" spans="1:60" x14ac:dyDescent="0.25">
      <c r="A31" s="3" t="s">
        <v>1595</v>
      </c>
      <c r="B31" s="3" t="s">
        <v>1596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4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2</v>
      </c>
      <c r="V31" s="4">
        <v>1</v>
      </c>
      <c r="W31" s="4">
        <v>0</v>
      </c>
      <c r="X31" s="4">
        <v>0</v>
      </c>
      <c r="Y31" s="4">
        <v>0</v>
      </c>
      <c r="Z31" s="4">
        <v>3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2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f t="shared" si="0"/>
        <v>12</v>
      </c>
    </row>
    <row r="32" spans="1:60" x14ac:dyDescent="0.25">
      <c r="A32" s="3" t="s">
        <v>1597</v>
      </c>
      <c r="B32" s="3" t="s">
        <v>1598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4">
        <v>2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1</v>
      </c>
      <c r="U32" s="4">
        <v>0</v>
      </c>
      <c r="V32" s="4">
        <v>1</v>
      </c>
      <c r="W32" s="4">
        <v>0</v>
      </c>
      <c r="X32" s="4">
        <v>0</v>
      </c>
      <c r="Y32" s="4">
        <v>0</v>
      </c>
      <c r="Z32" s="4">
        <v>0</v>
      </c>
      <c r="AA32" s="4">
        <v>4</v>
      </c>
      <c r="AB32" s="4">
        <v>0</v>
      </c>
      <c r="AC32" s="4">
        <v>2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1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f t="shared" si="0"/>
        <v>12</v>
      </c>
    </row>
    <row r="33" spans="1:60" x14ac:dyDescent="0.25">
      <c r="A33" s="3" t="s">
        <v>1599</v>
      </c>
      <c r="B33" s="3" t="s">
        <v>1580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3</v>
      </c>
      <c r="J33" s="4">
        <v>4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0</v>
      </c>
      <c r="Q33" s="4">
        <v>0</v>
      </c>
      <c r="R33" s="4">
        <v>0</v>
      </c>
      <c r="S33" s="4">
        <v>1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f t="shared" si="0"/>
        <v>12</v>
      </c>
    </row>
    <row r="34" spans="1:60" x14ac:dyDescent="0.25">
      <c r="A34" s="3" t="s">
        <v>1299</v>
      </c>
      <c r="B34" s="3" t="s">
        <v>1289</v>
      </c>
      <c r="C34" s="4">
        <v>3</v>
      </c>
      <c r="D34" s="4">
        <v>0</v>
      </c>
      <c r="E34" s="4">
        <v>0</v>
      </c>
      <c r="F34" s="4">
        <v>0</v>
      </c>
      <c r="G34" s="4">
        <v>2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4">
        <v>0</v>
      </c>
      <c r="O34" s="4">
        <v>3</v>
      </c>
      <c r="P34" s="4">
        <v>0</v>
      </c>
      <c r="Q34" s="4">
        <v>1</v>
      </c>
      <c r="R34" s="4">
        <v>0</v>
      </c>
      <c r="S34" s="4">
        <v>1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f t="shared" si="0"/>
        <v>12</v>
      </c>
    </row>
    <row r="35" spans="1:60" x14ac:dyDescent="0.25">
      <c r="A35" s="3" t="s">
        <v>1600</v>
      </c>
      <c r="B35" s="3" t="s">
        <v>1601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2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2</v>
      </c>
      <c r="W35" s="4">
        <v>0</v>
      </c>
      <c r="X35" s="4">
        <v>5</v>
      </c>
      <c r="Y35" s="4">
        <v>0</v>
      </c>
      <c r="Z35" s="4">
        <v>0</v>
      </c>
      <c r="AA35" s="4">
        <v>1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f t="shared" si="0"/>
        <v>11</v>
      </c>
    </row>
    <row r="36" spans="1:60" x14ac:dyDescent="0.25">
      <c r="A36" s="3" t="s">
        <v>1602</v>
      </c>
      <c r="B36" s="3" t="s">
        <v>1603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3</v>
      </c>
      <c r="K36" s="4">
        <v>0</v>
      </c>
      <c r="L36" s="4">
        <v>0</v>
      </c>
      <c r="M36" s="4">
        <v>2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3</v>
      </c>
      <c r="AB36" s="4">
        <v>0</v>
      </c>
      <c r="AC36" s="4">
        <v>1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f t="shared" si="0"/>
        <v>11</v>
      </c>
    </row>
    <row r="37" spans="1:60" x14ac:dyDescent="0.25">
      <c r="A37" s="3" t="s">
        <v>1604</v>
      </c>
      <c r="B37" s="3" t="s">
        <v>1605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5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2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1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1</v>
      </c>
      <c r="BE37" s="4">
        <v>0</v>
      </c>
      <c r="BF37" s="4">
        <v>0</v>
      </c>
      <c r="BG37" s="4">
        <v>0</v>
      </c>
      <c r="BH37" s="4">
        <f t="shared" si="0"/>
        <v>10</v>
      </c>
    </row>
    <row r="38" spans="1:60" x14ac:dyDescent="0.25">
      <c r="A38" s="3" t="s">
        <v>1606</v>
      </c>
      <c r="B38" s="3" t="s">
        <v>1580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2</v>
      </c>
      <c r="K38" s="4">
        <v>0</v>
      </c>
      <c r="L38" s="4">
        <v>0</v>
      </c>
      <c r="M38" s="4">
        <v>0</v>
      </c>
      <c r="N38" s="4">
        <v>0</v>
      </c>
      <c r="O38" s="4">
        <v>4</v>
      </c>
      <c r="P38" s="4">
        <v>0</v>
      </c>
      <c r="Q38" s="4">
        <v>1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0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f t="shared" si="0"/>
        <v>10</v>
      </c>
    </row>
    <row r="39" spans="1:60" x14ac:dyDescent="0.25">
      <c r="A39" s="3" t="s">
        <v>1607</v>
      </c>
      <c r="B39" s="3" t="s">
        <v>1608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0</v>
      </c>
      <c r="U39" s="4">
        <v>0</v>
      </c>
      <c r="V39" s="4">
        <v>2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2</v>
      </c>
      <c r="BC39" s="4">
        <v>0</v>
      </c>
      <c r="BD39" s="4">
        <v>0</v>
      </c>
      <c r="BE39" s="4">
        <v>0</v>
      </c>
      <c r="BF39" s="4">
        <v>1</v>
      </c>
      <c r="BG39" s="4">
        <v>1</v>
      </c>
      <c r="BH39" s="4">
        <f t="shared" si="0"/>
        <v>9</v>
      </c>
    </row>
    <row r="40" spans="1:60" x14ac:dyDescent="0.25">
      <c r="A40" s="3" t="s">
        <v>1609</v>
      </c>
      <c r="B40" s="3" t="s">
        <v>1610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2</v>
      </c>
      <c r="AA40" s="4">
        <v>1</v>
      </c>
      <c r="AB40" s="4">
        <v>0</v>
      </c>
      <c r="AC40" s="4">
        <v>2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f t="shared" si="0"/>
        <v>9</v>
      </c>
    </row>
    <row r="41" spans="1:60" x14ac:dyDescent="0.25">
      <c r="A41" s="3" t="s">
        <v>1611</v>
      </c>
      <c r="B41" s="3" t="s">
        <v>1612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7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f t="shared" si="0"/>
        <v>8</v>
      </c>
    </row>
    <row r="42" spans="1:60" x14ac:dyDescent="0.25">
      <c r="A42" s="3" t="s">
        <v>650</v>
      </c>
      <c r="B42" s="3" t="s">
        <v>648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3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f t="shared" si="0"/>
        <v>7</v>
      </c>
    </row>
    <row r="43" spans="1:60" x14ac:dyDescent="0.25">
      <c r="A43" s="3" t="s">
        <v>1288</v>
      </c>
      <c r="B43" s="3" t="s">
        <v>1289</v>
      </c>
      <c r="C43" s="4">
        <v>1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</v>
      </c>
      <c r="P43" s="4">
        <v>0</v>
      </c>
      <c r="Q43" s="4">
        <v>1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f t="shared" si="0"/>
        <v>7</v>
      </c>
    </row>
    <row r="44" spans="1:60" x14ac:dyDescent="0.25">
      <c r="A44" s="3" t="s">
        <v>1613</v>
      </c>
      <c r="B44" s="3" t="s">
        <v>1614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2</v>
      </c>
      <c r="K44" s="4">
        <v>0</v>
      </c>
      <c r="L44" s="4">
        <v>0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f t="shared" si="0"/>
        <v>6</v>
      </c>
    </row>
    <row r="45" spans="1:60" x14ac:dyDescent="0.25">
      <c r="A45" s="3" t="s">
        <v>1615</v>
      </c>
      <c r="B45" s="3" t="s">
        <v>1616</v>
      </c>
      <c r="C45" s="4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2</v>
      </c>
      <c r="AZ45" s="4">
        <v>0</v>
      </c>
      <c r="BA45" s="4">
        <v>0</v>
      </c>
      <c r="BB45" s="4">
        <v>1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f t="shared" si="0"/>
        <v>6</v>
      </c>
    </row>
    <row r="46" spans="1:60" x14ac:dyDescent="0.25">
      <c r="A46" s="3" t="s">
        <v>1617</v>
      </c>
      <c r="B46" s="3" t="s">
        <v>1618</v>
      </c>
      <c r="C46" s="4">
        <v>1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2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1</v>
      </c>
      <c r="BH46" s="4">
        <f t="shared" si="0"/>
        <v>5</v>
      </c>
    </row>
    <row r="47" spans="1:60" x14ac:dyDescent="0.25">
      <c r="A47" s="3" t="s">
        <v>1619</v>
      </c>
      <c r="B47" s="3" t="s">
        <v>1620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</v>
      </c>
      <c r="R47" s="4">
        <v>0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1</v>
      </c>
      <c r="AB47" s="4">
        <v>0</v>
      </c>
      <c r="AC47" s="4">
        <v>2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f t="shared" si="0"/>
        <v>5</v>
      </c>
    </row>
    <row r="48" spans="1:60" x14ac:dyDescent="0.25">
      <c r="A48" s="3" t="s">
        <v>1621</v>
      </c>
      <c r="B48" s="3" t="s">
        <v>1622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</v>
      </c>
      <c r="U48" s="4">
        <v>0</v>
      </c>
      <c r="V48" s="4">
        <v>0</v>
      </c>
      <c r="W48" s="4">
        <v>0</v>
      </c>
      <c r="X48" s="4">
        <v>1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f t="shared" si="0"/>
        <v>4</v>
      </c>
    </row>
    <row r="49" spans="1:60" x14ac:dyDescent="0.25">
      <c r="A49" s="3" t="s">
        <v>1623</v>
      </c>
      <c r="B49" s="3" t="s">
        <v>1624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0</v>
      </c>
      <c r="R49" s="4">
        <v>1</v>
      </c>
      <c r="S49" s="4">
        <v>0</v>
      </c>
      <c r="T49" s="4">
        <v>0</v>
      </c>
      <c r="U49" s="4">
        <v>2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f t="shared" si="0"/>
        <v>4</v>
      </c>
    </row>
    <row r="50" spans="1:60" x14ac:dyDescent="0.25">
      <c r="A50" s="3" t="s">
        <v>1304</v>
      </c>
      <c r="B50" s="3" t="s">
        <v>1305</v>
      </c>
      <c r="C50" s="4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0</v>
      </c>
      <c r="R50" s="4">
        <v>1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1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f t="shared" si="0"/>
        <v>4</v>
      </c>
    </row>
    <row r="51" spans="1:60" x14ac:dyDescent="0.25">
      <c r="A51" s="3" t="s">
        <v>1625</v>
      </c>
      <c r="B51" s="3" t="s">
        <v>1626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4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f t="shared" si="0"/>
        <v>4</v>
      </c>
    </row>
    <row r="52" spans="1:60" x14ac:dyDescent="0.25">
      <c r="A52" s="3" t="s">
        <v>1309</v>
      </c>
      <c r="B52" s="3" t="s">
        <v>1303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2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1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f t="shared" si="0"/>
        <v>3</v>
      </c>
    </row>
    <row r="53" spans="1:60" x14ac:dyDescent="0.25">
      <c r="A53" s="3" t="s">
        <v>1627</v>
      </c>
      <c r="B53" s="3" t="s">
        <v>1628</v>
      </c>
      <c r="C53" s="4">
        <v>2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f t="shared" si="0"/>
        <v>2</v>
      </c>
    </row>
    <row r="54" spans="1:60" x14ac:dyDescent="0.25">
      <c r="A54" s="3" t="s">
        <v>1629</v>
      </c>
      <c r="B54" s="3" t="s">
        <v>1580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f t="shared" si="0"/>
        <v>2</v>
      </c>
    </row>
    <row r="55" spans="1:60" x14ac:dyDescent="0.25">
      <c r="A55" s="3" t="s">
        <v>1630</v>
      </c>
      <c r="B55" s="3" t="s">
        <v>1631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f t="shared" si="0"/>
        <v>1</v>
      </c>
    </row>
    <row r="56" spans="1:60" x14ac:dyDescent="0.25">
      <c r="A56" s="3" t="s">
        <v>1632</v>
      </c>
      <c r="B56" s="3" t="s">
        <v>1633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f t="shared" si="0"/>
        <v>1</v>
      </c>
    </row>
    <row r="57" spans="1:60" x14ac:dyDescent="0.25">
      <c r="A57" s="3" t="s">
        <v>1634</v>
      </c>
      <c r="B57" s="3" t="s">
        <v>1635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1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f t="shared" si="0"/>
        <v>1</v>
      </c>
    </row>
    <row r="58" spans="1:60" x14ac:dyDescent="0.25">
      <c r="A58" s="3" t="s">
        <v>1636</v>
      </c>
      <c r="B58" s="3" t="s">
        <v>1637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1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f t="shared" si="0"/>
        <v>1</v>
      </c>
    </row>
    <row r="59" spans="1:60" x14ac:dyDescent="0.25">
      <c r="A59" s="3" t="s">
        <v>1638</v>
      </c>
      <c r="B59" s="3" t="s">
        <v>1639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1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f t="shared" si="0"/>
        <v>1</v>
      </c>
    </row>
    <row r="60" spans="1:60" x14ac:dyDescent="0.25">
      <c r="A60" s="3" t="s">
        <v>1640</v>
      </c>
      <c r="B60" s="3" t="s">
        <v>1601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1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f t="shared" si="0"/>
        <v>1</v>
      </c>
    </row>
    <row r="61" spans="1:60" x14ac:dyDescent="0.25">
      <c r="A61" s="3" t="s">
        <v>1641</v>
      </c>
      <c r="B61" s="3" t="s">
        <v>1642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f t="shared" si="0"/>
        <v>1</v>
      </c>
    </row>
    <row r="62" spans="1:60" x14ac:dyDescent="0.25">
      <c r="A62" s="3" t="s">
        <v>1643</v>
      </c>
      <c r="B62" s="3" t="s">
        <v>1644</v>
      </c>
      <c r="C62" s="4">
        <v>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f t="shared" si="0"/>
        <v>1</v>
      </c>
    </row>
    <row r="63" spans="1:60" x14ac:dyDescent="0.25">
      <c r="A63" s="3" t="s">
        <v>1645</v>
      </c>
      <c r="B63" s="3" t="s">
        <v>1646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1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f t="shared" si="0"/>
        <v>1</v>
      </c>
    </row>
    <row r="64" spans="1:60" x14ac:dyDescent="0.25">
      <c r="A64" s="3" t="s">
        <v>1308</v>
      </c>
      <c r="B64" s="3" t="s">
        <v>1303</v>
      </c>
      <c r="C64" s="4">
        <v>0</v>
      </c>
      <c r="D64" s="4">
        <v>0</v>
      </c>
      <c r="E64" s="4">
        <v>0</v>
      </c>
      <c r="F64" s="4">
        <v>0</v>
      </c>
      <c r="G64" s="4">
        <v>1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f t="shared" si="0"/>
        <v>1</v>
      </c>
    </row>
    <row r="65" spans="1:60" x14ac:dyDescent="0.25">
      <c r="A65" s="3" t="s">
        <v>1312</v>
      </c>
      <c r="B65" s="3" t="s">
        <v>1303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1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f t="shared" si="0"/>
        <v>1</v>
      </c>
    </row>
    <row r="66" spans="1:60" x14ac:dyDescent="0.25">
      <c r="A66" s="3" t="s">
        <v>1313</v>
      </c>
      <c r="B66" s="3" t="s">
        <v>1303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f t="shared" si="0"/>
        <v>1</v>
      </c>
    </row>
    <row r="67" spans="1:60" x14ac:dyDescent="0.25">
      <c r="A67" s="3" t="s">
        <v>1647</v>
      </c>
      <c r="B67" s="3" t="s">
        <v>1585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1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f t="shared" si="0"/>
        <v>1</v>
      </c>
    </row>
    <row r="69" spans="1:60" x14ac:dyDescent="0.25">
      <c r="A69" s="1" t="s">
        <v>1314</v>
      </c>
    </row>
  </sheetData>
  <mergeCells count="2">
    <mergeCell ref="C3:AD3"/>
    <mergeCell ref="AE3:BG3"/>
  </mergeCells>
  <conditionalFormatting sqref="C5:BG67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500-000000000000}"/>
  </hyperlinks>
  <pageMargins left="0.7" right="0.7" top="0.75" bottom="0.75" header="0.3" footer="0.3"/>
  <pageSetup paperSize="9" scale="18" orientation="landscape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N458"/>
  <sheetViews>
    <sheetView zoomScale="55" zoomScaleNormal="55" workbookViewId="0"/>
  </sheetViews>
  <sheetFormatPr defaultRowHeight="15" x14ac:dyDescent="0.25"/>
  <cols>
    <col min="1" max="1" width="9.140625" style="1"/>
    <col min="2" max="2" width="124.28515625" style="1" bestFit="1" customWidth="1"/>
    <col min="3" max="5" width="10.28515625" style="1" customWidth="1"/>
    <col min="6" max="16384" width="9.140625" style="1"/>
  </cols>
  <sheetData>
    <row r="1" spans="1:66" x14ac:dyDescent="0.25">
      <c r="A1" s="28" t="s">
        <v>10314</v>
      </c>
    </row>
    <row r="2" spans="1:66" x14ac:dyDescent="0.25">
      <c r="A2" s="129" t="s">
        <v>8333</v>
      </c>
    </row>
    <row r="3" spans="1:66" s="87" customFormat="1" ht="118.5" x14ac:dyDescent="0.25">
      <c r="A3" s="56"/>
      <c r="B3" s="56"/>
      <c r="C3" s="56"/>
      <c r="D3" s="56"/>
      <c r="E3" s="56"/>
      <c r="F3" s="56"/>
      <c r="G3" s="85" t="s">
        <v>1648</v>
      </c>
      <c r="H3" s="85" t="s">
        <v>1648</v>
      </c>
      <c r="I3" s="85" t="s">
        <v>1649</v>
      </c>
      <c r="J3" s="85" t="s">
        <v>1650</v>
      </c>
      <c r="K3" s="85" t="s">
        <v>1651</v>
      </c>
      <c r="L3" s="85" t="s">
        <v>1652</v>
      </c>
      <c r="M3" s="85" t="s">
        <v>1653</v>
      </c>
      <c r="N3" s="85" t="s">
        <v>1654</v>
      </c>
      <c r="O3" s="85" t="s">
        <v>1654</v>
      </c>
      <c r="P3" s="85" t="s">
        <v>1654</v>
      </c>
      <c r="Q3" s="85" t="s">
        <v>1654</v>
      </c>
      <c r="R3" s="85" t="s">
        <v>1654</v>
      </c>
      <c r="S3" s="85" t="s">
        <v>1654</v>
      </c>
      <c r="T3" s="85" t="s">
        <v>1654</v>
      </c>
      <c r="U3" s="85" t="s">
        <v>1654</v>
      </c>
      <c r="V3" s="85" t="s">
        <v>1654</v>
      </c>
      <c r="W3" s="85" t="s">
        <v>1654</v>
      </c>
      <c r="X3" s="85" t="s">
        <v>1654</v>
      </c>
      <c r="Y3" s="85" t="s">
        <v>485</v>
      </c>
      <c r="Z3" s="85" t="s">
        <v>484</v>
      </c>
      <c r="AA3" s="85" t="s">
        <v>484</v>
      </c>
      <c r="AB3" s="85" t="s">
        <v>1655</v>
      </c>
      <c r="AC3" s="85" t="s">
        <v>1655</v>
      </c>
      <c r="AD3" s="85" t="s">
        <v>1656</v>
      </c>
      <c r="AE3" s="85" t="s">
        <v>1656</v>
      </c>
      <c r="AF3" s="86" t="s">
        <v>487</v>
      </c>
      <c r="AG3" s="86" t="s">
        <v>487</v>
      </c>
      <c r="AH3" s="86" t="s">
        <v>487</v>
      </c>
      <c r="AI3" s="86" t="s">
        <v>487</v>
      </c>
      <c r="AJ3" s="86" t="s">
        <v>487</v>
      </c>
      <c r="AK3" s="86" t="s">
        <v>487</v>
      </c>
      <c r="AL3" s="86" t="s">
        <v>487</v>
      </c>
      <c r="AM3" s="86" t="s">
        <v>487</v>
      </c>
      <c r="AN3" s="86" t="s">
        <v>487</v>
      </c>
      <c r="AO3" s="86" t="s">
        <v>487</v>
      </c>
      <c r="AP3" s="85" t="s">
        <v>1657</v>
      </c>
      <c r="AQ3" s="85" t="s">
        <v>504</v>
      </c>
      <c r="AR3" s="85" t="s">
        <v>1658</v>
      </c>
      <c r="AS3" s="85" t="s">
        <v>514</v>
      </c>
      <c r="AT3" s="85" t="s">
        <v>514</v>
      </c>
      <c r="AU3" s="85" t="s">
        <v>503</v>
      </c>
      <c r="AV3" s="85" t="s">
        <v>503</v>
      </c>
      <c r="AW3" s="85" t="s">
        <v>503</v>
      </c>
      <c r="AX3" s="85" t="s">
        <v>1659</v>
      </c>
      <c r="AY3" s="85" t="s">
        <v>1660</v>
      </c>
      <c r="AZ3" s="85" t="s">
        <v>1660</v>
      </c>
      <c r="BA3" s="85" t="s">
        <v>497</v>
      </c>
      <c r="BB3" s="85" t="s">
        <v>1654</v>
      </c>
      <c r="BC3" s="85" t="s">
        <v>1655</v>
      </c>
      <c r="BD3" s="85" t="s">
        <v>1655</v>
      </c>
      <c r="BE3" s="85" t="s">
        <v>1655</v>
      </c>
      <c r="BF3" s="85" t="s">
        <v>1655</v>
      </c>
      <c r="BG3" s="85" t="s">
        <v>1656</v>
      </c>
      <c r="BH3" s="85" t="s">
        <v>1656</v>
      </c>
      <c r="BI3" s="85" t="s">
        <v>1656</v>
      </c>
      <c r="BJ3" s="85" t="s">
        <v>1656</v>
      </c>
      <c r="BK3" s="85" t="s">
        <v>494</v>
      </c>
      <c r="BL3" s="85" t="s">
        <v>494</v>
      </c>
      <c r="BM3" s="85" t="s">
        <v>494</v>
      </c>
      <c r="BN3" s="85" t="s">
        <v>494</v>
      </c>
    </row>
    <row r="4" spans="1:66" x14ac:dyDescent="0.25">
      <c r="A4" s="3"/>
      <c r="B4" s="3"/>
      <c r="C4" s="3"/>
      <c r="D4" s="3"/>
      <c r="E4" s="3"/>
      <c r="F4" s="3" t="s">
        <v>1661</v>
      </c>
      <c r="G4" s="88" t="s">
        <v>40</v>
      </c>
      <c r="H4" s="88" t="s">
        <v>40</v>
      </c>
      <c r="I4" s="88" t="s">
        <v>40</v>
      </c>
      <c r="J4" s="88" t="s">
        <v>40</v>
      </c>
      <c r="K4" s="88" t="s">
        <v>40</v>
      </c>
      <c r="L4" s="88" t="s">
        <v>40</v>
      </c>
      <c r="M4" s="88" t="s">
        <v>40</v>
      </c>
      <c r="N4" s="88" t="s">
        <v>40</v>
      </c>
      <c r="O4" s="88" t="s">
        <v>40</v>
      </c>
      <c r="P4" s="88" t="s">
        <v>40</v>
      </c>
      <c r="Q4" s="88" t="s">
        <v>40</v>
      </c>
      <c r="R4" s="88" t="s">
        <v>40</v>
      </c>
      <c r="S4" s="88" t="s">
        <v>40</v>
      </c>
      <c r="T4" s="88" t="s">
        <v>40</v>
      </c>
      <c r="U4" s="88" t="s">
        <v>40</v>
      </c>
      <c r="V4" s="88" t="s">
        <v>40</v>
      </c>
      <c r="W4" s="88" t="s">
        <v>40</v>
      </c>
      <c r="X4" s="88" t="s">
        <v>40</v>
      </c>
      <c r="Y4" s="88" t="s">
        <v>40</v>
      </c>
      <c r="Z4" s="88" t="s">
        <v>40</v>
      </c>
      <c r="AA4" s="88" t="s">
        <v>40</v>
      </c>
      <c r="AB4" s="88" t="s">
        <v>40</v>
      </c>
      <c r="AC4" s="88" t="s">
        <v>40</v>
      </c>
      <c r="AD4" s="88" t="s">
        <v>40</v>
      </c>
      <c r="AE4" s="88" t="s">
        <v>40</v>
      </c>
      <c r="AF4" s="88" t="s">
        <v>40</v>
      </c>
      <c r="AG4" s="88" t="s">
        <v>40</v>
      </c>
      <c r="AH4" s="88" t="s">
        <v>40</v>
      </c>
      <c r="AI4" s="88" t="s">
        <v>40</v>
      </c>
      <c r="AJ4" s="88" t="s">
        <v>40</v>
      </c>
      <c r="AK4" s="88" t="s">
        <v>40</v>
      </c>
      <c r="AL4" s="88" t="s">
        <v>40</v>
      </c>
      <c r="AM4" s="88" t="s">
        <v>40</v>
      </c>
      <c r="AN4" s="88" t="s">
        <v>40</v>
      </c>
      <c r="AO4" s="88" t="s">
        <v>40</v>
      </c>
      <c r="AP4" s="89" t="s">
        <v>41</v>
      </c>
      <c r="AQ4" s="89" t="s">
        <v>41</v>
      </c>
      <c r="AR4" s="89" t="s">
        <v>41</v>
      </c>
      <c r="AS4" s="89" t="s">
        <v>41</v>
      </c>
      <c r="AT4" s="89" t="s">
        <v>41</v>
      </c>
      <c r="AU4" s="89" t="s">
        <v>41</v>
      </c>
      <c r="AV4" s="89" t="s">
        <v>41</v>
      </c>
      <c r="AW4" s="89" t="s">
        <v>41</v>
      </c>
      <c r="AX4" s="89" t="s">
        <v>41</v>
      </c>
      <c r="AY4" s="89" t="s">
        <v>41</v>
      </c>
      <c r="AZ4" s="89" t="s">
        <v>41</v>
      </c>
      <c r="BA4" s="89" t="s">
        <v>41</v>
      </c>
      <c r="BB4" s="89" t="s">
        <v>41</v>
      </c>
      <c r="BC4" s="89" t="s">
        <v>41</v>
      </c>
      <c r="BD4" s="89" t="s">
        <v>41</v>
      </c>
      <c r="BE4" s="89" t="s">
        <v>41</v>
      </c>
      <c r="BF4" s="89" t="s">
        <v>41</v>
      </c>
      <c r="BG4" s="89" t="s">
        <v>41</v>
      </c>
      <c r="BH4" s="89" t="s">
        <v>41</v>
      </c>
      <c r="BI4" s="89" t="s">
        <v>41</v>
      </c>
      <c r="BJ4" s="89" t="s">
        <v>41</v>
      </c>
      <c r="BK4" s="89" t="s">
        <v>41</v>
      </c>
      <c r="BL4" s="89" t="s">
        <v>41</v>
      </c>
      <c r="BM4" s="89" t="s">
        <v>41</v>
      </c>
      <c r="BN4" s="89" t="s">
        <v>41</v>
      </c>
    </row>
    <row r="5" spans="1:66" ht="287.25" customHeight="1" x14ac:dyDescent="0.25">
      <c r="A5" s="3" t="s">
        <v>10</v>
      </c>
      <c r="B5" s="3" t="s">
        <v>1024</v>
      </c>
      <c r="C5" s="25" t="s">
        <v>1662</v>
      </c>
      <c r="D5" s="25" t="s">
        <v>1663</v>
      </c>
      <c r="E5" s="25" t="s">
        <v>1664</v>
      </c>
      <c r="F5" s="4" t="s">
        <v>9818</v>
      </c>
      <c r="G5" s="85" t="s">
        <v>1665</v>
      </c>
      <c r="H5" s="85" t="s">
        <v>1666</v>
      </c>
      <c r="I5" s="85" t="s">
        <v>1667</v>
      </c>
      <c r="J5" s="85" t="s">
        <v>1668</v>
      </c>
      <c r="K5" s="85" t="s">
        <v>1669</v>
      </c>
      <c r="L5" s="85" t="s">
        <v>1670</v>
      </c>
      <c r="M5" s="85" t="s">
        <v>1671</v>
      </c>
      <c r="N5" s="85" t="s">
        <v>1672</v>
      </c>
      <c r="O5" s="85" t="s">
        <v>1673</v>
      </c>
      <c r="P5" s="85" t="s">
        <v>1674</v>
      </c>
      <c r="Q5" s="85" t="s">
        <v>1675</v>
      </c>
      <c r="R5" s="85" t="s">
        <v>1676</v>
      </c>
      <c r="S5" s="85" t="s">
        <v>1677</v>
      </c>
      <c r="T5" s="85" t="s">
        <v>1678</v>
      </c>
      <c r="U5" s="85" t="s">
        <v>1679</v>
      </c>
      <c r="V5" s="85" t="s">
        <v>1680</v>
      </c>
      <c r="W5" s="85" t="s">
        <v>1681</v>
      </c>
      <c r="X5" s="85" t="s">
        <v>1682</v>
      </c>
      <c r="Y5" s="85" t="s">
        <v>1683</v>
      </c>
      <c r="Z5" s="85" t="s">
        <v>1684</v>
      </c>
      <c r="AA5" s="85" t="s">
        <v>1685</v>
      </c>
      <c r="AB5" s="85" t="s">
        <v>1686</v>
      </c>
      <c r="AC5" s="85" t="s">
        <v>1687</v>
      </c>
      <c r="AD5" s="85" t="s">
        <v>1688</v>
      </c>
      <c r="AE5" s="85" t="s">
        <v>1689</v>
      </c>
      <c r="AF5" s="85" t="s">
        <v>1690</v>
      </c>
      <c r="AG5" s="85" t="s">
        <v>1691</v>
      </c>
      <c r="AH5" s="85" t="s">
        <v>1692</v>
      </c>
      <c r="AI5" s="85" t="s">
        <v>1693</v>
      </c>
      <c r="AJ5" s="85" t="s">
        <v>1694</v>
      </c>
      <c r="AK5" s="85" t="s">
        <v>1695</v>
      </c>
      <c r="AL5" s="85" t="s">
        <v>1696</v>
      </c>
      <c r="AM5" s="85" t="s">
        <v>1697</v>
      </c>
      <c r="AN5" s="85" t="s">
        <v>1698</v>
      </c>
      <c r="AO5" s="85" t="s">
        <v>1699</v>
      </c>
      <c r="AP5" s="85" t="s">
        <v>1700</v>
      </c>
      <c r="AQ5" s="85" t="s">
        <v>1701</v>
      </c>
      <c r="AR5" s="85" t="s">
        <v>1702</v>
      </c>
      <c r="AS5" s="85" t="s">
        <v>1703</v>
      </c>
      <c r="AT5" s="85" t="s">
        <v>1704</v>
      </c>
      <c r="AU5" s="85" t="s">
        <v>1705</v>
      </c>
      <c r="AV5" s="85" t="s">
        <v>1706</v>
      </c>
      <c r="AW5" s="85" t="s">
        <v>1707</v>
      </c>
      <c r="AX5" s="85" t="s">
        <v>1708</v>
      </c>
      <c r="AY5" s="85" t="s">
        <v>1709</v>
      </c>
      <c r="AZ5" s="85" t="s">
        <v>1710</v>
      </c>
      <c r="BA5" s="85" t="s">
        <v>1711</v>
      </c>
      <c r="BB5" s="85" t="s">
        <v>1712</v>
      </c>
      <c r="BC5" s="85" t="s">
        <v>1713</v>
      </c>
      <c r="BD5" s="85" t="s">
        <v>1714</v>
      </c>
      <c r="BE5" s="85" t="s">
        <v>1715</v>
      </c>
      <c r="BF5" s="85" t="s">
        <v>1716</v>
      </c>
      <c r="BG5" s="85" t="s">
        <v>1717</v>
      </c>
      <c r="BH5" s="85" t="s">
        <v>1710</v>
      </c>
      <c r="BI5" s="85" t="s">
        <v>1718</v>
      </c>
      <c r="BJ5" s="85" t="s">
        <v>1719</v>
      </c>
      <c r="BK5" s="85" t="s">
        <v>1720</v>
      </c>
      <c r="BL5" s="85" t="s">
        <v>1721</v>
      </c>
      <c r="BM5" s="85" t="s">
        <v>1722</v>
      </c>
      <c r="BN5" s="85" t="s">
        <v>1723</v>
      </c>
    </row>
    <row r="6" spans="1:66" x14ac:dyDescent="0.25">
      <c r="A6" s="3" t="s">
        <v>1724</v>
      </c>
      <c r="B6" s="3" t="s">
        <v>1725</v>
      </c>
      <c r="C6" s="4" t="s">
        <v>40</v>
      </c>
      <c r="D6" s="90">
        <v>0.65714285714285714</v>
      </c>
      <c r="E6" s="90">
        <f>VLOOKUP(A6,[1]Sheet1!$B:$J,9,FALSE)</f>
        <v>0.16</v>
      </c>
      <c r="F6" s="4">
        <v>5.1563450208283899E-3</v>
      </c>
      <c r="G6" s="7">
        <v>0</v>
      </c>
      <c r="H6" s="7">
        <v>0</v>
      </c>
      <c r="I6" s="7">
        <v>1</v>
      </c>
      <c r="J6" s="7">
        <v>1</v>
      </c>
      <c r="K6" s="7">
        <v>3</v>
      </c>
      <c r="L6" s="7">
        <v>1</v>
      </c>
      <c r="M6" s="7">
        <v>3</v>
      </c>
      <c r="N6" s="7">
        <v>0</v>
      </c>
      <c r="O6" s="7">
        <v>0</v>
      </c>
      <c r="P6" s="7">
        <v>1</v>
      </c>
      <c r="Q6" s="7">
        <v>2</v>
      </c>
      <c r="R6" s="7">
        <v>0</v>
      </c>
      <c r="S6" s="7">
        <v>0</v>
      </c>
      <c r="T6" s="7">
        <v>0</v>
      </c>
      <c r="U6" s="7">
        <v>0</v>
      </c>
      <c r="V6" s="7">
        <v>1</v>
      </c>
      <c r="W6" s="7">
        <v>0</v>
      </c>
      <c r="X6" s="7">
        <v>1</v>
      </c>
      <c r="Y6" s="7">
        <v>1</v>
      </c>
      <c r="Z6" s="7">
        <v>2</v>
      </c>
      <c r="AA6" s="7">
        <v>1</v>
      </c>
      <c r="AB6" s="7">
        <v>0</v>
      </c>
      <c r="AC6" s="7">
        <v>0</v>
      </c>
      <c r="AD6" s="7">
        <v>2</v>
      </c>
      <c r="AE6" s="7">
        <v>0</v>
      </c>
      <c r="AF6" s="7">
        <v>1</v>
      </c>
      <c r="AG6" s="7">
        <v>1</v>
      </c>
      <c r="AH6" s="7">
        <v>2</v>
      </c>
      <c r="AI6" s="7">
        <v>1</v>
      </c>
      <c r="AJ6" s="7">
        <v>2</v>
      </c>
      <c r="AK6" s="7">
        <v>2</v>
      </c>
      <c r="AL6" s="7">
        <v>1</v>
      </c>
      <c r="AM6" s="7">
        <v>1</v>
      </c>
      <c r="AN6" s="7">
        <v>2</v>
      </c>
      <c r="AO6" s="7">
        <v>1</v>
      </c>
      <c r="AP6" s="7">
        <v>0</v>
      </c>
      <c r="AQ6" s="7">
        <v>0</v>
      </c>
      <c r="AR6" s="7">
        <v>0</v>
      </c>
      <c r="AS6" s="7">
        <v>1</v>
      </c>
      <c r="AT6" s="7">
        <v>1</v>
      </c>
      <c r="AU6" s="7">
        <v>0</v>
      </c>
      <c r="AV6" s="7">
        <v>0</v>
      </c>
      <c r="AW6" s="7">
        <v>0</v>
      </c>
      <c r="AX6" s="7">
        <v>0</v>
      </c>
      <c r="AY6" s="7">
        <v>1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1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</row>
    <row r="7" spans="1:66" x14ac:dyDescent="0.25">
      <c r="A7" s="3" t="s">
        <v>1726</v>
      </c>
      <c r="B7" s="3" t="s">
        <v>1727</v>
      </c>
      <c r="C7" s="4" t="s">
        <v>40</v>
      </c>
      <c r="D7" s="90">
        <v>0.94285714285714284</v>
      </c>
      <c r="E7" s="90">
        <f>VLOOKUP(A7,[1]Sheet1!$B:$J,9,FALSE)</f>
        <v>0.52</v>
      </c>
      <c r="F7" s="4">
        <v>7.8723165407410499E-3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0</v>
      </c>
      <c r="N7" s="7">
        <v>2</v>
      </c>
      <c r="O7" s="7">
        <v>2</v>
      </c>
      <c r="P7" s="7">
        <v>2</v>
      </c>
      <c r="Q7" s="7">
        <v>1</v>
      </c>
      <c r="R7" s="7">
        <v>1</v>
      </c>
      <c r="S7" s="7">
        <v>2</v>
      </c>
      <c r="T7" s="7">
        <v>2</v>
      </c>
      <c r="U7" s="7">
        <v>2</v>
      </c>
      <c r="V7" s="7">
        <v>1</v>
      </c>
      <c r="W7" s="7">
        <v>1</v>
      </c>
      <c r="X7" s="7">
        <v>0</v>
      </c>
      <c r="Y7" s="7">
        <v>2</v>
      </c>
      <c r="Z7" s="7">
        <v>1</v>
      </c>
      <c r="AA7" s="7">
        <v>1</v>
      </c>
      <c r="AB7" s="7">
        <v>1</v>
      </c>
      <c r="AC7" s="7">
        <v>1</v>
      </c>
      <c r="AD7" s="7">
        <v>1</v>
      </c>
      <c r="AE7" s="7">
        <v>1</v>
      </c>
      <c r="AF7" s="7">
        <v>1</v>
      </c>
      <c r="AG7" s="7">
        <v>1</v>
      </c>
      <c r="AH7" s="7">
        <v>1</v>
      </c>
      <c r="AI7" s="7">
        <v>1</v>
      </c>
      <c r="AJ7" s="7">
        <v>1</v>
      </c>
      <c r="AK7" s="7">
        <v>1</v>
      </c>
      <c r="AL7" s="7">
        <v>1</v>
      </c>
      <c r="AM7" s="7">
        <v>1</v>
      </c>
      <c r="AN7" s="7">
        <v>1</v>
      </c>
      <c r="AO7" s="7">
        <v>1</v>
      </c>
      <c r="AP7" s="7">
        <v>0</v>
      </c>
      <c r="AQ7" s="7">
        <v>0</v>
      </c>
      <c r="AR7" s="7">
        <v>1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1</v>
      </c>
      <c r="AZ7" s="7">
        <v>1</v>
      </c>
      <c r="BA7" s="7">
        <v>1</v>
      </c>
      <c r="BB7" s="7">
        <v>2</v>
      </c>
      <c r="BC7" s="7">
        <v>1</v>
      </c>
      <c r="BD7" s="7">
        <v>1</v>
      </c>
      <c r="BE7" s="7">
        <v>1</v>
      </c>
      <c r="BF7" s="7">
        <v>1</v>
      </c>
      <c r="BG7" s="7">
        <v>1</v>
      </c>
      <c r="BH7" s="7">
        <v>1</v>
      </c>
      <c r="BI7" s="7">
        <v>1</v>
      </c>
      <c r="BJ7" s="7">
        <v>1</v>
      </c>
      <c r="BK7" s="7">
        <v>0</v>
      </c>
      <c r="BL7" s="7">
        <v>0</v>
      </c>
      <c r="BM7" s="7">
        <v>0</v>
      </c>
      <c r="BN7" s="7">
        <v>0</v>
      </c>
    </row>
    <row r="8" spans="1:66" x14ac:dyDescent="0.25">
      <c r="A8" s="3" t="s">
        <v>1728</v>
      </c>
      <c r="B8" s="3" t="s">
        <v>1729</v>
      </c>
      <c r="C8" s="4" t="s">
        <v>40</v>
      </c>
      <c r="D8" s="90">
        <v>0.48571428571428571</v>
      </c>
      <c r="E8" s="90">
        <f>VLOOKUP(A8,[1]Sheet1!$B:$J,9,FALSE)</f>
        <v>0.04</v>
      </c>
      <c r="F8" s="4">
        <v>4.4478648788593396E-3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</v>
      </c>
      <c r="Q8" s="7">
        <v>3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0</v>
      </c>
      <c r="X8" s="7">
        <v>0</v>
      </c>
      <c r="Y8" s="7">
        <v>1</v>
      </c>
      <c r="Z8" s="7">
        <v>0</v>
      </c>
      <c r="AA8" s="7">
        <v>0</v>
      </c>
      <c r="AB8" s="7">
        <v>1</v>
      </c>
      <c r="AC8" s="7">
        <v>0</v>
      </c>
      <c r="AD8" s="7">
        <v>3</v>
      </c>
      <c r="AE8" s="7">
        <v>1</v>
      </c>
      <c r="AF8" s="7">
        <v>1</v>
      </c>
      <c r="AG8" s="7">
        <v>1</v>
      </c>
      <c r="AH8" s="7">
        <v>0</v>
      </c>
      <c r="AI8" s="7">
        <v>1</v>
      </c>
      <c r="AJ8" s="7">
        <v>0</v>
      </c>
      <c r="AK8" s="7">
        <v>1</v>
      </c>
      <c r="AL8" s="7">
        <v>0</v>
      </c>
      <c r="AM8" s="7">
        <v>1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1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</row>
    <row r="9" spans="1:66" x14ac:dyDescent="0.25">
      <c r="A9" s="3" t="s">
        <v>1730</v>
      </c>
      <c r="B9" s="3" t="s">
        <v>1731</v>
      </c>
      <c r="C9" s="4" t="s">
        <v>40</v>
      </c>
      <c r="D9" s="90">
        <v>0.8571428571428571</v>
      </c>
      <c r="E9" s="90">
        <f>VLOOKUP(A9,[1]Sheet1!$B:$J,9,FALSE)</f>
        <v>0.32</v>
      </c>
      <c r="F9" s="4">
        <v>1.66663988213206E-3</v>
      </c>
      <c r="G9" s="7">
        <v>2</v>
      </c>
      <c r="H9" s="7">
        <v>2</v>
      </c>
      <c r="I9" s="7">
        <v>0</v>
      </c>
      <c r="J9" s="7">
        <v>2</v>
      </c>
      <c r="K9" s="7">
        <v>1</v>
      </c>
      <c r="L9" s="7">
        <v>1</v>
      </c>
      <c r="M9" s="7">
        <v>1</v>
      </c>
      <c r="N9" s="7">
        <v>1</v>
      </c>
      <c r="O9" s="7">
        <v>2</v>
      </c>
      <c r="P9" s="7">
        <v>1</v>
      </c>
      <c r="Q9" s="7">
        <v>3</v>
      </c>
      <c r="R9" s="7">
        <v>2</v>
      </c>
      <c r="S9" s="7">
        <v>2</v>
      </c>
      <c r="T9" s="7">
        <v>1</v>
      </c>
      <c r="U9" s="7">
        <v>0</v>
      </c>
      <c r="V9" s="7">
        <v>1</v>
      </c>
      <c r="W9" s="7">
        <v>1</v>
      </c>
      <c r="X9" s="7">
        <v>0</v>
      </c>
      <c r="Y9" s="7">
        <v>5</v>
      </c>
      <c r="Z9" s="7">
        <v>0</v>
      </c>
      <c r="AA9" s="7">
        <v>0</v>
      </c>
      <c r="AB9" s="7">
        <v>1</v>
      </c>
      <c r="AC9" s="7">
        <v>1</v>
      </c>
      <c r="AD9" s="7">
        <v>3</v>
      </c>
      <c r="AE9" s="7">
        <v>1</v>
      </c>
      <c r="AF9" s="7">
        <v>2</v>
      </c>
      <c r="AG9" s="7">
        <v>2</v>
      </c>
      <c r="AH9" s="7">
        <v>2</v>
      </c>
      <c r="AI9" s="7">
        <v>2</v>
      </c>
      <c r="AJ9" s="7">
        <v>2</v>
      </c>
      <c r="AK9" s="7">
        <v>2</v>
      </c>
      <c r="AL9" s="7">
        <v>2</v>
      </c>
      <c r="AM9" s="7">
        <v>2</v>
      </c>
      <c r="AN9" s="7">
        <v>2</v>
      </c>
      <c r="AO9" s="7">
        <v>2</v>
      </c>
      <c r="AP9" s="7">
        <v>0</v>
      </c>
      <c r="AQ9" s="7">
        <v>0</v>
      </c>
      <c r="AR9" s="7">
        <v>0</v>
      </c>
      <c r="AS9" s="7">
        <v>0</v>
      </c>
      <c r="AT9" s="7">
        <v>1</v>
      </c>
      <c r="AU9" s="7">
        <v>0</v>
      </c>
      <c r="AV9" s="7">
        <v>0</v>
      </c>
      <c r="AW9" s="7">
        <v>0</v>
      </c>
      <c r="AX9" s="7">
        <v>1</v>
      </c>
      <c r="AY9" s="7">
        <v>0</v>
      </c>
      <c r="AZ9" s="7">
        <v>2</v>
      </c>
      <c r="BA9" s="7">
        <v>0</v>
      </c>
      <c r="BB9" s="7">
        <v>1</v>
      </c>
      <c r="BC9" s="7">
        <v>1</v>
      </c>
      <c r="BD9" s="7">
        <v>1</v>
      </c>
      <c r="BE9" s="7">
        <v>0</v>
      </c>
      <c r="BF9" s="7">
        <v>0</v>
      </c>
      <c r="BG9" s="7">
        <v>0</v>
      </c>
      <c r="BH9" s="7">
        <v>2</v>
      </c>
      <c r="BI9" s="7">
        <v>1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</row>
    <row r="10" spans="1:66" x14ac:dyDescent="0.25">
      <c r="A10" s="3" t="s">
        <v>1732</v>
      </c>
      <c r="B10" s="3" t="s">
        <v>1733</v>
      </c>
      <c r="C10" s="4" t="s">
        <v>40</v>
      </c>
      <c r="D10" s="90">
        <v>0.97142857142857142</v>
      </c>
      <c r="E10" s="90">
        <f>VLOOKUP(A10,[1]Sheet1!$B:$J,9,FALSE)</f>
        <v>0.36</v>
      </c>
      <c r="F10" s="4">
        <v>4.4741969403563299E-5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  <c r="AE10" s="7">
        <v>0</v>
      </c>
      <c r="AF10" s="7">
        <v>1</v>
      </c>
      <c r="AG10" s="7">
        <v>1</v>
      </c>
      <c r="AH10" s="7">
        <v>1</v>
      </c>
      <c r="AI10" s="7">
        <v>1</v>
      </c>
      <c r="AJ10" s="7">
        <v>1</v>
      </c>
      <c r="AK10" s="7">
        <v>1</v>
      </c>
      <c r="AL10" s="7">
        <v>1</v>
      </c>
      <c r="AM10" s="7">
        <v>1</v>
      </c>
      <c r="AN10" s="7">
        <v>2</v>
      </c>
      <c r="AO10" s="7">
        <v>1</v>
      </c>
      <c r="AP10" s="7">
        <v>1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1</v>
      </c>
      <c r="AZ10" s="7">
        <v>0</v>
      </c>
      <c r="BA10" s="7">
        <v>0</v>
      </c>
      <c r="BB10" s="7">
        <v>1</v>
      </c>
      <c r="BC10" s="7">
        <v>0</v>
      </c>
      <c r="BD10" s="7">
        <v>0</v>
      </c>
      <c r="BE10" s="7">
        <v>0</v>
      </c>
      <c r="BF10" s="7">
        <v>0</v>
      </c>
      <c r="BG10" s="7">
        <v>1</v>
      </c>
      <c r="BH10" s="7">
        <v>0</v>
      </c>
      <c r="BI10" s="7">
        <v>1</v>
      </c>
      <c r="BJ10" s="7">
        <v>1</v>
      </c>
      <c r="BK10" s="7">
        <v>1</v>
      </c>
      <c r="BL10" s="7">
        <v>1</v>
      </c>
      <c r="BM10" s="7">
        <v>1</v>
      </c>
      <c r="BN10" s="7">
        <v>0</v>
      </c>
    </row>
    <row r="11" spans="1:66" x14ac:dyDescent="0.25">
      <c r="A11" s="3" t="s">
        <v>1734</v>
      </c>
      <c r="B11" s="3" t="s">
        <v>1735</v>
      </c>
      <c r="C11" s="4" t="s">
        <v>40</v>
      </c>
      <c r="D11" s="90">
        <v>0.94285714285714284</v>
      </c>
      <c r="E11" s="90">
        <f>VLOOKUP(A11,[1]Sheet1!$B:$J,9,FALSE)</f>
        <v>0.2</v>
      </c>
      <c r="F11" s="4">
        <v>2.0542239868752499E-6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0</v>
      </c>
      <c r="Z11" s="7">
        <v>1</v>
      </c>
      <c r="AA11" s="7">
        <v>1</v>
      </c>
      <c r="AB11" s="7">
        <v>1</v>
      </c>
      <c r="AC11" s="7">
        <v>1</v>
      </c>
      <c r="AD11" s="7">
        <v>1</v>
      </c>
      <c r="AE11" s="7">
        <v>0</v>
      </c>
      <c r="AF11" s="7">
        <v>1</v>
      </c>
      <c r="AG11" s="7">
        <v>1</v>
      </c>
      <c r="AH11" s="7">
        <v>1</v>
      </c>
      <c r="AI11" s="7">
        <v>1</v>
      </c>
      <c r="AJ11" s="7">
        <v>1</v>
      </c>
      <c r="AK11" s="7">
        <v>1</v>
      </c>
      <c r="AL11" s="7">
        <v>1</v>
      </c>
      <c r="AM11" s="7">
        <v>1</v>
      </c>
      <c r="AN11" s="7">
        <v>1</v>
      </c>
      <c r="AO11" s="7">
        <v>1</v>
      </c>
      <c r="AP11" s="7">
        <v>1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1</v>
      </c>
      <c r="AZ11" s="7">
        <v>0</v>
      </c>
      <c r="BA11" s="7">
        <v>0</v>
      </c>
      <c r="BB11" s="7">
        <v>1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1</v>
      </c>
      <c r="BJ11" s="7">
        <v>1</v>
      </c>
      <c r="BK11" s="7">
        <v>0</v>
      </c>
      <c r="BL11" s="7">
        <v>0</v>
      </c>
      <c r="BM11" s="7">
        <v>0</v>
      </c>
      <c r="BN11" s="7">
        <v>0</v>
      </c>
    </row>
    <row r="12" spans="1:66" x14ac:dyDescent="0.25">
      <c r="A12" s="3" t="s">
        <v>1736</v>
      </c>
      <c r="B12" s="3" t="s">
        <v>1737</v>
      </c>
      <c r="C12" s="4" t="s">
        <v>40</v>
      </c>
      <c r="D12" s="90">
        <v>0.31428571428571428</v>
      </c>
      <c r="E12" s="90">
        <f>VLOOKUP(A12,[1]Sheet1!$B:$J,9,FALSE)</f>
        <v>0</v>
      </c>
      <c r="F12" s="4">
        <v>2.2031536262112999E-2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1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1</v>
      </c>
      <c r="AG12" s="7">
        <v>1</v>
      </c>
      <c r="AH12" s="7">
        <v>1</v>
      </c>
      <c r="AI12" s="7">
        <v>1</v>
      </c>
      <c r="AJ12" s="7">
        <v>1</v>
      </c>
      <c r="AK12" s="7">
        <v>1</v>
      </c>
      <c r="AL12" s="7">
        <v>1</v>
      </c>
      <c r="AM12" s="7">
        <v>1</v>
      </c>
      <c r="AN12" s="7">
        <v>1</v>
      </c>
      <c r="AO12" s="7">
        <v>1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</row>
    <row r="13" spans="1:66" x14ac:dyDescent="0.25">
      <c r="A13" s="3" t="s">
        <v>1738</v>
      </c>
      <c r="B13" s="3" t="s">
        <v>1739</v>
      </c>
      <c r="C13" s="4" t="s">
        <v>40</v>
      </c>
      <c r="D13" s="90">
        <v>1</v>
      </c>
      <c r="E13" s="90">
        <f>VLOOKUP(A13,[1]Sheet1!$B:$J,9,FALSE)</f>
        <v>0.76</v>
      </c>
      <c r="F13" s="4">
        <v>3.7918913142998001E-2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>
        <v>1</v>
      </c>
      <c r="AE13" s="7">
        <v>1</v>
      </c>
      <c r="AF13" s="7">
        <v>1</v>
      </c>
      <c r="AG13" s="7">
        <v>1</v>
      </c>
      <c r="AH13" s="7">
        <v>1</v>
      </c>
      <c r="AI13" s="7">
        <v>1</v>
      </c>
      <c r="AJ13" s="7">
        <v>1</v>
      </c>
      <c r="AK13" s="7">
        <v>1</v>
      </c>
      <c r="AL13" s="7">
        <v>1</v>
      </c>
      <c r="AM13" s="7">
        <v>1</v>
      </c>
      <c r="AN13" s="7">
        <v>1</v>
      </c>
      <c r="AO13" s="7">
        <v>1</v>
      </c>
      <c r="AP13" s="7">
        <v>1</v>
      </c>
      <c r="AQ13" s="7">
        <v>1</v>
      </c>
      <c r="AR13" s="7">
        <v>0</v>
      </c>
      <c r="AS13" s="7">
        <v>1</v>
      </c>
      <c r="AT13" s="7">
        <v>2</v>
      </c>
      <c r="AU13" s="7">
        <v>1</v>
      </c>
      <c r="AV13" s="7">
        <v>1</v>
      </c>
      <c r="AW13" s="7">
        <v>1</v>
      </c>
      <c r="AX13" s="7">
        <v>1</v>
      </c>
      <c r="AY13" s="7">
        <v>1</v>
      </c>
      <c r="AZ13" s="7">
        <v>0</v>
      </c>
      <c r="BA13" s="7">
        <v>1</v>
      </c>
      <c r="BB13" s="7">
        <v>1</v>
      </c>
      <c r="BC13" s="7">
        <v>1</v>
      </c>
      <c r="BD13" s="7">
        <v>0</v>
      </c>
      <c r="BE13" s="7">
        <v>0</v>
      </c>
      <c r="BF13" s="7">
        <v>0</v>
      </c>
      <c r="BG13" s="7">
        <v>1</v>
      </c>
      <c r="BH13" s="7">
        <v>0</v>
      </c>
      <c r="BI13" s="7">
        <v>1</v>
      </c>
      <c r="BJ13" s="7">
        <v>1</v>
      </c>
      <c r="BK13" s="7">
        <v>1</v>
      </c>
      <c r="BL13" s="7">
        <v>1</v>
      </c>
      <c r="BM13" s="7">
        <v>1</v>
      </c>
      <c r="BN13" s="7">
        <v>1</v>
      </c>
    </row>
    <row r="14" spans="1:66" x14ac:dyDescent="0.25">
      <c r="A14" s="3" t="s">
        <v>1740</v>
      </c>
      <c r="B14" s="3" t="s">
        <v>1741</v>
      </c>
      <c r="C14" s="4" t="s">
        <v>40</v>
      </c>
      <c r="D14" s="90">
        <v>0.45714285714285713</v>
      </c>
      <c r="E14" s="90">
        <f>VLOOKUP(A14,[1]Sheet1!$B:$J,9,FALSE)</f>
        <v>0.08</v>
      </c>
      <c r="F14" s="4">
        <v>2.35795110987954E-2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</v>
      </c>
      <c r="O14" s="7">
        <v>1</v>
      </c>
      <c r="P14" s="7">
        <v>1</v>
      </c>
      <c r="Q14" s="7">
        <v>1</v>
      </c>
      <c r="R14" s="7">
        <v>0</v>
      </c>
      <c r="S14" s="7">
        <v>1</v>
      </c>
      <c r="T14" s="7">
        <v>3</v>
      </c>
      <c r="U14" s="7">
        <v>0</v>
      </c>
      <c r="V14" s="7">
        <v>1</v>
      </c>
      <c r="W14" s="7">
        <v>1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1</v>
      </c>
      <c r="AE14" s="7">
        <v>1</v>
      </c>
      <c r="AF14" s="7">
        <v>1</v>
      </c>
      <c r="AG14" s="7">
        <v>0</v>
      </c>
      <c r="AH14" s="7">
        <v>0</v>
      </c>
      <c r="AI14" s="7">
        <v>0</v>
      </c>
      <c r="AJ14" s="7">
        <v>1</v>
      </c>
      <c r="AK14" s="7">
        <v>0</v>
      </c>
      <c r="AL14" s="7">
        <v>1</v>
      </c>
      <c r="AM14" s="7">
        <v>0</v>
      </c>
      <c r="AN14" s="7">
        <v>1</v>
      </c>
      <c r="AO14" s="7">
        <v>1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1</v>
      </c>
      <c r="AZ14" s="7">
        <v>0</v>
      </c>
      <c r="BA14" s="7">
        <v>0</v>
      </c>
      <c r="BB14" s="7">
        <v>1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</row>
    <row r="15" spans="1:66" x14ac:dyDescent="0.25">
      <c r="A15" s="3" t="s">
        <v>1742</v>
      </c>
      <c r="B15" s="3" t="s">
        <v>1743</v>
      </c>
      <c r="C15" s="4" t="s">
        <v>40</v>
      </c>
      <c r="D15" s="90">
        <v>0.4</v>
      </c>
      <c r="E15" s="90">
        <f>VLOOKUP(A15,[1]Sheet1!$B:$J,9,FALSE)</f>
        <v>0</v>
      </c>
      <c r="F15" s="4">
        <v>4.3111388563673702E-3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1</v>
      </c>
      <c r="Z15" s="7">
        <v>1</v>
      </c>
      <c r="AA15" s="7">
        <v>1</v>
      </c>
      <c r="AB15" s="7">
        <v>0</v>
      </c>
      <c r="AC15" s="7">
        <v>0</v>
      </c>
      <c r="AD15" s="7">
        <v>0</v>
      </c>
      <c r="AE15" s="7">
        <v>0</v>
      </c>
      <c r="AF15" s="7">
        <v>1</v>
      </c>
      <c r="AG15" s="7">
        <v>1</v>
      </c>
      <c r="AH15" s="7">
        <v>1</v>
      </c>
      <c r="AI15" s="7">
        <v>1</v>
      </c>
      <c r="AJ15" s="7">
        <v>1</v>
      </c>
      <c r="AK15" s="7">
        <v>1</v>
      </c>
      <c r="AL15" s="7">
        <v>1</v>
      </c>
      <c r="AM15" s="7">
        <v>1</v>
      </c>
      <c r="AN15" s="7">
        <v>1</v>
      </c>
      <c r="AO15" s="7">
        <v>1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</row>
    <row r="16" spans="1:66" x14ac:dyDescent="0.25">
      <c r="A16" s="3" t="s">
        <v>1744</v>
      </c>
      <c r="B16" s="3" t="s">
        <v>1745</v>
      </c>
      <c r="C16" s="4" t="s">
        <v>40</v>
      </c>
      <c r="D16" s="90">
        <v>0.4</v>
      </c>
      <c r="E16" s="90">
        <f>VLOOKUP(A16,[1]Sheet1!$B:$J,9,FALSE)</f>
        <v>0</v>
      </c>
      <c r="F16" s="4">
        <v>4.3111388563673702E-3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1</v>
      </c>
      <c r="Z16" s="7">
        <v>1</v>
      </c>
      <c r="AA16" s="7">
        <v>1</v>
      </c>
      <c r="AB16" s="7">
        <v>0</v>
      </c>
      <c r="AC16" s="7">
        <v>0</v>
      </c>
      <c r="AD16" s="7">
        <v>0</v>
      </c>
      <c r="AE16" s="7">
        <v>0</v>
      </c>
      <c r="AF16" s="7">
        <v>1</v>
      </c>
      <c r="AG16" s="7">
        <v>1</v>
      </c>
      <c r="AH16" s="7">
        <v>1</v>
      </c>
      <c r="AI16" s="7">
        <v>1</v>
      </c>
      <c r="AJ16" s="7">
        <v>1</v>
      </c>
      <c r="AK16" s="7">
        <v>1</v>
      </c>
      <c r="AL16" s="7">
        <v>1</v>
      </c>
      <c r="AM16" s="7">
        <v>1</v>
      </c>
      <c r="AN16" s="7">
        <v>1</v>
      </c>
      <c r="AO16" s="7">
        <v>1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</row>
    <row r="17" spans="1:66" x14ac:dyDescent="0.25">
      <c r="A17" s="3" t="s">
        <v>1746</v>
      </c>
      <c r="B17" s="3" t="s">
        <v>1747</v>
      </c>
      <c r="C17" s="4" t="s">
        <v>40</v>
      </c>
      <c r="D17" s="90">
        <v>0.97142857142857142</v>
      </c>
      <c r="E17" s="90">
        <f>VLOOKUP(A17,[1]Sheet1!$B:$J,9,FALSE)</f>
        <v>0.48</v>
      </c>
      <c r="F17" s="4">
        <v>7.8526260493123597E-4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2</v>
      </c>
      <c r="P17" s="7">
        <v>2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>
        <v>0</v>
      </c>
      <c r="AC17" s="7">
        <v>1</v>
      </c>
      <c r="AD17" s="7">
        <v>1</v>
      </c>
      <c r="AE17" s="7">
        <v>1</v>
      </c>
      <c r="AF17" s="7">
        <v>1</v>
      </c>
      <c r="AG17" s="7">
        <v>1</v>
      </c>
      <c r="AH17" s="7">
        <v>1</v>
      </c>
      <c r="AI17" s="7">
        <v>1</v>
      </c>
      <c r="AJ17" s="7">
        <v>1</v>
      </c>
      <c r="AK17" s="7">
        <v>1</v>
      </c>
      <c r="AL17" s="7">
        <v>1</v>
      </c>
      <c r="AM17" s="7">
        <v>1</v>
      </c>
      <c r="AN17" s="7">
        <v>1</v>
      </c>
      <c r="AO17" s="7">
        <v>1</v>
      </c>
      <c r="AP17" s="7">
        <v>1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1</v>
      </c>
      <c r="AZ17" s="7">
        <v>1</v>
      </c>
      <c r="BA17" s="7">
        <v>1</v>
      </c>
      <c r="BB17" s="7">
        <v>1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1</v>
      </c>
      <c r="BI17" s="7">
        <v>1</v>
      </c>
      <c r="BJ17" s="7">
        <v>1</v>
      </c>
      <c r="BK17" s="7">
        <v>1</v>
      </c>
      <c r="BL17" s="7">
        <v>1</v>
      </c>
      <c r="BM17" s="7">
        <v>1</v>
      </c>
      <c r="BN17" s="7">
        <v>1</v>
      </c>
    </row>
    <row r="18" spans="1:66" x14ac:dyDescent="0.25">
      <c r="A18" s="3" t="s">
        <v>1748</v>
      </c>
      <c r="B18" s="3" t="s">
        <v>1749</v>
      </c>
      <c r="C18" s="4" t="s">
        <v>40</v>
      </c>
      <c r="D18" s="90">
        <v>0.65714285714285714</v>
      </c>
      <c r="E18" s="90">
        <f>VLOOKUP(A18,[1]Sheet1!$B:$J,9,FALSE)</f>
        <v>0.08</v>
      </c>
      <c r="F18" s="4">
        <v>4.7766152105117101E-4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7">
        <v>1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7">
        <v>1</v>
      </c>
      <c r="X18" s="7">
        <v>1</v>
      </c>
      <c r="Y18" s="7">
        <v>1</v>
      </c>
      <c r="Z18" s="7">
        <v>0</v>
      </c>
      <c r="AA18" s="7">
        <v>0</v>
      </c>
      <c r="AB18" s="7">
        <v>0</v>
      </c>
      <c r="AC18" s="7">
        <v>0</v>
      </c>
      <c r="AD18" s="7">
        <v>1</v>
      </c>
      <c r="AE18" s="7">
        <v>0</v>
      </c>
      <c r="AF18" s="7">
        <v>1</v>
      </c>
      <c r="AG18" s="7">
        <v>1</v>
      </c>
      <c r="AH18" s="7">
        <v>1</v>
      </c>
      <c r="AI18" s="7">
        <v>1</v>
      </c>
      <c r="AJ18" s="7">
        <v>1</v>
      </c>
      <c r="AK18" s="7">
        <v>1</v>
      </c>
      <c r="AL18" s="7">
        <v>1</v>
      </c>
      <c r="AM18" s="7">
        <v>1</v>
      </c>
      <c r="AN18" s="7">
        <v>1</v>
      </c>
      <c r="AO18" s="7">
        <v>1</v>
      </c>
      <c r="AP18" s="7">
        <v>1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1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</row>
    <row r="19" spans="1:66" x14ac:dyDescent="0.25">
      <c r="A19" s="3" t="s">
        <v>1750</v>
      </c>
      <c r="B19" s="3" t="s">
        <v>1751</v>
      </c>
      <c r="C19" s="4" t="s">
        <v>40</v>
      </c>
      <c r="D19" s="90">
        <v>0.42857142857142855</v>
      </c>
      <c r="E19" s="90">
        <f>VLOOKUP(A19,[1]Sheet1!$B:$J,9,FALSE)</f>
        <v>0.08</v>
      </c>
      <c r="F19" s="4">
        <v>3.7918913142998001E-2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1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1</v>
      </c>
      <c r="AD19" s="7">
        <v>0</v>
      </c>
      <c r="AE19" s="7">
        <v>0</v>
      </c>
      <c r="AF19" s="7">
        <v>1</v>
      </c>
      <c r="AG19" s="7">
        <v>1</v>
      </c>
      <c r="AH19" s="7">
        <v>1</v>
      </c>
      <c r="AI19" s="7">
        <v>1</v>
      </c>
      <c r="AJ19" s="7">
        <v>1</v>
      </c>
      <c r="AK19" s="7">
        <v>1</v>
      </c>
      <c r="AL19" s="7">
        <v>1</v>
      </c>
      <c r="AM19" s="7">
        <v>1</v>
      </c>
      <c r="AN19" s="7">
        <v>0</v>
      </c>
      <c r="AO19" s="7">
        <v>0</v>
      </c>
      <c r="AP19" s="7">
        <v>1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1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</row>
    <row r="20" spans="1:66" x14ac:dyDescent="0.25">
      <c r="A20" s="3" t="s">
        <v>1752</v>
      </c>
      <c r="B20" s="3" t="s">
        <v>1753</v>
      </c>
      <c r="C20" s="4" t="s">
        <v>40</v>
      </c>
      <c r="D20" s="90">
        <v>0.31428571428571428</v>
      </c>
      <c r="E20" s="90">
        <f>VLOOKUP(A20,[1]Sheet1!$B:$J,9,FALSE)</f>
        <v>0</v>
      </c>
      <c r="F20" s="4">
        <v>2.2031536262112999E-2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2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1</v>
      </c>
      <c r="AG20" s="7">
        <v>1</v>
      </c>
      <c r="AH20" s="7">
        <v>1</v>
      </c>
      <c r="AI20" s="7">
        <v>1</v>
      </c>
      <c r="AJ20" s="7">
        <v>1</v>
      </c>
      <c r="AK20" s="7">
        <v>1</v>
      </c>
      <c r="AL20" s="7">
        <v>1</v>
      </c>
      <c r="AM20" s="7">
        <v>1</v>
      </c>
      <c r="AN20" s="7">
        <v>1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</row>
    <row r="21" spans="1:66" x14ac:dyDescent="0.25">
      <c r="A21" s="3" t="s">
        <v>1754</v>
      </c>
      <c r="B21" s="3" t="s">
        <v>1755</v>
      </c>
      <c r="C21" s="4" t="s">
        <v>40</v>
      </c>
      <c r="D21" s="90">
        <v>1</v>
      </c>
      <c r="E21" s="90">
        <f>VLOOKUP(A21,[1]Sheet1!$B:$J,9,FALSE)</f>
        <v>0.48</v>
      </c>
      <c r="F21" s="4">
        <v>1.4263586137931299E-4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1</v>
      </c>
      <c r="O21" s="7">
        <v>2</v>
      </c>
      <c r="P21" s="7">
        <v>3</v>
      </c>
      <c r="Q21" s="7">
        <v>1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7">
        <v>3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>
        <v>1</v>
      </c>
      <c r="AE21" s="7">
        <v>1</v>
      </c>
      <c r="AF21" s="7">
        <v>1</v>
      </c>
      <c r="AG21" s="7">
        <v>1</v>
      </c>
      <c r="AH21" s="7">
        <v>1</v>
      </c>
      <c r="AI21" s="7">
        <v>1</v>
      </c>
      <c r="AJ21" s="7">
        <v>1</v>
      </c>
      <c r="AK21" s="7">
        <v>1</v>
      </c>
      <c r="AL21" s="7">
        <v>1</v>
      </c>
      <c r="AM21" s="7">
        <v>1</v>
      </c>
      <c r="AN21" s="7">
        <v>1</v>
      </c>
      <c r="AO21" s="7">
        <v>1</v>
      </c>
      <c r="AP21" s="7">
        <v>1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1</v>
      </c>
      <c r="AZ21" s="7">
        <v>1</v>
      </c>
      <c r="BA21" s="7">
        <v>1</v>
      </c>
      <c r="BB21" s="7">
        <v>1</v>
      </c>
      <c r="BC21" s="7">
        <v>1</v>
      </c>
      <c r="BD21" s="7">
        <v>1</v>
      </c>
      <c r="BE21" s="7">
        <v>1</v>
      </c>
      <c r="BF21" s="7">
        <v>1</v>
      </c>
      <c r="BG21" s="7">
        <v>0</v>
      </c>
      <c r="BH21" s="7">
        <v>1</v>
      </c>
      <c r="BI21" s="7">
        <v>1</v>
      </c>
      <c r="BJ21" s="7">
        <v>1</v>
      </c>
      <c r="BK21" s="7">
        <v>0</v>
      </c>
      <c r="BL21" s="7">
        <v>0</v>
      </c>
      <c r="BM21" s="7">
        <v>0</v>
      </c>
      <c r="BN21" s="7">
        <v>0</v>
      </c>
    </row>
    <row r="22" spans="1:66" x14ac:dyDescent="0.25">
      <c r="A22" s="3" t="s">
        <v>1756</v>
      </c>
      <c r="B22" s="3" t="s">
        <v>1757</v>
      </c>
      <c r="C22" s="4" t="s">
        <v>40</v>
      </c>
      <c r="D22" s="90">
        <v>0.8</v>
      </c>
      <c r="E22" s="90">
        <f>VLOOKUP(A22,[1]Sheet1!$B:$J,9,FALSE)</f>
        <v>0.28000000000000003</v>
      </c>
      <c r="F22" s="4">
        <v>2.8855652286320799E-3</v>
      </c>
      <c r="G22" s="7">
        <v>1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1</v>
      </c>
      <c r="O22" s="7">
        <v>1</v>
      </c>
      <c r="P22" s="7">
        <v>1</v>
      </c>
      <c r="Q22" s="7">
        <v>1</v>
      </c>
      <c r="R22" s="7">
        <v>1</v>
      </c>
      <c r="S22" s="7">
        <v>0</v>
      </c>
      <c r="T22" s="7">
        <v>2</v>
      </c>
      <c r="U22" s="7">
        <v>2</v>
      </c>
      <c r="V22" s="7">
        <v>1</v>
      </c>
      <c r="W22" s="7">
        <v>1</v>
      </c>
      <c r="X22" s="7">
        <v>0</v>
      </c>
      <c r="Y22" s="7">
        <v>0</v>
      </c>
      <c r="Z22" s="7">
        <v>1</v>
      </c>
      <c r="AA22" s="7">
        <v>1</v>
      </c>
      <c r="AB22" s="7">
        <v>0</v>
      </c>
      <c r="AC22" s="7">
        <v>1</v>
      </c>
      <c r="AD22" s="7">
        <v>1</v>
      </c>
      <c r="AE22" s="7">
        <v>0</v>
      </c>
      <c r="AF22" s="7">
        <v>1</v>
      </c>
      <c r="AG22" s="7">
        <v>1</v>
      </c>
      <c r="AH22" s="7">
        <v>1</v>
      </c>
      <c r="AI22" s="7">
        <v>1</v>
      </c>
      <c r="AJ22" s="7">
        <v>1</v>
      </c>
      <c r="AK22" s="7">
        <v>1</v>
      </c>
      <c r="AL22" s="7">
        <v>1</v>
      </c>
      <c r="AM22" s="7">
        <v>1</v>
      </c>
      <c r="AN22" s="7">
        <v>1</v>
      </c>
      <c r="AO22" s="7">
        <v>1</v>
      </c>
      <c r="AP22" s="7">
        <v>1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1</v>
      </c>
      <c r="BB22" s="7">
        <v>1</v>
      </c>
      <c r="BC22" s="7">
        <v>1</v>
      </c>
      <c r="BD22" s="7">
        <v>2</v>
      </c>
      <c r="BE22" s="7">
        <v>0</v>
      </c>
      <c r="BF22" s="7">
        <v>0</v>
      </c>
      <c r="BG22" s="7">
        <v>0</v>
      </c>
      <c r="BH22" s="7">
        <v>0</v>
      </c>
      <c r="BI22" s="7">
        <v>2</v>
      </c>
      <c r="BJ22" s="7">
        <v>2</v>
      </c>
      <c r="BK22" s="7">
        <v>0</v>
      </c>
      <c r="BL22" s="7">
        <v>0</v>
      </c>
      <c r="BM22" s="7">
        <v>0</v>
      </c>
      <c r="BN22" s="7">
        <v>0</v>
      </c>
    </row>
    <row r="23" spans="1:66" x14ac:dyDescent="0.25">
      <c r="A23" s="3" t="s">
        <v>1145</v>
      </c>
      <c r="B23" s="3" t="s">
        <v>1146</v>
      </c>
      <c r="C23" s="4" t="s">
        <v>40</v>
      </c>
      <c r="D23" s="90">
        <v>0.2857142857142857</v>
      </c>
      <c r="E23" s="90">
        <f>VLOOKUP(A23,[1]Sheet1!$B:$J,9,FALSE)</f>
        <v>0</v>
      </c>
      <c r="F23" s="4">
        <v>3.7918913142998001E-2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2</v>
      </c>
      <c r="AG23" s="7">
        <v>2</v>
      </c>
      <c r="AH23" s="7">
        <v>1</v>
      </c>
      <c r="AI23" s="7">
        <v>2</v>
      </c>
      <c r="AJ23" s="7">
        <v>1</v>
      </c>
      <c r="AK23" s="7">
        <v>1</v>
      </c>
      <c r="AL23" s="7">
        <v>1</v>
      </c>
      <c r="AM23" s="7">
        <v>1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</row>
    <row r="24" spans="1:66" x14ac:dyDescent="0.25">
      <c r="A24" s="3" t="s">
        <v>1758</v>
      </c>
      <c r="B24" s="3" t="s">
        <v>1759</v>
      </c>
      <c r="C24" s="4" t="s">
        <v>40</v>
      </c>
      <c r="D24" s="90">
        <v>0.68571428571428572</v>
      </c>
      <c r="E24" s="90">
        <f>VLOOKUP(A24,[1]Sheet1!$B:$J,9,FALSE)</f>
        <v>0.2</v>
      </c>
      <c r="F24" s="4">
        <v>6.8980569008487399E-3</v>
      </c>
      <c r="G24" s="7">
        <v>1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5</v>
      </c>
      <c r="N24" s="7">
        <v>1</v>
      </c>
      <c r="O24" s="7">
        <v>1</v>
      </c>
      <c r="P24" s="7">
        <v>1</v>
      </c>
      <c r="Q24" s="7">
        <v>1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7">
        <v>1</v>
      </c>
      <c r="X24" s="7">
        <v>1</v>
      </c>
      <c r="Y24" s="7">
        <v>0</v>
      </c>
      <c r="Z24" s="7">
        <v>0</v>
      </c>
      <c r="AA24" s="7">
        <v>0</v>
      </c>
      <c r="AB24" s="7">
        <v>1</v>
      </c>
      <c r="AC24" s="7">
        <v>1</v>
      </c>
      <c r="AD24" s="7">
        <v>1</v>
      </c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1</v>
      </c>
      <c r="AM24" s="7">
        <v>1</v>
      </c>
      <c r="AN24" s="7">
        <v>1</v>
      </c>
      <c r="AO24" s="7">
        <v>1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2</v>
      </c>
      <c r="BC24" s="7">
        <v>1</v>
      </c>
      <c r="BD24" s="7">
        <v>1</v>
      </c>
      <c r="BE24" s="7">
        <v>0</v>
      </c>
      <c r="BF24" s="7">
        <v>0</v>
      </c>
      <c r="BG24" s="7">
        <v>0</v>
      </c>
      <c r="BH24" s="7">
        <v>0</v>
      </c>
      <c r="BI24" s="7">
        <v>1</v>
      </c>
      <c r="BJ24" s="7">
        <v>1</v>
      </c>
      <c r="BK24" s="7">
        <v>0</v>
      </c>
      <c r="BL24" s="7">
        <v>0</v>
      </c>
      <c r="BM24" s="7">
        <v>0</v>
      </c>
      <c r="BN24" s="7">
        <v>0</v>
      </c>
    </row>
    <row r="25" spans="1:66" x14ac:dyDescent="0.25">
      <c r="A25" s="3" t="s">
        <v>1760</v>
      </c>
      <c r="B25" s="3" t="s">
        <v>1761</v>
      </c>
      <c r="C25" s="4" t="s">
        <v>40</v>
      </c>
      <c r="D25" s="90">
        <v>0.68571428571428572</v>
      </c>
      <c r="E25" s="90">
        <f>VLOOKUP(A25,[1]Sheet1!$B:$J,9,FALSE)</f>
        <v>0.28000000000000003</v>
      </c>
      <c r="F25" s="4">
        <v>3.7918913142998001E-2</v>
      </c>
      <c r="G25" s="7">
        <v>1</v>
      </c>
      <c r="H25" s="7">
        <v>0</v>
      </c>
      <c r="I25" s="7">
        <v>1</v>
      </c>
      <c r="J25" s="7">
        <v>0</v>
      </c>
      <c r="K25" s="7">
        <v>4</v>
      </c>
      <c r="L25" s="7">
        <v>0</v>
      </c>
      <c r="M25" s="7">
        <v>2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7">
        <v>0</v>
      </c>
      <c r="T25" s="7">
        <v>1</v>
      </c>
      <c r="U25" s="7">
        <v>3</v>
      </c>
      <c r="V25" s="7">
        <v>1</v>
      </c>
      <c r="W25" s="7">
        <v>1</v>
      </c>
      <c r="X25" s="7">
        <v>1</v>
      </c>
      <c r="Y25" s="7">
        <v>1</v>
      </c>
      <c r="Z25" s="7">
        <v>2</v>
      </c>
      <c r="AA25" s="7">
        <v>2</v>
      </c>
      <c r="AB25" s="7">
        <v>1</v>
      </c>
      <c r="AC25" s="7">
        <v>0</v>
      </c>
      <c r="AD25" s="7">
        <v>0</v>
      </c>
      <c r="AE25" s="7">
        <v>0</v>
      </c>
      <c r="AF25" s="7">
        <v>1</v>
      </c>
      <c r="AG25" s="7">
        <v>1</v>
      </c>
      <c r="AH25" s="7">
        <v>1</v>
      </c>
      <c r="AI25" s="7">
        <v>1</v>
      </c>
      <c r="AJ25" s="7">
        <v>2</v>
      </c>
      <c r="AK25" s="7">
        <v>1</v>
      </c>
      <c r="AL25" s="7">
        <v>1</v>
      </c>
      <c r="AM25" s="7">
        <v>2</v>
      </c>
      <c r="AN25" s="7">
        <v>1</v>
      </c>
      <c r="AO25" s="7">
        <v>1</v>
      </c>
      <c r="AP25" s="7">
        <v>2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1</v>
      </c>
      <c r="BB25" s="7">
        <v>0</v>
      </c>
      <c r="BC25" s="7">
        <v>0</v>
      </c>
      <c r="BD25" s="7">
        <v>1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1</v>
      </c>
      <c r="BL25" s="7">
        <v>1</v>
      </c>
      <c r="BM25" s="7">
        <v>1</v>
      </c>
      <c r="BN25" s="7">
        <v>1</v>
      </c>
    </row>
    <row r="26" spans="1:66" x14ac:dyDescent="0.25">
      <c r="A26" s="3" t="s">
        <v>1762</v>
      </c>
      <c r="B26" s="3" t="s">
        <v>1763</v>
      </c>
      <c r="C26" s="4" t="s">
        <v>40</v>
      </c>
      <c r="D26" s="90">
        <v>0.34285714285714286</v>
      </c>
      <c r="E26" s="90">
        <f>VLOOKUP(A26,[1]Sheet1!$B:$J,9,FALSE)</f>
        <v>0</v>
      </c>
      <c r="F26" s="4">
        <v>1.36724936709232E-2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1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1</v>
      </c>
      <c r="AG26" s="7">
        <v>1</v>
      </c>
      <c r="AH26" s="7">
        <v>1</v>
      </c>
      <c r="AI26" s="7">
        <v>1</v>
      </c>
      <c r="AJ26" s="7">
        <v>1</v>
      </c>
      <c r="AK26" s="7">
        <v>1</v>
      </c>
      <c r="AL26" s="7">
        <v>1</v>
      </c>
      <c r="AM26" s="7">
        <v>1</v>
      </c>
      <c r="AN26" s="7">
        <v>1</v>
      </c>
      <c r="AO26" s="7">
        <v>1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</row>
    <row r="27" spans="1:66" x14ac:dyDescent="0.25">
      <c r="A27" s="3" t="s">
        <v>1764</v>
      </c>
      <c r="B27" s="3" t="s">
        <v>1765</v>
      </c>
      <c r="C27" s="4" t="s">
        <v>40</v>
      </c>
      <c r="D27" s="90">
        <v>0.31428571428571428</v>
      </c>
      <c r="E27" s="90">
        <f>VLOOKUP(A27,[1]Sheet1!$B:$J,9,FALSE)</f>
        <v>0</v>
      </c>
      <c r="F27" s="4">
        <v>2.2031536262112999E-2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1</v>
      </c>
      <c r="AG27" s="7">
        <v>1</v>
      </c>
      <c r="AH27" s="7">
        <v>1</v>
      </c>
      <c r="AI27" s="7">
        <v>1</v>
      </c>
      <c r="AJ27" s="7">
        <v>1</v>
      </c>
      <c r="AK27" s="7">
        <v>1</v>
      </c>
      <c r="AL27" s="7">
        <v>1</v>
      </c>
      <c r="AM27" s="7">
        <v>1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</row>
    <row r="28" spans="1:66" x14ac:dyDescent="0.25">
      <c r="A28" s="3" t="s">
        <v>1766</v>
      </c>
      <c r="B28" s="3" t="s">
        <v>1767</v>
      </c>
      <c r="C28" s="4" t="s">
        <v>40</v>
      </c>
      <c r="D28" s="90">
        <v>0.51428571428571423</v>
      </c>
      <c r="E28" s="90">
        <f>VLOOKUP(A28,[1]Sheet1!$B:$J,9,FALSE)</f>
        <v>0</v>
      </c>
      <c r="F28" s="4">
        <v>5.0701724550052205E-4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1</v>
      </c>
      <c r="N28" s="7">
        <v>1</v>
      </c>
      <c r="O28" s="7">
        <v>0</v>
      </c>
      <c r="P28" s="7">
        <v>1</v>
      </c>
      <c r="Q28" s="7">
        <v>0</v>
      </c>
      <c r="R28" s="7">
        <v>0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0</v>
      </c>
      <c r="Z28" s="7">
        <v>0</v>
      </c>
      <c r="AA28" s="7">
        <v>0</v>
      </c>
      <c r="AB28" s="7">
        <v>0</v>
      </c>
      <c r="AC28" s="7">
        <v>1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1</v>
      </c>
      <c r="AK28" s="7">
        <v>1</v>
      </c>
      <c r="AL28" s="7">
        <v>1</v>
      </c>
      <c r="AM28" s="7">
        <v>1</v>
      </c>
      <c r="AN28" s="7">
        <v>1</v>
      </c>
      <c r="AO28" s="7">
        <v>1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</row>
    <row r="29" spans="1:66" x14ac:dyDescent="0.25">
      <c r="A29" s="3" t="s">
        <v>1768</v>
      </c>
      <c r="B29" s="3" t="s">
        <v>1769</v>
      </c>
      <c r="C29" s="4" t="s">
        <v>40</v>
      </c>
      <c r="D29" s="90">
        <v>0.7142857142857143</v>
      </c>
      <c r="E29" s="90">
        <f>VLOOKUP(A29,[1]Sheet1!$B:$J,9,FALSE)</f>
        <v>0.12</v>
      </c>
      <c r="F29" s="4">
        <v>4.72564088231571E-4</v>
      </c>
      <c r="G29" s="7">
        <v>1</v>
      </c>
      <c r="H29" s="7">
        <v>1</v>
      </c>
      <c r="I29" s="7">
        <v>1</v>
      </c>
      <c r="J29" s="7">
        <v>1</v>
      </c>
      <c r="K29" s="7">
        <v>1</v>
      </c>
      <c r="L29" s="7">
        <v>1</v>
      </c>
      <c r="M29" s="7">
        <v>2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7">
        <v>1</v>
      </c>
      <c r="T29" s="7">
        <v>1</v>
      </c>
      <c r="U29" s="7">
        <v>0</v>
      </c>
      <c r="V29" s="7">
        <v>0</v>
      </c>
      <c r="W29" s="7">
        <v>0</v>
      </c>
      <c r="X29" s="7">
        <v>0</v>
      </c>
      <c r="Y29" s="7">
        <v>2</v>
      </c>
      <c r="Z29" s="7">
        <v>1</v>
      </c>
      <c r="AA29" s="7">
        <v>1</v>
      </c>
      <c r="AB29" s="7">
        <v>1</v>
      </c>
      <c r="AC29" s="7">
        <v>0</v>
      </c>
      <c r="AD29" s="7">
        <v>0</v>
      </c>
      <c r="AE29" s="7">
        <v>1</v>
      </c>
      <c r="AF29" s="7">
        <v>1</v>
      </c>
      <c r="AG29" s="7">
        <v>1</v>
      </c>
      <c r="AH29" s="7">
        <v>1</v>
      </c>
      <c r="AI29" s="7">
        <v>1</v>
      </c>
      <c r="AJ29" s="7">
        <v>1</v>
      </c>
      <c r="AK29" s="7">
        <v>1</v>
      </c>
      <c r="AL29" s="7">
        <v>1</v>
      </c>
      <c r="AM29" s="7">
        <v>1</v>
      </c>
      <c r="AN29" s="7">
        <v>1</v>
      </c>
      <c r="AO29" s="7">
        <v>1</v>
      </c>
      <c r="AP29" s="7">
        <v>1</v>
      </c>
      <c r="AQ29" s="7">
        <v>0</v>
      </c>
      <c r="AR29" s="7">
        <v>0</v>
      </c>
      <c r="AS29" s="7">
        <v>0</v>
      </c>
      <c r="AT29" s="7">
        <v>1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1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</row>
    <row r="30" spans="1:66" x14ac:dyDescent="0.25">
      <c r="A30" s="3" t="s">
        <v>1770</v>
      </c>
      <c r="B30" s="3" t="s">
        <v>1771</v>
      </c>
      <c r="C30" s="4" t="s">
        <v>40</v>
      </c>
      <c r="D30" s="90">
        <v>0.45714285714285713</v>
      </c>
      <c r="E30" s="90">
        <f>VLOOKUP(A30,[1]Sheet1!$B:$J,9,FALSE)</f>
        <v>0.04</v>
      </c>
      <c r="F30" s="4">
        <v>8.2418080953371806E-3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3</v>
      </c>
      <c r="Z30" s="7">
        <v>1</v>
      </c>
      <c r="AA30" s="7">
        <v>1</v>
      </c>
      <c r="AB30" s="7">
        <v>0</v>
      </c>
      <c r="AC30" s="7">
        <v>0</v>
      </c>
      <c r="AD30" s="7">
        <v>0</v>
      </c>
      <c r="AE30" s="7">
        <v>1</v>
      </c>
      <c r="AF30" s="7">
        <v>1</v>
      </c>
      <c r="AG30" s="7">
        <v>1</v>
      </c>
      <c r="AH30" s="7">
        <v>1</v>
      </c>
      <c r="AI30" s="7">
        <v>1</v>
      </c>
      <c r="AJ30" s="7">
        <v>1</v>
      </c>
      <c r="AK30" s="7">
        <v>1</v>
      </c>
      <c r="AL30" s="7">
        <v>1</v>
      </c>
      <c r="AM30" s="7">
        <v>1</v>
      </c>
      <c r="AN30" s="7">
        <v>1</v>
      </c>
      <c r="AO30" s="7">
        <v>1</v>
      </c>
      <c r="AP30" s="7">
        <v>0</v>
      </c>
      <c r="AQ30" s="7">
        <v>0</v>
      </c>
      <c r="AR30" s="7">
        <v>0</v>
      </c>
      <c r="AS30" s="7">
        <v>0</v>
      </c>
      <c r="AT30" s="7">
        <v>1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</row>
    <row r="31" spans="1:66" x14ac:dyDescent="0.25">
      <c r="A31" s="3" t="s">
        <v>1772</v>
      </c>
      <c r="B31" s="3" t="s">
        <v>1773</v>
      </c>
      <c r="C31" s="4" t="s">
        <v>40</v>
      </c>
      <c r="D31" s="90">
        <v>0.91428571428571426</v>
      </c>
      <c r="E31" s="90">
        <f>VLOOKUP(A31,[1]Sheet1!$B:$J,9,FALSE)</f>
        <v>0.44</v>
      </c>
      <c r="F31" s="4">
        <v>3.5461199791562001E-3</v>
      </c>
      <c r="G31" s="7">
        <v>2</v>
      </c>
      <c r="H31" s="7">
        <v>0</v>
      </c>
      <c r="I31" s="7">
        <v>1</v>
      </c>
      <c r="J31" s="7">
        <v>2</v>
      </c>
      <c r="K31" s="7">
        <v>1</v>
      </c>
      <c r="L31" s="7">
        <v>2</v>
      </c>
      <c r="M31" s="7">
        <v>4</v>
      </c>
      <c r="N31" s="7">
        <v>1</v>
      </c>
      <c r="O31" s="7">
        <v>1</v>
      </c>
      <c r="P31" s="7">
        <v>1</v>
      </c>
      <c r="Q31" s="7">
        <v>1</v>
      </c>
      <c r="R31" s="7">
        <v>1</v>
      </c>
      <c r="S31" s="7">
        <v>1</v>
      </c>
      <c r="T31" s="7">
        <v>1</v>
      </c>
      <c r="U31" s="7">
        <v>2</v>
      </c>
      <c r="V31" s="7">
        <v>1</v>
      </c>
      <c r="W31" s="7">
        <v>1</v>
      </c>
      <c r="X31" s="7">
        <v>1</v>
      </c>
      <c r="Y31" s="7">
        <v>1</v>
      </c>
      <c r="Z31" s="7">
        <v>0</v>
      </c>
      <c r="AA31" s="7">
        <v>0</v>
      </c>
      <c r="AB31" s="7">
        <v>2</v>
      </c>
      <c r="AC31" s="7">
        <v>2</v>
      </c>
      <c r="AD31" s="7">
        <v>1</v>
      </c>
      <c r="AE31" s="7">
        <v>1</v>
      </c>
      <c r="AF31" s="7">
        <v>2</v>
      </c>
      <c r="AG31" s="7">
        <v>1</v>
      </c>
      <c r="AH31" s="7">
        <v>1</v>
      </c>
      <c r="AI31" s="7">
        <v>1</v>
      </c>
      <c r="AJ31" s="7">
        <v>1</v>
      </c>
      <c r="AK31" s="7">
        <v>1</v>
      </c>
      <c r="AL31" s="7">
        <v>1</v>
      </c>
      <c r="AM31" s="7">
        <v>1</v>
      </c>
      <c r="AN31" s="7">
        <v>1</v>
      </c>
      <c r="AO31" s="7">
        <v>1</v>
      </c>
      <c r="AP31" s="7">
        <v>0</v>
      </c>
      <c r="AQ31" s="7">
        <v>0</v>
      </c>
      <c r="AR31" s="7">
        <v>0</v>
      </c>
      <c r="AS31" s="7">
        <v>1</v>
      </c>
      <c r="AT31" s="7">
        <v>1</v>
      </c>
      <c r="AU31" s="7">
        <v>0</v>
      </c>
      <c r="AV31" s="7">
        <v>0</v>
      </c>
      <c r="AW31" s="7">
        <v>0</v>
      </c>
      <c r="AX31" s="7">
        <v>0</v>
      </c>
      <c r="AY31" s="7">
        <v>1</v>
      </c>
      <c r="AZ31" s="7">
        <v>1</v>
      </c>
      <c r="BA31" s="7">
        <v>0</v>
      </c>
      <c r="BB31" s="7">
        <v>0</v>
      </c>
      <c r="BC31" s="7">
        <v>1</v>
      </c>
      <c r="BD31" s="7">
        <v>1</v>
      </c>
      <c r="BE31" s="7">
        <v>2</v>
      </c>
      <c r="BF31" s="7">
        <v>2</v>
      </c>
      <c r="BG31" s="7">
        <v>0</v>
      </c>
      <c r="BH31" s="7">
        <v>1</v>
      </c>
      <c r="BI31" s="7">
        <v>1</v>
      </c>
      <c r="BJ31" s="7">
        <v>1</v>
      </c>
      <c r="BK31" s="7">
        <v>0</v>
      </c>
      <c r="BL31" s="7">
        <v>0</v>
      </c>
      <c r="BM31" s="7">
        <v>0</v>
      </c>
      <c r="BN31" s="7">
        <v>0</v>
      </c>
    </row>
    <row r="32" spans="1:66" x14ac:dyDescent="0.25">
      <c r="A32" s="3" t="s">
        <v>1774</v>
      </c>
      <c r="B32" s="3" t="s">
        <v>1775</v>
      </c>
      <c r="C32" s="4" t="s">
        <v>40</v>
      </c>
      <c r="D32" s="90">
        <v>0.45714285714285713</v>
      </c>
      <c r="E32" s="90">
        <f>VLOOKUP(A32,[1]Sheet1!$B:$J,9,FALSE)</f>
        <v>0.08</v>
      </c>
      <c r="F32" s="4">
        <v>2.35795110987954E-2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1</v>
      </c>
      <c r="W32" s="7">
        <v>0</v>
      </c>
      <c r="X32" s="7">
        <v>0</v>
      </c>
      <c r="Y32" s="7">
        <v>2</v>
      </c>
      <c r="Z32" s="7">
        <v>1</v>
      </c>
      <c r="AA32" s="7">
        <v>1</v>
      </c>
      <c r="AB32" s="7">
        <v>0</v>
      </c>
      <c r="AC32" s="7">
        <v>0</v>
      </c>
      <c r="AD32" s="7">
        <v>0</v>
      </c>
      <c r="AE32" s="7">
        <v>0</v>
      </c>
      <c r="AF32" s="7">
        <v>2</v>
      </c>
      <c r="AG32" s="7">
        <v>2</v>
      </c>
      <c r="AH32" s="7">
        <v>2</v>
      </c>
      <c r="AI32" s="7">
        <v>2</v>
      </c>
      <c r="AJ32" s="7">
        <v>3</v>
      </c>
      <c r="AK32" s="7">
        <v>3</v>
      </c>
      <c r="AL32" s="7">
        <v>2</v>
      </c>
      <c r="AM32" s="7">
        <v>1</v>
      </c>
      <c r="AN32" s="7">
        <v>2</v>
      </c>
      <c r="AO32" s="7">
        <v>2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1</v>
      </c>
      <c r="BJ32" s="7">
        <v>1</v>
      </c>
      <c r="BK32" s="7">
        <v>0</v>
      </c>
      <c r="BL32" s="7">
        <v>0</v>
      </c>
      <c r="BM32" s="7">
        <v>0</v>
      </c>
      <c r="BN32" s="7">
        <v>0</v>
      </c>
    </row>
    <row r="33" spans="1:66" x14ac:dyDescent="0.25">
      <c r="A33" s="3" t="s">
        <v>1776</v>
      </c>
      <c r="B33" s="3" t="s">
        <v>1777</v>
      </c>
      <c r="C33" s="4" t="s">
        <v>40</v>
      </c>
      <c r="D33" s="90">
        <v>0.68571428571428572</v>
      </c>
      <c r="E33" s="90">
        <f>VLOOKUP(A33,[1]Sheet1!$B:$J,9,FALSE)</f>
        <v>0.08</v>
      </c>
      <c r="F33" s="4">
        <v>3.1767197113232099E-4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1</v>
      </c>
      <c r="P33" s="7">
        <v>1</v>
      </c>
      <c r="Q33" s="7">
        <v>1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7">
        <v>1</v>
      </c>
      <c r="X33" s="7">
        <v>1</v>
      </c>
      <c r="Y33" s="7">
        <v>1</v>
      </c>
      <c r="Z33" s="7">
        <v>0</v>
      </c>
      <c r="AA33" s="7">
        <v>0</v>
      </c>
      <c r="AB33" s="7">
        <v>0</v>
      </c>
      <c r="AC33" s="7">
        <v>0</v>
      </c>
      <c r="AD33" s="7">
        <v>1</v>
      </c>
      <c r="AE33" s="7">
        <v>0</v>
      </c>
      <c r="AF33" s="7">
        <v>1</v>
      </c>
      <c r="AG33" s="7">
        <v>1</v>
      </c>
      <c r="AH33" s="7">
        <v>1</v>
      </c>
      <c r="AI33" s="7">
        <v>1</v>
      </c>
      <c r="AJ33" s="7">
        <v>1</v>
      </c>
      <c r="AK33" s="7">
        <v>1</v>
      </c>
      <c r="AL33" s="7">
        <v>1</v>
      </c>
      <c r="AM33" s="7">
        <v>1</v>
      </c>
      <c r="AN33" s="7">
        <v>1</v>
      </c>
      <c r="AO33" s="7">
        <v>1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1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1</v>
      </c>
      <c r="BK33" s="7">
        <v>0</v>
      </c>
      <c r="BL33" s="7">
        <v>0</v>
      </c>
      <c r="BM33" s="7">
        <v>0</v>
      </c>
      <c r="BN33" s="7">
        <v>0</v>
      </c>
    </row>
    <row r="34" spans="1:66" x14ac:dyDescent="0.25">
      <c r="A34" s="3" t="s">
        <v>1778</v>
      </c>
      <c r="B34" s="3" t="s">
        <v>1779</v>
      </c>
      <c r="C34" s="4" t="s">
        <v>40</v>
      </c>
      <c r="D34" s="90">
        <v>0.77142857142857146</v>
      </c>
      <c r="E34" s="90">
        <f>VLOOKUP(A34,[1]Sheet1!$B:$J,9,FALSE)</f>
        <v>0.36</v>
      </c>
      <c r="F34" s="4">
        <v>3.4303620380366599E-2</v>
      </c>
      <c r="G34" s="7">
        <v>5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1</v>
      </c>
      <c r="N34" s="7">
        <v>3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2</v>
      </c>
      <c r="U34" s="7">
        <v>6</v>
      </c>
      <c r="V34" s="7">
        <v>2</v>
      </c>
      <c r="W34" s="7">
        <v>0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>
        <v>1</v>
      </c>
      <c r="AE34" s="7">
        <v>0</v>
      </c>
      <c r="AF34" s="7">
        <v>1</v>
      </c>
      <c r="AG34" s="7">
        <v>1</v>
      </c>
      <c r="AH34" s="7">
        <v>1</v>
      </c>
      <c r="AI34" s="7">
        <v>1</v>
      </c>
      <c r="AJ34" s="7">
        <v>1</v>
      </c>
      <c r="AK34" s="7">
        <v>1</v>
      </c>
      <c r="AL34" s="7">
        <v>2</v>
      </c>
      <c r="AM34" s="7">
        <v>1</v>
      </c>
      <c r="AN34" s="7">
        <v>1</v>
      </c>
      <c r="AO34" s="7">
        <v>1</v>
      </c>
      <c r="AP34" s="7">
        <v>0</v>
      </c>
      <c r="AQ34" s="7">
        <v>0</v>
      </c>
      <c r="AR34" s="7">
        <v>0</v>
      </c>
      <c r="AS34" s="7">
        <v>2</v>
      </c>
      <c r="AT34" s="7">
        <v>1</v>
      </c>
      <c r="AU34" s="7">
        <v>1</v>
      </c>
      <c r="AV34" s="7">
        <v>0</v>
      </c>
      <c r="AW34" s="7">
        <v>1</v>
      </c>
      <c r="AX34" s="7">
        <v>0</v>
      </c>
      <c r="AY34" s="7">
        <v>0</v>
      </c>
      <c r="AZ34" s="7">
        <v>0</v>
      </c>
      <c r="BA34" s="7">
        <v>1</v>
      </c>
      <c r="BB34" s="7">
        <v>1</v>
      </c>
      <c r="BC34" s="7">
        <v>1</v>
      </c>
      <c r="BD34" s="7">
        <v>2</v>
      </c>
      <c r="BE34" s="7">
        <v>0</v>
      </c>
      <c r="BF34" s="7">
        <v>0</v>
      </c>
      <c r="BG34" s="7">
        <v>2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</row>
    <row r="35" spans="1:66" x14ac:dyDescent="0.25">
      <c r="A35" s="3" t="s">
        <v>1780</v>
      </c>
      <c r="B35" s="3" t="s">
        <v>1781</v>
      </c>
      <c r="C35" s="4" t="s">
        <v>40</v>
      </c>
      <c r="D35" s="90">
        <v>1</v>
      </c>
      <c r="E35" s="90">
        <f>VLOOKUP(A35,[1]Sheet1!$B:$J,9,FALSE)</f>
        <v>0.4</v>
      </c>
      <c r="F35" s="4">
        <v>1.6392607021445799E-5</v>
      </c>
      <c r="G35" s="7">
        <v>1</v>
      </c>
      <c r="H35" s="7">
        <v>1</v>
      </c>
      <c r="I35" s="7">
        <v>1</v>
      </c>
      <c r="J35" s="7">
        <v>1</v>
      </c>
      <c r="K35" s="7">
        <v>1</v>
      </c>
      <c r="L35" s="7">
        <v>1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 s="7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1</v>
      </c>
      <c r="AE35" s="7">
        <v>1</v>
      </c>
      <c r="AF35" s="7">
        <v>1</v>
      </c>
      <c r="AG35" s="7">
        <v>1</v>
      </c>
      <c r="AH35" s="7">
        <v>1</v>
      </c>
      <c r="AI35" s="7">
        <v>1</v>
      </c>
      <c r="AJ35" s="7">
        <v>1</v>
      </c>
      <c r="AK35" s="7">
        <v>1</v>
      </c>
      <c r="AL35" s="7">
        <v>1</v>
      </c>
      <c r="AM35" s="7">
        <v>1</v>
      </c>
      <c r="AN35" s="7">
        <v>1</v>
      </c>
      <c r="AO35" s="7">
        <v>1</v>
      </c>
      <c r="AP35" s="7">
        <v>2</v>
      </c>
      <c r="AQ35" s="7">
        <v>0</v>
      </c>
      <c r="AR35" s="7">
        <v>1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1</v>
      </c>
      <c r="AZ35" s="7">
        <v>0</v>
      </c>
      <c r="BA35" s="7">
        <v>2</v>
      </c>
      <c r="BB35" s="7">
        <v>1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1</v>
      </c>
      <c r="BJ35" s="7">
        <v>1</v>
      </c>
      <c r="BK35" s="7">
        <v>0</v>
      </c>
      <c r="BL35" s="7">
        <v>1</v>
      </c>
      <c r="BM35" s="7">
        <v>1</v>
      </c>
      <c r="BN35" s="7">
        <v>1</v>
      </c>
    </row>
    <row r="36" spans="1:66" x14ac:dyDescent="0.25">
      <c r="A36" s="3" t="s">
        <v>1782</v>
      </c>
      <c r="B36" s="3" t="s">
        <v>1783</v>
      </c>
      <c r="C36" s="4" t="s">
        <v>40</v>
      </c>
      <c r="D36" s="90">
        <v>1</v>
      </c>
      <c r="E36" s="90">
        <f>VLOOKUP(A36,[1]Sheet1!$B:$J,9,FALSE)</f>
        <v>0.44</v>
      </c>
      <c r="F36" s="4">
        <v>5.5493587405933497E-5</v>
      </c>
      <c r="G36" s="7">
        <v>1</v>
      </c>
      <c r="H36" s="7">
        <v>1</v>
      </c>
      <c r="I36" s="7">
        <v>1</v>
      </c>
      <c r="J36" s="7">
        <v>1</v>
      </c>
      <c r="K36" s="7">
        <v>1</v>
      </c>
      <c r="L36" s="7">
        <v>1</v>
      </c>
      <c r="M36" s="7">
        <v>1</v>
      </c>
      <c r="N36" s="7">
        <v>1</v>
      </c>
      <c r="O36" s="7">
        <v>1</v>
      </c>
      <c r="P36" s="7">
        <v>1</v>
      </c>
      <c r="Q36" s="7">
        <v>1</v>
      </c>
      <c r="R36" s="7">
        <v>1</v>
      </c>
      <c r="S36" s="7">
        <v>1</v>
      </c>
      <c r="T36" s="7">
        <v>1</v>
      </c>
      <c r="U36" s="7">
        <v>1</v>
      </c>
      <c r="V36" s="7">
        <v>1</v>
      </c>
      <c r="W36" s="7">
        <v>1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>
        <v>1</v>
      </c>
      <c r="AE36" s="7">
        <v>1</v>
      </c>
      <c r="AF36" s="7">
        <v>1</v>
      </c>
      <c r="AG36" s="7">
        <v>1</v>
      </c>
      <c r="AH36" s="7">
        <v>1</v>
      </c>
      <c r="AI36" s="7">
        <v>1</v>
      </c>
      <c r="AJ36" s="7">
        <v>1</v>
      </c>
      <c r="AK36" s="7">
        <v>1</v>
      </c>
      <c r="AL36" s="7">
        <v>1</v>
      </c>
      <c r="AM36" s="7">
        <v>1</v>
      </c>
      <c r="AN36" s="7">
        <v>1</v>
      </c>
      <c r="AO36" s="7">
        <v>1</v>
      </c>
      <c r="AP36" s="7">
        <v>1</v>
      </c>
      <c r="AQ36" s="7">
        <v>0</v>
      </c>
      <c r="AR36" s="7">
        <v>1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1</v>
      </c>
      <c r="AZ36" s="7">
        <v>0</v>
      </c>
      <c r="BA36" s="7">
        <v>0</v>
      </c>
      <c r="BB36" s="7">
        <v>1</v>
      </c>
      <c r="BC36" s="7">
        <v>1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1</v>
      </c>
      <c r="BJ36" s="7">
        <v>1</v>
      </c>
      <c r="BK36" s="7">
        <v>1</v>
      </c>
      <c r="BL36" s="7">
        <v>1</v>
      </c>
      <c r="BM36" s="7">
        <v>1</v>
      </c>
      <c r="BN36" s="7">
        <v>1</v>
      </c>
    </row>
    <row r="37" spans="1:66" x14ac:dyDescent="0.25">
      <c r="A37" s="3" t="s">
        <v>1784</v>
      </c>
      <c r="B37" s="3" t="s">
        <v>1785</v>
      </c>
      <c r="C37" s="4" t="s">
        <v>40</v>
      </c>
      <c r="D37" s="90">
        <v>0.8571428571428571</v>
      </c>
      <c r="E37" s="90">
        <f>VLOOKUP(A37,[1]Sheet1!$B:$J,9,FALSE)</f>
        <v>0.28000000000000003</v>
      </c>
      <c r="F37" s="4">
        <v>6.8007105581271998E-4</v>
      </c>
      <c r="G37" s="7">
        <v>1</v>
      </c>
      <c r="H37" s="7">
        <v>1</v>
      </c>
      <c r="I37" s="7">
        <v>1</v>
      </c>
      <c r="J37" s="7">
        <v>1</v>
      </c>
      <c r="K37" s="7">
        <v>1</v>
      </c>
      <c r="L37" s="7">
        <v>4</v>
      </c>
      <c r="M37" s="7">
        <v>1</v>
      </c>
      <c r="N37" s="7">
        <v>1</v>
      </c>
      <c r="O37" s="7">
        <v>1</v>
      </c>
      <c r="P37" s="7">
        <v>1</v>
      </c>
      <c r="Q37" s="7">
        <v>1</v>
      </c>
      <c r="R37" s="7">
        <v>1</v>
      </c>
      <c r="S37" s="7">
        <v>0</v>
      </c>
      <c r="T37" s="7">
        <v>1</v>
      </c>
      <c r="U37" s="7">
        <v>1</v>
      </c>
      <c r="V37" s="7">
        <v>0</v>
      </c>
      <c r="W37" s="7">
        <v>1</v>
      </c>
      <c r="X37" s="7">
        <v>1</v>
      </c>
      <c r="Y37" s="7">
        <v>1</v>
      </c>
      <c r="Z37" s="7">
        <v>0</v>
      </c>
      <c r="AA37" s="7">
        <v>0</v>
      </c>
      <c r="AB37" s="7">
        <v>1</v>
      </c>
      <c r="AC37" s="7">
        <v>1</v>
      </c>
      <c r="AD37" s="7">
        <v>1</v>
      </c>
      <c r="AE37" s="7">
        <v>0</v>
      </c>
      <c r="AF37" s="7">
        <v>1</v>
      </c>
      <c r="AG37" s="7">
        <v>1</v>
      </c>
      <c r="AH37" s="7">
        <v>1</v>
      </c>
      <c r="AI37" s="7">
        <v>1</v>
      </c>
      <c r="AJ37" s="7">
        <v>1</v>
      </c>
      <c r="AK37" s="7">
        <v>1</v>
      </c>
      <c r="AL37" s="7">
        <v>1</v>
      </c>
      <c r="AM37" s="7">
        <v>1</v>
      </c>
      <c r="AN37" s="7">
        <v>1</v>
      </c>
      <c r="AO37" s="7">
        <v>1</v>
      </c>
      <c r="AP37" s="7">
        <v>0</v>
      </c>
      <c r="AQ37" s="7">
        <v>0</v>
      </c>
      <c r="AR37" s="7">
        <v>1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1</v>
      </c>
      <c r="BB37" s="7">
        <v>1</v>
      </c>
      <c r="BC37" s="7">
        <v>1</v>
      </c>
      <c r="BD37" s="7">
        <v>1</v>
      </c>
      <c r="BE37" s="7">
        <v>0</v>
      </c>
      <c r="BF37" s="7">
        <v>0</v>
      </c>
      <c r="BG37" s="7">
        <v>0</v>
      </c>
      <c r="BH37" s="7">
        <v>0</v>
      </c>
      <c r="BI37" s="7">
        <v>1</v>
      </c>
      <c r="BJ37" s="7">
        <v>1</v>
      </c>
      <c r="BK37" s="7">
        <v>0</v>
      </c>
      <c r="BL37" s="7">
        <v>0</v>
      </c>
      <c r="BM37" s="7">
        <v>0</v>
      </c>
      <c r="BN37" s="7">
        <v>0</v>
      </c>
    </row>
    <row r="38" spans="1:66" x14ac:dyDescent="0.25">
      <c r="A38" s="3" t="s">
        <v>1786</v>
      </c>
      <c r="B38" s="3" t="s">
        <v>1787</v>
      </c>
      <c r="C38" s="4" t="s">
        <v>40</v>
      </c>
      <c r="D38" s="90">
        <v>0.5714285714285714</v>
      </c>
      <c r="E38" s="90">
        <f>VLOOKUP(A38,[1]Sheet1!$B:$J,9,FALSE)</f>
        <v>0.08</v>
      </c>
      <c r="F38" s="4">
        <v>3.72472647972977E-3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1</v>
      </c>
      <c r="O38" s="7">
        <v>2</v>
      </c>
      <c r="P38" s="7">
        <v>1</v>
      </c>
      <c r="Q38" s="7">
        <v>1</v>
      </c>
      <c r="R38" s="7">
        <v>1</v>
      </c>
      <c r="S38" s="7">
        <v>0</v>
      </c>
      <c r="T38" s="7">
        <v>0</v>
      </c>
      <c r="U38" s="7">
        <v>2</v>
      </c>
      <c r="V38" s="7">
        <v>1</v>
      </c>
      <c r="W38" s="7">
        <v>1</v>
      </c>
      <c r="X38" s="7">
        <v>2</v>
      </c>
      <c r="Y38" s="7">
        <v>1</v>
      </c>
      <c r="Z38" s="7">
        <v>1</v>
      </c>
      <c r="AA38" s="7">
        <v>1</v>
      </c>
      <c r="AB38" s="7">
        <v>0</v>
      </c>
      <c r="AC38" s="7">
        <v>0</v>
      </c>
      <c r="AD38" s="7">
        <v>1</v>
      </c>
      <c r="AE38" s="7">
        <v>0</v>
      </c>
      <c r="AF38" s="7">
        <v>1</v>
      </c>
      <c r="AG38" s="7">
        <v>1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1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1</v>
      </c>
      <c r="AZ38" s="7">
        <v>0</v>
      </c>
      <c r="BA38" s="7">
        <v>0</v>
      </c>
      <c r="BB38" s="7">
        <v>1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</row>
    <row r="39" spans="1:66" x14ac:dyDescent="0.25">
      <c r="A39" s="3" t="s">
        <v>1788</v>
      </c>
      <c r="B39" s="3" t="s">
        <v>1789</v>
      </c>
      <c r="C39" s="4" t="s">
        <v>40</v>
      </c>
      <c r="D39" s="90">
        <v>0.74285714285714288</v>
      </c>
      <c r="E39" s="90">
        <f>VLOOKUP(A39,[1]Sheet1!$B:$J,9,FALSE)</f>
        <v>0.2</v>
      </c>
      <c r="F39" s="4">
        <v>2.6416153987559201E-3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1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7">
        <v>1</v>
      </c>
      <c r="X39" s="7">
        <v>1</v>
      </c>
      <c r="Y39" s="7">
        <v>1</v>
      </c>
      <c r="Z39" s="7">
        <v>0</v>
      </c>
      <c r="AA39" s="7">
        <v>0</v>
      </c>
      <c r="AB39" s="7">
        <v>1</v>
      </c>
      <c r="AC39" s="7">
        <v>1</v>
      </c>
      <c r="AD39" s="7">
        <v>1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1</v>
      </c>
      <c r="AK39" s="7">
        <v>1</v>
      </c>
      <c r="AL39" s="7">
        <v>1</v>
      </c>
      <c r="AM39" s="7">
        <v>1</v>
      </c>
      <c r="AN39" s="7">
        <v>1</v>
      </c>
      <c r="AO39" s="7">
        <v>1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1</v>
      </c>
      <c r="BB39" s="7">
        <v>1</v>
      </c>
      <c r="BC39" s="7">
        <v>0</v>
      </c>
      <c r="BD39" s="7">
        <v>1</v>
      </c>
      <c r="BE39" s="7">
        <v>0</v>
      </c>
      <c r="BF39" s="7">
        <v>0</v>
      </c>
      <c r="BG39" s="7">
        <v>0</v>
      </c>
      <c r="BH39" s="7">
        <v>0</v>
      </c>
      <c r="BI39" s="7">
        <v>1</v>
      </c>
      <c r="BJ39" s="7">
        <v>1</v>
      </c>
      <c r="BK39" s="7">
        <v>0</v>
      </c>
      <c r="BL39" s="7">
        <v>0</v>
      </c>
      <c r="BM39" s="7">
        <v>0</v>
      </c>
      <c r="BN39" s="7">
        <v>0</v>
      </c>
    </row>
    <row r="40" spans="1:66" x14ac:dyDescent="0.25">
      <c r="A40" s="3" t="s">
        <v>1790</v>
      </c>
      <c r="B40" s="3" t="s">
        <v>1791</v>
      </c>
      <c r="C40" s="4" t="s">
        <v>40</v>
      </c>
      <c r="D40" s="90">
        <v>0.97142857142857142</v>
      </c>
      <c r="E40" s="90">
        <f>VLOOKUP(A40,[1]Sheet1!$B:$J,9,FALSE)</f>
        <v>0.56000000000000005</v>
      </c>
      <c r="F40" s="4">
        <v>3.9578957898819198E-3</v>
      </c>
      <c r="G40" s="7">
        <v>1</v>
      </c>
      <c r="H40" s="7">
        <v>1</v>
      </c>
      <c r="I40" s="7">
        <v>1</v>
      </c>
      <c r="J40" s="7">
        <v>1</v>
      </c>
      <c r="K40" s="7">
        <v>1</v>
      </c>
      <c r="L40" s="7">
        <v>3</v>
      </c>
      <c r="M40" s="7">
        <v>1</v>
      </c>
      <c r="N40" s="7">
        <v>1</v>
      </c>
      <c r="O40" s="7">
        <v>1</v>
      </c>
      <c r="P40" s="7">
        <v>1</v>
      </c>
      <c r="Q40" s="7">
        <v>1</v>
      </c>
      <c r="R40" s="7">
        <v>1</v>
      </c>
      <c r="S40" s="7">
        <v>1</v>
      </c>
      <c r="T40" s="7">
        <v>1</v>
      </c>
      <c r="U40" s="7">
        <v>2</v>
      </c>
      <c r="V40" s="7">
        <v>1</v>
      </c>
      <c r="W40" s="7">
        <v>1</v>
      </c>
      <c r="X40" s="7">
        <v>1</v>
      </c>
      <c r="Y40" s="7">
        <v>0</v>
      </c>
      <c r="Z40" s="7">
        <v>1</v>
      </c>
      <c r="AA40" s="7">
        <v>1</v>
      </c>
      <c r="AB40" s="7">
        <v>1</v>
      </c>
      <c r="AC40" s="7">
        <v>1</v>
      </c>
      <c r="AD40" s="7">
        <v>1</v>
      </c>
      <c r="AE40" s="7">
        <v>1</v>
      </c>
      <c r="AF40" s="7">
        <v>1</v>
      </c>
      <c r="AG40" s="7">
        <v>1</v>
      </c>
      <c r="AH40" s="7">
        <v>1</v>
      </c>
      <c r="AI40" s="7">
        <v>1</v>
      </c>
      <c r="AJ40" s="7">
        <v>1</v>
      </c>
      <c r="AK40" s="7">
        <v>1</v>
      </c>
      <c r="AL40" s="7">
        <v>1</v>
      </c>
      <c r="AM40" s="7">
        <v>1</v>
      </c>
      <c r="AN40" s="7">
        <v>1</v>
      </c>
      <c r="AO40" s="7">
        <v>1</v>
      </c>
      <c r="AP40" s="7">
        <v>1</v>
      </c>
      <c r="AQ40" s="7">
        <v>0</v>
      </c>
      <c r="AR40" s="7">
        <v>1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1</v>
      </c>
      <c r="AY40" s="7">
        <v>0</v>
      </c>
      <c r="AZ40" s="7">
        <v>1</v>
      </c>
      <c r="BA40" s="7">
        <v>1</v>
      </c>
      <c r="BB40" s="7">
        <v>1</v>
      </c>
      <c r="BC40" s="7">
        <v>1</v>
      </c>
      <c r="BD40" s="7">
        <v>1</v>
      </c>
      <c r="BE40" s="7">
        <v>1</v>
      </c>
      <c r="BF40" s="7">
        <v>1</v>
      </c>
      <c r="BG40" s="7">
        <v>1</v>
      </c>
      <c r="BH40" s="7">
        <v>1</v>
      </c>
      <c r="BI40" s="7">
        <v>2</v>
      </c>
      <c r="BJ40" s="7">
        <v>1</v>
      </c>
      <c r="BK40" s="7">
        <v>0</v>
      </c>
      <c r="BL40" s="7">
        <v>0</v>
      </c>
      <c r="BM40" s="7">
        <v>0</v>
      </c>
      <c r="BN40" s="7">
        <v>0</v>
      </c>
    </row>
    <row r="41" spans="1:66" x14ac:dyDescent="0.25">
      <c r="A41" s="3" t="s">
        <v>1792</v>
      </c>
      <c r="B41" s="3" t="s">
        <v>1793</v>
      </c>
      <c r="C41" s="4" t="s">
        <v>40</v>
      </c>
      <c r="D41" s="90">
        <v>0.94285714285714284</v>
      </c>
      <c r="E41" s="90">
        <f>VLOOKUP(A41,[1]Sheet1!$B:$J,9,FALSE)</f>
        <v>0.52</v>
      </c>
      <c r="F41" s="4">
        <v>7.8723165407410499E-3</v>
      </c>
      <c r="G41" s="7">
        <v>1</v>
      </c>
      <c r="H41" s="7">
        <v>1</v>
      </c>
      <c r="I41" s="7">
        <v>1</v>
      </c>
      <c r="J41" s="7">
        <v>1</v>
      </c>
      <c r="K41" s="7">
        <v>1</v>
      </c>
      <c r="L41" s="7">
        <v>1</v>
      </c>
      <c r="M41" s="7">
        <v>1</v>
      </c>
      <c r="N41" s="7">
        <v>1</v>
      </c>
      <c r="O41" s="7">
        <v>1</v>
      </c>
      <c r="P41" s="7">
        <v>1</v>
      </c>
      <c r="Q41" s="7">
        <v>1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 s="7">
        <v>1</v>
      </c>
      <c r="X41" s="7">
        <v>0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>
        <v>0</v>
      </c>
      <c r="AF41" s="7">
        <v>1</v>
      </c>
      <c r="AG41" s="7">
        <v>1</v>
      </c>
      <c r="AH41" s="7">
        <v>1</v>
      </c>
      <c r="AI41" s="7">
        <v>1</v>
      </c>
      <c r="AJ41" s="7">
        <v>1</v>
      </c>
      <c r="AK41" s="7">
        <v>1</v>
      </c>
      <c r="AL41" s="7">
        <v>1</v>
      </c>
      <c r="AM41" s="7">
        <v>1</v>
      </c>
      <c r="AN41" s="7">
        <v>1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1</v>
      </c>
      <c r="AU41" s="7">
        <v>0</v>
      </c>
      <c r="AV41" s="7">
        <v>0</v>
      </c>
      <c r="AW41" s="7">
        <v>0</v>
      </c>
      <c r="AX41" s="7">
        <v>1</v>
      </c>
      <c r="AY41" s="7">
        <v>0</v>
      </c>
      <c r="AZ41" s="7">
        <v>0</v>
      </c>
      <c r="BA41" s="7">
        <v>1</v>
      </c>
      <c r="BB41" s="7">
        <v>1</v>
      </c>
      <c r="BC41" s="7">
        <v>0</v>
      </c>
      <c r="BD41" s="7">
        <v>0</v>
      </c>
      <c r="BE41" s="7">
        <v>0</v>
      </c>
      <c r="BF41" s="7">
        <v>0</v>
      </c>
      <c r="BG41" s="7">
        <v>1</v>
      </c>
      <c r="BH41" s="7">
        <v>0</v>
      </c>
      <c r="BI41" s="7">
        <v>1</v>
      </c>
      <c r="BJ41" s="7">
        <v>1</v>
      </c>
      <c r="BK41" s="7">
        <v>1</v>
      </c>
      <c r="BL41" s="7">
        <v>1</v>
      </c>
      <c r="BM41" s="7">
        <v>1</v>
      </c>
      <c r="BN41" s="7">
        <v>1</v>
      </c>
    </row>
    <row r="42" spans="1:66" x14ac:dyDescent="0.25">
      <c r="A42" s="3" t="s">
        <v>1794</v>
      </c>
      <c r="B42" s="3" t="s">
        <v>1795</v>
      </c>
      <c r="C42" s="4" t="s">
        <v>40</v>
      </c>
      <c r="D42" s="90">
        <v>0.94285714285714284</v>
      </c>
      <c r="E42" s="90">
        <f>VLOOKUP(A42,[1]Sheet1!$B:$J,9,FALSE)</f>
        <v>0.52</v>
      </c>
      <c r="F42" s="4">
        <v>7.8723165407410499E-3</v>
      </c>
      <c r="G42" s="7">
        <v>1</v>
      </c>
      <c r="H42" s="7">
        <v>1</v>
      </c>
      <c r="I42" s="7">
        <v>1</v>
      </c>
      <c r="J42" s="7">
        <v>1</v>
      </c>
      <c r="K42" s="7">
        <v>1</v>
      </c>
      <c r="L42" s="7">
        <v>1</v>
      </c>
      <c r="M42" s="7">
        <v>1</v>
      </c>
      <c r="N42" s="7">
        <v>1</v>
      </c>
      <c r="O42" s="7">
        <v>1</v>
      </c>
      <c r="P42" s="7">
        <v>1</v>
      </c>
      <c r="Q42" s="7">
        <v>1</v>
      </c>
      <c r="R42" s="7">
        <v>1</v>
      </c>
      <c r="S42" s="7">
        <v>1</v>
      </c>
      <c r="T42" s="7">
        <v>0</v>
      </c>
      <c r="U42" s="7">
        <v>1</v>
      </c>
      <c r="V42" s="7">
        <v>1</v>
      </c>
      <c r="W42" s="7">
        <v>1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>
        <v>1</v>
      </c>
      <c r="AE42" s="7">
        <v>0</v>
      </c>
      <c r="AF42" s="7">
        <v>2</v>
      </c>
      <c r="AG42" s="7">
        <v>2</v>
      </c>
      <c r="AH42" s="7">
        <v>2</v>
      </c>
      <c r="AI42" s="7">
        <v>2</v>
      </c>
      <c r="AJ42" s="7">
        <v>1</v>
      </c>
      <c r="AK42" s="7">
        <v>2</v>
      </c>
      <c r="AL42" s="7">
        <v>2</v>
      </c>
      <c r="AM42" s="7">
        <v>2</v>
      </c>
      <c r="AN42" s="7">
        <v>1</v>
      </c>
      <c r="AO42" s="7">
        <v>1</v>
      </c>
      <c r="AP42" s="7">
        <v>2</v>
      </c>
      <c r="AQ42" s="7">
        <v>0</v>
      </c>
      <c r="AR42" s="7">
        <v>0</v>
      </c>
      <c r="AS42" s="7">
        <v>1</v>
      </c>
      <c r="AT42" s="7">
        <v>1</v>
      </c>
      <c r="AU42" s="7">
        <v>0</v>
      </c>
      <c r="AV42" s="7">
        <v>0</v>
      </c>
      <c r="AW42" s="7">
        <v>0</v>
      </c>
      <c r="AX42" s="7">
        <v>1</v>
      </c>
      <c r="AY42" s="7">
        <v>0</v>
      </c>
      <c r="AZ42" s="7">
        <v>0</v>
      </c>
      <c r="BA42" s="7">
        <v>1</v>
      </c>
      <c r="BB42" s="7">
        <v>1</v>
      </c>
      <c r="BC42" s="7">
        <v>0</v>
      </c>
      <c r="BD42" s="7">
        <v>0</v>
      </c>
      <c r="BE42" s="7">
        <v>0</v>
      </c>
      <c r="BF42" s="7">
        <v>0</v>
      </c>
      <c r="BG42" s="7">
        <v>1</v>
      </c>
      <c r="BH42" s="7">
        <v>0</v>
      </c>
      <c r="BI42" s="7">
        <v>1</v>
      </c>
      <c r="BJ42" s="7">
        <v>1</v>
      </c>
      <c r="BK42" s="7">
        <v>1</v>
      </c>
      <c r="BL42" s="7">
        <v>1</v>
      </c>
      <c r="BM42" s="7">
        <v>1</v>
      </c>
      <c r="BN42" s="7">
        <v>1</v>
      </c>
    </row>
    <row r="43" spans="1:66" x14ac:dyDescent="0.25">
      <c r="A43" s="3" t="s">
        <v>1796</v>
      </c>
      <c r="B43" s="3" t="s">
        <v>1797</v>
      </c>
      <c r="C43" s="4" t="s">
        <v>40</v>
      </c>
      <c r="D43" s="90">
        <v>0.8571428571428571</v>
      </c>
      <c r="E43" s="90">
        <f>VLOOKUP(A43,[1]Sheet1!$B:$J,9,FALSE)</f>
        <v>0.2</v>
      </c>
      <c r="F43" s="4">
        <v>9.9721155526508694E-5</v>
      </c>
      <c r="G43" s="7">
        <v>1</v>
      </c>
      <c r="H43" s="7">
        <v>1</v>
      </c>
      <c r="I43" s="7">
        <v>0</v>
      </c>
      <c r="J43" s="7">
        <v>1</v>
      </c>
      <c r="K43" s="7">
        <v>1</v>
      </c>
      <c r="L43" s="7">
        <v>1</v>
      </c>
      <c r="M43" s="7">
        <v>1</v>
      </c>
      <c r="N43" s="7">
        <v>1</v>
      </c>
      <c r="O43" s="7">
        <v>1</v>
      </c>
      <c r="P43" s="7">
        <v>1</v>
      </c>
      <c r="Q43" s="7">
        <v>1</v>
      </c>
      <c r="R43" s="7">
        <v>1</v>
      </c>
      <c r="S43" s="7">
        <v>0</v>
      </c>
      <c r="T43" s="7">
        <v>1</v>
      </c>
      <c r="U43" s="7">
        <v>1</v>
      </c>
      <c r="V43" s="7">
        <v>1</v>
      </c>
      <c r="W43" s="7">
        <v>1</v>
      </c>
      <c r="X43" s="7">
        <v>0</v>
      </c>
      <c r="Y43" s="7">
        <v>2</v>
      </c>
      <c r="Z43" s="7">
        <v>0</v>
      </c>
      <c r="AA43" s="7">
        <v>0</v>
      </c>
      <c r="AB43" s="7">
        <v>1</v>
      </c>
      <c r="AC43" s="7">
        <v>1</v>
      </c>
      <c r="AD43" s="7">
        <v>1</v>
      </c>
      <c r="AE43" s="7">
        <v>1</v>
      </c>
      <c r="AF43" s="7">
        <v>1</v>
      </c>
      <c r="AG43" s="7">
        <v>1</v>
      </c>
      <c r="AH43" s="7">
        <v>1</v>
      </c>
      <c r="AI43" s="7">
        <v>1</v>
      </c>
      <c r="AJ43" s="7">
        <v>1</v>
      </c>
      <c r="AK43" s="7">
        <v>1</v>
      </c>
      <c r="AL43" s="7">
        <v>1</v>
      </c>
      <c r="AM43" s="7">
        <v>1</v>
      </c>
      <c r="AN43" s="7">
        <v>1</v>
      </c>
      <c r="AO43" s="7">
        <v>1</v>
      </c>
      <c r="AP43" s="7">
        <v>1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1</v>
      </c>
      <c r="BC43" s="7">
        <v>1</v>
      </c>
      <c r="BD43" s="7">
        <v>1</v>
      </c>
      <c r="BE43" s="7">
        <v>0</v>
      </c>
      <c r="BF43" s="7">
        <v>0</v>
      </c>
      <c r="BG43" s="7">
        <v>0</v>
      </c>
      <c r="BH43" s="7">
        <v>0</v>
      </c>
      <c r="BI43" s="7">
        <v>1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</row>
    <row r="44" spans="1:66" x14ac:dyDescent="0.25">
      <c r="A44" s="3" t="s">
        <v>1798</v>
      </c>
      <c r="B44" s="3" t="s">
        <v>1799</v>
      </c>
      <c r="C44" s="4" t="s">
        <v>40</v>
      </c>
      <c r="D44" s="90">
        <v>1</v>
      </c>
      <c r="E44" s="90">
        <f>VLOOKUP(A44,[1]Sheet1!$B:$J,9,FALSE)</f>
        <v>0.52</v>
      </c>
      <c r="F44" s="4">
        <v>3.5857394939218401E-4</v>
      </c>
      <c r="G44" s="7">
        <v>2</v>
      </c>
      <c r="H44" s="7">
        <v>1</v>
      </c>
      <c r="I44" s="7">
        <v>1</v>
      </c>
      <c r="J44" s="7">
        <v>2</v>
      </c>
      <c r="K44" s="7">
        <v>1</v>
      </c>
      <c r="L44" s="7">
        <v>1</v>
      </c>
      <c r="M44" s="7">
        <v>1</v>
      </c>
      <c r="N44" s="7">
        <v>2</v>
      </c>
      <c r="O44" s="7">
        <v>2</v>
      </c>
      <c r="P44" s="7">
        <v>2</v>
      </c>
      <c r="Q44" s="7">
        <v>1</v>
      </c>
      <c r="R44" s="7">
        <v>2</v>
      </c>
      <c r="S44" s="7">
        <v>2</v>
      </c>
      <c r="T44" s="7">
        <v>2</v>
      </c>
      <c r="U44" s="7">
        <v>2</v>
      </c>
      <c r="V44" s="7">
        <v>2</v>
      </c>
      <c r="W44" s="7">
        <v>2</v>
      </c>
      <c r="X44" s="7">
        <v>1</v>
      </c>
      <c r="Y44" s="7">
        <v>1</v>
      </c>
      <c r="Z44" s="7">
        <v>3</v>
      </c>
      <c r="AA44" s="7">
        <v>3</v>
      </c>
      <c r="AB44" s="7">
        <v>1</v>
      </c>
      <c r="AC44" s="7">
        <v>1</v>
      </c>
      <c r="AD44" s="7">
        <v>1</v>
      </c>
      <c r="AE44" s="7">
        <v>2</v>
      </c>
      <c r="AF44" s="7">
        <v>1</v>
      </c>
      <c r="AG44" s="7">
        <v>1</v>
      </c>
      <c r="AH44" s="7">
        <v>1</v>
      </c>
      <c r="AI44" s="7">
        <v>1</v>
      </c>
      <c r="AJ44" s="7">
        <v>1</v>
      </c>
      <c r="AK44" s="7">
        <v>1</v>
      </c>
      <c r="AL44" s="7">
        <v>1</v>
      </c>
      <c r="AM44" s="7">
        <v>1</v>
      </c>
      <c r="AN44" s="7">
        <v>1</v>
      </c>
      <c r="AO44" s="7">
        <v>1</v>
      </c>
      <c r="AP44" s="7">
        <v>1</v>
      </c>
      <c r="AQ44" s="7">
        <v>2</v>
      </c>
      <c r="AR44" s="7">
        <v>1</v>
      </c>
      <c r="AS44" s="7">
        <v>1</v>
      </c>
      <c r="AT44" s="7">
        <v>1</v>
      </c>
      <c r="AU44" s="7">
        <v>0</v>
      </c>
      <c r="AV44" s="7">
        <v>0</v>
      </c>
      <c r="AW44" s="7">
        <v>0</v>
      </c>
      <c r="AX44" s="7">
        <v>0</v>
      </c>
      <c r="AY44" s="7">
        <v>1</v>
      </c>
      <c r="AZ44" s="7">
        <v>0</v>
      </c>
      <c r="BA44" s="7">
        <v>0</v>
      </c>
      <c r="BB44" s="7">
        <v>2</v>
      </c>
      <c r="BC44" s="7">
        <v>1</v>
      </c>
      <c r="BD44" s="7">
        <v>1</v>
      </c>
      <c r="BE44" s="7">
        <v>1</v>
      </c>
      <c r="BF44" s="7">
        <v>1</v>
      </c>
      <c r="BG44" s="7">
        <v>0</v>
      </c>
      <c r="BH44" s="7">
        <v>0</v>
      </c>
      <c r="BI44" s="7">
        <v>1</v>
      </c>
      <c r="BJ44" s="7">
        <v>1</v>
      </c>
      <c r="BK44" s="7">
        <v>0</v>
      </c>
      <c r="BL44" s="7">
        <v>0</v>
      </c>
      <c r="BM44" s="7">
        <v>0</v>
      </c>
      <c r="BN44" s="7">
        <v>0</v>
      </c>
    </row>
    <row r="45" spans="1:66" x14ac:dyDescent="0.25">
      <c r="A45" s="3" t="s">
        <v>1800</v>
      </c>
      <c r="B45" s="3" t="s">
        <v>1801</v>
      </c>
      <c r="C45" s="4" t="s">
        <v>40</v>
      </c>
      <c r="D45" s="90">
        <v>0.8</v>
      </c>
      <c r="E45" s="90">
        <f>VLOOKUP(A45,[1]Sheet1!$B:$J,9,FALSE)</f>
        <v>0.36</v>
      </c>
      <c r="F45" s="4">
        <v>1.7529109425402301E-2</v>
      </c>
      <c r="G45" s="7">
        <v>2</v>
      </c>
      <c r="H45" s="7">
        <v>2</v>
      </c>
      <c r="I45" s="7">
        <v>1</v>
      </c>
      <c r="J45" s="7">
        <v>1</v>
      </c>
      <c r="K45" s="7">
        <v>3</v>
      </c>
      <c r="L45" s="7">
        <v>0</v>
      </c>
      <c r="M45" s="7">
        <v>3</v>
      </c>
      <c r="N45" s="7">
        <v>1</v>
      </c>
      <c r="O45" s="7">
        <v>3</v>
      </c>
      <c r="P45" s="7">
        <v>3</v>
      </c>
      <c r="Q45" s="7">
        <v>1</v>
      </c>
      <c r="R45" s="7">
        <v>1</v>
      </c>
      <c r="S45" s="7">
        <v>1</v>
      </c>
      <c r="T45" s="7">
        <v>3</v>
      </c>
      <c r="U45" s="7">
        <v>1</v>
      </c>
      <c r="V45" s="7">
        <v>2</v>
      </c>
      <c r="W45" s="7">
        <v>1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1</v>
      </c>
      <c r="AE45" s="7">
        <v>1</v>
      </c>
      <c r="AF45" s="7">
        <v>2</v>
      </c>
      <c r="AG45" s="7">
        <v>2</v>
      </c>
      <c r="AH45" s="7">
        <v>1</v>
      </c>
      <c r="AI45" s="7">
        <v>1</v>
      </c>
      <c r="AJ45" s="7">
        <v>1</v>
      </c>
      <c r="AK45" s="7">
        <v>1</v>
      </c>
      <c r="AL45" s="7">
        <v>1</v>
      </c>
      <c r="AM45" s="7">
        <v>1</v>
      </c>
      <c r="AN45" s="7">
        <v>1</v>
      </c>
      <c r="AO45" s="7">
        <v>1</v>
      </c>
      <c r="AP45" s="7">
        <v>1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1</v>
      </c>
      <c r="AY45" s="7">
        <v>1</v>
      </c>
      <c r="AZ45" s="7">
        <v>0</v>
      </c>
      <c r="BA45" s="7">
        <v>1</v>
      </c>
      <c r="BB45" s="7">
        <v>1</v>
      </c>
      <c r="BC45" s="7">
        <v>1</v>
      </c>
      <c r="BD45" s="7">
        <v>1</v>
      </c>
      <c r="BE45" s="7">
        <v>0</v>
      </c>
      <c r="BF45" s="7">
        <v>0</v>
      </c>
      <c r="BG45" s="7">
        <v>0</v>
      </c>
      <c r="BH45" s="7">
        <v>0</v>
      </c>
      <c r="BI45" s="7">
        <v>1</v>
      </c>
      <c r="BJ45" s="7">
        <v>1</v>
      </c>
      <c r="BK45" s="7">
        <v>0</v>
      </c>
      <c r="BL45" s="7">
        <v>0</v>
      </c>
      <c r="BM45" s="7">
        <v>0</v>
      </c>
      <c r="BN45" s="7">
        <v>0</v>
      </c>
    </row>
    <row r="46" spans="1:66" x14ac:dyDescent="0.25">
      <c r="A46" s="3" t="s">
        <v>1802</v>
      </c>
      <c r="B46" s="3" t="s">
        <v>1803</v>
      </c>
      <c r="C46" s="4" t="s">
        <v>40</v>
      </c>
      <c r="D46" s="90">
        <v>0.94285714285714284</v>
      </c>
      <c r="E46" s="90">
        <f>VLOOKUP(A46,[1]Sheet1!$B:$J,9,FALSE)</f>
        <v>0.48</v>
      </c>
      <c r="F46" s="4">
        <v>2.6416153987559201E-3</v>
      </c>
      <c r="G46" s="7">
        <v>2</v>
      </c>
      <c r="H46" s="7">
        <v>1</v>
      </c>
      <c r="I46" s="7">
        <v>2</v>
      </c>
      <c r="J46" s="7">
        <v>1</v>
      </c>
      <c r="K46" s="7">
        <v>2</v>
      </c>
      <c r="L46" s="7">
        <v>4</v>
      </c>
      <c r="M46" s="7">
        <v>1</v>
      </c>
      <c r="N46" s="7">
        <v>2</v>
      </c>
      <c r="O46" s="7">
        <v>2</v>
      </c>
      <c r="P46" s="7">
        <v>0</v>
      </c>
      <c r="Q46" s="7">
        <v>2</v>
      </c>
      <c r="R46" s="7">
        <v>1</v>
      </c>
      <c r="S46" s="7">
        <v>2</v>
      </c>
      <c r="T46" s="7">
        <v>1</v>
      </c>
      <c r="U46" s="7">
        <v>2</v>
      </c>
      <c r="V46" s="7">
        <v>3</v>
      </c>
      <c r="W46" s="7">
        <v>5</v>
      </c>
      <c r="X46" s="7">
        <v>1</v>
      </c>
      <c r="Y46" s="7">
        <v>3</v>
      </c>
      <c r="Z46" s="7">
        <v>1</v>
      </c>
      <c r="AA46" s="7">
        <v>1</v>
      </c>
      <c r="AB46" s="7">
        <v>1</v>
      </c>
      <c r="AC46" s="7">
        <v>1</v>
      </c>
      <c r="AD46" s="7">
        <v>2</v>
      </c>
      <c r="AE46" s="7">
        <v>1</v>
      </c>
      <c r="AF46" s="7">
        <v>1</v>
      </c>
      <c r="AG46" s="7">
        <v>2</v>
      </c>
      <c r="AH46" s="7">
        <v>1</v>
      </c>
      <c r="AI46" s="7">
        <v>1</v>
      </c>
      <c r="AJ46" s="7">
        <v>0</v>
      </c>
      <c r="AK46" s="7">
        <v>1</v>
      </c>
      <c r="AL46" s="7">
        <v>1</v>
      </c>
      <c r="AM46" s="7">
        <v>1</v>
      </c>
      <c r="AN46" s="7">
        <v>1</v>
      </c>
      <c r="AO46" s="7">
        <v>1</v>
      </c>
      <c r="AP46" s="7">
        <v>2</v>
      </c>
      <c r="AQ46" s="7">
        <v>0</v>
      </c>
      <c r="AR46" s="7">
        <v>0</v>
      </c>
      <c r="AS46" s="7">
        <v>1</v>
      </c>
      <c r="AT46" s="7">
        <v>2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1</v>
      </c>
      <c r="BA46" s="7">
        <v>1</v>
      </c>
      <c r="BB46" s="7">
        <v>0</v>
      </c>
      <c r="BC46" s="7">
        <v>0</v>
      </c>
      <c r="BD46" s="7">
        <v>0</v>
      </c>
      <c r="BE46" s="7">
        <v>1</v>
      </c>
      <c r="BF46" s="7">
        <v>1</v>
      </c>
      <c r="BG46" s="7">
        <v>2</v>
      </c>
      <c r="BH46" s="7">
        <v>1</v>
      </c>
      <c r="BI46" s="7">
        <v>1</v>
      </c>
      <c r="BJ46" s="7">
        <v>1</v>
      </c>
      <c r="BK46" s="7">
        <v>1</v>
      </c>
      <c r="BL46" s="7">
        <v>0</v>
      </c>
      <c r="BM46" s="7">
        <v>0</v>
      </c>
      <c r="BN46" s="7">
        <v>0</v>
      </c>
    </row>
    <row r="47" spans="1:66" x14ac:dyDescent="0.25">
      <c r="A47" s="3" t="s">
        <v>1141</v>
      </c>
      <c r="B47" s="3" t="s">
        <v>1142</v>
      </c>
      <c r="C47" s="4" t="s">
        <v>40</v>
      </c>
      <c r="D47" s="90">
        <v>0.2857142857142857</v>
      </c>
      <c r="E47" s="90">
        <f>VLOOKUP(A47,[1]Sheet1!$B:$J,9,FALSE)</f>
        <v>0</v>
      </c>
      <c r="F47" s="4">
        <v>3.7918913142998001E-2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1</v>
      </c>
      <c r="AG47" s="7">
        <v>1</v>
      </c>
      <c r="AH47" s="7">
        <v>1</v>
      </c>
      <c r="AI47" s="7">
        <v>1</v>
      </c>
      <c r="AJ47" s="7">
        <v>1</v>
      </c>
      <c r="AK47" s="7">
        <v>1</v>
      </c>
      <c r="AL47" s="7">
        <v>1</v>
      </c>
      <c r="AM47" s="7">
        <v>1</v>
      </c>
      <c r="AN47" s="7">
        <v>1</v>
      </c>
      <c r="AO47" s="7">
        <v>1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</row>
    <row r="48" spans="1:66" x14ac:dyDescent="0.25">
      <c r="A48" s="3" t="s">
        <v>1804</v>
      </c>
      <c r="B48" s="3" t="s">
        <v>1805</v>
      </c>
      <c r="C48" s="4" t="s">
        <v>40</v>
      </c>
      <c r="D48" s="90">
        <v>0.31428571428571428</v>
      </c>
      <c r="E48" s="90">
        <f>VLOOKUP(A48,[1]Sheet1!$B:$J,9,FALSE)</f>
        <v>0</v>
      </c>
      <c r="F48" s="4">
        <v>2.2031536262112999E-2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2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2</v>
      </c>
      <c r="AG48" s="7">
        <v>1</v>
      </c>
      <c r="AH48" s="7">
        <v>2</v>
      </c>
      <c r="AI48" s="7">
        <v>2</v>
      </c>
      <c r="AJ48" s="7">
        <v>2</v>
      </c>
      <c r="AK48" s="7">
        <v>3</v>
      </c>
      <c r="AL48" s="7">
        <v>3</v>
      </c>
      <c r="AM48" s="7">
        <v>3</v>
      </c>
      <c r="AN48" s="7">
        <v>2</v>
      </c>
      <c r="AO48" s="7">
        <v>2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</row>
    <row r="49" spans="1:66" x14ac:dyDescent="0.25">
      <c r="A49" s="3" t="s">
        <v>1806</v>
      </c>
      <c r="B49" s="3" t="s">
        <v>1807</v>
      </c>
      <c r="C49" s="4" t="s">
        <v>40</v>
      </c>
      <c r="D49" s="90">
        <v>1</v>
      </c>
      <c r="E49" s="90">
        <f>VLOOKUP(A49,[1]Sheet1!$B:$J,9,FALSE)</f>
        <v>0.56000000000000005</v>
      </c>
      <c r="F49" s="4">
        <v>8.9371840416688805E-4</v>
      </c>
      <c r="G49" s="7">
        <v>1</v>
      </c>
      <c r="H49" s="7">
        <v>1</v>
      </c>
      <c r="I49" s="7">
        <v>1</v>
      </c>
      <c r="J49" s="7">
        <v>1</v>
      </c>
      <c r="K49" s="7">
        <v>1</v>
      </c>
      <c r="L49" s="7">
        <v>1</v>
      </c>
      <c r="M49" s="7">
        <v>1</v>
      </c>
      <c r="N49" s="7">
        <v>1</v>
      </c>
      <c r="O49" s="7">
        <v>1</v>
      </c>
      <c r="P49" s="7">
        <v>1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>
        <v>1</v>
      </c>
      <c r="AE49" s="7">
        <v>1</v>
      </c>
      <c r="AF49" s="7">
        <v>1</v>
      </c>
      <c r="AG49" s="7">
        <v>1</v>
      </c>
      <c r="AH49" s="7">
        <v>1</v>
      </c>
      <c r="AI49" s="7">
        <v>1</v>
      </c>
      <c r="AJ49" s="7">
        <v>1</v>
      </c>
      <c r="AK49" s="7">
        <v>1</v>
      </c>
      <c r="AL49" s="7">
        <v>1</v>
      </c>
      <c r="AM49" s="7">
        <v>1</v>
      </c>
      <c r="AN49" s="7">
        <v>1</v>
      </c>
      <c r="AO49" s="7">
        <v>1</v>
      </c>
      <c r="AP49" s="7">
        <v>1</v>
      </c>
      <c r="AQ49" s="7">
        <v>0</v>
      </c>
      <c r="AR49" s="7">
        <v>1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1</v>
      </c>
      <c r="AZ49" s="7">
        <v>1</v>
      </c>
      <c r="BA49" s="7">
        <v>1</v>
      </c>
      <c r="BB49" s="7">
        <v>1</v>
      </c>
      <c r="BC49" s="7">
        <v>1</v>
      </c>
      <c r="BD49" s="7">
        <v>2</v>
      </c>
      <c r="BE49" s="7">
        <v>1</v>
      </c>
      <c r="BF49" s="7">
        <v>1</v>
      </c>
      <c r="BG49" s="7">
        <v>1</v>
      </c>
      <c r="BH49" s="7">
        <v>1</v>
      </c>
      <c r="BI49" s="7">
        <v>1</v>
      </c>
      <c r="BJ49" s="7">
        <v>1</v>
      </c>
      <c r="BK49" s="7">
        <v>0</v>
      </c>
      <c r="BL49" s="7">
        <v>0</v>
      </c>
      <c r="BM49" s="7">
        <v>0</v>
      </c>
      <c r="BN49" s="7">
        <v>0</v>
      </c>
    </row>
    <row r="50" spans="1:66" x14ac:dyDescent="0.25">
      <c r="A50" s="3" t="s">
        <v>1808</v>
      </c>
      <c r="B50" s="3" t="s">
        <v>1809</v>
      </c>
      <c r="C50" s="4" t="s">
        <v>40</v>
      </c>
      <c r="D50" s="90">
        <v>1</v>
      </c>
      <c r="E50" s="90">
        <f>VLOOKUP(A50,[1]Sheet1!$B:$J,9,FALSE)</f>
        <v>0.56000000000000005</v>
      </c>
      <c r="F50" s="4">
        <v>8.9371840416688805E-4</v>
      </c>
      <c r="G50" s="7">
        <v>2</v>
      </c>
      <c r="H50" s="7">
        <v>1</v>
      </c>
      <c r="I50" s="7">
        <v>1</v>
      </c>
      <c r="J50" s="7">
        <v>2</v>
      </c>
      <c r="K50" s="7">
        <v>1</v>
      </c>
      <c r="L50" s="7">
        <v>1</v>
      </c>
      <c r="M50" s="7">
        <v>1</v>
      </c>
      <c r="N50" s="7">
        <v>2</v>
      </c>
      <c r="O50" s="7">
        <v>2</v>
      </c>
      <c r="P50" s="7">
        <v>2</v>
      </c>
      <c r="Q50" s="7">
        <v>1</v>
      </c>
      <c r="R50" s="7">
        <v>1</v>
      </c>
      <c r="S50" s="7">
        <v>1</v>
      </c>
      <c r="T50" s="7">
        <v>1</v>
      </c>
      <c r="U50" s="7">
        <v>2</v>
      </c>
      <c r="V50" s="7">
        <v>2</v>
      </c>
      <c r="W50" s="7">
        <v>1</v>
      </c>
      <c r="X50" s="7">
        <v>2</v>
      </c>
      <c r="Y50" s="7">
        <v>1</v>
      </c>
      <c r="Z50" s="7">
        <v>1</v>
      </c>
      <c r="AA50" s="7">
        <v>1</v>
      </c>
      <c r="AB50" s="7">
        <v>1</v>
      </c>
      <c r="AC50" s="7">
        <v>2</v>
      </c>
      <c r="AD50" s="7">
        <v>1</v>
      </c>
      <c r="AE50" s="7">
        <v>1</v>
      </c>
      <c r="AF50" s="7">
        <v>1</v>
      </c>
      <c r="AG50" s="7">
        <v>1</v>
      </c>
      <c r="AH50" s="7">
        <v>1</v>
      </c>
      <c r="AI50" s="7">
        <v>1</v>
      </c>
      <c r="AJ50" s="7">
        <v>1</v>
      </c>
      <c r="AK50" s="7">
        <v>1</v>
      </c>
      <c r="AL50" s="7">
        <v>1</v>
      </c>
      <c r="AM50" s="7">
        <v>1</v>
      </c>
      <c r="AN50" s="7">
        <v>1</v>
      </c>
      <c r="AO50" s="7">
        <v>1</v>
      </c>
      <c r="AP50" s="7">
        <v>1</v>
      </c>
      <c r="AQ50" s="7">
        <v>0</v>
      </c>
      <c r="AR50" s="7">
        <v>1</v>
      </c>
      <c r="AS50" s="7">
        <v>0</v>
      </c>
      <c r="AT50" s="7">
        <v>1</v>
      </c>
      <c r="AU50" s="7">
        <v>0</v>
      </c>
      <c r="AV50" s="7">
        <v>0</v>
      </c>
      <c r="AW50" s="7">
        <v>0</v>
      </c>
      <c r="AX50" s="7">
        <v>0</v>
      </c>
      <c r="AY50" s="7">
        <v>1</v>
      </c>
      <c r="AZ50" s="7">
        <v>0</v>
      </c>
      <c r="BA50" s="7">
        <v>1</v>
      </c>
      <c r="BB50" s="7">
        <v>1</v>
      </c>
      <c r="BC50" s="7">
        <v>2</v>
      </c>
      <c r="BD50" s="7">
        <v>1</v>
      </c>
      <c r="BE50" s="7">
        <v>0</v>
      </c>
      <c r="BF50" s="7">
        <v>0</v>
      </c>
      <c r="BG50" s="7">
        <v>0</v>
      </c>
      <c r="BH50" s="7">
        <v>0</v>
      </c>
      <c r="BI50" s="7">
        <v>2</v>
      </c>
      <c r="BJ50" s="7">
        <v>1</v>
      </c>
      <c r="BK50" s="7">
        <v>1</v>
      </c>
      <c r="BL50" s="7">
        <v>1</v>
      </c>
      <c r="BM50" s="7">
        <v>1</v>
      </c>
      <c r="BN50" s="7">
        <v>1</v>
      </c>
    </row>
    <row r="51" spans="1:66" x14ac:dyDescent="0.25">
      <c r="A51" s="3" t="s">
        <v>1810</v>
      </c>
      <c r="B51" s="3" t="s">
        <v>1811</v>
      </c>
      <c r="C51" s="4" t="s">
        <v>40</v>
      </c>
      <c r="D51" s="90">
        <v>0.94285714285714284</v>
      </c>
      <c r="E51" s="90">
        <f>VLOOKUP(A51,[1]Sheet1!$B:$J,9,FALSE)</f>
        <v>0.56000000000000005</v>
      </c>
      <c r="F51" s="4">
        <v>1.52739033088558E-2</v>
      </c>
      <c r="G51" s="7">
        <v>1</v>
      </c>
      <c r="H51" s="7">
        <v>1</v>
      </c>
      <c r="I51" s="7">
        <v>0</v>
      </c>
      <c r="J51" s="7">
        <v>1</v>
      </c>
      <c r="K51" s="7">
        <v>1</v>
      </c>
      <c r="L51" s="7">
        <v>1</v>
      </c>
      <c r="M51" s="7">
        <v>1</v>
      </c>
      <c r="N51" s="7">
        <v>1</v>
      </c>
      <c r="O51" s="7">
        <v>1</v>
      </c>
      <c r="P51" s="7">
        <v>1</v>
      </c>
      <c r="Q51" s="7">
        <v>1</v>
      </c>
      <c r="R51" s="7">
        <v>1</v>
      </c>
      <c r="S51" s="7">
        <v>1</v>
      </c>
      <c r="T51" s="7">
        <v>1</v>
      </c>
      <c r="U51" s="7">
        <v>1</v>
      </c>
      <c r="V51" s="7">
        <v>1</v>
      </c>
      <c r="W51" s="7">
        <v>1</v>
      </c>
      <c r="X51" s="7">
        <v>0</v>
      </c>
      <c r="Y51" s="7">
        <v>2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7">
        <v>1</v>
      </c>
      <c r="AL51" s="7">
        <v>1</v>
      </c>
      <c r="AM51" s="7">
        <v>1</v>
      </c>
      <c r="AN51" s="7">
        <v>1</v>
      </c>
      <c r="AO51" s="7">
        <v>1</v>
      </c>
      <c r="AP51" s="7">
        <v>0</v>
      </c>
      <c r="AQ51" s="7">
        <v>0</v>
      </c>
      <c r="AR51" s="7">
        <v>1</v>
      </c>
      <c r="AS51" s="7">
        <v>0</v>
      </c>
      <c r="AT51" s="7">
        <v>1</v>
      </c>
      <c r="AU51" s="7">
        <v>0</v>
      </c>
      <c r="AV51" s="7">
        <v>0</v>
      </c>
      <c r="AW51" s="7">
        <v>0</v>
      </c>
      <c r="AX51" s="7">
        <v>0</v>
      </c>
      <c r="AY51" s="7">
        <v>1</v>
      </c>
      <c r="AZ51" s="7">
        <v>0</v>
      </c>
      <c r="BA51" s="7">
        <v>0</v>
      </c>
      <c r="BB51" s="7">
        <v>1</v>
      </c>
      <c r="BC51" s="7">
        <v>0</v>
      </c>
      <c r="BD51" s="7">
        <v>1</v>
      </c>
      <c r="BE51" s="7">
        <v>1</v>
      </c>
      <c r="BF51" s="7">
        <v>1</v>
      </c>
      <c r="BG51" s="7">
        <v>1</v>
      </c>
      <c r="BH51" s="7">
        <v>0</v>
      </c>
      <c r="BI51" s="7">
        <v>1</v>
      </c>
      <c r="BJ51" s="7">
        <v>1</v>
      </c>
      <c r="BK51" s="7">
        <v>1</v>
      </c>
      <c r="BL51" s="7">
        <v>1</v>
      </c>
      <c r="BM51" s="7">
        <v>1</v>
      </c>
      <c r="BN51" s="7">
        <v>1</v>
      </c>
    </row>
    <row r="52" spans="1:66" x14ac:dyDescent="0.25">
      <c r="A52" s="3" t="s">
        <v>1812</v>
      </c>
      <c r="B52" s="3" t="s">
        <v>1813</v>
      </c>
      <c r="C52" s="4" t="s">
        <v>40</v>
      </c>
      <c r="D52" s="90">
        <v>0.97142857142857142</v>
      </c>
      <c r="E52" s="90">
        <f>VLOOKUP(A52,[1]Sheet1!$B:$J,9,FALSE)</f>
        <v>0.52</v>
      </c>
      <c r="F52" s="4">
        <v>1.82573902565521E-3</v>
      </c>
      <c r="G52" s="7">
        <v>1</v>
      </c>
      <c r="H52" s="7">
        <v>1</v>
      </c>
      <c r="I52" s="7">
        <v>1</v>
      </c>
      <c r="J52" s="7">
        <v>1</v>
      </c>
      <c r="K52" s="7">
        <v>2</v>
      </c>
      <c r="L52" s="7">
        <v>2</v>
      </c>
      <c r="M52" s="7">
        <v>1</v>
      </c>
      <c r="N52" s="7">
        <v>2</v>
      </c>
      <c r="O52" s="7">
        <v>2</v>
      </c>
      <c r="P52" s="7">
        <v>2</v>
      </c>
      <c r="Q52" s="7">
        <v>3</v>
      </c>
      <c r="R52" s="7">
        <v>2</v>
      </c>
      <c r="S52" s="7">
        <v>2</v>
      </c>
      <c r="T52" s="7">
        <v>2</v>
      </c>
      <c r="U52" s="7">
        <v>1</v>
      </c>
      <c r="V52" s="7">
        <v>2</v>
      </c>
      <c r="W52" s="7">
        <v>2</v>
      </c>
      <c r="X52" s="7">
        <v>0</v>
      </c>
      <c r="Y52" s="7">
        <v>1</v>
      </c>
      <c r="Z52" s="7">
        <v>1</v>
      </c>
      <c r="AA52" s="7">
        <v>1</v>
      </c>
      <c r="AB52" s="7">
        <v>2</v>
      </c>
      <c r="AC52" s="7">
        <v>2</v>
      </c>
      <c r="AD52" s="7">
        <v>3</v>
      </c>
      <c r="AE52" s="7">
        <v>1</v>
      </c>
      <c r="AF52" s="7">
        <v>1</v>
      </c>
      <c r="AG52" s="7">
        <v>1</v>
      </c>
      <c r="AH52" s="7">
        <v>1</v>
      </c>
      <c r="AI52" s="7">
        <v>1</v>
      </c>
      <c r="AJ52" s="7">
        <v>1</v>
      </c>
      <c r="AK52" s="7">
        <v>1</v>
      </c>
      <c r="AL52" s="7">
        <v>1</v>
      </c>
      <c r="AM52" s="7">
        <v>1</v>
      </c>
      <c r="AN52" s="7">
        <v>1</v>
      </c>
      <c r="AO52" s="7">
        <v>1</v>
      </c>
      <c r="AP52" s="7">
        <v>3</v>
      </c>
      <c r="AQ52" s="7">
        <v>0</v>
      </c>
      <c r="AR52" s="7">
        <v>1</v>
      </c>
      <c r="AS52" s="7">
        <v>1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1</v>
      </c>
      <c r="AZ52" s="7">
        <v>0</v>
      </c>
      <c r="BA52" s="7">
        <v>0</v>
      </c>
      <c r="BB52" s="7">
        <v>2</v>
      </c>
      <c r="BC52" s="7">
        <v>2</v>
      </c>
      <c r="BD52" s="7">
        <v>0</v>
      </c>
      <c r="BE52" s="7">
        <v>1</v>
      </c>
      <c r="BF52" s="7">
        <v>1</v>
      </c>
      <c r="BG52" s="7">
        <v>0</v>
      </c>
      <c r="BH52" s="7">
        <v>0</v>
      </c>
      <c r="BI52" s="7">
        <v>1</v>
      </c>
      <c r="BJ52" s="7">
        <v>1</v>
      </c>
      <c r="BK52" s="7">
        <v>0</v>
      </c>
      <c r="BL52" s="7">
        <v>1</v>
      </c>
      <c r="BM52" s="7">
        <v>1</v>
      </c>
      <c r="BN52" s="7">
        <v>1</v>
      </c>
    </row>
    <row r="53" spans="1:66" x14ac:dyDescent="0.25">
      <c r="A53" s="3" t="s">
        <v>1814</v>
      </c>
      <c r="B53" s="3" t="s">
        <v>1815</v>
      </c>
      <c r="C53" s="4" t="s">
        <v>40</v>
      </c>
      <c r="D53" s="90">
        <v>0.65714285714285714</v>
      </c>
      <c r="E53" s="90">
        <f>VLOOKUP(A53,[1]Sheet1!$B:$J,9,FALSE)</f>
        <v>0.04</v>
      </c>
      <c r="F53" s="4">
        <v>1.08468816757845E-4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7">
        <v>0</v>
      </c>
      <c r="M53" s="7">
        <v>1</v>
      </c>
      <c r="N53" s="7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7">
        <v>1</v>
      </c>
      <c r="U53" s="7">
        <v>1</v>
      </c>
      <c r="V53" s="7">
        <v>0</v>
      </c>
      <c r="W53" s="7">
        <v>1</v>
      </c>
      <c r="X53" s="7">
        <v>1</v>
      </c>
      <c r="Y53" s="7">
        <v>0</v>
      </c>
      <c r="Z53" s="7">
        <v>1</v>
      </c>
      <c r="AA53" s="7">
        <v>1</v>
      </c>
      <c r="AB53" s="7">
        <v>0</v>
      </c>
      <c r="AC53" s="7">
        <v>1</v>
      </c>
      <c r="AD53" s="7">
        <v>1</v>
      </c>
      <c r="AE53" s="7">
        <v>0</v>
      </c>
      <c r="AF53" s="7">
        <v>1</v>
      </c>
      <c r="AG53" s="7">
        <v>1</v>
      </c>
      <c r="AH53" s="7">
        <v>1</v>
      </c>
      <c r="AI53" s="7">
        <v>1</v>
      </c>
      <c r="AJ53" s="7">
        <v>1</v>
      </c>
      <c r="AK53" s="7">
        <v>1</v>
      </c>
      <c r="AL53" s="7">
        <v>1</v>
      </c>
      <c r="AM53" s="7">
        <v>1</v>
      </c>
      <c r="AN53" s="7">
        <v>1</v>
      </c>
      <c r="AO53" s="7">
        <v>1</v>
      </c>
      <c r="AP53" s="7">
        <v>1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</row>
    <row r="54" spans="1:66" x14ac:dyDescent="0.25">
      <c r="A54" s="3" t="s">
        <v>1816</v>
      </c>
      <c r="B54" s="3" t="s">
        <v>1817</v>
      </c>
      <c r="C54" s="4" t="s">
        <v>40</v>
      </c>
      <c r="D54" s="90">
        <v>0.7142857142857143</v>
      </c>
      <c r="E54" s="90">
        <f>VLOOKUP(A54,[1]Sheet1!$B:$J,9,FALSE)</f>
        <v>0.28000000000000003</v>
      </c>
      <c r="F54" s="4">
        <v>2.2031536262112999E-2</v>
      </c>
      <c r="G54" s="7">
        <v>0</v>
      </c>
      <c r="H54" s="7">
        <v>1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1</v>
      </c>
      <c r="O54" s="7">
        <v>1</v>
      </c>
      <c r="P54" s="7">
        <v>0</v>
      </c>
      <c r="Q54" s="7">
        <v>1</v>
      </c>
      <c r="R54" s="7">
        <v>1</v>
      </c>
      <c r="S54" s="7">
        <v>1</v>
      </c>
      <c r="T54" s="7">
        <v>1</v>
      </c>
      <c r="U54" s="7">
        <v>1</v>
      </c>
      <c r="V54" s="7">
        <v>0</v>
      </c>
      <c r="W54" s="7">
        <v>0</v>
      </c>
      <c r="X54" s="7">
        <v>0</v>
      </c>
      <c r="Y54" s="7">
        <v>1</v>
      </c>
      <c r="Z54" s="7">
        <v>1</v>
      </c>
      <c r="AA54" s="7">
        <v>1</v>
      </c>
      <c r="AB54" s="7">
        <v>0</v>
      </c>
      <c r="AC54" s="7">
        <v>0</v>
      </c>
      <c r="AD54" s="7">
        <v>1</v>
      </c>
      <c r="AE54" s="7">
        <v>0</v>
      </c>
      <c r="AF54" s="7">
        <v>1</v>
      </c>
      <c r="AG54" s="7">
        <v>1</v>
      </c>
      <c r="AH54" s="7">
        <v>1</v>
      </c>
      <c r="AI54" s="7">
        <v>1</v>
      </c>
      <c r="AJ54" s="7">
        <v>1</v>
      </c>
      <c r="AK54" s="7">
        <v>1</v>
      </c>
      <c r="AL54" s="7">
        <v>1</v>
      </c>
      <c r="AM54" s="7">
        <v>1</v>
      </c>
      <c r="AN54" s="7">
        <v>1</v>
      </c>
      <c r="AO54" s="7">
        <v>1</v>
      </c>
      <c r="AP54" s="7">
        <v>1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1</v>
      </c>
      <c r="BB54" s="7">
        <v>1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1</v>
      </c>
      <c r="BL54" s="7">
        <v>1</v>
      </c>
      <c r="BM54" s="7">
        <v>1</v>
      </c>
      <c r="BN54" s="7">
        <v>1</v>
      </c>
    </row>
    <row r="55" spans="1:66" x14ac:dyDescent="0.25">
      <c r="A55" s="3" t="s">
        <v>1818</v>
      </c>
      <c r="B55" s="3" t="s">
        <v>1819</v>
      </c>
      <c r="C55" s="4" t="s">
        <v>40</v>
      </c>
      <c r="D55" s="90">
        <v>1</v>
      </c>
      <c r="E55" s="90">
        <f>VLOOKUP(A55,[1]Sheet1!$B:$J,9,FALSE)</f>
        <v>0.56000000000000005</v>
      </c>
      <c r="F55" s="4">
        <v>8.9371840416688805E-4</v>
      </c>
      <c r="G55" s="7">
        <v>1</v>
      </c>
      <c r="H55" s="7">
        <v>1</v>
      </c>
      <c r="I55" s="7">
        <v>1</v>
      </c>
      <c r="J55" s="7">
        <v>1</v>
      </c>
      <c r="K55" s="7">
        <v>1</v>
      </c>
      <c r="L55" s="7">
        <v>1</v>
      </c>
      <c r="M55" s="7">
        <v>1</v>
      </c>
      <c r="N55" s="7">
        <v>1</v>
      </c>
      <c r="O55" s="7">
        <v>1</v>
      </c>
      <c r="P55" s="7">
        <v>1</v>
      </c>
      <c r="Q55" s="7">
        <v>1</v>
      </c>
      <c r="R55" s="7">
        <v>1</v>
      </c>
      <c r="S55" s="7">
        <v>1</v>
      </c>
      <c r="T55" s="7">
        <v>1</v>
      </c>
      <c r="U55" s="7">
        <v>1</v>
      </c>
      <c r="V55" s="7">
        <v>1</v>
      </c>
      <c r="W55" s="7">
        <v>1</v>
      </c>
      <c r="X55" s="7">
        <v>2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7">
        <v>1</v>
      </c>
      <c r="AE55" s="7">
        <v>1</v>
      </c>
      <c r="AF55" s="7">
        <v>1</v>
      </c>
      <c r="AG55" s="7">
        <v>1</v>
      </c>
      <c r="AH55" s="7">
        <v>1</v>
      </c>
      <c r="AI55" s="7">
        <v>1</v>
      </c>
      <c r="AJ55" s="7">
        <v>1</v>
      </c>
      <c r="AK55" s="7">
        <v>1</v>
      </c>
      <c r="AL55" s="7">
        <v>1</v>
      </c>
      <c r="AM55" s="7">
        <v>1</v>
      </c>
      <c r="AN55" s="7">
        <v>1</v>
      </c>
      <c r="AO55" s="7">
        <v>1</v>
      </c>
      <c r="AP55" s="7">
        <v>1</v>
      </c>
      <c r="AQ55" s="7">
        <v>0</v>
      </c>
      <c r="AR55" s="7">
        <v>1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1</v>
      </c>
      <c r="AZ55" s="7">
        <v>1</v>
      </c>
      <c r="BA55" s="7">
        <v>1</v>
      </c>
      <c r="BB55" s="7">
        <v>1</v>
      </c>
      <c r="BC55" s="7">
        <v>1</v>
      </c>
      <c r="BD55" s="7">
        <v>1</v>
      </c>
      <c r="BE55" s="7">
        <v>1</v>
      </c>
      <c r="BF55" s="7">
        <v>1</v>
      </c>
      <c r="BG55" s="7">
        <v>1</v>
      </c>
      <c r="BH55" s="7">
        <v>1</v>
      </c>
      <c r="BI55" s="7">
        <v>1</v>
      </c>
      <c r="BJ55" s="7">
        <v>1</v>
      </c>
      <c r="BK55" s="7">
        <v>0</v>
      </c>
      <c r="BL55" s="7">
        <v>0</v>
      </c>
      <c r="BM55" s="7">
        <v>0</v>
      </c>
      <c r="BN55" s="7">
        <v>0</v>
      </c>
    </row>
    <row r="56" spans="1:66" x14ac:dyDescent="0.25">
      <c r="A56" s="3" t="s">
        <v>1820</v>
      </c>
      <c r="B56" s="3" t="s">
        <v>1821</v>
      </c>
      <c r="C56" s="4" t="s">
        <v>40</v>
      </c>
      <c r="D56" s="90">
        <v>0.77142857142857146</v>
      </c>
      <c r="E56" s="90">
        <f>VLOOKUP(A56,[1]Sheet1!$B:$J,9,FALSE)</f>
        <v>0.36</v>
      </c>
      <c r="F56" s="4">
        <v>3.4303620380366599E-2</v>
      </c>
      <c r="G56" s="7">
        <v>1</v>
      </c>
      <c r="H56" s="7">
        <v>1</v>
      </c>
      <c r="I56" s="7">
        <v>1</v>
      </c>
      <c r="J56" s="7">
        <v>1</v>
      </c>
      <c r="K56" s="7">
        <v>1</v>
      </c>
      <c r="L56" s="7">
        <v>1</v>
      </c>
      <c r="M56" s="7">
        <v>1</v>
      </c>
      <c r="N56" s="7">
        <v>1</v>
      </c>
      <c r="O56" s="7">
        <v>1</v>
      </c>
      <c r="P56" s="7">
        <v>1</v>
      </c>
      <c r="Q56" s="7">
        <v>1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 s="7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7">
        <v>1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1</v>
      </c>
      <c r="AK56" s="7">
        <v>1</v>
      </c>
      <c r="AL56" s="7">
        <v>1</v>
      </c>
      <c r="AM56" s="7">
        <v>0</v>
      </c>
      <c r="AN56" s="7">
        <v>0</v>
      </c>
      <c r="AO56" s="7">
        <v>0</v>
      </c>
      <c r="AP56" s="7">
        <v>1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1</v>
      </c>
      <c r="BB56" s="7">
        <v>1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1</v>
      </c>
      <c r="BJ56" s="7">
        <v>1</v>
      </c>
      <c r="BK56" s="7">
        <v>1</v>
      </c>
      <c r="BL56" s="7">
        <v>1</v>
      </c>
      <c r="BM56" s="7">
        <v>1</v>
      </c>
      <c r="BN56" s="7">
        <v>1</v>
      </c>
    </row>
    <row r="57" spans="1:66" x14ac:dyDescent="0.25">
      <c r="A57" s="3" t="s">
        <v>1822</v>
      </c>
      <c r="B57" s="3" t="s">
        <v>1823</v>
      </c>
      <c r="C57" s="4" t="s">
        <v>40</v>
      </c>
      <c r="D57" s="90">
        <v>0.8</v>
      </c>
      <c r="E57" s="90">
        <f>VLOOKUP(A57,[1]Sheet1!$B:$J,9,FALSE)</f>
        <v>0.36</v>
      </c>
      <c r="F57" s="4">
        <v>1.7529109425402301E-2</v>
      </c>
      <c r="G57" s="7">
        <v>1</v>
      </c>
      <c r="H57" s="7">
        <v>1</v>
      </c>
      <c r="I57" s="7">
        <v>1</v>
      </c>
      <c r="J57" s="7">
        <v>2</v>
      </c>
      <c r="K57" s="7">
        <v>1</v>
      </c>
      <c r="L57" s="7">
        <v>1</v>
      </c>
      <c r="M57" s="7">
        <v>1</v>
      </c>
      <c r="N57" s="7">
        <v>1</v>
      </c>
      <c r="O57" s="7">
        <v>2</v>
      </c>
      <c r="P57" s="7">
        <v>2</v>
      </c>
      <c r="Q57" s="7">
        <v>1</v>
      </c>
      <c r="R57" s="7">
        <v>1</v>
      </c>
      <c r="S57" s="7">
        <v>1</v>
      </c>
      <c r="T57" s="7">
        <v>1</v>
      </c>
      <c r="U57" s="7">
        <v>2</v>
      </c>
      <c r="V57" s="7">
        <v>2</v>
      </c>
      <c r="W57" s="7">
        <v>1</v>
      </c>
      <c r="X57" s="7">
        <v>1</v>
      </c>
      <c r="Y57" s="7">
        <v>1</v>
      </c>
      <c r="Z57" s="7">
        <v>0</v>
      </c>
      <c r="AA57" s="7">
        <v>0</v>
      </c>
      <c r="AB57" s="7">
        <v>1</v>
      </c>
      <c r="AC57" s="7">
        <v>1</v>
      </c>
      <c r="AD57" s="7">
        <v>1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1</v>
      </c>
      <c r="AK57" s="7">
        <v>1</v>
      </c>
      <c r="AL57" s="7">
        <v>1</v>
      </c>
      <c r="AM57" s="7">
        <v>1</v>
      </c>
      <c r="AN57" s="7">
        <v>1</v>
      </c>
      <c r="AO57" s="7">
        <v>1</v>
      </c>
      <c r="AP57" s="7">
        <v>1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1</v>
      </c>
      <c r="BC57" s="7">
        <v>0</v>
      </c>
      <c r="BD57" s="7">
        <v>1</v>
      </c>
      <c r="BE57" s="7">
        <v>0</v>
      </c>
      <c r="BF57" s="7">
        <v>0</v>
      </c>
      <c r="BG57" s="7">
        <v>0</v>
      </c>
      <c r="BH57" s="7">
        <v>0</v>
      </c>
      <c r="BI57" s="7">
        <v>1</v>
      </c>
      <c r="BJ57" s="7">
        <v>1</v>
      </c>
      <c r="BK57" s="7">
        <v>1</v>
      </c>
      <c r="BL57" s="7">
        <v>1</v>
      </c>
      <c r="BM57" s="7">
        <v>1</v>
      </c>
      <c r="BN57" s="7">
        <v>1</v>
      </c>
    </row>
    <row r="58" spans="1:66" x14ac:dyDescent="0.25">
      <c r="A58" s="3" t="s">
        <v>1824</v>
      </c>
      <c r="B58" s="3" t="s">
        <v>1825</v>
      </c>
      <c r="C58" s="4" t="s">
        <v>40</v>
      </c>
      <c r="D58" s="90">
        <v>1</v>
      </c>
      <c r="E58" s="90">
        <f>VLOOKUP(A58,[1]Sheet1!$B:$J,9,FALSE)</f>
        <v>0.52</v>
      </c>
      <c r="F58" s="4">
        <v>3.5857394939218401E-4</v>
      </c>
      <c r="G58" s="7">
        <v>1</v>
      </c>
      <c r="H58" s="7">
        <v>1</v>
      </c>
      <c r="I58" s="7">
        <v>1</v>
      </c>
      <c r="J58" s="7">
        <v>1</v>
      </c>
      <c r="K58" s="7">
        <v>1</v>
      </c>
      <c r="L58" s="7">
        <v>1</v>
      </c>
      <c r="M58" s="7">
        <v>1</v>
      </c>
      <c r="N58" s="7">
        <v>1</v>
      </c>
      <c r="O58" s="7">
        <v>1</v>
      </c>
      <c r="P58" s="7">
        <v>1</v>
      </c>
      <c r="Q58" s="7">
        <v>1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 s="7">
        <v>1</v>
      </c>
      <c r="X58" s="7">
        <v>2</v>
      </c>
      <c r="Y58" s="7">
        <v>2</v>
      </c>
      <c r="Z58" s="7">
        <v>1</v>
      </c>
      <c r="AA58" s="7">
        <v>1</v>
      </c>
      <c r="AB58" s="7">
        <v>1</v>
      </c>
      <c r="AC58" s="7">
        <v>1</v>
      </c>
      <c r="AD58" s="7">
        <v>1</v>
      </c>
      <c r="AE58" s="7">
        <v>1</v>
      </c>
      <c r="AF58" s="7">
        <v>1</v>
      </c>
      <c r="AG58" s="7">
        <v>1</v>
      </c>
      <c r="AH58" s="7">
        <v>1</v>
      </c>
      <c r="AI58" s="7">
        <v>1</v>
      </c>
      <c r="AJ58" s="7">
        <v>1</v>
      </c>
      <c r="AK58" s="7">
        <v>1</v>
      </c>
      <c r="AL58" s="7">
        <v>1</v>
      </c>
      <c r="AM58" s="7">
        <v>1</v>
      </c>
      <c r="AN58" s="7">
        <v>1</v>
      </c>
      <c r="AO58" s="7">
        <v>1</v>
      </c>
      <c r="AP58" s="7">
        <v>1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1</v>
      </c>
      <c r="AZ58" s="7">
        <v>1</v>
      </c>
      <c r="BA58" s="7">
        <v>2</v>
      </c>
      <c r="BB58" s="7">
        <v>1</v>
      </c>
      <c r="BC58" s="7">
        <v>1</v>
      </c>
      <c r="BD58" s="7">
        <v>1</v>
      </c>
      <c r="BE58" s="7">
        <v>0</v>
      </c>
      <c r="BF58" s="7">
        <v>0</v>
      </c>
      <c r="BG58" s="7">
        <v>0</v>
      </c>
      <c r="BH58" s="7">
        <v>1</v>
      </c>
      <c r="BI58" s="7">
        <v>1</v>
      </c>
      <c r="BJ58" s="7">
        <v>0</v>
      </c>
      <c r="BK58" s="7">
        <v>2</v>
      </c>
      <c r="BL58" s="7">
        <v>2</v>
      </c>
      <c r="BM58" s="7">
        <v>2</v>
      </c>
      <c r="BN58" s="7">
        <v>1</v>
      </c>
    </row>
    <row r="59" spans="1:66" x14ac:dyDescent="0.25">
      <c r="A59" s="3" t="s">
        <v>1143</v>
      </c>
      <c r="B59" s="3" t="s">
        <v>1144</v>
      </c>
      <c r="C59" s="4" t="s">
        <v>40</v>
      </c>
      <c r="D59" s="90">
        <v>0.31428571428571428</v>
      </c>
      <c r="E59" s="90">
        <f>VLOOKUP(A59,[1]Sheet1!$B:$J,9,FALSE)</f>
        <v>0</v>
      </c>
      <c r="F59" s="4">
        <v>2.2031536262112999E-2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3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1</v>
      </c>
      <c r="AG59" s="7">
        <v>1</v>
      </c>
      <c r="AH59" s="7">
        <v>1</v>
      </c>
      <c r="AI59" s="7">
        <v>1</v>
      </c>
      <c r="AJ59" s="7">
        <v>1</v>
      </c>
      <c r="AK59" s="7">
        <v>1</v>
      </c>
      <c r="AL59" s="7">
        <v>1</v>
      </c>
      <c r="AM59" s="7">
        <v>1</v>
      </c>
      <c r="AN59" s="7">
        <v>1</v>
      </c>
      <c r="AO59" s="7">
        <v>1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</row>
    <row r="60" spans="1:66" x14ac:dyDescent="0.25">
      <c r="A60" s="3" t="s">
        <v>1826</v>
      </c>
      <c r="B60" s="3" t="s">
        <v>1827</v>
      </c>
      <c r="C60" s="4" t="s">
        <v>40</v>
      </c>
      <c r="D60" s="90">
        <v>0.94285714285714284</v>
      </c>
      <c r="E60" s="90">
        <f>VLOOKUP(A60,[1]Sheet1!$B:$J,9,FALSE)</f>
        <v>0.48</v>
      </c>
      <c r="F60" s="4">
        <v>2.6416153987559201E-3</v>
      </c>
      <c r="G60" s="7">
        <v>1</v>
      </c>
      <c r="H60" s="7">
        <v>1</v>
      </c>
      <c r="I60" s="7">
        <v>1</v>
      </c>
      <c r="J60" s="7">
        <v>1</v>
      </c>
      <c r="K60" s="7">
        <v>1</v>
      </c>
      <c r="L60" s="7">
        <v>0</v>
      </c>
      <c r="M60" s="7">
        <v>3</v>
      </c>
      <c r="N60" s="7">
        <v>1</v>
      </c>
      <c r="O60" s="7">
        <v>1</v>
      </c>
      <c r="P60" s="7">
        <v>2</v>
      </c>
      <c r="Q60" s="7">
        <v>1</v>
      </c>
      <c r="R60" s="7">
        <v>1</v>
      </c>
      <c r="S60" s="7">
        <v>1</v>
      </c>
      <c r="T60" s="7">
        <v>1</v>
      </c>
      <c r="U60" s="7">
        <v>1</v>
      </c>
      <c r="V60" s="7">
        <v>3</v>
      </c>
      <c r="W60" s="7">
        <v>1</v>
      </c>
      <c r="X60" s="7">
        <v>1</v>
      </c>
      <c r="Y60" s="7">
        <v>1</v>
      </c>
      <c r="Z60" s="7">
        <v>1</v>
      </c>
      <c r="AA60" s="7">
        <v>1</v>
      </c>
      <c r="AB60" s="7">
        <v>0</v>
      </c>
      <c r="AC60" s="7">
        <v>1</v>
      </c>
      <c r="AD60" s="7">
        <v>1</v>
      </c>
      <c r="AE60" s="7">
        <v>1</v>
      </c>
      <c r="AF60" s="7">
        <v>1</v>
      </c>
      <c r="AG60" s="7">
        <v>1</v>
      </c>
      <c r="AH60" s="7">
        <v>1</v>
      </c>
      <c r="AI60" s="7">
        <v>1</v>
      </c>
      <c r="AJ60" s="7">
        <v>1</v>
      </c>
      <c r="AK60" s="7">
        <v>1</v>
      </c>
      <c r="AL60" s="7">
        <v>1</v>
      </c>
      <c r="AM60" s="7">
        <v>1</v>
      </c>
      <c r="AN60" s="7">
        <v>1</v>
      </c>
      <c r="AO60" s="7">
        <v>1</v>
      </c>
      <c r="AP60" s="7">
        <v>2</v>
      </c>
      <c r="AQ60" s="7">
        <v>0</v>
      </c>
      <c r="AR60" s="7">
        <v>0</v>
      </c>
      <c r="AS60" s="7">
        <v>1</v>
      </c>
      <c r="AT60" s="7">
        <v>1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1</v>
      </c>
      <c r="BA60" s="7">
        <v>0</v>
      </c>
      <c r="BB60" s="7">
        <v>1</v>
      </c>
      <c r="BC60" s="7">
        <v>1</v>
      </c>
      <c r="BD60" s="7">
        <v>1</v>
      </c>
      <c r="BE60" s="7">
        <v>0</v>
      </c>
      <c r="BF60" s="7">
        <v>0</v>
      </c>
      <c r="BG60" s="7">
        <v>0</v>
      </c>
      <c r="BH60" s="7">
        <v>1</v>
      </c>
      <c r="BI60" s="7">
        <v>0</v>
      </c>
      <c r="BJ60" s="7">
        <v>0</v>
      </c>
      <c r="BK60" s="7">
        <v>1</v>
      </c>
      <c r="BL60" s="7">
        <v>1</v>
      </c>
      <c r="BM60" s="7">
        <v>1</v>
      </c>
      <c r="BN60" s="7">
        <v>1</v>
      </c>
    </row>
    <row r="61" spans="1:66" x14ac:dyDescent="0.25">
      <c r="A61" s="3" t="s">
        <v>1828</v>
      </c>
      <c r="B61" s="3" t="s">
        <v>1829</v>
      </c>
      <c r="C61" s="4" t="s">
        <v>40</v>
      </c>
      <c r="D61" s="90">
        <v>1</v>
      </c>
      <c r="E61" s="90">
        <f>VLOOKUP(A61,[1]Sheet1!$B:$J,9,FALSE)</f>
        <v>0.68</v>
      </c>
      <c r="F61" s="4">
        <v>9.5374426713332201E-3</v>
      </c>
      <c r="G61" s="7">
        <v>1</v>
      </c>
      <c r="H61" s="7">
        <v>1</v>
      </c>
      <c r="I61" s="7">
        <v>1</v>
      </c>
      <c r="J61" s="7">
        <v>1</v>
      </c>
      <c r="K61" s="7">
        <v>1</v>
      </c>
      <c r="L61" s="7">
        <v>1</v>
      </c>
      <c r="M61" s="7">
        <v>1</v>
      </c>
      <c r="N61" s="7">
        <v>1</v>
      </c>
      <c r="O61" s="7">
        <v>2</v>
      </c>
      <c r="P61" s="7">
        <v>1</v>
      </c>
      <c r="Q61" s="7">
        <v>1</v>
      </c>
      <c r="R61" s="7">
        <v>1</v>
      </c>
      <c r="S61" s="7">
        <v>1</v>
      </c>
      <c r="T61" s="7">
        <v>1</v>
      </c>
      <c r="U61" s="7">
        <v>3</v>
      </c>
      <c r="V61" s="7">
        <v>1</v>
      </c>
      <c r="W61" s="7">
        <v>1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7">
        <v>1</v>
      </c>
      <c r="AE61" s="7">
        <v>1</v>
      </c>
      <c r="AF61" s="7">
        <v>1</v>
      </c>
      <c r="AG61" s="7">
        <v>1</v>
      </c>
      <c r="AH61" s="7">
        <v>1</v>
      </c>
      <c r="AI61" s="7">
        <v>1</v>
      </c>
      <c r="AJ61" s="7">
        <v>1</v>
      </c>
      <c r="AK61" s="7">
        <v>1</v>
      </c>
      <c r="AL61" s="7">
        <v>1</v>
      </c>
      <c r="AM61" s="7">
        <v>1</v>
      </c>
      <c r="AN61" s="7">
        <v>1</v>
      </c>
      <c r="AO61" s="7">
        <v>1</v>
      </c>
      <c r="AP61" s="7">
        <v>1</v>
      </c>
      <c r="AQ61" s="7">
        <v>0</v>
      </c>
      <c r="AR61" s="7">
        <v>1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1</v>
      </c>
      <c r="AZ61" s="7">
        <v>1</v>
      </c>
      <c r="BA61" s="7">
        <v>0</v>
      </c>
      <c r="BB61" s="7">
        <v>1</v>
      </c>
      <c r="BC61" s="7">
        <v>1</v>
      </c>
      <c r="BD61" s="7">
        <v>1</v>
      </c>
      <c r="BE61" s="7">
        <v>1</v>
      </c>
      <c r="BF61" s="7">
        <v>1</v>
      </c>
      <c r="BG61" s="7">
        <v>1</v>
      </c>
      <c r="BH61" s="7">
        <v>1</v>
      </c>
      <c r="BI61" s="7">
        <v>1</v>
      </c>
      <c r="BJ61" s="7">
        <v>1</v>
      </c>
      <c r="BK61" s="7">
        <v>1</v>
      </c>
      <c r="BL61" s="7">
        <v>1</v>
      </c>
      <c r="BM61" s="7">
        <v>1</v>
      </c>
      <c r="BN61" s="7">
        <v>1</v>
      </c>
    </row>
    <row r="62" spans="1:66" x14ac:dyDescent="0.25">
      <c r="A62" s="3" t="s">
        <v>1830</v>
      </c>
      <c r="B62" s="3" t="s">
        <v>1831</v>
      </c>
      <c r="C62" s="4" t="s">
        <v>40</v>
      </c>
      <c r="D62" s="90">
        <v>0.97142857142857142</v>
      </c>
      <c r="E62" s="90">
        <f>VLOOKUP(A62,[1]Sheet1!$B:$J,9,FALSE)</f>
        <v>0.56000000000000005</v>
      </c>
      <c r="F62" s="4">
        <v>3.9578957898819198E-3</v>
      </c>
      <c r="G62" s="7">
        <v>1</v>
      </c>
      <c r="H62" s="7">
        <v>1</v>
      </c>
      <c r="I62" s="7">
        <v>1</v>
      </c>
      <c r="J62" s="7">
        <v>1</v>
      </c>
      <c r="K62" s="7">
        <v>1</v>
      </c>
      <c r="L62" s="7">
        <v>1</v>
      </c>
      <c r="M62" s="7">
        <v>1</v>
      </c>
      <c r="N62" s="7">
        <v>1</v>
      </c>
      <c r="O62" s="7">
        <v>1</v>
      </c>
      <c r="P62" s="7">
        <v>1</v>
      </c>
      <c r="Q62" s="7">
        <v>1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 s="7">
        <v>1</v>
      </c>
      <c r="X62" s="7">
        <v>0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7">
        <v>1</v>
      </c>
      <c r="AE62" s="7">
        <v>1</v>
      </c>
      <c r="AF62" s="7">
        <v>1</v>
      </c>
      <c r="AG62" s="7">
        <v>1</v>
      </c>
      <c r="AH62" s="7">
        <v>1</v>
      </c>
      <c r="AI62" s="7">
        <v>1</v>
      </c>
      <c r="AJ62" s="7">
        <v>1</v>
      </c>
      <c r="AK62" s="7">
        <v>1</v>
      </c>
      <c r="AL62" s="7">
        <v>1</v>
      </c>
      <c r="AM62" s="7">
        <v>1</v>
      </c>
      <c r="AN62" s="7">
        <v>1</v>
      </c>
      <c r="AO62" s="7">
        <v>1</v>
      </c>
      <c r="AP62" s="7">
        <v>1</v>
      </c>
      <c r="AQ62" s="7">
        <v>0</v>
      </c>
      <c r="AR62" s="7">
        <v>1</v>
      </c>
      <c r="AS62" s="7">
        <v>1</v>
      </c>
      <c r="AT62" s="7">
        <v>1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1</v>
      </c>
      <c r="BA62" s="7">
        <v>0</v>
      </c>
      <c r="BB62" s="7">
        <v>1</v>
      </c>
      <c r="BC62" s="7">
        <v>0</v>
      </c>
      <c r="BD62" s="7">
        <v>0</v>
      </c>
      <c r="BE62" s="7">
        <v>0</v>
      </c>
      <c r="BF62" s="7">
        <v>0</v>
      </c>
      <c r="BG62" s="7">
        <v>1</v>
      </c>
      <c r="BH62" s="7">
        <v>1</v>
      </c>
      <c r="BI62" s="7">
        <v>1</v>
      </c>
      <c r="BJ62" s="7">
        <v>1</v>
      </c>
      <c r="BK62" s="7">
        <v>1</v>
      </c>
      <c r="BL62" s="7">
        <v>1</v>
      </c>
      <c r="BM62" s="7">
        <v>1</v>
      </c>
      <c r="BN62" s="7">
        <v>1</v>
      </c>
    </row>
    <row r="63" spans="1:66" x14ac:dyDescent="0.25">
      <c r="A63" s="3" t="s">
        <v>1832</v>
      </c>
      <c r="B63" s="3" t="s">
        <v>1833</v>
      </c>
      <c r="C63" s="4" t="s">
        <v>40</v>
      </c>
      <c r="D63" s="90">
        <v>0.4</v>
      </c>
      <c r="E63" s="90">
        <f>VLOOKUP(A63,[1]Sheet1!$B:$J,9,FALSE)</f>
        <v>0</v>
      </c>
      <c r="F63" s="4">
        <v>4.3111388563673702E-3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1</v>
      </c>
      <c r="Z63" s="7">
        <v>1</v>
      </c>
      <c r="AA63" s="7">
        <v>1</v>
      </c>
      <c r="AB63" s="7">
        <v>0</v>
      </c>
      <c r="AC63" s="7">
        <v>0</v>
      </c>
      <c r="AD63" s="7">
        <v>0</v>
      </c>
      <c r="AE63" s="7">
        <v>0</v>
      </c>
      <c r="AF63" s="7">
        <v>1</v>
      </c>
      <c r="AG63" s="7">
        <v>1</v>
      </c>
      <c r="AH63" s="7">
        <v>1</v>
      </c>
      <c r="AI63" s="7">
        <v>1</v>
      </c>
      <c r="AJ63" s="7">
        <v>1</v>
      </c>
      <c r="AK63" s="7">
        <v>1</v>
      </c>
      <c r="AL63" s="7">
        <v>1</v>
      </c>
      <c r="AM63" s="7">
        <v>1</v>
      </c>
      <c r="AN63" s="7">
        <v>1</v>
      </c>
      <c r="AO63" s="7">
        <v>1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</row>
    <row r="64" spans="1:66" x14ac:dyDescent="0.25">
      <c r="A64" s="3" t="s">
        <v>1834</v>
      </c>
      <c r="B64" s="3" t="s">
        <v>1835</v>
      </c>
      <c r="C64" s="4" t="s">
        <v>40</v>
      </c>
      <c r="D64" s="90">
        <v>0.82857142857142863</v>
      </c>
      <c r="E64" s="90">
        <f>VLOOKUP(A64,[1]Sheet1!$B:$J,9,FALSE)</f>
        <v>0.32</v>
      </c>
      <c r="F64" s="4">
        <v>3.9578957898819198E-3</v>
      </c>
      <c r="G64" s="7">
        <v>1</v>
      </c>
      <c r="H64" s="7">
        <v>1</v>
      </c>
      <c r="I64" s="7">
        <v>0</v>
      </c>
      <c r="J64" s="7">
        <v>2</v>
      </c>
      <c r="K64" s="7">
        <v>0</v>
      </c>
      <c r="L64" s="7">
        <v>1</v>
      </c>
      <c r="M64" s="7">
        <v>2</v>
      </c>
      <c r="N64" s="7">
        <v>1</v>
      </c>
      <c r="O64" s="7">
        <v>1</v>
      </c>
      <c r="P64" s="7">
        <v>2</v>
      </c>
      <c r="Q64" s="7">
        <v>1</v>
      </c>
      <c r="R64" s="7">
        <v>2</v>
      </c>
      <c r="S64" s="7">
        <v>1</v>
      </c>
      <c r="T64" s="7">
        <v>0</v>
      </c>
      <c r="U64" s="7">
        <v>1</v>
      </c>
      <c r="V64" s="7">
        <v>1</v>
      </c>
      <c r="W64" s="7">
        <v>1</v>
      </c>
      <c r="X64" s="7">
        <v>0</v>
      </c>
      <c r="Y64" s="7">
        <v>1</v>
      </c>
      <c r="Z64" s="7">
        <v>0</v>
      </c>
      <c r="AA64" s="7">
        <v>0</v>
      </c>
      <c r="AB64" s="7">
        <v>1</v>
      </c>
      <c r="AC64" s="7">
        <v>1</v>
      </c>
      <c r="AD64" s="7">
        <v>1</v>
      </c>
      <c r="AE64" s="7">
        <v>1</v>
      </c>
      <c r="AF64" s="7">
        <v>1</v>
      </c>
      <c r="AG64" s="7">
        <v>1</v>
      </c>
      <c r="AH64" s="7">
        <v>1</v>
      </c>
      <c r="AI64" s="7">
        <v>1</v>
      </c>
      <c r="AJ64" s="7">
        <v>2</v>
      </c>
      <c r="AK64" s="7">
        <v>2</v>
      </c>
      <c r="AL64" s="7">
        <v>2</v>
      </c>
      <c r="AM64" s="7">
        <v>2</v>
      </c>
      <c r="AN64" s="7">
        <v>2</v>
      </c>
      <c r="AO64" s="7">
        <v>2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1</v>
      </c>
      <c r="AZ64" s="7">
        <v>1</v>
      </c>
      <c r="BA64" s="7">
        <v>1</v>
      </c>
      <c r="BB64" s="7">
        <v>0</v>
      </c>
      <c r="BC64" s="7">
        <v>1</v>
      </c>
      <c r="BD64" s="7">
        <v>1</v>
      </c>
      <c r="BE64" s="7">
        <v>0</v>
      </c>
      <c r="BF64" s="7">
        <v>1</v>
      </c>
      <c r="BG64" s="7">
        <v>1</v>
      </c>
      <c r="BH64" s="7">
        <v>1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</row>
    <row r="65" spans="1:66" x14ac:dyDescent="0.25">
      <c r="A65" s="3" t="s">
        <v>1836</v>
      </c>
      <c r="B65" s="3" t="s">
        <v>1837</v>
      </c>
      <c r="C65" s="4" t="s">
        <v>40</v>
      </c>
      <c r="D65" s="90">
        <v>0.31428571428571428</v>
      </c>
      <c r="E65" s="90">
        <f>VLOOKUP(A65,[1]Sheet1!$B:$J,9,FALSE)</f>
        <v>0</v>
      </c>
      <c r="F65" s="4">
        <v>2.2031536262112999E-2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1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1</v>
      </c>
      <c r="AG65" s="7">
        <v>1</v>
      </c>
      <c r="AH65" s="7">
        <v>1</v>
      </c>
      <c r="AI65" s="7">
        <v>1</v>
      </c>
      <c r="AJ65" s="7">
        <v>1</v>
      </c>
      <c r="AK65" s="7">
        <v>1</v>
      </c>
      <c r="AL65" s="7">
        <v>1</v>
      </c>
      <c r="AM65" s="7">
        <v>1</v>
      </c>
      <c r="AN65" s="7">
        <v>1</v>
      </c>
      <c r="AO65" s="7">
        <v>1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</row>
    <row r="66" spans="1:66" x14ac:dyDescent="0.25">
      <c r="A66" s="3" t="s">
        <v>1838</v>
      </c>
      <c r="B66" s="3" t="s">
        <v>1839</v>
      </c>
      <c r="C66" s="4" t="s">
        <v>40</v>
      </c>
      <c r="D66" s="90">
        <v>0.94285714285714284</v>
      </c>
      <c r="E66" s="90">
        <f>VLOOKUP(A66,[1]Sheet1!$B:$J,9,FALSE)</f>
        <v>0.48</v>
      </c>
      <c r="F66" s="4">
        <v>2.6416153987559201E-3</v>
      </c>
      <c r="G66" s="7">
        <v>1</v>
      </c>
      <c r="H66" s="7">
        <v>1</v>
      </c>
      <c r="I66" s="7">
        <v>1</v>
      </c>
      <c r="J66" s="7">
        <v>1</v>
      </c>
      <c r="K66" s="7">
        <v>1</v>
      </c>
      <c r="L66" s="7">
        <v>1</v>
      </c>
      <c r="M66" s="7">
        <v>2</v>
      </c>
      <c r="N66" s="7">
        <v>1</v>
      </c>
      <c r="O66" s="7">
        <v>1</v>
      </c>
      <c r="P66" s="7">
        <v>1</v>
      </c>
      <c r="Q66" s="7">
        <v>3</v>
      </c>
      <c r="R66" s="7">
        <v>1</v>
      </c>
      <c r="S66" s="7">
        <v>2</v>
      </c>
      <c r="T66" s="7">
        <v>1</v>
      </c>
      <c r="U66" s="7">
        <v>1</v>
      </c>
      <c r="V66" s="7">
        <v>1</v>
      </c>
      <c r="W66" s="7">
        <v>0</v>
      </c>
      <c r="X66" s="7">
        <v>0</v>
      </c>
      <c r="Y66" s="7">
        <v>1</v>
      </c>
      <c r="Z66" s="7">
        <v>1</v>
      </c>
      <c r="AA66" s="7">
        <v>1</v>
      </c>
      <c r="AB66" s="7">
        <v>1</v>
      </c>
      <c r="AC66" s="7">
        <v>2</v>
      </c>
      <c r="AD66" s="7">
        <v>3</v>
      </c>
      <c r="AE66" s="7">
        <v>1</v>
      </c>
      <c r="AF66" s="7">
        <v>1</v>
      </c>
      <c r="AG66" s="7">
        <v>1</v>
      </c>
      <c r="AH66" s="7">
        <v>1</v>
      </c>
      <c r="AI66" s="7">
        <v>1</v>
      </c>
      <c r="AJ66" s="7">
        <v>1</v>
      </c>
      <c r="AK66" s="7">
        <v>1</v>
      </c>
      <c r="AL66" s="7">
        <v>1</v>
      </c>
      <c r="AM66" s="7">
        <v>1</v>
      </c>
      <c r="AN66" s="7">
        <v>1</v>
      </c>
      <c r="AO66" s="7">
        <v>1</v>
      </c>
      <c r="AP66" s="7">
        <v>1</v>
      </c>
      <c r="AQ66" s="7">
        <v>0</v>
      </c>
      <c r="AR66" s="7">
        <v>0</v>
      </c>
      <c r="AS66" s="7">
        <v>1</v>
      </c>
      <c r="AT66" s="7">
        <v>1</v>
      </c>
      <c r="AU66" s="7">
        <v>0</v>
      </c>
      <c r="AV66" s="7">
        <v>0</v>
      </c>
      <c r="AW66" s="7">
        <v>0</v>
      </c>
      <c r="AX66" s="7">
        <v>2</v>
      </c>
      <c r="AY66" s="7">
        <v>1</v>
      </c>
      <c r="AZ66" s="7">
        <v>1</v>
      </c>
      <c r="BA66" s="7">
        <v>0</v>
      </c>
      <c r="BB66" s="7">
        <v>1</v>
      </c>
      <c r="BC66" s="7">
        <v>1</v>
      </c>
      <c r="BD66" s="7">
        <v>1</v>
      </c>
      <c r="BE66" s="7">
        <v>0</v>
      </c>
      <c r="BF66" s="7">
        <v>0</v>
      </c>
      <c r="BG66" s="7">
        <v>0</v>
      </c>
      <c r="BH66" s="7">
        <v>1</v>
      </c>
      <c r="BI66" s="7">
        <v>1</v>
      </c>
      <c r="BJ66" s="7">
        <v>1</v>
      </c>
      <c r="BK66" s="7">
        <v>0</v>
      </c>
      <c r="BL66" s="7">
        <v>0</v>
      </c>
      <c r="BM66" s="7">
        <v>0</v>
      </c>
      <c r="BN66" s="7">
        <v>0</v>
      </c>
    </row>
    <row r="67" spans="1:66" x14ac:dyDescent="0.25">
      <c r="A67" s="3" t="s">
        <v>1840</v>
      </c>
      <c r="B67" s="3" t="s">
        <v>1841</v>
      </c>
      <c r="C67" s="4" t="s">
        <v>40</v>
      </c>
      <c r="D67" s="90">
        <v>0.6</v>
      </c>
      <c r="E67" s="90">
        <f>VLOOKUP(A67,[1]Sheet1!$B:$J,9,FALSE)</f>
        <v>0.12</v>
      </c>
      <c r="F67" s="4">
        <v>5.1563450208283899E-3</v>
      </c>
      <c r="G67" s="7">
        <v>1</v>
      </c>
      <c r="H67" s="7">
        <v>1</v>
      </c>
      <c r="I67" s="7">
        <v>1</v>
      </c>
      <c r="J67" s="7">
        <v>1</v>
      </c>
      <c r="K67" s="7">
        <v>0</v>
      </c>
      <c r="L67" s="7">
        <v>1</v>
      </c>
      <c r="M67" s="7">
        <v>1</v>
      </c>
      <c r="N67" s="7">
        <v>1</v>
      </c>
      <c r="O67" s="7">
        <v>1</v>
      </c>
      <c r="P67" s="7">
        <v>1</v>
      </c>
      <c r="Q67" s="7">
        <v>1</v>
      </c>
      <c r="R67" s="7">
        <v>1</v>
      </c>
      <c r="S67" s="7">
        <v>1</v>
      </c>
      <c r="T67" s="7">
        <v>1</v>
      </c>
      <c r="U67" s="7">
        <v>1</v>
      </c>
      <c r="V67" s="7">
        <v>1</v>
      </c>
      <c r="W67" s="7">
        <v>1</v>
      </c>
      <c r="X67" s="7">
        <v>0</v>
      </c>
      <c r="Y67" s="7">
        <v>1</v>
      </c>
      <c r="Z67" s="7">
        <v>0</v>
      </c>
      <c r="AA67" s="7">
        <v>0</v>
      </c>
      <c r="AB67" s="7">
        <v>1</v>
      </c>
      <c r="AC67" s="7">
        <v>1</v>
      </c>
      <c r="AD67" s="7">
        <v>1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1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1</v>
      </c>
      <c r="BC67" s="7">
        <v>0</v>
      </c>
      <c r="BD67" s="7">
        <v>0</v>
      </c>
      <c r="BE67" s="7">
        <v>1</v>
      </c>
      <c r="BF67" s="7">
        <v>1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</row>
    <row r="68" spans="1:66" x14ac:dyDescent="0.25">
      <c r="A68" s="3" t="s">
        <v>1842</v>
      </c>
      <c r="B68" s="3" t="s">
        <v>1843</v>
      </c>
      <c r="C68" s="4" t="s">
        <v>40</v>
      </c>
      <c r="D68" s="90">
        <v>0.82857142857142863</v>
      </c>
      <c r="E68" s="90">
        <f>VLOOKUP(A68,[1]Sheet1!$B:$J,9,FALSE)</f>
        <v>0.28000000000000003</v>
      </c>
      <c r="F68" s="4">
        <v>1.82573902565521E-3</v>
      </c>
      <c r="G68" s="7">
        <v>1</v>
      </c>
      <c r="H68" s="7">
        <v>1</v>
      </c>
      <c r="I68" s="7">
        <v>0</v>
      </c>
      <c r="J68" s="7">
        <v>2</v>
      </c>
      <c r="K68" s="7">
        <v>1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2</v>
      </c>
      <c r="R68" s="7">
        <v>1</v>
      </c>
      <c r="S68" s="7">
        <v>1</v>
      </c>
      <c r="T68" s="7">
        <v>1</v>
      </c>
      <c r="U68" s="7">
        <v>1</v>
      </c>
      <c r="V68" s="7">
        <v>2</v>
      </c>
      <c r="W68" s="7">
        <v>1</v>
      </c>
      <c r="X68" s="7">
        <v>0</v>
      </c>
      <c r="Y68" s="7">
        <v>0</v>
      </c>
      <c r="Z68" s="7">
        <v>1</v>
      </c>
      <c r="AA68" s="7">
        <v>1</v>
      </c>
      <c r="AB68" s="7">
        <v>1</v>
      </c>
      <c r="AC68" s="7">
        <v>0</v>
      </c>
      <c r="AD68" s="7">
        <v>2</v>
      </c>
      <c r="AE68" s="7">
        <v>1</v>
      </c>
      <c r="AF68" s="7">
        <v>1</v>
      </c>
      <c r="AG68" s="7">
        <v>1</v>
      </c>
      <c r="AH68" s="7">
        <v>1</v>
      </c>
      <c r="AI68" s="7">
        <v>1</v>
      </c>
      <c r="AJ68" s="7">
        <v>2</v>
      </c>
      <c r="AK68" s="7">
        <v>2</v>
      </c>
      <c r="AL68" s="7">
        <v>1</v>
      </c>
      <c r="AM68" s="7">
        <v>1</v>
      </c>
      <c r="AN68" s="7">
        <v>1</v>
      </c>
      <c r="AO68" s="7">
        <v>1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1</v>
      </c>
      <c r="BA68" s="7">
        <v>0</v>
      </c>
      <c r="BB68" s="7">
        <v>1</v>
      </c>
      <c r="BC68" s="7">
        <v>0</v>
      </c>
      <c r="BD68" s="7">
        <v>1</v>
      </c>
      <c r="BE68" s="7">
        <v>0</v>
      </c>
      <c r="BF68" s="7">
        <v>0</v>
      </c>
      <c r="BG68" s="7">
        <v>1</v>
      </c>
      <c r="BH68" s="7">
        <v>1</v>
      </c>
      <c r="BI68" s="7">
        <v>1</v>
      </c>
      <c r="BJ68" s="7">
        <v>1</v>
      </c>
      <c r="BK68" s="7">
        <v>0</v>
      </c>
      <c r="BL68" s="7">
        <v>0</v>
      </c>
      <c r="BM68" s="7">
        <v>0</v>
      </c>
      <c r="BN68" s="7">
        <v>0</v>
      </c>
    </row>
    <row r="69" spans="1:66" x14ac:dyDescent="0.25">
      <c r="A69" s="3" t="s">
        <v>1844</v>
      </c>
      <c r="B69" s="3" t="s">
        <v>1845</v>
      </c>
      <c r="C69" s="4" t="s">
        <v>40</v>
      </c>
      <c r="D69" s="90">
        <v>0.94285714285714284</v>
      </c>
      <c r="E69" s="90">
        <f>VLOOKUP(A69,[1]Sheet1!$B:$J,9,FALSE)</f>
        <v>0.52</v>
      </c>
      <c r="F69" s="4">
        <v>7.8723165407410499E-3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2</v>
      </c>
      <c r="M69" s="7">
        <v>2</v>
      </c>
      <c r="N69" s="7">
        <v>3</v>
      </c>
      <c r="O69" s="7">
        <v>2</v>
      </c>
      <c r="P69" s="7">
        <v>2</v>
      </c>
      <c r="Q69" s="7">
        <v>1</v>
      </c>
      <c r="R69" s="7">
        <v>2</v>
      </c>
      <c r="S69" s="7">
        <v>2</v>
      </c>
      <c r="T69" s="7">
        <v>2</v>
      </c>
      <c r="U69" s="7">
        <v>2</v>
      </c>
      <c r="V69" s="7">
        <v>2</v>
      </c>
      <c r="W69" s="7">
        <v>2</v>
      </c>
      <c r="X69" s="7">
        <v>2</v>
      </c>
      <c r="Y69" s="7">
        <v>1</v>
      </c>
      <c r="Z69" s="7">
        <v>1</v>
      </c>
      <c r="AA69" s="7">
        <v>1</v>
      </c>
      <c r="AB69" s="7">
        <v>2</v>
      </c>
      <c r="AC69" s="7">
        <v>1</v>
      </c>
      <c r="AD69" s="7">
        <v>1</v>
      </c>
      <c r="AE69" s="7">
        <v>0</v>
      </c>
      <c r="AF69" s="7">
        <v>1</v>
      </c>
      <c r="AG69" s="7">
        <v>1</v>
      </c>
      <c r="AH69" s="7">
        <v>1</v>
      </c>
      <c r="AI69" s="7">
        <v>1</v>
      </c>
      <c r="AJ69" s="7">
        <v>1</v>
      </c>
      <c r="AK69" s="7">
        <v>1</v>
      </c>
      <c r="AL69" s="7">
        <v>1</v>
      </c>
      <c r="AM69" s="7">
        <v>1</v>
      </c>
      <c r="AN69" s="7">
        <v>1</v>
      </c>
      <c r="AO69" s="7">
        <v>1</v>
      </c>
      <c r="AP69" s="7">
        <v>1</v>
      </c>
      <c r="AQ69" s="7">
        <v>0</v>
      </c>
      <c r="AR69" s="7">
        <v>0</v>
      </c>
      <c r="AS69" s="7">
        <v>1</v>
      </c>
      <c r="AT69" s="7">
        <v>1</v>
      </c>
      <c r="AU69" s="7">
        <v>0</v>
      </c>
      <c r="AV69" s="7">
        <v>0</v>
      </c>
      <c r="AW69" s="7">
        <v>0</v>
      </c>
      <c r="AX69" s="7">
        <v>0</v>
      </c>
      <c r="AY69" s="7">
        <v>2</v>
      </c>
      <c r="AZ69" s="7">
        <v>1</v>
      </c>
      <c r="BA69" s="7">
        <v>2</v>
      </c>
      <c r="BB69" s="7">
        <v>1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1</v>
      </c>
      <c r="BI69" s="7">
        <v>1</v>
      </c>
      <c r="BJ69" s="7">
        <v>1</v>
      </c>
      <c r="BK69" s="7">
        <v>1</v>
      </c>
      <c r="BL69" s="7">
        <v>0</v>
      </c>
      <c r="BM69" s="7">
        <v>1</v>
      </c>
      <c r="BN69" s="7">
        <v>1</v>
      </c>
    </row>
    <row r="70" spans="1:66" x14ac:dyDescent="0.25">
      <c r="A70" s="3" t="s">
        <v>1846</v>
      </c>
      <c r="B70" s="3" t="s">
        <v>1847</v>
      </c>
      <c r="C70" s="4" t="s">
        <v>40</v>
      </c>
      <c r="D70" s="90">
        <v>0.8</v>
      </c>
      <c r="E70" s="90">
        <f>VLOOKUP(A70,[1]Sheet1!$B:$J,9,FALSE)</f>
        <v>0.4</v>
      </c>
      <c r="F70" s="4">
        <v>3.1991928796139102E-2</v>
      </c>
      <c r="G70" s="7">
        <v>1</v>
      </c>
      <c r="H70" s="7">
        <v>1</v>
      </c>
      <c r="I70" s="7">
        <v>1</v>
      </c>
      <c r="J70" s="7">
        <v>1</v>
      </c>
      <c r="K70" s="7">
        <v>1</v>
      </c>
      <c r="L70" s="7">
        <v>1</v>
      </c>
      <c r="M70" s="7">
        <v>1</v>
      </c>
      <c r="N70" s="7">
        <v>1</v>
      </c>
      <c r="O70" s="7">
        <v>1</v>
      </c>
      <c r="P70" s="7">
        <v>2</v>
      </c>
      <c r="Q70" s="7">
        <v>1</v>
      </c>
      <c r="R70" s="7">
        <v>1</v>
      </c>
      <c r="S70" s="7">
        <v>1</v>
      </c>
      <c r="T70" s="7">
        <v>1</v>
      </c>
      <c r="U70" s="7">
        <v>1</v>
      </c>
      <c r="V70" s="7">
        <v>1</v>
      </c>
      <c r="W70" s="7">
        <v>1</v>
      </c>
      <c r="X70" s="7">
        <v>1</v>
      </c>
      <c r="Y70" s="7">
        <v>1</v>
      </c>
      <c r="Z70" s="7">
        <v>0</v>
      </c>
      <c r="AA70" s="7">
        <v>0</v>
      </c>
      <c r="AB70" s="7">
        <v>1</v>
      </c>
      <c r="AC70" s="7">
        <v>2</v>
      </c>
      <c r="AD70" s="7">
        <v>1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1</v>
      </c>
      <c r="AK70" s="7">
        <v>1</v>
      </c>
      <c r="AL70" s="7">
        <v>1</v>
      </c>
      <c r="AM70" s="7">
        <v>1</v>
      </c>
      <c r="AN70" s="7">
        <v>1</v>
      </c>
      <c r="AO70" s="7">
        <v>1</v>
      </c>
      <c r="AP70" s="7">
        <v>1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1</v>
      </c>
      <c r="BB70" s="7">
        <v>1</v>
      </c>
      <c r="BC70" s="7">
        <v>0</v>
      </c>
      <c r="BD70" s="7">
        <v>1</v>
      </c>
      <c r="BE70" s="7">
        <v>0</v>
      </c>
      <c r="BF70" s="7">
        <v>0</v>
      </c>
      <c r="BG70" s="7">
        <v>0</v>
      </c>
      <c r="BH70" s="7">
        <v>0</v>
      </c>
      <c r="BI70" s="7">
        <v>1</v>
      </c>
      <c r="BJ70" s="7">
        <v>1</v>
      </c>
      <c r="BK70" s="7">
        <v>1</v>
      </c>
      <c r="BL70" s="7">
        <v>1</v>
      </c>
      <c r="BM70" s="7">
        <v>1</v>
      </c>
      <c r="BN70" s="7">
        <v>1</v>
      </c>
    </row>
    <row r="71" spans="1:66" x14ac:dyDescent="0.25">
      <c r="A71" s="3" t="s">
        <v>1848</v>
      </c>
      <c r="B71" s="3" t="s">
        <v>1849</v>
      </c>
      <c r="C71" s="4" t="s">
        <v>40</v>
      </c>
      <c r="D71" s="90">
        <v>0.77142857142857146</v>
      </c>
      <c r="E71" s="90">
        <f>VLOOKUP(A71,[1]Sheet1!$B:$J,9,FALSE)</f>
        <v>0.28000000000000003</v>
      </c>
      <c r="F71" s="4">
        <v>5.7943586781495698E-3</v>
      </c>
      <c r="G71" s="7">
        <v>1</v>
      </c>
      <c r="H71" s="7">
        <v>1</v>
      </c>
      <c r="I71" s="7">
        <v>1</v>
      </c>
      <c r="J71" s="7">
        <v>1</v>
      </c>
      <c r="K71" s="7">
        <v>0</v>
      </c>
      <c r="L71" s="7">
        <v>1</v>
      </c>
      <c r="M71" s="7">
        <v>1</v>
      </c>
      <c r="N71" s="7">
        <v>1</v>
      </c>
      <c r="O71" s="7">
        <v>0</v>
      </c>
      <c r="P71" s="7">
        <v>0</v>
      </c>
      <c r="Q71" s="7">
        <v>1</v>
      </c>
      <c r="R71" s="7">
        <v>1</v>
      </c>
      <c r="S71" s="7">
        <v>1</v>
      </c>
      <c r="T71" s="7">
        <v>1</v>
      </c>
      <c r="U71" s="7">
        <v>1</v>
      </c>
      <c r="V71" s="7">
        <v>0</v>
      </c>
      <c r="W71" s="7">
        <v>0</v>
      </c>
      <c r="X71" s="7">
        <v>0</v>
      </c>
      <c r="Y71" s="7">
        <v>1</v>
      </c>
      <c r="Z71" s="7">
        <v>0</v>
      </c>
      <c r="AA71" s="7">
        <v>0</v>
      </c>
      <c r="AB71" s="7">
        <v>1</v>
      </c>
      <c r="AC71" s="7">
        <v>1</v>
      </c>
      <c r="AD71" s="7">
        <v>1</v>
      </c>
      <c r="AE71" s="7">
        <v>1</v>
      </c>
      <c r="AF71" s="7">
        <v>1</v>
      </c>
      <c r="AG71" s="7">
        <v>1</v>
      </c>
      <c r="AH71" s="7">
        <v>1</v>
      </c>
      <c r="AI71" s="7">
        <v>1</v>
      </c>
      <c r="AJ71" s="7">
        <v>1</v>
      </c>
      <c r="AK71" s="7">
        <v>1</v>
      </c>
      <c r="AL71" s="7">
        <v>1</v>
      </c>
      <c r="AM71" s="7">
        <v>1</v>
      </c>
      <c r="AN71" s="7">
        <v>1</v>
      </c>
      <c r="AO71" s="7">
        <v>1</v>
      </c>
      <c r="AP71" s="7">
        <v>1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1</v>
      </c>
      <c r="BB71" s="7">
        <v>1</v>
      </c>
      <c r="BC71" s="7">
        <v>1</v>
      </c>
      <c r="BD71" s="7">
        <v>1</v>
      </c>
      <c r="BE71" s="7">
        <v>0</v>
      </c>
      <c r="BF71" s="7">
        <v>0</v>
      </c>
      <c r="BG71" s="7">
        <v>0</v>
      </c>
      <c r="BH71" s="7">
        <v>0</v>
      </c>
      <c r="BI71" s="7">
        <v>1</v>
      </c>
      <c r="BJ71" s="7">
        <v>1</v>
      </c>
      <c r="BK71" s="7">
        <v>0</v>
      </c>
      <c r="BL71" s="7">
        <v>0</v>
      </c>
      <c r="BM71" s="7">
        <v>0</v>
      </c>
      <c r="BN71" s="7">
        <v>0</v>
      </c>
    </row>
    <row r="72" spans="1:66" x14ac:dyDescent="0.25">
      <c r="A72" s="3" t="s">
        <v>1850</v>
      </c>
      <c r="B72" s="3" t="s">
        <v>1851</v>
      </c>
      <c r="C72" s="4" t="s">
        <v>40</v>
      </c>
      <c r="D72" s="90">
        <v>0.31428571428571428</v>
      </c>
      <c r="E72" s="90">
        <f>VLOOKUP(A72,[1]Sheet1!$B:$J,9,FALSE)</f>
        <v>0</v>
      </c>
      <c r="F72" s="4">
        <v>2.2031536262112999E-2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1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1</v>
      </c>
      <c r="AG72" s="7">
        <v>1</v>
      </c>
      <c r="AH72" s="7">
        <v>1</v>
      </c>
      <c r="AI72" s="7">
        <v>1</v>
      </c>
      <c r="AJ72" s="7">
        <v>1</v>
      </c>
      <c r="AK72" s="7">
        <v>1</v>
      </c>
      <c r="AL72" s="7">
        <v>1</v>
      </c>
      <c r="AM72" s="7">
        <v>1</v>
      </c>
      <c r="AN72" s="7">
        <v>1</v>
      </c>
      <c r="AO72" s="7">
        <v>1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</row>
    <row r="73" spans="1:66" x14ac:dyDescent="0.25">
      <c r="A73" s="3" t="s">
        <v>1852</v>
      </c>
      <c r="B73" s="3" t="s">
        <v>1853</v>
      </c>
      <c r="C73" s="4" t="s">
        <v>40</v>
      </c>
      <c r="D73" s="90">
        <v>1</v>
      </c>
      <c r="E73" s="90">
        <f>VLOOKUP(A73,[1]Sheet1!$B:$J,9,FALSE)</f>
        <v>0.64</v>
      </c>
      <c r="F73" s="4">
        <v>4.3111388563673702E-3</v>
      </c>
      <c r="G73" s="7">
        <v>1</v>
      </c>
      <c r="H73" s="7">
        <v>2</v>
      </c>
      <c r="I73" s="7">
        <v>1</v>
      </c>
      <c r="J73" s="7">
        <v>1</v>
      </c>
      <c r="K73" s="7">
        <v>1</v>
      </c>
      <c r="L73" s="7">
        <v>1</v>
      </c>
      <c r="M73" s="7">
        <v>1</v>
      </c>
      <c r="N73" s="7">
        <v>2</v>
      </c>
      <c r="O73" s="7">
        <v>2</v>
      </c>
      <c r="P73" s="7">
        <v>2</v>
      </c>
      <c r="Q73" s="7">
        <v>1</v>
      </c>
      <c r="R73" s="7">
        <v>2</v>
      </c>
      <c r="S73" s="7">
        <v>2</v>
      </c>
      <c r="T73" s="7">
        <v>2</v>
      </c>
      <c r="U73" s="7">
        <v>2</v>
      </c>
      <c r="V73" s="7">
        <v>2</v>
      </c>
      <c r="W73" s="7">
        <v>2</v>
      </c>
      <c r="X73" s="7">
        <v>1</v>
      </c>
      <c r="Y73" s="7">
        <v>2</v>
      </c>
      <c r="Z73" s="7">
        <v>1</v>
      </c>
      <c r="AA73" s="7">
        <v>1</v>
      </c>
      <c r="AB73" s="7">
        <v>1</v>
      </c>
      <c r="AC73" s="7">
        <v>1</v>
      </c>
      <c r="AD73" s="7">
        <v>1</v>
      </c>
      <c r="AE73" s="7">
        <v>1</v>
      </c>
      <c r="AF73" s="7">
        <v>2</v>
      </c>
      <c r="AG73" s="7">
        <v>2</v>
      </c>
      <c r="AH73" s="7">
        <v>2</v>
      </c>
      <c r="AI73" s="7">
        <v>2</v>
      </c>
      <c r="AJ73" s="7">
        <v>2</v>
      </c>
      <c r="AK73" s="7">
        <v>2</v>
      </c>
      <c r="AL73" s="7">
        <v>2</v>
      </c>
      <c r="AM73" s="7">
        <v>2</v>
      </c>
      <c r="AN73" s="7">
        <v>2</v>
      </c>
      <c r="AO73" s="7">
        <v>2</v>
      </c>
      <c r="AP73" s="7">
        <v>1</v>
      </c>
      <c r="AQ73" s="7">
        <v>0</v>
      </c>
      <c r="AR73" s="7">
        <v>1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1</v>
      </c>
      <c r="BA73" s="7">
        <v>1</v>
      </c>
      <c r="BB73" s="7">
        <v>2</v>
      </c>
      <c r="BC73" s="7">
        <v>1</v>
      </c>
      <c r="BD73" s="7">
        <v>0</v>
      </c>
      <c r="BE73" s="7">
        <v>1</v>
      </c>
      <c r="BF73" s="7">
        <v>1</v>
      </c>
      <c r="BG73" s="7">
        <v>1</v>
      </c>
      <c r="BH73" s="7">
        <v>1</v>
      </c>
      <c r="BI73" s="7">
        <v>1</v>
      </c>
      <c r="BJ73" s="7">
        <v>1</v>
      </c>
      <c r="BK73" s="7">
        <v>1</v>
      </c>
      <c r="BL73" s="7">
        <v>1</v>
      </c>
      <c r="BM73" s="7">
        <v>1</v>
      </c>
      <c r="BN73" s="7">
        <v>1</v>
      </c>
    </row>
    <row r="74" spans="1:66" x14ac:dyDescent="0.25">
      <c r="A74" s="3" t="s">
        <v>1854</v>
      </c>
      <c r="B74" s="3" t="s">
        <v>1855</v>
      </c>
      <c r="C74" s="4" t="s">
        <v>40</v>
      </c>
      <c r="D74" s="90">
        <v>1</v>
      </c>
      <c r="E74" s="90">
        <f>VLOOKUP(A74,[1]Sheet1!$B:$J,9,FALSE)</f>
        <v>0.68</v>
      </c>
      <c r="F74" s="4">
        <v>9.5374426713332201E-3</v>
      </c>
      <c r="G74" s="7">
        <v>1</v>
      </c>
      <c r="H74" s="7">
        <v>1</v>
      </c>
      <c r="I74" s="7">
        <v>1</v>
      </c>
      <c r="J74" s="7">
        <v>1</v>
      </c>
      <c r="K74" s="7">
        <v>1</v>
      </c>
      <c r="L74" s="7">
        <v>1</v>
      </c>
      <c r="M74" s="7">
        <v>1</v>
      </c>
      <c r="N74" s="7">
        <v>1</v>
      </c>
      <c r="O74" s="7">
        <v>1</v>
      </c>
      <c r="P74" s="7">
        <v>1</v>
      </c>
      <c r="Q74" s="7">
        <v>1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 s="7">
        <v>1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7">
        <v>1</v>
      </c>
      <c r="AE74" s="7">
        <v>1</v>
      </c>
      <c r="AF74" s="7">
        <v>1</v>
      </c>
      <c r="AG74" s="7">
        <v>1</v>
      </c>
      <c r="AH74" s="7">
        <v>1</v>
      </c>
      <c r="AI74" s="7">
        <v>1</v>
      </c>
      <c r="AJ74" s="7">
        <v>1</v>
      </c>
      <c r="AK74" s="7">
        <v>1</v>
      </c>
      <c r="AL74" s="7">
        <v>1</v>
      </c>
      <c r="AM74" s="7">
        <v>1</v>
      </c>
      <c r="AN74" s="7">
        <v>1</v>
      </c>
      <c r="AO74" s="7">
        <v>1</v>
      </c>
      <c r="AP74" s="7">
        <v>1</v>
      </c>
      <c r="AQ74" s="7">
        <v>0</v>
      </c>
      <c r="AR74" s="7">
        <v>1</v>
      </c>
      <c r="AS74" s="7">
        <v>0</v>
      </c>
      <c r="AT74" s="7">
        <v>0</v>
      </c>
      <c r="AU74" s="7">
        <v>1</v>
      </c>
      <c r="AV74" s="7">
        <v>0</v>
      </c>
      <c r="AW74" s="7">
        <v>0</v>
      </c>
      <c r="AX74" s="7">
        <v>0</v>
      </c>
      <c r="AY74" s="7">
        <v>2</v>
      </c>
      <c r="AZ74" s="7">
        <v>1</v>
      </c>
      <c r="BA74" s="7">
        <v>0</v>
      </c>
      <c r="BB74" s="7">
        <v>1</v>
      </c>
      <c r="BC74" s="7">
        <v>1</v>
      </c>
      <c r="BD74" s="7">
        <v>1</v>
      </c>
      <c r="BE74" s="7">
        <v>1</v>
      </c>
      <c r="BF74" s="7">
        <v>1</v>
      </c>
      <c r="BG74" s="7">
        <v>1</v>
      </c>
      <c r="BH74" s="7">
        <v>1</v>
      </c>
      <c r="BI74" s="7">
        <v>1</v>
      </c>
      <c r="BJ74" s="7">
        <v>0</v>
      </c>
      <c r="BK74" s="7">
        <v>1</v>
      </c>
      <c r="BL74" s="7">
        <v>1</v>
      </c>
      <c r="BM74" s="7">
        <v>1</v>
      </c>
      <c r="BN74" s="7">
        <v>1</v>
      </c>
    </row>
    <row r="75" spans="1:66" x14ac:dyDescent="0.25">
      <c r="A75" s="3" t="s">
        <v>1856</v>
      </c>
      <c r="B75" s="3" t="s">
        <v>1857</v>
      </c>
      <c r="C75" s="4" t="s">
        <v>40</v>
      </c>
      <c r="D75" s="90">
        <v>0.6</v>
      </c>
      <c r="E75" s="90">
        <f>VLOOKUP(A75,[1]Sheet1!$B:$J,9,FALSE)</f>
        <v>0.2</v>
      </c>
      <c r="F75" s="4">
        <v>3.7918913142998001E-2</v>
      </c>
      <c r="G75" s="7">
        <v>1</v>
      </c>
      <c r="H75" s="7">
        <v>1</v>
      </c>
      <c r="I75" s="7">
        <v>1</v>
      </c>
      <c r="J75" s="7">
        <v>0</v>
      </c>
      <c r="K75" s="7">
        <v>1</v>
      </c>
      <c r="L75" s="7">
        <v>1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1</v>
      </c>
      <c r="Z75" s="7">
        <v>1</v>
      </c>
      <c r="AA75" s="7">
        <v>1</v>
      </c>
      <c r="AB75" s="7">
        <v>1</v>
      </c>
      <c r="AC75" s="7">
        <v>0</v>
      </c>
      <c r="AD75" s="7">
        <v>0</v>
      </c>
      <c r="AE75" s="7">
        <v>1</v>
      </c>
      <c r="AF75" s="7">
        <v>1</v>
      </c>
      <c r="AG75" s="7">
        <v>1</v>
      </c>
      <c r="AH75" s="7">
        <v>1</v>
      </c>
      <c r="AI75" s="7">
        <v>1</v>
      </c>
      <c r="AJ75" s="7">
        <v>1</v>
      </c>
      <c r="AK75" s="7">
        <v>1</v>
      </c>
      <c r="AL75" s="7">
        <v>1</v>
      </c>
      <c r="AM75" s="7">
        <v>1</v>
      </c>
      <c r="AN75" s="7">
        <v>1</v>
      </c>
      <c r="AO75" s="7">
        <v>1</v>
      </c>
      <c r="AP75" s="7">
        <v>0</v>
      </c>
      <c r="AQ75" s="7">
        <v>0</v>
      </c>
      <c r="AR75" s="7">
        <v>0</v>
      </c>
      <c r="AS75" s="7">
        <v>1</v>
      </c>
      <c r="AT75" s="7">
        <v>1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1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1</v>
      </c>
      <c r="BJ75" s="7">
        <v>1</v>
      </c>
      <c r="BK75" s="7">
        <v>0</v>
      </c>
      <c r="BL75" s="7">
        <v>0</v>
      </c>
      <c r="BM75" s="7">
        <v>0</v>
      </c>
      <c r="BN75" s="7">
        <v>0</v>
      </c>
    </row>
    <row r="76" spans="1:66" x14ac:dyDescent="0.25">
      <c r="A76" s="3" t="s">
        <v>1858</v>
      </c>
      <c r="B76" s="3" t="s">
        <v>1859</v>
      </c>
      <c r="C76" s="4" t="s">
        <v>40</v>
      </c>
      <c r="D76" s="90">
        <v>0.77142857142857146</v>
      </c>
      <c r="E76" s="90">
        <f>VLOOKUP(A76,[1]Sheet1!$B:$J,9,FALSE)</f>
        <v>0.2</v>
      </c>
      <c r="F76" s="4">
        <v>1.05371603322096E-3</v>
      </c>
      <c r="G76" s="7">
        <v>1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1</v>
      </c>
      <c r="N76" s="7">
        <v>1</v>
      </c>
      <c r="O76" s="7">
        <v>1</v>
      </c>
      <c r="P76" s="7">
        <v>1</v>
      </c>
      <c r="Q76" s="7">
        <v>1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 s="7">
        <v>1</v>
      </c>
      <c r="X76" s="7">
        <v>0</v>
      </c>
      <c r="Y76" s="7">
        <v>1</v>
      </c>
      <c r="Z76" s="7">
        <v>0</v>
      </c>
      <c r="AA76" s="7">
        <v>0</v>
      </c>
      <c r="AB76" s="7">
        <v>1</v>
      </c>
      <c r="AC76" s="7">
        <v>1</v>
      </c>
      <c r="AD76" s="7">
        <v>1</v>
      </c>
      <c r="AE76" s="7">
        <v>1</v>
      </c>
      <c r="AF76" s="7">
        <v>1</v>
      </c>
      <c r="AG76" s="7">
        <v>1</v>
      </c>
      <c r="AH76" s="7">
        <v>1</v>
      </c>
      <c r="AI76" s="7">
        <v>1</v>
      </c>
      <c r="AJ76" s="7">
        <v>0</v>
      </c>
      <c r="AK76" s="7">
        <v>1</v>
      </c>
      <c r="AL76" s="7">
        <v>1</v>
      </c>
      <c r="AM76" s="7">
        <v>1</v>
      </c>
      <c r="AN76" s="7">
        <v>1</v>
      </c>
      <c r="AO76" s="7">
        <v>1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1</v>
      </c>
      <c r="BC76" s="7">
        <v>1</v>
      </c>
      <c r="BD76" s="7">
        <v>1</v>
      </c>
      <c r="BE76" s="7">
        <v>0</v>
      </c>
      <c r="BF76" s="7">
        <v>0</v>
      </c>
      <c r="BG76" s="7">
        <v>0</v>
      </c>
      <c r="BH76" s="7">
        <v>0</v>
      </c>
      <c r="BI76" s="7">
        <v>1</v>
      </c>
      <c r="BJ76" s="7">
        <v>1</v>
      </c>
      <c r="BK76" s="7">
        <v>0</v>
      </c>
      <c r="BL76" s="7">
        <v>0</v>
      </c>
      <c r="BM76" s="7">
        <v>0</v>
      </c>
      <c r="BN76" s="7">
        <v>0</v>
      </c>
    </row>
    <row r="77" spans="1:66" x14ac:dyDescent="0.25">
      <c r="A77" s="3" t="s">
        <v>1860</v>
      </c>
      <c r="B77" s="3" t="s">
        <v>1861</v>
      </c>
      <c r="C77" s="4" t="s">
        <v>40</v>
      </c>
      <c r="D77" s="90">
        <v>0.97142857142857142</v>
      </c>
      <c r="E77" s="90">
        <f>VLOOKUP(A77,[1]Sheet1!$B:$J,9,FALSE)</f>
        <v>0.64</v>
      </c>
      <c r="F77" s="4">
        <v>1.7266180921004601E-2</v>
      </c>
      <c r="G77" s="7">
        <v>1</v>
      </c>
      <c r="H77" s="7">
        <v>1</v>
      </c>
      <c r="I77" s="7">
        <v>1</v>
      </c>
      <c r="J77" s="7">
        <v>1</v>
      </c>
      <c r="K77" s="7">
        <v>1</v>
      </c>
      <c r="L77" s="7">
        <v>1</v>
      </c>
      <c r="M77" s="7">
        <v>1</v>
      </c>
      <c r="N77" s="7">
        <v>1</v>
      </c>
      <c r="O77" s="7">
        <v>1</v>
      </c>
      <c r="P77" s="7">
        <v>1</v>
      </c>
      <c r="Q77" s="7">
        <v>1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 s="7">
        <v>1</v>
      </c>
      <c r="X77" s="7">
        <v>0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>
        <v>1</v>
      </c>
      <c r="AE77" s="7">
        <v>1</v>
      </c>
      <c r="AF77" s="7">
        <v>1</v>
      </c>
      <c r="AG77" s="7">
        <v>1</v>
      </c>
      <c r="AH77" s="7">
        <v>1</v>
      </c>
      <c r="AI77" s="7">
        <v>1</v>
      </c>
      <c r="AJ77" s="7">
        <v>1</v>
      </c>
      <c r="AK77" s="7">
        <v>1</v>
      </c>
      <c r="AL77" s="7">
        <v>1</v>
      </c>
      <c r="AM77" s="7">
        <v>1</v>
      </c>
      <c r="AN77" s="7">
        <v>1</v>
      </c>
      <c r="AO77" s="7">
        <v>1</v>
      </c>
      <c r="AP77" s="7">
        <v>1</v>
      </c>
      <c r="AQ77" s="7">
        <v>0</v>
      </c>
      <c r="AR77" s="7">
        <v>1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1</v>
      </c>
      <c r="AZ77" s="7">
        <v>1</v>
      </c>
      <c r="BA77" s="7">
        <v>1</v>
      </c>
      <c r="BB77" s="7">
        <v>1</v>
      </c>
      <c r="BC77" s="7">
        <v>1</v>
      </c>
      <c r="BD77" s="7">
        <v>1</v>
      </c>
      <c r="BE77" s="7">
        <v>1</v>
      </c>
      <c r="BF77" s="7">
        <v>1</v>
      </c>
      <c r="BG77" s="7">
        <v>1</v>
      </c>
      <c r="BH77" s="7">
        <v>1</v>
      </c>
      <c r="BI77" s="7">
        <v>1</v>
      </c>
      <c r="BJ77" s="7">
        <v>1</v>
      </c>
      <c r="BK77" s="7">
        <v>0</v>
      </c>
      <c r="BL77" s="7">
        <v>1</v>
      </c>
      <c r="BM77" s="7">
        <v>0</v>
      </c>
      <c r="BN77" s="7">
        <v>1</v>
      </c>
    </row>
    <row r="78" spans="1:66" x14ac:dyDescent="0.25">
      <c r="A78" s="3" t="s">
        <v>1862</v>
      </c>
      <c r="B78" s="3" t="s">
        <v>1863</v>
      </c>
      <c r="C78" s="4" t="s">
        <v>40</v>
      </c>
      <c r="D78" s="90">
        <v>0.6</v>
      </c>
      <c r="E78" s="90">
        <f>VLOOKUP(A78,[1]Sheet1!$B:$J,9,FALSE)</f>
        <v>0.16</v>
      </c>
      <c r="F78" s="4">
        <v>2.0207894799665199E-2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1</v>
      </c>
      <c r="R78" s="7">
        <v>1</v>
      </c>
      <c r="S78" s="7">
        <v>1</v>
      </c>
      <c r="T78" s="7">
        <v>1</v>
      </c>
      <c r="U78" s="7">
        <v>1</v>
      </c>
      <c r="V78" s="7">
        <v>1</v>
      </c>
      <c r="W78" s="7">
        <v>1</v>
      </c>
      <c r="X78" s="7">
        <v>0</v>
      </c>
      <c r="Y78" s="7">
        <v>1</v>
      </c>
      <c r="Z78" s="7">
        <v>1</v>
      </c>
      <c r="AA78" s="7">
        <v>1</v>
      </c>
      <c r="AB78" s="7">
        <v>0</v>
      </c>
      <c r="AC78" s="7">
        <v>0</v>
      </c>
      <c r="AD78" s="7">
        <v>1</v>
      </c>
      <c r="AE78" s="7">
        <v>0</v>
      </c>
      <c r="AF78" s="7">
        <v>1</v>
      </c>
      <c r="AG78" s="7">
        <v>1</v>
      </c>
      <c r="AH78" s="7">
        <v>1</v>
      </c>
      <c r="AI78" s="7">
        <v>1</v>
      </c>
      <c r="AJ78" s="7">
        <v>1</v>
      </c>
      <c r="AK78" s="7">
        <v>1</v>
      </c>
      <c r="AL78" s="7">
        <v>1</v>
      </c>
      <c r="AM78" s="7">
        <v>1</v>
      </c>
      <c r="AN78" s="7">
        <v>0</v>
      </c>
      <c r="AO78" s="7">
        <v>1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1</v>
      </c>
      <c r="AZ78" s="7">
        <v>0</v>
      </c>
      <c r="BA78" s="7">
        <v>1</v>
      </c>
      <c r="BB78" s="7">
        <v>1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1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</row>
    <row r="79" spans="1:66" x14ac:dyDescent="0.25">
      <c r="A79" s="3" t="s">
        <v>1864</v>
      </c>
      <c r="B79" s="3" t="s">
        <v>1865</v>
      </c>
      <c r="C79" s="4" t="s">
        <v>40</v>
      </c>
      <c r="D79" s="90">
        <v>0.37142857142857144</v>
      </c>
      <c r="E79" s="90">
        <f>VLOOKUP(A79,[1]Sheet1!$B:$J,9,FALSE)</f>
        <v>0</v>
      </c>
      <c r="F79" s="4">
        <v>7.8723165407410499E-3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1</v>
      </c>
      <c r="AE79" s="7">
        <v>0</v>
      </c>
      <c r="AF79" s="7">
        <v>1</v>
      </c>
      <c r="AG79" s="7">
        <v>1</v>
      </c>
      <c r="AH79" s="7">
        <v>1</v>
      </c>
      <c r="AI79" s="7">
        <v>1</v>
      </c>
      <c r="AJ79" s="7">
        <v>1</v>
      </c>
      <c r="AK79" s="7">
        <v>1</v>
      </c>
      <c r="AL79" s="7">
        <v>1</v>
      </c>
      <c r="AM79" s="7">
        <v>1</v>
      </c>
      <c r="AN79" s="7">
        <v>1</v>
      </c>
      <c r="AO79" s="7">
        <v>1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</row>
    <row r="80" spans="1:66" x14ac:dyDescent="0.25">
      <c r="A80" s="3" t="s">
        <v>1866</v>
      </c>
      <c r="B80" s="3" t="s">
        <v>1867</v>
      </c>
      <c r="C80" s="4" t="s">
        <v>40</v>
      </c>
      <c r="D80" s="90">
        <v>0.97142857142857142</v>
      </c>
      <c r="E80" s="90">
        <f>VLOOKUP(A80,[1]Sheet1!$B:$J,9,FALSE)</f>
        <v>0.64</v>
      </c>
      <c r="F80" s="4">
        <v>1.7266180921004601E-2</v>
      </c>
      <c r="G80" s="7">
        <v>0</v>
      </c>
      <c r="H80" s="7">
        <v>2</v>
      </c>
      <c r="I80" s="7">
        <v>3</v>
      </c>
      <c r="J80" s="7">
        <v>3</v>
      </c>
      <c r="K80" s="7">
        <v>1</v>
      </c>
      <c r="L80" s="7">
        <v>4</v>
      </c>
      <c r="M80" s="7">
        <v>2</v>
      </c>
      <c r="N80" s="7">
        <v>4</v>
      </c>
      <c r="O80" s="7">
        <v>3</v>
      </c>
      <c r="P80" s="7">
        <v>2</v>
      </c>
      <c r="Q80" s="7">
        <v>4</v>
      </c>
      <c r="R80" s="7">
        <v>2</v>
      </c>
      <c r="S80" s="7">
        <v>2</v>
      </c>
      <c r="T80" s="7">
        <v>1</v>
      </c>
      <c r="U80" s="7">
        <v>3</v>
      </c>
      <c r="V80" s="7">
        <v>4</v>
      </c>
      <c r="W80" s="7">
        <v>2</v>
      </c>
      <c r="X80" s="7">
        <v>1</v>
      </c>
      <c r="Y80" s="7">
        <v>2</v>
      </c>
      <c r="Z80" s="7">
        <v>2</v>
      </c>
      <c r="AA80" s="7">
        <v>2</v>
      </c>
      <c r="AB80" s="7">
        <v>3</v>
      </c>
      <c r="AC80" s="7">
        <v>1</v>
      </c>
      <c r="AD80" s="7">
        <v>4</v>
      </c>
      <c r="AE80" s="7">
        <v>1</v>
      </c>
      <c r="AF80" s="7">
        <v>2</v>
      </c>
      <c r="AG80" s="7">
        <v>2</v>
      </c>
      <c r="AH80" s="7">
        <v>2</v>
      </c>
      <c r="AI80" s="7">
        <v>2</v>
      </c>
      <c r="AJ80" s="7">
        <v>2</v>
      </c>
      <c r="AK80" s="7">
        <v>2</v>
      </c>
      <c r="AL80" s="7">
        <v>2</v>
      </c>
      <c r="AM80" s="7">
        <v>2</v>
      </c>
      <c r="AN80" s="7">
        <v>2</v>
      </c>
      <c r="AO80" s="7">
        <v>2</v>
      </c>
      <c r="AP80" s="7">
        <v>2</v>
      </c>
      <c r="AQ80" s="7">
        <v>0</v>
      </c>
      <c r="AR80" s="7">
        <v>2</v>
      </c>
      <c r="AS80" s="7">
        <v>1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2</v>
      </c>
      <c r="AZ80" s="7">
        <v>4</v>
      </c>
      <c r="BA80" s="7">
        <v>0</v>
      </c>
      <c r="BB80" s="7">
        <v>2</v>
      </c>
      <c r="BC80" s="7">
        <v>2</v>
      </c>
      <c r="BD80" s="7">
        <v>0</v>
      </c>
      <c r="BE80" s="7">
        <v>2</v>
      </c>
      <c r="BF80" s="7">
        <v>3</v>
      </c>
      <c r="BG80" s="7">
        <v>2</v>
      </c>
      <c r="BH80" s="7">
        <v>4</v>
      </c>
      <c r="BI80" s="7">
        <v>1</v>
      </c>
      <c r="BJ80" s="7">
        <v>0</v>
      </c>
      <c r="BK80" s="7">
        <v>1</v>
      </c>
      <c r="BL80" s="7">
        <v>1</v>
      </c>
      <c r="BM80" s="7">
        <v>1</v>
      </c>
      <c r="BN80" s="7">
        <v>1</v>
      </c>
    </row>
    <row r="81" spans="1:66" x14ac:dyDescent="0.25">
      <c r="A81" s="3" t="s">
        <v>1868</v>
      </c>
      <c r="B81" s="3" t="s">
        <v>1869</v>
      </c>
      <c r="C81" s="4" t="s">
        <v>40</v>
      </c>
      <c r="D81" s="90">
        <v>0.94285714285714284</v>
      </c>
      <c r="E81" s="90">
        <f>VLOOKUP(A81,[1]Sheet1!$B:$J,9,FALSE)</f>
        <v>0.6</v>
      </c>
      <c r="F81" s="4">
        <v>2.7384256864234801E-2</v>
      </c>
      <c r="G81" s="7">
        <v>1</v>
      </c>
      <c r="H81" s="7">
        <v>0</v>
      </c>
      <c r="I81" s="7">
        <v>1</v>
      </c>
      <c r="J81" s="7">
        <v>1</v>
      </c>
      <c r="K81" s="7">
        <v>1</v>
      </c>
      <c r="L81" s="7">
        <v>1</v>
      </c>
      <c r="M81" s="7">
        <v>1</v>
      </c>
      <c r="N81" s="7">
        <v>1</v>
      </c>
      <c r="O81" s="7">
        <v>1</v>
      </c>
      <c r="P81" s="7">
        <v>1</v>
      </c>
      <c r="Q81" s="7">
        <v>1</v>
      </c>
      <c r="R81" s="7">
        <v>1</v>
      </c>
      <c r="S81" s="7">
        <v>1</v>
      </c>
      <c r="T81" s="7">
        <v>1</v>
      </c>
      <c r="U81" s="7">
        <v>1</v>
      </c>
      <c r="V81" s="7">
        <v>1</v>
      </c>
      <c r="W81" s="7">
        <v>1</v>
      </c>
      <c r="X81" s="7">
        <v>0</v>
      </c>
      <c r="Y81" s="7">
        <v>1</v>
      </c>
      <c r="Z81" s="7">
        <v>2</v>
      </c>
      <c r="AA81" s="7">
        <v>2</v>
      </c>
      <c r="AB81" s="7">
        <v>1</v>
      </c>
      <c r="AC81" s="7">
        <v>1</v>
      </c>
      <c r="AD81" s="7">
        <v>1</v>
      </c>
      <c r="AE81" s="7">
        <v>1</v>
      </c>
      <c r="AF81" s="7">
        <v>1</v>
      </c>
      <c r="AG81" s="7">
        <v>1</v>
      </c>
      <c r="AH81" s="7">
        <v>1</v>
      </c>
      <c r="AI81" s="7">
        <v>1</v>
      </c>
      <c r="AJ81" s="7">
        <v>1</v>
      </c>
      <c r="AK81" s="7">
        <v>1</v>
      </c>
      <c r="AL81" s="7">
        <v>1</v>
      </c>
      <c r="AM81" s="7">
        <v>1</v>
      </c>
      <c r="AN81" s="7">
        <v>1</v>
      </c>
      <c r="AO81" s="7">
        <v>1</v>
      </c>
      <c r="AP81" s="7">
        <v>1</v>
      </c>
      <c r="AQ81" s="7">
        <v>0</v>
      </c>
      <c r="AR81" s="7">
        <v>1</v>
      </c>
      <c r="AS81" s="7">
        <v>2</v>
      </c>
      <c r="AT81" s="7">
        <v>1</v>
      </c>
      <c r="AU81" s="7">
        <v>0</v>
      </c>
      <c r="AV81" s="7">
        <v>0</v>
      </c>
      <c r="AW81" s="7">
        <v>0</v>
      </c>
      <c r="AX81" s="7">
        <v>0</v>
      </c>
      <c r="AY81" s="7">
        <v>1</v>
      </c>
      <c r="AZ81" s="7">
        <v>1</v>
      </c>
      <c r="BA81" s="7">
        <v>1</v>
      </c>
      <c r="BB81" s="7">
        <v>1</v>
      </c>
      <c r="BC81" s="7">
        <v>1</v>
      </c>
      <c r="BD81" s="7">
        <v>1</v>
      </c>
      <c r="BE81" s="7">
        <v>0</v>
      </c>
      <c r="BF81" s="7">
        <v>1</v>
      </c>
      <c r="BG81" s="7">
        <v>0</v>
      </c>
      <c r="BH81" s="7">
        <v>1</v>
      </c>
      <c r="BI81" s="7">
        <v>0</v>
      </c>
      <c r="BJ81" s="7">
        <v>0</v>
      </c>
      <c r="BK81" s="7">
        <v>1</v>
      </c>
      <c r="BL81" s="7">
        <v>1</v>
      </c>
      <c r="BM81" s="7">
        <v>0</v>
      </c>
      <c r="BN81" s="7">
        <v>1</v>
      </c>
    </row>
    <row r="82" spans="1:66" x14ac:dyDescent="0.25">
      <c r="A82" s="3" t="s">
        <v>1870</v>
      </c>
      <c r="B82" s="3" t="s">
        <v>1871</v>
      </c>
      <c r="C82" s="4" t="s">
        <v>40</v>
      </c>
      <c r="D82" s="90">
        <v>0.34285714285714286</v>
      </c>
      <c r="E82" s="90">
        <f>VLOOKUP(A82,[1]Sheet1!$B:$J,9,FALSE)</f>
        <v>0.04</v>
      </c>
      <c r="F82" s="4">
        <v>4.8997924989029003E-2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4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1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1</v>
      </c>
      <c r="AG82" s="7">
        <v>1</v>
      </c>
      <c r="AH82" s="7">
        <v>1</v>
      </c>
      <c r="AI82" s="7">
        <v>1</v>
      </c>
      <c r="AJ82" s="7">
        <v>3</v>
      </c>
      <c r="AK82" s="7">
        <v>3</v>
      </c>
      <c r="AL82" s="7">
        <v>3</v>
      </c>
      <c r="AM82" s="7">
        <v>3</v>
      </c>
      <c r="AN82" s="7">
        <v>2</v>
      </c>
      <c r="AO82" s="7">
        <v>2</v>
      </c>
      <c r="AP82" s="7">
        <v>1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</row>
    <row r="83" spans="1:66" x14ac:dyDescent="0.25">
      <c r="A83" s="3" t="s">
        <v>1872</v>
      </c>
      <c r="B83" s="3" t="s">
        <v>1873</v>
      </c>
      <c r="C83" s="4" t="s">
        <v>40</v>
      </c>
      <c r="D83" s="90">
        <v>0.74285714285714288</v>
      </c>
      <c r="E83" s="90">
        <f>VLOOKUP(A83,[1]Sheet1!$B:$J,9,FALSE)</f>
        <v>0.12</v>
      </c>
      <c r="F83" s="4">
        <v>1.98753092610886E-4</v>
      </c>
      <c r="G83" s="7">
        <v>0</v>
      </c>
      <c r="H83" s="7">
        <v>0</v>
      </c>
      <c r="I83" s="7">
        <v>0</v>
      </c>
      <c r="J83" s="7">
        <v>2</v>
      </c>
      <c r="K83" s="7">
        <v>2</v>
      </c>
      <c r="L83" s="7">
        <v>0</v>
      </c>
      <c r="M83" s="7">
        <v>2</v>
      </c>
      <c r="N83" s="7">
        <v>2</v>
      </c>
      <c r="O83" s="7">
        <v>1</v>
      </c>
      <c r="P83" s="7">
        <v>2</v>
      </c>
      <c r="Q83" s="7">
        <v>1</v>
      </c>
      <c r="R83" s="7">
        <v>0</v>
      </c>
      <c r="S83" s="7">
        <v>3</v>
      </c>
      <c r="T83" s="7">
        <v>1</v>
      </c>
      <c r="U83" s="7">
        <v>2</v>
      </c>
      <c r="V83" s="7">
        <v>5</v>
      </c>
      <c r="W83" s="7">
        <v>2</v>
      </c>
      <c r="X83" s="7">
        <v>0</v>
      </c>
      <c r="Y83" s="7">
        <v>1</v>
      </c>
      <c r="Z83" s="7">
        <v>1</v>
      </c>
      <c r="AA83" s="7">
        <v>1</v>
      </c>
      <c r="AB83" s="7">
        <v>0</v>
      </c>
      <c r="AC83" s="7">
        <v>0</v>
      </c>
      <c r="AD83" s="7">
        <v>1</v>
      </c>
      <c r="AE83" s="7">
        <v>0</v>
      </c>
      <c r="AF83" s="7">
        <v>2</v>
      </c>
      <c r="AG83" s="7">
        <v>2</v>
      </c>
      <c r="AH83" s="7">
        <v>2</v>
      </c>
      <c r="AI83" s="7">
        <v>2</v>
      </c>
      <c r="AJ83" s="7">
        <v>1</v>
      </c>
      <c r="AK83" s="7">
        <v>1</v>
      </c>
      <c r="AL83" s="7">
        <v>1</v>
      </c>
      <c r="AM83" s="7">
        <v>1</v>
      </c>
      <c r="AN83" s="7">
        <v>1</v>
      </c>
      <c r="AO83" s="7">
        <v>1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3</v>
      </c>
      <c r="BA83" s="7">
        <v>0</v>
      </c>
      <c r="BB83" s="7">
        <v>1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3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</row>
    <row r="84" spans="1:66" x14ac:dyDescent="0.25">
      <c r="A84" s="3" t="s">
        <v>1874</v>
      </c>
      <c r="B84" s="3" t="s">
        <v>1875</v>
      </c>
      <c r="C84" s="4" t="s">
        <v>40</v>
      </c>
      <c r="D84" s="90">
        <v>0.42857142857142855</v>
      </c>
      <c r="E84" s="90">
        <f>VLOOKUP(A84,[1]Sheet1!$B:$J,9,FALSE)</f>
        <v>0</v>
      </c>
      <c r="F84" s="4">
        <v>4.1056979320865297E-3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1</v>
      </c>
      <c r="R84" s="7">
        <v>0</v>
      </c>
      <c r="S84" s="7">
        <v>1</v>
      </c>
      <c r="T84" s="7">
        <v>0</v>
      </c>
      <c r="U84" s="7">
        <v>0</v>
      </c>
      <c r="V84" s="7">
        <v>1</v>
      </c>
      <c r="W84" s="7">
        <v>1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1</v>
      </c>
      <c r="AE84" s="7">
        <v>0</v>
      </c>
      <c r="AF84" s="7">
        <v>1</v>
      </c>
      <c r="AG84" s="7">
        <v>1</v>
      </c>
      <c r="AH84" s="7">
        <v>1</v>
      </c>
      <c r="AI84" s="7">
        <v>1</v>
      </c>
      <c r="AJ84" s="7">
        <v>0</v>
      </c>
      <c r="AK84" s="7">
        <v>1</v>
      </c>
      <c r="AL84" s="7">
        <v>0</v>
      </c>
      <c r="AM84" s="7">
        <v>1</v>
      </c>
      <c r="AN84" s="7">
        <v>1</v>
      </c>
      <c r="AO84" s="7">
        <v>1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</row>
    <row r="85" spans="1:66" x14ac:dyDescent="0.25">
      <c r="A85" s="3" t="s">
        <v>1876</v>
      </c>
      <c r="B85" s="3" t="s">
        <v>1877</v>
      </c>
      <c r="C85" s="4" t="s">
        <v>40</v>
      </c>
      <c r="D85" s="90">
        <v>0.65714285714285714</v>
      </c>
      <c r="E85" s="90">
        <f>VLOOKUP(A85,[1]Sheet1!$B:$J,9,FALSE)</f>
        <v>0</v>
      </c>
      <c r="F85" s="4">
        <v>1.6392607021445799E-5</v>
      </c>
      <c r="G85" s="7">
        <v>1</v>
      </c>
      <c r="H85" s="7">
        <v>0</v>
      </c>
      <c r="I85" s="7">
        <v>0</v>
      </c>
      <c r="J85" s="7">
        <v>5</v>
      </c>
      <c r="K85" s="7">
        <v>0</v>
      </c>
      <c r="L85" s="7">
        <v>0</v>
      </c>
      <c r="M85" s="7">
        <v>7</v>
      </c>
      <c r="N85" s="7">
        <v>1</v>
      </c>
      <c r="O85" s="7">
        <v>0</v>
      </c>
      <c r="P85" s="7">
        <v>1</v>
      </c>
      <c r="Q85" s="7">
        <v>2</v>
      </c>
      <c r="R85" s="7">
        <v>0</v>
      </c>
      <c r="S85" s="7">
        <v>0</v>
      </c>
      <c r="T85" s="7">
        <v>4</v>
      </c>
      <c r="U85" s="7">
        <v>3</v>
      </c>
      <c r="V85" s="7">
        <v>2</v>
      </c>
      <c r="W85" s="7">
        <v>0</v>
      </c>
      <c r="X85" s="7">
        <v>0</v>
      </c>
      <c r="Y85" s="7">
        <v>0</v>
      </c>
      <c r="Z85" s="7">
        <v>1</v>
      </c>
      <c r="AA85" s="7">
        <v>1</v>
      </c>
      <c r="AB85" s="7">
        <v>0</v>
      </c>
      <c r="AC85" s="7">
        <v>1</v>
      </c>
      <c r="AD85" s="7">
        <v>2</v>
      </c>
      <c r="AE85" s="7">
        <v>0</v>
      </c>
      <c r="AF85" s="7">
        <v>3</v>
      </c>
      <c r="AG85" s="7">
        <v>2</v>
      </c>
      <c r="AH85" s="7">
        <v>2</v>
      </c>
      <c r="AI85" s="7">
        <v>3</v>
      </c>
      <c r="AJ85" s="7">
        <v>3</v>
      </c>
      <c r="AK85" s="7">
        <v>3</v>
      </c>
      <c r="AL85" s="7">
        <v>1</v>
      </c>
      <c r="AM85" s="7">
        <v>1</v>
      </c>
      <c r="AN85" s="7">
        <v>1</v>
      </c>
      <c r="AO85" s="7">
        <v>2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</row>
    <row r="86" spans="1:66" x14ac:dyDescent="0.25">
      <c r="A86" s="3" t="s">
        <v>1878</v>
      </c>
      <c r="B86" s="3" t="s">
        <v>1879</v>
      </c>
      <c r="C86" s="4" t="s">
        <v>40</v>
      </c>
      <c r="D86" s="90">
        <v>0.6</v>
      </c>
      <c r="E86" s="90">
        <f>VLOOKUP(A86,[1]Sheet1!$B:$J,9,FALSE)</f>
        <v>0</v>
      </c>
      <c r="F86" s="4">
        <v>6.1039789913673896E-5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1</v>
      </c>
      <c r="N86" s="7">
        <v>1</v>
      </c>
      <c r="O86" s="7">
        <v>1</v>
      </c>
      <c r="P86" s="7">
        <v>1</v>
      </c>
      <c r="Q86" s="7">
        <v>1</v>
      </c>
      <c r="R86" s="7">
        <v>1</v>
      </c>
      <c r="S86" s="7">
        <v>1</v>
      </c>
      <c r="T86" s="7">
        <v>1</v>
      </c>
      <c r="U86" s="7">
        <v>0</v>
      </c>
      <c r="V86" s="7">
        <v>1</v>
      </c>
      <c r="W86" s="7">
        <v>1</v>
      </c>
      <c r="X86" s="7">
        <v>1</v>
      </c>
      <c r="Y86" s="7">
        <v>0</v>
      </c>
      <c r="Z86" s="7">
        <v>1</v>
      </c>
      <c r="AA86" s="7">
        <v>1</v>
      </c>
      <c r="AB86" s="7">
        <v>0</v>
      </c>
      <c r="AC86" s="7">
        <v>1</v>
      </c>
      <c r="AD86" s="7">
        <v>1</v>
      </c>
      <c r="AE86" s="7">
        <v>0</v>
      </c>
      <c r="AF86" s="7">
        <v>1</v>
      </c>
      <c r="AG86" s="7">
        <v>1</v>
      </c>
      <c r="AH86" s="7">
        <v>0</v>
      </c>
      <c r="AI86" s="7">
        <v>0</v>
      </c>
      <c r="AJ86" s="7">
        <v>1</v>
      </c>
      <c r="AK86" s="7">
        <v>0</v>
      </c>
      <c r="AL86" s="7">
        <v>0</v>
      </c>
      <c r="AM86" s="7">
        <v>0</v>
      </c>
      <c r="AN86" s="7">
        <v>1</v>
      </c>
      <c r="AO86" s="7">
        <v>1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</row>
    <row r="87" spans="1:66" x14ac:dyDescent="0.25">
      <c r="A87" s="3" t="s">
        <v>1880</v>
      </c>
      <c r="B87" s="3" t="s">
        <v>1881</v>
      </c>
      <c r="C87" s="4" t="s">
        <v>40</v>
      </c>
      <c r="D87" s="90">
        <v>0.65714285714285714</v>
      </c>
      <c r="E87" s="90">
        <f>VLOOKUP(A87,[1]Sheet1!$B:$J,9,FALSE)</f>
        <v>0.24</v>
      </c>
      <c r="F87" s="4">
        <v>2.4946384540264498E-2</v>
      </c>
      <c r="G87" s="7">
        <v>0</v>
      </c>
      <c r="H87" s="7">
        <v>0</v>
      </c>
      <c r="I87" s="7">
        <v>1</v>
      </c>
      <c r="J87" s="7">
        <v>0</v>
      </c>
      <c r="K87" s="7">
        <v>2</v>
      </c>
      <c r="L87" s="7">
        <v>0</v>
      </c>
      <c r="M87" s="7">
        <v>1</v>
      </c>
      <c r="N87" s="7">
        <v>0</v>
      </c>
      <c r="O87" s="7">
        <v>1</v>
      </c>
      <c r="P87" s="7">
        <v>1</v>
      </c>
      <c r="Q87" s="7">
        <v>0</v>
      </c>
      <c r="R87" s="7">
        <v>0</v>
      </c>
      <c r="S87" s="7">
        <v>1</v>
      </c>
      <c r="T87" s="7">
        <v>0</v>
      </c>
      <c r="U87" s="7">
        <v>0</v>
      </c>
      <c r="V87" s="7">
        <v>1</v>
      </c>
      <c r="W87" s="7">
        <v>0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>
        <v>0</v>
      </c>
      <c r="AE87" s="7">
        <v>0</v>
      </c>
      <c r="AF87" s="7">
        <v>1</v>
      </c>
      <c r="AG87" s="7">
        <v>1</v>
      </c>
      <c r="AH87" s="7">
        <v>1</v>
      </c>
      <c r="AI87" s="7">
        <v>1</v>
      </c>
      <c r="AJ87" s="7">
        <v>1</v>
      </c>
      <c r="AK87" s="7">
        <v>1</v>
      </c>
      <c r="AL87" s="7">
        <v>1</v>
      </c>
      <c r="AM87" s="7">
        <v>2</v>
      </c>
      <c r="AN87" s="7">
        <v>1</v>
      </c>
      <c r="AO87" s="7">
        <v>1</v>
      </c>
      <c r="AP87" s="7">
        <v>0</v>
      </c>
      <c r="AQ87" s="7">
        <v>0</v>
      </c>
      <c r="AR87" s="7">
        <v>0</v>
      </c>
      <c r="AS87" s="7">
        <v>1</v>
      </c>
      <c r="AT87" s="7">
        <v>0</v>
      </c>
      <c r="AU87" s="7">
        <v>1</v>
      </c>
      <c r="AV87" s="7">
        <v>1</v>
      </c>
      <c r="AW87" s="7">
        <v>1</v>
      </c>
      <c r="AX87" s="7">
        <v>1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1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</row>
    <row r="88" spans="1:66" x14ac:dyDescent="0.25">
      <c r="A88" s="3" t="s">
        <v>1882</v>
      </c>
      <c r="B88" s="3" t="s">
        <v>1883</v>
      </c>
      <c r="C88" s="4" t="s">
        <v>40</v>
      </c>
      <c r="D88" s="90">
        <v>0.4</v>
      </c>
      <c r="E88" s="90">
        <f>VLOOKUP(A88,[1]Sheet1!$B:$J,9,FALSE)</f>
        <v>0</v>
      </c>
      <c r="F88" s="4">
        <v>4.3111388563673702E-3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1</v>
      </c>
      <c r="Z88" s="7">
        <v>2</v>
      </c>
      <c r="AA88" s="7">
        <v>2</v>
      </c>
      <c r="AB88" s="7">
        <v>0</v>
      </c>
      <c r="AC88" s="7">
        <v>0</v>
      </c>
      <c r="AD88" s="7">
        <v>0</v>
      </c>
      <c r="AE88" s="7">
        <v>0</v>
      </c>
      <c r="AF88" s="7">
        <v>1</v>
      </c>
      <c r="AG88" s="7">
        <v>1</v>
      </c>
      <c r="AH88" s="7">
        <v>1</v>
      </c>
      <c r="AI88" s="7">
        <v>1</v>
      </c>
      <c r="AJ88" s="7">
        <v>1</v>
      </c>
      <c r="AK88" s="7">
        <v>1</v>
      </c>
      <c r="AL88" s="7">
        <v>1</v>
      </c>
      <c r="AM88" s="7">
        <v>1</v>
      </c>
      <c r="AN88" s="7">
        <v>1</v>
      </c>
      <c r="AO88" s="7">
        <v>1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</row>
    <row r="89" spans="1:66" x14ac:dyDescent="0.25">
      <c r="A89" s="3" t="s">
        <v>1157</v>
      </c>
      <c r="B89" s="3" t="s">
        <v>1158</v>
      </c>
      <c r="C89" s="4" t="s">
        <v>40</v>
      </c>
      <c r="D89" s="90">
        <v>0.34285714285714286</v>
      </c>
      <c r="E89" s="90">
        <f>VLOOKUP(A89,[1]Sheet1!$B:$J,9,FALSE)</f>
        <v>0.04</v>
      </c>
      <c r="F89" s="4">
        <v>4.8997924989029003E-2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1</v>
      </c>
      <c r="AF89" s="7">
        <v>1</v>
      </c>
      <c r="AG89" s="7">
        <v>1</v>
      </c>
      <c r="AH89" s="7">
        <v>1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1</v>
      </c>
      <c r="AO89" s="7">
        <v>1</v>
      </c>
      <c r="AP89" s="7">
        <v>0</v>
      </c>
      <c r="AQ89" s="7">
        <v>0</v>
      </c>
      <c r="AR89" s="7">
        <v>1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</row>
    <row r="90" spans="1:66" x14ac:dyDescent="0.25">
      <c r="A90" s="3" t="s">
        <v>1884</v>
      </c>
      <c r="B90" s="3" t="s">
        <v>1885</v>
      </c>
      <c r="C90" s="4" t="s">
        <v>40</v>
      </c>
      <c r="D90" s="90">
        <v>0.6</v>
      </c>
      <c r="E90" s="90">
        <f>VLOOKUP(A90,[1]Sheet1!$B:$J,9,FALSE)</f>
        <v>0.04</v>
      </c>
      <c r="F90" s="4">
        <v>5.0701724550052205E-4</v>
      </c>
      <c r="G90" s="7">
        <v>1</v>
      </c>
      <c r="H90" s="7">
        <v>1</v>
      </c>
      <c r="I90" s="7">
        <v>0</v>
      </c>
      <c r="J90" s="7">
        <v>1</v>
      </c>
      <c r="K90" s="7">
        <v>1</v>
      </c>
      <c r="L90" s="7">
        <v>0</v>
      </c>
      <c r="M90" s="7">
        <v>1</v>
      </c>
      <c r="N90" s="7">
        <v>1</v>
      </c>
      <c r="O90" s="7">
        <v>1</v>
      </c>
      <c r="P90" s="7">
        <v>1</v>
      </c>
      <c r="Q90" s="7">
        <v>1</v>
      </c>
      <c r="R90" s="7">
        <v>1</v>
      </c>
      <c r="S90" s="7">
        <v>1</v>
      </c>
      <c r="T90" s="7">
        <v>1</v>
      </c>
      <c r="U90" s="7">
        <v>1</v>
      </c>
      <c r="V90" s="7">
        <v>1</v>
      </c>
      <c r="W90" s="7">
        <v>1</v>
      </c>
      <c r="X90" s="7">
        <v>0</v>
      </c>
      <c r="Y90" s="7">
        <v>0</v>
      </c>
      <c r="Z90" s="7">
        <v>0</v>
      </c>
      <c r="AA90" s="7">
        <v>0</v>
      </c>
      <c r="AB90" s="7">
        <v>1</v>
      </c>
      <c r="AC90" s="7">
        <v>1</v>
      </c>
      <c r="AD90" s="7">
        <v>1</v>
      </c>
      <c r="AE90" s="7">
        <v>1</v>
      </c>
      <c r="AF90" s="7">
        <v>0</v>
      </c>
      <c r="AG90" s="7">
        <v>0</v>
      </c>
      <c r="AH90" s="7">
        <v>0</v>
      </c>
      <c r="AI90" s="7">
        <v>1</v>
      </c>
      <c r="AJ90" s="7">
        <v>0</v>
      </c>
      <c r="AK90" s="7">
        <v>0</v>
      </c>
      <c r="AL90" s="7">
        <v>0</v>
      </c>
      <c r="AM90" s="7">
        <v>0</v>
      </c>
      <c r="AN90" s="7">
        <v>1</v>
      </c>
      <c r="AO90" s="7">
        <v>0</v>
      </c>
      <c r="AP90" s="7">
        <v>0</v>
      </c>
      <c r="AQ90" s="7">
        <v>0</v>
      </c>
      <c r="AR90" s="7">
        <v>1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</row>
    <row r="91" spans="1:66" x14ac:dyDescent="0.25">
      <c r="A91" s="3" t="s">
        <v>1886</v>
      </c>
      <c r="B91" s="3" t="s">
        <v>1887</v>
      </c>
      <c r="C91" s="4" t="s">
        <v>40</v>
      </c>
      <c r="D91" s="90">
        <v>0.54285714285714282</v>
      </c>
      <c r="E91" s="90">
        <f>VLOOKUP(A91,[1]Sheet1!$B:$J,9,FALSE)</f>
        <v>0.12</v>
      </c>
      <c r="F91" s="4">
        <v>1.7266180921004601E-2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7">
        <v>1</v>
      </c>
      <c r="S91" s="7">
        <v>0</v>
      </c>
      <c r="T91" s="7">
        <v>0</v>
      </c>
      <c r="U91" s="7">
        <v>1</v>
      </c>
      <c r="V91" s="7">
        <v>0</v>
      </c>
      <c r="W91" s="7">
        <v>0</v>
      </c>
      <c r="X91" s="7">
        <v>0</v>
      </c>
      <c r="Y91" s="7">
        <v>1</v>
      </c>
      <c r="Z91" s="7">
        <v>1</v>
      </c>
      <c r="AA91" s="7">
        <v>1</v>
      </c>
      <c r="AB91" s="7">
        <v>0</v>
      </c>
      <c r="AC91" s="7">
        <v>0</v>
      </c>
      <c r="AD91" s="7">
        <v>0</v>
      </c>
      <c r="AE91" s="7">
        <v>0</v>
      </c>
      <c r="AF91" s="7">
        <v>1</v>
      </c>
      <c r="AG91" s="7">
        <v>1</v>
      </c>
      <c r="AH91" s="7">
        <v>1</v>
      </c>
      <c r="AI91" s="7">
        <v>1</v>
      </c>
      <c r="AJ91" s="7">
        <v>1</v>
      </c>
      <c r="AK91" s="7">
        <v>1</v>
      </c>
      <c r="AL91" s="7">
        <v>1</v>
      </c>
      <c r="AM91" s="7">
        <v>1</v>
      </c>
      <c r="AN91" s="7">
        <v>1</v>
      </c>
      <c r="AO91" s="7">
        <v>1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1</v>
      </c>
      <c r="BC91" s="7">
        <v>0</v>
      </c>
      <c r="BD91" s="7">
        <v>0</v>
      </c>
      <c r="BE91" s="7">
        <v>2</v>
      </c>
      <c r="BF91" s="7">
        <v>3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</row>
    <row r="92" spans="1:66" x14ac:dyDescent="0.25">
      <c r="A92" s="3" t="s">
        <v>1888</v>
      </c>
      <c r="B92" s="3" t="s">
        <v>1889</v>
      </c>
      <c r="C92" s="4" t="s">
        <v>40</v>
      </c>
      <c r="D92" s="90">
        <v>0.82857142857142863</v>
      </c>
      <c r="E92" s="90">
        <f>VLOOKUP(A92,[1]Sheet1!$B:$J,9,FALSE)</f>
        <v>0.4</v>
      </c>
      <c r="F92" s="4">
        <v>1.64563567128772E-2</v>
      </c>
      <c r="G92" s="7">
        <v>1</v>
      </c>
      <c r="H92" s="7">
        <v>0</v>
      </c>
      <c r="I92" s="7">
        <v>1</v>
      </c>
      <c r="J92" s="7">
        <v>1</v>
      </c>
      <c r="K92" s="7">
        <v>0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  <c r="Q92" s="7">
        <v>1</v>
      </c>
      <c r="R92" s="7">
        <v>1</v>
      </c>
      <c r="S92" s="7">
        <v>1</v>
      </c>
      <c r="T92" s="7">
        <v>1</v>
      </c>
      <c r="U92" s="7">
        <v>1</v>
      </c>
      <c r="V92" s="7">
        <v>1</v>
      </c>
      <c r="W92" s="7">
        <v>1</v>
      </c>
      <c r="X92" s="7">
        <v>0</v>
      </c>
      <c r="Y92" s="7">
        <v>0</v>
      </c>
      <c r="Z92" s="7">
        <v>0</v>
      </c>
      <c r="AA92" s="7">
        <v>0</v>
      </c>
      <c r="AB92" s="7">
        <v>2</v>
      </c>
      <c r="AC92" s="7">
        <v>2</v>
      </c>
      <c r="AD92" s="7">
        <v>1</v>
      </c>
      <c r="AE92" s="7">
        <v>1</v>
      </c>
      <c r="AF92" s="7">
        <v>1</v>
      </c>
      <c r="AG92" s="7">
        <v>1</v>
      </c>
      <c r="AH92" s="7">
        <v>1</v>
      </c>
      <c r="AI92" s="7">
        <v>1</v>
      </c>
      <c r="AJ92" s="7">
        <v>1</v>
      </c>
      <c r="AK92" s="7">
        <v>1</v>
      </c>
      <c r="AL92" s="7">
        <v>1</v>
      </c>
      <c r="AM92" s="7">
        <v>1</v>
      </c>
      <c r="AN92" s="7">
        <v>1</v>
      </c>
      <c r="AO92" s="7">
        <v>1</v>
      </c>
      <c r="AP92" s="7">
        <v>2</v>
      </c>
      <c r="AQ92" s="7">
        <v>0</v>
      </c>
      <c r="AR92" s="7">
        <v>1</v>
      </c>
      <c r="AS92" s="7">
        <v>1</v>
      </c>
      <c r="AT92" s="7">
        <v>1</v>
      </c>
      <c r="AU92" s="7">
        <v>0</v>
      </c>
      <c r="AV92" s="7">
        <v>0</v>
      </c>
      <c r="AW92" s="7">
        <v>0</v>
      </c>
      <c r="AX92" s="7">
        <v>0</v>
      </c>
      <c r="AY92" s="7">
        <v>2</v>
      </c>
      <c r="AZ92" s="7">
        <v>1</v>
      </c>
      <c r="BA92" s="7">
        <v>0</v>
      </c>
      <c r="BB92" s="7">
        <v>1</v>
      </c>
      <c r="BC92" s="7">
        <v>3</v>
      </c>
      <c r="BD92" s="7">
        <v>1</v>
      </c>
      <c r="BE92" s="7">
        <v>0</v>
      </c>
      <c r="BF92" s="7">
        <v>0</v>
      </c>
      <c r="BG92" s="7">
        <v>0</v>
      </c>
      <c r="BH92" s="7">
        <v>1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</row>
    <row r="93" spans="1:66" x14ac:dyDescent="0.25">
      <c r="A93" s="3" t="s">
        <v>1890</v>
      </c>
      <c r="B93" s="3" t="s">
        <v>1891</v>
      </c>
      <c r="C93" s="4" t="s">
        <v>40</v>
      </c>
      <c r="D93" s="90">
        <v>1</v>
      </c>
      <c r="E93" s="90">
        <f>VLOOKUP(A93,[1]Sheet1!$B:$J,9,FALSE)</f>
        <v>0.4</v>
      </c>
      <c r="F93" s="4">
        <v>1.6392607021445799E-5</v>
      </c>
      <c r="G93" s="7">
        <v>1</v>
      </c>
      <c r="H93" s="7">
        <v>1</v>
      </c>
      <c r="I93" s="7">
        <v>2</v>
      </c>
      <c r="J93" s="7">
        <v>1</v>
      </c>
      <c r="K93" s="7">
        <v>1</v>
      </c>
      <c r="L93" s="7">
        <v>1</v>
      </c>
      <c r="M93" s="7">
        <v>2</v>
      </c>
      <c r="N93" s="7">
        <v>1</v>
      </c>
      <c r="O93" s="7">
        <v>1</v>
      </c>
      <c r="P93" s="7">
        <v>1</v>
      </c>
      <c r="Q93" s="7">
        <v>1</v>
      </c>
      <c r="R93" s="7">
        <v>1</v>
      </c>
      <c r="S93" s="7">
        <v>1</v>
      </c>
      <c r="T93" s="7">
        <v>1</v>
      </c>
      <c r="U93" s="7">
        <v>1</v>
      </c>
      <c r="V93" s="7">
        <v>1</v>
      </c>
      <c r="W93" s="7">
        <v>1</v>
      </c>
      <c r="X93" s="7">
        <v>3</v>
      </c>
      <c r="Y93" s="7">
        <v>1</v>
      </c>
      <c r="Z93" s="7">
        <v>1</v>
      </c>
      <c r="AA93" s="7">
        <v>1</v>
      </c>
      <c r="AB93" s="7">
        <v>2</v>
      </c>
      <c r="AC93" s="7">
        <v>1</v>
      </c>
      <c r="AD93" s="7">
        <v>1</v>
      </c>
      <c r="AE93" s="7">
        <v>1</v>
      </c>
      <c r="AF93" s="7">
        <v>1</v>
      </c>
      <c r="AG93" s="7">
        <v>1</v>
      </c>
      <c r="AH93" s="7">
        <v>1</v>
      </c>
      <c r="AI93" s="7">
        <v>1</v>
      </c>
      <c r="AJ93" s="7">
        <v>1</v>
      </c>
      <c r="AK93" s="7">
        <v>1</v>
      </c>
      <c r="AL93" s="7">
        <v>1</v>
      </c>
      <c r="AM93" s="7">
        <v>1</v>
      </c>
      <c r="AN93" s="7">
        <v>1</v>
      </c>
      <c r="AO93" s="7">
        <v>1</v>
      </c>
      <c r="AP93" s="7">
        <v>1</v>
      </c>
      <c r="AQ93" s="7">
        <v>0</v>
      </c>
      <c r="AR93" s="7">
        <v>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1</v>
      </c>
      <c r="BC93" s="7">
        <v>1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1</v>
      </c>
      <c r="BJ93" s="7">
        <v>1</v>
      </c>
      <c r="BK93" s="7">
        <v>1</v>
      </c>
      <c r="BL93" s="7">
        <v>1</v>
      </c>
      <c r="BM93" s="7">
        <v>1</v>
      </c>
      <c r="BN93" s="7">
        <v>1</v>
      </c>
    </row>
    <row r="94" spans="1:66" x14ac:dyDescent="0.25">
      <c r="A94" s="3" t="s">
        <v>1892</v>
      </c>
      <c r="B94" s="3" t="s">
        <v>1893</v>
      </c>
      <c r="C94" s="4" t="s">
        <v>40</v>
      </c>
      <c r="D94" s="90">
        <v>0.2857142857142857</v>
      </c>
      <c r="E94" s="90">
        <f>VLOOKUP(A94,[1]Sheet1!$B:$J,9,FALSE)</f>
        <v>0</v>
      </c>
      <c r="F94" s="4">
        <v>3.7918913142998001E-2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1</v>
      </c>
      <c r="AG94" s="7">
        <v>1</v>
      </c>
      <c r="AH94" s="7">
        <v>1</v>
      </c>
      <c r="AI94" s="7">
        <v>1</v>
      </c>
      <c r="AJ94" s="7">
        <v>1</v>
      </c>
      <c r="AK94" s="7">
        <v>1</v>
      </c>
      <c r="AL94" s="7">
        <v>1</v>
      </c>
      <c r="AM94" s="7">
        <v>1</v>
      </c>
      <c r="AN94" s="7">
        <v>1</v>
      </c>
      <c r="AO94" s="7">
        <v>1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</row>
    <row r="95" spans="1:66" x14ac:dyDescent="0.25">
      <c r="A95" s="3" t="s">
        <v>1894</v>
      </c>
      <c r="B95" s="3" t="s">
        <v>1895</v>
      </c>
      <c r="C95" s="4" t="s">
        <v>40</v>
      </c>
      <c r="D95" s="90">
        <v>0.45714285714285713</v>
      </c>
      <c r="E95" s="90">
        <f>VLOOKUP(A95,[1]Sheet1!$B:$J,9,FALSE)</f>
        <v>0.08</v>
      </c>
      <c r="F95" s="4">
        <v>2.35795110987954E-2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7">
        <v>0</v>
      </c>
      <c r="T95" s="7">
        <v>1</v>
      </c>
      <c r="U95" s="7">
        <v>0</v>
      </c>
      <c r="V95" s="7">
        <v>1</v>
      </c>
      <c r="W95" s="7">
        <v>1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1</v>
      </c>
      <c r="AG95" s="7">
        <v>1</v>
      </c>
      <c r="AH95" s="7">
        <v>1</v>
      </c>
      <c r="AI95" s="7">
        <v>1</v>
      </c>
      <c r="AJ95" s="7">
        <v>1</v>
      </c>
      <c r="AK95" s="7">
        <v>1</v>
      </c>
      <c r="AL95" s="7">
        <v>1</v>
      </c>
      <c r="AM95" s="7">
        <v>1</v>
      </c>
      <c r="AN95" s="7">
        <v>1</v>
      </c>
      <c r="AO95" s="7">
        <v>1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1</v>
      </c>
      <c r="BC95" s="7">
        <v>0</v>
      </c>
      <c r="BD95" s="7">
        <v>1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</row>
    <row r="96" spans="1:66" x14ac:dyDescent="0.25">
      <c r="A96" s="3" t="s">
        <v>1896</v>
      </c>
      <c r="B96" s="3" t="s">
        <v>1897</v>
      </c>
      <c r="C96" s="4" t="s">
        <v>40</v>
      </c>
      <c r="D96" s="90">
        <v>0.74285714285714288</v>
      </c>
      <c r="E96" s="90">
        <f>VLOOKUP(A96,[1]Sheet1!$B:$J,9,FALSE)</f>
        <v>0.12</v>
      </c>
      <c r="F96" s="4">
        <v>1.98753092610886E-4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1</v>
      </c>
      <c r="N96" s="7">
        <v>1</v>
      </c>
      <c r="O96" s="7">
        <v>1</v>
      </c>
      <c r="P96" s="7">
        <v>1</v>
      </c>
      <c r="Q96" s="7">
        <v>1</v>
      </c>
      <c r="R96" s="7">
        <v>1</v>
      </c>
      <c r="S96" s="7">
        <v>1</v>
      </c>
      <c r="T96" s="7">
        <v>1</v>
      </c>
      <c r="U96" s="7">
        <v>1</v>
      </c>
      <c r="V96" s="7">
        <v>1</v>
      </c>
      <c r="W96" s="7">
        <v>1</v>
      </c>
      <c r="X96" s="7">
        <v>0</v>
      </c>
      <c r="Y96" s="7">
        <v>1</v>
      </c>
      <c r="Z96" s="7">
        <v>1</v>
      </c>
      <c r="AA96" s="7">
        <v>1</v>
      </c>
      <c r="AB96" s="7">
        <v>0</v>
      </c>
      <c r="AC96" s="7">
        <v>0</v>
      </c>
      <c r="AD96" s="7">
        <v>1</v>
      </c>
      <c r="AE96" s="7">
        <v>0</v>
      </c>
      <c r="AF96" s="7">
        <v>1</v>
      </c>
      <c r="AG96" s="7">
        <v>1</v>
      </c>
      <c r="AH96" s="7">
        <v>1</v>
      </c>
      <c r="AI96" s="7">
        <v>1</v>
      </c>
      <c r="AJ96" s="7">
        <v>1</v>
      </c>
      <c r="AK96" s="7">
        <v>1</v>
      </c>
      <c r="AL96" s="7">
        <v>1</v>
      </c>
      <c r="AM96" s="7">
        <v>1</v>
      </c>
      <c r="AN96" s="7">
        <v>1</v>
      </c>
      <c r="AO96" s="7">
        <v>1</v>
      </c>
      <c r="AP96" s="7">
        <v>0</v>
      </c>
      <c r="AQ96" s="7">
        <v>0</v>
      </c>
      <c r="AR96" s="7">
        <v>0</v>
      </c>
      <c r="AS96" s="7">
        <v>1</v>
      </c>
      <c r="AT96" s="7">
        <v>1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1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</row>
    <row r="97" spans="1:66" x14ac:dyDescent="0.25">
      <c r="A97" s="3" t="s">
        <v>1898</v>
      </c>
      <c r="B97" s="3" t="s">
        <v>1899</v>
      </c>
      <c r="C97" s="4" t="s">
        <v>40</v>
      </c>
      <c r="D97" s="90">
        <v>0.97142857142857142</v>
      </c>
      <c r="E97" s="90">
        <f>VLOOKUP(A97,[1]Sheet1!$B:$J,9,FALSE)</f>
        <v>0.44</v>
      </c>
      <c r="F97" s="4">
        <v>3.1767197113232099E-4</v>
      </c>
      <c r="G97" s="7">
        <v>1</v>
      </c>
      <c r="H97" s="7">
        <v>1</v>
      </c>
      <c r="I97" s="7">
        <v>0</v>
      </c>
      <c r="J97" s="7">
        <v>1</v>
      </c>
      <c r="K97" s="7">
        <v>1</v>
      </c>
      <c r="L97" s="7">
        <v>1</v>
      </c>
      <c r="M97" s="7">
        <v>3</v>
      </c>
      <c r="N97" s="7">
        <v>1</v>
      </c>
      <c r="O97" s="7">
        <v>1</v>
      </c>
      <c r="P97" s="7">
        <v>1</v>
      </c>
      <c r="Q97" s="7">
        <v>3</v>
      </c>
      <c r="R97" s="7">
        <v>2</v>
      </c>
      <c r="S97" s="7">
        <v>1</v>
      </c>
      <c r="T97" s="7">
        <v>1</v>
      </c>
      <c r="U97" s="7">
        <v>2</v>
      </c>
      <c r="V97" s="7">
        <v>1</v>
      </c>
      <c r="W97" s="7">
        <v>1</v>
      </c>
      <c r="X97" s="7">
        <v>1</v>
      </c>
      <c r="Y97" s="7">
        <v>1</v>
      </c>
      <c r="Z97" s="7">
        <v>1</v>
      </c>
      <c r="AA97" s="7">
        <v>1</v>
      </c>
      <c r="AB97" s="7">
        <v>2</v>
      </c>
      <c r="AC97" s="7">
        <v>1</v>
      </c>
      <c r="AD97" s="7">
        <v>3</v>
      </c>
      <c r="AE97" s="7">
        <v>1</v>
      </c>
      <c r="AF97" s="7">
        <v>3</v>
      </c>
      <c r="AG97" s="7">
        <v>3</v>
      </c>
      <c r="AH97" s="7">
        <v>2</v>
      </c>
      <c r="AI97" s="7">
        <v>3</v>
      </c>
      <c r="AJ97" s="7">
        <v>1</v>
      </c>
      <c r="AK97" s="7">
        <v>1</v>
      </c>
      <c r="AL97" s="7">
        <v>1</v>
      </c>
      <c r="AM97" s="7">
        <v>1</v>
      </c>
      <c r="AN97" s="7">
        <v>1</v>
      </c>
      <c r="AO97" s="7">
        <v>1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1</v>
      </c>
      <c r="AZ97" s="7">
        <v>1</v>
      </c>
      <c r="BA97" s="7">
        <v>0</v>
      </c>
      <c r="BB97" s="7">
        <v>3</v>
      </c>
      <c r="BC97" s="7">
        <v>2</v>
      </c>
      <c r="BD97" s="7">
        <v>1</v>
      </c>
      <c r="BE97" s="7">
        <v>1</v>
      </c>
      <c r="BF97" s="7">
        <v>1</v>
      </c>
      <c r="BG97" s="7">
        <v>1</v>
      </c>
      <c r="BH97" s="7">
        <v>1</v>
      </c>
      <c r="BI97" s="7">
        <v>1</v>
      </c>
      <c r="BJ97" s="7">
        <v>1</v>
      </c>
      <c r="BK97" s="7">
        <v>0</v>
      </c>
      <c r="BL97" s="7">
        <v>0</v>
      </c>
      <c r="BM97" s="7">
        <v>0</v>
      </c>
      <c r="BN97" s="7">
        <v>0</v>
      </c>
    </row>
    <row r="98" spans="1:66" x14ac:dyDescent="0.25">
      <c r="A98" s="3" t="s">
        <v>1900</v>
      </c>
      <c r="B98" s="3" t="s">
        <v>1901</v>
      </c>
      <c r="C98" s="4" t="s">
        <v>40</v>
      </c>
      <c r="D98" s="90">
        <v>0.45714285714285713</v>
      </c>
      <c r="E98" s="90">
        <f>VLOOKUP(A98,[1]Sheet1!$B:$J,9,FALSE)</f>
        <v>0.08</v>
      </c>
      <c r="F98" s="4">
        <v>2.35795110987954E-2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1</v>
      </c>
      <c r="U98" s="7">
        <v>2</v>
      </c>
      <c r="V98" s="7">
        <v>2</v>
      </c>
      <c r="W98" s="7">
        <v>2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1</v>
      </c>
      <c r="AG98" s="7">
        <v>1</v>
      </c>
      <c r="AH98" s="7">
        <v>1</v>
      </c>
      <c r="AI98" s="7">
        <v>1</v>
      </c>
      <c r="AJ98" s="7">
        <v>1</v>
      </c>
      <c r="AK98" s="7">
        <v>1</v>
      </c>
      <c r="AL98" s="7">
        <v>1</v>
      </c>
      <c r="AM98" s="7">
        <v>1</v>
      </c>
      <c r="AN98" s="7">
        <v>1</v>
      </c>
      <c r="AO98" s="7">
        <v>1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1</v>
      </c>
      <c r="AV98" s="7">
        <v>0</v>
      </c>
      <c r="AW98" s="7">
        <v>1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</row>
    <row r="99" spans="1:66" x14ac:dyDescent="0.25">
      <c r="A99" s="3" t="s">
        <v>1902</v>
      </c>
      <c r="B99" s="3" t="s">
        <v>1903</v>
      </c>
      <c r="C99" s="4" t="s">
        <v>40</v>
      </c>
      <c r="D99" s="90">
        <v>0.8571428571428571</v>
      </c>
      <c r="E99" s="90">
        <f>VLOOKUP(A99,[1]Sheet1!$B:$J,9,FALSE)</f>
        <v>0.4</v>
      </c>
      <c r="F99" s="4">
        <v>7.8723165407410499E-3</v>
      </c>
      <c r="G99" s="7">
        <v>3</v>
      </c>
      <c r="H99" s="7">
        <v>4</v>
      </c>
      <c r="I99" s="7">
        <v>1</v>
      </c>
      <c r="J99" s="7">
        <v>1</v>
      </c>
      <c r="K99" s="7">
        <v>0</v>
      </c>
      <c r="L99" s="7">
        <v>1</v>
      </c>
      <c r="M99" s="7">
        <v>1</v>
      </c>
      <c r="N99" s="7">
        <v>1</v>
      </c>
      <c r="O99" s="7">
        <v>1</v>
      </c>
      <c r="P99" s="7">
        <v>1</v>
      </c>
      <c r="Q99" s="7">
        <v>2</v>
      </c>
      <c r="R99" s="7">
        <v>1</v>
      </c>
      <c r="S99" s="7">
        <v>1</v>
      </c>
      <c r="T99" s="7">
        <v>2</v>
      </c>
      <c r="U99" s="7">
        <v>1</v>
      </c>
      <c r="V99" s="7">
        <v>1</v>
      </c>
      <c r="W99" s="7">
        <v>0</v>
      </c>
      <c r="X99" s="7">
        <v>0</v>
      </c>
      <c r="Y99" s="7">
        <v>1</v>
      </c>
      <c r="Z99" s="7">
        <v>0</v>
      </c>
      <c r="AA99" s="7">
        <v>0</v>
      </c>
      <c r="AB99" s="7">
        <v>3</v>
      </c>
      <c r="AC99" s="7">
        <v>3</v>
      </c>
      <c r="AD99" s="7">
        <v>2</v>
      </c>
      <c r="AE99" s="7">
        <v>1</v>
      </c>
      <c r="AF99" s="7">
        <v>1</v>
      </c>
      <c r="AG99" s="7">
        <v>1</v>
      </c>
      <c r="AH99" s="7">
        <v>1</v>
      </c>
      <c r="AI99" s="7">
        <v>1</v>
      </c>
      <c r="AJ99" s="7">
        <v>3</v>
      </c>
      <c r="AK99" s="7">
        <v>3</v>
      </c>
      <c r="AL99" s="7">
        <v>3</v>
      </c>
      <c r="AM99" s="7">
        <v>3</v>
      </c>
      <c r="AN99" s="7">
        <v>3</v>
      </c>
      <c r="AO99" s="7">
        <v>3</v>
      </c>
      <c r="AP99" s="7">
        <v>1</v>
      </c>
      <c r="AQ99" s="7">
        <v>1</v>
      </c>
      <c r="AR99" s="7">
        <v>0</v>
      </c>
      <c r="AS99" s="7">
        <v>0</v>
      </c>
      <c r="AT99" s="7">
        <v>0</v>
      </c>
      <c r="AU99" s="7">
        <v>0</v>
      </c>
      <c r="AV99" s="7">
        <v>2</v>
      </c>
      <c r="AW99" s="7">
        <v>2</v>
      </c>
      <c r="AX99" s="7">
        <v>2</v>
      </c>
      <c r="AY99" s="7">
        <v>0</v>
      </c>
      <c r="AZ99" s="7">
        <v>0</v>
      </c>
      <c r="BA99" s="7">
        <v>0</v>
      </c>
      <c r="BB99" s="7">
        <v>3</v>
      </c>
      <c r="BC99" s="7">
        <v>0</v>
      </c>
      <c r="BD99" s="7">
        <v>0</v>
      </c>
      <c r="BE99" s="7">
        <v>1</v>
      </c>
      <c r="BF99" s="7">
        <v>1</v>
      </c>
      <c r="BG99" s="7">
        <v>0</v>
      </c>
      <c r="BH99" s="7">
        <v>0</v>
      </c>
      <c r="BI99" s="7">
        <v>2</v>
      </c>
      <c r="BJ99" s="7">
        <v>2</v>
      </c>
      <c r="BK99" s="7">
        <v>0</v>
      </c>
      <c r="BL99" s="7">
        <v>0</v>
      </c>
      <c r="BM99" s="7">
        <v>0</v>
      </c>
      <c r="BN99" s="7">
        <v>0</v>
      </c>
    </row>
    <row r="100" spans="1:66" x14ac:dyDescent="0.25">
      <c r="A100" s="3" t="s">
        <v>1904</v>
      </c>
      <c r="B100" s="3" t="s">
        <v>1905</v>
      </c>
      <c r="C100" s="4" t="s">
        <v>40</v>
      </c>
      <c r="D100" s="90">
        <v>0.4</v>
      </c>
      <c r="E100" s="90">
        <f>VLOOKUP(A100,[1]Sheet1!$B:$J,9,FALSE)</f>
        <v>0</v>
      </c>
      <c r="F100" s="4">
        <v>4.3111388563673702E-3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1</v>
      </c>
      <c r="Z100" s="7">
        <v>1</v>
      </c>
      <c r="AA100" s="7">
        <v>1</v>
      </c>
      <c r="AB100" s="7">
        <v>0</v>
      </c>
      <c r="AC100" s="7">
        <v>0</v>
      </c>
      <c r="AD100" s="7">
        <v>0</v>
      </c>
      <c r="AE100" s="7">
        <v>0</v>
      </c>
      <c r="AF100" s="7">
        <v>1</v>
      </c>
      <c r="AG100" s="7">
        <v>1</v>
      </c>
      <c r="AH100" s="7">
        <v>1</v>
      </c>
      <c r="AI100" s="7">
        <v>1</v>
      </c>
      <c r="AJ100" s="7">
        <v>1</v>
      </c>
      <c r="AK100" s="7">
        <v>1</v>
      </c>
      <c r="AL100" s="7">
        <v>1</v>
      </c>
      <c r="AM100" s="7">
        <v>1</v>
      </c>
      <c r="AN100" s="7">
        <v>1</v>
      </c>
      <c r="AO100" s="7">
        <v>1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</row>
    <row r="101" spans="1:66" x14ac:dyDescent="0.25">
      <c r="A101" s="3" t="s">
        <v>1906</v>
      </c>
      <c r="B101" s="3" t="s">
        <v>1907</v>
      </c>
      <c r="C101" s="4" t="s">
        <v>40</v>
      </c>
      <c r="D101" s="90">
        <v>0.97142857142857142</v>
      </c>
      <c r="E101" s="90">
        <f>VLOOKUP(A101,[1]Sheet1!$B:$J,9,FALSE)</f>
        <v>0.52</v>
      </c>
      <c r="F101" s="4">
        <v>1.82573902565521E-3</v>
      </c>
      <c r="G101" s="7">
        <v>1</v>
      </c>
      <c r="H101" s="7">
        <v>1</v>
      </c>
      <c r="I101" s="7">
        <v>1</v>
      </c>
      <c r="J101" s="7">
        <v>1</v>
      </c>
      <c r="K101" s="7">
        <v>1</v>
      </c>
      <c r="L101" s="7">
        <v>1</v>
      </c>
      <c r="M101" s="7">
        <v>1</v>
      </c>
      <c r="N101" s="7">
        <v>2</v>
      </c>
      <c r="O101" s="7">
        <v>2</v>
      </c>
      <c r="P101" s="7">
        <v>1</v>
      </c>
      <c r="Q101" s="7">
        <v>1</v>
      </c>
      <c r="R101" s="7">
        <v>1</v>
      </c>
      <c r="S101" s="7">
        <v>1</v>
      </c>
      <c r="T101" s="7">
        <v>1</v>
      </c>
      <c r="U101" s="7">
        <v>1</v>
      </c>
      <c r="V101" s="7">
        <v>1</v>
      </c>
      <c r="W101" s="7">
        <v>1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7">
        <v>1</v>
      </c>
      <c r="AE101" s="7">
        <v>0</v>
      </c>
      <c r="AF101" s="7">
        <v>1</v>
      </c>
      <c r="AG101" s="7">
        <v>1</v>
      </c>
      <c r="AH101" s="7">
        <v>1</v>
      </c>
      <c r="AI101" s="7">
        <v>1</v>
      </c>
      <c r="AJ101" s="7">
        <v>1</v>
      </c>
      <c r="AK101" s="7">
        <v>1</v>
      </c>
      <c r="AL101" s="7">
        <v>1</v>
      </c>
      <c r="AM101" s="7">
        <v>1</v>
      </c>
      <c r="AN101" s="7">
        <v>1</v>
      </c>
      <c r="AO101" s="7">
        <v>1</v>
      </c>
      <c r="AP101" s="7">
        <v>1</v>
      </c>
      <c r="AQ101" s="7">
        <v>1</v>
      </c>
      <c r="AR101" s="7">
        <v>1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2</v>
      </c>
      <c r="AZ101" s="7">
        <v>1</v>
      </c>
      <c r="BA101" s="7">
        <v>0</v>
      </c>
      <c r="BB101" s="7">
        <v>1</v>
      </c>
      <c r="BC101" s="7">
        <v>1</v>
      </c>
      <c r="BD101" s="7">
        <v>0</v>
      </c>
      <c r="BE101" s="7">
        <v>0</v>
      </c>
      <c r="BF101" s="7">
        <v>0</v>
      </c>
      <c r="BG101" s="7">
        <v>0</v>
      </c>
      <c r="BH101" s="7">
        <v>1</v>
      </c>
      <c r="BI101" s="7">
        <v>1</v>
      </c>
      <c r="BJ101" s="7">
        <v>1</v>
      </c>
      <c r="BK101" s="7">
        <v>1</v>
      </c>
      <c r="BL101" s="7">
        <v>1</v>
      </c>
      <c r="BM101" s="7">
        <v>1</v>
      </c>
      <c r="BN101" s="7">
        <v>0</v>
      </c>
    </row>
    <row r="102" spans="1:66" x14ac:dyDescent="0.25">
      <c r="A102" s="3" t="s">
        <v>1908</v>
      </c>
      <c r="B102" s="3" t="s">
        <v>1909</v>
      </c>
      <c r="C102" s="4" t="s">
        <v>40</v>
      </c>
      <c r="D102" s="90">
        <v>0.97142857142857142</v>
      </c>
      <c r="E102" s="90">
        <f>VLOOKUP(A102,[1]Sheet1!$B:$J,9,FALSE)</f>
        <v>0.44</v>
      </c>
      <c r="F102" s="4">
        <v>3.1767197113232099E-4</v>
      </c>
      <c r="G102" s="7">
        <v>1</v>
      </c>
      <c r="H102" s="7">
        <v>1</v>
      </c>
      <c r="I102" s="7">
        <v>1</v>
      </c>
      <c r="J102" s="7">
        <v>1</v>
      </c>
      <c r="K102" s="7">
        <v>1</v>
      </c>
      <c r="L102" s="7">
        <v>1</v>
      </c>
      <c r="M102" s="7">
        <v>1</v>
      </c>
      <c r="N102" s="7">
        <v>1</v>
      </c>
      <c r="O102" s="7">
        <v>1</v>
      </c>
      <c r="P102" s="7">
        <v>1</v>
      </c>
      <c r="Q102" s="7">
        <v>1</v>
      </c>
      <c r="R102" s="7">
        <v>1</v>
      </c>
      <c r="S102" s="7">
        <v>1</v>
      </c>
      <c r="T102" s="7">
        <v>1</v>
      </c>
      <c r="U102" s="7">
        <v>1</v>
      </c>
      <c r="V102" s="7">
        <v>1</v>
      </c>
      <c r="W102" s="7">
        <v>1</v>
      </c>
      <c r="X102" s="7">
        <v>0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7">
        <v>1</v>
      </c>
      <c r="AE102" s="7">
        <v>1</v>
      </c>
      <c r="AF102" s="7">
        <v>1</v>
      </c>
      <c r="AG102" s="7">
        <v>1</v>
      </c>
      <c r="AH102" s="7">
        <v>1</v>
      </c>
      <c r="AI102" s="7">
        <v>1</v>
      </c>
      <c r="AJ102" s="7">
        <v>1</v>
      </c>
      <c r="AK102" s="7">
        <v>1</v>
      </c>
      <c r="AL102" s="7">
        <v>1</v>
      </c>
      <c r="AM102" s="7">
        <v>1</v>
      </c>
      <c r="AN102" s="7">
        <v>1</v>
      </c>
      <c r="AO102" s="7">
        <v>1</v>
      </c>
      <c r="AP102" s="7">
        <v>1</v>
      </c>
      <c r="AQ102" s="7">
        <v>0</v>
      </c>
      <c r="AR102" s="7">
        <v>1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1</v>
      </c>
      <c r="AZ102" s="7">
        <v>0</v>
      </c>
      <c r="BA102" s="7">
        <v>0</v>
      </c>
      <c r="BB102" s="7">
        <v>1</v>
      </c>
      <c r="BC102" s="7">
        <v>1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1</v>
      </c>
      <c r="BJ102" s="7">
        <v>1</v>
      </c>
      <c r="BK102" s="7">
        <v>1</v>
      </c>
      <c r="BL102" s="7">
        <v>1</v>
      </c>
      <c r="BM102" s="7">
        <v>1</v>
      </c>
      <c r="BN102" s="7">
        <v>1</v>
      </c>
    </row>
    <row r="103" spans="1:66" x14ac:dyDescent="0.25">
      <c r="A103" s="3" t="s">
        <v>1910</v>
      </c>
      <c r="B103" s="3" t="s">
        <v>1911</v>
      </c>
      <c r="C103" s="4" t="s">
        <v>40</v>
      </c>
      <c r="D103" s="90">
        <v>0.4</v>
      </c>
      <c r="E103" s="90">
        <f>VLOOKUP(A103,[1]Sheet1!$B:$J,9,FALSE)</f>
        <v>0</v>
      </c>
      <c r="F103" s="4">
        <v>4.3111388563673702E-3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2</v>
      </c>
      <c r="Z103" s="7">
        <v>1</v>
      </c>
      <c r="AA103" s="7">
        <v>1</v>
      </c>
      <c r="AB103" s="7">
        <v>0</v>
      </c>
      <c r="AC103" s="7">
        <v>0</v>
      </c>
      <c r="AD103" s="7">
        <v>0</v>
      </c>
      <c r="AE103" s="7">
        <v>0</v>
      </c>
      <c r="AF103" s="7">
        <v>1</v>
      </c>
      <c r="AG103" s="7">
        <v>1</v>
      </c>
      <c r="AH103" s="7">
        <v>1</v>
      </c>
      <c r="AI103" s="7">
        <v>1</v>
      </c>
      <c r="AJ103" s="7">
        <v>1</v>
      </c>
      <c r="AK103" s="7">
        <v>1</v>
      </c>
      <c r="AL103" s="7">
        <v>1</v>
      </c>
      <c r="AM103" s="7">
        <v>1</v>
      </c>
      <c r="AN103" s="7">
        <v>1</v>
      </c>
      <c r="AO103" s="7">
        <v>1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</row>
    <row r="104" spans="1:66" x14ac:dyDescent="0.25">
      <c r="A104" s="3" t="s">
        <v>1912</v>
      </c>
      <c r="B104" s="3" t="s">
        <v>1913</v>
      </c>
      <c r="C104" s="4" t="s">
        <v>40</v>
      </c>
      <c r="D104" s="90">
        <v>1</v>
      </c>
      <c r="E104" s="90">
        <f>VLOOKUP(A104,[1]Sheet1!$B:$J,9,FALSE)</f>
        <v>0.48</v>
      </c>
      <c r="F104" s="4">
        <v>1.4263586137931299E-4</v>
      </c>
      <c r="G104" s="7">
        <v>1</v>
      </c>
      <c r="H104" s="7">
        <v>1</v>
      </c>
      <c r="I104" s="7">
        <v>1</v>
      </c>
      <c r="J104" s="7">
        <v>1</v>
      </c>
      <c r="K104" s="7">
        <v>1</v>
      </c>
      <c r="L104" s="7">
        <v>1</v>
      </c>
      <c r="M104" s="7">
        <v>1</v>
      </c>
      <c r="N104" s="7">
        <v>1</v>
      </c>
      <c r="O104" s="7">
        <v>1</v>
      </c>
      <c r="P104" s="7">
        <v>1</v>
      </c>
      <c r="Q104" s="7">
        <v>1</v>
      </c>
      <c r="R104" s="7">
        <v>1</v>
      </c>
      <c r="S104" s="7">
        <v>1</v>
      </c>
      <c r="T104" s="7">
        <v>1</v>
      </c>
      <c r="U104" s="7">
        <v>1</v>
      </c>
      <c r="V104" s="7">
        <v>1</v>
      </c>
      <c r="W104" s="7">
        <v>1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7">
        <v>1</v>
      </c>
      <c r="AE104" s="7">
        <v>1</v>
      </c>
      <c r="AF104" s="7">
        <v>1</v>
      </c>
      <c r="AG104" s="7">
        <v>1</v>
      </c>
      <c r="AH104" s="7">
        <v>1</v>
      </c>
      <c r="AI104" s="7">
        <v>1</v>
      </c>
      <c r="AJ104" s="7">
        <v>1</v>
      </c>
      <c r="AK104" s="7">
        <v>1</v>
      </c>
      <c r="AL104" s="7">
        <v>1</v>
      </c>
      <c r="AM104" s="7">
        <v>1</v>
      </c>
      <c r="AN104" s="7">
        <v>1</v>
      </c>
      <c r="AO104" s="7">
        <v>1</v>
      </c>
      <c r="AP104" s="7">
        <v>2</v>
      </c>
      <c r="AQ104" s="7">
        <v>0</v>
      </c>
      <c r="AR104" s="7">
        <v>1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1</v>
      </c>
      <c r="AZ104" s="7">
        <v>0</v>
      </c>
      <c r="BA104" s="7">
        <v>1</v>
      </c>
      <c r="BB104" s="7">
        <v>1</v>
      </c>
      <c r="BC104" s="7">
        <v>1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1</v>
      </c>
      <c r="BJ104" s="7">
        <v>1</v>
      </c>
      <c r="BK104" s="7">
        <v>1</v>
      </c>
      <c r="BL104" s="7">
        <v>1</v>
      </c>
      <c r="BM104" s="7">
        <v>1</v>
      </c>
      <c r="BN104" s="7">
        <v>1</v>
      </c>
    </row>
    <row r="105" spans="1:66" x14ac:dyDescent="0.25">
      <c r="A105" s="3" t="s">
        <v>1223</v>
      </c>
      <c r="B105" s="3" t="s">
        <v>1224</v>
      </c>
      <c r="C105" s="4" t="s">
        <v>40</v>
      </c>
      <c r="D105" s="90">
        <v>0.34285714285714286</v>
      </c>
      <c r="E105" s="90">
        <f>VLOOKUP(A105,[1]Sheet1!$B:$J,9,FALSE)</f>
        <v>0</v>
      </c>
      <c r="F105" s="4">
        <v>1.36724936709232E-2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1</v>
      </c>
      <c r="AG105" s="7">
        <v>1</v>
      </c>
      <c r="AH105" s="7">
        <v>1</v>
      </c>
      <c r="AI105" s="7">
        <v>1</v>
      </c>
      <c r="AJ105" s="7">
        <v>1</v>
      </c>
      <c r="AK105" s="7">
        <v>1</v>
      </c>
      <c r="AL105" s="7">
        <v>1</v>
      </c>
      <c r="AM105" s="7">
        <v>1</v>
      </c>
      <c r="AN105" s="7">
        <v>1</v>
      </c>
      <c r="AO105" s="7">
        <v>1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</row>
    <row r="106" spans="1:66" x14ac:dyDescent="0.25">
      <c r="A106" s="3" t="s">
        <v>1914</v>
      </c>
      <c r="B106" s="3" t="s">
        <v>1915</v>
      </c>
      <c r="C106" s="4" t="s">
        <v>40</v>
      </c>
      <c r="D106" s="90">
        <v>0.31428571428571428</v>
      </c>
      <c r="E106" s="90">
        <f>VLOOKUP(A106,[1]Sheet1!$B:$J,9,FALSE)</f>
        <v>0</v>
      </c>
      <c r="F106" s="4">
        <v>2.2031536262112999E-2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1</v>
      </c>
      <c r="AG106" s="7">
        <v>1</v>
      </c>
      <c r="AH106" s="7">
        <v>1</v>
      </c>
      <c r="AI106" s="7">
        <v>1</v>
      </c>
      <c r="AJ106" s="7">
        <v>1</v>
      </c>
      <c r="AK106" s="7">
        <v>1</v>
      </c>
      <c r="AL106" s="7">
        <v>1</v>
      </c>
      <c r="AM106" s="7">
        <v>1</v>
      </c>
      <c r="AN106" s="7">
        <v>1</v>
      </c>
      <c r="AO106" s="7">
        <v>1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</row>
    <row r="107" spans="1:66" x14ac:dyDescent="0.25">
      <c r="A107" s="3" t="s">
        <v>1916</v>
      </c>
      <c r="B107" s="3" t="s">
        <v>1917</v>
      </c>
      <c r="C107" s="4" t="s">
        <v>40</v>
      </c>
      <c r="D107" s="90">
        <v>0.31428571428571428</v>
      </c>
      <c r="E107" s="90">
        <f>VLOOKUP(A107,[1]Sheet1!$B:$J,9,FALSE)</f>
        <v>0</v>
      </c>
      <c r="F107" s="4">
        <v>2.2031536262112999E-2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1</v>
      </c>
      <c r="AG107" s="7">
        <v>1</v>
      </c>
      <c r="AH107" s="7">
        <v>1</v>
      </c>
      <c r="AI107" s="7">
        <v>1</v>
      </c>
      <c r="AJ107" s="7">
        <v>1</v>
      </c>
      <c r="AK107" s="7">
        <v>1</v>
      </c>
      <c r="AL107" s="7">
        <v>1</v>
      </c>
      <c r="AM107" s="7">
        <v>1</v>
      </c>
      <c r="AN107" s="7">
        <v>1</v>
      </c>
      <c r="AO107" s="7">
        <v>1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</row>
    <row r="108" spans="1:66" x14ac:dyDescent="0.25">
      <c r="A108" s="3" t="s">
        <v>1918</v>
      </c>
      <c r="B108" s="3" t="s">
        <v>1919</v>
      </c>
      <c r="C108" s="4" t="s">
        <v>40</v>
      </c>
      <c r="D108" s="90">
        <v>0.65714285714285714</v>
      </c>
      <c r="E108" s="90">
        <f>VLOOKUP(A108,[1]Sheet1!$B:$J,9,FALSE)</f>
        <v>0</v>
      </c>
      <c r="F108" s="4">
        <v>1.6392607021445799E-5</v>
      </c>
      <c r="G108" s="7">
        <v>0</v>
      </c>
      <c r="H108" s="7">
        <v>0</v>
      </c>
      <c r="I108" s="7">
        <v>0</v>
      </c>
      <c r="J108" s="7">
        <v>2</v>
      </c>
      <c r="K108" s="7">
        <v>11</v>
      </c>
      <c r="L108" s="7">
        <v>0</v>
      </c>
      <c r="M108" s="7">
        <v>1</v>
      </c>
      <c r="N108" s="7">
        <v>3</v>
      </c>
      <c r="O108" s="7">
        <v>3</v>
      </c>
      <c r="P108" s="7">
        <v>2</v>
      </c>
      <c r="Q108" s="7">
        <v>1</v>
      </c>
      <c r="R108" s="7">
        <v>1</v>
      </c>
      <c r="S108" s="7">
        <v>1</v>
      </c>
      <c r="T108" s="7">
        <v>2</v>
      </c>
      <c r="U108" s="7">
        <v>0</v>
      </c>
      <c r="V108" s="7">
        <v>1</v>
      </c>
      <c r="W108" s="7">
        <v>1</v>
      </c>
      <c r="X108" s="7">
        <v>1</v>
      </c>
      <c r="Y108" s="7">
        <v>1</v>
      </c>
      <c r="Z108" s="7">
        <v>1</v>
      </c>
      <c r="AA108" s="7">
        <v>1</v>
      </c>
      <c r="AB108" s="7">
        <v>0</v>
      </c>
      <c r="AC108" s="7">
        <v>0</v>
      </c>
      <c r="AD108" s="7">
        <v>1</v>
      </c>
      <c r="AE108" s="7">
        <v>1</v>
      </c>
      <c r="AF108" s="7">
        <v>2</v>
      </c>
      <c r="AG108" s="7">
        <v>2</v>
      </c>
      <c r="AH108" s="7">
        <v>2</v>
      </c>
      <c r="AI108" s="7">
        <v>2</v>
      </c>
      <c r="AJ108" s="7">
        <v>0</v>
      </c>
      <c r="AK108" s="7">
        <v>0</v>
      </c>
      <c r="AL108" s="7">
        <v>1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</row>
    <row r="109" spans="1:66" x14ac:dyDescent="0.25">
      <c r="A109" s="3" t="s">
        <v>1920</v>
      </c>
      <c r="B109" s="3" t="s">
        <v>1921</v>
      </c>
      <c r="C109" s="4" t="s">
        <v>40</v>
      </c>
      <c r="D109" s="90">
        <v>0.7142857142857143</v>
      </c>
      <c r="E109" s="90">
        <f>VLOOKUP(A109,[1]Sheet1!$B:$J,9,FALSE)</f>
        <v>0.2</v>
      </c>
      <c r="F109" s="4">
        <v>5.1563450208283899E-3</v>
      </c>
      <c r="G109" s="7">
        <v>1</v>
      </c>
      <c r="H109" s="7">
        <v>1</v>
      </c>
      <c r="I109" s="7">
        <v>2</v>
      </c>
      <c r="J109" s="7">
        <v>0</v>
      </c>
      <c r="K109" s="7">
        <v>1</v>
      </c>
      <c r="L109" s="7">
        <v>0</v>
      </c>
      <c r="M109" s="7">
        <v>0</v>
      </c>
      <c r="N109" s="7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7">
        <v>1</v>
      </c>
      <c r="U109" s="7">
        <v>1</v>
      </c>
      <c r="V109" s="7">
        <v>1</v>
      </c>
      <c r="W109" s="7">
        <v>1</v>
      </c>
      <c r="X109" s="7">
        <v>1</v>
      </c>
      <c r="Y109" s="7">
        <v>0</v>
      </c>
      <c r="Z109" s="7">
        <v>1</v>
      </c>
      <c r="AA109" s="7">
        <v>1</v>
      </c>
      <c r="AB109" s="7">
        <v>0</v>
      </c>
      <c r="AC109" s="7">
        <v>1</v>
      </c>
      <c r="AD109" s="7">
        <v>1</v>
      </c>
      <c r="AE109" s="7">
        <v>0</v>
      </c>
      <c r="AF109" s="7">
        <v>1</v>
      </c>
      <c r="AG109" s="7">
        <v>1</v>
      </c>
      <c r="AH109" s="7">
        <v>1</v>
      </c>
      <c r="AI109" s="7">
        <v>1</v>
      </c>
      <c r="AJ109" s="7">
        <v>1</v>
      </c>
      <c r="AK109" s="7">
        <v>1</v>
      </c>
      <c r="AL109" s="7">
        <v>1</v>
      </c>
      <c r="AM109" s="7">
        <v>1</v>
      </c>
      <c r="AN109" s="7">
        <v>1</v>
      </c>
      <c r="AO109" s="7">
        <v>1</v>
      </c>
      <c r="AP109" s="7">
        <v>1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1</v>
      </c>
      <c r="BB109" s="7">
        <v>1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1</v>
      </c>
      <c r="BJ109" s="7">
        <v>1</v>
      </c>
      <c r="BK109" s="7">
        <v>0</v>
      </c>
      <c r="BL109" s="7">
        <v>0</v>
      </c>
      <c r="BM109" s="7">
        <v>0</v>
      </c>
      <c r="BN109" s="7">
        <v>0</v>
      </c>
    </row>
    <row r="110" spans="1:66" x14ac:dyDescent="0.25">
      <c r="A110" s="3" t="s">
        <v>1922</v>
      </c>
      <c r="B110" s="3" t="s">
        <v>1923</v>
      </c>
      <c r="C110" s="4" t="s">
        <v>40</v>
      </c>
      <c r="D110" s="90">
        <v>0.68571428571428572</v>
      </c>
      <c r="E110" s="90">
        <f>VLOOKUP(A110,[1]Sheet1!$B:$J,9,FALSE)</f>
        <v>0.28000000000000003</v>
      </c>
      <c r="F110" s="4">
        <v>3.7918913142998001E-2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3</v>
      </c>
      <c r="N110" s="7">
        <v>1</v>
      </c>
      <c r="O110" s="7">
        <v>0</v>
      </c>
      <c r="P110" s="7">
        <v>0</v>
      </c>
      <c r="Q110" s="7">
        <v>1</v>
      </c>
      <c r="R110" s="7">
        <v>1</v>
      </c>
      <c r="S110" s="7">
        <v>1</v>
      </c>
      <c r="T110" s="7">
        <v>1</v>
      </c>
      <c r="U110" s="7">
        <v>1</v>
      </c>
      <c r="V110" s="7">
        <v>1</v>
      </c>
      <c r="W110" s="7">
        <v>1</v>
      </c>
      <c r="X110" s="7">
        <v>1</v>
      </c>
      <c r="Y110" s="7">
        <v>0</v>
      </c>
      <c r="Z110" s="7">
        <v>1</v>
      </c>
      <c r="AA110" s="7">
        <v>1</v>
      </c>
      <c r="AB110" s="7">
        <v>0</v>
      </c>
      <c r="AC110" s="7">
        <v>0</v>
      </c>
      <c r="AD110" s="7">
        <v>1</v>
      </c>
      <c r="AE110" s="7">
        <v>0</v>
      </c>
      <c r="AF110" s="7">
        <v>1</v>
      </c>
      <c r="AG110" s="7">
        <v>1</v>
      </c>
      <c r="AH110" s="7">
        <v>1</v>
      </c>
      <c r="AI110" s="7">
        <v>1</v>
      </c>
      <c r="AJ110" s="7">
        <v>2</v>
      </c>
      <c r="AK110" s="7">
        <v>2</v>
      </c>
      <c r="AL110" s="7">
        <v>2</v>
      </c>
      <c r="AM110" s="7">
        <v>2</v>
      </c>
      <c r="AN110" s="7">
        <v>2</v>
      </c>
      <c r="AO110" s="7">
        <v>2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1</v>
      </c>
      <c r="BA110" s="7">
        <v>0</v>
      </c>
      <c r="BB110" s="7">
        <v>1</v>
      </c>
      <c r="BC110" s="7">
        <v>1</v>
      </c>
      <c r="BD110" s="7">
        <v>0</v>
      </c>
      <c r="BE110" s="7">
        <v>1</v>
      </c>
      <c r="BF110" s="7">
        <v>1</v>
      </c>
      <c r="BG110" s="7">
        <v>0</v>
      </c>
      <c r="BH110" s="7">
        <v>1</v>
      </c>
      <c r="BI110" s="7">
        <v>1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</row>
    <row r="111" spans="1:66" x14ac:dyDescent="0.25">
      <c r="A111" s="3" t="s">
        <v>1924</v>
      </c>
      <c r="B111" s="3" t="s">
        <v>1925</v>
      </c>
      <c r="C111" s="4" t="s">
        <v>40</v>
      </c>
      <c r="D111" s="90">
        <v>0.31428571428571428</v>
      </c>
      <c r="E111" s="90">
        <f>VLOOKUP(A111,[1]Sheet1!$B:$J,9,FALSE)</f>
        <v>0</v>
      </c>
      <c r="F111" s="4">
        <v>2.2031536262112999E-2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1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1</v>
      </c>
      <c r="AG111" s="7">
        <v>1</v>
      </c>
      <c r="AH111" s="7">
        <v>1</v>
      </c>
      <c r="AI111" s="7">
        <v>1</v>
      </c>
      <c r="AJ111" s="7">
        <v>1</v>
      </c>
      <c r="AK111" s="7">
        <v>1</v>
      </c>
      <c r="AL111" s="7">
        <v>1</v>
      </c>
      <c r="AM111" s="7">
        <v>1</v>
      </c>
      <c r="AN111" s="7">
        <v>1</v>
      </c>
      <c r="AO111" s="7">
        <v>1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</row>
    <row r="112" spans="1:66" x14ac:dyDescent="0.25">
      <c r="A112" s="3" t="s">
        <v>1926</v>
      </c>
      <c r="B112" s="3" t="s">
        <v>1927</v>
      </c>
      <c r="C112" s="4" t="s">
        <v>40</v>
      </c>
      <c r="D112" s="90">
        <v>0.74285714285714288</v>
      </c>
      <c r="E112" s="90">
        <f>VLOOKUP(A112,[1]Sheet1!$B:$J,9,FALSE)</f>
        <v>0.28000000000000003</v>
      </c>
      <c r="F112" s="4">
        <v>1.2462121914489199E-2</v>
      </c>
      <c r="G112" s="7">
        <v>2</v>
      </c>
      <c r="H112" s="7">
        <v>2</v>
      </c>
      <c r="I112" s="7">
        <v>1</v>
      </c>
      <c r="J112" s="7">
        <v>2</v>
      </c>
      <c r="K112" s="7">
        <v>1</v>
      </c>
      <c r="L112" s="7">
        <v>1</v>
      </c>
      <c r="M112" s="7">
        <v>2</v>
      </c>
      <c r="N112" s="7">
        <v>1</v>
      </c>
      <c r="O112" s="7">
        <v>1</v>
      </c>
      <c r="P112" s="7">
        <v>1</v>
      </c>
      <c r="Q112" s="7">
        <v>2</v>
      </c>
      <c r="R112" s="7">
        <v>1</v>
      </c>
      <c r="S112" s="7">
        <v>1</v>
      </c>
      <c r="T112" s="7">
        <v>2</v>
      </c>
      <c r="U112" s="7">
        <v>1</v>
      </c>
      <c r="V112" s="7">
        <v>1</v>
      </c>
      <c r="W112" s="7">
        <v>1</v>
      </c>
      <c r="X112" s="7">
        <v>0</v>
      </c>
      <c r="Y112" s="7">
        <v>0</v>
      </c>
      <c r="Z112" s="7">
        <v>0</v>
      </c>
      <c r="AA112" s="7">
        <v>0</v>
      </c>
      <c r="AB112" s="7">
        <v>2</v>
      </c>
      <c r="AC112" s="7">
        <v>0</v>
      </c>
      <c r="AD112" s="7">
        <v>2</v>
      </c>
      <c r="AE112" s="7">
        <v>2</v>
      </c>
      <c r="AF112" s="7">
        <v>0</v>
      </c>
      <c r="AG112" s="7">
        <v>0</v>
      </c>
      <c r="AH112" s="7">
        <v>0</v>
      </c>
      <c r="AI112" s="7">
        <v>0</v>
      </c>
      <c r="AJ112" s="7">
        <v>1</v>
      </c>
      <c r="AK112" s="7">
        <v>1</v>
      </c>
      <c r="AL112" s="7">
        <v>1</v>
      </c>
      <c r="AM112" s="7">
        <v>1</v>
      </c>
      <c r="AN112" s="7">
        <v>1</v>
      </c>
      <c r="AO112" s="7">
        <v>1</v>
      </c>
      <c r="AP112" s="7">
        <v>1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1</v>
      </c>
      <c r="BC112" s="7">
        <v>1</v>
      </c>
      <c r="BD112" s="7">
        <v>1</v>
      </c>
      <c r="BE112" s="7">
        <v>0</v>
      </c>
      <c r="BF112" s="7">
        <v>1</v>
      </c>
      <c r="BG112" s="7">
        <v>0</v>
      </c>
      <c r="BH112" s="7">
        <v>0</v>
      </c>
      <c r="BI112" s="7">
        <v>2</v>
      </c>
      <c r="BJ112" s="7">
        <v>2</v>
      </c>
      <c r="BK112" s="7">
        <v>0</v>
      </c>
      <c r="BL112" s="7">
        <v>0</v>
      </c>
      <c r="BM112" s="7">
        <v>0</v>
      </c>
      <c r="BN112" s="7">
        <v>0</v>
      </c>
    </row>
    <row r="113" spans="1:66" x14ac:dyDescent="0.25">
      <c r="A113" s="3" t="s">
        <v>1928</v>
      </c>
      <c r="B113" s="3" t="s">
        <v>1929</v>
      </c>
      <c r="C113" s="4" t="s">
        <v>40</v>
      </c>
      <c r="D113" s="90">
        <v>0.94285714285714284</v>
      </c>
      <c r="E113" s="90">
        <f>VLOOKUP(A113,[1]Sheet1!$B:$J,9,FALSE)</f>
        <v>0.36</v>
      </c>
      <c r="F113" s="4">
        <v>1.80803870678399E-4</v>
      </c>
      <c r="G113" s="7">
        <v>1</v>
      </c>
      <c r="H113" s="7">
        <v>2</v>
      </c>
      <c r="I113" s="7">
        <v>2</v>
      </c>
      <c r="J113" s="7">
        <v>1</v>
      </c>
      <c r="K113" s="7">
        <v>2</v>
      </c>
      <c r="L113" s="7">
        <v>2</v>
      </c>
      <c r="M113" s="7">
        <v>2</v>
      </c>
      <c r="N113" s="7">
        <v>1</v>
      </c>
      <c r="O113" s="7">
        <v>1</v>
      </c>
      <c r="P113" s="7">
        <v>1</v>
      </c>
      <c r="Q113" s="7">
        <v>1</v>
      </c>
      <c r="R113" s="7">
        <v>1</v>
      </c>
      <c r="S113" s="7">
        <v>1</v>
      </c>
      <c r="T113" s="7">
        <v>1</v>
      </c>
      <c r="U113" s="7">
        <v>1</v>
      </c>
      <c r="V113" s="7">
        <v>1</v>
      </c>
      <c r="W113" s="7">
        <v>1</v>
      </c>
      <c r="X113" s="7">
        <v>1</v>
      </c>
      <c r="Y113" s="7">
        <v>0</v>
      </c>
      <c r="Z113" s="7">
        <v>1</v>
      </c>
      <c r="AA113" s="7">
        <v>1</v>
      </c>
      <c r="AB113" s="7">
        <v>1</v>
      </c>
      <c r="AC113" s="7">
        <v>1</v>
      </c>
      <c r="AD113" s="7">
        <v>1</v>
      </c>
      <c r="AE113" s="7">
        <v>0</v>
      </c>
      <c r="AF113" s="7">
        <v>1</v>
      </c>
      <c r="AG113" s="7">
        <v>1</v>
      </c>
      <c r="AH113" s="7">
        <v>1</v>
      </c>
      <c r="AI113" s="7">
        <v>1</v>
      </c>
      <c r="AJ113" s="7">
        <v>1</v>
      </c>
      <c r="AK113" s="7">
        <v>1</v>
      </c>
      <c r="AL113" s="7">
        <v>1</v>
      </c>
      <c r="AM113" s="7">
        <v>1</v>
      </c>
      <c r="AN113" s="7">
        <v>1</v>
      </c>
      <c r="AO113" s="7">
        <v>1</v>
      </c>
      <c r="AP113" s="7">
        <v>1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1</v>
      </c>
      <c r="AZ113" s="7">
        <v>0</v>
      </c>
      <c r="BA113" s="7">
        <v>0</v>
      </c>
      <c r="BB113" s="7">
        <v>1</v>
      </c>
      <c r="BC113" s="7">
        <v>0</v>
      </c>
      <c r="BD113" s="7">
        <v>1</v>
      </c>
      <c r="BE113" s="7">
        <v>0</v>
      </c>
      <c r="BF113" s="7">
        <v>0</v>
      </c>
      <c r="BG113" s="7">
        <v>0</v>
      </c>
      <c r="BH113" s="7">
        <v>0</v>
      </c>
      <c r="BI113" s="7">
        <v>1</v>
      </c>
      <c r="BJ113" s="7">
        <v>1</v>
      </c>
      <c r="BK113" s="7">
        <v>1</v>
      </c>
      <c r="BL113" s="7">
        <v>1</v>
      </c>
      <c r="BM113" s="7">
        <v>1</v>
      </c>
      <c r="BN113" s="7">
        <v>0</v>
      </c>
    </row>
    <row r="114" spans="1:66" x14ac:dyDescent="0.25">
      <c r="A114" s="3" t="s">
        <v>1930</v>
      </c>
      <c r="B114" s="3" t="s">
        <v>1931</v>
      </c>
      <c r="C114" s="4" t="s">
        <v>40</v>
      </c>
      <c r="D114" s="90">
        <v>0.97142857142857142</v>
      </c>
      <c r="E114" s="90">
        <f>VLOOKUP(A114,[1]Sheet1!$B:$J,9,FALSE)</f>
        <v>0.2</v>
      </c>
      <c r="F114" s="4">
        <v>3.5445606890766202E-7</v>
      </c>
      <c r="G114" s="7">
        <v>2</v>
      </c>
      <c r="H114" s="7">
        <v>2</v>
      </c>
      <c r="I114" s="7">
        <v>1</v>
      </c>
      <c r="J114" s="7">
        <v>1</v>
      </c>
      <c r="K114" s="7">
        <v>1</v>
      </c>
      <c r="L114" s="7">
        <v>1</v>
      </c>
      <c r="M114" s="7">
        <v>6</v>
      </c>
      <c r="N114" s="7">
        <v>3</v>
      </c>
      <c r="O114" s="7">
        <v>2</v>
      </c>
      <c r="P114" s="7">
        <v>2</v>
      </c>
      <c r="Q114" s="7">
        <v>3</v>
      </c>
      <c r="R114" s="7">
        <v>2</v>
      </c>
      <c r="S114" s="7">
        <v>2</v>
      </c>
      <c r="T114" s="7">
        <v>1</v>
      </c>
      <c r="U114" s="7">
        <v>2</v>
      </c>
      <c r="V114" s="7">
        <v>2</v>
      </c>
      <c r="W114" s="7">
        <v>2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2</v>
      </c>
      <c r="AD114" s="7">
        <v>3</v>
      </c>
      <c r="AE114" s="7">
        <v>0</v>
      </c>
      <c r="AF114" s="7">
        <v>1</v>
      </c>
      <c r="AG114" s="7">
        <v>1</v>
      </c>
      <c r="AH114" s="7">
        <v>1</v>
      </c>
      <c r="AI114" s="7">
        <v>1</v>
      </c>
      <c r="AJ114" s="7">
        <v>2</v>
      </c>
      <c r="AK114" s="7">
        <v>2</v>
      </c>
      <c r="AL114" s="7">
        <v>2</v>
      </c>
      <c r="AM114" s="7">
        <v>2</v>
      </c>
      <c r="AN114" s="7">
        <v>2</v>
      </c>
      <c r="AO114" s="7">
        <v>2</v>
      </c>
      <c r="AP114" s="7">
        <v>1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1</v>
      </c>
      <c r="BB114" s="7">
        <v>2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1</v>
      </c>
      <c r="BJ114" s="7">
        <v>1</v>
      </c>
      <c r="BK114" s="7">
        <v>0</v>
      </c>
      <c r="BL114" s="7">
        <v>0</v>
      </c>
      <c r="BM114" s="7">
        <v>0</v>
      </c>
      <c r="BN114" s="7">
        <v>0</v>
      </c>
    </row>
    <row r="115" spans="1:66" x14ac:dyDescent="0.25">
      <c r="A115" s="3" t="s">
        <v>1932</v>
      </c>
      <c r="B115" s="3" t="s">
        <v>1933</v>
      </c>
      <c r="C115" s="4" t="s">
        <v>40</v>
      </c>
      <c r="D115" s="90">
        <v>0.94285714285714284</v>
      </c>
      <c r="E115" s="90">
        <f>VLOOKUP(A115,[1]Sheet1!$B:$J,9,FALSE)</f>
        <v>0.24</v>
      </c>
      <c r="F115" s="4">
        <v>7.0078430535422199E-6</v>
      </c>
      <c r="G115" s="7">
        <v>2</v>
      </c>
      <c r="H115" s="7">
        <v>2</v>
      </c>
      <c r="I115" s="7">
        <v>1</v>
      </c>
      <c r="J115" s="7">
        <v>1</v>
      </c>
      <c r="K115" s="7">
        <v>1</v>
      </c>
      <c r="L115" s="7">
        <v>1</v>
      </c>
      <c r="M115" s="7">
        <v>2</v>
      </c>
      <c r="N115" s="7">
        <v>2</v>
      </c>
      <c r="O115" s="7">
        <v>2</v>
      </c>
      <c r="P115" s="7">
        <v>2</v>
      </c>
      <c r="Q115" s="7">
        <v>3</v>
      </c>
      <c r="R115" s="7">
        <v>2</v>
      </c>
      <c r="S115" s="7">
        <v>1</v>
      </c>
      <c r="T115" s="7">
        <v>1</v>
      </c>
      <c r="U115" s="7">
        <v>2</v>
      </c>
      <c r="V115" s="7">
        <v>2</v>
      </c>
      <c r="W115" s="7">
        <v>2</v>
      </c>
      <c r="X115" s="7">
        <v>1</v>
      </c>
      <c r="Y115" s="7">
        <v>0</v>
      </c>
      <c r="Z115" s="7">
        <v>1</v>
      </c>
      <c r="AA115" s="7">
        <v>1</v>
      </c>
      <c r="AB115" s="7">
        <v>1</v>
      </c>
      <c r="AC115" s="7">
        <v>2</v>
      </c>
      <c r="AD115" s="7">
        <v>3</v>
      </c>
      <c r="AE115" s="7">
        <v>0</v>
      </c>
      <c r="AF115" s="7">
        <v>1</v>
      </c>
      <c r="AG115" s="7">
        <v>1</v>
      </c>
      <c r="AH115" s="7">
        <v>1</v>
      </c>
      <c r="AI115" s="7">
        <v>1</v>
      </c>
      <c r="AJ115" s="7">
        <v>1</v>
      </c>
      <c r="AK115" s="7">
        <v>1</v>
      </c>
      <c r="AL115" s="7">
        <v>1</v>
      </c>
      <c r="AM115" s="7">
        <v>1</v>
      </c>
      <c r="AN115" s="7">
        <v>1</v>
      </c>
      <c r="AO115" s="7">
        <v>1</v>
      </c>
      <c r="AP115" s="7">
        <v>1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1</v>
      </c>
      <c r="AZ115" s="7">
        <v>0</v>
      </c>
      <c r="BA115" s="7">
        <v>1</v>
      </c>
      <c r="BB115" s="7">
        <v>2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1</v>
      </c>
      <c r="BJ115" s="7">
        <v>1</v>
      </c>
      <c r="BK115" s="7">
        <v>0</v>
      </c>
      <c r="BL115" s="7">
        <v>0</v>
      </c>
      <c r="BM115" s="7">
        <v>0</v>
      </c>
      <c r="BN115" s="7">
        <v>0</v>
      </c>
    </row>
    <row r="116" spans="1:66" x14ac:dyDescent="0.25">
      <c r="A116" s="3" t="s">
        <v>1934</v>
      </c>
      <c r="B116" s="3" t="s">
        <v>1935</v>
      </c>
      <c r="C116" s="4" t="s">
        <v>40</v>
      </c>
      <c r="D116" s="90">
        <v>0.65714285714285714</v>
      </c>
      <c r="E116" s="90">
        <f>VLOOKUP(A116,[1]Sheet1!$B:$J,9,FALSE)</f>
        <v>0.2</v>
      </c>
      <c r="F116" s="4">
        <v>1.31693191165498E-2</v>
      </c>
      <c r="G116" s="7">
        <v>1</v>
      </c>
      <c r="H116" s="7">
        <v>1</v>
      </c>
      <c r="I116" s="7">
        <v>1</v>
      </c>
      <c r="J116" s="7">
        <v>0</v>
      </c>
      <c r="K116" s="7">
        <v>1</v>
      </c>
      <c r="L116" s="7">
        <v>0</v>
      </c>
      <c r="M116" s="7">
        <v>1</v>
      </c>
      <c r="N116" s="7">
        <v>1</v>
      </c>
      <c r="O116" s="7">
        <v>0</v>
      </c>
      <c r="P116" s="7">
        <v>0</v>
      </c>
      <c r="Q116" s="7">
        <v>1</v>
      </c>
      <c r="R116" s="7">
        <v>0</v>
      </c>
      <c r="S116" s="7">
        <v>0</v>
      </c>
      <c r="T116" s="7">
        <v>1</v>
      </c>
      <c r="U116" s="7">
        <v>1</v>
      </c>
      <c r="V116" s="7">
        <v>0</v>
      </c>
      <c r="W116" s="7">
        <v>0</v>
      </c>
      <c r="X116" s="7">
        <v>0</v>
      </c>
      <c r="Y116" s="7">
        <v>0</v>
      </c>
      <c r="Z116" s="7">
        <v>1</v>
      </c>
      <c r="AA116" s="7">
        <v>1</v>
      </c>
      <c r="AB116" s="7">
        <v>0</v>
      </c>
      <c r="AC116" s="7">
        <v>1</v>
      </c>
      <c r="AD116" s="7">
        <v>1</v>
      </c>
      <c r="AE116" s="7">
        <v>0</v>
      </c>
      <c r="AF116" s="7">
        <v>1</v>
      </c>
      <c r="AG116" s="7">
        <v>1</v>
      </c>
      <c r="AH116" s="7">
        <v>1</v>
      </c>
      <c r="AI116" s="7">
        <v>1</v>
      </c>
      <c r="AJ116" s="7">
        <v>1</v>
      </c>
      <c r="AK116" s="7">
        <v>1</v>
      </c>
      <c r="AL116" s="7">
        <v>1</v>
      </c>
      <c r="AM116" s="7">
        <v>1</v>
      </c>
      <c r="AN116" s="7">
        <v>1</v>
      </c>
      <c r="AO116" s="7">
        <v>1</v>
      </c>
      <c r="AP116" s="7">
        <v>1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1</v>
      </c>
      <c r="BB116" s="7">
        <v>1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1</v>
      </c>
      <c r="BJ116" s="7">
        <v>1</v>
      </c>
      <c r="BK116" s="7">
        <v>0</v>
      </c>
      <c r="BL116" s="7">
        <v>0</v>
      </c>
      <c r="BM116" s="7">
        <v>0</v>
      </c>
      <c r="BN116" s="7">
        <v>0</v>
      </c>
    </row>
    <row r="117" spans="1:66" x14ac:dyDescent="0.25">
      <c r="A117" s="3" t="s">
        <v>1936</v>
      </c>
      <c r="B117" s="3" t="s">
        <v>1937</v>
      </c>
      <c r="C117" s="4" t="s">
        <v>40</v>
      </c>
      <c r="D117" s="90">
        <v>0.48571428571428571</v>
      </c>
      <c r="E117" s="90">
        <f>VLOOKUP(A117,[1]Sheet1!$B:$J,9,FALSE)</f>
        <v>0.04</v>
      </c>
      <c r="F117" s="4">
        <v>4.4478648788593396E-3</v>
      </c>
      <c r="G117" s="7">
        <v>0</v>
      </c>
      <c r="H117" s="7">
        <v>1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7">
        <v>1</v>
      </c>
      <c r="U117" s="7">
        <v>1</v>
      </c>
      <c r="V117" s="7">
        <v>0</v>
      </c>
      <c r="W117" s="7">
        <v>0</v>
      </c>
      <c r="X117" s="7">
        <v>1</v>
      </c>
      <c r="Y117" s="7">
        <v>0</v>
      </c>
      <c r="Z117" s="7">
        <v>0</v>
      </c>
      <c r="AA117" s="7">
        <v>0</v>
      </c>
      <c r="AB117" s="7">
        <v>0</v>
      </c>
      <c r="AC117" s="7">
        <v>1</v>
      </c>
      <c r="AD117" s="7">
        <v>1</v>
      </c>
      <c r="AE117" s="7">
        <v>0</v>
      </c>
      <c r="AF117" s="7">
        <v>0</v>
      </c>
      <c r="AG117" s="7">
        <v>1</v>
      </c>
      <c r="AH117" s="7">
        <v>0</v>
      </c>
      <c r="AI117" s="7">
        <v>0</v>
      </c>
      <c r="AJ117" s="7">
        <v>1</v>
      </c>
      <c r="AK117" s="7">
        <v>1</v>
      </c>
      <c r="AL117" s="7">
        <v>1</v>
      </c>
      <c r="AM117" s="7">
        <v>1</v>
      </c>
      <c r="AN117" s="7">
        <v>1</v>
      </c>
      <c r="AO117" s="7">
        <v>1</v>
      </c>
      <c r="AP117" s="7">
        <v>1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</row>
    <row r="118" spans="1:66" x14ac:dyDescent="0.25">
      <c r="A118" s="3" t="s">
        <v>1938</v>
      </c>
      <c r="B118" s="3" t="s">
        <v>1939</v>
      </c>
      <c r="C118" s="4" t="s">
        <v>40</v>
      </c>
      <c r="D118" s="90">
        <v>0.94285714285714284</v>
      </c>
      <c r="E118" s="90">
        <f>VLOOKUP(A118,[1]Sheet1!$B:$J,9,FALSE)</f>
        <v>0.32</v>
      </c>
      <c r="F118" s="4">
        <v>6.1039789913673896E-5</v>
      </c>
      <c r="G118" s="7">
        <v>1</v>
      </c>
      <c r="H118" s="7">
        <v>1</v>
      </c>
      <c r="I118" s="7">
        <v>1</v>
      </c>
      <c r="J118" s="7">
        <v>1</v>
      </c>
      <c r="K118" s="7">
        <v>1</v>
      </c>
      <c r="L118" s="7">
        <v>1</v>
      </c>
      <c r="M118" s="7">
        <v>1</v>
      </c>
      <c r="N118" s="7">
        <v>1</v>
      </c>
      <c r="O118" s="7">
        <v>2</v>
      </c>
      <c r="P118" s="7">
        <v>1</v>
      </c>
      <c r="Q118" s="7">
        <v>1</v>
      </c>
      <c r="R118" s="7">
        <v>1</v>
      </c>
      <c r="S118" s="7">
        <v>1</v>
      </c>
      <c r="T118" s="7">
        <v>1</v>
      </c>
      <c r="U118" s="7">
        <v>1</v>
      </c>
      <c r="V118" s="7">
        <v>2</v>
      </c>
      <c r="W118" s="7">
        <v>2</v>
      </c>
      <c r="X118" s="7">
        <v>2</v>
      </c>
      <c r="Y118" s="7">
        <v>0</v>
      </c>
      <c r="Z118" s="7">
        <v>1</v>
      </c>
      <c r="AA118" s="7">
        <v>1</v>
      </c>
      <c r="AB118" s="7">
        <v>1</v>
      </c>
      <c r="AC118" s="7">
        <v>1</v>
      </c>
      <c r="AD118" s="7">
        <v>1</v>
      </c>
      <c r="AE118" s="7">
        <v>0</v>
      </c>
      <c r="AF118" s="7">
        <v>2</v>
      </c>
      <c r="AG118" s="7">
        <v>2</v>
      </c>
      <c r="AH118" s="7">
        <v>1</v>
      </c>
      <c r="AI118" s="7">
        <v>2</v>
      </c>
      <c r="AJ118" s="7">
        <v>2</v>
      </c>
      <c r="AK118" s="7">
        <v>2</v>
      </c>
      <c r="AL118" s="7">
        <v>2</v>
      </c>
      <c r="AM118" s="7">
        <v>2</v>
      </c>
      <c r="AN118" s="7">
        <v>2</v>
      </c>
      <c r="AO118" s="7">
        <v>2</v>
      </c>
      <c r="AP118" s="7">
        <v>2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1</v>
      </c>
      <c r="AZ118" s="7">
        <v>1</v>
      </c>
      <c r="BA118" s="7">
        <v>1</v>
      </c>
      <c r="BB118" s="7">
        <v>3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1</v>
      </c>
      <c r="BI118" s="7">
        <v>1</v>
      </c>
      <c r="BJ118" s="7">
        <v>1</v>
      </c>
      <c r="BK118" s="7">
        <v>0</v>
      </c>
      <c r="BL118" s="7">
        <v>0</v>
      </c>
      <c r="BM118" s="7">
        <v>0</v>
      </c>
      <c r="BN118" s="7">
        <v>0</v>
      </c>
    </row>
    <row r="119" spans="1:66" x14ac:dyDescent="0.25">
      <c r="A119" s="3" t="s">
        <v>1940</v>
      </c>
      <c r="B119" s="3" t="s">
        <v>1941</v>
      </c>
      <c r="C119" s="4" t="s">
        <v>40</v>
      </c>
      <c r="D119" s="90">
        <v>0.97142857142857142</v>
      </c>
      <c r="E119" s="90">
        <f>VLOOKUP(A119,[1]Sheet1!$B:$J,9,FALSE)</f>
        <v>0.64</v>
      </c>
      <c r="F119" s="4">
        <v>1.7266180921004601E-2</v>
      </c>
      <c r="G119" s="7">
        <v>1</v>
      </c>
      <c r="H119" s="7">
        <v>1</v>
      </c>
      <c r="I119" s="7">
        <v>2</v>
      </c>
      <c r="J119" s="7">
        <v>1</v>
      </c>
      <c r="K119" s="7">
        <v>1</v>
      </c>
      <c r="L119" s="7">
        <v>1</v>
      </c>
      <c r="M119" s="7">
        <v>1</v>
      </c>
      <c r="N119" s="7">
        <v>2</v>
      </c>
      <c r="O119" s="7">
        <v>1</v>
      </c>
      <c r="P119" s="7">
        <v>2</v>
      </c>
      <c r="Q119" s="7">
        <v>2</v>
      </c>
      <c r="R119" s="7">
        <v>3</v>
      </c>
      <c r="S119" s="7">
        <v>2</v>
      </c>
      <c r="T119" s="7">
        <v>1</v>
      </c>
      <c r="U119" s="7">
        <v>2</v>
      </c>
      <c r="V119" s="7">
        <v>1</v>
      </c>
      <c r="W119" s="7">
        <v>1</v>
      </c>
      <c r="X119" s="7">
        <v>2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7">
        <v>2</v>
      </c>
      <c r="AE119" s="7">
        <v>0</v>
      </c>
      <c r="AF119" s="7">
        <v>1</v>
      </c>
      <c r="AG119" s="7">
        <v>1</v>
      </c>
      <c r="AH119" s="7">
        <v>1</v>
      </c>
      <c r="AI119" s="7">
        <v>1</v>
      </c>
      <c r="AJ119" s="7">
        <v>1</v>
      </c>
      <c r="AK119" s="7">
        <v>1</v>
      </c>
      <c r="AL119" s="7">
        <v>1</v>
      </c>
      <c r="AM119" s="7">
        <v>1</v>
      </c>
      <c r="AN119" s="7">
        <v>1</v>
      </c>
      <c r="AO119" s="7">
        <v>1</v>
      </c>
      <c r="AP119" s="7">
        <v>1</v>
      </c>
      <c r="AQ119" s="7">
        <v>1</v>
      </c>
      <c r="AR119" s="7">
        <v>0</v>
      </c>
      <c r="AS119" s="7">
        <v>1</v>
      </c>
      <c r="AT119" s="7">
        <v>1</v>
      </c>
      <c r="AU119" s="7">
        <v>1</v>
      </c>
      <c r="AV119" s="7">
        <v>1</v>
      </c>
      <c r="AW119" s="7">
        <v>1</v>
      </c>
      <c r="AX119" s="7">
        <v>1</v>
      </c>
      <c r="AY119" s="7">
        <v>1</v>
      </c>
      <c r="AZ119" s="7">
        <v>0</v>
      </c>
      <c r="BA119" s="7">
        <v>1</v>
      </c>
      <c r="BB119" s="7">
        <v>2</v>
      </c>
      <c r="BC119" s="7">
        <v>0</v>
      </c>
      <c r="BD119" s="7">
        <v>0</v>
      </c>
      <c r="BE119" s="7">
        <v>1</v>
      </c>
      <c r="BF119" s="7">
        <v>1</v>
      </c>
      <c r="BG119" s="7">
        <v>1</v>
      </c>
      <c r="BH119" s="7">
        <v>0</v>
      </c>
      <c r="BI119" s="7">
        <v>1</v>
      </c>
      <c r="BJ119" s="7">
        <v>1</v>
      </c>
      <c r="BK119" s="7">
        <v>0</v>
      </c>
      <c r="BL119" s="7">
        <v>0</v>
      </c>
      <c r="BM119" s="7">
        <v>0</v>
      </c>
      <c r="BN119" s="7">
        <v>0</v>
      </c>
    </row>
    <row r="120" spans="1:66" x14ac:dyDescent="0.25">
      <c r="A120" s="3" t="s">
        <v>1942</v>
      </c>
      <c r="B120" s="3" t="s">
        <v>1943</v>
      </c>
      <c r="C120" s="4" t="s">
        <v>40</v>
      </c>
      <c r="D120" s="90">
        <v>0.68571428571428572</v>
      </c>
      <c r="E120" s="90">
        <f>VLOOKUP(A120,[1]Sheet1!$B:$J,9,FALSE)</f>
        <v>0.16</v>
      </c>
      <c r="F120" s="4">
        <v>2.7814741430636598E-3</v>
      </c>
      <c r="G120" s="7">
        <v>1</v>
      </c>
      <c r="H120" s="7">
        <v>1</v>
      </c>
      <c r="I120" s="7">
        <v>1</v>
      </c>
      <c r="J120" s="7">
        <v>1</v>
      </c>
      <c r="K120" s="7">
        <v>1</v>
      </c>
      <c r="L120" s="7">
        <v>1</v>
      </c>
      <c r="M120" s="7">
        <v>0</v>
      </c>
      <c r="N120" s="7">
        <v>1</v>
      </c>
      <c r="O120" s="7">
        <v>1</v>
      </c>
      <c r="P120" s="7">
        <v>1</v>
      </c>
      <c r="Q120" s="7">
        <v>1</v>
      </c>
      <c r="R120" s="7">
        <v>1</v>
      </c>
      <c r="S120" s="7">
        <v>1</v>
      </c>
      <c r="T120" s="7">
        <v>1</v>
      </c>
      <c r="U120" s="7">
        <v>1</v>
      </c>
      <c r="V120" s="7">
        <v>1</v>
      </c>
      <c r="W120" s="7">
        <v>1</v>
      </c>
      <c r="X120" s="7">
        <v>1</v>
      </c>
      <c r="Y120" s="7">
        <v>1</v>
      </c>
      <c r="Z120" s="7">
        <v>0</v>
      </c>
      <c r="AA120" s="7">
        <v>0</v>
      </c>
      <c r="AB120" s="7">
        <v>1</v>
      </c>
      <c r="AC120" s="7">
        <v>1</v>
      </c>
      <c r="AD120" s="7">
        <v>1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1</v>
      </c>
      <c r="AK120" s="7">
        <v>1</v>
      </c>
      <c r="AL120" s="7">
        <v>1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1</v>
      </c>
      <c r="BB120" s="7">
        <v>1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1</v>
      </c>
      <c r="BJ120" s="7">
        <v>1</v>
      </c>
      <c r="BK120" s="7">
        <v>0</v>
      </c>
      <c r="BL120" s="7">
        <v>0</v>
      </c>
      <c r="BM120" s="7">
        <v>0</v>
      </c>
      <c r="BN120" s="7">
        <v>0</v>
      </c>
    </row>
    <row r="121" spans="1:66" x14ac:dyDescent="0.25">
      <c r="A121" s="3" t="s">
        <v>1944</v>
      </c>
      <c r="B121" s="3" t="s">
        <v>1945</v>
      </c>
      <c r="C121" s="4" t="s">
        <v>40</v>
      </c>
      <c r="D121" s="90">
        <v>0.74285714285714288</v>
      </c>
      <c r="E121" s="90">
        <f>VLOOKUP(A121,[1]Sheet1!$B:$J,9,FALSE)</f>
        <v>0.2</v>
      </c>
      <c r="F121" s="4">
        <v>2.6416153987559201E-3</v>
      </c>
      <c r="G121" s="7">
        <v>1</v>
      </c>
      <c r="H121" s="7">
        <v>1</v>
      </c>
      <c r="I121" s="7">
        <v>1</v>
      </c>
      <c r="J121" s="7">
        <v>0</v>
      </c>
      <c r="K121" s="7">
        <v>2</v>
      </c>
      <c r="L121" s="7">
        <v>0</v>
      </c>
      <c r="M121" s="7">
        <v>1</v>
      </c>
      <c r="N121" s="7">
        <v>1</v>
      </c>
      <c r="O121" s="7">
        <v>0</v>
      </c>
      <c r="P121" s="7">
        <v>0</v>
      </c>
      <c r="Q121" s="7">
        <v>1</v>
      </c>
      <c r="R121" s="7">
        <v>1</v>
      </c>
      <c r="S121" s="7">
        <v>0</v>
      </c>
      <c r="T121" s="7">
        <v>1</v>
      </c>
      <c r="U121" s="7">
        <v>1</v>
      </c>
      <c r="V121" s="7">
        <v>1</v>
      </c>
      <c r="W121" s="7">
        <v>1</v>
      </c>
      <c r="X121" s="7">
        <v>0</v>
      </c>
      <c r="Y121" s="7">
        <v>0</v>
      </c>
      <c r="Z121" s="7">
        <v>1</v>
      </c>
      <c r="AA121" s="7">
        <v>1</v>
      </c>
      <c r="AB121" s="7">
        <v>0</v>
      </c>
      <c r="AC121" s="7">
        <v>1</v>
      </c>
      <c r="AD121" s="7">
        <v>1</v>
      </c>
      <c r="AE121" s="7">
        <v>0</v>
      </c>
      <c r="AF121" s="7">
        <v>1</v>
      </c>
      <c r="AG121" s="7">
        <v>1</v>
      </c>
      <c r="AH121" s="7">
        <v>1</v>
      </c>
      <c r="AI121" s="7">
        <v>1</v>
      </c>
      <c r="AJ121" s="7">
        <v>1</v>
      </c>
      <c r="AK121" s="7">
        <v>1</v>
      </c>
      <c r="AL121" s="7">
        <v>1</v>
      </c>
      <c r="AM121" s="7">
        <v>1</v>
      </c>
      <c r="AN121" s="7">
        <v>1</v>
      </c>
      <c r="AO121" s="7">
        <v>1</v>
      </c>
      <c r="AP121" s="7">
        <v>1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1</v>
      </c>
      <c r="BB121" s="7">
        <v>1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1</v>
      </c>
      <c r="BJ121" s="7">
        <v>1</v>
      </c>
      <c r="BK121" s="7">
        <v>0</v>
      </c>
      <c r="BL121" s="7">
        <v>0</v>
      </c>
      <c r="BM121" s="7">
        <v>0</v>
      </c>
      <c r="BN121" s="7">
        <v>0</v>
      </c>
    </row>
    <row r="122" spans="1:66" x14ac:dyDescent="0.25">
      <c r="A122" s="3" t="s">
        <v>1946</v>
      </c>
      <c r="B122" s="3" t="s">
        <v>1947</v>
      </c>
      <c r="C122" s="4" t="s">
        <v>40</v>
      </c>
      <c r="D122" s="90">
        <v>0.7142857142857143</v>
      </c>
      <c r="E122" s="90">
        <f>VLOOKUP(A122,[1]Sheet1!$B:$J,9,FALSE)</f>
        <v>0.2</v>
      </c>
      <c r="F122" s="4">
        <v>5.1563450208283899E-3</v>
      </c>
      <c r="G122" s="7">
        <v>1</v>
      </c>
      <c r="H122" s="7">
        <v>1</v>
      </c>
      <c r="I122" s="7">
        <v>1</v>
      </c>
      <c r="J122" s="7">
        <v>0</v>
      </c>
      <c r="K122" s="7">
        <v>2</v>
      </c>
      <c r="L122" s="7">
        <v>0</v>
      </c>
      <c r="M122" s="7">
        <v>1</v>
      </c>
      <c r="N122" s="7">
        <v>1</v>
      </c>
      <c r="O122" s="7">
        <v>0</v>
      </c>
      <c r="P122" s="7">
        <v>0</v>
      </c>
      <c r="Q122" s="7">
        <v>1</v>
      </c>
      <c r="R122" s="7">
        <v>0</v>
      </c>
      <c r="S122" s="7">
        <v>0</v>
      </c>
      <c r="T122" s="7">
        <v>1</v>
      </c>
      <c r="U122" s="7">
        <v>1</v>
      </c>
      <c r="V122" s="7">
        <v>1</v>
      </c>
      <c r="W122" s="7">
        <v>1</v>
      </c>
      <c r="X122" s="7">
        <v>0</v>
      </c>
      <c r="Y122" s="7">
        <v>0</v>
      </c>
      <c r="Z122" s="7">
        <v>1</v>
      </c>
      <c r="AA122" s="7">
        <v>1</v>
      </c>
      <c r="AB122" s="7">
        <v>0</v>
      </c>
      <c r="AC122" s="7">
        <v>1</v>
      </c>
      <c r="AD122" s="7">
        <v>1</v>
      </c>
      <c r="AE122" s="7">
        <v>0</v>
      </c>
      <c r="AF122" s="7">
        <v>2</v>
      </c>
      <c r="AG122" s="7">
        <v>2</v>
      </c>
      <c r="AH122" s="7">
        <v>2</v>
      </c>
      <c r="AI122" s="7">
        <v>2</v>
      </c>
      <c r="AJ122" s="7">
        <v>1</v>
      </c>
      <c r="AK122" s="7">
        <v>1</v>
      </c>
      <c r="AL122" s="7">
        <v>1</v>
      </c>
      <c r="AM122" s="7">
        <v>1</v>
      </c>
      <c r="AN122" s="7">
        <v>1</v>
      </c>
      <c r="AO122" s="7">
        <v>1</v>
      </c>
      <c r="AP122" s="7">
        <v>1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2</v>
      </c>
      <c r="BB122" s="7">
        <v>1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1</v>
      </c>
      <c r="BJ122" s="7">
        <v>1</v>
      </c>
      <c r="BK122" s="7">
        <v>0</v>
      </c>
      <c r="BL122" s="7">
        <v>0</v>
      </c>
      <c r="BM122" s="7">
        <v>0</v>
      </c>
      <c r="BN122" s="7">
        <v>0</v>
      </c>
    </row>
    <row r="123" spans="1:66" x14ac:dyDescent="0.25">
      <c r="A123" s="3" t="s">
        <v>1948</v>
      </c>
      <c r="B123" s="3" t="s">
        <v>1949</v>
      </c>
      <c r="C123" s="4" t="s">
        <v>40</v>
      </c>
      <c r="D123" s="90">
        <v>1</v>
      </c>
      <c r="E123" s="90">
        <f>VLOOKUP(A123,[1]Sheet1!$B:$J,9,FALSE)</f>
        <v>0.4</v>
      </c>
      <c r="F123" s="4">
        <v>1.6392607021445799E-5</v>
      </c>
      <c r="G123" s="7">
        <v>1</v>
      </c>
      <c r="H123" s="7">
        <v>1</v>
      </c>
      <c r="I123" s="7">
        <v>1</v>
      </c>
      <c r="J123" s="7">
        <v>1</v>
      </c>
      <c r="K123" s="7">
        <v>1</v>
      </c>
      <c r="L123" s="7">
        <v>1</v>
      </c>
      <c r="M123" s="7">
        <v>1</v>
      </c>
      <c r="N123" s="7">
        <v>1</v>
      </c>
      <c r="O123" s="7">
        <v>1</v>
      </c>
      <c r="P123" s="7">
        <v>1</v>
      </c>
      <c r="Q123" s="7">
        <v>2</v>
      </c>
      <c r="R123" s="7">
        <v>1</v>
      </c>
      <c r="S123" s="7">
        <v>1</v>
      </c>
      <c r="T123" s="7">
        <v>1</v>
      </c>
      <c r="U123" s="7">
        <v>1</v>
      </c>
      <c r="V123" s="7">
        <v>1</v>
      </c>
      <c r="W123" s="7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>
        <v>2</v>
      </c>
      <c r="AE123" s="7">
        <v>1</v>
      </c>
      <c r="AF123" s="7">
        <v>1</v>
      </c>
      <c r="AG123" s="7">
        <v>1</v>
      </c>
      <c r="AH123" s="7">
        <v>1</v>
      </c>
      <c r="AI123" s="7">
        <v>1</v>
      </c>
      <c r="AJ123" s="7">
        <v>1</v>
      </c>
      <c r="AK123" s="7">
        <v>1</v>
      </c>
      <c r="AL123" s="7">
        <v>1</v>
      </c>
      <c r="AM123" s="7">
        <v>1</v>
      </c>
      <c r="AN123" s="7">
        <v>1</v>
      </c>
      <c r="AO123" s="7">
        <v>1</v>
      </c>
      <c r="AP123" s="7">
        <v>1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1</v>
      </c>
      <c r="AZ123" s="7">
        <v>0</v>
      </c>
      <c r="BA123" s="7">
        <v>1</v>
      </c>
      <c r="BB123" s="7">
        <v>1</v>
      </c>
      <c r="BC123" s="7">
        <v>0</v>
      </c>
      <c r="BD123" s="7">
        <v>0</v>
      </c>
      <c r="BE123" s="7">
        <v>0</v>
      </c>
      <c r="BF123" s="7">
        <v>0</v>
      </c>
      <c r="BG123" s="7">
        <v>2</v>
      </c>
      <c r="BH123" s="7">
        <v>0</v>
      </c>
      <c r="BI123" s="7">
        <v>1</v>
      </c>
      <c r="BJ123" s="7">
        <v>1</v>
      </c>
      <c r="BK123" s="7">
        <v>1</v>
      </c>
      <c r="BL123" s="7">
        <v>1</v>
      </c>
      <c r="BM123" s="7">
        <v>1</v>
      </c>
      <c r="BN123" s="7">
        <v>0</v>
      </c>
    </row>
    <row r="124" spans="1:66" x14ac:dyDescent="0.25">
      <c r="A124" s="3" t="s">
        <v>1950</v>
      </c>
      <c r="B124" s="3" t="s">
        <v>1951</v>
      </c>
      <c r="C124" s="4" t="s">
        <v>40</v>
      </c>
      <c r="D124" s="90">
        <v>1</v>
      </c>
      <c r="E124" s="90">
        <f>VLOOKUP(A124,[1]Sheet1!$B:$J,9,FALSE)</f>
        <v>0.4</v>
      </c>
      <c r="F124" s="4">
        <v>1.6392607021445799E-5</v>
      </c>
      <c r="G124" s="7">
        <v>1</v>
      </c>
      <c r="H124" s="7">
        <v>1</v>
      </c>
      <c r="I124" s="7">
        <v>1</v>
      </c>
      <c r="J124" s="7">
        <v>1</v>
      </c>
      <c r="K124" s="7">
        <v>1</v>
      </c>
      <c r="L124" s="7">
        <v>1</v>
      </c>
      <c r="M124" s="7">
        <v>1</v>
      </c>
      <c r="N124" s="7">
        <v>1</v>
      </c>
      <c r="O124" s="7">
        <v>1</v>
      </c>
      <c r="P124" s="7">
        <v>1</v>
      </c>
      <c r="Q124" s="7">
        <v>2</v>
      </c>
      <c r="R124" s="7">
        <v>1</v>
      </c>
      <c r="S124" s="7">
        <v>1</v>
      </c>
      <c r="T124" s="7">
        <v>1</v>
      </c>
      <c r="U124" s="7">
        <v>1</v>
      </c>
      <c r="V124" s="7">
        <v>1</v>
      </c>
      <c r="W124" s="7">
        <v>1</v>
      </c>
      <c r="X124" s="7">
        <v>2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7">
        <v>2</v>
      </c>
      <c r="AE124" s="7">
        <v>1</v>
      </c>
      <c r="AF124" s="7">
        <v>1</v>
      </c>
      <c r="AG124" s="7">
        <v>1</v>
      </c>
      <c r="AH124" s="7">
        <v>1</v>
      </c>
      <c r="AI124" s="7">
        <v>1</v>
      </c>
      <c r="AJ124" s="7">
        <v>1</v>
      </c>
      <c r="AK124" s="7">
        <v>1</v>
      </c>
      <c r="AL124" s="7">
        <v>1</v>
      </c>
      <c r="AM124" s="7">
        <v>1</v>
      </c>
      <c r="AN124" s="7">
        <v>1</v>
      </c>
      <c r="AO124" s="7">
        <v>1</v>
      </c>
      <c r="AP124" s="7">
        <v>1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1</v>
      </c>
      <c r="AZ124" s="7">
        <v>0</v>
      </c>
      <c r="BA124" s="7">
        <v>1</v>
      </c>
      <c r="BB124" s="7">
        <v>1</v>
      </c>
      <c r="BC124" s="7">
        <v>0</v>
      </c>
      <c r="BD124" s="7">
        <v>0</v>
      </c>
      <c r="BE124" s="7">
        <v>0</v>
      </c>
      <c r="BF124" s="7">
        <v>0</v>
      </c>
      <c r="BG124" s="7">
        <v>1</v>
      </c>
      <c r="BH124" s="7">
        <v>0</v>
      </c>
      <c r="BI124" s="7">
        <v>1</v>
      </c>
      <c r="BJ124" s="7">
        <v>1</v>
      </c>
      <c r="BK124" s="7">
        <v>1</v>
      </c>
      <c r="BL124" s="7">
        <v>1</v>
      </c>
      <c r="BM124" s="7">
        <v>1</v>
      </c>
      <c r="BN124" s="7">
        <v>0</v>
      </c>
    </row>
    <row r="125" spans="1:66" x14ac:dyDescent="0.25">
      <c r="A125" s="3" t="s">
        <v>1952</v>
      </c>
      <c r="B125" s="3" t="s">
        <v>1953</v>
      </c>
      <c r="C125" s="4" t="s">
        <v>40</v>
      </c>
      <c r="D125" s="90">
        <v>1</v>
      </c>
      <c r="E125" s="90">
        <f>VLOOKUP(A125,[1]Sheet1!$B:$J,9,FALSE)</f>
        <v>0.68</v>
      </c>
      <c r="F125" s="4">
        <v>9.5374426713332201E-3</v>
      </c>
      <c r="G125" s="7">
        <v>1</v>
      </c>
      <c r="H125" s="7">
        <v>2</v>
      </c>
      <c r="I125" s="7">
        <v>1</v>
      </c>
      <c r="J125" s="7">
        <v>1</v>
      </c>
      <c r="K125" s="7">
        <v>1</v>
      </c>
      <c r="L125" s="7">
        <v>2</v>
      </c>
      <c r="M125" s="7">
        <v>3</v>
      </c>
      <c r="N125" s="7">
        <v>2</v>
      </c>
      <c r="O125" s="7">
        <v>1</v>
      </c>
      <c r="P125" s="7">
        <v>1</v>
      </c>
      <c r="Q125" s="7">
        <v>1</v>
      </c>
      <c r="R125" s="7">
        <v>1</v>
      </c>
      <c r="S125" s="7">
        <v>1</v>
      </c>
      <c r="T125" s="7">
        <v>2</v>
      </c>
      <c r="U125" s="7">
        <v>1</v>
      </c>
      <c r="V125" s="7">
        <v>2</v>
      </c>
      <c r="W125" s="7">
        <v>2</v>
      </c>
      <c r="X125" s="7">
        <v>3</v>
      </c>
      <c r="Y125" s="7">
        <v>1</v>
      </c>
      <c r="Z125" s="7">
        <v>1</v>
      </c>
      <c r="AA125" s="7">
        <v>1</v>
      </c>
      <c r="AB125" s="7">
        <v>3</v>
      </c>
      <c r="AC125" s="7">
        <v>1</v>
      </c>
      <c r="AD125" s="7">
        <v>1</v>
      </c>
      <c r="AE125" s="7">
        <v>1</v>
      </c>
      <c r="AF125" s="7">
        <v>1</v>
      </c>
      <c r="AG125" s="7">
        <v>1</v>
      </c>
      <c r="AH125" s="7">
        <v>1</v>
      </c>
      <c r="AI125" s="7">
        <v>1</v>
      </c>
      <c r="AJ125" s="7">
        <v>1</v>
      </c>
      <c r="AK125" s="7">
        <v>1</v>
      </c>
      <c r="AL125" s="7">
        <v>1</v>
      </c>
      <c r="AM125" s="7">
        <v>1</v>
      </c>
      <c r="AN125" s="7">
        <v>1</v>
      </c>
      <c r="AO125" s="7">
        <v>1</v>
      </c>
      <c r="AP125" s="7">
        <v>3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1</v>
      </c>
      <c r="AY125" s="7">
        <v>0</v>
      </c>
      <c r="AZ125" s="7">
        <v>3</v>
      </c>
      <c r="BA125" s="7">
        <v>1</v>
      </c>
      <c r="BB125" s="7">
        <v>2</v>
      </c>
      <c r="BC125" s="7">
        <v>1</v>
      </c>
      <c r="BD125" s="7">
        <v>2</v>
      </c>
      <c r="BE125" s="7">
        <v>1</v>
      </c>
      <c r="BF125" s="7">
        <v>1</v>
      </c>
      <c r="BG125" s="7">
        <v>1</v>
      </c>
      <c r="BH125" s="7">
        <v>3</v>
      </c>
      <c r="BI125" s="7">
        <v>1</v>
      </c>
      <c r="BJ125" s="7">
        <v>1</v>
      </c>
      <c r="BK125" s="7">
        <v>1</v>
      </c>
      <c r="BL125" s="7">
        <v>1</v>
      </c>
      <c r="BM125" s="7">
        <v>1</v>
      </c>
      <c r="BN125" s="7">
        <v>1</v>
      </c>
    </row>
    <row r="126" spans="1:66" x14ac:dyDescent="0.25">
      <c r="A126" s="3" t="s">
        <v>1954</v>
      </c>
      <c r="B126" s="3" t="s">
        <v>1955</v>
      </c>
      <c r="C126" s="4" t="s">
        <v>40</v>
      </c>
      <c r="D126" s="90">
        <v>0.97142857142857142</v>
      </c>
      <c r="E126" s="90">
        <f>VLOOKUP(A126,[1]Sheet1!$B:$J,9,FALSE)</f>
        <v>0.56000000000000005</v>
      </c>
      <c r="F126" s="4">
        <v>3.9578957898819198E-3</v>
      </c>
      <c r="G126" s="7">
        <v>1</v>
      </c>
      <c r="H126" s="7">
        <v>1</v>
      </c>
      <c r="I126" s="7">
        <v>0</v>
      </c>
      <c r="J126" s="7">
        <v>1</v>
      </c>
      <c r="K126" s="7">
        <v>1</v>
      </c>
      <c r="L126" s="7">
        <v>1</v>
      </c>
      <c r="M126" s="7">
        <v>1</v>
      </c>
      <c r="N126" s="7">
        <v>2</v>
      </c>
      <c r="O126" s="7">
        <v>1</v>
      </c>
      <c r="P126" s="7">
        <v>1</v>
      </c>
      <c r="Q126" s="7">
        <v>1</v>
      </c>
      <c r="R126" s="7">
        <v>1</v>
      </c>
      <c r="S126" s="7">
        <v>1</v>
      </c>
      <c r="T126" s="7">
        <v>1</v>
      </c>
      <c r="U126" s="7">
        <v>1</v>
      </c>
      <c r="V126" s="7">
        <v>1</v>
      </c>
      <c r="W126" s="7">
        <v>1</v>
      </c>
      <c r="X126" s="7">
        <v>1</v>
      </c>
      <c r="Y126" s="7">
        <v>1</v>
      </c>
      <c r="Z126" s="7">
        <v>1</v>
      </c>
      <c r="AA126" s="7">
        <v>1</v>
      </c>
      <c r="AB126" s="7">
        <v>2</v>
      </c>
      <c r="AC126" s="7">
        <v>1</v>
      </c>
      <c r="AD126" s="7">
        <v>1</v>
      </c>
      <c r="AE126" s="7">
        <v>1</v>
      </c>
      <c r="AF126" s="7">
        <v>1</v>
      </c>
      <c r="AG126" s="7">
        <v>1</v>
      </c>
      <c r="AH126" s="7">
        <v>1</v>
      </c>
      <c r="AI126" s="7">
        <v>1</v>
      </c>
      <c r="AJ126" s="7">
        <v>1</v>
      </c>
      <c r="AK126" s="7">
        <v>1</v>
      </c>
      <c r="AL126" s="7">
        <v>1</v>
      </c>
      <c r="AM126" s="7">
        <v>1</v>
      </c>
      <c r="AN126" s="7">
        <v>1</v>
      </c>
      <c r="AO126" s="7">
        <v>1</v>
      </c>
      <c r="AP126" s="7">
        <v>1</v>
      </c>
      <c r="AQ126" s="7">
        <v>0</v>
      </c>
      <c r="AR126" s="7">
        <v>2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2</v>
      </c>
      <c r="AZ126" s="7">
        <v>1</v>
      </c>
      <c r="BA126" s="7">
        <v>1</v>
      </c>
      <c r="BB126" s="7">
        <v>1</v>
      </c>
      <c r="BC126" s="7">
        <v>1</v>
      </c>
      <c r="BD126" s="7">
        <v>2</v>
      </c>
      <c r="BE126" s="7">
        <v>1</v>
      </c>
      <c r="BF126" s="7">
        <v>1</v>
      </c>
      <c r="BG126" s="7">
        <v>1</v>
      </c>
      <c r="BH126" s="7">
        <v>1</v>
      </c>
      <c r="BI126" s="7">
        <v>1</v>
      </c>
      <c r="BJ126" s="7">
        <v>1</v>
      </c>
      <c r="BK126" s="7">
        <v>0</v>
      </c>
      <c r="BL126" s="7">
        <v>0</v>
      </c>
      <c r="BM126" s="7">
        <v>0</v>
      </c>
      <c r="BN126" s="7">
        <v>0</v>
      </c>
    </row>
    <row r="127" spans="1:66" x14ac:dyDescent="0.25">
      <c r="A127" s="3" t="s">
        <v>1956</v>
      </c>
      <c r="B127" s="3" t="s">
        <v>1957</v>
      </c>
      <c r="C127" s="4" t="s">
        <v>40</v>
      </c>
      <c r="D127" s="90">
        <v>0.97142857142857142</v>
      </c>
      <c r="E127" s="90">
        <f>VLOOKUP(A127,[1]Sheet1!$B:$J,9,FALSE)</f>
        <v>0.68</v>
      </c>
      <c r="F127" s="4">
        <v>3.2725865093758098E-2</v>
      </c>
      <c r="G127" s="7">
        <v>1</v>
      </c>
      <c r="H127" s="7">
        <v>1</v>
      </c>
      <c r="I127" s="7">
        <v>1</v>
      </c>
      <c r="J127" s="7">
        <v>1</v>
      </c>
      <c r="K127" s="7">
        <v>1</v>
      </c>
      <c r="L127" s="7">
        <v>1</v>
      </c>
      <c r="M127" s="7">
        <v>1</v>
      </c>
      <c r="N127" s="7">
        <v>1</v>
      </c>
      <c r="O127" s="7">
        <v>1</v>
      </c>
      <c r="P127" s="7">
        <v>1</v>
      </c>
      <c r="Q127" s="7">
        <v>1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 s="7">
        <v>1</v>
      </c>
      <c r="X127" s="7">
        <v>0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>
        <v>1</v>
      </c>
      <c r="AE127" s="7">
        <v>1</v>
      </c>
      <c r="AF127" s="7">
        <v>1</v>
      </c>
      <c r="AG127" s="7">
        <v>1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1</v>
      </c>
      <c r="AN127" s="7">
        <v>1</v>
      </c>
      <c r="AO127" s="7">
        <v>1</v>
      </c>
      <c r="AP127" s="7">
        <v>1</v>
      </c>
      <c r="AQ127" s="7">
        <v>0</v>
      </c>
      <c r="AR127" s="7">
        <v>1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1</v>
      </c>
      <c r="AZ127" s="7">
        <v>1</v>
      </c>
      <c r="BA127" s="7">
        <v>1</v>
      </c>
      <c r="BB127" s="7">
        <v>1</v>
      </c>
      <c r="BC127" s="7">
        <v>1</v>
      </c>
      <c r="BD127" s="7">
        <v>1</v>
      </c>
      <c r="BE127" s="7">
        <v>1</v>
      </c>
      <c r="BF127" s="7">
        <v>1</v>
      </c>
      <c r="BG127" s="7">
        <v>1</v>
      </c>
      <c r="BH127" s="7">
        <v>1</v>
      </c>
      <c r="BI127" s="7">
        <v>1</v>
      </c>
      <c r="BJ127" s="7">
        <v>1</v>
      </c>
      <c r="BK127" s="7">
        <v>0</v>
      </c>
      <c r="BL127" s="7">
        <v>1</v>
      </c>
      <c r="BM127" s="7">
        <v>1</v>
      </c>
      <c r="BN127" s="7">
        <v>1</v>
      </c>
    </row>
    <row r="128" spans="1:66" x14ac:dyDescent="0.25">
      <c r="A128" s="3" t="s">
        <v>1958</v>
      </c>
      <c r="B128" s="3" t="s">
        <v>1959</v>
      </c>
      <c r="C128" s="4" t="s">
        <v>40</v>
      </c>
      <c r="D128" s="90">
        <v>1</v>
      </c>
      <c r="E128" s="90">
        <f>VLOOKUP(A128,[1]Sheet1!$B:$J,9,FALSE)</f>
        <v>0.64</v>
      </c>
      <c r="F128" s="4">
        <v>4.3111388563673702E-3</v>
      </c>
      <c r="G128" s="7">
        <v>1</v>
      </c>
      <c r="H128" s="7">
        <v>2</v>
      </c>
      <c r="I128" s="7">
        <v>1</v>
      </c>
      <c r="J128" s="7">
        <v>1</v>
      </c>
      <c r="K128" s="7">
        <v>2</v>
      </c>
      <c r="L128" s="7">
        <v>1</v>
      </c>
      <c r="M128" s="7">
        <v>2</v>
      </c>
      <c r="N128" s="7">
        <v>1</v>
      </c>
      <c r="O128" s="7">
        <v>2</v>
      </c>
      <c r="P128" s="7">
        <v>2</v>
      </c>
      <c r="Q128" s="7">
        <v>2</v>
      </c>
      <c r="R128" s="7">
        <v>2</v>
      </c>
      <c r="S128" s="7">
        <v>2</v>
      </c>
      <c r="T128" s="7">
        <v>1</v>
      </c>
      <c r="U128" s="7">
        <v>1</v>
      </c>
      <c r="V128" s="7">
        <v>2</v>
      </c>
      <c r="W128" s="7">
        <v>2</v>
      </c>
      <c r="X128" s="7">
        <v>1</v>
      </c>
      <c r="Y128" s="7">
        <v>2</v>
      </c>
      <c r="Z128" s="7">
        <v>1</v>
      </c>
      <c r="AA128" s="7">
        <v>1</v>
      </c>
      <c r="AB128" s="7">
        <v>1</v>
      </c>
      <c r="AC128" s="7">
        <v>1</v>
      </c>
      <c r="AD128" s="7">
        <v>2</v>
      </c>
      <c r="AE128" s="7">
        <v>2</v>
      </c>
      <c r="AF128" s="7">
        <v>1</v>
      </c>
      <c r="AG128" s="7">
        <v>1</v>
      </c>
      <c r="AH128" s="7">
        <v>1</v>
      </c>
      <c r="AI128" s="7">
        <v>1</v>
      </c>
      <c r="AJ128" s="7">
        <v>1</v>
      </c>
      <c r="AK128" s="7">
        <v>1</v>
      </c>
      <c r="AL128" s="7">
        <v>1</v>
      </c>
      <c r="AM128" s="7">
        <v>1</v>
      </c>
      <c r="AN128" s="7">
        <v>1</v>
      </c>
      <c r="AO128" s="7">
        <v>1</v>
      </c>
      <c r="AP128" s="7">
        <v>2</v>
      </c>
      <c r="AQ128" s="7">
        <v>0</v>
      </c>
      <c r="AR128" s="7">
        <v>1</v>
      </c>
      <c r="AS128" s="7">
        <v>1</v>
      </c>
      <c r="AT128" s="7">
        <v>1</v>
      </c>
      <c r="AU128" s="7">
        <v>0</v>
      </c>
      <c r="AV128" s="7">
        <v>0</v>
      </c>
      <c r="AW128" s="7">
        <v>0</v>
      </c>
      <c r="AX128" s="7">
        <v>0</v>
      </c>
      <c r="AY128" s="7">
        <v>1</v>
      </c>
      <c r="AZ128" s="7">
        <v>1</v>
      </c>
      <c r="BA128" s="7">
        <v>1</v>
      </c>
      <c r="BB128" s="7">
        <v>1</v>
      </c>
      <c r="BC128" s="7">
        <v>1</v>
      </c>
      <c r="BD128" s="7">
        <v>1</v>
      </c>
      <c r="BE128" s="7">
        <v>1</v>
      </c>
      <c r="BF128" s="7">
        <v>2</v>
      </c>
      <c r="BG128" s="7">
        <v>1</v>
      </c>
      <c r="BH128" s="7">
        <v>1</v>
      </c>
      <c r="BI128" s="7">
        <v>1</v>
      </c>
      <c r="BJ128" s="7">
        <v>1</v>
      </c>
      <c r="BK128" s="7">
        <v>0</v>
      </c>
      <c r="BL128" s="7">
        <v>0</v>
      </c>
      <c r="BM128" s="7">
        <v>0</v>
      </c>
      <c r="BN128" s="7">
        <v>0</v>
      </c>
    </row>
    <row r="129" spans="1:66" x14ac:dyDescent="0.25">
      <c r="A129" s="3" t="s">
        <v>1960</v>
      </c>
      <c r="B129" s="3" t="s">
        <v>1961</v>
      </c>
      <c r="C129" s="4" t="s">
        <v>40</v>
      </c>
      <c r="D129" s="90">
        <v>0.4</v>
      </c>
      <c r="E129" s="90">
        <f>VLOOKUP(A129,[1]Sheet1!$B:$J,9,FALSE)</f>
        <v>0</v>
      </c>
      <c r="F129" s="4">
        <v>4.3111388563673702E-3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1</v>
      </c>
      <c r="Z129" s="7">
        <v>1</v>
      </c>
      <c r="AA129" s="7">
        <v>1</v>
      </c>
      <c r="AB129" s="7">
        <v>0</v>
      </c>
      <c r="AC129" s="7">
        <v>0</v>
      </c>
      <c r="AD129" s="7">
        <v>0</v>
      </c>
      <c r="AE129" s="7">
        <v>0</v>
      </c>
      <c r="AF129" s="7">
        <v>1</v>
      </c>
      <c r="AG129" s="7">
        <v>1</v>
      </c>
      <c r="AH129" s="7">
        <v>1</v>
      </c>
      <c r="AI129" s="7">
        <v>1</v>
      </c>
      <c r="AJ129" s="7">
        <v>1</v>
      </c>
      <c r="AK129" s="7">
        <v>1</v>
      </c>
      <c r="AL129" s="7">
        <v>1</v>
      </c>
      <c r="AM129" s="7">
        <v>1</v>
      </c>
      <c r="AN129" s="7">
        <v>1</v>
      </c>
      <c r="AO129" s="7">
        <v>1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</row>
    <row r="130" spans="1:66" x14ac:dyDescent="0.25">
      <c r="A130" s="3" t="s">
        <v>1962</v>
      </c>
      <c r="B130" s="3" t="s">
        <v>1963</v>
      </c>
      <c r="C130" s="4" t="s">
        <v>40</v>
      </c>
      <c r="D130" s="90">
        <v>0.82857142857142863</v>
      </c>
      <c r="E130" s="90">
        <f>VLOOKUP(A130,[1]Sheet1!$B:$J,9,FALSE)</f>
        <v>0.28000000000000003</v>
      </c>
      <c r="F130" s="4">
        <v>1.82573902565521E-3</v>
      </c>
      <c r="G130" s="7">
        <v>1</v>
      </c>
      <c r="H130" s="7">
        <v>2</v>
      </c>
      <c r="I130" s="7">
        <v>2</v>
      </c>
      <c r="J130" s="7">
        <v>2</v>
      </c>
      <c r="K130" s="7">
        <v>2</v>
      </c>
      <c r="L130" s="7">
        <v>1</v>
      </c>
      <c r="M130" s="7">
        <v>0</v>
      </c>
      <c r="N130" s="7">
        <v>2</v>
      </c>
      <c r="O130" s="7">
        <v>2</v>
      </c>
      <c r="P130" s="7">
        <v>2</v>
      </c>
      <c r="Q130" s="7">
        <v>2</v>
      </c>
      <c r="R130" s="7">
        <v>1</v>
      </c>
      <c r="S130" s="7">
        <v>1</v>
      </c>
      <c r="T130" s="7">
        <v>1</v>
      </c>
      <c r="U130" s="7">
        <v>2</v>
      </c>
      <c r="V130" s="7">
        <v>2</v>
      </c>
      <c r="W130" s="7">
        <v>2</v>
      </c>
      <c r="X130" s="7">
        <v>2</v>
      </c>
      <c r="Y130" s="7">
        <v>0</v>
      </c>
      <c r="Z130" s="7">
        <v>2</v>
      </c>
      <c r="AA130" s="7">
        <v>2</v>
      </c>
      <c r="AB130" s="7">
        <v>1</v>
      </c>
      <c r="AC130" s="7">
        <v>2</v>
      </c>
      <c r="AD130" s="7">
        <v>2</v>
      </c>
      <c r="AE130" s="7">
        <v>1</v>
      </c>
      <c r="AF130" s="7">
        <v>0</v>
      </c>
      <c r="AG130" s="7">
        <v>0</v>
      </c>
      <c r="AH130" s="7">
        <v>0</v>
      </c>
      <c r="AI130" s="7">
        <v>0</v>
      </c>
      <c r="AJ130" s="7">
        <v>1</v>
      </c>
      <c r="AK130" s="7">
        <v>1</v>
      </c>
      <c r="AL130" s="7">
        <v>1</v>
      </c>
      <c r="AM130" s="7">
        <v>1</v>
      </c>
      <c r="AN130" s="7">
        <v>1</v>
      </c>
      <c r="AO130" s="7">
        <v>1</v>
      </c>
      <c r="AP130" s="7">
        <v>2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1</v>
      </c>
      <c r="BB130" s="7">
        <v>2</v>
      </c>
      <c r="BC130" s="7">
        <v>2</v>
      </c>
      <c r="BD130" s="7">
        <v>1</v>
      </c>
      <c r="BE130" s="7">
        <v>0</v>
      </c>
      <c r="BF130" s="7">
        <v>0</v>
      </c>
      <c r="BG130" s="7">
        <v>0</v>
      </c>
      <c r="BH130" s="7">
        <v>0</v>
      </c>
      <c r="BI130" s="7">
        <v>2</v>
      </c>
      <c r="BJ130" s="7">
        <v>2</v>
      </c>
      <c r="BK130" s="7">
        <v>0</v>
      </c>
      <c r="BL130" s="7">
        <v>0</v>
      </c>
      <c r="BM130" s="7">
        <v>0</v>
      </c>
      <c r="BN130" s="7">
        <v>0</v>
      </c>
    </row>
    <row r="131" spans="1:66" x14ac:dyDescent="0.25">
      <c r="A131" s="3" t="s">
        <v>1964</v>
      </c>
      <c r="B131" s="3" t="s">
        <v>1965</v>
      </c>
      <c r="C131" s="4" t="s">
        <v>40</v>
      </c>
      <c r="D131" s="90">
        <v>0.82857142857142863</v>
      </c>
      <c r="E131" s="90">
        <f>VLOOKUP(A131,[1]Sheet1!$B:$J,9,FALSE)</f>
        <v>0.24</v>
      </c>
      <c r="F131" s="4">
        <v>7.8526260493123597E-4</v>
      </c>
      <c r="G131" s="7">
        <v>1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2</v>
      </c>
      <c r="N131" s="7">
        <v>1</v>
      </c>
      <c r="O131" s="7">
        <v>1</v>
      </c>
      <c r="P131" s="7">
        <v>1</v>
      </c>
      <c r="Q131" s="7">
        <v>1</v>
      </c>
      <c r="R131" s="7">
        <v>1</v>
      </c>
      <c r="S131" s="7">
        <v>1</v>
      </c>
      <c r="T131" s="7">
        <v>1</v>
      </c>
      <c r="U131" s="7">
        <v>1</v>
      </c>
      <c r="V131" s="7">
        <v>1</v>
      </c>
      <c r="W131" s="7">
        <v>1</v>
      </c>
      <c r="X131" s="7">
        <v>0</v>
      </c>
      <c r="Y131" s="7">
        <v>0</v>
      </c>
      <c r="Z131" s="7">
        <v>1</v>
      </c>
      <c r="AA131" s="7">
        <v>1</v>
      </c>
      <c r="AB131" s="7">
        <v>1</v>
      </c>
      <c r="AC131" s="7">
        <v>2</v>
      </c>
      <c r="AD131" s="7">
        <v>1</v>
      </c>
      <c r="AE131" s="7">
        <v>0</v>
      </c>
      <c r="AF131" s="7">
        <v>1</v>
      </c>
      <c r="AG131" s="7">
        <v>1</v>
      </c>
      <c r="AH131" s="7">
        <v>1</v>
      </c>
      <c r="AI131" s="7">
        <v>1</v>
      </c>
      <c r="AJ131" s="7">
        <v>1</v>
      </c>
      <c r="AK131" s="7">
        <v>1</v>
      </c>
      <c r="AL131" s="7">
        <v>1</v>
      </c>
      <c r="AM131" s="7">
        <v>1</v>
      </c>
      <c r="AN131" s="7">
        <v>1</v>
      </c>
      <c r="AO131" s="7">
        <v>1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1</v>
      </c>
      <c r="AZ131" s="7">
        <v>0</v>
      </c>
      <c r="BA131" s="7">
        <v>0</v>
      </c>
      <c r="BB131" s="7">
        <v>1</v>
      </c>
      <c r="BC131" s="7">
        <v>0</v>
      </c>
      <c r="BD131" s="7">
        <v>0</v>
      </c>
      <c r="BE131" s="7">
        <v>2</v>
      </c>
      <c r="BF131" s="7">
        <v>1</v>
      </c>
      <c r="BG131" s="7">
        <v>0</v>
      </c>
      <c r="BH131" s="7">
        <v>0</v>
      </c>
      <c r="BI131" s="7">
        <v>1</v>
      </c>
      <c r="BJ131" s="7">
        <v>1</v>
      </c>
      <c r="BK131" s="7">
        <v>0</v>
      </c>
      <c r="BL131" s="7">
        <v>0</v>
      </c>
      <c r="BM131" s="7">
        <v>0</v>
      </c>
      <c r="BN131" s="7">
        <v>0</v>
      </c>
    </row>
    <row r="132" spans="1:66" x14ac:dyDescent="0.25">
      <c r="A132" s="3" t="s">
        <v>1966</v>
      </c>
      <c r="B132" s="3" t="s">
        <v>1967</v>
      </c>
      <c r="C132" s="4" t="s">
        <v>40</v>
      </c>
      <c r="D132" s="90">
        <v>1</v>
      </c>
      <c r="E132" s="90">
        <f>VLOOKUP(A132,[1]Sheet1!$B:$J,9,FALSE)</f>
        <v>0.64</v>
      </c>
      <c r="F132" s="4">
        <v>4.3111388563673702E-3</v>
      </c>
      <c r="G132" s="7">
        <v>1</v>
      </c>
      <c r="H132" s="7">
        <v>1</v>
      </c>
      <c r="I132" s="7">
        <v>1</v>
      </c>
      <c r="J132" s="7">
        <v>1</v>
      </c>
      <c r="K132" s="7">
        <v>1</v>
      </c>
      <c r="L132" s="7">
        <v>1</v>
      </c>
      <c r="M132" s="7">
        <v>1</v>
      </c>
      <c r="N132" s="7">
        <v>1</v>
      </c>
      <c r="O132" s="7">
        <v>1</v>
      </c>
      <c r="P132" s="7">
        <v>1</v>
      </c>
      <c r="Q132" s="7">
        <v>1</v>
      </c>
      <c r="R132" s="7">
        <v>1</v>
      </c>
      <c r="S132" s="7">
        <v>1</v>
      </c>
      <c r="T132" s="7">
        <v>1</v>
      </c>
      <c r="U132" s="7">
        <v>1</v>
      </c>
      <c r="V132" s="7">
        <v>1</v>
      </c>
      <c r="W132" s="7">
        <v>1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7">
        <v>1</v>
      </c>
      <c r="AE132" s="7">
        <v>1</v>
      </c>
      <c r="AF132" s="7">
        <v>1</v>
      </c>
      <c r="AG132" s="7">
        <v>1</v>
      </c>
      <c r="AH132" s="7">
        <v>1</v>
      </c>
      <c r="AI132" s="7">
        <v>1</v>
      </c>
      <c r="AJ132" s="7">
        <v>1</v>
      </c>
      <c r="AK132" s="7">
        <v>1</v>
      </c>
      <c r="AL132" s="7">
        <v>1</v>
      </c>
      <c r="AM132" s="7">
        <v>1</v>
      </c>
      <c r="AN132" s="7">
        <v>1</v>
      </c>
      <c r="AO132" s="7">
        <v>1</v>
      </c>
      <c r="AP132" s="7">
        <v>1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1</v>
      </c>
      <c r="AZ132" s="7">
        <v>1</v>
      </c>
      <c r="BA132" s="7">
        <v>1</v>
      </c>
      <c r="BB132" s="7">
        <v>1</v>
      </c>
      <c r="BC132" s="7">
        <v>1</v>
      </c>
      <c r="BD132" s="7">
        <v>1</v>
      </c>
      <c r="BE132" s="7">
        <v>1</v>
      </c>
      <c r="BF132" s="7">
        <v>1</v>
      </c>
      <c r="BG132" s="7">
        <v>0</v>
      </c>
      <c r="BH132" s="7">
        <v>1</v>
      </c>
      <c r="BI132" s="7">
        <v>1</v>
      </c>
      <c r="BJ132" s="7">
        <v>1</v>
      </c>
      <c r="BK132" s="7">
        <v>1</v>
      </c>
      <c r="BL132" s="7">
        <v>1</v>
      </c>
      <c r="BM132" s="7">
        <v>1</v>
      </c>
      <c r="BN132" s="7">
        <v>1</v>
      </c>
    </row>
    <row r="133" spans="1:66" x14ac:dyDescent="0.25">
      <c r="A133" s="3" t="s">
        <v>1968</v>
      </c>
      <c r="B133" s="3" t="s">
        <v>1969</v>
      </c>
      <c r="C133" s="4" t="s">
        <v>40</v>
      </c>
      <c r="D133" s="90">
        <v>0.91428571428571426</v>
      </c>
      <c r="E133" s="90">
        <f>VLOOKUP(A133,[1]Sheet1!$B:$J,9,FALSE)</f>
        <v>0.4</v>
      </c>
      <c r="F133" s="4">
        <v>1.62534393413546E-3</v>
      </c>
      <c r="G133" s="7">
        <v>2</v>
      </c>
      <c r="H133" s="7">
        <v>1</v>
      </c>
      <c r="I133" s="7">
        <v>0</v>
      </c>
      <c r="J133" s="7">
        <v>3</v>
      </c>
      <c r="K133" s="7">
        <v>2</v>
      </c>
      <c r="L133" s="7">
        <v>1</v>
      </c>
      <c r="M133" s="7">
        <v>5</v>
      </c>
      <c r="N133" s="7">
        <v>1</v>
      </c>
      <c r="O133" s="7">
        <v>1</v>
      </c>
      <c r="P133" s="7">
        <v>2</v>
      </c>
      <c r="Q133" s="7">
        <v>1</v>
      </c>
      <c r="R133" s="7">
        <v>2</v>
      </c>
      <c r="S133" s="7">
        <v>1</v>
      </c>
      <c r="T133" s="7">
        <v>2</v>
      </c>
      <c r="U133" s="7">
        <v>2</v>
      </c>
      <c r="V133" s="7">
        <v>1</v>
      </c>
      <c r="W133" s="7">
        <v>1</v>
      </c>
      <c r="X133" s="7">
        <v>2</v>
      </c>
      <c r="Y133" s="7">
        <v>1</v>
      </c>
      <c r="Z133" s="7">
        <v>0</v>
      </c>
      <c r="AA133" s="7">
        <v>0</v>
      </c>
      <c r="AB133" s="7">
        <v>1</v>
      </c>
      <c r="AC133" s="7">
        <v>1</v>
      </c>
      <c r="AD133" s="7">
        <v>1</v>
      </c>
      <c r="AE133" s="7">
        <v>1</v>
      </c>
      <c r="AF133" s="7">
        <v>1</v>
      </c>
      <c r="AG133" s="7">
        <v>1</v>
      </c>
      <c r="AH133" s="7">
        <v>1</v>
      </c>
      <c r="AI133" s="7">
        <v>1</v>
      </c>
      <c r="AJ133" s="7">
        <v>1</v>
      </c>
      <c r="AK133" s="7">
        <v>1</v>
      </c>
      <c r="AL133" s="7">
        <v>1</v>
      </c>
      <c r="AM133" s="7">
        <v>1</v>
      </c>
      <c r="AN133" s="7">
        <v>1</v>
      </c>
      <c r="AO133" s="7">
        <v>1</v>
      </c>
      <c r="AP133" s="7">
        <v>1</v>
      </c>
      <c r="AQ133" s="7">
        <v>0</v>
      </c>
      <c r="AR133" s="7">
        <v>0</v>
      </c>
      <c r="AS133" s="7">
        <v>0</v>
      </c>
      <c r="AT133" s="7">
        <v>1</v>
      </c>
      <c r="AU133" s="7">
        <v>0</v>
      </c>
      <c r="AV133" s="7">
        <v>0</v>
      </c>
      <c r="AW133" s="7">
        <v>0</v>
      </c>
      <c r="AX133" s="7">
        <v>0</v>
      </c>
      <c r="AY133" s="7">
        <v>1</v>
      </c>
      <c r="AZ133" s="7">
        <v>1</v>
      </c>
      <c r="BA133" s="7">
        <v>0</v>
      </c>
      <c r="BB133" s="7">
        <v>1</v>
      </c>
      <c r="BC133" s="7">
        <v>1</v>
      </c>
      <c r="BD133" s="7">
        <v>0</v>
      </c>
      <c r="BE133" s="7">
        <v>1</v>
      </c>
      <c r="BF133" s="7">
        <v>1</v>
      </c>
      <c r="BG133" s="7">
        <v>1</v>
      </c>
      <c r="BH133" s="7">
        <v>1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</row>
    <row r="134" spans="1:66" x14ac:dyDescent="0.25">
      <c r="A134" s="3" t="s">
        <v>1970</v>
      </c>
      <c r="B134" s="3" t="s">
        <v>1971</v>
      </c>
      <c r="C134" s="4" t="s">
        <v>40</v>
      </c>
      <c r="D134" s="90">
        <v>0.97142857142857142</v>
      </c>
      <c r="E134" s="90">
        <f>VLOOKUP(A134,[1]Sheet1!$B:$J,9,FALSE)</f>
        <v>0.68</v>
      </c>
      <c r="F134" s="4">
        <v>3.2725865093758098E-2</v>
      </c>
      <c r="G134" s="7">
        <v>1</v>
      </c>
      <c r="H134" s="7">
        <v>2</v>
      </c>
      <c r="I134" s="7">
        <v>2</v>
      </c>
      <c r="J134" s="7">
        <v>1</v>
      </c>
      <c r="K134" s="7">
        <v>1</v>
      </c>
      <c r="L134" s="7">
        <v>1</v>
      </c>
      <c r="M134" s="7">
        <v>2</v>
      </c>
      <c r="N134" s="7">
        <v>1</v>
      </c>
      <c r="O134" s="7">
        <v>1</v>
      </c>
      <c r="P134" s="7">
        <v>1</v>
      </c>
      <c r="Q134" s="7">
        <v>1</v>
      </c>
      <c r="R134" s="7">
        <v>1</v>
      </c>
      <c r="S134" s="7">
        <v>1</v>
      </c>
      <c r="T134" s="7">
        <v>1</v>
      </c>
      <c r="U134" s="7">
        <v>1</v>
      </c>
      <c r="V134" s="7">
        <v>1</v>
      </c>
      <c r="W134" s="7">
        <v>1</v>
      </c>
      <c r="X134" s="7">
        <v>0</v>
      </c>
      <c r="Y134" s="7">
        <v>1</v>
      </c>
      <c r="Z134" s="7">
        <v>1</v>
      </c>
      <c r="AA134" s="7">
        <v>1</v>
      </c>
      <c r="AB134" s="7">
        <v>2</v>
      </c>
      <c r="AC134" s="7">
        <v>3</v>
      </c>
      <c r="AD134" s="7">
        <v>1</v>
      </c>
      <c r="AE134" s="7">
        <v>1</v>
      </c>
      <c r="AF134" s="7">
        <v>1</v>
      </c>
      <c r="AG134" s="7">
        <v>1</v>
      </c>
      <c r="AH134" s="7">
        <v>1</v>
      </c>
      <c r="AI134" s="7">
        <v>1</v>
      </c>
      <c r="AJ134" s="7">
        <v>1</v>
      </c>
      <c r="AK134" s="7">
        <v>1</v>
      </c>
      <c r="AL134" s="7">
        <v>1</v>
      </c>
      <c r="AM134" s="7">
        <v>1</v>
      </c>
      <c r="AN134" s="7">
        <v>1</v>
      </c>
      <c r="AO134" s="7">
        <v>1</v>
      </c>
      <c r="AP134" s="7">
        <v>1</v>
      </c>
      <c r="AQ134" s="7">
        <v>0</v>
      </c>
      <c r="AR134" s="7">
        <v>2</v>
      </c>
      <c r="AS134" s="7">
        <v>1</v>
      </c>
      <c r="AT134" s="7">
        <v>0</v>
      </c>
      <c r="AU134" s="7">
        <v>0</v>
      </c>
      <c r="AV134" s="7">
        <v>0</v>
      </c>
      <c r="AW134" s="7">
        <v>0</v>
      </c>
      <c r="AX134" s="7">
        <v>1</v>
      </c>
      <c r="AY134" s="7">
        <v>1</v>
      </c>
      <c r="AZ134" s="7">
        <v>1</v>
      </c>
      <c r="BA134" s="7">
        <v>1</v>
      </c>
      <c r="BB134" s="7">
        <v>0</v>
      </c>
      <c r="BC134" s="7">
        <v>1</v>
      </c>
      <c r="BD134" s="7">
        <v>2</v>
      </c>
      <c r="BE134" s="7">
        <v>0</v>
      </c>
      <c r="BF134" s="7">
        <v>1</v>
      </c>
      <c r="BG134" s="7">
        <v>1</v>
      </c>
      <c r="BH134" s="7">
        <v>1</v>
      </c>
      <c r="BI134" s="7">
        <v>1</v>
      </c>
      <c r="BJ134" s="7">
        <v>1</v>
      </c>
      <c r="BK134" s="7">
        <v>1</v>
      </c>
      <c r="BL134" s="7">
        <v>1</v>
      </c>
      <c r="BM134" s="7">
        <v>0</v>
      </c>
      <c r="BN134" s="7">
        <v>1</v>
      </c>
    </row>
    <row r="135" spans="1:66" x14ac:dyDescent="0.25">
      <c r="A135" s="3" t="s">
        <v>1972</v>
      </c>
      <c r="B135" s="3" t="s">
        <v>1973</v>
      </c>
      <c r="C135" s="4" t="s">
        <v>40</v>
      </c>
      <c r="D135" s="90">
        <v>0.91428571428571426</v>
      </c>
      <c r="E135" s="90">
        <f>VLOOKUP(A135,[1]Sheet1!$B:$J,9,FALSE)</f>
        <v>0.56000000000000005</v>
      </c>
      <c r="F135" s="4">
        <v>2.6506026232030199E-2</v>
      </c>
      <c r="G135" s="7">
        <v>3</v>
      </c>
      <c r="H135" s="7">
        <v>1</v>
      </c>
      <c r="I135" s="7">
        <v>1</v>
      </c>
      <c r="J135" s="7">
        <v>2</v>
      </c>
      <c r="K135" s="7">
        <v>1</v>
      </c>
      <c r="L135" s="7">
        <v>1</v>
      </c>
      <c r="M135" s="7">
        <v>2</v>
      </c>
      <c r="N135" s="7">
        <v>1</v>
      </c>
      <c r="O135" s="7">
        <v>1</v>
      </c>
      <c r="P135" s="7">
        <v>2</v>
      </c>
      <c r="Q135" s="7">
        <v>2</v>
      </c>
      <c r="R135" s="7">
        <v>2</v>
      </c>
      <c r="S135" s="7">
        <v>2</v>
      </c>
      <c r="T135" s="7">
        <v>2</v>
      </c>
      <c r="U135" s="7">
        <v>2</v>
      </c>
      <c r="V135" s="7">
        <v>2</v>
      </c>
      <c r="W135" s="7">
        <v>1</v>
      </c>
      <c r="X135" s="7">
        <v>1</v>
      </c>
      <c r="Y135" s="7">
        <v>2</v>
      </c>
      <c r="Z135" s="7">
        <v>0</v>
      </c>
      <c r="AA135" s="7">
        <v>0</v>
      </c>
      <c r="AB135" s="7">
        <v>2</v>
      </c>
      <c r="AC135" s="7">
        <v>2</v>
      </c>
      <c r="AD135" s="7">
        <v>2</v>
      </c>
      <c r="AE135" s="7">
        <v>1</v>
      </c>
      <c r="AF135" s="7">
        <v>1</v>
      </c>
      <c r="AG135" s="7">
        <v>1</v>
      </c>
      <c r="AH135" s="7">
        <v>1</v>
      </c>
      <c r="AI135" s="7">
        <v>1</v>
      </c>
      <c r="AJ135" s="7">
        <v>0</v>
      </c>
      <c r="AK135" s="7">
        <v>1</v>
      </c>
      <c r="AL135" s="7">
        <v>1</v>
      </c>
      <c r="AM135" s="7">
        <v>1</v>
      </c>
      <c r="AN135" s="7">
        <v>1</v>
      </c>
      <c r="AO135" s="7">
        <v>1</v>
      </c>
      <c r="AP135" s="7">
        <v>3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1</v>
      </c>
      <c r="AZ135" s="7">
        <v>2</v>
      </c>
      <c r="BA135" s="7">
        <v>0</v>
      </c>
      <c r="BB135" s="7">
        <v>0</v>
      </c>
      <c r="BC135" s="7">
        <v>2</v>
      </c>
      <c r="BD135" s="7">
        <v>1</v>
      </c>
      <c r="BE135" s="7">
        <v>1</v>
      </c>
      <c r="BF135" s="7">
        <v>0</v>
      </c>
      <c r="BG135" s="7">
        <v>1</v>
      </c>
      <c r="BH135" s="7">
        <v>2</v>
      </c>
      <c r="BI135" s="7">
        <v>1</v>
      </c>
      <c r="BJ135" s="7">
        <v>1</v>
      </c>
      <c r="BK135" s="7">
        <v>2</v>
      </c>
      <c r="BL135" s="7">
        <v>2</v>
      </c>
      <c r="BM135" s="7">
        <v>2</v>
      </c>
      <c r="BN135" s="7">
        <v>2</v>
      </c>
    </row>
    <row r="136" spans="1:66" x14ac:dyDescent="0.25">
      <c r="A136" s="3" t="s">
        <v>1974</v>
      </c>
      <c r="B136" s="3" t="s">
        <v>1975</v>
      </c>
      <c r="C136" s="4" t="s">
        <v>40</v>
      </c>
      <c r="D136" s="90">
        <v>0.34285714285714286</v>
      </c>
      <c r="E136" s="90">
        <f>VLOOKUP(A136,[1]Sheet1!$B:$J,9,FALSE)</f>
        <v>0.04</v>
      </c>
      <c r="F136" s="4">
        <v>4.8997924989029003E-2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1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2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1</v>
      </c>
      <c r="AG136" s="7">
        <v>1</v>
      </c>
      <c r="AH136" s="7">
        <v>1</v>
      </c>
      <c r="AI136" s="7">
        <v>1</v>
      </c>
      <c r="AJ136" s="7">
        <v>1</v>
      </c>
      <c r="AK136" s="7">
        <v>1</v>
      </c>
      <c r="AL136" s="7">
        <v>1</v>
      </c>
      <c r="AM136" s="7">
        <v>1</v>
      </c>
      <c r="AN136" s="7">
        <v>1</v>
      </c>
      <c r="AO136" s="7">
        <v>1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1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</row>
    <row r="137" spans="1:66" x14ac:dyDescent="0.25">
      <c r="A137" s="3" t="s">
        <v>1976</v>
      </c>
      <c r="B137" s="3" t="s">
        <v>1977</v>
      </c>
      <c r="C137" s="4" t="s">
        <v>40</v>
      </c>
      <c r="D137" s="90">
        <v>0.77142857142857146</v>
      </c>
      <c r="E137" s="90">
        <f>VLOOKUP(A137,[1]Sheet1!$B:$J,9,FALSE)</f>
        <v>0.36</v>
      </c>
      <c r="F137" s="4">
        <v>3.4303620380366599E-2</v>
      </c>
      <c r="G137" s="7">
        <v>1</v>
      </c>
      <c r="H137" s="7">
        <v>1</v>
      </c>
      <c r="I137" s="7">
        <v>1</v>
      </c>
      <c r="J137" s="7">
        <v>1</v>
      </c>
      <c r="K137" s="7">
        <v>1</v>
      </c>
      <c r="L137" s="7">
        <v>1</v>
      </c>
      <c r="M137" s="7">
        <v>1</v>
      </c>
      <c r="N137" s="7">
        <v>1</v>
      </c>
      <c r="O137" s="7">
        <v>1</v>
      </c>
      <c r="P137" s="7">
        <v>1</v>
      </c>
      <c r="Q137" s="7">
        <v>1</v>
      </c>
      <c r="R137" s="7">
        <v>1</v>
      </c>
      <c r="S137" s="7">
        <v>1</v>
      </c>
      <c r="T137" s="7">
        <v>1</v>
      </c>
      <c r="U137" s="7">
        <v>1</v>
      </c>
      <c r="V137" s="7">
        <v>1</v>
      </c>
      <c r="W137" s="7">
        <v>1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7">
        <v>1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1</v>
      </c>
      <c r="AK137" s="7">
        <v>1</v>
      </c>
      <c r="AL137" s="7">
        <v>1</v>
      </c>
      <c r="AM137" s="7">
        <v>0</v>
      </c>
      <c r="AN137" s="7">
        <v>0</v>
      </c>
      <c r="AO137" s="7">
        <v>0</v>
      </c>
      <c r="AP137" s="7">
        <v>1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1</v>
      </c>
      <c r="BB137" s="7">
        <v>1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1</v>
      </c>
      <c r="BJ137" s="7">
        <v>1</v>
      </c>
      <c r="BK137" s="7">
        <v>1</v>
      </c>
      <c r="BL137" s="7">
        <v>1</v>
      </c>
      <c r="BM137" s="7">
        <v>1</v>
      </c>
      <c r="BN137" s="7">
        <v>1</v>
      </c>
    </row>
    <row r="138" spans="1:66" x14ac:dyDescent="0.25">
      <c r="A138" s="3" t="s">
        <v>1978</v>
      </c>
      <c r="B138" s="3" t="s">
        <v>1979</v>
      </c>
      <c r="C138" s="4" t="s">
        <v>40</v>
      </c>
      <c r="D138" s="90">
        <v>0.65714285714285714</v>
      </c>
      <c r="E138" s="90">
        <f>VLOOKUP(A138,[1]Sheet1!$B:$J,9,FALSE)</f>
        <v>0.12</v>
      </c>
      <c r="F138" s="4">
        <v>2.25121702649245E-3</v>
      </c>
      <c r="G138" s="7">
        <v>1</v>
      </c>
      <c r="H138" s="7">
        <v>1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1</v>
      </c>
      <c r="O138" s="7">
        <v>0</v>
      </c>
      <c r="P138" s="7">
        <v>0</v>
      </c>
      <c r="Q138" s="7">
        <v>1</v>
      </c>
      <c r="R138" s="7">
        <v>0</v>
      </c>
      <c r="S138" s="7">
        <v>0</v>
      </c>
      <c r="T138" s="7">
        <v>1</v>
      </c>
      <c r="U138" s="7">
        <v>1</v>
      </c>
      <c r="V138" s="7">
        <v>1</v>
      </c>
      <c r="W138" s="7">
        <v>1</v>
      </c>
      <c r="X138" s="7">
        <v>1</v>
      </c>
      <c r="Y138" s="7">
        <v>0</v>
      </c>
      <c r="Z138" s="7">
        <v>0</v>
      </c>
      <c r="AA138" s="7">
        <v>0</v>
      </c>
      <c r="AB138" s="7">
        <v>0</v>
      </c>
      <c r="AC138" s="7">
        <v>1</v>
      </c>
      <c r="AD138" s="7">
        <v>1</v>
      </c>
      <c r="AE138" s="7">
        <v>0</v>
      </c>
      <c r="AF138" s="7">
        <v>2</v>
      </c>
      <c r="AG138" s="7">
        <v>1</v>
      </c>
      <c r="AH138" s="7">
        <v>2</v>
      </c>
      <c r="AI138" s="7">
        <v>1</v>
      </c>
      <c r="AJ138" s="7">
        <v>1</v>
      </c>
      <c r="AK138" s="7">
        <v>2</v>
      </c>
      <c r="AL138" s="7">
        <v>1</v>
      </c>
      <c r="AM138" s="7">
        <v>1</v>
      </c>
      <c r="AN138" s="7">
        <v>1</v>
      </c>
      <c r="AO138" s="7">
        <v>1</v>
      </c>
      <c r="AP138" s="7">
        <v>1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1</v>
      </c>
      <c r="BJ138" s="7">
        <v>1</v>
      </c>
      <c r="BK138" s="7">
        <v>0</v>
      </c>
      <c r="BL138" s="7">
        <v>0</v>
      </c>
      <c r="BM138" s="7">
        <v>0</v>
      </c>
      <c r="BN138" s="7">
        <v>0</v>
      </c>
    </row>
    <row r="139" spans="1:66" x14ac:dyDescent="0.25">
      <c r="A139" s="3" t="s">
        <v>1980</v>
      </c>
      <c r="B139" s="3" t="s">
        <v>1981</v>
      </c>
      <c r="C139" s="4" t="s">
        <v>40</v>
      </c>
      <c r="D139" s="90">
        <v>0.42857142857142855</v>
      </c>
      <c r="E139" s="90">
        <f>VLOOKUP(A139,[1]Sheet1!$B:$J,9,FALSE)</f>
        <v>0.04</v>
      </c>
      <c r="F139" s="4">
        <v>1.52739033088558E-2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1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1</v>
      </c>
      <c r="Y139" s="7">
        <v>1</v>
      </c>
      <c r="Z139" s="7">
        <v>0</v>
      </c>
      <c r="AA139" s="7">
        <v>0</v>
      </c>
      <c r="AB139" s="7">
        <v>1</v>
      </c>
      <c r="AC139" s="7">
        <v>1</v>
      </c>
      <c r="AD139" s="7">
        <v>0</v>
      </c>
      <c r="AE139" s="7">
        <v>0</v>
      </c>
      <c r="AF139" s="7">
        <v>1</v>
      </c>
      <c r="AG139" s="7">
        <v>1</v>
      </c>
      <c r="AH139" s="7">
        <v>1</v>
      </c>
      <c r="AI139" s="7">
        <v>1</v>
      </c>
      <c r="AJ139" s="7">
        <v>1</v>
      </c>
      <c r="AK139" s="7">
        <v>1</v>
      </c>
      <c r="AL139" s="7">
        <v>1</v>
      </c>
      <c r="AM139" s="7">
        <v>1</v>
      </c>
      <c r="AN139" s="7">
        <v>1</v>
      </c>
      <c r="AO139" s="7">
        <v>1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1</v>
      </c>
      <c r="BN139" s="7">
        <v>0</v>
      </c>
    </row>
    <row r="140" spans="1:66" x14ac:dyDescent="0.25">
      <c r="A140" s="3" t="s">
        <v>1982</v>
      </c>
      <c r="B140" s="3" t="s">
        <v>1983</v>
      </c>
      <c r="C140" s="4" t="s">
        <v>40</v>
      </c>
      <c r="D140" s="90">
        <v>0.77142857142857146</v>
      </c>
      <c r="E140" s="90">
        <f>VLOOKUP(A140,[1]Sheet1!$B:$J,9,FALSE)</f>
        <v>0.32</v>
      </c>
      <c r="F140" s="4">
        <v>1.31693191165498E-2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2</v>
      </c>
      <c r="M140" s="7">
        <v>0</v>
      </c>
      <c r="N140" s="7">
        <v>1</v>
      </c>
      <c r="O140" s="7">
        <v>1</v>
      </c>
      <c r="P140" s="7">
        <v>2</v>
      </c>
      <c r="Q140" s="7">
        <v>2</v>
      </c>
      <c r="R140" s="7">
        <v>1</v>
      </c>
      <c r="S140" s="7">
        <v>1</v>
      </c>
      <c r="T140" s="7">
        <v>2</v>
      </c>
      <c r="U140" s="7">
        <v>1</v>
      </c>
      <c r="V140" s="7">
        <v>1</v>
      </c>
      <c r="W140" s="7">
        <v>1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7">
        <v>2</v>
      </c>
      <c r="AE140" s="7">
        <v>1</v>
      </c>
      <c r="AF140" s="7">
        <v>0</v>
      </c>
      <c r="AG140" s="7">
        <v>0</v>
      </c>
      <c r="AH140" s="7">
        <v>1</v>
      </c>
      <c r="AI140" s="7">
        <v>1</v>
      </c>
      <c r="AJ140" s="7">
        <v>1</v>
      </c>
      <c r="AK140" s="7">
        <v>1</v>
      </c>
      <c r="AL140" s="7">
        <v>1</v>
      </c>
      <c r="AM140" s="7">
        <v>1</v>
      </c>
      <c r="AN140" s="7">
        <v>1</v>
      </c>
      <c r="AO140" s="7">
        <v>1</v>
      </c>
      <c r="AP140" s="7">
        <v>2</v>
      </c>
      <c r="AQ140" s="7">
        <v>0</v>
      </c>
      <c r="AR140" s="7">
        <v>0</v>
      </c>
      <c r="AS140" s="7">
        <v>1</v>
      </c>
      <c r="AT140" s="7">
        <v>1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2</v>
      </c>
      <c r="BA140" s="7">
        <v>0</v>
      </c>
      <c r="BB140" s="7">
        <v>1</v>
      </c>
      <c r="BC140" s="7">
        <v>1</v>
      </c>
      <c r="BD140" s="7">
        <v>0</v>
      </c>
      <c r="BE140" s="7">
        <v>0</v>
      </c>
      <c r="BF140" s="7">
        <v>0</v>
      </c>
      <c r="BG140" s="7">
        <v>0</v>
      </c>
      <c r="BH140" s="7">
        <v>2</v>
      </c>
      <c r="BI140" s="7">
        <v>1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</row>
    <row r="141" spans="1:66" x14ac:dyDescent="0.25">
      <c r="A141" s="3" t="s">
        <v>1984</v>
      </c>
      <c r="B141" s="3" t="s">
        <v>1985</v>
      </c>
      <c r="C141" s="4" t="s">
        <v>40</v>
      </c>
      <c r="D141" s="90">
        <v>0.37142857142857144</v>
      </c>
      <c r="E141" s="90">
        <f>VLOOKUP(A141,[1]Sheet1!$B:$J,9,FALSE)</f>
        <v>0</v>
      </c>
      <c r="F141" s="4">
        <v>7.8723165407410499E-3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1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1</v>
      </c>
      <c r="AG141" s="7">
        <v>1</v>
      </c>
      <c r="AH141" s="7">
        <v>1</v>
      </c>
      <c r="AI141" s="7">
        <v>1</v>
      </c>
      <c r="AJ141" s="7">
        <v>1</v>
      </c>
      <c r="AK141" s="7">
        <v>1</v>
      </c>
      <c r="AL141" s="7">
        <v>1</v>
      </c>
      <c r="AM141" s="7">
        <v>1</v>
      </c>
      <c r="AN141" s="7">
        <v>1</v>
      </c>
      <c r="AO141" s="7">
        <v>1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</row>
    <row r="142" spans="1:66" x14ac:dyDescent="0.25">
      <c r="A142" s="3" t="s">
        <v>1986</v>
      </c>
      <c r="B142" s="3" t="s">
        <v>1987</v>
      </c>
      <c r="C142" s="4" t="s">
        <v>40</v>
      </c>
      <c r="D142" s="90">
        <v>0.37142857142857144</v>
      </c>
      <c r="E142" s="90">
        <f>VLOOKUP(A142,[1]Sheet1!$B:$J,9,FALSE)</f>
        <v>0.04</v>
      </c>
      <c r="F142" s="4">
        <v>4.2787896463055697E-2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1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1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1</v>
      </c>
      <c r="AG142" s="7">
        <v>1</v>
      </c>
      <c r="AH142" s="7">
        <v>1</v>
      </c>
      <c r="AI142" s="7">
        <v>1</v>
      </c>
      <c r="AJ142" s="7">
        <v>1</v>
      </c>
      <c r="AK142" s="7">
        <v>1</v>
      </c>
      <c r="AL142" s="7">
        <v>1</v>
      </c>
      <c r="AM142" s="7">
        <v>1</v>
      </c>
      <c r="AN142" s="7">
        <v>1</v>
      </c>
      <c r="AO142" s="7">
        <v>1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1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</row>
    <row r="143" spans="1:66" x14ac:dyDescent="0.25">
      <c r="A143" s="3" t="s">
        <v>1988</v>
      </c>
      <c r="B143" s="3" t="s">
        <v>1989</v>
      </c>
      <c r="C143" s="4" t="s">
        <v>40</v>
      </c>
      <c r="D143" s="90">
        <v>0.65714285714285714</v>
      </c>
      <c r="E143" s="90">
        <f>VLOOKUP(A143,[1]Sheet1!$B:$J,9,FALSE)</f>
        <v>0.2</v>
      </c>
      <c r="F143" s="4">
        <v>1.31693191165498E-2</v>
      </c>
      <c r="G143" s="7">
        <v>3</v>
      </c>
      <c r="H143" s="7">
        <v>3</v>
      </c>
      <c r="I143" s="7">
        <v>0</v>
      </c>
      <c r="J143" s="7">
        <v>0</v>
      </c>
      <c r="K143" s="7">
        <v>2</v>
      </c>
      <c r="L143" s="7">
        <v>4</v>
      </c>
      <c r="M143" s="7">
        <v>1</v>
      </c>
      <c r="N143" s="7">
        <v>3</v>
      </c>
      <c r="O143" s="7">
        <v>1</v>
      </c>
      <c r="P143" s="7">
        <v>2</v>
      </c>
      <c r="Q143" s="7">
        <v>1</v>
      </c>
      <c r="R143" s="7">
        <v>3</v>
      </c>
      <c r="S143" s="7">
        <v>2</v>
      </c>
      <c r="T143" s="7">
        <v>0</v>
      </c>
      <c r="U143" s="7">
        <v>3</v>
      </c>
      <c r="V143" s="7">
        <v>2</v>
      </c>
      <c r="W143" s="7">
        <v>3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1</v>
      </c>
      <c r="AD143" s="7">
        <v>1</v>
      </c>
      <c r="AE143" s="7">
        <v>0</v>
      </c>
      <c r="AF143" s="7">
        <v>1</v>
      </c>
      <c r="AG143" s="7">
        <v>1</v>
      </c>
      <c r="AH143" s="7">
        <v>1</v>
      </c>
      <c r="AI143" s="7">
        <v>1</v>
      </c>
      <c r="AJ143" s="7">
        <v>0</v>
      </c>
      <c r="AK143" s="7">
        <v>1</v>
      </c>
      <c r="AL143" s="7">
        <v>1</v>
      </c>
      <c r="AM143" s="7">
        <v>1</v>
      </c>
      <c r="AN143" s="7">
        <v>0</v>
      </c>
      <c r="AO143" s="7">
        <v>0</v>
      </c>
      <c r="AP143" s="7">
        <v>2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3</v>
      </c>
      <c r="BB143" s="7">
        <v>0</v>
      </c>
      <c r="BC143" s="7">
        <v>0</v>
      </c>
      <c r="BD143" s="7">
        <v>1</v>
      </c>
      <c r="BE143" s="7">
        <v>0</v>
      </c>
      <c r="BF143" s="7">
        <v>0</v>
      </c>
      <c r="BG143" s="7">
        <v>0</v>
      </c>
      <c r="BH143" s="7">
        <v>0</v>
      </c>
      <c r="BI143" s="7">
        <v>3</v>
      </c>
      <c r="BJ143" s="7">
        <v>2</v>
      </c>
      <c r="BK143" s="7">
        <v>0</v>
      </c>
      <c r="BL143" s="7">
        <v>0</v>
      </c>
      <c r="BM143" s="7">
        <v>0</v>
      </c>
      <c r="BN143" s="7">
        <v>0</v>
      </c>
    </row>
    <row r="144" spans="1:66" x14ac:dyDescent="0.25">
      <c r="A144" s="3" t="s">
        <v>1990</v>
      </c>
      <c r="B144" s="3" t="s">
        <v>1991</v>
      </c>
      <c r="C144" s="4" t="s">
        <v>40</v>
      </c>
      <c r="D144" s="90">
        <v>1</v>
      </c>
      <c r="E144" s="90">
        <f>VLOOKUP(A144,[1]Sheet1!$B:$J,9,FALSE)</f>
        <v>0.72</v>
      </c>
      <c r="F144" s="4">
        <v>2.0676104350368801E-2</v>
      </c>
      <c r="G144" s="7">
        <v>4</v>
      </c>
      <c r="H144" s="7">
        <v>3</v>
      </c>
      <c r="I144" s="7">
        <v>2</v>
      </c>
      <c r="J144" s="7">
        <v>3</v>
      </c>
      <c r="K144" s="7">
        <v>2</v>
      </c>
      <c r="L144" s="7">
        <v>2</v>
      </c>
      <c r="M144" s="7">
        <v>1</v>
      </c>
      <c r="N144" s="7">
        <v>3</v>
      </c>
      <c r="O144" s="7">
        <v>3</v>
      </c>
      <c r="P144" s="7">
        <v>3</v>
      </c>
      <c r="Q144" s="7">
        <v>3</v>
      </c>
      <c r="R144" s="7">
        <v>2</v>
      </c>
      <c r="S144" s="7">
        <v>2</v>
      </c>
      <c r="T144" s="7">
        <v>3</v>
      </c>
      <c r="U144" s="7">
        <v>2</v>
      </c>
      <c r="V144" s="7">
        <v>3</v>
      </c>
      <c r="W144" s="7">
        <v>3</v>
      </c>
      <c r="X144" s="7">
        <v>2</v>
      </c>
      <c r="Y144" s="7">
        <v>1</v>
      </c>
      <c r="Z144" s="7">
        <v>2</v>
      </c>
      <c r="AA144" s="7">
        <v>2</v>
      </c>
      <c r="AB144" s="7">
        <v>2</v>
      </c>
      <c r="AC144" s="7">
        <v>3</v>
      </c>
      <c r="AD144" s="7">
        <v>3</v>
      </c>
      <c r="AE144" s="7">
        <v>3</v>
      </c>
      <c r="AF144" s="7">
        <v>1</v>
      </c>
      <c r="AG144" s="7">
        <v>1</v>
      </c>
      <c r="AH144" s="7">
        <v>1</v>
      </c>
      <c r="AI144" s="7">
        <v>1</v>
      </c>
      <c r="AJ144" s="7">
        <v>1</v>
      </c>
      <c r="AK144" s="7">
        <v>1</v>
      </c>
      <c r="AL144" s="7">
        <v>1</v>
      </c>
      <c r="AM144" s="7">
        <v>1</v>
      </c>
      <c r="AN144" s="7">
        <v>1</v>
      </c>
      <c r="AO144" s="7">
        <v>1</v>
      </c>
      <c r="AP144" s="7">
        <v>3</v>
      </c>
      <c r="AQ144" s="7">
        <v>0</v>
      </c>
      <c r="AR144" s="7">
        <v>2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2</v>
      </c>
      <c r="AZ144" s="7">
        <v>2</v>
      </c>
      <c r="BA144" s="7">
        <v>1</v>
      </c>
      <c r="BB144" s="7">
        <v>3</v>
      </c>
      <c r="BC144" s="7">
        <v>2</v>
      </c>
      <c r="BD144" s="7">
        <v>1</v>
      </c>
      <c r="BE144" s="7">
        <v>2</v>
      </c>
      <c r="BF144" s="7">
        <v>2</v>
      </c>
      <c r="BG144" s="7">
        <v>1</v>
      </c>
      <c r="BH144" s="7">
        <v>2</v>
      </c>
      <c r="BI144" s="7">
        <v>2</v>
      </c>
      <c r="BJ144" s="7">
        <v>2</v>
      </c>
      <c r="BK144" s="7">
        <v>1</v>
      </c>
      <c r="BL144" s="7">
        <v>1</v>
      </c>
      <c r="BM144" s="7">
        <v>1</v>
      </c>
      <c r="BN144" s="7">
        <v>1</v>
      </c>
    </row>
    <row r="145" spans="1:66" x14ac:dyDescent="0.25">
      <c r="A145" s="3" t="s">
        <v>1992</v>
      </c>
      <c r="B145" s="3" t="s">
        <v>1993</v>
      </c>
      <c r="C145" s="4" t="s">
        <v>40</v>
      </c>
      <c r="D145" s="90">
        <v>0.45714285714285713</v>
      </c>
      <c r="E145" s="90">
        <f>VLOOKUP(A145,[1]Sheet1!$B:$J,9,FALSE)</f>
        <v>0.08</v>
      </c>
      <c r="F145" s="4">
        <v>2.35795110987954E-2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1</v>
      </c>
      <c r="Z145" s="7">
        <v>1</v>
      </c>
      <c r="AA145" s="7">
        <v>1</v>
      </c>
      <c r="AB145" s="7">
        <v>0</v>
      </c>
      <c r="AC145" s="7">
        <v>0</v>
      </c>
      <c r="AD145" s="7">
        <v>0</v>
      </c>
      <c r="AE145" s="7">
        <v>1</v>
      </c>
      <c r="AF145" s="7">
        <v>1</v>
      </c>
      <c r="AG145" s="7">
        <v>1</v>
      </c>
      <c r="AH145" s="7">
        <v>1</v>
      </c>
      <c r="AI145" s="7">
        <v>1</v>
      </c>
      <c r="AJ145" s="7">
        <v>1</v>
      </c>
      <c r="AK145" s="7">
        <v>1</v>
      </c>
      <c r="AL145" s="7">
        <v>1</v>
      </c>
      <c r="AM145" s="7">
        <v>1</v>
      </c>
      <c r="AN145" s="7">
        <v>1</v>
      </c>
      <c r="AO145" s="7">
        <v>1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2</v>
      </c>
      <c r="BF145" s="7">
        <v>1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</row>
    <row r="146" spans="1:66" x14ac:dyDescent="0.25">
      <c r="A146" s="3" t="s">
        <v>1994</v>
      </c>
      <c r="B146" s="3" t="s">
        <v>1995</v>
      </c>
      <c r="C146" s="4" t="s">
        <v>40</v>
      </c>
      <c r="D146" s="90">
        <v>0.31428571428571428</v>
      </c>
      <c r="E146" s="90">
        <f>VLOOKUP(A146,[1]Sheet1!$B:$J,9,FALSE)</f>
        <v>0</v>
      </c>
      <c r="F146" s="4">
        <v>2.2031536262112999E-2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4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1</v>
      </c>
      <c r="AI146" s="7">
        <v>1</v>
      </c>
      <c r="AJ146" s="7">
        <v>1</v>
      </c>
      <c r="AK146" s="7">
        <v>1</v>
      </c>
      <c r="AL146" s="7">
        <v>1</v>
      </c>
      <c r="AM146" s="7">
        <v>1</v>
      </c>
      <c r="AN146" s="7">
        <v>1</v>
      </c>
      <c r="AO146" s="7">
        <v>1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</row>
    <row r="147" spans="1:66" x14ac:dyDescent="0.25">
      <c r="A147" s="3" t="s">
        <v>1996</v>
      </c>
      <c r="B147" s="3" t="s">
        <v>1997</v>
      </c>
      <c r="C147" s="4" t="s">
        <v>40</v>
      </c>
      <c r="D147" s="90">
        <v>0.97142857142857142</v>
      </c>
      <c r="E147" s="90">
        <f>VLOOKUP(A147,[1]Sheet1!$B:$J,9,FALSE)</f>
        <v>0.56000000000000005</v>
      </c>
      <c r="F147" s="4">
        <v>3.9578957898819198E-3</v>
      </c>
      <c r="G147" s="7">
        <v>1</v>
      </c>
      <c r="H147" s="7">
        <v>1</v>
      </c>
      <c r="I147" s="7">
        <v>1</v>
      </c>
      <c r="J147" s="7">
        <v>1</v>
      </c>
      <c r="K147" s="7">
        <v>1</v>
      </c>
      <c r="L147" s="7">
        <v>1</v>
      </c>
      <c r="M147" s="7">
        <v>1</v>
      </c>
      <c r="N147" s="7">
        <v>1</v>
      </c>
      <c r="O147" s="7">
        <v>1</v>
      </c>
      <c r="P147" s="7">
        <v>1</v>
      </c>
      <c r="Q147" s="7">
        <v>1</v>
      </c>
      <c r="R147" s="7">
        <v>1</v>
      </c>
      <c r="S147" s="7">
        <v>0</v>
      </c>
      <c r="T147" s="7">
        <v>1</v>
      </c>
      <c r="U147" s="7">
        <v>1</v>
      </c>
      <c r="V147" s="7">
        <v>1</v>
      </c>
      <c r="W147" s="7">
        <v>1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7">
        <v>1</v>
      </c>
      <c r="AE147" s="7">
        <v>1</v>
      </c>
      <c r="AF147" s="7">
        <v>1</v>
      </c>
      <c r="AG147" s="7">
        <v>1</v>
      </c>
      <c r="AH147" s="7">
        <v>1</v>
      </c>
      <c r="AI147" s="7">
        <v>1</v>
      </c>
      <c r="AJ147" s="7">
        <v>1</v>
      </c>
      <c r="AK147" s="7">
        <v>1</v>
      </c>
      <c r="AL147" s="7">
        <v>1</v>
      </c>
      <c r="AM147" s="7">
        <v>1</v>
      </c>
      <c r="AN147" s="7">
        <v>1</v>
      </c>
      <c r="AO147" s="7">
        <v>1</v>
      </c>
      <c r="AP147" s="7">
        <v>1</v>
      </c>
      <c r="AQ147" s="7">
        <v>0</v>
      </c>
      <c r="AR147" s="7">
        <v>1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1</v>
      </c>
      <c r="AZ147" s="7">
        <v>1</v>
      </c>
      <c r="BA147" s="7">
        <v>1</v>
      </c>
      <c r="BB147" s="7">
        <v>1</v>
      </c>
      <c r="BC147" s="7">
        <v>1</v>
      </c>
      <c r="BD147" s="7">
        <v>0</v>
      </c>
      <c r="BE147" s="7">
        <v>0</v>
      </c>
      <c r="BF147" s="7">
        <v>0</v>
      </c>
      <c r="BG147" s="7">
        <v>0</v>
      </c>
      <c r="BH147" s="7">
        <v>1</v>
      </c>
      <c r="BI147" s="7">
        <v>1</v>
      </c>
      <c r="BJ147" s="7">
        <v>1</v>
      </c>
      <c r="BK147" s="7">
        <v>2</v>
      </c>
      <c r="BL147" s="7">
        <v>2</v>
      </c>
      <c r="BM147" s="7">
        <v>2</v>
      </c>
      <c r="BN147" s="7">
        <v>2</v>
      </c>
    </row>
    <row r="148" spans="1:66" x14ac:dyDescent="0.25">
      <c r="A148" s="3" t="s">
        <v>1998</v>
      </c>
      <c r="B148" s="3" t="s">
        <v>1999</v>
      </c>
      <c r="C148" s="4" t="s">
        <v>40</v>
      </c>
      <c r="D148" s="90">
        <v>0.97142857142857142</v>
      </c>
      <c r="E148" s="90">
        <f>VLOOKUP(A148,[1]Sheet1!$B:$J,9,FALSE)</f>
        <v>0.4</v>
      </c>
      <c r="F148" s="4">
        <v>1.21719817653494E-4</v>
      </c>
      <c r="G148" s="7">
        <v>1</v>
      </c>
      <c r="H148" s="7">
        <v>1</v>
      </c>
      <c r="I148" s="7">
        <v>1</v>
      </c>
      <c r="J148" s="7">
        <v>1</v>
      </c>
      <c r="K148" s="7">
        <v>1</v>
      </c>
      <c r="L148" s="7">
        <v>1</v>
      </c>
      <c r="M148" s="7">
        <v>1</v>
      </c>
      <c r="N148" s="7">
        <v>1</v>
      </c>
      <c r="O148" s="7">
        <v>1</v>
      </c>
      <c r="P148" s="7">
        <v>1</v>
      </c>
      <c r="Q148" s="7">
        <v>1</v>
      </c>
      <c r="R148" s="7">
        <v>1</v>
      </c>
      <c r="S148" s="7">
        <v>1</v>
      </c>
      <c r="T148" s="7">
        <v>1</v>
      </c>
      <c r="U148" s="7">
        <v>1</v>
      </c>
      <c r="V148" s="7">
        <v>1</v>
      </c>
      <c r="W148" s="7">
        <v>1</v>
      </c>
      <c r="X148" s="7">
        <v>0</v>
      </c>
      <c r="Y148" s="7">
        <v>1</v>
      </c>
      <c r="Z148" s="7">
        <v>1</v>
      </c>
      <c r="AA148" s="7">
        <v>1</v>
      </c>
      <c r="AB148" s="7">
        <v>1</v>
      </c>
      <c r="AC148" s="7">
        <v>1</v>
      </c>
      <c r="AD148" s="7">
        <v>1</v>
      </c>
      <c r="AE148" s="7">
        <v>1</v>
      </c>
      <c r="AF148" s="7">
        <v>1</v>
      </c>
      <c r="AG148" s="7">
        <v>1</v>
      </c>
      <c r="AH148" s="7">
        <v>1</v>
      </c>
      <c r="AI148" s="7">
        <v>1</v>
      </c>
      <c r="AJ148" s="7">
        <v>1</v>
      </c>
      <c r="AK148" s="7">
        <v>1</v>
      </c>
      <c r="AL148" s="7">
        <v>1</v>
      </c>
      <c r="AM148" s="7">
        <v>1</v>
      </c>
      <c r="AN148" s="7">
        <v>1</v>
      </c>
      <c r="AO148" s="7">
        <v>1</v>
      </c>
      <c r="AP148" s="7">
        <v>2</v>
      </c>
      <c r="AQ148" s="7">
        <v>0</v>
      </c>
      <c r="AR148" s="7">
        <v>1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1</v>
      </c>
      <c r="AZ148" s="7">
        <v>0</v>
      </c>
      <c r="BA148" s="7">
        <v>0</v>
      </c>
      <c r="BB148" s="7">
        <v>1</v>
      </c>
      <c r="BC148" s="7">
        <v>1</v>
      </c>
      <c r="BD148" s="7">
        <v>0</v>
      </c>
      <c r="BE148" s="7">
        <v>0</v>
      </c>
      <c r="BF148" s="7">
        <v>0</v>
      </c>
      <c r="BG148" s="7">
        <v>0</v>
      </c>
      <c r="BH148" s="7">
        <v>0</v>
      </c>
      <c r="BI148" s="7">
        <v>1</v>
      </c>
      <c r="BJ148" s="7">
        <v>1</v>
      </c>
      <c r="BK148" s="7">
        <v>0</v>
      </c>
      <c r="BL148" s="7">
        <v>1</v>
      </c>
      <c r="BM148" s="7">
        <v>1</v>
      </c>
      <c r="BN148" s="7">
        <v>1</v>
      </c>
    </row>
    <row r="149" spans="1:66" x14ac:dyDescent="0.25">
      <c r="A149" s="3" t="s">
        <v>2000</v>
      </c>
      <c r="B149" s="3" t="s">
        <v>2001</v>
      </c>
      <c r="C149" s="4" t="s">
        <v>40</v>
      </c>
      <c r="D149" s="90">
        <v>1</v>
      </c>
      <c r="E149" s="90">
        <f>VLOOKUP(A149,[1]Sheet1!$B:$J,9,FALSE)</f>
        <v>0.36</v>
      </c>
      <c r="F149" s="4">
        <v>7.0078430535422199E-6</v>
      </c>
      <c r="G149" s="7">
        <v>1</v>
      </c>
      <c r="H149" s="7">
        <v>1</v>
      </c>
      <c r="I149" s="7">
        <v>1</v>
      </c>
      <c r="J149" s="7">
        <v>1</v>
      </c>
      <c r="K149" s="7">
        <v>2</v>
      </c>
      <c r="L149" s="7">
        <v>1</v>
      </c>
      <c r="M149" s="7">
        <v>1</v>
      </c>
      <c r="N149" s="7">
        <v>1</v>
      </c>
      <c r="O149" s="7">
        <v>1</v>
      </c>
      <c r="P149" s="7">
        <v>1</v>
      </c>
      <c r="Q149" s="7">
        <v>1</v>
      </c>
      <c r="R149" s="7">
        <v>1</v>
      </c>
      <c r="S149" s="7">
        <v>1</v>
      </c>
      <c r="T149" s="7">
        <v>1</v>
      </c>
      <c r="U149" s="7">
        <v>1</v>
      </c>
      <c r="V149" s="7">
        <v>1</v>
      </c>
      <c r="W149" s="7">
        <v>1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>
        <v>1</v>
      </c>
      <c r="AE149" s="7">
        <v>1</v>
      </c>
      <c r="AF149" s="7">
        <v>1</v>
      </c>
      <c r="AG149" s="7">
        <v>1</v>
      </c>
      <c r="AH149" s="7">
        <v>1</v>
      </c>
      <c r="AI149" s="7">
        <v>1</v>
      </c>
      <c r="AJ149" s="7">
        <v>1</v>
      </c>
      <c r="AK149" s="7">
        <v>1</v>
      </c>
      <c r="AL149" s="7">
        <v>1</v>
      </c>
      <c r="AM149" s="7">
        <v>1</v>
      </c>
      <c r="AN149" s="7">
        <v>1</v>
      </c>
      <c r="AO149" s="7">
        <v>1</v>
      </c>
      <c r="AP149" s="7">
        <v>1</v>
      </c>
      <c r="AQ149" s="7">
        <v>1</v>
      </c>
      <c r="AR149" s="7">
        <v>0</v>
      </c>
      <c r="AS149" s="7">
        <v>0</v>
      </c>
      <c r="AT149" s="7">
        <v>0</v>
      </c>
      <c r="AU149" s="7">
        <v>1</v>
      </c>
      <c r="AV149" s="7">
        <v>0</v>
      </c>
      <c r="AW149" s="7">
        <v>0</v>
      </c>
      <c r="AX149" s="7">
        <v>0</v>
      </c>
      <c r="AY149" s="7">
        <v>1</v>
      </c>
      <c r="AZ149" s="7">
        <v>0</v>
      </c>
      <c r="BA149" s="7">
        <v>0</v>
      </c>
      <c r="BB149" s="7">
        <v>0</v>
      </c>
      <c r="BC149" s="7">
        <v>1</v>
      </c>
      <c r="BD149" s="7">
        <v>1</v>
      </c>
      <c r="BE149" s="7">
        <v>1</v>
      </c>
      <c r="BF149" s="7">
        <v>1</v>
      </c>
      <c r="BG149" s="7">
        <v>0</v>
      </c>
      <c r="BH149" s="7">
        <v>0</v>
      </c>
      <c r="BI149" s="7">
        <v>1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</row>
    <row r="150" spans="1:66" x14ac:dyDescent="0.25">
      <c r="A150" s="3" t="s">
        <v>2002</v>
      </c>
      <c r="B150" s="3" t="s">
        <v>2003</v>
      </c>
      <c r="C150" s="4" t="s">
        <v>40</v>
      </c>
      <c r="D150" s="90">
        <v>1</v>
      </c>
      <c r="E150" s="90">
        <f>VLOOKUP(A150,[1]Sheet1!$B:$J,9,FALSE)</f>
        <v>0.6</v>
      </c>
      <c r="F150" s="4">
        <v>2.13715270561647E-3</v>
      </c>
      <c r="G150" s="7">
        <v>1</v>
      </c>
      <c r="H150" s="7">
        <v>1</v>
      </c>
      <c r="I150" s="7">
        <v>1</v>
      </c>
      <c r="J150" s="7">
        <v>1</v>
      </c>
      <c r="K150" s="7">
        <v>1</v>
      </c>
      <c r="L150" s="7">
        <v>1</v>
      </c>
      <c r="M150" s="7">
        <v>1</v>
      </c>
      <c r="N150" s="7">
        <v>1</v>
      </c>
      <c r="O150" s="7">
        <v>1</v>
      </c>
      <c r="P150" s="7">
        <v>1</v>
      </c>
      <c r="Q150" s="7">
        <v>1</v>
      </c>
      <c r="R150" s="7">
        <v>1</v>
      </c>
      <c r="S150" s="7">
        <v>1</v>
      </c>
      <c r="T150" s="7">
        <v>1</v>
      </c>
      <c r="U150" s="7">
        <v>1</v>
      </c>
      <c r="V150" s="7">
        <v>1</v>
      </c>
      <c r="W150" s="7">
        <v>1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7">
        <v>1</v>
      </c>
      <c r="AE150" s="7">
        <v>1</v>
      </c>
      <c r="AF150" s="7">
        <v>1</v>
      </c>
      <c r="AG150" s="7">
        <v>1</v>
      </c>
      <c r="AH150" s="7">
        <v>1</v>
      </c>
      <c r="AI150" s="7">
        <v>1</v>
      </c>
      <c r="AJ150" s="7">
        <v>1</v>
      </c>
      <c r="AK150" s="7">
        <v>1</v>
      </c>
      <c r="AL150" s="7">
        <v>1</v>
      </c>
      <c r="AM150" s="7">
        <v>1</v>
      </c>
      <c r="AN150" s="7">
        <v>1</v>
      </c>
      <c r="AO150" s="7">
        <v>1</v>
      </c>
      <c r="AP150" s="7">
        <v>1</v>
      </c>
      <c r="AQ150" s="7">
        <v>0</v>
      </c>
      <c r="AR150" s="7">
        <v>0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1</v>
      </c>
      <c r="BA150" s="7">
        <v>1</v>
      </c>
      <c r="BB150" s="7">
        <v>1</v>
      </c>
      <c r="BC150" s="7">
        <v>1</v>
      </c>
      <c r="BD150" s="7">
        <v>1</v>
      </c>
      <c r="BE150" s="7">
        <v>1</v>
      </c>
      <c r="BF150" s="7">
        <v>1</v>
      </c>
      <c r="BG150" s="7">
        <v>0</v>
      </c>
      <c r="BH150" s="7">
        <v>1</v>
      </c>
      <c r="BI150" s="7">
        <v>1</v>
      </c>
      <c r="BJ150" s="7">
        <v>1</v>
      </c>
      <c r="BK150" s="7">
        <v>1</v>
      </c>
      <c r="BL150" s="7">
        <v>1</v>
      </c>
      <c r="BM150" s="7">
        <v>1</v>
      </c>
      <c r="BN150" s="7">
        <v>1</v>
      </c>
    </row>
    <row r="151" spans="1:66" x14ac:dyDescent="0.25">
      <c r="A151" s="3" t="s">
        <v>2004</v>
      </c>
      <c r="B151" s="3" t="s">
        <v>2005</v>
      </c>
      <c r="C151" s="4" t="s">
        <v>40</v>
      </c>
      <c r="D151" s="90">
        <v>0.82857142857142863</v>
      </c>
      <c r="E151" s="90">
        <f>VLOOKUP(A151,[1]Sheet1!$B:$J,9,FALSE)</f>
        <v>0.4</v>
      </c>
      <c r="F151" s="4">
        <v>1.64563567128772E-2</v>
      </c>
      <c r="G151" s="7">
        <v>1</v>
      </c>
      <c r="H151" s="7">
        <v>1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0</v>
      </c>
      <c r="AA151" s="7">
        <v>0</v>
      </c>
      <c r="AB151" s="7">
        <v>1</v>
      </c>
      <c r="AC151" s="7">
        <v>1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1</v>
      </c>
      <c r="AK151" s="7">
        <v>1</v>
      </c>
      <c r="AL151" s="7">
        <v>1</v>
      </c>
      <c r="AM151" s="7">
        <v>1</v>
      </c>
      <c r="AN151" s="7">
        <v>1</v>
      </c>
      <c r="AO151" s="7">
        <v>1</v>
      </c>
      <c r="AP151" s="7">
        <v>1</v>
      </c>
      <c r="AQ151" s="7">
        <v>0</v>
      </c>
      <c r="AR151" s="7">
        <v>0</v>
      </c>
      <c r="AS151" s="7">
        <v>0</v>
      </c>
      <c r="AT151" s="7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1</v>
      </c>
      <c r="BC151" s="7">
        <v>1</v>
      </c>
      <c r="BD151" s="7">
        <v>1</v>
      </c>
      <c r="BE151" s="7">
        <v>0</v>
      </c>
      <c r="BF151" s="7">
        <v>0</v>
      </c>
      <c r="BG151" s="7">
        <v>0</v>
      </c>
      <c r="BH151" s="7">
        <v>0</v>
      </c>
      <c r="BI151" s="7">
        <v>1</v>
      </c>
      <c r="BJ151" s="7">
        <v>1</v>
      </c>
      <c r="BK151" s="7">
        <v>1</v>
      </c>
      <c r="BL151" s="7">
        <v>1</v>
      </c>
      <c r="BM151" s="7">
        <v>1</v>
      </c>
      <c r="BN151" s="7">
        <v>1</v>
      </c>
    </row>
    <row r="152" spans="1:66" x14ac:dyDescent="0.25">
      <c r="A152" s="3" t="s">
        <v>2006</v>
      </c>
      <c r="B152" s="3" t="s">
        <v>2007</v>
      </c>
      <c r="C152" s="4" t="s">
        <v>40</v>
      </c>
      <c r="D152" s="90">
        <v>1</v>
      </c>
      <c r="E152" s="90">
        <f>VLOOKUP(A152,[1]Sheet1!$B:$J,9,FALSE)</f>
        <v>0.4</v>
      </c>
      <c r="F152" s="4">
        <v>1.6392607021445799E-5</v>
      </c>
      <c r="G152" s="7">
        <v>1</v>
      </c>
      <c r="H152" s="7">
        <v>1</v>
      </c>
      <c r="I152" s="7">
        <v>1</v>
      </c>
      <c r="J152" s="7">
        <v>1</v>
      </c>
      <c r="K152" s="7">
        <v>1</v>
      </c>
      <c r="L152" s="7">
        <v>1</v>
      </c>
      <c r="M152" s="7">
        <v>1</v>
      </c>
      <c r="N152" s="7">
        <v>1</v>
      </c>
      <c r="O152" s="7">
        <v>1</v>
      </c>
      <c r="P152" s="7">
        <v>1</v>
      </c>
      <c r="Q152" s="7">
        <v>1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7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>
        <v>1</v>
      </c>
      <c r="AE152" s="7">
        <v>1</v>
      </c>
      <c r="AF152" s="7">
        <v>1</v>
      </c>
      <c r="AG152" s="7">
        <v>1</v>
      </c>
      <c r="AH152" s="7">
        <v>1</v>
      </c>
      <c r="AI152" s="7">
        <v>1</v>
      </c>
      <c r="AJ152" s="7">
        <v>1</v>
      </c>
      <c r="AK152" s="7">
        <v>1</v>
      </c>
      <c r="AL152" s="7">
        <v>1</v>
      </c>
      <c r="AM152" s="7">
        <v>1</v>
      </c>
      <c r="AN152" s="7">
        <v>1</v>
      </c>
      <c r="AO152" s="7">
        <v>1</v>
      </c>
      <c r="AP152" s="7">
        <v>1</v>
      </c>
      <c r="AQ152" s="7">
        <v>0</v>
      </c>
      <c r="AR152" s="7">
        <v>0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1</v>
      </c>
      <c r="AZ152" s="7">
        <v>0</v>
      </c>
      <c r="BA152" s="7">
        <v>1</v>
      </c>
      <c r="BB152" s="7">
        <v>1</v>
      </c>
      <c r="BC152" s="7">
        <v>1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1</v>
      </c>
      <c r="BJ152" s="7">
        <v>1</v>
      </c>
      <c r="BK152" s="7">
        <v>0</v>
      </c>
      <c r="BL152" s="7">
        <v>1</v>
      </c>
      <c r="BM152" s="7">
        <v>1</v>
      </c>
      <c r="BN152" s="7">
        <v>1</v>
      </c>
    </row>
    <row r="153" spans="1:66" x14ac:dyDescent="0.25">
      <c r="A153" s="3" t="s">
        <v>2008</v>
      </c>
      <c r="B153" s="3" t="s">
        <v>2009</v>
      </c>
      <c r="C153" s="4" t="s">
        <v>40</v>
      </c>
      <c r="D153" s="90">
        <v>0.97142857142857142</v>
      </c>
      <c r="E153" s="90">
        <f>VLOOKUP(A153,[1]Sheet1!$B:$J,9,FALSE)</f>
        <v>0.48</v>
      </c>
      <c r="F153" s="4">
        <v>7.8526260493123597E-4</v>
      </c>
      <c r="G153" s="7">
        <v>1</v>
      </c>
      <c r="H153" s="7">
        <v>1</v>
      </c>
      <c r="I153" s="7">
        <v>2</v>
      </c>
      <c r="J153" s="7">
        <v>1</v>
      </c>
      <c r="K153" s="7">
        <v>1</v>
      </c>
      <c r="L153" s="7">
        <v>1</v>
      </c>
      <c r="M153" s="7">
        <v>1</v>
      </c>
      <c r="N153" s="7">
        <v>1</v>
      </c>
      <c r="O153" s="7">
        <v>1</v>
      </c>
      <c r="P153" s="7">
        <v>1</v>
      </c>
      <c r="Q153" s="7">
        <v>1</v>
      </c>
      <c r="R153" s="7">
        <v>1</v>
      </c>
      <c r="S153" s="7">
        <v>1</v>
      </c>
      <c r="T153" s="7">
        <v>1</v>
      </c>
      <c r="U153" s="7">
        <v>1</v>
      </c>
      <c r="V153" s="7">
        <v>1</v>
      </c>
      <c r="W153" s="7">
        <v>1</v>
      </c>
      <c r="X153" s="7">
        <v>0</v>
      </c>
      <c r="Y153" s="7">
        <v>3</v>
      </c>
      <c r="Z153" s="7">
        <v>3</v>
      </c>
      <c r="AA153" s="7">
        <v>3</v>
      </c>
      <c r="AB153" s="7">
        <v>1</v>
      </c>
      <c r="AC153" s="7">
        <v>1</v>
      </c>
      <c r="AD153" s="7">
        <v>1</v>
      </c>
      <c r="AE153" s="7">
        <v>1</v>
      </c>
      <c r="AF153" s="7">
        <v>1</v>
      </c>
      <c r="AG153" s="7">
        <v>1</v>
      </c>
      <c r="AH153" s="7">
        <v>1</v>
      </c>
      <c r="AI153" s="7">
        <v>1</v>
      </c>
      <c r="AJ153" s="7">
        <v>1</v>
      </c>
      <c r="AK153" s="7">
        <v>1</v>
      </c>
      <c r="AL153" s="7">
        <v>1</v>
      </c>
      <c r="AM153" s="7">
        <v>1</v>
      </c>
      <c r="AN153" s="7">
        <v>1</v>
      </c>
      <c r="AO153" s="7">
        <v>1</v>
      </c>
      <c r="AP153" s="7">
        <v>1</v>
      </c>
      <c r="AQ153" s="7">
        <v>0</v>
      </c>
      <c r="AR153" s="7">
        <v>1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1</v>
      </c>
      <c r="AZ153" s="7">
        <v>0</v>
      </c>
      <c r="BA153" s="7">
        <v>1</v>
      </c>
      <c r="BB153" s="7">
        <v>1</v>
      </c>
      <c r="BC153" s="7">
        <v>1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1</v>
      </c>
      <c r="BJ153" s="7">
        <v>1</v>
      </c>
      <c r="BK153" s="7">
        <v>1</v>
      </c>
      <c r="BL153" s="7">
        <v>1</v>
      </c>
      <c r="BM153" s="7">
        <v>1</v>
      </c>
      <c r="BN153" s="7">
        <v>1</v>
      </c>
    </row>
    <row r="154" spans="1:66" x14ac:dyDescent="0.25">
      <c r="A154" s="3" t="s">
        <v>2010</v>
      </c>
      <c r="B154" s="3" t="s">
        <v>2011</v>
      </c>
      <c r="C154" s="4" t="s">
        <v>40</v>
      </c>
      <c r="D154" s="90">
        <v>0.97142857142857142</v>
      </c>
      <c r="E154" s="90">
        <f>VLOOKUP(A154,[1]Sheet1!$B:$J,9,FALSE)</f>
        <v>0.52</v>
      </c>
      <c r="F154" s="4">
        <v>1.82573902565521E-3</v>
      </c>
      <c r="G154" s="7">
        <v>1</v>
      </c>
      <c r="H154" s="7">
        <v>1</v>
      </c>
      <c r="I154" s="7">
        <v>2</v>
      </c>
      <c r="J154" s="7">
        <v>1</v>
      </c>
      <c r="K154" s="7">
        <v>1</v>
      </c>
      <c r="L154" s="7">
        <v>1</v>
      </c>
      <c r="M154" s="7">
        <v>1</v>
      </c>
      <c r="N154" s="7">
        <v>1</v>
      </c>
      <c r="O154" s="7">
        <v>2</v>
      </c>
      <c r="P154" s="7">
        <v>3</v>
      </c>
      <c r="Q154" s="7">
        <v>2</v>
      </c>
      <c r="R154" s="7">
        <v>2</v>
      </c>
      <c r="S154" s="7">
        <v>1</v>
      </c>
      <c r="T154" s="7">
        <v>2</v>
      </c>
      <c r="U154" s="7">
        <v>2</v>
      </c>
      <c r="V154" s="7">
        <v>2</v>
      </c>
      <c r="W154" s="7">
        <v>1</v>
      </c>
      <c r="X154" s="7">
        <v>1</v>
      </c>
      <c r="Y154" s="7">
        <v>3</v>
      </c>
      <c r="Z154" s="7">
        <v>1</v>
      </c>
      <c r="AA154" s="7">
        <v>1</v>
      </c>
      <c r="AB154" s="7">
        <v>1</v>
      </c>
      <c r="AC154" s="7">
        <v>1</v>
      </c>
      <c r="AD154" s="7">
        <v>2</v>
      </c>
      <c r="AE154" s="7">
        <v>0</v>
      </c>
      <c r="AF154" s="7">
        <v>1</v>
      </c>
      <c r="AG154" s="7">
        <v>1</v>
      </c>
      <c r="AH154" s="7">
        <v>1</v>
      </c>
      <c r="AI154" s="7">
        <v>1</v>
      </c>
      <c r="AJ154" s="7">
        <v>1</v>
      </c>
      <c r="AK154" s="7">
        <v>1</v>
      </c>
      <c r="AL154" s="7">
        <v>1</v>
      </c>
      <c r="AM154" s="7">
        <v>1</v>
      </c>
      <c r="AN154" s="7">
        <v>1</v>
      </c>
      <c r="AO154" s="7">
        <v>1</v>
      </c>
      <c r="AP154" s="7">
        <v>2</v>
      </c>
      <c r="AQ154" s="7">
        <v>1</v>
      </c>
      <c r="AR154" s="7">
        <v>0</v>
      </c>
      <c r="AS154" s="7">
        <v>0</v>
      </c>
      <c r="AT154" s="7">
        <v>0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1</v>
      </c>
      <c r="BA154" s="7">
        <v>1</v>
      </c>
      <c r="BB154" s="7">
        <v>2</v>
      </c>
      <c r="BC154" s="7">
        <v>2</v>
      </c>
      <c r="BD154" s="7">
        <v>0</v>
      </c>
      <c r="BE154" s="7">
        <v>0</v>
      </c>
      <c r="BF154" s="7">
        <v>0</v>
      </c>
      <c r="BG154" s="7">
        <v>0</v>
      </c>
      <c r="BH154" s="7">
        <v>1</v>
      </c>
      <c r="BI154" s="7">
        <v>2</v>
      </c>
      <c r="BJ154" s="7">
        <v>1</v>
      </c>
      <c r="BK154" s="7">
        <v>1</v>
      </c>
      <c r="BL154" s="7">
        <v>1</v>
      </c>
      <c r="BM154" s="7">
        <v>1</v>
      </c>
      <c r="BN154" s="7">
        <v>1</v>
      </c>
    </row>
    <row r="155" spans="1:66" x14ac:dyDescent="0.25">
      <c r="A155" s="3" t="s">
        <v>2012</v>
      </c>
      <c r="B155" s="3" t="s">
        <v>2013</v>
      </c>
      <c r="C155" s="4" t="s">
        <v>40</v>
      </c>
      <c r="D155" s="90">
        <v>0.94285714285714284</v>
      </c>
      <c r="E155" s="90">
        <f>VLOOKUP(A155,[1]Sheet1!$B:$J,9,FALSE)</f>
        <v>0.36</v>
      </c>
      <c r="F155" s="4">
        <v>1.80803870678399E-4</v>
      </c>
      <c r="G155" s="7">
        <v>1</v>
      </c>
      <c r="H155" s="7">
        <v>1</v>
      </c>
      <c r="I155" s="7">
        <v>1</v>
      </c>
      <c r="J155" s="7">
        <v>1</v>
      </c>
      <c r="K155" s="7">
        <v>1</v>
      </c>
      <c r="L155" s="7">
        <v>1</v>
      </c>
      <c r="M155" s="7">
        <v>1</v>
      </c>
      <c r="N155" s="7">
        <v>1</v>
      </c>
      <c r="O155" s="7">
        <v>1</v>
      </c>
      <c r="P155" s="7">
        <v>1</v>
      </c>
      <c r="Q155" s="7">
        <v>1</v>
      </c>
      <c r="R155" s="7">
        <v>1</v>
      </c>
      <c r="S155" s="7">
        <v>1</v>
      </c>
      <c r="T155" s="7">
        <v>1</v>
      </c>
      <c r="U155" s="7">
        <v>1</v>
      </c>
      <c r="V155" s="7">
        <v>1</v>
      </c>
      <c r="W155" s="7">
        <v>0</v>
      </c>
      <c r="X155" s="7">
        <v>1</v>
      </c>
      <c r="Y155" s="7">
        <v>3</v>
      </c>
      <c r="Z155" s="7">
        <v>1</v>
      </c>
      <c r="AA155" s="7">
        <v>1</v>
      </c>
      <c r="AB155" s="7">
        <v>1</v>
      </c>
      <c r="AC155" s="7">
        <v>1</v>
      </c>
      <c r="AD155" s="7">
        <v>1</v>
      </c>
      <c r="AE155" s="7">
        <v>0</v>
      </c>
      <c r="AF155" s="7">
        <v>1</v>
      </c>
      <c r="AG155" s="7">
        <v>1</v>
      </c>
      <c r="AH155" s="7">
        <v>1</v>
      </c>
      <c r="AI155" s="7">
        <v>1</v>
      </c>
      <c r="AJ155" s="7">
        <v>1</v>
      </c>
      <c r="AK155" s="7">
        <v>1</v>
      </c>
      <c r="AL155" s="7">
        <v>1</v>
      </c>
      <c r="AM155" s="7">
        <v>1</v>
      </c>
      <c r="AN155" s="7">
        <v>1</v>
      </c>
      <c r="AO155" s="7">
        <v>1</v>
      </c>
      <c r="AP155" s="7">
        <v>1</v>
      </c>
      <c r="AQ155" s="7">
        <v>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1</v>
      </c>
      <c r="BC155" s="7">
        <v>1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1</v>
      </c>
      <c r="BJ155" s="7">
        <v>1</v>
      </c>
      <c r="BK155" s="7">
        <v>1</v>
      </c>
      <c r="BL155" s="7">
        <v>1</v>
      </c>
      <c r="BM155" s="7">
        <v>1</v>
      </c>
      <c r="BN155" s="7">
        <v>1</v>
      </c>
    </row>
    <row r="156" spans="1:66" x14ac:dyDescent="0.25">
      <c r="A156" s="3" t="s">
        <v>2014</v>
      </c>
      <c r="B156" s="3" t="s">
        <v>2015</v>
      </c>
      <c r="C156" s="4" t="s">
        <v>40</v>
      </c>
      <c r="D156" s="90">
        <v>0.8571428571428571</v>
      </c>
      <c r="E156" s="90">
        <f>VLOOKUP(A156,[1]Sheet1!$B:$J,9,FALSE)</f>
        <v>0.28000000000000003</v>
      </c>
      <c r="F156" s="4">
        <v>6.8007105581271998E-4</v>
      </c>
      <c r="G156" s="7">
        <v>1</v>
      </c>
      <c r="H156" s="7">
        <v>1</v>
      </c>
      <c r="I156" s="7">
        <v>0</v>
      </c>
      <c r="J156" s="7">
        <v>1</v>
      </c>
      <c r="K156" s="7">
        <v>1</v>
      </c>
      <c r="L156" s="7">
        <v>1</v>
      </c>
      <c r="M156" s="7">
        <v>1</v>
      </c>
      <c r="N156" s="7">
        <v>1</v>
      </c>
      <c r="O156" s="7">
        <v>2</v>
      </c>
      <c r="P156" s="7">
        <v>2</v>
      </c>
      <c r="Q156" s="7">
        <v>1</v>
      </c>
      <c r="R156" s="7">
        <v>1</v>
      </c>
      <c r="S156" s="7">
        <v>1</v>
      </c>
      <c r="T156" s="7">
        <v>1</v>
      </c>
      <c r="U156" s="7">
        <v>1</v>
      </c>
      <c r="V156" s="7">
        <v>1</v>
      </c>
      <c r="W156" s="7">
        <v>1</v>
      </c>
      <c r="X156" s="7">
        <v>0</v>
      </c>
      <c r="Y156" s="7">
        <v>2</v>
      </c>
      <c r="Z156" s="7">
        <v>0</v>
      </c>
      <c r="AA156" s="7">
        <v>0</v>
      </c>
      <c r="AB156" s="7">
        <v>1</v>
      </c>
      <c r="AC156" s="7">
        <v>1</v>
      </c>
      <c r="AD156" s="7">
        <v>1</v>
      </c>
      <c r="AE156" s="7">
        <v>0</v>
      </c>
      <c r="AF156" s="7">
        <v>1</v>
      </c>
      <c r="AG156" s="7">
        <v>1</v>
      </c>
      <c r="AH156" s="7">
        <v>1</v>
      </c>
      <c r="AI156" s="7">
        <v>1</v>
      </c>
      <c r="AJ156" s="7">
        <v>1</v>
      </c>
      <c r="AK156" s="7">
        <v>1</v>
      </c>
      <c r="AL156" s="7">
        <v>1</v>
      </c>
      <c r="AM156" s="7">
        <v>1</v>
      </c>
      <c r="AN156" s="7">
        <v>1</v>
      </c>
      <c r="AO156" s="7">
        <v>1</v>
      </c>
      <c r="AP156" s="7">
        <v>0</v>
      </c>
      <c r="AQ156" s="7">
        <v>0</v>
      </c>
      <c r="AR156" s="7">
        <v>0</v>
      </c>
      <c r="AS156" s="7">
        <v>1</v>
      </c>
      <c r="AT156" s="7">
        <v>1</v>
      </c>
      <c r="AU156" s="7">
        <v>0</v>
      </c>
      <c r="AV156" s="7">
        <v>0</v>
      </c>
      <c r="AW156" s="7">
        <v>0</v>
      </c>
      <c r="AX156" s="7">
        <v>1</v>
      </c>
      <c r="AY156" s="7">
        <v>0</v>
      </c>
      <c r="AZ156" s="7">
        <v>0</v>
      </c>
      <c r="BA156" s="7">
        <v>1</v>
      </c>
      <c r="BB156" s="7">
        <v>1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1</v>
      </c>
      <c r="BJ156" s="7">
        <v>1</v>
      </c>
      <c r="BK156" s="7">
        <v>0</v>
      </c>
      <c r="BL156" s="7">
        <v>0</v>
      </c>
      <c r="BM156" s="7">
        <v>0</v>
      </c>
      <c r="BN156" s="7">
        <v>0</v>
      </c>
    </row>
    <row r="157" spans="1:66" x14ac:dyDescent="0.25">
      <c r="A157" s="3" t="s">
        <v>2016</v>
      </c>
      <c r="B157" s="3" t="s">
        <v>2017</v>
      </c>
      <c r="C157" s="4" t="s">
        <v>40</v>
      </c>
      <c r="D157" s="90">
        <v>0.34285714285714286</v>
      </c>
      <c r="E157" s="90">
        <f>VLOOKUP(A157,[1]Sheet1!$B:$J,9,FALSE)</f>
        <v>0.04</v>
      </c>
      <c r="F157" s="4">
        <v>4.8997924989029003E-2</v>
      </c>
      <c r="G157" s="7">
        <v>1</v>
      </c>
      <c r="H157" s="7">
        <v>1</v>
      </c>
      <c r="I157" s="7">
        <v>0</v>
      </c>
      <c r="J157" s="7">
        <v>0</v>
      </c>
      <c r="K157" s="7">
        <v>1</v>
      </c>
      <c r="L157" s="7">
        <v>1</v>
      </c>
      <c r="M157" s="7">
        <v>1</v>
      </c>
      <c r="N157" s="7">
        <v>0</v>
      </c>
      <c r="O157" s="7">
        <v>0</v>
      </c>
      <c r="P157" s="7">
        <v>1</v>
      </c>
      <c r="Q157" s="7">
        <v>1</v>
      </c>
      <c r="R157" s="7">
        <v>1</v>
      </c>
      <c r="S157" s="7">
        <v>1</v>
      </c>
      <c r="T157" s="7">
        <v>1</v>
      </c>
      <c r="U157" s="7">
        <v>0</v>
      </c>
      <c r="V157" s="7">
        <v>1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1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0</v>
      </c>
      <c r="AQ157" s="7">
        <v>0</v>
      </c>
      <c r="AR157" s="7">
        <v>1</v>
      </c>
      <c r="AS157" s="7">
        <v>0</v>
      </c>
      <c r="AT157" s="7">
        <v>0</v>
      </c>
      <c r="AU157" s="7">
        <v>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</row>
    <row r="158" spans="1:66" x14ac:dyDescent="0.25">
      <c r="A158" s="3" t="s">
        <v>2018</v>
      </c>
      <c r="B158" s="3" t="s">
        <v>2019</v>
      </c>
      <c r="C158" s="4" t="s">
        <v>40</v>
      </c>
      <c r="D158" s="90">
        <v>0.6</v>
      </c>
      <c r="E158" s="90">
        <f>VLOOKUP(A158,[1]Sheet1!$B:$J,9,FALSE)</f>
        <v>0.16</v>
      </c>
      <c r="F158" s="4">
        <v>2.0207894799665199E-2</v>
      </c>
      <c r="G158" s="7">
        <v>0</v>
      </c>
      <c r="H158" s="7">
        <v>0</v>
      </c>
      <c r="I158" s="7">
        <v>1</v>
      </c>
      <c r="J158" s="7">
        <v>1</v>
      </c>
      <c r="K158" s="7">
        <v>0</v>
      </c>
      <c r="L158" s="7">
        <v>0</v>
      </c>
      <c r="M158" s="7">
        <v>1</v>
      </c>
      <c r="N158" s="7">
        <v>1</v>
      </c>
      <c r="O158" s="7">
        <v>1</v>
      </c>
      <c r="P158" s="7">
        <v>1</v>
      </c>
      <c r="Q158" s="7">
        <v>1</v>
      </c>
      <c r="R158" s="7">
        <v>1</v>
      </c>
      <c r="S158" s="7">
        <v>1</v>
      </c>
      <c r="T158" s="7">
        <v>0</v>
      </c>
      <c r="U158" s="7">
        <v>1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1</v>
      </c>
      <c r="AC158" s="7">
        <v>1</v>
      </c>
      <c r="AD158" s="7">
        <v>1</v>
      </c>
      <c r="AE158" s="7">
        <v>0</v>
      </c>
      <c r="AF158" s="7">
        <v>0</v>
      </c>
      <c r="AG158" s="7">
        <v>0</v>
      </c>
      <c r="AH158" s="7">
        <v>1</v>
      </c>
      <c r="AI158" s="7">
        <v>1</v>
      </c>
      <c r="AJ158" s="7">
        <v>1</v>
      </c>
      <c r="AK158" s="7">
        <v>1</v>
      </c>
      <c r="AL158" s="7">
        <v>1</v>
      </c>
      <c r="AM158" s="7">
        <v>1</v>
      </c>
      <c r="AN158" s="7">
        <v>1</v>
      </c>
      <c r="AO158" s="7">
        <v>1</v>
      </c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1</v>
      </c>
      <c r="BB158" s="7">
        <v>1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1</v>
      </c>
      <c r="BJ158" s="7">
        <v>1</v>
      </c>
      <c r="BK158" s="7">
        <v>0</v>
      </c>
      <c r="BL158" s="7">
        <v>0</v>
      </c>
      <c r="BM158" s="7">
        <v>0</v>
      </c>
      <c r="BN158" s="7">
        <v>0</v>
      </c>
    </row>
    <row r="159" spans="1:66" x14ac:dyDescent="0.25">
      <c r="A159" s="3" t="s">
        <v>2020</v>
      </c>
      <c r="B159" s="3" t="s">
        <v>2021</v>
      </c>
      <c r="C159" s="4" t="s">
        <v>40</v>
      </c>
      <c r="D159" s="90">
        <v>0.6</v>
      </c>
      <c r="E159" s="90">
        <f>VLOOKUP(A159,[1]Sheet1!$B:$J,9,FALSE)</f>
        <v>0.12</v>
      </c>
      <c r="F159" s="4">
        <v>5.1563450208283899E-3</v>
      </c>
      <c r="G159" s="7">
        <v>0</v>
      </c>
      <c r="H159" s="7">
        <v>0</v>
      </c>
      <c r="I159" s="7">
        <v>1</v>
      </c>
      <c r="J159" s="7">
        <v>1</v>
      </c>
      <c r="K159" s="7">
        <v>0</v>
      </c>
      <c r="L159" s="7">
        <v>0</v>
      </c>
      <c r="M159" s="7">
        <v>1</v>
      </c>
      <c r="N159" s="7">
        <v>1</v>
      </c>
      <c r="O159" s="7">
        <v>1</v>
      </c>
      <c r="P159" s="7">
        <v>1</v>
      </c>
      <c r="Q159" s="7">
        <v>1</v>
      </c>
      <c r="R159" s="7">
        <v>1</v>
      </c>
      <c r="S159" s="7">
        <v>1</v>
      </c>
      <c r="T159" s="7">
        <v>0</v>
      </c>
      <c r="U159" s="7">
        <v>1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1</v>
      </c>
      <c r="AC159" s="7">
        <v>1</v>
      </c>
      <c r="AD159" s="7">
        <v>1</v>
      </c>
      <c r="AE159" s="7">
        <v>0</v>
      </c>
      <c r="AF159" s="7">
        <v>0</v>
      </c>
      <c r="AG159" s="7">
        <v>0</v>
      </c>
      <c r="AH159" s="7">
        <v>1</v>
      </c>
      <c r="AI159" s="7">
        <v>1</v>
      </c>
      <c r="AJ159" s="7">
        <v>1</v>
      </c>
      <c r="AK159" s="7">
        <v>1</v>
      </c>
      <c r="AL159" s="7">
        <v>1</v>
      </c>
      <c r="AM159" s="7">
        <v>1</v>
      </c>
      <c r="AN159" s="7">
        <v>1</v>
      </c>
      <c r="AO159" s="7">
        <v>1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1</v>
      </c>
      <c r="BB159" s="7">
        <v>1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1</v>
      </c>
      <c r="BK159" s="7">
        <v>0</v>
      </c>
      <c r="BL159" s="7">
        <v>0</v>
      </c>
      <c r="BM159" s="7">
        <v>0</v>
      </c>
      <c r="BN159" s="7">
        <v>0</v>
      </c>
    </row>
    <row r="160" spans="1:66" x14ac:dyDescent="0.25">
      <c r="A160" s="3" t="s">
        <v>2022</v>
      </c>
      <c r="B160" s="3" t="s">
        <v>2023</v>
      </c>
      <c r="C160" s="4" t="s">
        <v>40</v>
      </c>
      <c r="D160" s="90">
        <v>0.6</v>
      </c>
      <c r="E160" s="90">
        <f>VLOOKUP(A160,[1]Sheet1!$B:$J,9,FALSE)</f>
        <v>0.12</v>
      </c>
      <c r="F160" s="4">
        <v>5.1563450208283899E-3</v>
      </c>
      <c r="G160" s="7">
        <v>0</v>
      </c>
      <c r="H160" s="7">
        <v>0</v>
      </c>
      <c r="I160" s="7">
        <v>1</v>
      </c>
      <c r="J160" s="7">
        <v>1</v>
      </c>
      <c r="K160" s="7">
        <v>0</v>
      </c>
      <c r="L160" s="7">
        <v>0</v>
      </c>
      <c r="M160" s="7">
        <v>1</v>
      </c>
      <c r="N160" s="7">
        <v>1</v>
      </c>
      <c r="O160" s="7">
        <v>1</v>
      </c>
      <c r="P160" s="7">
        <v>1</v>
      </c>
      <c r="Q160" s="7">
        <v>1</v>
      </c>
      <c r="R160" s="7">
        <v>1</v>
      </c>
      <c r="S160" s="7">
        <v>1</v>
      </c>
      <c r="T160" s="7">
        <v>0</v>
      </c>
      <c r="U160" s="7">
        <v>1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1</v>
      </c>
      <c r="AC160" s="7">
        <v>1</v>
      </c>
      <c r="AD160" s="7">
        <v>1</v>
      </c>
      <c r="AE160" s="7">
        <v>0</v>
      </c>
      <c r="AF160" s="7">
        <v>0</v>
      </c>
      <c r="AG160" s="7">
        <v>0</v>
      </c>
      <c r="AH160" s="7">
        <v>1</v>
      </c>
      <c r="AI160" s="7">
        <v>1</v>
      </c>
      <c r="AJ160" s="7">
        <v>1</v>
      </c>
      <c r="AK160" s="7">
        <v>1</v>
      </c>
      <c r="AL160" s="7">
        <v>1</v>
      </c>
      <c r="AM160" s="7">
        <v>1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0</v>
      </c>
      <c r="AT160" s="7">
        <v>0</v>
      </c>
      <c r="AU160" s="7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2</v>
      </c>
      <c r="BB160" s="7">
        <v>1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1</v>
      </c>
      <c r="BJ160" s="7">
        <v>0</v>
      </c>
      <c r="BK160" s="7">
        <v>0</v>
      </c>
      <c r="BL160" s="7">
        <v>0</v>
      </c>
      <c r="BM160" s="7">
        <v>0</v>
      </c>
      <c r="BN160" s="7">
        <v>0</v>
      </c>
    </row>
    <row r="161" spans="1:66" x14ac:dyDescent="0.25">
      <c r="A161" s="3" t="s">
        <v>2024</v>
      </c>
      <c r="B161" s="3" t="s">
        <v>2025</v>
      </c>
      <c r="C161" s="4" t="s">
        <v>40</v>
      </c>
      <c r="D161" s="90">
        <v>0.94285714285714284</v>
      </c>
      <c r="E161" s="90">
        <f>VLOOKUP(A161,[1]Sheet1!$B:$J,9,FALSE)</f>
        <v>0.6</v>
      </c>
      <c r="F161" s="4">
        <v>2.7384256864234801E-2</v>
      </c>
      <c r="G161" s="7">
        <v>2</v>
      </c>
      <c r="H161" s="7">
        <v>2</v>
      </c>
      <c r="I161" s="7">
        <v>1</v>
      </c>
      <c r="J161" s="7">
        <v>2</v>
      </c>
      <c r="K161" s="7">
        <v>2</v>
      </c>
      <c r="L161" s="7">
        <v>0</v>
      </c>
      <c r="M161" s="7">
        <v>5</v>
      </c>
      <c r="N161" s="7">
        <v>2</v>
      </c>
      <c r="O161" s="7">
        <v>2</v>
      </c>
      <c r="P161" s="7">
        <v>3</v>
      </c>
      <c r="Q161" s="7">
        <v>3</v>
      </c>
      <c r="R161" s="7">
        <v>3</v>
      </c>
      <c r="S161" s="7">
        <v>2</v>
      </c>
      <c r="T161" s="7">
        <v>3</v>
      </c>
      <c r="U161" s="7">
        <v>4</v>
      </c>
      <c r="V161" s="7">
        <v>1</v>
      </c>
      <c r="W161" s="7">
        <v>0</v>
      </c>
      <c r="X161" s="7">
        <v>1</v>
      </c>
      <c r="Y161" s="7">
        <v>4</v>
      </c>
      <c r="Z161" s="7">
        <v>1</v>
      </c>
      <c r="AA161" s="7">
        <v>1</v>
      </c>
      <c r="AB161" s="7">
        <v>3</v>
      </c>
      <c r="AC161" s="7">
        <v>2</v>
      </c>
      <c r="AD161" s="7">
        <v>3</v>
      </c>
      <c r="AE161" s="7">
        <v>1</v>
      </c>
      <c r="AF161" s="7">
        <v>3</v>
      </c>
      <c r="AG161" s="7">
        <v>3</v>
      </c>
      <c r="AH161" s="7">
        <v>2</v>
      </c>
      <c r="AI161" s="7">
        <v>3</v>
      </c>
      <c r="AJ161" s="7">
        <v>5</v>
      </c>
      <c r="AK161" s="7">
        <v>5</v>
      </c>
      <c r="AL161" s="7">
        <v>5</v>
      </c>
      <c r="AM161" s="7">
        <v>5</v>
      </c>
      <c r="AN161" s="7">
        <v>5</v>
      </c>
      <c r="AO161" s="7">
        <v>5</v>
      </c>
      <c r="AP161" s="7">
        <v>0</v>
      </c>
      <c r="AQ161" s="7">
        <v>1</v>
      </c>
      <c r="AR161" s="7">
        <v>2</v>
      </c>
      <c r="AS161" s="7">
        <v>0</v>
      </c>
      <c r="AT161" s="7">
        <v>0</v>
      </c>
      <c r="AU161" s="7">
        <v>1</v>
      </c>
      <c r="AV161" s="7">
        <v>1</v>
      </c>
      <c r="AW161" s="7">
        <v>1</v>
      </c>
      <c r="AX161" s="7">
        <v>0</v>
      </c>
      <c r="AY161" s="7">
        <v>2</v>
      </c>
      <c r="AZ161" s="7">
        <v>3</v>
      </c>
      <c r="BA161" s="7">
        <v>2</v>
      </c>
      <c r="BB161" s="7">
        <v>1</v>
      </c>
      <c r="BC161" s="7">
        <v>3</v>
      </c>
      <c r="BD161" s="7">
        <v>2</v>
      </c>
      <c r="BE161" s="7">
        <v>2</v>
      </c>
      <c r="BF161" s="7">
        <v>2</v>
      </c>
      <c r="BG161" s="7">
        <v>4</v>
      </c>
      <c r="BH161" s="7">
        <v>3</v>
      </c>
      <c r="BI161" s="7">
        <v>0</v>
      </c>
      <c r="BJ161" s="7">
        <v>0</v>
      </c>
      <c r="BK161" s="7">
        <v>0</v>
      </c>
      <c r="BL161" s="7">
        <v>0</v>
      </c>
      <c r="BM161" s="7">
        <v>0</v>
      </c>
      <c r="BN161" s="7">
        <v>0</v>
      </c>
    </row>
    <row r="162" spans="1:66" x14ac:dyDescent="0.25">
      <c r="A162" s="3" t="s">
        <v>2026</v>
      </c>
      <c r="B162" s="3" t="s">
        <v>2027</v>
      </c>
      <c r="C162" s="4" t="s">
        <v>40</v>
      </c>
      <c r="D162" s="90">
        <v>0.94285714285714284</v>
      </c>
      <c r="E162" s="90">
        <f>VLOOKUP(A162,[1]Sheet1!$B:$J,9,FALSE)</f>
        <v>0.56000000000000005</v>
      </c>
      <c r="F162" s="4">
        <v>1.52739033088558E-2</v>
      </c>
      <c r="G162" s="7">
        <v>1</v>
      </c>
      <c r="H162" s="7">
        <v>1</v>
      </c>
      <c r="I162" s="7">
        <v>2</v>
      </c>
      <c r="J162" s="7">
        <v>1</v>
      </c>
      <c r="K162" s="7">
        <v>1</v>
      </c>
      <c r="L162" s="7">
        <v>2</v>
      </c>
      <c r="M162" s="7">
        <v>1</v>
      </c>
      <c r="N162" s="7">
        <v>1</v>
      </c>
      <c r="O162" s="7">
        <v>1</v>
      </c>
      <c r="P162" s="7">
        <v>1</v>
      </c>
      <c r="Q162" s="7">
        <v>2</v>
      </c>
      <c r="R162" s="7">
        <v>1</v>
      </c>
      <c r="S162" s="7">
        <v>1</v>
      </c>
      <c r="T162" s="7">
        <v>1</v>
      </c>
      <c r="U162" s="7">
        <v>1</v>
      </c>
      <c r="V162" s="7">
        <v>1</v>
      </c>
      <c r="W162" s="7">
        <v>1</v>
      </c>
      <c r="X162" s="7">
        <v>1</v>
      </c>
      <c r="Y162" s="7">
        <v>2</v>
      </c>
      <c r="Z162" s="7">
        <v>0</v>
      </c>
      <c r="AA162" s="7">
        <v>0</v>
      </c>
      <c r="AB162" s="7">
        <v>1</v>
      </c>
      <c r="AC162" s="7">
        <v>1</v>
      </c>
      <c r="AD162" s="7">
        <v>2</v>
      </c>
      <c r="AE162" s="7">
        <v>1</v>
      </c>
      <c r="AF162" s="7">
        <v>2</v>
      </c>
      <c r="AG162" s="7">
        <v>2</v>
      </c>
      <c r="AH162" s="7">
        <v>2</v>
      </c>
      <c r="AI162" s="7">
        <v>2</v>
      </c>
      <c r="AJ162" s="7">
        <v>2</v>
      </c>
      <c r="AK162" s="7">
        <v>2</v>
      </c>
      <c r="AL162" s="7">
        <v>2</v>
      </c>
      <c r="AM162" s="7">
        <v>2</v>
      </c>
      <c r="AN162" s="7">
        <v>2</v>
      </c>
      <c r="AO162" s="7">
        <v>2</v>
      </c>
      <c r="AP162" s="7">
        <v>1</v>
      </c>
      <c r="AQ162" s="7">
        <v>0</v>
      </c>
      <c r="AR162" s="7">
        <v>1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1</v>
      </c>
      <c r="AZ162" s="7">
        <v>1</v>
      </c>
      <c r="BA162" s="7">
        <v>2</v>
      </c>
      <c r="BB162" s="7">
        <v>1</v>
      </c>
      <c r="BC162" s="7">
        <v>1</v>
      </c>
      <c r="BD162" s="7">
        <v>1</v>
      </c>
      <c r="BE162" s="7">
        <v>1</v>
      </c>
      <c r="BF162" s="7">
        <v>1</v>
      </c>
      <c r="BG162" s="7">
        <v>1</v>
      </c>
      <c r="BH162" s="7">
        <v>1</v>
      </c>
      <c r="BI162" s="7">
        <v>1</v>
      </c>
      <c r="BJ162" s="7">
        <v>1</v>
      </c>
      <c r="BK162" s="7">
        <v>0</v>
      </c>
      <c r="BL162" s="7">
        <v>0</v>
      </c>
      <c r="BM162" s="7">
        <v>0</v>
      </c>
      <c r="BN162" s="7">
        <v>0</v>
      </c>
    </row>
    <row r="163" spans="1:66" x14ac:dyDescent="0.25">
      <c r="A163" s="3" t="s">
        <v>2028</v>
      </c>
      <c r="B163" s="3" t="s">
        <v>2029</v>
      </c>
      <c r="C163" s="4" t="s">
        <v>40</v>
      </c>
      <c r="D163" s="90">
        <v>0.91428571428571426</v>
      </c>
      <c r="E163" s="90">
        <f>VLOOKUP(A163,[1]Sheet1!$B:$J,9,FALSE)</f>
        <v>0.56000000000000005</v>
      </c>
      <c r="F163" s="4">
        <v>2.6506026232030199E-2</v>
      </c>
      <c r="G163" s="7">
        <v>0</v>
      </c>
      <c r="H163" s="7">
        <v>1</v>
      </c>
      <c r="I163" s="7">
        <v>1</v>
      </c>
      <c r="J163" s="7">
        <v>1</v>
      </c>
      <c r="K163" s="7">
        <v>1</v>
      </c>
      <c r="L163" s="7">
        <v>1</v>
      </c>
      <c r="M163" s="7">
        <v>1</v>
      </c>
      <c r="N163" s="7">
        <v>1</v>
      </c>
      <c r="O163" s="7">
        <v>1</v>
      </c>
      <c r="P163" s="7">
        <v>1</v>
      </c>
      <c r="Q163" s="7">
        <v>2</v>
      </c>
      <c r="R163" s="7">
        <v>1</v>
      </c>
      <c r="S163" s="7">
        <v>1</v>
      </c>
      <c r="T163" s="7">
        <v>1</v>
      </c>
      <c r="U163" s="7">
        <v>1</v>
      </c>
      <c r="V163" s="7">
        <v>1</v>
      </c>
      <c r="W163" s="7">
        <v>1</v>
      </c>
      <c r="X163" s="7">
        <v>1</v>
      </c>
      <c r="Y163" s="7">
        <v>1</v>
      </c>
      <c r="Z163" s="7">
        <v>0</v>
      </c>
      <c r="AA163" s="7">
        <v>0</v>
      </c>
      <c r="AB163" s="7">
        <v>1</v>
      </c>
      <c r="AC163" s="7">
        <v>1</v>
      </c>
      <c r="AD163" s="7">
        <v>2</v>
      </c>
      <c r="AE163" s="7">
        <v>1</v>
      </c>
      <c r="AF163" s="7">
        <v>1</v>
      </c>
      <c r="AG163" s="7">
        <v>1</v>
      </c>
      <c r="AH163" s="7">
        <v>1</v>
      </c>
      <c r="AI163" s="7">
        <v>1</v>
      </c>
      <c r="AJ163" s="7">
        <v>1</v>
      </c>
      <c r="AK163" s="7">
        <v>1</v>
      </c>
      <c r="AL163" s="7">
        <v>1</v>
      </c>
      <c r="AM163" s="7">
        <v>1</v>
      </c>
      <c r="AN163" s="7">
        <v>1</v>
      </c>
      <c r="AO163" s="7">
        <v>1</v>
      </c>
      <c r="AP163" s="7">
        <v>1</v>
      </c>
      <c r="AQ163" s="7">
        <v>0</v>
      </c>
      <c r="AR163" s="7">
        <v>1</v>
      </c>
      <c r="AS163" s="7">
        <v>0</v>
      </c>
      <c r="AT163" s="7">
        <v>0</v>
      </c>
      <c r="AU163" s="7">
        <v>0</v>
      </c>
      <c r="AV163" s="7">
        <v>0</v>
      </c>
      <c r="AW163" s="7">
        <v>0</v>
      </c>
      <c r="AX163" s="7">
        <v>0</v>
      </c>
      <c r="AY163" s="7">
        <v>1</v>
      </c>
      <c r="AZ163" s="7">
        <v>1</v>
      </c>
      <c r="BA163" s="7">
        <v>1</v>
      </c>
      <c r="BB163" s="7">
        <v>1</v>
      </c>
      <c r="BC163" s="7">
        <v>1</v>
      </c>
      <c r="BD163" s="7">
        <v>1</v>
      </c>
      <c r="BE163" s="7">
        <v>1</v>
      </c>
      <c r="BF163" s="7">
        <v>1</v>
      </c>
      <c r="BG163" s="7">
        <v>1</v>
      </c>
      <c r="BH163" s="7">
        <v>1</v>
      </c>
      <c r="BI163" s="7">
        <v>1</v>
      </c>
      <c r="BJ163" s="7">
        <v>1</v>
      </c>
      <c r="BK163" s="7">
        <v>0</v>
      </c>
      <c r="BL163" s="7">
        <v>0</v>
      </c>
      <c r="BM163" s="7">
        <v>0</v>
      </c>
      <c r="BN163" s="7">
        <v>0</v>
      </c>
    </row>
    <row r="164" spans="1:66" x14ac:dyDescent="0.25">
      <c r="A164" s="3" t="s">
        <v>2030</v>
      </c>
      <c r="B164" s="3" t="s">
        <v>2031</v>
      </c>
      <c r="C164" s="4" t="s">
        <v>40</v>
      </c>
      <c r="D164" s="90">
        <v>0.94285714285714284</v>
      </c>
      <c r="E164" s="90">
        <f>VLOOKUP(A164,[1]Sheet1!$B:$J,9,FALSE)</f>
        <v>0.52</v>
      </c>
      <c r="F164" s="4">
        <v>7.8723165407410499E-3</v>
      </c>
      <c r="G164" s="7">
        <v>1</v>
      </c>
      <c r="H164" s="7">
        <v>1</v>
      </c>
      <c r="I164" s="7">
        <v>1</v>
      </c>
      <c r="J164" s="7">
        <v>1</v>
      </c>
      <c r="K164" s="7">
        <v>1</v>
      </c>
      <c r="L164" s="7">
        <v>1</v>
      </c>
      <c r="M164" s="7">
        <v>1</v>
      </c>
      <c r="N164" s="7">
        <v>1</v>
      </c>
      <c r="O164" s="7">
        <v>1</v>
      </c>
      <c r="P164" s="7">
        <v>1</v>
      </c>
      <c r="Q164" s="7">
        <v>2</v>
      </c>
      <c r="R164" s="7">
        <v>1</v>
      </c>
      <c r="S164" s="7">
        <v>1</v>
      </c>
      <c r="T164" s="7">
        <v>1</v>
      </c>
      <c r="U164" s="7">
        <v>1</v>
      </c>
      <c r="V164" s="7">
        <v>1</v>
      </c>
      <c r="W164" s="7">
        <v>1</v>
      </c>
      <c r="X164" s="7">
        <v>1</v>
      </c>
      <c r="Y164" s="7">
        <v>1</v>
      </c>
      <c r="Z164" s="7">
        <v>0</v>
      </c>
      <c r="AA164" s="7">
        <v>0</v>
      </c>
      <c r="AB164" s="7">
        <v>1</v>
      </c>
      <c r="AC164" s="7">
        <v>1</v>
      </c>
      <c r="AD164" s="7">
        <v>2</v>
      </c>
      <c r="AE164" s="7">
        <v>1</v>
      </c>
      <c r="AF164" s="7">
        <v>1</v>
      </c>
      <c r="AG164" s="7">
        <v>1</v>
      </c>
      <c r="AH164" s="7">
        <v>1</v>
      </c>
      <c r="AI164" s="7">
        <v>1</v>
      </c>
      <c r="AJ164" s="7">
        <v>1</v>
      </c>
      <c r="AK164" s="7">
        <v>1</v>
      </c>
      <c r="AL164" s="7">
        <v>1</v>
      </c>
      <c r="AM164" s="7">
        <v>1</v>
      </c>
      <c r="AN164" s="7">
        <v>1</v>
      </c>
      <c r="AO164" s="7">
        <v>1</v>
      </c>
      <c r="AP164" s="7">
        <v>1</v>
      </c>
      <c r="AQ164" s="7">
        <v>0</v>
      </c>
      <c r="AR164" s="7">
        <v>1</v>
      </c>
      <c r="AS164" s="7">
        <v>0</v>
      </c>
      <c r="AT164" s="7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1</v>
      </c>
      <c r="AZ164" s="7">
        <v>1</v>
      </c>
      <c r="BA164" s="7">
        <v>1</v>
      </c>
      <c r="BB164" s="7">
        <v>0</v>
      </c>
      <c r="BC164" s="7">
        <v>1</v>
      </c>
      <c r="BD164" s="7">
        <v>1</v>
      </c>
      <c r="BE164" s="7">
        <v>1</v>
      </c>
      <c r="BF164" s="7">
        <v>1</v>
      </c>
      <c r="BG164" s="7">
        <v>1</v>
      </c>
      <c r="BH164" s="7">
        <v>1</v>
      </c>
      <c r="BI164" s="7">
        <v>1</v>
      </c>
      <c r="BJ164" s="7">
        <v>1</v>
      </c>
      <c r="BK164" s="7">
        <v>0</v>
      </c>
      <c r="BL164" s="7">
        <v>0</v>
      </c>
      <c r="BM164" s="7">
        <v>0</v>
      </c>
      <c r="BN164" s="7">
        <v>0</v>
      </c>
    </row>
    <row r="165" spans="1:66" x14ac:dyDescent="0.25">
      <c r="A165" s="3" t="s">
        <v>2032</v>
      </c>
      <c r="B165" s="3" t="s">
        <v>2033</v>
      </c>
      <c r="C165" s="4" t="s">
        <v>40</v>
      </c>
      <c r="D165" s="90">
        <v>0.94285714285714284</v>
      </c>
      <c r="E165" s="90">
        <f>VLOOKUP(A165,[1]Sheet1!$B:$J,9,FALSE)</f>
        <v>0.56000000000000005</v>
      </c>
      <c r="F165" s="4">
        <v>1.52739033088558E-2</v>
      </c>
      <c r="G165" s="7">
        <v>1</v>
      </c>
      <c r="H165" s="7">
        <v>1</v>
      </c>
      <c r="I165" s="7">
        <v>2</v>
      </c>
      <c r="J165" s="7">
        <v>1</v>
      </c>
      <c r="K165" s="7">
        <v>1</v>
      </c>
      <c r="L165" s="7">
        <v>1</v>
      </c>
      <c r="M165" s="7">
        <v>1</v>
      </c>
      <c r="N165" s="7">
        <v>1</v>
      </c>
      <c r="O165" s="7">
        <v>1</v>
      </c>
      <c r="P165" s="7">
        <v>1</v>
      </c>
      <c r="Q165" s="7">
        <v>1</v>
      </c>
      <c r="R165" s="7">
        <v>1</v>
      </c>
      <c r="S165" s="7">
        <v>1</v>
      </c>
      <c r="T165" s="7">
        <v>1</v>
      </c>
      <c r="U165" s="7">
        <v>1</v>
      </c>
      <c r="V165" s="7">
        <v>1</v>
      </c>
      <c r="W165" s="7">
        <v>1</v>
      </c>
      <c r="X165" s="7">
        <v>1</v>
      </c>
      <c r="Y165" s="7">
        <v>1</v>
      </c>
      <c r="Z165" s="7">
        <v>0</v>
      </c>
      <c r="AA165" s="7">
        <v>0</v>
      </c>
      <c r="AB165" s="7">
        <v>1</v>
      </c>
      <c r="AC165" s="7">
        <v>1</v>
      </c>
      <c r="AD165" s="7">
        <v>1</v>
      </c>
      <c r="AE165" s="7">
        <v>1</v>
      </c>
      <c r="AF165" s="7">
        <v>1</v>
      </c>
      <c r="AG165" s="7">
        <v>1</v>
      </c>
      <c r="AH165" s="7">
        <v>1</v>
      </c>
      <c r="AI165" s="7">
        <v>1</v>
      </c>
      <c r="AJ165" s="7">
        <v>1</v>
      </c>
      <c r="AK165" s="7">
        <v>1</v>
      </c>
      <c r="AL165" s="7">
        <v>1</v>
      </c>
      <c r="AM165" s="7">
        <v>1</v>
      </c>
      <c r="AN165" s="7">
        <v>1</v>
      </c>
      <c r="AO165" s="7">
        <v>1</v>
      </c>
      <c r="AP165" s="7">
        <v>1</v>
      </c>
      <c r="AQ165" s="7">
        <v>0</v>
      </c>
      <c r="AR165" s="7">
        <v>1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1</v>
      </c>
      <c r="AZ165" s="7">
        <v>1</v>
      </c>
      <c r="BA165" s="7">
        <v>1</v>
      </c>
      <c r="BB165" s="7">
        <v>1</v>
      </c>
      <c r="BC165" s="7">
        <v>1</v>
      </c>
      <c r="BD165" s="7">
        <v>1</v>
      </c>
      <c r="BE165" s="7">
        <v>1</v>
      </c>
      <c r="BF165" s="7">
        <v>1</v>
      </c>
      <c r="BG165" s="7">
        <v>1</v>
      </c>
      <c r="BH165" s="7">
        <v>1</v>
      </c>
      <c r="BI165" s="7">
        <v>1</v>
      </c>
      <c r="BJ165" s="7">
        <v>1</v>
      </c>
      <c r="BK165" s="7">
        <v>0</v>
      </c>
      <c r="BL165" s="7">
        <v>0</v>
      </c>
      <c r="BM165" s="7">
        <v>0</v>
      </c>
      <c r="BN165" s="7">
        <v>0</v>
      </c>
    </row>
    <row r="166" spans="1:66" x14ac:dyDescent="0.25">
      <c r="A166" s="3" t="s">
        <v>2034</v>
      </c>
      <c r="B166" s="3" t="s">
        <v>2035</v>
      </c>
      <c r="C166" s="4" t="s">
        <v>40</v>
      </c>
      <c r="D166" s="90">
        <v>0.91428571428571426</v>
      </c>
      <c r="E166" s="90">
        <f>VLOOKUP(A166,[1]Sheet1!$B:$J,9,FALSE)</f>
        <v>0.44</v>
      </c>
      <c r="F166" s="4">
        <v>3.5461199791562001E-3</v>
      </c>
      <c r="G166" s="7">
        <v>1</v>
      </c>
      <c r="H166" s="7">
        <v>1</v>
      </c>
      <c r="I166" s="7">
        <v>1</v>
      </c>
      <c r="J166" s="7">
        <v>1</v>
      </c>
      <c r="K166" s="7">
        <v>1</v>
      </c>
      <c r="L166" s="7">
        <v>1</v>
      </c>
      <c r="M166" s="7">
        <v>1</v>
      </c>
      <c r="N166" s="7">
        <v>1</v>
      </c>
      <c r="O166" s="7">
        <v>1</v>
      </c>
      <c r="P166" s="7">
        <v>2</v>
      </c>
      <c r="Q166" s="7">
        <v>2</v>
      </c>
      <c r="R166" s="7">
        <v>1</v>
      </c>
      <c r="S166" s="7">
        <v>1</v>
      </c>
      <c r="T166" s="7">
        <v>1</v>
      </c>
      <c r="U166" s="7">
        <v>3</v>
      </c>
      <c r="V166" s="7">
        <v>1</v>
      </c>
      <c r="W166" s="7">
        <v>1</v>
      </c>
      <c r="X166" s="7">
        <v>0</v>
      </c>
      <c r="Y166" s="7">
        <v>1</v>
      </c>
      <c r="Z166" s="7">
        <v>0</v>
      </c>
      <c r="AA166" s="7">
        <v>0</v>
      </c>
      <c r="AB166" s="7">
        <v>1</v>
      </c>
      <c r="AC166" s="7">
        <v>1</v>
      </c>
      <c r="AD166" s="7">
        <v>2</v>
      </c>
      <c r="AE166" s="7">
        <v>1</v>
      </c>
      <c r="AF166" s="7">
        <v>1</v>
      </c>
      <c r="AG166" s="7">
        <v>1</v>
      </c>
      <c r="AH166" s="7">
        <v>1</v>
      </c>
      <c r="AI166" s="7">
        <v>1</v>
      </c>
      <c r="AJ166" s="7">
        <v>1</v>
      </c>
      <c r="AK166" s="7">
        <v>1</v>
      </c>
      <c r="AL166" s="7">
        <v>1</v>
      </c>
      <c r="AM166" s="7">
        <v>1</v>
      </c>
      <c r="AN166" s="7">
        <v>1</v>
      </c>
      <c r="AO166" s="7">
        <v>1</v>
      </c>
      <c r="AP166" s="7">
        <v>2</v>
      </c>
      <c r="AQ166" s="7">
        <v>0</v>
      </c>
      <c r="AR166" s="7">
        <v>1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  <c r="AX166" s="7">
        <v>0</v>
      </c>
      <c r="AY166" s="7">
        <v>1</v>
      </c>
      <c r="AZ166" s="7">
        <v>0</v>
      </c>
      <c r="BA166" s="7">
        <v>2</v>
      </c>
      <c r="BB166" s="7">
        <v>1</v>
      </c>
      <c r="BC166" s="7">
        <v>1</v>
      </c>
      <c r="BD166" s="7">
        <v>1</v>
      </c>
      <c r="BE166" s="7">
        <v>0</v>
      </c>
      <c r="BF166" s="7">
        <v>1</v>
      </c>
      <c r="BG166" s="7">
        <v>1</v>
      </c>
      <c r="BH166" s="7">
        <v>0</v>
      </c>
      <c r="BI166" s="7">
        <v>1</v>
      </c>
      <c r="BJ166" s="7">
        <v>1</v>
      </c>
      <c r="BK166" s="7">
        <v>0</v>
      </c>
      <c r="BL166" s="7">
        <v>0</v>
      </c>
      <c r="BM166" s="7">
        <v>0</v>
      </c>
      <c r="BN166" s="7">
        <v>0</v>
      </c>
    </row>
    <row r="167" spans="1:66" x14ac:dyDescent="0.25">
      <c r="A167" s="3" t="s">
        <v>2036</v>
      </c>
      <c r="B167" s="3" t="s">
        <v>2037</v>
      </c>
      <c r="C167" s="4" t="s">
        <v>40</v>
      </c>
      <c r="D167" s="90">
        <v>1</v>
      </c>
      <c r="E167" s="90">
        <f>VLOOKUP(A167,[1]Sheet1!$B:$J,9,FALSE)</f>
        <v>0.68</v>
      </c>
      <c r="F167" s="4">
        <v>9.5374426713332201E-3</v>
      </c>
      <c r="G167" s="7">
        <v>2</v>
      </c>
      <c r="H167" s="7">
        <v>1</v>
      </c>
      <c r="I167" s="7">
        <v>1</v>
      </c>
      <c r="J167" s="7">
        <v>2</v>
      </c>
      <c r="K167" s="7">
        <v>3</v>
      </c>
      <c r="L167" s="7">
        <v>2</v>
      </c>
      <c r="M167" s="7">
        <v>1</v>
      </c>
      <c r="N167" s="7">
        <v>3</v>
      </c>
      <c r="O167" s="7">
        <v>3</v>
      </c>
      <c r="P167" s="7">
        <v>3</v>
      </c>
      <c r="Q167" s="7">
        <v>2</v>
      </c>
      <c r="R167" s="7">
        <v>2</v>
      </c>
      <c r="S167" s="7">
        <v>3</v>
      </c>
      <c r="T167" s="7">
        <v>3</v>
      </c>
      <c r="U167" s="7">
        <v>2</v>
      </c>
      <c r="V167" s="7">
        <v>2</v>
      </c>
      <c r="W167" s="7">
        <v>2</v>
      </c>
      <c r="X167" s="7">
        <v>2</v>
      </c>
      <c r="Y167" s="7">
        <v>2</v>
      </c>
      <c r="Z167" s="7">
        <v>1</v>
      </c>
      <c r="AA167" s="7">
        <v>1</v>
      </c>
      <c r="AB167" s="7">
        <v>2</v>
      </c>
      <c r="AC167" s="7">
        <v>2</v>
      </c>
      <c r="AD167" s="7">
        <v>2</v>
      </c>
      <c r="AE167" s="7">
        <v>2</v>
      </c>
      <c r="AF167" s="7">
        <v>2</v>
      </c>
      <c r="AG167" s="7">
        <v>2</v>
      </c>
      <c r="AH167" s="7">
        <v>2</v>
      </c>
      <c r="AI167" s="7">
        <v>2</v>
      </c>
      <c r="AJ167" s="7">
        <v>2</v>
      </c>
      <c r="AK167" s="7">
        <v>2</v>
      </c>
      <c r="AL167" s="7">
        <v>2</v>
      </c>
      <c r="AM167" s="7">
        <v>2</v>
      </c>
      <c r="AN167" s="7">
        <v>2</v>
      </c>
      <c r="AO167" s="7">
        <v>2</v>
      </c>
      <c r="AP167" s="7">
        <v>0</v>
      </c>
      <c r="AQ167" s="7">
        <v>0</v>
      </c>
      <c r="AR167" s="7">
        <v>1</v>
      </c>
      <c r="AS167" s="7">
        <v>0</v>
      </c>
      <c r="AT167" s="7">
        <v>1</v>
      </c>
      <c r="AU167" s="7">
        <v>0</v>
      </c>
      <c r="AV167" s="7">
        <v>0</v>
      </c>
      <c r="AW167" s="7">
        <v>0</v>
      </c>
      <c r="AX167" s="7">
        <v>1</v>
      </c>
      <c r="AY167" s="7">
        <v>1</v>
      </c>
      <c r="AZ167" s="7">
        <v>1</v>
      </c>
      <c r="BA167" s="7">
        <v>2</v>
      </c>
      <c r="BB167" s="7">
        <v>2</v>
      </c>
      <c r="BC167" s="7">
        <v>0</v>
      </c>
      <c r="BD167" s="7">
        <v>0</v>
      </c>
      <c r="BE167" s="7">
        <v>1</v>
      </c>
      <c r="BF167" s="7">
        <v>1</v>
      </c>
      <c r="BG167" s="7">
        <v>2</v>
      </c>
      <c r="BH167" s="7">
        <v>1</v>
      </c>
      <c r="BI167" s="7">
        <v>2</v>
      </c>
      <c r="BJ167" s="7">
        <v>2</v>
      </c>
      <c r="BK167" s="7">
        <v>1</v>
      </c>
      <c r="BL167" s="7">
        <v>1</v>
      </c>
      <c r="BM167" s="7">
        <v>1</v>
      </c>
      <c r="BN167" s="7">
        <v>1</v>
      </c>
    </row>
    <row r="168" spans="1:66" x14ac:dyDescent="0.25">
      <c r="A168" s="3" t="s">
        <v>2038</v>
      </c>
      <c r="B168" s="3" t="s">
        <v>2039</v>
      </c>
      <c r="C168" s="4" t="s">
        <v>40</v>
      </c>
      <c r="D168" s="90">
        <v>0.51428571428571423</v>
      </c>
      <c r="E168" s="90">
        <f>VLOOKUP(A168,[1]Sheet1!$B:$J,9,FALSE)</f>
        <v>0.12</v>
      </c>
      <c r="F168" s="4">
        <v>2.85059488229574E-2</v>
      </c>
      <c r="G168" s="7">
        <v>1</v>
      </c>
      <c r="H168" s="7">
        <v>1</v>
      </c>
      <c r="I168" s="7">
        <v>0</v>
      </c>
      <c r="J168" s="7">
        <v>3</v>
      </c>
      <c r="K168" s="7">
        <v>0</v>
      </c>
      <c r="L168" s="7">
        <v>0</v>
      </c>
      <c r="M168" s="7">
        <v>1</v>
      </c>
      <c r="N168" s="7">
        <v>3</v>
      </c>
      <c r="O168" s="7">
        <v>2</v>
      </c>
      <c r="P168" s="7">
        <v>3</v>
      </c>
      <c r="Q168" s="7">
        <v>1</v>
      </c>
      <c r="R168" s="7">
        <v>1</v>
      </c>
      <c r="S168" s="7">
        <v>3</v>
      </c>
      <c r="T168" s="7">
        <v>1</v>
      </c>
      <c r="U168" s="7">
        <v>1</v>
      </c>
      <c r="V168" s="7">
        <v>4</v>
      </c>
      <c r="W168" s="7">
        <v>1</v>
      </c>
      <c r="X168" s="7">
        <v>0</v>
      </c>
      <c r="Y168" s="7">
        <v>1</v>
      </c>
      <c r="Z168" s="7">
        <v>0</v>
      </c>
      <c r="AA168" s="7">
        <v>0</v>
      </c>
      <c r="AB168" s="7">
        <v>0</v>
      </c>
      <c r="AC168" s="7">
        <v>1</v>
      </c>
      <c r="AD168" s="7">
        <v>1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1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5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1</v>
      </c>
      <c r="BJ168" s="7">
        <v>1</v>
      </c>
      <c r="BK168" s="7">
        <v>0</v>
      </c>
      <c r="BL168" s="7">
        <v>0</v>
      </c>
      <c r="BM168" s="7">
        <v>0</v>
      </c>
      <c r="BN168" s="7">
        <v>0</v>
      </c>
    </row>
    <row r="169" spans="1:66" x14ac:dyDescent="0.25">
      <c r="A169" s="3" t="s">
        <v>2040</v>
      </c>
      <c r="B169" s="3" t="s">
        <v>2041</v>
      </c>
      <c r="C169" s="4" t="s">
        <v>40</v>
      </c>
      <c r="D169" s="90">
        <v>0.8</v>
      </c>
      <c r="E169" s="90">
        <f>VLOOKUP(A169,[1]Sheet1!$B:$J,9,FALSE)</f>
        <v>0.24</v>
      </c>
      <c r="F169" s="4">
        <v>1.1740388074660199E-3</v>
      </c>
      <c r="G169" s="7">
        <v>1</v>
      </c>
      <c r="H169" s="7">
        <v>1</v>
      </c>
      <c r="I169" s="7">
        <v>0</v>
      </c>
      <c r="J169" s="7">
        <v>0</v>
      </c>
      <c r="K169" s="7">
        <v>1</v>
      </c>
      <c r="L169" s="7">
        <v>0</v>
      </c>
      <c r="M169" s="7">
        <v>1</v>
      </c>
      <c r="N169" s="7">
        <v>1</v>
      </c>
      <c r="O169" s="7">
        <v>2</v>
      </c>
      <c r="P169" s="7">
        <v>2</v>
      </c>
      <c r="Q169" s="7">
        <v>1</v>
      </c>
      <c r="R169" s="7">
        <v>1</v>
      </c>
      <c r="S169" s="7">
        <v>1</v>
      </c>
      <c r="T169" s="7">
        <v>1</v>
      </c>
      <c r="U169" s="7">
        <v>1</v>
      </c>
      <c r="V169" s="7">
        <v>1</v>
      </c>
      <c r="W169" s="7">
        <v>1</v>
      </c>
      <c r="X169" s="7">
        <v>0</v>
      </c>
      <c r="Y169" s="7">
        <v>2</v>
      </c>
      <c r="Z169" s="7">
        <v>0</v>
      </c>
      <c r="AA169" s="7">
        <v>0</v>
      </c>
      <c r="AB169" s="7">
        <v>1</v>
      </c>
      <c r="AC169" s="7">
        <v>1</v>
      </c>
      <c r="AD169" s="7">
        <v>1</v>
      </c>
      <c r="AE169" s="7">
        <v>0</v>
      </c>
      <c r="AF169" s="7">
        <v>1</v>
      </c>
      <c r="AG169" s="7">
        <v>1</v>
      </c>
      <c r="AH169" s="7">
        <v>1</v>
      </c>
      <c r="AI169" s="7">
        <v>1</v>
      </c>
      <c r="AJ169" s="7">
        <v>1</v>
      </c>
      <c r="AK169" s="7">
        <v>1</v>
      </c>
      <c r="AL169" s="7">
        <v>1</v>
      </c>
      <c r="AM169" s="7">
        <v>1</v>
      </c>
      <c r="AN169" s="7">
        <v>1</v>
      </c>
      <c r="AO169" s="7">
        <v>1</v>
      </c>
      <c r="AP169" s="7">
        <v>0</v>
      </c>
      <c r="AQ169" s="7">
        <v>0</v>
      </c>
      <c r="AR169" s="7">
        <v>0</v>
      </c>
      <c r="AS169" s="7">
        <v>1</v>
      </c>
      <c r="AT169" s="7">
        <v>1</v>
      </c>
      <c r="AU169" s="7">
        <v>0</v>
      </c>
      <c r="AV169" s="7">
        <v>0</v>
      </c>
      <c r="AW169" s="7">
        <v>0</v>
      </c>
      <c r="AX169" s="7">
        <v>1</v>
      </c>
      <c r="AY169" s="7">
        <v>0</v>
      </c>
      <c r="AZ169" s="7">
        <v>0</v>
      </c>
      <c r="BA169" s="7">
        <v>0</v>
      </c>
      <c r="BB169" s="7">
        <v>1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1</v>
      </c>
      <c r="BJ169" s="7">
        <v>1</v>
      </c>
      <c r="BK169" s="7">
        <v>0</v>
      </c>
      <c r="BL169" s="7">
        <v>0</v>
      </c>
      <c r="BM169" s="7">
        <v>0</v>
      </c>
      <c r="BN169" s="7">
        <v>0</v>
      </c>
    </row>
    <row r="170" spans="1:66" x14ac:dyDescent="0.25">
      <c r="A170" s="3" t="s">
        <v>2042</v>
      </c>
      <c r="B170" s="3" t="s">
        <v>2043</v>
      </c>
      <c r="C170" s="4" t="s">
        <v>40</v>
      </c>
      <c r="D170" s="90">
        <v>0.77142857142857146</v>
      </c>
      <c r="E170" s="90">
        <f>VLOOKUP(A170,[1]Sheet1!$B:$J,9,FALSE)</f>
        <v>0.2</v>
      </c>
      <c r="F170" s="4">
        <v>1.05371603322096E-3</v>
      </c>
      <c r="G170" s="7">
        <v>1</v>
      </c>
      <c r="H170" s="7">
        <v>0</v>
      </c>
      <c r="I170" s="7">
        <v>0</v>
      </c>
      <c r="J170" s="7">
        <v>4</v>
      </c>
      <c r="K170" s="7">
        <v>1</v>
      </c>
      <c r="L170" s="7">
        <v>0</v>
      </c>
      <c r="M170" s="7">
        <v>0</v>
      </c>
      <c r="N170" s="7">
        <v>2</v>
      </c>
      <c r="O170" s="7">
        <v>1</v>
      </c>
      <c r="P170" s="7">
        <v>1</v>
      </c>
      <c r="Q170" s="7">
        <v>4</v>
      </c>
      <c r="R170" s="7">
        <v>0</v>
      </c>
      <c r="S170" s="7">
        <v>3</v>
      </c>
      <c r="T170" s="7">
        <v>4</v>
      </c>
      <c r="U170" s="7">
        <v>1</v>
      </c>
      <c r="V170" s="7">
        <v>1</v>
      </c>
      <c r="W170" s="7">
        <v>1</v>
      </c>
      <c r="X170" s="7">
        <v>0</v>
      </c>
      <c r="Y170" s="7">
        <v>1</v>
      </c>
      <c r="Z170" s="7">
        <v>0</v>
      </c>
      <c r="AA170" s="7">
        <v>0</v>
      </c>
      <c r="AB170" s="7">
        <v>5</v>
      </c>
      <c r="AC170" s="7">
        <v>6</v>
      </c>
      <c r="AD170" s="7">
        <v>4</v>
      </c>
      <c r="AE170" s="7">
        <v>1</v>
      </c>
      <c r="AF170" s="7">
        <v>1</v>
      </c>
      <c r="AG170" s="7">
        <v>2</v>
      </c>
      <c r="AH170" s="7">
        <v>1</v>
      </c>
      <c r="AI170" s="7">
        <v>1</v>
      </c>
      <c r="AJ170" s="7">
        <v>2</v>
      </c>
      <c r="AK170" s="7">
        <v>1</v>
      </c>
      <c r="AL170" s="7">
        <v>1</v>
      </c>
      <c r="AM170" s="7">
        <v>1</v>
      </c>
      <c r="AN170" s="7">
        <v>1</v>
      </c>
      <c r="AO170" s="7">
        <v>2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1</v>
      </c>
      <c r="BA170" s="7">
        <v>0</v>
      </c>
      <c r="BB170" s="7">
        <v>0</v>
      </c>
      <c r="BC170" s="7">
        <v>2</v>
      </c>
      <c r="BD170" s="7">
        <v>3</v>
      </c>
      <c r="BE170" s="7">
        <v>0</v>
      </c>
      <c r="BF170" s="7">
        <v>0</v>
      </c>
      <c r="BG170" s="7">
        <v>1</v>
      </c>
      <c r="BH170" s="7">
        <v>1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</row>
    <row r="171" spans="1:66" x14ac:dyDescent="0.25">
      <c r="A171" s="3" t="s">
        <v>2044</v>
      </c>
      <c r="B171" s="3" t="s">
        <v>2045</v>
      </c>
      <c r="C171" s="4" t="s">
        <v>40</v>
      </c>
      <c r="D171" s="90">
        <v>0.31428571428571428</v>
      </c>
      <c r="E171" s="90">
        <f>VLOOKUP(A171,[1]Sheet1!$B:$J,9,FALSE)</f>
        <v>0</v>
      </c>
      <c r="F171" s="4">
        <v>2.2031536262112999E-2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2</v>
      </c>
      <c r="O171" s="7">
        <v>1</v>
      </c>
      <c r="P171" s="7">
        <v>0</v>
      </c>
      <c r="Q171" s="7">
        <v>2</v>
      </c>
      <c r="R171" s="7">
        <v>0</v>
      </c>
      <c r="S171" s="7">
        <v>1</v>
      </c>
      <c r="T171" s="7">
        <v>1</v>
      </c>
      <c r="U171" s="7">
        <v>1</v>
      </c>
      <c r="V171" s="7">
        <v>1</v>
      </c>
      <c r="W171" s="7">
        <v>1</v>
      </c>
      <c r="X171" s="7">
        <v>0</v>
      </c>
      <c r="Y171" s="7">
        <v>0</v>
      </c>
      <c r="Z171" s="7">
        <v>0</v>
      </c>
      <c r="AA171" s="7">
        <v>0</v>
      </c>
      <c r="AB171" s="7">
        <v>1</v>
      </c>
      <c r="AC171" s="7">
        <v>0</v>
      </c>
      <c r="AD171" s="7">
        <v>2</v>
      </c>
      <c r="AE171" s="7">
        <v>1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</row>
    <row r="172" spans="1:66" x14ac:dyDescent="0.25">
      <c r="A172" s="3" t="s">
        <v>2046</v>
      </c>
      <c r="B172" s="3" t="s">
        <v>2047</v>
      </c>
      <c r="C172" s="4" t="s">
        <v>40</v>
      </c>
      <c r="D172" s="90">
        <v>0.5714285714285714</v>
      </c>
      <c r="E172" s="90">
        <f>VLOOKUP(A172,[1]Sheet1!$B:$J,9,FALSE)</f>
        <v>0.16</v>
      </c>
      <c r="F172" s="4">
        <v>2.2031536262112999E-2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1</v>
      </c>
      <c r="N172" s="7">
        <v>1</v>
      </c>
      <c r="O172" s="7">
        <v>1</v>
      </c>
      <c r="P172" s="7">
        <v>1</v>
      </c>
      <c r="Q172" s="7">
        <v>0</v>
      </c>
      <c r="R172" s="7">
        <v>1</v>
      </c>
      <c r="S172" s="7">
        <v>0</v>
      </c>
      <c r="T172" s="7">
        <v>1</v>
      </c>
      <c r="U172" s="7">
        <v>1</v>
      </c>
      <c r="V172" s="7">
        <v>0</v>
      </c>
      <c r="W172" s="7">
        <v>0</v>
      </c>
      <c r="X172" s="7">
        <v>0</v>
      </c>
      <c r="Y172" s="7">
        <v>1</v>
      </c>
      <c r="Z172" s="7">
        <v>0</v>
      </c>
      <c r="AA172" s="7">
        <v>0</v>
      </c>
      <c r="AB172" s="7">
        <v>1</v>
      </c>
      <c r="AC172" s="7">
        <v>0</v>
      </c>
      <c r="AD172" s="7">
        <v>0</v>
      </c>
      <c r="AE172" s="7">
        <v>0</v>
      </c>
      <c r="AF172" s="7">
        <v>1</v>
      </c>
      <c r="AG172" s="7">
        <v>1</v>
      </c>
      <c r="AH172" s="7">
        <v>1</v>
      </c>
      <c r="AI172" s="7">
        <v>1</v>
      </c>
      <c r="AJ172" s="7">
        <v>1</v>
      </c>
      <c r="AK172" s="7">
        <v>1</v>
      </c>
      <c r="AL172" s="7">
        <v>1</v>
      </c>
      <c r="AM172" s="7">
        <v>1</v>
      </c>
      <c r="AN172" s="7">
        <v>1</v>
      </c>
      <c r="AO172" s="7">
        <v>1</v>
      </c>
      <c r="AP172" s="7">
        <v>0</v>
      </c>
      <c r="AQ172" s="7">
        <v>1</v>
      </c>
      <c r="AR172" s="7">
        <v>0</v>
      </c>
      <c r="AS172" s="7">
        <v>0</v>
      </c>
      <c r="AT172" s="7">
        <v>0</v>
      </c>
      <c r="AU172" s="7">
        <v>0</v>
      </c>
      <c r="AV172" s="7">
        <v>1</v>
      </c>
      <c r="AW172" s="7">
        <v>1</v>
      </c>
      <c r="AX172" s="7">
        <v>1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</row>
    <row r="173" spans="1:66" x14ac:dyDescent="0.25">
      <c r="A173" s="3" t="s">
        <v>2048</v>
      </c>
      <c r="B173" s="3" t="s">
        <v>2049</v>
      </c>
      <c r="C173" s="4" t="s">
        <v>40</v>
      </c>
      <c r="D173" s="90">
        <v>0.31428571428571428</v>
      </c>
      <c r="E173" s="90">
        <f>VLOOKUP(A173,[1]Sheet1!$B:$J,9,FALSE)</f>
        <v>0</v>
      </c>
      <c r="F173" s="4">
        <v>2.2031536262112999E-2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1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1</v>
      </c>
      <c r="AG173" s="7">
        <v>1</v>
      </c>
      <c r="AH173" s="7">
        <v>1</v>
      </c>
      <c r="AI173" s="7">
        <v>1</v>
      </c>
      <c r="AJ173" s="7">
        <v>1</v>
      </c>
      <c r="AK173" s="7">
        <v>1</v>
      </c>
      <c r="AL173" s="7">
        <v>1</v>
      </c>
      <c r="AM173" s="7">
        <v>1</v>
      </c>
      <c r="AN173" s="7">
        <v>1</v>
      </c>
      <c r="AO173" s="7">
        <v>1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0</v>
      </c>
      <c r="BM173" s="7">
        <v>0</v>
      </c>
      <c r="BN173" s="7">
        <v>0</v>
      </c>
    </row>
    <row r="174" spans="1:66" x14ac:dyDescent="0.25">
      <c r="A174" s="3" t="s">
        <v>1183</v>
      </c>
      <c r="B174" s="3" t="s">
        <v>1184</v>
      </c>
      <c r="C174" s="4" t="s">
        <v>40</v>
      </c>
      <c r="D174" s="90">
        <v>0.2857142857142857</v>
      </c>
      <c r="E174" s="90">
        <f>VLOOKUP(A174,[1]Sheet1!$B:$J,9,FALSE)</f>
        <v>0</v>
      </c>
      <c r="F174" s="4">
        <v>3.7918913142998001E-2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1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1</v>
      </c>
      <c r="AG174" s="7">
        <v>1</v>
      </c>
      <c r="AH174" s="7">
        <v>1</v>
      </c>
      <c r="AI174" s="7">
        <v>1</v>
      </c>
      <c r="AJ174" s="7">
        <v>2</v>
      </c>
      <c r="AK174" s="7">
        <v>1</v>
      </c>
      <c r="AL174" s="7">
        <v>1</v>
      </c>
      <c r="AM174" s="7">
        <v>1</v>
      </c>
      <c r="AN174" s="7">
        <v>0</v>
      </c>
      <c r="AO174" s="7">
        <v>1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7">
        <v>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</row>
    <row r="175" spans="1:66" x14ac:dyDescent="0.25">
      <c r="A175" s="3" t="s">
        <v>1229</v>
      </c>
      <c r="B175" s="3" t="s">
        <v>1230</v>
      </c>
      <c r="C175" s="4" t="s">
        <v>40</v>
      </c>
      <c r="D175" s="90">
        <v>0.2857142857142857</v>
      </c>
      <c r="E175" s="90">
        <f>VLOOKUP(A175,[1]Sheet1!$B:$J,9,FALSE)</f>
        <v>0</v>
      </c>
      <c r="F175" s="4">
        <v>3.7918913142998001E-2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1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1</v>
      </c>
      <c r="AG175" s="7">
        <v>1</v>
      </c>
      <c r="AH175" s="7">
        <v>1</v>
      </c>
      <c r="AI175" s="7">
        <v>1</v>
      </c>
      <c r="AJ175" s="7">
        <v>1</v>
      </c>
      <c r="AK175" s="7">
        <v>1</v>
      </c>
      <c r="AL175" s="7">
        <v>1</v>
      </c>
      <c r="AM175" s="7">
        <v>1</v>
      </c>
      <c r="AN175" s="7">
        <v>0</v>
      </c>
      <c r="AO175" s="7">
        <v>1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0</v>
      </c>
      <c r="BM175" s="7">
        <v>0</v>
      </c>
      <c r="BN175" s="7">
        <v>0</v>
      </c>
    </row>
    <row r="176" spans="1:66" x14ac:dyDescent="0.25">
      <c r="A176" s="3" t="s">
        <v>2050</v>
      </c>
      <c r="B176" s="3" t="s">
        <v>2051</v>
      </c>
      <c r="C176" s="4" t="s">
        <v>40</v>
      </c>
      <c r="D176" s="90">
        <v>0.31428571428571428</v>
      </c>
      <c r="E176" s="90">
        <f>VLOOKUP(A176,[1]Sheet1!$B:$J,9,FALSE)</f>
        <v>0</v>
      </c>
      <c r="F176" s="4">
        <v>2.2031536262112999E-2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1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1</v>
      </c>
      <c r="AG176" s="7">
        <v>1</v>
      </c>
      <c r="AH176" s="7">
        <v>1</v>
      </c>
      <c r="AI176" s="7">
        <v>1</v>
      </c>
      <c r="AJ176" s="7">
        <v>1</v>
      </c>
      <c r="AK176" s="7">
        <v>1</v>
      </c>
      <c r="AL176" s="7">
        <v>1</v>
      </c>
      <c r="AM176" s="7">
        <v>1</v>
      </c>
      <c r="AN176" s="7">
        <v>1</v>
      </c>
      <c r="AO176" s="7">
        <v>1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</row>
    <row r="177" spans="1:66" x14ac:dyDescent="0.25">
      <c r="A177" s="3" t="s">
        <v>2052</v>
      </c>
      <c r="B177" s="3" t="s">
        <v>2053</v>
      </c>
      <c r="C177" s="4" t="s">
        <v>40</v>
      </c>
      <c r="D177" s="90">
        <v>0.31428571428571428</v>
      </c>
      <c r="E177" s="90">
        <f>VLOOKUP(A177,[1]Sheet1!$B:$J,9,FALSE)</f>
        <v>0</v>
      </c>
      <c r="F177" s="4">
        <v>2.2031536262112999E-2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1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1</v>
      </c>
      <c r="AG177" s="7">
        <v>1</v>
      </c>
      <c r="AH177" s="7">
        <v>1</v>
      </c>
      <c r="AI177" s="7">
        <v>1</v>
      </c>
      <c r="AJ177" s="7">
        <v>1</v>
      </c>
      <c r="AK177" s="7">
        <v>1</v>
      </c>
      <c r="AL177" s="7">
        <v>1</v>
      </c>
      <c r="AM177" s="7">
        <v>1</v>
      </c>
      <c r="AN177" s="7">
        <v>1</v>
      </c>
      <c r="AO177" s="7">
        <v>1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</row>
    <row r="178" spans="1:66" x14ac:dyDescent="0.25">
      <c r="A178" s="3" t="s">
        <v>2054</v>
      </c>
      <c r="B178" s="3" t="s">
        <v>2055</v>
      </c>
      <c r="C178" s="4" t="s">
        <v>40</v>
      </c>
      <c r="D178" s="90">
        <v>0.31428571428571428</v>
      </c>
      <c r="E178" s="90">
        <f>VLOOKUP(A178,[1]Sheet1!$B:$J,9,FALSE)</f>
        <v>0</v>
      </c>
      <c r="F178" s="4">
        <v>2.2031536262112999E-2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1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1</v>
      </c>
      <c r="AG178" s="7">
        <v>1</v>
      </c>
      <c r="AH178" s="7">
        <v>1</v>
      </c>
      <c r="AI178" s="7">
        <v>1</v>
      </c>
      <c r="AJ178" s="7">
        <v>1</v>
      </c>
      <c r="AK178" s="7">
        <v>1</v>
      </c>
      <c r="AL178" s="7">
        <v>1</v>
      </c>
      <c r="AM178" s="7">
        <v>1</v>
      </c>
      <c r="AN178" s="7">
        <v>1</v>
      </c>
      <c r="AO178" s="7">
        <v>1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</row>
    <row r="179" spans="1:66" x14ac:dyDescent="0.25">
      <c r="A179" s="3" t="s">
        <v>2056</v>
      </c>
      <c r="B179" s="3" t="s">
        <v>2057</v>
      </c>
      <c r="C179" s="4" t="s">
        <v>40</v>
      </c>
      <c r="D179" s="90">
        <v>0.94285714285714284</v>
      </c>
      <c r="E179" s="90">
        <f>VLOOKUP(A179,[1]Sheet1!$B:$J,9,FALSE)</f>
        <v>0.48</v>
      </c>
      <c r="F179" s="4">
        <v>2.6416153987559201E-3</v>
      </c>
      <c r="G179" s="7">
        <v>1</v>
      </c>
      <c r="H179" s="7">
        <v>1</v>
      </c>
      <c r="I179" s="7">
        <v>1</v>
      </c>
      <c r="J179" s="7">
        <v>1</v>
      </c>
      <c r="K179" s="7">
        <v>0</v>
      </c>
      <c r="L179" s="7">
        <v>1</v>
      </c>
      <c r="M179" s="7">
        <v>1</v>
      </c>
      <c r="N179" s="7">
        <v>1</v>
      </c>
      <c r="O179" s="7">
        <v>1</v>
      </c>
      <c r="P179" s="7">
        <v>1</v>
      </c>
      <c r="Q179" s="7">
        <v>1</v>
      </c>
      <c r="R179" s="7">
        <v>1</v>
      </c>
      <c r="S179" s="7">
        <v>0</v>
      </c>
      <c r="T179" s="7">
        <v>1</v>
      </c>
      <c r="U179" s="7">
        <v>1</v>
      </c>
      <c r="V179" s="7">
        <v>1</v>
      </c>
      <c r="W179" s="7">
        <v>1</v>
      </c>
      <c r="X179" s="7">
        <v>1</v>
      </c>
      <c r="Y179" s="7">
        <v>1</v>
      </c>
      <c r="Z179" s="7">
        <v>1</v>
      </c>
      <c r="AA179" s="7">
        <v>1</v>
      </c>
      <c r="AB179" s="7">
        <v>1</v>
      </c>
      <c r="AC179" s="7">
        <v>1</v>
      </c>
      <c r="AD179" s="7">
        <v>1</v>
      </c>
      <c r="AE179" s="7">
        <v>1</v>
      </c>
      <c r="AF179" s="7">
        <v>1</v>
      </c>
      <c r="AG179" s="7">
        <v>1</v>
      </c>
      <c r="AH179" s="7">
        <v>1</v>
      </c>
      <c r="AI179" s="7">
        <v>1</v>
      </c>
      <c r="AJ179" s="7">
        <v>1</v>
      </c>
      <c r="AK179" s="7">
        <v>1</v>
      </c>
      <c r="AL179" s="7">
        <v>1</v>
      </c>
      <c r="AM179" s="7">
        <v>1</v>
      </c>
      <c r="AN179" s="7">
        <v>1</v>
      </c>
      <c r="AO179" s="7">
        <v>1</v>
      </c>
      <c r="AP179" s="7">
        <v>1</v>
      </c>
      <c r="AQ179" s="7">
        <v>0</v>
      </c>
      <c r="AR179" s="7">
        <v>0</v>
      </c>
      <c r="AS179" s="7">
        <v>1</v>
      </c>
      <c r="AT179" s="7">
        <v>1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1</v>
      </c>
      <c r="BC179" s="7">
        <v>1</v>
      </c>
      <c r="BD179" s="7">
        <v>1</v>
      </c>
      <c r="BE179" s="7">
        <v>1</v>
      </c>
      <c r="BF179" s="7">
        <v>1</v>
      </c>
      <c r="BG179" s="7">
        <v>0</v>
      </c>
      <c r="BH179" s="7">
        <v>0</v>
      </c>
      <c r="BI179" s="7">
        <v>1</v>
      </c>
      <c r="BJ179" s="7">
        <v>0</v>
      </c>
      <c r="BK179" s="7">
        <v>0</v>
      </c>
      <c r="BL179" s="7">
        <v>1</v>
      </c>
      <c r="BM179" s="7">
        <v>1</v>
      </c>
      <c r="BN179" s="7">
        <v>1</v>
      </c>
    </row>
    <row r="180" spans="1:66" x14ac:dyDescent="0.25">
      <c r="A180" s="3" t="s">
        <v>2058</v>
      </c>
      <c r="B180" s="3" t="s">
        <v>2059</v>
      </c>
      <c r="C180" s="4" t="s">
        <v>40</v>
      </c>
      <c r="D180" s="90">
        <v>1</v>
      </c>
      <c r="E180" s="90">
        <f>VLOOKUP(A180,[1]Sheet1!$B:$J,9,FALSE)</f>
        <v>0.76</v>
      </c>
      <c r="F180" s="4">
        <v>3.7918913142998001E-2</v>
      </c>
      <c r="G180" s="7">
        <v>1</v>
      </c>
      <c r="H180" s="7">
        <v>1</v>
      </c>
      <c r="I180" s="7">
        <v>1</v>
      </c>
      <c r="J180" s="7">
        <v>1</v>
      </c>
      <c r="K180" s="7">
        <v>1</v>
      </c>
      <c r="L180" s="7">
        <v>1</v>
      </c>
      <c r="M180" s="7">
        <v>1</v>
      </c>
      <c r="N180" s="7">
        <v>1</v>
      </c>
      <c r="O180" s="7">
        <v>1</v>
      </c>
      <c r="P180" s="7">
        <v>1</v>
      </c>
      <c r="Q180" s="7">
        <v>1</v>
      </c>
      <c r="R180" s="7">
        <v>1</v>
      </c>
      <c r="S180" s="7">
        <v>1</v>
      </c>
      <c r="T180" s="7">
        <v>1</v>
      </c>
      <c r="U180" s="7">
        <v>1</v>
      </c>
      <c r="V180" s="7">
        <v>1</v>
      </c>
      <c r="W180" s="7">
        <v>1</v>
      </c>
      <c r="X180" s="7">
        <v>1</v>
      </c>
      <c r="Y180" s="7">
        <v>1</v>
      </c>
      <c r="Z180" s="7">
        <v>1</v>
      </c>
      <c r="AA180" s="7">
        <v>1</v>
      </c>
      <c r="AB180" s="7">
        <v>1</v>
      </c>
      <c r="AC180" s="7">
        <v>1</v>
      </c>
      <c r="AD180" s="7">
        <v>1</v>
      </c>
      <c r="AE180" s="7">
        <v>1</v>
      </c>
      <c r="AF180" s="7">
        <v>1</v>
      </c>
      <c r="AG180" s="7">
        <v>1</v>
      </c>
      <c r="AH180" s="7">
        <v>1</v>
      </c>
      <c r="AI180" s="7">
        <v>1</v>
      </c>
      <c r="AJ180" s="7">
        <v>1</v>
      </c>
      <c r="AK180" s="7">
        <v>1</v>
      </c>
      <c r="AL180" s="7">
        <v>1</v>
      </c>
      <c r="AM180" s="7">
        <v>1</v>
      </c>
      <c r="AN180" s="7">
        <v>1</v>
      </c>
      <c r="AO180" s="7">
        <v>1</v>
      </c>
      <c r="AP180" s="7">
        <v>1</v>
      </c>
      <c r="AQ180" s="7">
        <v>0</v>
      </c>
      <c r="AR180" s="7">
        <v>1</v>
      </c>
      <c r="AS180" s="7">
        <v>1</v>
      </c>
      <c r="AT180" s="7">
        <v>1</v>
      </c>
      <c r="AU180" s="7">
        <v>0</v>
      </c>
      <c r="AV180" s="7">
        <v>1</v>
      </c>
      <c r="AW180" s="7">
        <v>1</v>
      </c>
      <c r="AX180" s="7">
        <v>0</v>
      </c>
      <c r="AY180" s="7">
        <v>1</v>
      </c>
      <c r="AZ180" s="7">
        <v>1</v>
      </c>
      <c r="BA180" s="7">
        <v>1</v>
      </c>
      <c r="BB180" s="7">
        <v>1</v>
      </c>
      <c r="BC180" s="7">
        <v>1</v>
      </c>
      <c r="BD180" s="7">
        <v>0</v>
      </c>
      <c r="BE180" s="7">
        <v>0</v>
      </c>
      <c r="BF180" s="7">
        <v>0</v>
      </c>
      <c r="BG180" s="7">
        <v>1</v>
      </c>
      <c r="BH180" s="7">
        <v>1</v>
      </c>
      <c r="BI180" s="7">
        <v>1</v>
      </c>
      <c r="BJ180" s="7">
        <v>1</v>
      </c>
      <c r="BK180" s="7">
        <v>1</v>
      </c>
      <c r="BL180" s="7">
        <v>1</v>
      </c>
      <c r="BM180" s="7">
        <v>1</v>
      </c>
      <c r="BN180" s="7">
        <v>1</v>
      </c>
    </row>
    <row r="181" spans="1:66" x14ac:dyDescent="0.25">
      <c r="A181" s="3" t="s">
        <v>1171</v>
      </c>
      <c r="B181" s="3" t="s">
        <v>1172</v>
      </c>
      <c r="C181" s="4" t="s">
        <v>40</v>
      </c>
      <c r="D181" s="90">
        <v>0.91428571428571426</v>
      </c>
      <c r="E181" s="90">
        <f>VLOOKUP(A181,[1]Sheet1!$B:$J,9,FALSE)</f>
        <v>0.36</v>
      </c>
      <c r="F181" s="4">
        <v>6.8007105581271998E-4</v>
      </c>
      <c r="G181" s="7">
        <v>1</v>
      </c>
      <c r="H181" s="7">
        <v>0</v>
      </c>
      <c r="I181" s="7">
        <v>1</v>
      </c>
      <c r="J181" s="7">
        <v>1</v>
      </c>
      <c r="K181" s="7">
        <v>1</v>
      </c>
      <c r="L181" s="7">
        <v>2</v>
      </c>
      <c r="M181" s="7">
        <v>1</v>
      </c>
      <c r="N181" s="7">
        <v>2</v>
      </c>
      <c r="O181" s="7">
        <v>2</v>
      </c>
      <c r="P181" s="7">
        <v>2</v>
      </c>
      <c r="Q181" s="7">
        <v>4</v>
      </c>
      <c r="R181" s="7">
        <v>2</v>
      </c>
      <c r="S181" s="7">
        <v>2</v>
      </c>
      <c r="T181" s="7">
        <v>3</v>
      </c>
      <c r="U181" s="7">
        <v>3</v>
      </c>
      <c r="V181" s="7">
        <v>1</v>
      </c>
      <c r="W181" s="7">
        <v>1</v>
      </c>
      <c r="X181" s="7">
        <v>0</v>
      </c>
      <c r="Y181" s="7">
        <v>0</v>
      </c>
      <c r="Z181" s="7">
        <v>1</v>
      </c>
      <c r="AA181" s="7">
        <v>1</v>
      </c>
      <c r="AB181" s="7">
        <v>5</v>
      </c>
      <c r="AC181" s="7">
        <v>3</v>
      </c>
      <c r="AD181" s="7">
        <v>4</v>
      </c>
      <c r="AE181" s="7">
        <v>1</v>
      </c>
      <c r="AF181" s="7">
        <v>1</v>
      </c>
      <c r="AG181" s="7">
        <v>1</v>
      </c>
      <c r="AH181" s="7">
        <v>1</v>
      </c>
      <c r="AI181" s="7">
        <v>1</v>
      </c>
      <c r="AJ181" s="7">
        <v>1</v>
      </c>
      <c r="AK181" s="7">
        <v>1</v>
      </c>
      <c r="AL181" s="7">
        <v>1</v>
      </c>
      <c r="AM181" s="7">
        <v>1</v>
      </c>
      <c r="AN181" s="7">
        <v>1</v>
      </c>
      <c r="AO181" s="7">
        <v>1</v>
      </c>
      <c r="AP181" s="7">
        <v>1</v>
      </c>
      <c r="AQ181" s="7">
        <v>0</v>
      </c>
      <c r="AR181" s="7">
        <v>0</v>
      </c>
      <c r="AS181" s="7">
        <v>0</v>
      </c>
      <c r="AT181" s="7">
        <v>0</v>
      </c>
      <c r="AU181" s="7">
        <v>1</v>
      </c>
      <c r="AV181" s="7">
        <v>1</v>
      </c>
      <c r="AW181" s="7">
        <v>1</v>
      </c>
      <c r="AX181" s="7">
        <v>0</v>
      </c>
      <c r="AY181" s="7">
        <v>0</v>
      </c>
      <c r="AZ181" s="7">
        <v>0</v>
      </c>
      <c r="BA181" s="7">
        <v>1</v>
      </c>
      <c r="BB181" s="7">
        <v>0</v>
      </c>
      <c r="BC181" s="7">
        <v>0</v>
      </c>
      <c r="BD181" s="7">
        <v>1</v>
      </c>
      <c r="BE181" s="7">
        <v>1</v>
      </c>
      <c r="BF181" s="7">
        <v>1</v>
      </c>
      <c r="BG181" s="7">
        <v>0</v>
      </c>
      <c r="BH181" s="7">
        <v>0</v>
      </c>
      <c r="BI181" s="7">
        <v>1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</row>
    <row r="182" spans="1:66" x14ac:dyDescent="0.25">
      <c r="A182" s="3" t="s">
        <v>2060</v>
      </c>
      <c r="B182" s="3" t="s">
        <v>2061</v>
      </c>
      <c r="C182" s="4" t="s">
        <v>40</v>
      </c>
      <c r="D182" s="90">
        <v>1</v>
      </c>
      <c r="E182" s="90">
        <f>VLOOKUP(A182,[1]Sheet1!$B:$J,9,FALSE)</f>
        <v>0.64</v>
      </c>
      <c r="F182" s="4">
        <v>4.3111388563673702E-3</v>
      </c>
      <c r="G182" s="7">
        <v>1</v>
      </c>
      <c r="H182" s="7">
        <v>1</v>
      </c>
      <c r="I182" s="7">
        <v>1</v>
      </c>
      <c r="J182" s="7">
        <v>1</v>
      </c>
      <c r="K182" s="7">
        <v>2</v>
      </c>
      <c r="L182" s="7">
        <v>1</v>
      </c>
      <c r="M182" s="7">
        <v>2</v>
      </c>
      <c r="N182" s="7">
        <v>1</v>
      </c>
      <c r="O182" s="7">
        <v>1</v>
      </c>
      <c r="P182" s="7">
        <v>1</v>
      </c>
      <c r="Q182" s="7">
        <v>1</v>
      </c>
      <c r="R182" s="7">
        <v>1</v>
      </c>
      <c r="S182" s="7">
        <v>1</v>
      </c>
      <c r="T182" s="7">
        <v>1</v>
      </c>
      <c r="U182" s="7">
        <v>1</v>
      </c>
      <c r="V182" s="7">
        <v>1</v>
      </c>
      <c r="W182" s="7">
        <v>1</v>
      </c>
      <c r="X182" s="7">
        <v>1</v>
      </c>
      <c r="Y182" s="7">
        <v>1</v>
      </c>
      <c r="Z182" s="7">
        <v>1</v>
      </c>
      <c r="AA182" s="7">
        <v>1</v>
      </c>
      <c r="AB182" s="7">
        <v>1</v>
      </c>
      <c r="AC182" s="7">
        <v>1</v>
      </c>
      <c r="AD182" s="7">
        <v>1</v>
      </c>
      <c r="AE182" s="7">
        <v>1</v>
      </c>
      <c r="AF182" s="7">
        <v>1</v>
      </c>
      <c r="AG182" s="7">
        <v>1</v>
      </c>
      <c r="AH182" s="7">
        <v>1</v>
      </c>
      <c r="AI182" s="7">
        <v>1</v>
      </c>
      <c r="AJ182" s="7">
        <v>1</v>
      </c>
      <c r="AK182" s="7">
        <v>1</v>
      </c>
      <c r="AL182" s="7">
        <v>1</v>
      </c>
      <c r="AM182" s="7">
        <v>1</v>
      </c>
      <c r="AN182" s="7">
        <v>1</v>
      </c>
      <c r="AO182" s="7">
        <v>1</v>
      </c>
      <c r="AP182" s="7">
        <v>0</v>
      </c>
      <c r="AQ182" s="7">
        <v>1</v>
      </c>
      <c r="AR182" s="7">
        <v>0</v>
      </c>
      <c r="AS182" s="7">
        <v>1</v>
      </c>
      <c r="AT182" s="7">
        <v>1</v>
      </c>
      <c r="AU182" s="7">
        <v>1</v>
      </c>
      <c r="AV182" s="7">
        <v>1</v>
      </c>
      <c r="AW182" s="7">
        <v>1</v>
      </c>
      <c r="AX182" s="7">
        <v>1</v>
      </c>
      <c r="AY182" s="7">
        <v>0</v>
      </c>
      <c r="AZ182" s="7">
        <v>0</v>
      </c>
      <c r="BA182" s="7">
        <v>0</v>
      </c>
      <c r="BB182" s="7">
        <v>0</v>
      </c>
      <c r="BC182" s="7">
        <v>1</v>
      </c>
      <c r="BD182" s="7">
        <v>1</v>
      </c>
      <c r="BE182" s="7">
        <v>1</v>
      </c>
      <c r="BF182" s="7">
        <v>0</v>
      </c>
      <c r="BG182" s="7">
        <v>1</v>
      </c>
      <c r="BH182" s="7">
        <v>0</v>
      </c>
      <c r="BI182" s="7">
        <v>1</v>
      </c>
      <c r="BJ182" s="7">
        <v>0</v>
      </c>
      <c r="BK182" s="7">
        <v>1</v>
      </c>
      <c r="BL182" s="7">
        <v>1</v>
      </c>
      <c r="BM182" s="7">
        <v>1</v>
      </c>
      <c r="BN182" s="7">
        <v>1</v>
      </c>
    </row>
    <row r="183" spans="1:66" x14ac:dyDescent="0.25">
      <c r="A183" s="3" t="s">
        <v>2062</v>
      </c>
      <c r="B183" s="3" t="s">
        <v>2063</v>
      </c>
      <c r="C183" s="4" t="s">
        <v>40</v>
      </c>
      <c r="D183" s="90">
        <v>0.82857142857142863</v>
      </c>
      <c r="E183" s="90">
        <f>VLOOKUP(A183,[1]Sheet1!$B:$J,9,FALSE)</f>
        <v>0.32</v>
      </c>
      <c r="F183" s="4">
        <v>3.9578957898819198E-3</v>
      </c>
      <c r="G183" s="7">
        <v>1</v>
      </c>
      <c r="H183" s="7">
        <v>1</v>
      </c>
      <c r="I183" s="7">
        <v>0</v>
      </c>
      <c r="J183" s="7">
        <v>1</v>
      </c>
      <c r="K183" s="7">
        <v>0</v>
      </c>
      <c r="L183" s="7">
        <v>1</v>
      </c>
      <c r="M183" s="7">
        <v>1</v>
      </c>
      <c r="N183" s="7">
        <v>0</v>
      </c>
      <c r="O183" s="7">
        <v>1</v>
      </c>
      <c r="P183" s="7">
        <v>1</v>
      </c>
      <c r="Q183" s="7">
        <v>1</v>
      </c>
      <c r="R183" s="7">
        <v>1</v>
      </c>
      <c r="S183" s="7">
        <v>1</v>
      </c>
      <c r="T183" s="7">
        <v>1</v>
      </c>
      <c r="U183" s="7">
        <v>1</v>
      </c>
      <c r="V183" s="7">
        <v>1</v>
      </c>
      <c r="W183" s="7">
        <v>1</v>
      </c>
      <c r="X183" s="7">
        <v>1</v>
      </c>
      <c r="Y183" s="7">
        <v>1</v>
      </c>
      <c r="Z183" s="7">
        <v>0</v>
      </c>
      <c r="AA183" s="7">
        <v>0</v>
      </c>
      <c r="AB183" s="7">
        <v>1</v>
      </c>
      <c r="AC183" s="7">
        <v>1</v>
      </c>
      <c r="AD183" s="7">
        <v>1</v>
      </c>
      <c r="AE183" s="7">
        <v>0</v>
      </c>
      <c r="AF183" s="7">
        <v>1</v>
      </c>
      <c r="AG183" s="7">
        <v>1</v>
      </c>
      <c r="AH183" s="7">
        <v>1</v>
      </c>
      <c r="AI183" s="7">
        <v>1</v>
      </c>
      <c r="AJ183" s="7">
        <v>1</v>
      </c>
      <c r="AK183" s="7">
        <v>1</v>
      </c>
      <c r="AL183" s="7">
        <v>1</v>
      </c>
      <c r="AM183" s="7">
        <v>1</v>
      </c>
      <c r="AN183" s="7">
        <v>1</v>
      </c>
      <c r="AO183" s="7">
        <v>1</v>
      </c>
      <c r="AP183" s="7">
        <v>1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1</v>
      </c>
      <c r="BH183" s="7">
        <v>0</v>
      </c>
      <c r="BI183" s="7">
        <v>1</v>
      </c>
      <c r="BJ183" s="7">
        <v>1</v>
      </c>
      <c r="BK183" s="7">
        <v>1</v>
      </c>
      <c r="BL183" s="7">
        <v>1</v>
      </c>
      <c r="BM183" s="7">
        <v>1</v>
      </c>
      <c r="BN183" s="7">
        <v>1</v>
      </c>
    </row>
    <row r="184" spans="1:66" x14ac:dyDescent="0.25">
      <c r="A184" s="3" t="s">
        <v>2064</v>
      </c>
      <c r="B184" s="3" t="s">
        <v>2065</v>
      </c>
      <c r="C184" s="4" t="s">
        <v>40</v>
      </c>
      <c r="D184" s="90">
        <v>0.8571428571428571</v>
      </c>
      <c r="E184" s="90">
        <f>VLOOKUP(A184,[1]Sheet1!$B:$J,9,FALSE)</f>
        <v>0.48</v>
      </c>
      <c r="F184" s="4">
        <v>3.7918913142998001E-2</v>
      </c>
      <c r="G184" s="7">
        <v>1</v>
      </c>
      <c r="H184" s="7">
        <v>1</v>
      </c>
      <c r="I184" s="7">
        <v>0</v>
      </c>
      <c r="J184" s="7">
        <v>1</v>
      </c>
      <c r="K184" s="7">
        <v>1</v>
      </c>
      <c r="L184" s="7">
        <v>1</v>
      </c>
      <c r="M184" s="7">
        <v>1</v>
      </c>
      <c r="N184" s="7">
        <v>1</v>
      </c>
      <c r="O184" s="7">
        <v>1</v>
      </c>
      <c r="P184" s="7">
        <v>1</v>
      </c>
      <c r="Q184" s="7">
        <v>1</v>
      </c>
      <c r="R184" s="7">
        <v>1</v>
      </c>
      <c r="S184" s="7">
        <v>1</v>
      </c>
      <c r="T184" s="7">
        <v>1</v>
      </c>
      <c r="U184" s="7">
        <v>1</v>
      </c>
      <c r="V184" s="7">
        <v>1</v>
      </c>
      <c r="W184" s="7">
        <v>1</v>
      </c>
      <c r="X184" s="7">
        <v>0</v>
      </c>
      <c r="Y184" s="7">
        <v>2</v>
      </c>
      <c r="Z184" s="7">
        <v>0</v>
      </c>
      <c r="AA184" s="7">
        <v>0</v>
      </c>
      <c r="AB184" s="7">
        <v>2</v>
      </c>
      <c r="AC184" s="7">
        <v>1</v>
      </c>
      <c r="AD184" s="7">
        <v>1</v>
      </c>
      <c r="AE184" s="7">
        <v>0</v>
      </c>
      <c r="AF184" s="7">
        <v>1</v>
      </c>
      <c r="AG184" s="7">
        <v>1</v>
      </c>
      <c r="AH184" s="7">
        <v>1</v>
      </c>
      <c r="AI184" s="7">
        <v>1</v>
      </c>
      <c r="AJ184" s="7">
        <v>1</v>
      </c>
      <c r="AK184" s="7">
        <v>1</v>
      </c>
      <c r="AL184" s="7">
        <v>1</v>
      </c>
      <c r="AM184" s="7">
        <v>1</v>
      </c>
      <c r="AN184" s="7">
        <v>1</v>
      </c>
      <c r="AO184" s="7">
        <v>1</v>
      </c>
      <c r="AP184" s="7">
        <v>0</v>
      </c>
      <c r="AQ184" s="7">
        <v>0</v>
      </c>
      <c r="AR184" s="7">
        <v>0</v>
      </c>
      <c r="AS184" s="7">
        <v>1</v>
      </c>
      <c r="AT184" s="7">
        <v>1</v>
      </c>
      <c r="AU184" s="7">
        <v>0</v>
      </c>
      <c r="AV184" s="7">
        <v>0</v>
      </c>
      <c r="AW184" s="7">
        <v>0</v>
      </c>
      <c r="AX184" s="7">
        <v>1</v>
      </c>
      <c r="AY184" s="7">
        <v>0</v>
      </c>
      <c r="AZ184" s="7">
        <v>0</v>
      </c>
      <c r="BA184" s="7">
        <v>2</v>
      </c>
      <c r="BB184" s="7">
        <v>1</v>
      </c>
      <c r="BC184" s="7">
        <v>0</v>
      </c>
      <c r="BD184" s="7">
        <v>0</v>
      </c>
      <c r="BE184" s="7">
        <v>0</v>
      </c>
      <c r="BF184" s="7">
        <v>0</v>
      </c>
      <c r="BG184" s="7">
        <v>1</v>
      </c>
      <c r="BH184" s="7">
        <v>0</v>
      </c>
      <c r="BI184" s="7">
        <v>1</v>
      </c>
      <c r="BJ184" s="7">
        <v>1</v>
      </c>
      <c r="BK184" s="7">
        <v>1</v>
      </c>
      <c r="BL184" s="7">
        <v>1</v>
      </c>
      <c r="BM184" s="7">
        <v>1</v>
      </c>
      <c r="BN184" s="7">
        <v>1</v>
      </c>
    </row>
    <row r="185" spans="1:66" x14ac:dyDescent="0.25">
      <c r="A185" s="3" t="s">
        <v>2066</v>
      </c>
      <c r="B185" s="3" t="s">
        <v>2067</v>
      </c>
      <c r="C185" s="4" t="s">
        <v>40</v>
      </c>
      <c r="D185" s="90">
        <v>0.77142857142857146</v>
      </c>
      <c r="E185" s="90">
        <f>VLOOKUP(A185,[1]Sheet1!$B:$J,9,FALSE)</f>
        <v>0.32</v>
      </c>
      <c r="F185" s="4">
        <v>1.31693191165498E-2</v>
      </c>
      <c r="G185" s="7">
        <v>0</v>
      </c>
      <c r="H185" s="7">
        <v>1</v>
      </c>
      <c r="I185" s="7">
        <v>1</v>
      </c>
      <c r="J185" s="7">
        <v>0</v>
      </c>
      <c r="K185" s="7">
        <v>1</v>
      </c>
      <c r="L185" s="7">
        <v>1</v>
      </c>
      <c r="M185" s="7">
        <v>0</v>
      </c>
      <c r="N185" s="7">
        <v>1</v>
      </c>
      <c r="O185" s="7">
        <v>1</v>
      </c>
      <c r="P185" s="7">
        <v>0</v>
      </c>
      <c r="Q185" s="7">
        <v>1</v>
      </c>
      <c r="R185" s="7">
        <v>1</v>
      </c>
      <c r="S185" s="7">
        <v>1</v>
      </c>
      <c r="T185" s="7">
        <v>1</v>
      </c>
      <c r="U185" s="7">
        <v>1</v>
      </c>
      <c r="V185" s="7">
        <v>1</v>
      </c>
      <c r="W185" s="7">
        <v>0</v>
      </c>
      <c r="X185" s="7">
        <v>0</v>
      </c>
      <c r="Y185" s="7">
        <v>1</v>
      </c>
      <c r="Z185" s="7">
        <v>1</v>
      </c>
      <c r="AA185" s="7">
        <v>1</v>
      </c>
      <c r="AB185" s="7">
        <v>1</v>
      </c>
      <c r="AC185" s="7">
        <v>0</v>
      </c>
      <c r="AD185" s="7">
        <v>1</v>
      </c>
      <c r="AE185" s="7">
        <v>0</v>
      </c>
      <c r="AF185" s="7">
        <v>1</v>
      </c>
      <c r="AG185" s="7">
        <v>1</v>
      </c>
      <c r="AH185" s="7">
        <v>1</v>
      </c>
      <c r="AI185" s="7">
        <v>1</v>
      </c>
      <c r="AJ185" s="7">
        <v>1</v>
      </c>
      <c r="AK185" s="7">
        <v>1</v>
      </c>
      <c r="AL185" s="7">
        <v>1</v>
      </c>
      <c r="AM185" s="7">
        <v>1</v>
      </c>
      <c r="AN185" s="7">
        <v>1</v>
      </c>
      <c r="AO185" s="7">
        <v>1</v>
      </c>
      <c r="AP185" s="7">
        <v>0</v>
      </c>
      <c r="AQ185" s="7">
        <v>0</v>
      </c>
      <c r="AR185" s="7">
        <v>0</v>
      </c>
      <c r="AS185" s="7">
        <v>0</v>
      </c>
      <c r="AT185" s="7">
        <v>1</v>
      </c>
      <c r="AU185" s="7">
        <v>0</v>
      </c>
      <c r="AV185" s="7">
        <v>0</v>
      </c>
      <c r="AW185" s="7">
        <v>0</v>
      </c>
      <c r="AX185" s="7">
        <v>1</v>
      </c>
      <c r="AY185" s="7">
        <v>1</v>
      </c>
      <c r="AZ185" s="7">
        <v>0</v>
      </c>
      <c r="BA185" s="7">
        <v>1</v>
      </c>
      <c r="BB185" s="7">
        <v>1</v>
      </c>
      <c r="BC185" s="7">
        <v>0</v>
      </c>
      <c r="BD185" s="7">
        <v>0</v>
      </c>
      <c r="BE185" s="7">
        <v>0</v>
      </c>
      <c r="BF185" s="7">
        <v>0</v>
      </c>
      <c r="BG185" s="7">
        <v>1</v>
      </c>
      <c r="BH185" s="7">
        <v>0</v>
      </c>
      <c r="BI185" s="7">
        <v>2</v>
      </c>
      <c r="BJ185" s="7">
        <v>2</v>
      </c>
      <c r="BK185" s="7">
        <v>0</v>
      </c>
      <c r="BL185" s="7">
        <v>0</v>
      </c>
      <c r="BM185" s="7">
        <v>0</v>
      </c>
      <c r="BN185" s="7">
        <v>0</v>
      </c>
    </row>
    <row r="186" spans="1:66" x14ac:dyDescent="0.25">
      <c r="A186" s="3" t="s">
        <v>2068</v>
      </c>
      <c r="B186" s="3" t="s">
        <v>2069</v>
      </c>
      <c r="C186" s="4" t="s">
        <v>40</v>
      </c>
      <c r="D186" s="90">
        <v>0.45714285714285713</v>
      </c>
      <c r="E186" s="90">
        <f>VLOOKUP(A186,[1]Sheet1!$B:$J,9,FALSE)</f>
        <v>0.08</v>
      </c>
      <c r="F186" s="4">
        <v>2.35795110987954E-2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2</v>
      </c>
      <c r="N186" s="7">
        <v>0</v>
      </c>
      <c r="O186" s="7">
        <v>0</v>
      </c>
      <c r="P186" s="7">
        <v>0</v>
      </c>
      <c r="Q186" s="7">
        <v>1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1</v>
      </c>
      <c r="Z186" s="7">
        <v>2</v>
      </c>
      <c r="AA186" s="7">
        <v>2</v>
      </c>
      <c r="AB186" s="7">
        <v>0</v>
      </c>
      <c r="AC186" s="7">
        <v>0</v>
      </c>
      <c r="AD186" s="7">
        <v>1</v>
      </c>
      <c r="AE186" s="7">
        <v>0</v>
      </c>
      <c r="AF186" s="7">
        <v>1</v>
      </c>
      <c r="AG186" s="7">
        <v>1</v>
      </c>
      <c r="AH186" s="7">
        <v>3</v>
      </c>
      <c r="AI186" s="7">
        <v>1</v>
      </c>
      <c r="AJ186" s="7">
        <v>1</v>
      </c>
      <c r="AK186" s="7">
        <v>1</v>
      </c>
      <c r="AL186" s="7">
        <v>1</v>
      </c>
      <c r="AM186" s="7">
        <v>1</v>
      </c>
      <c r="AN186" s="7">
        <v>2</v>
      </c>
      <c r="AO186" s="7">
        <v>1</v>
      </c>
      <c r="AP186" s="7">
        <v>0</v>
      </c>
      <c r="AQ186" s="7">
        <v>0</v>
      </c>
      <c r="AR186" s="7">
        <v>0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1</v>
      </c>
      <c r="BB186" s="7">
        <v>0</v>
      </c>
      <c r="BC186" s="7">
        <v>0</v>
      </c>
      <c r="BD186" s="7">
        <v>1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</row>
    <row r="187" spans="1:66" x14ac:dyDescent="0.25">
      <c r="A187" s="3" t="s">
        <v>2070</v>
      </c>
      <c r="B187" s="3" t="s">
        <v>2071</v>
      </c>
      <c r="C187" s="4" t="s">
        <v>40</v>
      </c>
      <c r="D187" s="90">
        <v>0.82857142857142863</v>
      </c>
      <c r="E187" s="90">
        <f>VLOOKUP(A187,[1]Sheet1!$B:$J,9,FALSE)</f>
        <v>0.44</v>
      </c>
      <c r="F187" s="4">
        <v>2.9763503908253299E-2</v>
      </c>
      <c r="G187" s="7">
        <v>3</v>
      </c>
      <c r="H187" s="7">
        <v>2</v>
      </c>
      <c r="I187" s="7">
        <v>0</v>
      </c>
      <c r="J187" s="7">
        <v>0</v>
      </c>
      <c r="K187" s="7">
        <v>1</v>
      </c>
      <c r="L187" s="7">
        <v>3</v>
      </c>
      <c r="M187" s="7">
        <v>2</v>
      </c>
      <c r="N187" s="7">
        <v>11</v>
      </c>
      <c r="O187" s="7">
        <v>2</v>
      </c>
      <c r="P187" s="7">
        <v>5</v>
      </c>
      <c r="Q187" s="7">
        <v>8</v>
      </c>
      <c r="R187" s="7">
        <v>4</v>
      </c>
      <c r="S187" s="7">
        <v>0</v>
      </c>
      <c r="T187" s="7">
        <v>7</v>
      </c>
      <c r="U187" s="7">
        <v>3</v>
      </c>
      <c r="V187" s="7">
        <v>2</v>
      </c>
      <c r="W187" s="7">
        <v>1</v>
      </c>
      <c r="X187" s="7">
        <v>0</v>
      </c>
      <c r="Y187" s="7">
        <v>1</v>
      </c>
      <c r="Z187" s="7">
        <v>2</v>
      </c>
      <c r="AA187" s="7">
        <v>2</v>
      </c>
      <c r="AB187" s="7">
        <v>4</v>
      </c>
      <c r="AC187" s="7">
        <v>2</v>
      </c>
      <c r="AD187" s="7">
        <v>8</v>
      </c>
      <c r="AE187" s="7">
        <v>1</v>
      </c>
      <c r="AF187" s="7">
        <v>1</v>
      </c>
      <c r="AG187" s="7">
        <v>1</v>
      </c>
      <c r="AH187" s="7">
        <v>1</v>
      </c>
      <c r="AI187" s="7">
        <v>1</v>
      </c>
      <c r="AJ187" s="7">
        <v>0</v>
      </c>
      <c r="AK187" s="7">
        <v>0</v>
      </c>
      <c r="AL187" s="7">
        <v>1</v>
      </c>
      <c r="AM187" s="7">
        <v>1</v>
      </c>
      <c r="AN187" s="7">
        <v>1</v>
      </c>
      <c r="AO187" s="7">
        <v>1</v>
      </c>
      <c r="AP187" s="7">
        <v>0</v>
      </c>
      <c r="AQ187" s="7">
        <v>1</v>
      </c>
      <c r="AR187" s="7">
        <v>2</v>
      </c>
      <c r="AS187" s="7">
        <v>1</v>
      </c>
      <c r="AT187" s="7">
        <v>1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1</v>
      </c>
      <c r="BC187" s="7">
        <v>3</v>
      </c>
      <c r="BD187" s="7">
        <v>2</v>
      </c>
      <c r="BE187" s="7">
        <v>1</v>
      </c>
      <c r="BF187" s="7">
        <v>1</v>
      </c>
      <c r="BG187" s="7">
        <v>1</v>
      </c>
      <c r="BH187" s="7">
        <v>0</v>
      </c>
      <c r="BI187" s="7">
        <v>1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</row>
    <row r="188" spans="1:66" x14ac:dyDescent="0.25">
      <c r="A188" s="3" t="s">
        <v>2072</v>
      </c>
      <c r="B188" s="3" t="s">
        <v>2073</v>
      </c>
      <c r="C188" s="4" t="s">
        <v>40</v>
      </c>
      <c r="D188" s="90">
        <v>0.54285714285714282</v>
      </c>
      <c r="E188" s="90">
        <f>VLOOKUP(A188,[1]Sheet1!$B:$J,9,FALSE)</f>
        <v>0.12</v>
      </c>
      <c r="F188" s="4">
        <v>1.7266180921004601E-2</v>
      </c>
      <c r="G188" s="7">
        <v>1</v>
      </c>
      <c r="H188" s="7">
        <v>1</v>
      </c>
      <c r="I188" s="7">
        <v>0</v>
      </c>
      <c r="J188" s="7">
        <v>0</v>
      </c>
      <c r="K188" s="7">
        <v>1</v>
      </c>
      <c r="L188" s="7">
        <v>0</v>
      </c>
      <c r="M188" s="7">
        <v>0</v>
      </c>
      <c r="N188" s="7">
        <v>1</v>
      </c>
      <c r="O188" s="7">
        <v>1</v>
      </c>
      <c r="P188" s="7">
        <v>1</v>
      </c>
      <c r="Q188" s="7">
        <v>1</v>
      </c>
      <c r="R188" s="7">
        <v>1</v>
      </c>
      <c r="S188" s="7">
        <v>1</v>
      </c>
      <c r="T188" s="7">
        <v>0</v>
      </c>
      <c r="U188" s="7">
        <v>1</v>
      </c>
      <c r="V188" s="7">
        <v>1</v>
      </c>
      <c r="W188" s="7">
        <v>1</v>
      </c>
      <c r="X188" s="7">
        <v>0</v>
      </c>
      <c r="Y188" s="7">
        <v>1</v>
      </c>
      <c r="Z188" s="7">
        <v>0</v>
      </c>
      <c r="AA188" s="7">
        <v>0</v>
      </c>
      <c r="AB188" s="7">
        <v>1</v>
      </c>
      <c r="AC188" s="7">
        <v>1</v>
      </c>
      <c r="AD188" s="7">
        <v>1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1</v>
      </c>
      <c r="AK188" s="7">
        <v>1</v>
      </c>
      <c r="AL188" s="7">
        <v>1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1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1</v>
      </c>
      <c r="BJ188" s="7">
        <v>1</v>
      </c>
      <c r="BK188" s="7">
        <v>0</v>
      </c>
      <c r="BL188" s="7">
        <v>0</v>
      </c>
      <c r="BM188" s="7">
        <v>0</v>
      </c>
      <c r="BN188" s="7">
        <v>0</v>
      </c>
    </row>
    <row r="189" spans="1:66" x14ac:dyDescent="0.25">
      <c r="A189" s="3" t="s">
        <v>2074</v>
      </c>
      <c r="B189" s="3" t="s">
        <v>2075</v>
      </c>
      <c r="C189" s="4" t="s">
        <v>40</v>
      </c>
      <c r="D189" s="90">
        <v>0.5714285714285714</v>
      </c>
      <c r="E189" s="90">
        <f>VLOOKUP(A189,[1]Sheet1!$B:$J,9,FALSE)</f>
        <v>0.16</v>
      </c>
      <c r="F189" s="4">
        <v>2.2031536262112999E-2</v>
      </c>
      <c r="G189" s="7">
        <v>0</v>
      </c>
      <c r="H189" s="7">
        <v>0</v>
      </c>
      <c r="I189" s="7">
        <v>0</v>
      </c>
      <c r="J189" s="7">
        <v>1</v>
      </c>
      <c r="K189" s="7">
        <v>1</v>
      </c>
      <c r="L189" s="7">
        <v>1</v>
      </c>
      <c r="M189" s="7">
        <v>2</v>
      </c>
      <c r="N189" s="7">
        <v>0</v>
      </c>
      <c r="O189" s="7">
        <v>0</v>
      </c>
      <c r="P189" s="7">
        <v>0</v>
      </c>
      <c r="Q189" s="7">
        <v>1</v>
      </c>
      <c r="R189" s="7">
        <v>1</v>
      </c>
      <c r="S189" s="7">
        <v>1</v>
      </c>
      <c r="T189" s="7">
        <v>0</v>
      </c>
      <c r="U189" s="7">
        <v>0</v>
      </c>
      <c r="V189" s="7">
        <v>0</v>
      </c>
      <c r="W189" s="7">
        <v>0</v>
      </c>
      <c r="X189" s="7">
        <v>1</v>
      </c>
      <c r="Y189" s="7">
        <v>0</v>
      </c>
      <c r="Z189" s="7">
        <v>0</v>
      </c>
      <c r="AA189" s="7">
        <v>0</v>
      </c>
      <c r="AB189" s="7">
        <v>2</v>
      </c>
      <c r="AC189" s="7">
        <v>0</v>
      </c>
      <c r="AD189" s="7">
        <v>1</v>
      </c>
      <c r="AE189" s="7">
        <v>0</v>
      </c>
      <c r="AF189" s="7">
        <v>1</v>
      </c>
      <c r="AG189" s="7">
        <v>1</v>
      </c>
      <c r="AH189" s="7">
        <v>1</v>
      </c>
      <c r="AI189" s="7">
        <v>1</v>
      </c>
      <c r="AJ189" s="7">
        <v>1</v>
      </c>
      <c r="AK189" s="7">
        <v>1</v>
      </c>
      <c r="AL189" s="7">
        <v>1</v>
      </c>
      <c r="AM189" s="7">
        <v>1</v>
      </c>
      <c r="AN189" s="7">
        <v>1</v>
      </c>
      <c r="AO189" s="7">
        <v>1</v>
      </c>
      <c r="AP189" s="7">
        <v>1</v>
      </c>
      <c r="AQ189" s="7">
        <v>1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1</v>
      </c>
      <c r="BF189" s="7">
        <v>1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</row>
    <row r="190" spans="1:66" x14ac:dyDescent="0.25">
      <c r="A190" s="3" t="s">
        <v>2076</v>
      </c>
      <c r="B190" s="3" t="s">
        <v>2077</v>
      </c>
      <c r="C190" s="4" t="s">
        <v>40</v>
      </c>
      <c r="D190" s="90">
        <v>0.91428571428571426</v>
      </c>
      <c r="E190" s="90">
        <f>VLOOKUP(A190,[1]Sheet1!$B:$J,9,FALSE)</f>
        <v>0.56000000000000005</v>
      </c>
      <c r="F190" s="4">
        <v>2.6506026232030199E-2</v>
      </c>
      <c r="G190" s="7">
        <v>1</v>
      </c>
      <c r="H190" s="7">
        <v>1</v>
      </c>
      <c r="I190" s="7">
        <v>1</v>
      </c>
      <c r="J190" s="7">
        <v>1</v>
      </c>
      <c r="K190" s="7">
        <v>1</v>
      </c>
      <c r="L190" s="7">
        <v>0</v>
      </c>
      <c r="M190" s="7">
        <v>1</v>
      </c>
      <c r="N190" s="7">
        <v>1</v>
      </c>
      <c r="O190" s="7">
        <v>1</v>
      </c>
      <c r="P190" s="7">
        <v>1</v>
      </c>
      <c r="Q190" s="7">
        <v>1</v>
      </c>
      <c r="R190" s="7">
        <v>1</v>
      </c>
      <c r="S190" s="7">
        <v>1</v>
      </c>
      <c r="T190" s="7">
        <v>1</v>
      </c>
      <c r="U190" s="7">
        <v>1</v>
      </c>
      <c r="V190" s="7">
        <v>1</v>
      </c>
      <c r="W190" s="7">
        <v>1</v>
      </c>
      <c r="X190" s="7">
        <v>1</v>
      </c>
      <c r="Y190" s="7">
        <v>1</v>
      </c>
      <c r="Z190" s="7">
        <v>0</v>
      </c>
      <c r="AA190" s="7">
        <v>0</v>
      </c>
      <c r="AB190" s="7">
        <v>1</v>
      </c>
      <c r="AC190" s="7">
        <v>1</v>
      </c>
      <c r="AD190" s="7">
        <v>1</v>
      </c>
      <c r="AE190" s="7">
        <v>1</v>
      </c>
      <c r="AF190" s="7">
        <v>1</v>
      </c>
      <c r="AG190" s="7">
        <v>1</v>
      </c>
      <c r="AH190" s="7">
        <v>1</v>
      </c>
      <c r="AI190" s="7">
        <v>1</v>
      </c>
      <c r="AJ190" s="7">
        <v>1</v>
      </c>
      <c r="AK190" s="7">
        <v>1</v>
      </c>
      <c r="AL190" s="7">
        <v>1</v>
      </c>
      <c r="AM190" s="7">
        <v>1</v>
      </c>
      <c r="AN190" s="7">
        <v>1</v>
      </c>
      <c r="AO190" s="7">
        <v>1</v>
      </c>
      <c r="AP190" s="7">
        <v>1</v>
      </c>
      <c r="AQ190" s="7">
        <v>0</v>
      </c>
      <c r="AR190" s="7">
        <v>1</v>
      </c>
      <c r="AS190" s="7">
        <v>1</v>
      </c>
      <c r="AT190" s="7">
        <v>1</v>
      </c>
      <c r="AU190" s="7">
        <v>0</v>
      </c>
      <c r="AV190" s="7">
        <v>0</v>
      </c>
      <c r="AW190" s="7">
        <v>0</v>
      </c>
      <c r="AX190" s="7">
        <v>0</v>
      </c>
      <c r="AY190" s="7">
        <v>1</v>
      </c>
      <c r="AZ190" s="7">
        <v>1</v>
      </c>
      <c r="BA190" s="7">
        <v>1</v>
      </c>
      <c r="BB190" s="7">
        <v>1</v>
      </c>
      <c r="BC190" s="7">
        <v>1</v>
      </c>
      <c r="BD190" s="7">
        <v>1</v>
      </c>
      <c r="BE190" s="7">
        <v>0</v>
      </c>
      <c r="BF190" s="7">
        <v>1</v>
      </c>
      <c r="BG190" s="7">
        <v>0</v>
      </c>
      <c r="BH190" s="7">
        <v>1</v>
      </c>
      <c r="BI190" s="7">
        <v>1</v>
      </c>
      <c r="BJ190" s="7">
        <v>1</v>
      </c>
      <c r="BK190" s="7">
        <v>0</v>
      </c>
      <c r="BL190" s="7">
        <v>0</v>
      </c>
      <c r="BM190" s="7">
        <v>0</v>
      </c>
      <c r="BN190" s="7">
        <v>0</v>
      </c>
    </row>
    <row r="191" spans="1:66" x14ac:dyDescent="0.25">
      <c r="A191" s="3" t="s">
        <v>2078</v>
      </c>
      <c r="B191" s="3" t="s">
        <v>2079</v>
      </c>
      <c r="C191" s="4" t="s">
        <v>40</v>
      </c>
      <c r="D191" s="90">
        <v>0.34285714285714286</v>
      </c>
      <c r="E191" s="90">
        <f>VLOOKUP(A191,[1]Sheet1!$B:$J,9,FALSE)</f>
        <v>0</v>
      </c>
      <c r="F191" s="4">
        <v>1.36724936709232E-2</v>
      </c>
      <c r="G191" s="7">
        <v>1</v>
      </c>
      <c r="H191" s="7">
        <v>0</v>
      </c>
      <c r="I191" s="7">
        <v>0</v>
      </c>
      <c r="J191" s="7">
        <v>1</v>
      </c>
      <c r="K191" s="7">
        <v>0</v>
      </c>
      <c r="L191" s="7">
        <v>0</v>
      </c>
      <c r="M191" s="7">
        <v>4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1</v>
      </c>
      <c r="U191" s="7">
        <v>1</v>
      </c>
      <c r="V191" s="7">
        <v>0</v>
      </c>
      <c r="W191" s="7">
        <v>1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2</v>
      </c>
      <c r="AG191" s="7">
        <v>1</v>
      </c>
      <c r="AH191" s="7">
        <v>0</v>
      </c>
      <c r="AI191" s="7">
        <v>1</v>
      </c>
      <c r="AJ191" s="7">
        <v>1</v>
      </c>
      <c r="AK191" s="7">
        <v>1</v>
      </c>
      <c r="AL191" s="7">
        <v>0</v>
      </c>
      <c r="AM191" s="7">
        <v>0</v>
      </c>
      <c r="AN191" s="7">
        <v>0</v>
      </c>
      <c r="AO191" s="7">
        <v>1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7">
        <v>0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</row>
    <row r="192" spans="1:66" x14ac:dyDescent="0.25">
      <c r="A192" s="3" t="s">
        <v>2080</v>
      </c>
      <c r="B192" s="3" t="s">
        <v>2081</v>
      </c>
      <c r="C192" s="4" t="s">
        <v>40</v>
      </c>
      <c r="D192" s="90">
        <v>0.31428571428571428</v>
      </c>
      <c r="E192" s="90">
        <f>VLOOKUP(A192,[1]Sheet1!$B:$J,9,FALSE)</f>
        <v>0</v>
      </c>
      <c r="F192" s="4">
        <v>2.2031536262112999E-2</v>
      </c>
      <c r="G192" s="7">
        <v>1</v>
      </c>
      <c r="H192" s="7">
        <v>0</v>
      </c>
      <c r="I192" s="7">
        <v>0</v>
      </c>
      <c r="J192" s="7">
        <v>1</v>
      </c>
      <c r="K192" s="7">
        <v>0</v>
      </c>
      <c r="L192" s="7">
        <v>0</v>
      </c>
      <c r="M192" s="7">
        <v>5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1</v>
      </c>
      <c r="U192" s="7">
        <v>1</v>
      </c>
      <c r="V192" s="7">
        <v>0</v>
      </c>
      <c r="W192" s="7">
        <v>1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2</v>
      </c>
      <c r="AG192" s="7">
        <v>1</v>
      </c>
      <c r="AH192" s="7">
        <v>0</v>
      </c>
      <c r="AI192" s="7">
        <v>1</v>
      </c>
      <c r="AJ192" s="7">
        <v>0</v>
      </c>
      <c r="AK192" s="7">
        <v>1</v>
      </c>
      <c r="AL192" s="7">
        <v>0</v>
      </c>
      <c r="AM192" s="7">
        <v>0</v>
      </c>
      <c r="AN192" s="7">
        <v>0</v>
      </c>
      <c r="AO192" s="7">
        <v>1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</row>
    <row r="193" spans="1:66" x14ac:dyDescent="0.25">
      <c r="A193" s="3" t="s">
        <v>2082</v>
      </c>
      <c r="B193" s="3" t="s">
        <v>2083</v>
      </c>
      <c r="C193" s="4" t="s">
        <v>40</v>
      </c>
      <c r="D193" s="90">
        <v>0.48571428571428571</v>
      </c>
      <c r="E193" s="90">
        <f>VLOOKUP(A193,[1]Sheet1!$B:$J,9,FALSE)</f>
        <v>0</v>
      </c>
      <c r="F193" s="4">
        <v>1.05371603322096E-3</v>
      </c>
      <c r="G193" s="7">
        <v>1</v>
      </c>
      <c r="H193" s="7">
        <v>0</v>
      </c>
      <c r="I193" s="7">
        <v>0</v>
      </c>
      <c r="J193" s="7">
        <v>1</v>
      </c>
      <c r="K193" s="7">
        <v>0</v>
      </c>
      <c r="L193" s="7">
        <v>0</v>
      </c>
      <c r="M193" s="7">
        <v>7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1</v>
      </c>
      <c r="U193" s="7">
        <v>1</v>
      </c>
      <c r="V193" s="7">
        <v>0</v>
      </c>
      <c r="W193" s="7">
        <v>1</v>
      </c>
      <c r="X193" s="7">
        <v>0</v>
      </c>
      <c r="Y193" s="7">
        <v>1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3</v>
      </c>
      <c r="AG193" s="7">
        <v>2</v>
      </c>
      <c r="AH193" s="7">
        <v>1</v>
      </c>
      <c r="AI193" s="7">
        <v>2</v>
      </c>
      <c r="AJ193" s="7">
        <v>2</v>
      </c>
      <c r="AK193" s="7">
        <v>2</v>
      </c>
      <c r="AL193" s="7">
        <v>1</v>
      </c>
      <c r="AM193" s="7">
        <v>1</v>
      </c>
      <c r="AN193" s="7">
        <v>1</v>
      </c>
      <c r="AO193" s="7">
        <v>2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</row>
    <row r="194" spans="1:66" x14ac:dyDescent="0.25">
      <c r="A194" s="3" t="s">
        <v>2084</v>
      </c>
      <c r="B194" s="3" t="s">
        <v>2085</v>
      </c>
      <c r="C194" s="4" t="s">
        <v>40</v>
      </c>
      <c r="D194" s="90">
        <v>0.54285714285714282</v>
      </c>
      <c r="E194" s="90">
        <f>VLOOKUP(A194,[1]Sheet1!$B:$J,9,FALSE)</f>
        <v>0.04</v>
      </c>
      <c r="F194" s="4">
        <v>1.49747612484501E-3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2</v>
      </c>
      <c r="N194" s="7">
        <v>0</v>
      </c>
      <c r="O194" s="7">
        <v>0</v>
      </c>
      <c r="P194" s="7">
        <v>0</v>
      </c>
      <c r="Q194" s="7">
        <v>2</v>
      </c>
      <c r="R194" s="7">
        <v>1</v>
      </c>
      <c r="S194" s="7">
        <v>0</v>
      </c>
      <c r="T194" s="7">
        <v>2</v>
      </c>
      <c r="U194" s="7">
        <v>1</v>
      </c>
      <c r="V194" s="7">
        <v>0</v>
      </c>
      <c r="W194" s="7">
        <v>0</v>
      </c>
      <c r="X194" s="7">
        <v>0</v>
      </c>
      <c r="Y194" s="7">
        <v>1</v>
      </c>
      <c r="Z194" s="7">
        <v>1</v>
      </c>
      <c r="AA194" s="7">
        <v>1</v>
      </c>
      <c r="AB194" s="7">
        <v>0</v>
      </c>
      <c r="AC194" s="7">
        <v>0</v>
      </c>
      <c r="AD194" s="7">
        <v>2</v>
      </c>
      <c r="AE194" s="7">
        <v>0</v>
      </c>
      <c r="AF194" s="7">
        <v>3</v>
      </c>
      <c r="AG194" s="7">
        <v>3</v>
      </c>
      <c r="AH194" s="7">
        <v>3</v>
      </c>
      <c r="AI194" s="7">
        <v>3</v>
      </c>
      <c r="AJ194" s="7">
        <v>2</v>
      </c>
      <c r="AK194" s="7">
        <v>2</v>
      </c>
      <c r="AL194" s="7">
        <v>2</v>
      </c>
      <c r="AM194" s="7">
        <v>2</v>
      </c>
      <c r="AN194" s="7">
        <v>3</v>
      </c>
      <c r="AO194" s="7">
        <v>2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1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</row>
    <row r="195" spans="1:66" x14ac:dyDescent="0.25">
      <c r="A195" s="3" t="s">
        <v>2086</v>
      </c>
      <c r="B195" s="3" t="s">
        <v>2087</v>
      </c>
      <c r="C195" s="4" t="s">
        <v>40</v>
      </c>
      <c r="D195" s="90">
        <v>0.54285714285714282</v>
      </c>
      <c r="E195" s="90">
        <f>VLOOKUP(A195,[1]Sheet1!$B:$J,9,FALSE)</f>
        <v>0</v>
      </c>
      <c r="F195" s="4">
        <v>2.68439492489234E-4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1</v>
      </c>
      <c r="N195" s="7">
        <v>0</v>
      </c>
      <c r="O195" s="7">
        <v>0</v>
      </c>
      <c r="P195" s="7">
        <v>0</v>
      </c>
      <c r="Q195" s="7">
        <v>1</v>
      </c>
      <c r="R195" s="7">
        <v>1</v>
      </c>
      <c r="S195" s="7">
        <v>0</v>
      </c>
      <c r="T195" s="7">
        <v>2</v>
      </c>
      <c r="U195" s="7">
        <v>1</v>
      </c>
      <c r="V195" s="7">
        <v>0</v>
      </c>
      <c r="W195" s="7">
        <v>0</v>
      </c>
      <c r="X195" s="7">
        <v>0</v>
      </c>
      <c r="Y195" s="7">
        <v>1</v>
      </c>
      <c r="Z195" s="7">
        <v>1</v>
      </c>
      <c r="AA195" s="7">
        <v>1</v>
      </c>
      <c r="AB195" s="7">
        <v>0</v>
      </c>
      <c r="AC195" s="7">
        <v>0</v>
      </c>
      <c r="AD195" s="7">
        <v>1</v>
      </c>
      <c r="AE195" s="7">
        <v>0</v>
      </c>
      <c r="AF195" s="7">
        <v>2</v>
      </c>
      <c r="AG195" s="7">
        <v>2</v>
      </c>
      <c r="AH195" s="7">
        <v>2</v>
      </c>
      <c r="AI195" s="7">
        <v>2</v>
      </c>
      <c r="AJ195" s="7">
        <v>2</v>
      </c>
      <c r="AK195" s="7">
        <v>2</v>
      </c>
      <c r="AL195" s="7">
        <v>2</v>
      </c>
      <c r="AM195" s="7">
        <v>2</v>
      </c>
      <c r="AN195" s="7">
        <v>3</v>
      </c>
      <c r="AO195" s="7">
        <v>2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</row>
    <row r="196" spans="1:66" x14ac:dyDescent="0.25">
      <c r="A196" s="3" t="s">
        <v>2088</v>
      </c>
      <c r="B196" s="3" t="s">
        <v>2089</v>
      </c>
      <c r="C196" s="4" t="s">
        <v>40</v>
      </c>
      <c r="D196" s="90">
        <v>0.8571428571428571</v>
      </c>
      <c r="E196" s="90">
        <f>VLOOKUP(A196,[1]Sheet1!$B:$J,9,FALSE)</f>
        <v>0.32</v>
      </c>
      <c r="F196" s="4">
        <v>1.66663988213206E-3</v>
      </c>
      <c r="G196" s="7">
        <v>1</v>
      </c>
      <c r="H196" s="7">
        <v>1</v>
      </c>
      <c r="I196" s="7">
        <v>0</v>
      </c>
      <c r="J196" s="7">
        <v>1</v>
      </c>
      <c r="K196" s="7">
        <v>1</v>
      </c>
      <c r="L196" s="7">
        <v>1</v>
      </c>
      <c r="M196" s="7">
        <v>0</v>
      </c>
      <c r="N196" s="7">
        <v>1</v>
      </c>
      <c r="O196" s="7">
        <v>1</v>
      </c>
      <c r="P196" s="7">
        <v>1</v>
      </c>
      <c r="Q196" s="7">
        <v>1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7">
        <v>1</v>
      </c>
      <c r="X196" s="7">
        <v>1</v>
      </c>
      <c r="Y196" s="7">
        <v>0</v>
      </c>
      <c r="Z196" s="7">
        <v>0</v>
      </c>
      <c r="AA196" s="7">
        <v>0</v>
      </c>
      <c r="AB196" s="7">
        <v>1</v>
      </c>
      <c r="AC196" s="7">
        <v>1</v>
      </c>
      <c r="AD196" s="7">
        <v>1</v>
      </c>
      <c r="AE196" s="7">
        <v>1</v>
      </c>
      <c r="AF196" s="7">
        <v>1</v>
      </c>
      <c r="AG196" s="7">
        <v>1</v>
      </c>
      <c r="AH196" s="7">
        <v>1</v>
      </c>
      <c r="AI196" s="7">
        <v>1</v>
      </c>
      <c r="AJ196" s="7">
        <v>1</v>
      </c>
      <c r="AK196" s="7">
        <v>1</v>
      </c>
      <c r="AL196" s="7">
        <v>1</v>
      </c>
      <c r="AM196" s="7">
        <v>1</v>
      </c>
      <c r="AN196" s="7">
        <v>1</v>
      </c>
      <c r="AO196" s="7">
        <v>1</v>
      </c>
      <c r="AP196" s="7">
        <v>1</v>
      </c>
      <c r="AQ196" s="7">
        <v>0</v>
      </c>
      <c r="AR196" s="7">
        <v>1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1</v>
      </c>
      <c r="AZ196" s="7">
        <v>0</v>
      </c>
      <c r="BA196" s="7">
        <v>1</v>
      </c>
      <c r="BB196" s="7">
        <v>1</v>
      </c>
      <c r="BC196" s="7">
        <v>1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1</v>
      </c>
      <c r="BJ196" s="7">
        <v>1</v>
      </c>
      <c r="BK196" s="7">
        <v>0</v>
      </c>
      <c r="BL196" s="7">
        <v>0</v>
      </c>
      <c r="BM196" s="7">
        <v>0</v>
      </c>
      <c r="BN196" s="7">
        <v>0</v>
      </c>
    </row>
    <row r="197" spans="1:66" x14ac:dyDescent="0.25">
      <c r="A197" s="3" t="s">
        <v>2090</v>
      </c>
      <c r="B197" s="3" t="s">
        <v>2091</v>
      </c>
      <c r="C197" s="4" t="s">
        <v>40</v>
      </c>
      <c r="D197" s="90">
        <v>0.94285714285714284</v>
      </c>
      <c r="E197" s="90">
        <f>VLOOKUP(A197,[1]Sheet1!$B:$J,9,FALSE)</f>
        <v>0.4</v>
      </c>
      <c r="F197" s="4">
        <v>4.72564088231571E-4</v>
      </c>
      <c r="G197" s="7">
        <v>1</v>
      </c>
      <c r="H197" s="7">
        <v>1</v>
      </c>
      <c r="I197" s="7">
        <v>0</v>
      </c>
      <c r="J197" s="7">
        <v>1</v>
      </c>
      <c r="K197" s="7">
        <v>1</v>
      </c>
      <c r="L197" s="7">
        <v>1</v>
      </c>
      <c r="M197" s="7">
        <v>1</v>
      </c>
      <c r="N197" s="7">
        <v>1</v>
      </c>
      <c r="O197" s="7">
        <v>1</v>
      </c>
      <c r="P197" s="7">
        <v>1</v>
      </c>
      <c r="Q197" s="7">
        <v>1</v>
      </c>
      <c r="R197" s="7">
        <v>1</v>
      </c>
      <c r="S197" s="7">
        <v>1</v>
      </c>
      <c r="T197" s="7">
        <v>1</v>
      </c>
      <c r="U197" s="7">
        <v>1</v>
      </c>
      <c r="V197" s="7">
        <v>1</v>
      </c>
      <c r="W197" s="7">
        <v>1</v>
      </c>
      <c r="X197" s="7">
        <v>1</v>
      </c>
      <c r="Y197" s="7">
        <v>1</v>
      </c>
      <c r="Z197" s="7">
        <v>1</v>
      </c>
      <c r="AA197" s="7">
        <v>1</v>
      </c>
      <c r="AB197" s="7">
        <v>1</v>
      </c>
      <c r="AC197" s="7">
        <v>1</v>
      </c>
      <c r="AD197" s="7">
        <v>1</v>
      </c>
      <c r="AE197" s="7">
        <v>0</v>
      </c>
      <c r="AF197" s="7">
        <v>1</v>
      </c>
      <c r="AG197" s="7">
        <v>1</v>
      </c>
      <c r="AH197" s="7">
        <v>1</v>
      </c>
      <c r="AI197" s="7">
        <v>1</v>
      </c>
      <c r="AJ197" s="7">
        <v>1</v>
      </c>
      <c r="AK197" s="7">
        <v>1</v>
      </c>
      <c r="AL197" s="7">
        <v>1</v>
      </c>
      <c r="AM197" s="7">
        <v>1</v>
      </c>
      <c r="AN197" s="7">
        <v>1</v>
      </c>
      <c r="AO197" s="7">
        <v>1</v>
      </c>
      <c r="AP197" s="7">
        <v>0</v>
      </c>
      <c r="AQ197" s="7">
        <v>0</v>
      </c>
      <c r="AR197" s="7">
        <v>1</v>
      </c>
      <c r="AS197" s="7">
        <v>1</v>
      </c>
      <c r="AT197" s="7">
        <v>1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1</v>
      </c>
      <c r="BB197" s="7">
        <v>1</v>
      </c>
      <c r="BC197" s="7">
        <v>1</v>
      </c>
      <c r="BD197" s="7">
        <v>1</v>
      </c>
      <c r="BE197" s="7">
        <v>0</v>
      </c>
      <c r="BF197" s="7">
        <v>1</v>
      </c>
      <c r="BG197" s="7">
        <v>1</v>
      </c>
      <c r="BH197" s="7">
        <v>0</v>
      </c>
      <c r="BI197" s="7">
        <v>1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</row>
    <row r="198" spans="1:66" x14ac:dyDescent="0.25">
      <c r="A198" s="3" t="s">
        <v>2092</v>
      </c>
      <c r="B198" s="3" t="s">
        <v>2093</v>
      </c>
      <c r="C198" s="4" t="s">
        <v>40</v>
      </c>
      <c r="D198" s="90">
        <v>0.97142857142857142</v>
      </c>
      <c r="E198" s="90">
        <f>VLOOKUP(A198,[1]Sheet1!$B:$J,9,FALSE)</f>
        <v>0.68</v>
      </c>
      <c r="F198" s="4">
        <v>3.2725865093758098E-2</v>
      </c>
      <c r="G198" s="7">
        <v>1</v>
      </c>
      <c r="H198" s="7">
        <v>1</v>
      </c>
      <c r="I198" s="7">
        <v>1</v>
      </c>
      <c r="J198" s="7">
        <v>1</v>
      </c>
      <c r="K198" s="7">
        <v>1</v>
      </c>
      <c r="L198" s="7">
        <v>1</v>
      </c>
      <c r="M198" s="7">
        <v>1</v>
      </c>
      <c r="N198" s="7">
        <v>1</v>
      </c>
      <c r="O198" s="7">
        <v>1</v>
      </c>
      <c r="P198" s="7">
        <v>1</v>
      </c>
      <c r="Q198" s="7">
        <v>1</v>
      </c>
      <c r="R198" s="7">
        <v>1</v>
      </c>
      <c r="S198" s="7">
        <v>0</v>
      </c>
      <c r="T198" s="7">
        <v>1</v>
      </c>
      <c r="U198" s="7">
        <v>1</v>
      </c>
      <c r="V198" s="7">
        <v>1</v>
      </c>
      <c r="W198" s="7">
        <v>1</v>
      </c>
      <c r="X198" s="7">
        <v>1</v>
      </c>
      <c r="Y198" s="7">
        <v>1</v>
      </c>
      <c r="Z198" s="7">
        <v>1</v>
      </c>
      <c r="AA198" s="7">
        <v>1</v>
      </c>
      <c r="AB198" s="7">
        <v>1</v>
      </c>
      <c r="AC198" s="7">
        <v>1</v>
      </c>
      <c r="AD198" s="7">
        <v>1</v>
      </c>
      <c r="AE198" s="7">
        <v>1</v>
      </c>
      <c r="AF198" s="7">
        <v>1</v>
      </c>
      <c r="AG198" s="7">
        <v>1</v>
      </c>
      <c r="AH198" s="7">
        <v>1</v>
      </c>
      <c r="AI198" s="7">
        <v>1</v>
      </c>
      <c r="AJ198" s="7">
        <v>1</v>
      </c>
      <c r="AK198" s="7">
        <v>1</v>
      </c>
      <c r="AL198" s="7">
        <v>1</v>
      </c>
      <c r="AM198" s="7">
        <v>1</v>
      </c>
      <c r="AN198" s="7">
        <v>1</v>
      </c>
      <c r="AO198" s="7">
        <v>1</v>
      </c>
      <c r="AP198" s="7">
        <v>1</v>
      </c>
      <c r="AQ198" s="7">
        <v>0</v>
      </c>
      <c r="AR198" s="7">
        <v>1</v>
      </c>
      <c r="AS198" s="7">
        <v>1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1</v>
      </c>
      <c r="AZ198" s="7">
        <v>0</v>
      </c>
      <c r="BA198" s="7">
        <v>1</v>
      </c>
      <c r="BB198" s="7">
        <v>1</v>
      </c>
      <c r="BC198" s="7">
        <v>1</v>
      </c>
      <c r="BD198" s="7">
        <v>1</v>
      </c>
      <c r="BE198" s="7">
        <v>1</v>
      </c>
      <c r="BF198" s="7">
        <v>1</v>
      </c>
      <c r="BG198" s="7">
        <v>1</v>
      </c>
      <c r="BH198" s="7">
        <v>0</v>
      </c>
      <c r="BI198" s="7">
        <v>1</v>
      </c>
      <c r="BJ198" s="7">
        <v>1</v>
      </c>
      <c r="BK198" s="7">
        <v>1</v>
      </c>
      <c r="BL198" s="7">
        <v>1</v>
      </c>
      <c r="BM198" s="7">
        <v>1</v>
      </c>
      <c r="BN198" s="7">
        <v>1</v>
      </c>
    </row>
    <row r="199" spans="1:66" x14ac:dyDescent="0.25">
      <c r="A199" s="3" t="s">
        <v>2094</v>
      </c>
      <c r="B199" s="3" t="s">
        <v>2095</v>
      </c>
      <c r="C199" s="4" t="s">
        <v>40</v>
      </c>
      <c r="D199" s="90">
        <v>1</v>
      </c>
      <c r="E199" s="90">
        <f>VLOOKUP(A199,[1]Sheet1!$B:$J,9,FALSE)</f>
        <v>0.76</v>
      </c>
      <c r="F199" s="4">
        <v>3.7918913142998001E-2</v>
      </c>
      <c r="G199" s="7">
        <v>1</v>
      </c>
      <c r="H199" s="7">
        <v>1</v>
      </c>
      <c r="I199" s="7">
        <v>1</v>
      </c>
      <c r="J199" s="7">
        <v>1</v>
      </c>
      <c r="K199" s="7">
        <v>1</v>
      </c>
      <c r="L199" s="7">
        <v>1</v>
      </c>
      <c r="M199" s="7">
        <v>1</v>
      </c>
      <c r="N199" s="7">
        <v>1</v>
      </c>
      <c r="O199" s="7">
        <v>1</v>
      </c>
      <c r="P199" s="7">
        <v>1</v>
      </c>
      <c r="Q199" s="7">
        <v>1</v>
      </c>
      <c r="R199" s="7">
        <v>1</v>
      </c>
      <c r="S199" s="7">
        <v>1</v>
      </c>
      <c r="T199" s="7">
        <v>1</v>
      </c>
      <c r="U199" s="7">
        <v>1</v>
      </c>
      <c r="V199" s="7">
        <v>1</v>
      </c>
      <c r="W199" s="7">
        <v>1</v>
      </c>
      <c r="X199" s="7">
        <v>1</v>
      </c>
      <c r="Y199" s="7">
        <v>1</v>
      </c>
      <c r="Z199" s="7">
        <v>1</v>
      </c>
      <c r="AA199" s="7">
        <v>1</v>
      </c>
      <c r="AB199" s="7">
        <v>1</v>
      </c>
      <c r="AC199" s="7">
        <v>1</v>
      </c>
      <c r="AD199" s="7">
        <v>1</v>
      </c>
      <c r="AE199" s="7">
        <v>1</v>
      </c>
      <c r="AF199" s="7">
        <v>1</v>
      </c>
      <c r="AG199" s="7">
        <v>1</v>
      </c>
      <c r="AH199" s="7">
        <v>1</v>
      </c>
      <c r="AI199" s="7">
        <v>1</v>
      </c>
      <c r="AJ199" s="7">
        <v>1</v>
      </c>
      <c r="AK199" s="7">
        <v>1</v>
      </c>
      <c r="AL199" s="7">
        <v>1</v>
      </c>
      <c r="AM199" s="7">
        <v>1</v>
      </c>
      <c r="AN199" s="7">
        <v>1</v>
      </c>
      <c r="AO199" s="7">
        <v>1</v>
      </c>
      <c r="AP199" s="7">
        <v>0</v>
      </c>
      <c r="AQ199" s="7">
        <v>1</v>
      </c>
      <c r="AR199" s="7">
        <v>1</v>
      </c>
      <c r="AS199" s="7">
        <v>1</v>
      </c>
      <c r="AT199" s="7">
        <v>1</v>
      </c>
      <c r="AU199" s="7">
        <v>1</v>
      </c>
      <c r="AV199" s="7">
        <v>1</v>
      </c>
      <c r="AW199" s="7">
        <v>1</v>
      </c>
      <c r="AX199" s="7">
        <v>1</v>
      </c>
      <c r="AY199" s="7">
        <v>1</v>
      </c>
      <c r="AZ199" s="7">
        <v>1</v>
      </c>
      <c r="BA199" s="7">
        <v>0</v>
      </c>
      <c r="BB199" s="7">
        <v>1</v>
      </c>
      <c r="BC199" s="7">
        <v>1</v>
      </c>
      <c r="BD199" s="7">
        <v>1</v>
      </c>
      <c r="BE199" s="7">
        <v>1</v>
      </c>
      <c r="BF199" s="7">
        <v>1</v>
      </c>
      <c r="BG199" s="7">
        <v>1</v>
      </c>
      <c r="BH199" s="7">
        <v>1</v>
      </c>
      <c r="BI199" s="7">
        <v>1</v>
      </c>
      <c r="BJ199" s="7">
        <v>1</v>
      </c>
      <c r="BK199" s="7">
        <v>0</v>
      </c>
      <c r="BL199" s="7">
        <v>0</v>
      </c>
      <c r="BM199" s="7">
        <v>0</v>
      </c>
      <c r="BN199" s="7">
        <v>0</v>
      </c>
    </row>
    <row r="200" spans="1:66" x14ac:dyDescent="0.25">
      <c r="A200" s="3" t="s">
        <v>2096</v>
      </c>
      <c r="B200" s="3" t="s">
        <v>2097</v>
      </c>
      <c r="C200" s="4" t="s">
        <v>40</v>
      </c>
      <c r="D200" s="90">
        <v>0.94285714285714284</v>
      </c>
      <c r="E200" s="90">
        <f>VLOOKUP(A200,[1]Sheet1!$B:$J,9,FALSE)</f>
        <v>0.48</v>
      </c>
      <c r="F200" s="4">
        <v>2.6416153987559201E-3</v>
      </c>
      <c r="G200" s="7">
        <v>1</v>
      </c>
      <c r="H200" s="7">
        <v>2</v>
      </c>
      <c r="I200" s="7">
        <v>1</v>
      </c>
      <c r="J200" s="7">
        <v>1</v>
      </c>
      <c r="K200" s="7">
        <v>0</v>
      </c>
      <c r="L200" s="7">
        <v>1</v>
      </c>
      <c r="M200" s="7">
        <v>1</v>
      </c>
      <c r="N200" s="7">
        <v>2</v>
      </c>
      <c r="O200" s="7">
        <v>3</v>
      </c>
      <c r="P200" s="7">
        <v>4</v>
      </c>
      <c r="Q200" s="7">
        <v>3</v>
      </c>
      <c r="R200" s="7">
        <v>2</v>
      </c>
      <c r="S200" s="7">
        <v>2</v>
      </c>
      <c r="T200" s="7">
        <v>2</v>
      </c>
      <c r="U200" s="7">
        <v>2</v>
      </c>
      <c r="V200" s="7">
        <v>2</v>
      </c>
      <c r="W200" s="7">
        <v>2</v>
      </c>
      <c r="X200" s="7">
        <v>1</v>
      </c>
      <c r="Y200" s="7">
        <v>1</v>
      </c>
      <c r="Z200" s="7">
        <v>1</v>
      </c>
      <c r="AA200" s="7">
        <v>1</v>
      </c>
      <c r="AB200" s="7">
        <v>1</v>
      </c>
      <c r="AC200" s="7">
        <v>0</v>
      </c>
      <c r="AD200" s="7">
        <v>3</v>
      </c>
      <c r="AE200" s="7">
        <v>1</v>
      </c>
      <c r="AF200" s="7">
        <v>1</v>
      </c>
      <c r="AG200" s="7">
        <v>1</v>
      </c>
      <c r="AH200" s="7">
        <v>1</v>
      </c>
      <c r="AI200" s="7">
        <v>1</v>
      </c>
      <c r="AJ200" s="7">
        <v>1</v>
      </c>
      <c r="AK200" s="7">
        <v>1</v>
      </c>
      <c r="AL200" s="7">
        <v>1</v>
      </c>
      <c r="AM200" s="7">
        <v>1</v>
      </c>
      <c r="AN200" s="7">
        <v>1</v>
      </c>
      <c r="AO200" s="7">
        <v>1</v>
      </c>
      <c r="AP200" s="7">
        <v>1</v>
      </c>
      <c r="AQ200" s="7">
        <v>0</v>
      </c>
      <c r="AR200" s="7">
        <v>0</v>
      </c>
      <c r="AS200" s="7">
        <v>1</v>
      </c>
      <c r="AT200" s="7">
        <v>1</v>
      </c>
      <c r="AU200" s="7">
        <v>0</v>
      </c>
      <c r="AV200" s="7">
        <v>0</v>
      </c>
      <c r="AW200" s="7">
        <v>0</v>
      </c>
      <c r="AX200" s="7">
        <v>1</v>
      </c>
      <c r="AY200" s="7">
        <v>1</v>
      </c>
      <c r="AZ200" s="7">
        <v>0</v>
      </c>
      <c r="BA200" s="7">
        <v>1</v>
      </c>
      <c r="BB200" s="7">
        <v>2</v>
      </c>
      <c r="BC200" s="7">
        <v>0</v>
      </c>
      <c r="BD200" s="7">
        <v>1</v>
      </c>
      <c r="BE200" s="7">
        <v>0</v>
      </c>
      <c r="BF200" s="7">
        <v>0</v>
      </c>
      <c r="BG200" s="7">
        <v>0</v>
      </c>
      <c r="BH200" s="7">
        <v>0</v>
      </c>
      <c r="BI200" s="7">
        <v>1</v>
      </c>
      <c r="BJ200" s="7">
        <v>1</v>
      </c>
      <c r="BK200" s="7">
        <v>1</v>
      </c>
      <c r="BL200" s="7">
        <v>0</v>
      </c>
      <c r="BM200" s="7">
        <v>0</v>
      </c>
      <c r="BN200" s="7">
        <v>1</v>
      </c>
    </row>
    <row r="201" spans="1:66" x14ac:dyDescent="0.25">
      <c r="A201" s="3" t="s">
        <v>2098</v>
      </c>
      <c r="B201" s="3" t="s">
        <v>2099</v>
      </c>
      <c r="C201" s="4" t="s">
        <v>40</v>
      </c>
      <c r="D201" s="90">
        <v>0.2857142857142857</v>
      </c>
      <c r="E201" s="90">
        <f>VLOOKUP(A201,[1]Sheet1!$B:$J,9,FALSE)</f>
        <v>0</v>
      </c>
      <c r="F201" s="4">
        <v>3.7918913142998001E-2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1</v>
      </c>
      <c r="AG201" s="7">
        <v>1</v>
      </c>
      <c r="AH201" s="7">
        <v>1</v>
      </c>
      <c r="AI201" s="7">
        <v>1</v>
      </c>
      <c r="AJ201" s="7">
        <v>1</v>
      </c>
      <c r="AK201" s="7">
        <v>1</v>
      </c>
      <c r="AL201" s="7">
        <v>1</v>
      </c>
      <c r="AM201" s="7">
        <v>1</v>
      </c>
      <c r="AN201" s="7">
        <v>1</v>
      </c>
      <c r="AO201" s="7">
        <v>1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0</v>
      </c>
      <c r="BN201" s="7">
        <v>0</v>
      </c>
    </row>
    <row r="202" spans="1:66" x14ac:dyDescent="0.25">
      <c r="A202" s="3" t="s">
        <v>2100</v>
      </c>
      <c r="B202" s="3" t="s">
        <v>2101</v>
      </c>
      <c r="C202" s="4" t="s">
        <v>40</v>
      </c>
      <c r="D202" s="90">
        <v>0.8571428571428571</v>
      </c>
      <c r="E202" s="90">
        <f>VLOOKUP(A202,[1]Sheet1!$B:$J,9,FALSE)</f>
        <v>0.4</v>
      </c>
      <c r="F202" s="4">
        <v>7.8723165407410499E-3</v>
      </c>
      <c r="G202" s="7">
        <v>0</v>
      </c>
      <c r="H202" s="7">
        <v>0</v>
      </c>
      <c r="I202" s="7">
        <v>1</v>
      </c>
      <c r="J202" s="7">
        <v>0</v>
      </c>
      <c r="K202" s="7">
        <v>1</v>
      </c>
      <c r="L202" s="7">
        <v>1</v>
      </c>
      <c r="M202" s="7">
        <v>1</v>
      </c>
      <c r="N202" s="7">
        <v>1</v>
      </c>
      <c r="O202" s="7">
        <v>1</v>
      </c>
      <c r="P202" s="7">
        <v>1</v>
      </c>
      <c r="Q202" s="7">
        <v>1</v>
      </c>
      <c r="R202" s="7">
        <v>1</v>
      </c>
      <c r="S202" s="7">
        <v>1</v>
      </c>
      <c r="T202" s="7">
        <v>0</v>
      </c>
      <c r="U202" s="7">
        <v>1</v>
      </c>
      <c r="V202" s="7">
        <v>1</v>
      </c>
      <c r="W202" s="7">
        <v>1</v>
      </c>
      <c r="X202" s="7">
        <v>1</v>
      </c>
      <c r="Y202" s="7">
        <v>1</v>
      </c>
      <c r="Z202" s="7">
        <v>1</v>
      </c>
      <c r="AA202" s="7">
        <v>1</v>
      </c>
      <c r="AB202" s="7">
        <v>1</v>
      </c>
      <c r="AC202" s="7">
        <v>1</v>
      </c>
      <c r="AD202" s="7">
        <v>1</v>
      </c>
      <c r="AE202" s="7">
        <v>0</v>
      </c>
      <c r="AF202" s="7">
        <v>1</v>
      </c>
      <c r="AG202" s="7">
        <v>1</v>
      </c>
      <c r="AH202" s="7">
        <v>1</v>
      </c>
      <c r="AI202" s="7">
        <v>1</v>
      </c>
      <c r="AJ202" s="7">
        <v>1</v>
      </c>
      <c r="AK202" s="7">
        <v>1</v>
      </c>
      <c r="AL202" s="7">
        <v>1</v>
      </c>
      <c r="AM202" s="7">
        <v>1</v>
      </c>
      <c r="AN202" s="7">
        <v>1</v>
      </c>
      <c r="AO202" s="7">
        <v>1</v>
      </c>
      <c r="AP202" s="7">
        <v>0</v>
      </c>
      <c r="AQ202" s="7">
        <v>0</v>
      </c>
      <c r="AR202" s="7">
        <v>0</v>
      </c>
      <c r="AS202" s="7">
        <v>1</v>
      </c>
      <c r="AT202" s="7">
        <v>1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1</v>
      </c>
      <c r="BA202" s="7">
        <v>1</v>
      </c>
      <c r="BB202" s="7">
        <v>1</v>
      </c>
      <c r="BC202" s="7">
        <v>1</v>
      </c>
      <c r="BD202" s="7">
        <v>1</v>
      </c>
      <c r="BE202" s="7">
        <v>0</v>
      </c>
      <c r="BF202" s="7">
        <v>0</v>
      </c>
      <c r="BG202" s="7">
        <v>0</v>
      </c>
      <c r="BH202" s="7">
        <v>1</v>
      </c>
      <c r="BI202" s="7">
        <v>1</v>
      </c>
      <c r="BJ202" s="7">
        <v>1</v>
      </c>
      <c r="BK202" s="7">
        <v>0</v>
      </c>
      <c r="BL202" s="7">
        <v>0</v>
      </c>
      <c r="BM202" s="7">
        <v>0</v>
      </c>
      <c r="BN202" s="7">
        <v>0</v>
      </c>
    </row>
    <row r="203" spans="1:66" x14ac:dyDescent="0.25">
      <c r="A203" s="3" t="s">
        <v>2102</v>
      </c>
      <c r="B203" s="3" t="s">
        <v>2103</v>
      </c>
      <c r="C203" s="4" t="s">
        <v>40</v>
      </c>
      <c r="D203" s="90">
        <v>0.77142857142857146</v>
      </c>
      <c r="E203" s="90">
        <f>VLOOKUP(A203,[1]Sheet1!$B:$J,9,FALSE)</f>
        <v>0.2</v>
      </c>
      <c r="F203" s="4">
        <v>1.05371603322096E-3</v>
      </c>
      <c r="G203" s="7">
        <v>0</v>
      </c>
      <c r="H203" s="7">
        <v>0</v>
      </c>
      <c r="I203" s="7">
        <v>1</v>
      </c>
      <c r="J203" s="7">
        <v>0</v>
      </c>
      <c r="K203" s="7">
        <v>0</v>
      </c>
      <c r="L203" s="7">
        <v>0</v>
      </c>
      <c r="M203" s="7">
        <v>1</v>
      </c>
      <c r="N203" s="7">
        <v>1</v>
      </c>
      <c r="O203" s="7">
        <v>1</v>
      </c>
      <c r="P203" s="7">
        <v>1</v>
      </c>
      <c r="Q203" s="7">
        <v>0</v>
      </c>
      <c r="R203" s="7">
        <v>1</v>
      </c>
      <c r="S203" s="7">
        <v>1</v>
      </c>
      <c r="T203" s="7">
        <v>1</v>
      </c>
      <c r="U203" s="7">
        <v>1</v>
      </c>
      <c r="V203" s="7">
        <v>1</v>
      </c>
      <c r="W203" s="7">
        <v>1</v>
      </c>
      <c r="X203" s="7">
        <v>1</v>
      </c>
      <c r="Y203" s="7">
        <v>1</v>
      </c>
      <c r="Z203" s="7">
        <v>1</v>
      </c>
      <c r="AA203" s="7">
        <v>1</v>
      </c>
      <c r="AB203" s="7">
        <v>1</v>
      </c>
      <c r="AC203" s="7">
        <v>1</v>
      </c>
      <c r="AD203" s="7">
        <v>0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1</v>
      </c>
      <c r="AK203" s="7">
        <v>1</v>
      </c>
      <c r="AL203" s="7">
        <v>1</v>
      </c>
      <c r="AM203" s="7">
        <v>1</v>
      </c>
      <c r="AN203" s="7">
        <v>1</v>
      </c>
      <c r="AO203" s="7">
        <v>1</v>
      </c>
      <c r="AP203" s="7">
        <v>0</v>
      </c>
      <c r="AQ203" s="7">
        <v>0</v>
      </c>
      <c r="AR203" s="7">
        <v>0</v>
      </c>
      <c r="AS203" s="7">
        <v>1</v>
      </c>
      <c r="AT203" s="7">
        <v>0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1</v>
      </c>
      <c r="BB203" s="7">
        <v>1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1</v>
      </c>
      <c r="BJ203" s="7">
        <v>1</v>
      </c>
      <c r="BK203" s="7">
        <v>0</v>
      </c>
      <c r="BL203" s="7">
        <v>0</v>
      </c>
      <c r="BM203" s="7">
        <v>0</v>
      </c>
      <c r="BN203" s="7">
        <v>0</v>
      </c>
    </row>
    <row r="204" spans="1:66" x14ac:dyDescent="0.25">
      <c r="A204" s="3" t="s">
        <v>2104</v>
      </c>
      <c r="B204" s="3" t="s">
        <v>2105</v>
      </c>
      <c r="C204" s="4" t="s">
        <v>40</v>
      </c>
      <c r="D204" s="90">
        <v>0.94285714285714284</v>
      </c>
      <c r="E204" s="90">
        <f>VLOOKUP(A204,[1]Sheet1!$B:$J,9,FALSE)</f>
        <v>0.24</v>
      </c>
      <c r="F204" s="4">
        <v>7.0078430535422199E-6</v>
      </c>
      <c r="G204" s="7">
        <v>1</v>
      </c>
      <c r="H204" s="7">
        <v>1</v>
      </c>
      <c r="I204" s="7">
        <v>1</v>
      </c>
      <c r="J204" s="7">
        <v>1</v>
      </c>
      <c r="K204" s="7">
        <v>0</v>
      </c>
      <c r="L204" s="7">
        <v>1</v>
      </c>
      <c r="M204" s="7">
        <v>1</v>
      </c>
      <c r="N204" s="7">
        <v>1</v>
      </c>
      <c r="O204" s="7">
        <v>1</v>
      </c>
      <c r="P204" s="7">
        <v>1</v>
      </c>
      <c r="Q204" s="7">
        <v>1</v>
      </c>
      <c r="R204" s="7">
        <v>1</v>
      </c>
      <c r="S204" s="7">
        <v>1</v>
      </c>
      <c r="T204" s="7">
        <v>1</v>
      </c>
      <c r="U204" s="7">
        <v>1</v>
      </c>
      <c r="V204" s="7">
        <v>1</v>
      </c>
      <c r="W204" s="7">
        <v>1</v>
      </c>
      <c r="X204" s="7">
        <v>1</v>
      </c>
      <c r="Y204" s="7">
        <v>1</v>
      </c>
      <c r="Z204" s="7">
        <v>1</v>
      </c>
      <c r="AA204" s="7">
        <v>1</v>
      </c>
      <c r="AB204" s="7">
        <v>1</v>
      </c>
      <c r="AC204" s="7">
        <v>1</v>
      </c>
      <c r="AD204" s="7">
        <v>1</v>
      </c>
      <c r="AE204" s="7">
        <v>0</v>
      </c>
      <c r="AF204" s="7">
        <v>1</v>
      </c>
      <c r="AG204" s="7">
        <v>1</v>
      </c>
      <c r="AH204" s="7">
        <v>1</v>
      </c>
      <c r="AI204" s="7">
        <v>1</v>
      </c>
      <c r="AJ204" s="7">
        <v>1</v>
      </c>
      <c r="AK204" s="7">
        <v>1</v>
      </c>
      <c r="AL204" s="7">
        <v>1</v>
      </c>
      <c r="AM204" s="7">
        <v>1</v>
      </c>
      <c r="AN204" s="7">
        <v>1</v>
      </c>
      <c r="AO204" s="7">
        <v>1</v>
      </c>
      <c r="AP204" s="7">
        <v>0</v>
      </c>
      <c r="AQ204" s="7">
        <v>0</v>
      </c>
      <c r="AR204" s="7">
        <v>0</v>
      </c>
      <c r="AS204" s="7">
        <v>1</v>
      </c>
      <c r="AT204" s="7">
        <v>1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1</v>
      </c>
      <c r="BC204" s="7">
        <v>0</v>
      </c>
      <c r="BD204" s="7">
        <v>1</v>
      </c>
      <c r="BE204" s="7">
        <v>1</v>
      </c>
      <c r="BF204" s="7">
        <v>1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</row>
    <row r="205" spans="1:66" x14ac:dyDescent="0.25">
      <c r="A205" s="3" t="s">
        <v>2106</v>
      </c>
      <c r="B205" s="3" t="s">
        <v>2107</v>
      </c>
      <c r="C205" s="4" t="s">
        <v>40</v>
      </c>
      <c r="D205" s="90">
        <v>0.2857142857142857</v>
      </c>
      <c r="E205" s="90">
        <f>VLOOKUP(A205,[1]Sheet1!$B:$J,9,FALSE)</f>
        <v>0</v>
      </c>
      <c r="F205" s="4">
        <v>3.7918913142998001E-2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1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1</v>
      </c>
      <c r="AG205" s="7">
        <v>1</v>
      </c>
      <c r="AH205" s="7">
        <v>1</v>
      </c>
      <c r="AI205" s="7">
        <v>1</v>
      </c>
      <c r="AJ205" s="7">
        <v>1</v>
      </c>
      <c r="AK205" s="7">
        <v>1</v>
      </c>
      <c r="AL205" s="7">
        <v>1</v>
      </c>
      <c r="AM205" s="7">
        <v>1</v>
      </c>
      <c r="AN205" s="7">
        <v>0</v>
      </c>
      <c r="AO205" s="7">
        <v>1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</row>
    <row r="206" spans="1:66" x14ac:dyDescent="0.25">
      <c r="A206" s="3" t="s">
        <v>2108</v>
      </c>
      <c r="B206" s="3" t="s">
        <v>2109</v>
      </c>
      <c r="C206" s="4" t="s">
        <v>40</v>
      </c>
      <c r="D206" s="90">
        <v>0.8</v>
      </c>
      <c r="E206" s="90">
        <f>VLOOKUP(A206,[1]Sheet1!$B:$J,9,FALSE)</f>
        <v>0.36</v>
      </c>
      <c r="F206" s="4">
        <v>1.7529109425402301E-2</v>
      </c>
      <c r="G206" s="7">
        <v>1</v>
      </c>
      <c r="H206" s="7">
        <v>1</v>
      </c>
      <c r="I206" s="7">
        <v>1</v>
      </c>
      <c r="J206" s="7">
        <v>1</v>
      </c>
      <c r="K206" s="7">
        <v>0</v>
      </c>
      <c r="L206" s="7">
        <v>0</v>
      </c>
      <c r="M206" s="7">
        <v>1</v>
      </c>
      <c r="N206" s="7">
        <v>1</v>
      </c>
      <c r="O206" s="7">
        <v>1</v>
      </c>
      <c r="P206" s="7">
        <v>1</v>
      </c>
      <c r="Q206" s="7">
        <v>1</v>
      </c>
      <c r="R206" s="7">
        <v>1</v>
      </c>
      <c r="S206" s="7">
        <v>1</v>
      </c>
      <c r="T206" s="7">
        <v>1</v>
      </c>
      <c r="U206" s="7">
        <v>0</v>
      </c>
      <c r="V206" s="7">
        <v>0</v>
      </c>
      <c r="W206" s="7">
        <v>0</v>
      </c>
      <c r="X206" s="7">
        <v>1</v>
      </c>
      <c r="Y206" s="7">
        <v>1</v>
      </c>
      <c r="Z206" s="7">
        <v>0</v>
      </c>
      <c r="AA206" s="7">
        <v>0</v>
      </c>
      <c r="AB206" s="7">
        <v>1</v>
      </c>
      <c r="AC206" s="7">
        <v>1</v>
      </c>
      <c r="AD206" s="7">
        <v>1</v>
      </c>
      <c r="AE206" s="7">
        <v>1</v>
      </c>
      <c r="AF206" s="7">
        <v>2</v>
      </c>
      <c r="AG206" s="7">
        <v>2</v>
      </c>
      <c r="AH206" s="7">
        <v>2</v>
      </c>
      <c r="AI206" s="7">
        <v>2</v>
      </c>
      <c r="AJ206" s="7">
        <v>1</v>
      </c>
      <c r="AK206" s="7">
        <v>1</v>
      </c>
      <c r="AL206" s="7">
        <v>1</v>
      </c>
      <c r="AM206" s="7">
        <v>1</v>
      </c>
      <c r="AN206" s="7">
        <v>1</v>
      </c>
      <c r="AO206" s="7">
        <v>1</v>
      </c>
      <c r="AP206" s="7">
        <v>1</v>
      </c>
      <c r="AQ206" s="7">
        <v>0</v>
      </c>
      <c r="AR206" s="7">
        <v>0</v>
      </c>
      <c r="AS206" s="7">
        <v>0</v>
      </c>
      <c r="AT206" s="7">
        <v>0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1</v>
      </c>
      <c r="BC206" s="7">
        <v>1</v>
      </c>
      <c r="BD206" s="7">
        <v>1</v>
      </c>
      <c r="BE206" s="7">
        <v>0</v>
      </c>
      <c r="BF206" s="7">
        <v>0</v>
      </c>
      <c r="BG206" s="7">
        <v>2</v>
      </c>
      <c r="BH206" s="7">
        <v>0</v>
      </c>
      <c r="BI206" s="7">
        <v>1</v>
      </c>
      <c r="BJ206" s="7">
        <v>0</v>
      </c>
      <c r="BK206" s="7">
        <v>1</v>
      </c>
      <c r="BL206" s="7">
        <v>1</v>
      </c>
      <c r="BM206" s="7">
        <v>0</v>
      </c>
      <c r="BN206" s="7">
        <v>1</v>
      </c>
    </row>
    <row r="207" spans="1:66" x14ac:dyDescent="0.25">
      <c r="A207" s="3" t="s">
        <v>2110</v>
      </c>
      <c r="B207" s="3" t="s">
        <v>2111</v>
      </c>
      <c r="C207" s="4" t="s">
        <v>40</v>
      </c>
      <c r="D207" s="90">
        <v>0.8571428571428571</v>
      </c>
      <c r="E207" s="90">
        <f>VLOOKUP(A207,[1]Sheet1!$B:$J,9,FALSE)</f>
        <v>0.36</v>
      </c>
      <c r="F207" s="4">
        <v>3.72472647972977E-3</v>
      </c>
      <c r="G207" s="7">
        <v>0</v>
      </c>
      <c r="H207" s="7">
        <v>1</v>
      </c>
      <c r="I207" s="7">
        <v>1</v>
      </c>
      <c r="J207" s="7">
        <v>2</v>
      </c>
      <c r="K207" s="7">
        <v>0</v>
      </c>
      <c r="L207" s="7">
        <v>0</v>
      </c>
      <c r="M207" s="7">
        <v>1</v>
      </c>
      <c r="N207" s="7">
        <v>1</v>
      </c>
      <c r="O207" s="7">
        <v>1</v>
      </c>
      <c r="P207" s="7">
        <v>1</v>
      </c>
      <c r="Q207" s="7">
        <v>1</v>
      </c>
      <c r="R207" s="7">
        <v>2</v>
      </c>
      <c r="S207" s="7">
        <v>1</v>
      </c>
      <c r="T207" s="7">
        <v>2</v>
      </c>
      <c r="U207" s="7">
        <v>1</v>
      </c>
      <c r="V207" s="7">
        <v>1</v>
      </c>
      <c r="W207" s="7">
        <v>1</v>
      </c>
      <c r="X207" s="7">
        <v>1</v>
      </c>
      <c r="Y207" s="7">
        <v>0</v>
      </c>
      <c r="Z207" s="7">
        <v>1</v>
      </c>
      <c r="AA207" s="7">
        <v>1</v>
      </c>
      <c r="AB207" s="7">
        <v>0</v>
      </c>
      <c r="AC207" s="7">
        <v>1</v>
      </c>
      <c r="AD207" s="7">
        <v>1</v>
      </c>
      <c r="AE207" s="7">
        <v>1</v>
      </c>
      <c r="AF207" s="7">
        <v>1</v>
      </c>
      <c r="AG207" s="7">
        <v>1</v>
      </c>
      <c r="AH207" s="7">
        <v>1</v>
      </c>
      <c r="AI207" s="7">
        <v>1</v>
      </c>
      <c r="AJ207" s="7">
        <v>1</v>
      </c>
      <c r="AK207" s="7">
        <v>1</v>
      </c>
      <c r="AL207" s="7">
        <v>1</v>
      </c>
      <c r="AM207" s="7">
        <v>1</v>
      </c>
      <c r="AN207" s="7">
        <v>1</v>
      </c>
      <c r="AO207" s="7">
        <v>1</v>
      </c>
      <c r="AP207" s="7">
        <v>1</v>
      </c>
      <c r="AQ207" s="7">
        <v>0</v>
      </c>
      <c r="AR207" s="7">
        <v>0</v>
      </c>
      <c r="AS207" s="7">
        <v>1</v>
      </c>
      <c r="AT207" s="7">
        <v>1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1</v>
      </c>
      <c r="BB207" s="7">
        <v>1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1</v>
      </c>
      <c r="BL207" s="7">
        <v>1</v>
      </c>
      <c r="BM207" s="7">
        <v>1</v>
      </c>
      <c r="BN207" s="7">
        <v>1</v>
      </c>
    </row>
    <row r="208" spans="1:66" x14ac:dyDescent="0.25">
      <c r="A208" s="3" t="s">
        <v>2112</v>
      </c>
      <c r="B208" s="3" t="s">
        <v>2113</v>
      </c>
      <c r="C208" s="4" t="s">
        <v>40</v>
      </c>
      <c r="D208" s="90">
        <v>1</v>
      </c>
      <c r="E208" s="90">
        <f>VLOOKUP(A208,[1]Sheet1!$B:$J,9,FALSE)</f>
        <v>0.76</v>
      </c>
      <c r="F208" s="4">
        <v>3.7918913142998001E-2</v>
      </c>
      <c r="G208" s="7">
        <v>1</v>
      </c>
      <c r="H208" s="7">
        <v>1</v>
      </c>
      <c r="I208" s="7">
        <v>1</v>
      </c>
      <c r="J208" s="7">
        <v>1</v>
      </c>
      <c r="K208" s="7">
        <v>1</v>
      </c>
      <c r="L208" s="7">
        <v>1</v>
      </c>
      <c r="M208" s="7">
        <v>1</v>
      </c>
      <c r="N208" s="7">
        <v>1</v>
      </c>
      <c r="O208" s="7">
        <v>1</v>
      </c>
      <c r="P208" s="7">
        <v>1</v>
      </c>
      <c r="Q208" s="7">
        <v>1</v>
      </c>
      <c r="R208" s="7">
        <v>1</v>
      </c>
      <c r="S208" s="7">
        <v>1</v>
      </c>
      <c r="T208" s="7">
        <v>1</v>
      </c>
      <c r="U208" s="7">
        <v>1</v>
      </c>
      <c r="V208" s="7">
        <v>1</v>
      </c>
      <c r="W208" s="7">
        <v>1</v>
      </c>
      <c r="X208" s="7">
        <v>1</v>
      </c>
      <c r="Y208" s="7">
        <v>1</v>
      </c>
      <c r="Z208" s="7">
        <v>1</v>
      </c>
      <c r="AA208" s="7">
        <v>1</v>
      </c>
      <c r="AB208" s="7">
        <v>1</v>
      </c>
      <c r="AC208" s="7">
        <v>1</v>
      </c>
      <c r="AD208" s="7">
        <v>1</v>
      </c>
      <c r="AE208" s="7">
        <v>1</v>
      </c>
      <c r="AF208" s="7">
        <v>1</v>
      </c>
      <c r="AG208" s="7">
        <v>1</v>
      </c>
      <c r="AH208" s="7">
        <v>1</v>
      </c>
      <c r="AI208" s="7">
        <v>1</v>
      </c>
      <c r="AJ208" s="7">
        <v>1</v>
      </c>
      <c r="AK208" s="7">
        <v>1</v>
      </c>
      <c r="AL208" s="7">
        <v>1</v>
      </c>
      <c r="AM208" s="7">
        <v>1</v>
      </c>
      <c r="AN208" s="7">
        <v>1</v>
      </c>
      <c r="AO208" s="7">
        <v>1</v>
      </c>
      <c r="AP208" s="7">
        <v>0</v>
      </c>
      <c r="AQ208" s="7">
        <v>1</v>
      </c>
      <c r="AR208" s="7">
        <v>1</v>
      </c>
      <c r="AS208" s="7">
        <v>1</v>
      </c>
      <c r="AT208" s="7">
        <v>1</v>
      </c>
      <c r="AU208" s="7">
        <v>1</v>
      </c>
      <c r="AV208" s="7">
        <v>1</v>
      </c>
      <c r="AW208" s="7">
        <v>1</v>
      </c>
      <c r="AX208" s="7">
        <v>0</v>
      </c>
      <c r="AY208" s="7">
        <v>1</v>
      </c>
      <c r="AZ208" s="7">
        <v>1</v>
      </c>
      <c r="BA208" s="7">
        <v>1</v>
      </c>
      <c r="BB208" s="7">
        <v>1</v>
      </c>
      <c r="BC208" s="7">
        <v>1</v>
      </c>
      <c r="BD208" s="7">
        <v>1</v>
      </c>
      <c r="BE208" s="7">
        <v>1</v>
      </c>
      <c r="BF208" s="7">
        <v>1</v>
      </c>
      <c r="BG208" s="7">
        <v>1</v>
      </c>
      <c r="BH208" s="7">
        <v>1</v>
      </c>
      <c r="BI208" s="7">
        <v>1</v>
      </c>
      <c r="BJ208" s="7">
        <v>1</v>
      </c>
      <c r="BK208" s="7">
        <v>0</v>
      </c>
      <c r="BL208" s="7">
        <v>0</v>
      </c>
      <c r="BM208" s="7">
        <v>0</v>
      </c>
      <c r="BN208" s="7">
        <v>0</v>
      </c>
    </row>
    <row r="209" spans="1:66" x14ac:dyDescent="0.25">
      <c r="A209" s="3" t="s">
        <v>2114</v>
      </c>
      <c r="B209" s="3" t="s">
        <v>2115</v>
      </c>
      <c r="C209" s="4" t="s">
        <v>40</v>
      </c>
      <c r="D209" s="90">
        <v>0.97142857142857142</v>
      </c>
      <c r="E209" s="90">
        <f>VLOOKUP(A209,[1]Sheet1!$B:$J,9,FALSE)</f>
        <v>0.68</v>
      </c>
      <c r="F209" s="4">
        <v>3.2725865093758098E-2</v>
      </c>
      <c r="G209" s="7">
        <v>1</v>
      </c>
      <c r="H209" s="7">
        <v>1</v>
      </c>
      <c r="I209" s="7">
        <v>1</v>
      </c>
      <c r="J209" s="7">
        <v>1</v>
      </c>
      <c r="K209" s="7">
        <v>0</v>
      </c>
      <c r="L209" s="7">
        <v>1</v>
      </c>
      <c r="M209" s="7">
        <v>1</v>
      </c>
      <c r="N209" s="7">
        <v>1</v>
      </c>
      <c r="O209" s="7">
        <v>1</v>
      </c>
      <c r="P209" s="7">
        <v>1</v>
      </c>
      <c r="Q209" s="7">
        <v>1</v>
      </c>
      <c r="R209" s="7">
        <v>1</v>
      </c>
      <c r="S209" s="7">
        <v>1</v>
      </c>
      <c r="T209" s="7">
        <v>1</v>
      </c>
      <c r="U209" s="7">
        <v>1</v>
      </c>
      <c r="V209" s="7">
        <v>1</v>
      </c>
      <c r="W209" s="7">
        <v>1</v>
      </c>
      <c r="X209" s="7">
        <v>1</v>
      </c>
      <c r="Y209" s="7">
        <v>2</v>
      </c>
      <c r="Z209" s="7">
        <v>1</v>
      </c>
      <c r="AA209" s="7">
        <v>1</v>
      </c>
      <c r="AB209" s="7">
        <v>1</v>
      </c>
      <c r="AC209" s="7">
        <v>1</v>
      </c>
      <c r="AD209" s="7">
        <v>1</v>
      </c>
      <c r="AE209" s="7">
        <v>1</v>
      </c>
      <c r="AF209" s="7">
        <v>2</v>
      </c>
      <c r="AG209" s="7">
        <v>2</v>
      </c>
      <c r="AH209" s="7">
        <v>2</v>
      </c>
      <c r="AI209" s="7">
        <v>2</v>
      </c>
      <c r="AJ209" s="7">
        <v>2</v>
      </c>
      <c r="AK209" s="7">
        <v>2</v>
      </c>
      <c r="AL209" s="7">
        <v>2</v>
      </c>
      <c r="AM209" s="7">
        <v>2</v>
      </c>
      <c r="AN209" s="7">
        <v>2</v>
      </c>
      <c r="AO209" s="7">
        <v>2</v>
      </c>
      <c r="AP209" s="7">
        <v>1</v>
      </c>
      <c r="AQ209" s="7">
        <v>0</v>
      </c>
      <c r="AR209" s="7">
        <v>0</v>
      </c>
      <c r="AS209" s="7">
        <v>1</v>
      </c>
      <c r="AT209" s="7">
        <v>1</v>
      </c>
      <c r="AU209" s="7">
        <v>1</v>
      </c>
      <c r="AV209" s="7">
        <v>1</v>
      </c>
      <c r="AW209" s="7">
        <v>1</v>
      </c>
      <c r="AX209" s="7">
        <v>0</v>
      </c>
      <c r="AY209" s="7">
        <v>1</v>
      </c>
      <c r="AZ209" s="7">
        <v>1</v>
      </c>
      <c r="BA209" s="7">
        <v>0</v>
      </c>
      <c r="BB209" s="7">
        <v>1</v>
      </c>
      <c r="BC209" s="7">
        <v>0</v>
      </c>
      <c r="BD209" s="7">
        <v>0</v>
      </c>
      <c r="BE209" s="7">
        <v>0</v>
      </c>
      <c r="BF209" s="7">
        <v>1</v>
      </c>
      <c r="BG209" s="7">
        <v>1</v>
      </c>
      <c r="BH209" s="7">
        <v>1</v>
      </c>
      <c r="BI209" s="7">
        <v>1</v>
      </c>
      <c r="BJ209" s="7">
        <v>0</v>
      </c>
      <c r="BK209" s="7">
        <v>1</v>
      </c>
      <c r="BL209" s="7">
        <v>1</v>
      </c>
      <c r="BM209" s="7">
        <v>1</v>
      </c>
      <c r="BN209" s="7">
        <v>1</v>
      </c>
    </row>
    <row r="210" spans="1:66" x14ac:dyDescent="0.25">
      <c r="A210" s="3" t="s">
        <v>2116</v>
      </c>
      <c r="B210" s="3" t="s">
        <v>2117</v>
      </c>
      <c r="C210" s="4" t="s">
        <v>40</v>
      </c>
      <c r="D210" s="90">
        <v>0.97142857142857142</v>
      </c>
      <c r="E210" s="90">
        <f>VLOOKUP(A210,[1]Sheet1!$B:$J,9,FALSE)</f>
        <v>0.64</v>
      </c>
      <c r="F210" s="4">
        <v>1.7266180921004601E-2</v>
      </c>
      <c r="G210" s="7">
        <v>1</v>
      </c>
      <c r="H210" s="7">
        <v>1</v>
      </c>
      <c r="I210" s="7">
        <v>1</v>
      </c>
      <c r="J210" s="7">
        <v>1</v>
      </c>
      <c r="K210" s="7">
        <v>1</v>
      </c>
      <c r="L210" s="7">
        <v>1</v>
      </c>
      <c r="M210" s="7">
        <v>1</v>
      </c>
      <c r="N210" s="7">
        <v>1</v>
      </c>
      <c r="O210" s="7">
        <v>1</v>
      </c>
      <c r="P210" s="7">
        <v>1</v>
      </c>
      <c r="Q210" s="7">
        <v>1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7">
        <v>1</v>
      </c>
      <c r="X210" s="7">
        <v>0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7">
        <v>1</v>
      </c>
      <c r="AE210" s="7">
        <v>1</v>
      </c>
      <c r="AF210" s="7">
        <v>1</v>
      </c>
      <c r="AG210" s="7">
        <v>1</v>
      </c>
      <c r="AH210" s="7">
        <v>1</v>
      </c>
      <c r="AI210" s="7">
        <v>1</v>
      </c>
      <c r="AJ210" s="7">
        <v>1</v>
      </c>
      <c r="AK210" s="7">
        <v>1</v>
      </c>
      <c r="AL210" s="7">
        <v>1</v>
      </c>
      <c r="AM210" s="7">
        <v>1</v>
      </c>
      <c r="AN210" s="7">
        <v>1</v>
      </c>
      <c r="AO210" s="7">
        <v>1</v>
      </c>
      <c r="AP210" s="7">
        <v>1</v>
      </c>
      <c r="AQ210" s="7">
        <v>1</v>
      </c>
      <c r="AR210" s="7">
        <v>0</v>
      </c>
      <c r="AS210" s="7">
        <v>1</v>
      </c>
      <c r="AT210" s="7">
        <v>1</v>
      </c>
      <c r="AU210" s="7">
        <v>1</v>
      </c>
      <c r="AV210" s="7">
        <v>1</v>
      </c>
      <c r="AW210" s="7">
        <v>1</v>
      </c>
      <c r="AX210" s="7">
        <v>1</v>
      </c>
      <c r="AY210" s="7">
        <v>0</v>
      </c>
      <c r="AZ210" s="7">
        <v>0</v>
      </c>
      <c r="BA210" s="7">
        <v>1</v>
      </c>
      <c r="BB210" s="7">
        <v>1</v>
      </c>
      <c r="BC210" s="7">
        <v>1</v>
      </c>
      <c r="BD210" s="7">
        <v>0</v>
      </c>
      <c r="BE210" s="7">
        <v>1</v>
      </c>
      <c r="BF210" s="7">
        <v>1</v>
      </c>
      <c r="BG210" s="7">
        <v>1</v>
      </c>
      <c r="BH210" s="7">
        <v>0</v>
      </c>
      <c r="BI210" s="7">
        <v>1</v>
      </c>
      <c r="BJ210" s="7">
        <v>1</v>
      </c>
      <c r="BK210" s="7">
        <v>0</v>
      </c>
      <c r="BL210" s="7">
        <v>0</v>
      </c>
      <c r="BM210" s="7">
        <v>0</v>
      </c>
      <c r="BN210" s="7">
        <v>0</v>
      </c>
    </row>
    <row r="211" spans="1:66" x14ac:dyDescent="0.25">
      <c r="A211" s="3" t="s">
        <v>2118</v>
      </c>
      <c r="B211" s="3" t="s">
        <v>2119</v>
      </c>
      <c r="C211" s="4" t="s">
        <v>40</v>
      </c>
      <c r="D211" s="90">
        <v>0.94285714285714284</v>
      </c>
      <c r="E211" s="90">
        <f>VLOOKUP(A211,[1]Sheet1!$B:$J,9,FALSE)</f>
        <v>0.32</v>
      </c>
      <c r="F211" s="4">
        <v>6.1039789913673896E-5</v>
      </c>
      <c r="G211" s="7">
        <v>1</v>
      </c>
      <c r="H211" s="7">
        <v>2</v>
      </c>
      <c r="I211" s="7">
        <v>1</v>
      </c>
      <c r="J211" s="7">
        <v>1</v>
      </c>
      <c r="K211" s="7">
        <v>1</v>
      </c>
      <c r="L211" s="7">
        <v>1</v>
      </c>
      <c r="M211" s="7">
        <v>1</v>
      </c>
      <c r="N211" s="7">
        <v>2</v>
      </c>
      <c r="O211" s="7">
        <v>1</v>
      </c>
      <c r="P211" s="7">
        <v>1</v>
      </c>
      <c r="Q211" s="7">
        <v>1</v>
      </c>
      <c r="R211" s="7">
        <v>1</v>
      </c>
      <c r="S211" s="7">
        <v>1</v>
      </c>
      <c r="T211" s="7">
        <v>1</v>
      </c>
      <c r="U211" s="7">
        <v>2</v>
      </c>
      <c r="V211" s="7">
        <v>1</v>
      </c>
      <c r="W211" s="7">
        <v>0</v>
      </c>
      <c r="X211" s="7">
        <v>0</v>
      </c>
      <c r="Y211" s="7">
        <v>1</v>
      </c>
      <c r="Z211" s="7">
        <v>1</v>
      </c>
      <c r="AA211" s="7">
        <v>1</v>
      </c>
      <c r="AB211" s="7">
        <v>1</v>
      </c>
      <c r="AC211" s="7">
        <v>1</v>
      </c>
      <c r="AD211" s="7">
        <v>1</v>
      </c>
      <c r="AE211" s="7">
        <v>1</v>
      </c>
      <c r="AF211" s="7">
        <v>1</v>
      </c>
      <c r="AG211" s="7">
        <v>1</v>
      </c>
      <c r="AH211" s="7">
        <v>1</v>
      </c>
      <c r="AI211" s="7">
        <v>1</v>
      </c>
      <c r="AJ211" s="7">
        <v>1</v>
      </c>
      <c r="AK211" s="7">
        <v>1</v>
      </c>
      <c r="AL211" s="7">
        <v>1</v>
      </c>
      <c r="AM211" s="7">
        <v>1</v>
      </c>
      <c r="AN211" s="7">
        <v>1</v>
      </c>
      <c r="AO211" s="7">
        <v>1</v>
      </c>
      <c r="AP211" s="7">
        <v>1</v>
      </c>
      <c r="AQ211" s="7">
        <v>0</v>
      </c>
      <c r="AR211" s="7">
        <v>0</v>
      </c>
      <c r="AS211" s="7">
        <v>0</v>
      </c>
      <c r="AT211" s="7">
        <v>0</v>
      </c>
      <c r="AU211" s="7">
        <v>0</v>
      </c>
      <c r="AV211" s="7">
        <v>0</v>
      </c>
      <c r="AW211" s="7">
        <v>0</v>
      </c>
      <c r="AX211" s="7">
        <v>1</v>
      </c>
      <c r="AY211" s="7">
        <v>0</v>
      </c>
      <c r="AZ211" s="7">
        <v>0</v>
      </c>
      <c r="BA211" s="7">
        <v>0</v>
      </c>
      <c r="BB211" s="7">
        <v>1</v>
      </c>
      <c r="BC211" s="7">
        <v>0</v>
      </c>
      <c r="BD211" s="7">
        <v>0</v>
      </c>
      <c r="BE211" s="7">
        <v>1</v>
      </c>
      <c r="BF211" s="7">
        <v>2</v>
      </c>
      <c r="BG211" s="7">
        <v>0</v>
      </c>
      <c r="BH211" s="7">
        <v>0</v>
      </c>
      <c r="BI211" s="7">
        <v>0</v>
      </c>
      <c r="BJ211" s="7">
        <v>0</v>
      </c>
      <c r="BK211" s="7">
        <v>1</v>
      </c>
      <c r="BL211" s="7">
        <v>1</v>
      </c>
      <c r="BM211" s="7">
        <v>0</v>
      </c>
      <c r="BN211" s="7">
        <v>1</v>
      </c>
    </row>
    <row r="212" spans="1:66" x14ac:dyDescent="0.25">
      <c r="A212" s="3" t="s">
        <v>2120</v>
      </c>
      <c r="B212" s="3" t="s">
        <v>2121</v>
      </c>
      <c r="C212" s="4" t="s">
        <v>40</v>
      </c>
      <c r="D212" s="90">
        <v>0.42857142857142855</v>
      </c>
      <c r="E212" s="90">
        <f>VLOOKUP(A212,[1]Sheet1!$B:$J,9,FALSE)</f>
        <v>0</v>
      </c>
      <c r="F212" s="4">
        <v>4.1056979320865297E-3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1</v>
      </c>
      <c r="M212" s="7">
        <v>2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5</v>
      </c>
      <c r="Z212" s="7">
        <v>2</v>
      </c>
      <c r="AA212" s="7">
        <v>2</v>
      </c>
      <c r="AB212" s="7">
        <v>0</v>
      </c>
      <c r="AC212" s="7">
        <v>0</v>
      </c>
      <c r="AD212" s="7">
        <v>0</v>
      </c>
      <c r="AE212" s="7">
        <v>0</v>
      </c>
      <c r="AF212" s="7">
        <v>1</v>
      </c>
      <c r="AG212" s="7">
        <v>1</v>
      </c>
      <c r="AH212" s="7">
        <v>1</v>
      </c>
      <c r="AI212" s="7">
        <v>1</v>
      </c>
      <c r="AJ212" s="7">
        <v>1</v>
      </c>
      <c r="AK212" s="7">
        <v>1</v>
      </c>
      <c r="AL212" s="7">
        <v>1</v>
      </c>
      <c r="AM212" s="7">
        <v>1</v>
      </c>
      <c r="AN212" s="7">
        <v>1</v>
      </c>
      <c r="AO212" s="7">
        <v>1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</row>
    <row r="213" spans="1:66" x14ac:dyDescent="0.25">
      <c r="A213" s="3" t="s">
        <v>2122</v>
      </c>
      <c r="B213" s="3" t="s">
        <v>2123</v>
      </c>
      <c r="C213" s="4" t="s">
        <v>40</v>
      </c>
      <c r="D213" s="90">
        <v>0.94285714285714284</v>
      </c>
      <c r="E213" s="90">
        <f>VLOOKUP(A213,[1]Sheet1!$B:$J,9,FALSE)</f>
        <v>0.44</v>
      </c>
      <c r="F213" s="4">
        <v>1.1042525461902599E-3</v>
      </c>
      <c r="G213" s="7">
        <v>0</v>
      </c>
      <c r="H213" s="7">
        <v>2</v>
      </c>
      <c r="I213" s="7">
        <v>1</v>
      </c>
      <c r="J213" s="7">
        <v>4</v>
      </c>
      <c r="K213" s="7">
        <v>1</v>
      </c>
      <c r="L213" s="7">
        <v>4</v>
      </c>
      <c r="M213" s="7">
        <v>1</v>
      </c>
      <c r="N213" s="7">
        <v>5</v>
      </c>
      <c r="O213" s="7">
        <v>4</v>
      </c>
      <c r="P213" s="7">
        <v>3</v>
      </c>
      <c r="Q213" s="7">
        <v>5</v>
      </c>
      <c r="R213" s="7">
        <v>3</v>
      </c>
      <c r="S213" s="7">
        <v>4</v>
      </c>
      <c r="T213" s="7">
        <v>4</v>
      </c>
      <c r="U213" s="7">
        <v>4</v>
      </c>
      <c r="V213" s="7">
        <v>1</v>
      </c>
      <c r="W213" s="7">
        <v>1</v>
      </c>
      <c r="X213" s="7">
        <v>6</v>
      </c>
      <c r="Y213" s="7">
        <v>0</v>
      </c>
      <c r="Z213" s="7">
        <v>1</v>
      </c>
      <c r="AA213" s="7">
        <v>1</v>
      </c>
      <c r="AB213" s="7">
        <v>2</v>
      </c>
      <c r="AC213" s="7">
        <v>4</v>
      </c>
      <c r="AD213" s="7">
        <v>5</v>
      </c>
      <c r="AE213" s="7">
        <v>1</v>
      </c>
      <c r="AF213" s="7">
        <v>1</v>
      </c>
      <c r="AG213" s="7">
        <v>1</v>
      </c>
      <c r="AH213" s="7">
        <v>1</v>
      </c>
      <c r="AI213" s="7">
        <v>1</v>
      </c>
      <c r="AJ213" s="7">
        <v>1</v>
      </c>
      <c r="AK213" s="7">
        <v>1</v>
      </c>
      <c r="AL213" s="7">
        <v>1</v>
      </c>
      <c r="AM213" s="7">
        <v>1</v>
      </c>
      <c r="AN213" s="7">
        <v>1</v>
      </c>
      <c r="AO213" s="7">
        <v>1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1</v>
      </c>
      <c r="BA213" s="7">
        <v>2</v>
      </c>
      <c r="BB213" s="7">
        <v>4</v>
      </c>
      <c r="BC213" s="7">
        <v>2</v>
      </c>
      <c r="BD213" s="7">
        <v>1</v>
      </c>
      <c r="BE213" s="7">
        <v>2</v>
      </c>
      <c r="BF213" s="7">
        <v>2</v>
      </c>
      <c r="BG213" s="7">
        <v>2</v>
      </c>
      <c r="BH213" s="7">
        <v>1</v>
      </c>
      <c r="BI213" s="7">
        <v>1</v>
      </c>
      <c r="BJ213" s="7">
        <v>1</v>
      </c>
      <c r="BK213" s="7">
        <v>0</v>
      </c>
      <c r="BL213" s="7">
        <v>0</v>
      </c>
      <c r="BM213" s="7">
        <v>0</v>
      </c>
      <c r="BN213" s="7">
        <v>0</v>
      </c>
    </row>
    <row r="214" spans="1:66" x14ac:dyDescent="0.25">
      <c r="A214" s="3" t="s">
        <v>1235</v>
      </c>
      <c r="B214" s="3" t="s">
        <v>1236</v>
      </c>
      <c r="C214" s="4" t="s">
        <v>40</v>
      </c>
      <c r="D214" s="90">
        <v>0.4</v>
      </c>
      <c r="E214" s="90">
        <f>VLOOKUP(A214,[1]Sheet1!$B:$J,9,FALSE)</f>
        <v>0</v>
      </c>
      <c r="F214" s="4">
        <v>4.3111388563673702E-3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1</v>
      </c>
      <c r="M214" s="7">
        <v>2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2</v>
      </c>
      <c r="Z214" s="7">
        <v>2</v>
      </c>
      <c r="AA214" s="7">
        <v>3</v>
      </c>
      <c r="AB214" s="7">
        <v>0</v>
      </c>
      <c r="AC214" s="7">
        <v>0</v>
      </c>
      <c r="AD214" s="7">
        <v>0</v>
      </c>
      <c r="AE214" s="7">
        <v>0</v>
      </c>
      <c r="AF214" s="7">
        <v>1</v>
      </c>
      <c r="AG214" s="7">
        <v>1</v>
      </c>
      <c r="AH214" s="7">
        <v>1</v>
      </c>
      <c r="AI214" s="7">
        <v>1</v>
      </c>
      <c r="AJ214" s="7">
        <v>1</v>
      </c>
      <c r="AK214" s="7">
        <v>1</v>
      </c>
      <c r="AL214" s="7">
        <v>1</v>
      </c>
      <c r="AM214" s="7">
        <v>1</v>
      </c>
      <c r="AN214" s="7">
        <v>0</v>
      </c>
      <c r="AO214" s="7">
        <v>1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</row>
    <row r="215" spans="1:66" x14ac:dyDescent="0.25">
      <c r="A215" s="3" t="s">
        <v>2124</v>
      </c>
      <c r="B215" s="3" t="s">
        <v>2125</v>
      </c>
      <c r="C215" s="4" t="s">
        <v>40</v>
      </c>
      <c r="D215" s="90">
        <v>0.37142857142857144</v>
      </c>
      <c r="E215" s="90">
        <f>VLOOKUP(A215,[1]Sheet1!$B:$J,9,FALSE)</f>
        <v>0.04</v>
      </c>
      <c r="F215" s="4">
        <v>4.2787896463055697E-2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1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1</v>
      </c>
      <c r="Z215" s="7">
        <v>0</v>
      </c>
      <c r="AA215" s="7">
        <v>0</v>
      </c>
      <c r="AB215" s="7">
        <v>0</v>
      </c>
      <c r="AC215" s="7">
        <v>1</v>
      </c>
      <c r="AD215" s="7">
        <v>0</v>
      </c>
      <c r="AE215" s="7">
        <v>0</v>
      </c>
      <c r="AF215" s="7">
        <v>1</v>
      </c>
      <c r="AG215" s="7">
        <v>1</v>
      </c>
      <c r="AH215" s="7">
        <v>1</v>
      </c>
      <c r="AI215" s="7">
        <v>1</v>
      </c>
      <c r="AJ215" s="7">
        <v>1</v>
      </c>
      <c r="AK215" s="7">
        <v>1</v>
      </c>
      <c r="AL215" s="7">
        <v>2</v>
      </c>
      <c r="AM215" s="7">
        <v>1</v>
      </c>
      <c r="AN215" s="7">
        <v>1</v>
      </c>
      <c r="AO215" s="7">
        <v>1</v>
      </c>
      <c r="AP215" s="7">
        <v>1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</row>
    <row r="216" spans="1:66" x14ac:dyDescent="0.25">
      <c r="A216" s="3" t="s">
        <v>2126</v>
      </c>
      <c r="B216" s="3" t="s">
        <v>2127</v>
      </c>
      <c r="C216" s="4" t="s">
        <v>40</v>
      </c>
      <c r="D216" s="90">
        <v>0.42857142857142855</v>
      </c>
      <c r="E216" s="90">
        <f>VLOOKUP(A216,[1]Sheet1!$B:$J,9,FALSE)</f>
        <v>0.04</v>
      </c>
      <c r="F216" s="4">
        <v>1.52739033088558E-2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1</v>
      </c>
      <c r="M216" s="7">
        <v>1</v>
      </c>
      <c r="N216" s="7">
        <v>0</v>
      </c>
      <c r="O216" s="7">
        <v>0</v>
      </c>
      <c r="P216" s="7">
        <v>0</v>
      </c>
      <c r="Q216" s="7">
        <v>1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1</v>
      </c>
      <c r="Z216" s="7">
        <v>0</v>
      </c>
      <c r="AA216" s="7">
        <v>0</v>
      </c>
      <c r="AB216" s="7">
        <v>0</v>
      </c>
      <c r="AC216" s="7">
        <v>0</v>
      </c>
      <c r="AD216" s="7">
        <v>1</v>
      </c>
      <c r="AE216" s="7">
        <v>0</v>
      </c>
      <c r="AF216" s="7">
        <v>1</v>
      </c>
      <c r="AG216" s="7">
        <v>1</v>
      </c>
      <c r="AH216" s="7">
        <v>1</v>
      </c>
      <c r="AI216" s="7">
        <v>1</v>
      </c>
      <c r="AJ216" s="7">
        <v>1</v>
      </c>
      <c r="AK216" s="7">
        <v>1</v>
      </c>
      <c r="AL216" s="7">
        <v>1</v>
      </c>
      <c r="AM216" s="7">
        <v>1</v>
      </c>
      <c r="AN216" s="7">
        <v>1</v>
      </c>
      <c r="AO216" s="7">
        <v>1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1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</row>
    <row r="217" spans="1:66" x14ac:dyDescent="0.25">
      <c r="A217" s="3" t="s">
        <v>2128</v>
      </c>
      <c r="B217" s="3" t="s">
        <v>2129</v>
      </c>
      <c r="C217" s="4" t="s">
        <v>40</v>
      </c>
      <c r="D217" s="90">
        <v>0.2857142857142857</v>
      </c>
      <c r="E217" s="90">
        <f>VLOOKUP(A217,[1]Sheet1!$B:$J,9,FALSE)</f>
        <v>0</v>
      </c>
      <c r="F217" s="4">
        <v>3.7918913142998001E-2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1</v>
      </c>
      <c r="AG217" s="7">
        <v>1</v>
      </c>
      <c r="AH217" s="7">
        <v>1</v>
      </c>
      <c r="AI217" s="7">
        <v>1</v>
      </c>
      <c r="AJ217" s="7">
        <v>1</v>
      </c>
      <c r="AK217" s="7">
        <v>1</v>
      </c>
      <c r="AL217" s="7">
        <v>1</v>
      </c>
      <c r="AM217" s="7">
        <v>1</v>
      </c>
      <c r="AN217" s="7">
        <v>1</v>
      </c>
      <c r="AO217" s="7">
        <v>1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</row>
    <row r="218" spans="1:66" x14ac:dyDescent="0.25">
      <c r="A218" s="3" t="s">
        <v>2130</v>
      </c>
      <c r="B218" s="3" t="s">
        <v>2131</v>
      </c>
      <c r="C218" s="4" t="s">
        <v>40</v>
      </c>
      <c r="D218" s="90">
        <v>0.42857142857142855</v>
      </c>
      <c r="E218" s="90">
        <f>VLOOKUP(A218,[1]Sheet1!$B:$J,9,FALSE)</f>
        <v>0.04</v>
      </c>
      <c r="F218" s="4">
        <v>1.52739033088558E-2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2</v>
      </c>
      <c r="N218" s="7">
        <v>0</v>
      </c>
      <c r="O218" s="7">
        <v>0</v>
      </c>
      <c r="P218" s="7">
        <v>0</v>
      </c>
      <c r="Q218" s="7">
        <v>1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1</v>
      </c>
      <c r="Z218" s="7">
        <v>0</v>
      </c>
      <c r="AA218" s="7">
        <v>0</v>
      </c>
      <c r="AB218" s="7">
        <v>0</v>
      </c>
      <c r="AC218" s="7">
        <v>0</v>
      </c>
      <c r="AD218" s="7">
        <v>1</v>
      </c>
      <c r="AE218" s="7">
        <v>1</v>
      </c>
      <c r="AF218" s="7">
        <v>1</v>
      </c>
      <c r="AG218" s="7">
        <v>1</v>
      </c>
      <c r="AH218" s="7">
        <v>1</v>
      </c>
      <c r="AI218" s="7">
        <v>1</v>
      </c>
      <c r="AJ218" s="7">
        <v>1</v>
      </c>
      <c r="AK218" s="7">
        <v>1</v>
      </c>
      <c r="AL218" s="7">
        <v>1</v>
      </c>
      <c r="AM218" s="7">
        <v>1</v>
      </c>
      <c r="AN218" s="7">
        <v>1</v>
      </c>
      <c r="AO218" s="7">
        <v>1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1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</row>
    <row r="219" spans="1:66" x14ac:dyDescent="0.25">
      <c r="A219" s="3" t="s">
        <v>2132</v>
      </c>
      <c r="B219" s="3" t="s">
        <v>2133</v>
      </c>
      <c r="C219" s="4" t="s">
        <v>40</v>
      </c>
      <c r="D219" s="90">
        <v>0.6</v>
      </c>
      <c r="E219" s="90">
        <f>VLOOKUP(A219,[1]Sheet1!$B:$J,9,FALSE)</f>
        <v>0.16</v>
      </c>
      <c r="F219" s="4">
        <v>2.0207894799665199E-2</v>
      </c>
      <c r="G219" s="7">
        <v>0</v>
      </c>
      <c r="H219" s="7">
        <v>1</v>
      </c>
      <c r="I219" s="7">
        <v>1</v>
      </c>
      <c r="J219" s="7">
        <v>1</v>
      </c>
      <c r="K219" s="7">
        <v>0</v>
      </c>
      <c r="L219" s="7">
        <v>1</v>
      </c>
      <c r="M219" s="7">
        <v>2</v>
      </c>
      <c r="N219" s="7">
        <v>1</v>
      </c>
      <c r="O219" s="7">
        <v>1</v>
      </c>
      <c r="P219" s="7">
        <v>0</v>
      </c>
      <c r="Q219" s="7">
        <v>1</v>
      </c>
      <c r="R219" s="7">
        <v>0</v>
      </c>
      <c r="S219" s="7">
        <v>0</v>
      </c>
      <c r="T219" s="7">
        <v>0</v>
      </c>
      <c r="U219" s="7">
        <v>1</v>
      </c>
      <c r="V219" s="7">
        <v>0</v>
      </c>
      <c r="W219" s="7">
        <v>1</v>
      </c>
      <c r="X219" s="7">
        <v>2</v>
      </c>
      <c r="Y219" s="7">
        <v>1</v>
      </c>
      <c r="Z219" s="7">
        <v>1</v>
      </c>
      <c r="AA219" s="7">
        <v>1</v>
      </c>
      <c r="AB219" s="7">
        <v>1</v>
      </c>
      <c r="AC219" s="7">
        <v>1</v>
      </c>
      <c r="AD219" s="7">
        <v>1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1</v>
      </c>
      <c r="AK219" s="7">
        <v>1</v>
      </c>
      <c r="AL219" s="7">
        <v>1</v>
      </c>
      <c r="AM219" s="7">
        <v>1</v>
      </c>
      <c r="AN219" s="7">
        <v>0</v>
      </c>
      <c r="AO219" s="7">
        <v>0</v>
      </c>
      <c r="AP219" s="7">
        <v>1</v>
      </c>
      <c r="AQ219" s="7">
        <v>0</v>
      </c>
      <c r="AR219" s="7">
        <v>0</v>
      </c>
      <c r="AS219" s="7">
        <v>1</v>
      </c>
      <c r="AT219" s="7">
        <v>1</v>
      </c>
      <c r="AU219" s="7">
        <v>0</v>
      </c>
      <c r="AV219" s="7">
        <v>0</v>
      </c>
      <c r="AW219" s="7">
        <v>0</v>
      </c>
      <c r="AX219" s="7">
        <v>1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</row>
    <row r="220" spans="1:66" x14ac:dyDescent="0.25">
      <c r="A220" s="3" t="s">
        <v>2134</v>
      </c>
      <c r="B220" s="3" t="s">
        <v>2135</v>
      </c>
      <c r="C220" s="4" t="s">
        <v>40</v>
      </c>
      <c r="D220" s="90">
        <v>0.97142857142857142</v>
      </c>
      <c r="E220" s="90">
        <f>VLOOKUP(A220,[1]Sheet1!$B:$J,9,FALSE)</f>
        <v>0.68</v>
      </c>
      <c r="F220" s="4">
        <v>3.2725865093758098E-2</v>
      </c>
      <c r="G220" s="7">
        <v>1</v>
      </c>
      <c r="H220" s="7">
        <v>1</v>
      </c>
      <c r="I220" s="7">
        <v>0</v>
      </c>
      <c r="J220" s="7">
        <v>1</v>
      </c>
      <c r="K220" s="7">
        <v>1</v>
      </c>
      <c r="L220" s="7">
        <v>1</v>
      </c>
      <c r="M220" s="7">
        <v>1</v>
      </c>
      <c r="N220" s="7">
        <v>1</v>
      </c>
      <c r="O220" s="7">
        <v>1</v>
      </c>
      <c r="P220" s="7">
        <v>1</v>
      </c>
      <c r="Q220" s="7">
        <v>1</v>
      </c>
      <c r="R220" s="7">
        <v>1</v>
      </c>
      <c r="S220" s="7">
        <v>1</v>
      </c>
      <c r="T220" s="7">
        <v>1</v>
      </c>
      <c r="U220" s="7">
        <v>1</v>
      </c>
      <c r="V220" s="7">
        <v>1</v>
      </c>
      <c r="W220" s="7">
        <v>1</v>
      </c>
      <c r="X220" s="7">
        <v>1</v>
      </c>
      <c r="Y220" s="7">
        <v>2</v>
      </c>
      <c r="Z220" s="7">
        <v>1</v>
      </c>
      <c r="AA220" s="7">
        <v>1</v>
      </c>
      <c r="AB220" s="7">
        <v>1</v>
      </c>
      <c r="AC220" s="7">
        <v>1</v>
      </c>
      <c r="AD220" s="7">
        <v>1</v>
      </c>
      <c r="AE220" s="7">
        <v>1</v>
      </c>
      <c r="AF220" s="7">
        <v>3</v>
      </c>
      <c r="AG220" s="7">
        <v>3</v>
      </c>
      <c r="AH220" s="7">
        <v>3</v>
      </c>
      <c r="AI220" s="7">
        <v>3</v>
      </c>
      <c r="AJ220" s="7">
        <v>2</v>
      </c>
      <c r="AK220" s="7">
        <v>2</v>
      </c>
      <c r="AL220" s="7">
        <v>2</v>
      </c>
      <c r="AM220" s="7">
        <v>2</v>
      </c>
      <c r="AN220" s="7">
        <v>2</v>
      </c>
      <c r="AO220" s="7">
        <v>2</v>
      </c>
      <c r="AP220" s="7">
        <v>1</v>
      </c>
      <c r="AQ220" s="7">
        <v>0</v>
      </c>
      <c r="AR220" s="7">
        <v>1</v>
      </c>
      <c r="AS220" s="7">
        <v>0</v>
      </c>
      <c r="AT220" s="7">
        <v>0</v>
      </c>
      <c r="AU220" s="7">
        <v>0</v>
      </c>
      <c r="AV220" s="7">
        <v>0</v>
      </c>
      <c r="AW220" s="7">
        <v>0</v>
      </c>
      <c r="AX220" s="7">
        <v>0</v>
      </c>
      <c r="AY220" s="7">
        <v>1</v>
      </c>
      <c r="AZ220" s="7">
        <v>1</v>
      </c>
      <c r="BA220" s="7">
        <v>0</v>
      </c>
      <c r="BB220" s="7">
        <v>1</v>
      </c>
      <c r="BC220" s="7">
        <v>1</v>
      </c>
      <c r="BD220" s="7">
        <v>1</v>
      </c>
      <c r="BE220" s="7">
        <v>1</v>
      </c>
      <c r="BF220" s="7">
        <v>1</v>
      </c>
      <c r="BG220" s="7">
        <v>1</v>
      </c>
      <c r="BH220" s="7">
        <v>1</v>
      </c>
      <c r="BI220" s="7">
        <v>1</v>
      </c>
      <c r="BJ220" s="7">
        <v>1</v>
      </c>
      <c r="BK220" s="7">
        <v>1</v>
      </c>
      <c r="BL220" s="7">
        <v>1</v>
      </c>
      <c r="BM220" s="7">
        <v>1</v>
      </c>
      <c r="BN220" s="7">
        <v>1</v>
      </c>
    </row>
    <row r="221" spans="1:66" x14ac:dyDescent="0.25">
      <c r="A221" s="3" t="s">
        <v>2136</v>
      </c>
      <c r="B221" s="3" t="s">
        <v>2137</v>
      </c>
      <c r="C221" s="4" t="s">
        <v>40</v>
      </c>
      <c r="D221" s="90">
        <v>0.31428571428571428</v>
      </c>
      <c r="E221" s="90">
        <f>VLOOKUP(A221,[1]Sheet1!$B:$J,9,FALSE)</f>
        <v>0</v>
      </c>
      <c r="F221" s="4">
        <v>2.2031536262112999E-2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1</v>
      </c>
      <c r="N221" s="7">
        <v>1</v>
      </c>
      <c r="O221" s="7">
        <v>1</v>
      </c>
      <c r="P221" s="7">
        <v>1</v>
      </c>
      <c r="Q221" s="7">
        <v>1</v>
      </c>
      <c r="R221" s="7">
        <v>1</v>
      </c>
      <c r="S221" s="7">
        <v>1</v>
      </c>
      <c r="T221" s="7">
        <v>1</v>
      </c>
      <c r="U221" s="7">
        <v>0</v>
      </c>
      <c r="V221" s="7">
        <v>1</v>
      </c>
      <c r="W221" s="7">
        <v>1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1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7">
        <v>0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0</v>
      </c>
      <c r="BJ221" s="7">
        <v>0</v>
      </c>
      <c r="BK221" s="7">
        <v>0</v>
      </c>
      <c r="BL221" s="7">
        <v>0</v>
      </c>
      <c r="BM221" s="7">
        <v>0</v>
      </c>
      <c r="BN221" s="7">
        <v>0</v>
      </c>
    </row>
    <row r="222" spans="1:66" x14ac:dyDescent="0.25">
      <c r="A222" s="3" t="s">
        <v>2138</v>
      </c>
      <c r="B222" s="3" t="s">
        <v>2139</v>
      </c>
      <c r="C222" s="4" t="s">
        <v>40</v>
      </c>
      <c r="D222" s="90">
        <v>0.74285714285714288</v>
      </c>
      <c r="E222" s="90">
        <f>VLOOKUP(A222,[1]Sheet1!$B:$J,9,FALSE)</f>
        <v>0.12</v>
      </c>
      <c r="F222" s="4">
        <v>1.98753092610886E-4</v>
      </c>
      <c r="G222" s="7">
        <v>1</v>
      </c>
      <c r="H222" s="7">
        <v>0</v>
      </c>
      <c r="I222" s="7">
        <v>1</v>
      </c>
      <c r="J222" s="7">
        <v>0</v>
      </c>
      <c r="K222" s="7">
        <v>3</v>
      </c>
      <c r="L222" s="7">
        <v>0</v>
      </c>
      <c r="M222" s="7">
        <v>2</v>
      </c>
      <c r="N222" s="7">
        <v>2</v>
      </c>
      <c r="O222" s="7">
        <v>1</v>
      </c>
      <c r="P222" s="7">
        <v>3</v>
      </c>
      <c r="Q222" s="7">
        <v>0</v>
      </c>
      <c r="R222" s="7">
        <v>2</v>
      </c>
      <c r="S222" s="7">
        <v>1</v>
      </c>
      <c r="T222" s="7">
        <v>4</v>
      </c>
      <c r="U222" s="7">
        <v>3</v>
      </c>
      <c r="V222" s="7">
        <v>1</v>
      </c>
      <c r="W222" s="7">
        <v>1</v>
      </c>
      <c r="X222" s="7">
        <v>0</v>
      </c>
      <c r="Y222" s="7">
        <v>0</v>
      </c>
      <c r="Z222" s="7">
        <v>1</v>
      </c>
      <c r="AA222" s="7">
        <v>1</v>
      </c>
      <c r="AB222" s="7">
        <v>0</v>
      </c>
      <c r="AC222" s="7">
        <v>0</v>
      </c>
      <c r="AD222" s="7">
        <v>0</v>
      </c>
      <c r="AE222" s="7">
        <v>2</v>
      </c>
      <c r="AF222" s="7">
        <v>1</v>
      </c>
      <c r="AG222" s="7">
        <v>1</v>
      </c>
      <c r="AH222" s="7">
        <v>1</v>
      </c>
      <c r="AI222" s="7">
        <v>1</v>
      </c>
      <c r="AJ222" s="7">
        <v>1</v>
      </c>
      <c r="AK222" s="7">
        <v>1</v>
      </c>
      <c r="AL222" s="7">
        <v>1</v>
      </c>
      <c r="AM222" s="7">
        <v>1</v>
      </c>
      <c r="AN222" s="7">
        <v>1</v>
      </c>
      <c r="AO222" s="7">
        <v>1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7">
        <v>0</v>
      </c>
      <c r="AV222" s="7">
        <v>0</v>
      </c>
      <c r="AW222" s="7">
        <v>0</v>
      </c>
      <c r="AX222" s="7">
        <v>0</v>
      </c>
      <c r="AY222" s="7">
        <v>0</v>
      </c>
      <c r="AZ222" s="7">
        <v>0</v>
      </c>
      <c r="BA222" s="7">
        <v>1</v>
      </c>
      <c r="BB222" s="7">
        <v>1</v>
      </c>
      <c r="BC222" s="7">
        <v>0</v>
      </c>
      <c r="BD222" s="7">
        <v>1</v>
      </c>
      <c r="BE222" s="7">
        <v>0</v>
      </c>
      <c r="BF222" s="7">
        <v>0</v>
      </c>
      <c r="BG222" s="7">
        <v>0</v>
      </c>
      <c r="BH222" s="7">
        <v>0</v>
      </c>
      <c r="BI222" s="7">
        <v>0</v>
      </c>
      <c r="BJ222" s="7">
        <v>0</v>
      </c>
      <c r="BK222" s="7">
        <v>0</v>
      </c>
      <c r="BL222" s="7">
        <v>0</v>
      </c>
      <c r="BM222" s="7">
        <v>0</v>
      </c>
      <c r="BN222" s="7">
        <v>0</v>
      </c>
    </row>
    <row r="223" spans="1:66" x14ac:dyDescent="0.25">
      <c r="A223" s="3" t="s">
        <v>2140</v>
      </c>
      <c r="B223" s="3" t="s">
        <v>2141</v>
      </c>
      <c r="C223" s="4" t="s">
        <v>40</v>
      </c>
      <c r="D223" s="90">
        <v>0.48571428571428571</v>
      </c>
      <c r="E223" s="90">
        <f>VLOOKUP(A223,[1]Sheet1!$B:$J,9,FALSE)</f>
        <v>0.08</v>
      </c>
      <c r="F223" s="4">
        <v>1.52739033088558E-2</v>
      </c>
      <c r="G223" s="7">
        <v>0</v>
      </c>
      <c r="H223" s="7">
        <v>0</v>
      </c>
      <c r="I223" s="7">
        <v>0</v>
      </c>
      <c r="J223" s="7">
        <v>1</v>
      </c>
      <c r="K223" s="7">
        <v>0</v>
      </c>
      <c r="L223" s="7">
        <v>1</v>
      </c>
      <c r="M223" s="7">
        <v>0</v>
      </c>
      <c r="N223" s="7">
        <v>1</v>
      </c>
      <c r="O223" s="7">
        <v>1</v>
      </c>
      <c r="P223" s="7">
        <v>1</v>
      </c>
      <c r="Q223" s="7">
        <v>1</v>
      </c>
      <c r="R223" s="7">
        <v>1</v>
      </c>
      <c r="S223" s="7">
        <v>1</v>
      </c>
      <c r="T223" s="7">
        <v>1</v>
      </c>
      <c r="U223" s="7">
        <v>1</v>
      </c>
      <c r="V223" s="7">
        <v>1</v>
      </c>
      <c r="W223" s="7">
        <v>1</v>
      </c>
      <c r="X223" s="7">
        <v>0</v>
      </c>
      <c r="Y223" s="7">
        <v>1</v>
      </c>
      <c r="Z223" s="7">
        <v>1</v>
      </c>
      <c r="AA223" s="7">
        <v>1</v>
      </c>
      <c r="AB223" s="7">
        <v>2</v>
      </c>
      <c r="AC223" s="7">
        <v>0</v>
      </c>
      <c r="AD223" s="7">
        <v>1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1</v>
      </c>
      <c r="BC223" s="7">
        <v>0</v>
      </c>
      <c r="BD223" s="7">
        <v>0</v>
      </c>
      <c r="BE223" s="7">
        <v>0</v>
      </c>
      <c r="BF223" s="7">
        <v>0</v>
      </c>
      <c r="BG223" s="7">
        <v>1</v>
      </c>
      <c r="BH223" s="7">
        <v>0</v>
      </c>
      <c r="BI223" s="7">
        <v>0</v>
      </c>
      <c r="BJ223" s="7">
        <v>0</v>
      </c>
      <c r="BK223" s="7">
        <v>0</v>
      </c>
      <c r="BL223" s="7">
        <v>0</v>
      </c>
      <c r="BM223" s="7">
        <v>0</v>
      </c>
      <c r="BN223" s="7">
        <v>0</v>
      </c>
    </row>
    <row r="224" spans="1:66" x14ac:dyDescent="0.25">
      <c r="A224" s="3" t="s">
        <v>2142</v>
      </c>
      <c r="B224" s="3" t="s">
        <v>2143</v>
      </c>
      <c r="C224" s="4" t="s">
        <v>40</v>
      </c>
      <c r="D224" s="90">
        <v>0.7142857142857143</v>
      </c>
      <c r="E224" s="90">
        <f>VLOOKUP(A224,[1]Sheet1!$B:$J,9,FALSE)</f>
        <v>0.08</v>
      </c>
      <c r="F224" s="4">
        <v>1.34252793235424E-4</v>
      </c>
      <c r="G224" s="7">
        <v>0</v>
      </c>
      <c r="H224" s="7">
        <v>0</v>
      </c>
      <c r="I224" s="7">
        <v>0</v>
      </c>
      <c r="J224" s="7">
        <v>1</v>
      </c>
      <c r="K224" s="7">
        <v>0</v>
      </c>
      <c r="L224" s="7">
        <v>0</v>
      </c>
      <c r="M224" s="7">
        <v>1</v>
      </c>
      <c r="N224" s="7">
        <v>1</v>
      </c>
      <c r="O224" s="7">
        <v>1</v>
      </c>
      <c r="P224" s="7">
        <v>2</v>
      </c>
      <c r="Q224" s="7">
        <v>1</v>
      </c>
      <c r="R224" s="7">
        <v>0</v>
      </c>
      <c r="S224" s="7">
        <v>2</v>
      </c>
      <c r="T224" s="7">
        <v>1</v>
      </c>
      <c r="U224" s="7">
        <v>2</v>
      </c>
      <c r="V224" s="7">
        <v>1</v>
      </c>
      <c r="W224" s="7">
        <v>1</v>
      </c>
      <c r="X224" s="7">
        <v>0</v>
      </c>
      <c r="Y224" s="7">
        <v>3</v>
      </c>
      <c r="Z224" s="7">
        <v>1</v>
      </c>
      <c r="AA224" s="7">
        <v>1</v>
      </c>
      <c r="AB224" s="7">
        <v>0</v>
      </c>
      <c r="AC224" s="7">
        <v>0</v>
      </c>
      <c r="AD224" s="7">
        <v>1</v>
      </c>
      <c r="AE224" s="7">
        <v>0</v>
      </c>
      <c r="AF224" s="7">
        <v>1</v>
      </c>
      <c r="AG224" s="7">
        <v>1</v>
      </c>
      <c r="AH224" s="7">
        <v>1</v>
      </c>
      <c r="AI224" s="7">
        <v>1</v>
      </c>
      <c r="AJ224" s="7">
        <v>1</v>
      </c>
      <c r="AK224" s="7">
        <v>1</v>
      </c>
      <c r="AL224" s="7">
        <v>1</v>
      </c>
      <c r="AM224" s="7">
        <v>1</v>
      </c>
      <c r="AN224" s="7">
        <v>1</v>
      </c>
      <c r="AO224" s="7">
        <v>1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v>0</v>
      </c>
      <c r="AW224" s="7">
        <v>0</v>
      </c>
      <c r="AX224" s="7">
        <v>0</v>
      </c>
      <c r="AY224" s="7">
        <v>1</v>
      </c>
      <c r="AZ224" s="7">
        <v>0</v>
      </c>
      <c r="BA224" s="7">
        <v>0</v>
      </c>
      <c r="BB224" s="7">
        <v>1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  <c r="BH224" s="7">
        <v>0</v>
      </c>
      <c r="BI224" s="7">
        <v>0</v>
      </c>
      <c r="BJ224" s="7">
        <v>0</v>
      </c>
      <c r="BK224" s="7">
        <v>0</v>
      </c>
      <c r="BL224" s="7">
        <v>0</v>
      </c>
      <c r="BM224" s="7">
        <v>0</v>
      </c>
      <c r="BN224" s="7">
        <v>0</v>
      </c>
    </row>
    <row r="225" spans="1:66" x14ac:dyDescent="0.25">
      <c r="A225" s="3" t="s">
        <v>2144</v>
      </c>
      <c r="B225" s="3" t="s">
        <v>2145</v>
      </c>
      <c r="C225" s="4" t="s">
        <v>40</v>
      </c>
      <c r="D225" s="90">
        <v>0.48571428571428571</v>
      </c>
      <c r="E225" s="90">
        <f>VLOOKUP(A225,[1]Sheet1!$B:$J,9,FALSE)</f>
        <v>0</v>
      </c>
      <c r="F225" s="4">
        <v>1.05371603322096E-3</v>
      </c>
      <c r="G225" s="7">
        <v>0</v>
      </c>
      <c r="H225" s="7">
        <v>0</v>
      </c>
      <c r="I225" s="7">
        <v>0</v>
      </c>
      <c r="J225" s="7">
        <v>1</v>
      </c>
      <c r="K225" s="7">
        <v>0</v>
      </c>
      <c r="L225" s="7">
        <v>0</v>
      </c>
      <c r="M225" s="7">
        <v>0</v>
      </c>
      <c r="N225" s="7">
        <v>1</v>
      </c>
      <c r="O225" s="7">
        <v>1</v>
      </c>
      <c r="P225" s="7">
        <v>1</v>
      </c>
      <c r="Q225" s="7">
        <v>1</v>
      </c>
      <c r="R225" s="7">
        <v>1</v>
      </c>
      <c r="S225" s="7">
        <v>1</v>
      </c>
      <c r="T225" s="7">
        <v>1</v>
      </c>
      <c r="U225" s="7">
        <v>0</v>
      </c>
      <c r="V225" s="7">
        <v>1</v>
      </c>
      <c r="W225" s="7">
        <v>1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1</v>
      </c>
      <c r="AE225" s="7">
        <v>0</v>
      </c>
      <c r="AF225" s="7">
        <v>1</v>
      </c>
      <c r="AG225" s="7">
        <v>1</v>
      </c>
      <c r="AH225" s="7">
        <v>0</v>
      </c>
      <c r="AI225" s="7">
        <v>0</v>
      </c>
      <c r="AJ225" s="7">
        <v>0</v>
      </c>
      <c r="AK225" s="7">
        <v>1</v>
      </c>
      <c r="AL225" s="7">
        <v>1</v>
      </c>
      <c r="AM225" s="7">
        <v>0</v>
      </c>
      <c r="AN225" s="7">
        <v>1</v>
      </c>
      <c r="AO225" s="7">
        <v>1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7">
        <v>0</v>
      </c>
      <c r="BM225" s="7">
        <v>0</v>
      </c>
      <c r="BN225" s="7">
        <v>0</v>
      </c>
    </row>
    <row r="226" spans="1:66" x14ac:dyDescent="0.25">
      <c r="A226" s="3" t="s">
        <v>2146</v>
      </c>
      <c r="B226" s="3" t="s">
        <v>2147</v>
      </c>
      <c r="C226" s="4" t="s">
        <v>40</v>
      </c>
      <c r="D226" s="90">
        <v>0.45714285714285713</v>
      </c>
      <c r="E226" s="90">
        <f>VLOOKUP(A226,[1]Sheet1!$B:$J,9,FALSE)</f>
        <v>0</v>
      </c>
      <c r="F226" s="4">
        <v>2.17883878063553E-3</v>
      </c>
      <c r="G226" s="7">
        <v>0</v>
      </c>
      <c r="H226" s="7">
        <v>0</v>
      </c>
      <c r="I226" s="7">
        <v>0</v>
      </c>
      <c r="J226" s="7">
        <v>5</v>
      </c>
      <c r="K226" s="7">
        <v>0</v>
      </c>
      <c r="L226" s="7">
        <v>0</v>
      </c>
      <c r="M226" s="7">
        <v>1</v>
      </c>
      <c r="N226" s="7">
        <v>2</v>
      </c>
      <c r="O226" s="7">
        <v>0</v>
      </c>
      <c r="P226" s="7">
        <v>1</v>
      </c>
      <c r="Q226" s="7">
        <v>1</v>
      </c>
      <c r="R226" s="7">
        <v>0</v>
      </c>
      <c r="S226" s="7">
        <v>1</v>
      </c>
      <c r="T226" s="7">
        <v>3</v>
      </c>
      <c r="U226" s="7">
        <v>1</v>
      </c>
      <c r="V226" s="7">
        <v>1</v>
      </c>
      <c r="W226" s="7">
        <v>0</v>
      </c>
      <c r="X226" s="7">
        <v>0</v>
      </c>
      <c r="Y226" s="7">
        <v>0</v>
      </c>
      <c r="Z226" s="7">
        <v>1</v>
      </c>
      <c r="AA226" s="7">
        <v>1</v>
      </c>
      <c r="AB226" s="7">
        <v>0</v>
      </c>
      <c r="AC226" s="7">
        <v>0</v>
      </c>
      <c r="AD226" s="7">
        <v>1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1</v>
      </c>
      <c r="AK226" s="7">
        <v>1</v>
      </c>
      <c r="AL226" s="7">
        <v>0</v>
      </c>
      <c r="AM226" s="7">
        <v>0</v>
      </c>
      <c r="AN226" s="7">
        <v>1</v>
      </c>
      <c r="AO226" s="7">
        <v>1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0</v>
      </c>
      <c r="BK226" s="7">
        <v>0</v>
      </c>
      <c r="BL226" s="7">
        <v>0</v>
      </c>
      <c r="BM226" s="7">
        <v>0</v>
      </c>
      <c r="BN226" s="7">
        <v>0</v>
      </c>
    </row>
    <row r="227" spans="1:66" x14ac:dyDescent="0.25">
      <c r="A227" s="3" t="s">
        <v>2148</v>
      </c>
      <c r="B227" s="3" t="s">
        <v>2149</v>
      </c>
      <c r="C227" s="4" t="s">
        <v>40</v>
      </c>
      <c r="D227" s="90">
        <v>1</v>
      </c>
      <c r="E227" s="90">
        <f>VLOOKUP(A227,[1]Sheet1!$B:$J,9,FALSE)</f>
        <v>0.76</v>
      </c>
      <c r="F227" s="4">
        <v>3.7918913142998001E-2</v>
      </c>
      <c r="G227" s="7">
        <v>1</v>
      </c>
      <c r="H227" s="7">
        <v>1</v>
      </c>
      <c r="I227" s="7">
        <v>2</v>
      </c>
      <c r="J227" s="7">
        <v>1</v>
      </c>
      <c r="K227" s="7">
        <v>1</v>
      </c>
      <c r="L227" s="7">
        <v>1</v>
      </c>
      <c r="M227" s="7">
        <v>1</v>
      </c>
      <c r="N227" s="7">
        <v>2</v>
      </c>
      <c r="O227" s="7">
        <v>2</v>
      </c>
      <c r="P227" s="7">
        <v>2</v>
      </c>
      <c r="Q227" s="7">
        <v>2</v>
      </c>
      <c r="R227" s="7">
        <v>2</v>
      </c>
      <c r="S227" s="7">
        <v>2</v>
      </c>
      <c r="T227" s="7">
        <v>2</v>
      </c>
      <c r="U227" s="7">
        <v>2</v>
      </c>
      <c r="V227" s="7">
        <v>2</v>
      </c>
      <c r="W227" s="7">
        <v>3</v>
      </c>
      <c r="X227" s="7">
        <v>2</v>
      </c>
      <c r="Y227" s="7">
        <v>1</v>
      </c>
      <c r="Z227" s="7">
        <v>1</v>
      </c>
      <c r="AA227" s="7">
        <v>1</v>
      </c>
      <c r="AB227" s="7">
        <v>2</v>
      </c>
      <c r="AC227" s="7">
        <v>3</v>
      </c>
      <c r="AD227" s="7">
        <v>2</v>
      </c>
      <c r="AE227" s="7">
        <v>2</v>
      </c>
      <c r="AF227" s="7">
        <v>2</v>
      </c>
      <c r="AG227" s="7">
        <v>2</v>
      </c>
      <c r="AH227" s="7">
        <v>2</v>
      </c>
      <c r="AI227" s="7">
        <v>2</v>
      </c>
      <c r="AJ227" s="7">
        <v>2</v>
      </c>
      <c r="AK227" s="7">
        <v>2</v>
      </c>
      <c r="AL227" s="7">
        <v>2</v>
      </c>
      <c r="AM227" s="7">
        <v>2</v>
      </c>
      <c r="AN227" s="7">
        <v>2</v>
      </c>
      <c r="AO227" s="7">
        <v>2</v>
      </c>
      <c r="AP227" s="7">
        <v>2</v>
      </c>
      <c r="AQ227" s="7">
        <v>0</v>
      </c>
      <c r="AR227" s="7">
        <v>1</v>
      </c>
      <c r="AS227" s="7">
        <v>1</v>
      </c>
      <c r="AT227" s="7">
        <v>1</v>
      </c>
      <c r="AU227" s="7">
        <v>0</v>
      </c>
      <c r="AV227" s="7">
        <v>0</v>
      </c>
      <c r="AW227" s="7">
        <v>0</v>
      </c>
      <c r="AX227" s="7">
        <v>1</v>
      </c>
      <c r="AY227" s="7">
        <v>2</v>
      </c>
      <c r="AZ227" s="7">
        <v>2</v>
      </c>
      <c r="BA227" s="7">
        <v>1</v>
      </c>
      <c r="BB227" s="7">
        <v>2</v>
      </c>
      <c r="BC227" s="7">
        <v>2</v>
      </c>
      <c r="BD227" s="7">
        <v>2</v>
      </c>
      <c r="BE227" s="7">
        <v>2</v>
      </c>
      <c r="BF227" s="7">
        <v>2</v>
      </c>
      <c r="BG227" s="7">
        <v>1</v>
      </c>
      <c r="BH227" s="7">
        <v>2</v>
      </c>
      <c r="BI227" s="7">
        <v>1</v>
      </c>
      <c r="BJ227" s="7">
        <v>0</v>
      </c>
      <c r="BK227" s="7">
        <v>0</v>
      </c>
      <c r="BL227" s="7">
        <v>1</v>
      </c>
      <c r="BM227" s="7">
        <v>1</v>
      </c>
      <c r="BN227" s="7">
        <v>1</v>
      </c>
    </row>
    <row r="228" spans="1:66" x14ac:dyDescent="0.25">
      <c r="A228" s="3" t="s">
        <v>2150</v>
      </c>
      <c r="B228" s="3" t="s">
        <v>2151</v>
      </c>
      <c r="C228" s="4" t="s">
        <v>40</v>
      </c>
      <c r="D228" s="90">
        <v>0.97142857142857142</v>
      </c>
      <c r="E228" s="90">
        <f>VLOOKUP(A228,[1]Sheet1!$B:$J,9,FALSE)</f>
        <v>0.6</v>
      </c>
      <c r="F228" s="4">
        <v>8.2418080953371806E-3</v>
      </c>
      <c r="G228" s="7">
        <v>1</v>
      </c>
      <c r="H228" s="7">
        <v>1</v>
      </c>
      <c r="I228" s="7">
        <v>1</v>
      </c>
      <c r="J228" s="7">
        <v>1</v>
      </c>
      <c r="K228" s="7">
        <v>1</v>
      </c>
      <c r="L228" s="7">
        <v>1</v>
      </c>
      <c r="M228" s="7">
        <v>1</v>
      </c>
      <c r="N228" s="7">
        <v>1</v>
      </c>
      <c r="O228" s="7">
        <v>1</v>
      </c>
      <c r="P228" s="7">
        <v>1</v>
      </c>
      <c r="Q228" s="7">
        <v>1</v>
      </c>
      <c r="R228" s="7">
        <v>1</v>
      </c>
      <c r="S228" s="7">
        <v>1</v>
      </c>
      <c r="T228" s="7">
        <v>1</v>
      </c>
      <c r="U228" s="7">
        <v>1</v>
      </c>
      <c r="V228" s="7">
        <v>1</v>
      </c>
      <c r="W228" s="7">
        <v>1</v>
      </c>
      <c r="X228" s="7">
        <v>0</v>
      </c>
      <c r="Y228" s="7">
        <v>1</v>
      </c>
      <c r="Z228" s="7">
        <v>1</v>
      </c>
      <c r="AA228" s="7">
        <v>1</v>
      </c>
      <c r="AB228" s="7">
        <v>1</v>
      </c>
      <c r="AC228" s="7">
        <v>1</v>
      </c>
      <c r="AD228" s="7">
        <v>1</v>
      </c>
      <c r="AE228" s="7">
        <v>1</v>
      </c>
      <c r="AF228" s="7">
        <v>1</v>
      </c>
      <c r="AG228" s="7">
        <v>1</v>
      </c>
      <c r="AH228" s="7">
        <v>1</v>
      </c>
      <c r="AI228" s="7">
        <v>1</v>
      </c>
      <c r="AJ228" s="7">
        <v>1</v>
      </c>
      <c r="AK228" s="7">
        <v>1</v>
      </c>
      <c r="AL228" s="7">
        <v>1</v>
      </c>
      <c r="AM228" s="7">
        <v>1</v>
      </c>
      <c r="AN228" s="7">
        <v>1</v>
      </c>
      <c r="AO228" s="7">
        <v>1</v>
      </c>
      <c r="AP228" s="7">
        <v>0</v>
      </c>
      <c r="AQ228" s="7">
        <v>0</v>
      </c>
      <c r="AR228" s="7">
        <v>1</v>
      </c>
      <c r="AS228" s="7">
        <v>1</v>
      </c>
      <c r="AT228" s="7">
        <v>2</v>
      </c>
      <c r="AU228" s="7">
        <v>0</v>
      </c>
      <c r="AV228" s="7">
        <v>0</v>
      </c>
      <c r="AW228" s="7">
        <v>0</v>
      </c>
      <c r="AX228" s="7">
        <v>0</v>
      </c>
      <c r="AY228" s="7">
        <v>1</v>
      </c>
      <c r="AZ228" s="7">
        <v>1</v>
      </c>
      <c r="BA228" s="7">
        <v>1</v>
      </c>
      <c r="BB228" s="7">
        <v>1</v>
      </c>
      <c r="BC228" s="7">
        <v>1</v>
      </c>
      <c r="BD228" s="7">
        <v>1</v>
      </c>
      <c r="BE228" s="7">
        <v>1</v>
      </c>
      <c r="BF228" s="7">
        <v>1</v>
      </c>
      <c r="BG228" s="7">
        <v>1</v>
      </c>
      <c r="BH228" s="7">
        <v>1</v>
      </c>
      <c r="BI228" s="7">
        <v>1</v>
      </c>
      <c r="BJ228" s="7">
        <v>1</v>
      </c>
      <c r="BK228" s="7">
        <v>0</v>
      </c>
      <c r="BL228" s="7">
        <v>0</v>
      </c>
      <c r="BM228" s="7">
        <v>0</v>
      </c>
      <c r="BN228" s="7">
        <v>0</v>
      </c>
    </row>
    <row r="229" spans="1:66" x14ac:dyDescent="0.25">
      <c r="A229" s="3" t="s">
        <v>2152</v>
      </c>
      <c r="B229" s="3" t="s">
        <v>2153</v>
      </c>
      <c r="C229" s="4" t="s">
        <v>40</v>
      </c>
      <c r="D229" s="90">
        <v>0.94285714285714284</v>
      </c>
      <c r="E229" s="90">
        <f>VLOOKUP(A229,[1]Sheet1!$B:$J,9,FALSE)</f>
        <v>0.44</v>
      </c>
      <c r="F229" s="4">
        <v>1.1042525461902599E-3</v>
      </c>
      <c r="G229" s="7">
        <v>1</v>
      </c>
      <c r="H229" s="7">
        <v>2</v>
      </c>
      <c r="I229" s="7">
        <v>0</v>
      </c>
      <c r="J229" s="7">
        <v>1</v>
      </c>
      <c r="K229" s="7">
        <v>1</v>
      </c>
      <c r="L229" s="7">
        <v>1</v>
      </c>
      <c r="M229" s="7">
        <v>0</v>
      </c>
      <c r="N229" s="7">
        <v>1</v>
      </c>
      <c r="O229" s="7">
        <v>1</v>
      </c>
      <c r="P229" s="7">
        <v>2</v>
      </c>
      <c r="Q229" s="7">
        <v>1</v>
      </c>
      <c r="R229" s="7">
        <v>1</v>
      </c>
      <c r="S229" s="7">
        <v>1</v>
      </c>
      <c r="T229" s="7">
        <v>1</v>
      </c>
      <c r="U229" s="7">
        <v>1</v>
      </c>
      <c r="V229" s="7">
        <v>1</v>
      </c>
      <c r="W229" s="7">
        <v>1</v>
      </c>
      <c r="X229" s="7">
        <v>1</v>
      </c>
      <c r="Y229" s="7">
        <v>1</v>
      </c>
      <c r="Z229" s="7">
        <v>1</v>
      </c>
      <c r="AA229" s="7">
        <v>1</v>
      </c>
      <c r="AB229" s="7">
        <v>2</v>
      </c>
      <c r="AC229" s="7">
        <v>1</v>
      </c>
      <c r="AD229" s="7">
        <v>1</v>
      </c>
      <c r="AE229" s="7">
        <v>1</v>
      </c>
      <c r="AF229" s="7">
        <v>1</v>
      </c>
      <c r="AG229" s="7">
        <v>1</v>
      </c>
      <c r="AH229" s="7">
        <v>1</v>
      </c>
      <c r="AI229" s="7">
        <v>1</v>
      </c>
      <c r="AJ229" s="7">
        <v>1</v>
      </c>
      <c r="AK229" s="7">
        <v>1</v>
      </c>
      <c r="AL229" s="7">
        <v>2</v>
      </c>
      <c r="AM229" s="7">
        <v>1</v>
      </c>
      <c r="AN229" s="7">
        <v>1</v>
      </c>
      <c r="AO229" s="7">
        <v>1</v>
      </c>
      <c r="AP229" s="7">
        <v>0</v>
      </c>
      <c r="AQ229" s="7">
        <v>0</v>
      </c>
      <c r="AR229" s="7">
        <v>1</v>
      </c>
      <c r="AS229" s="7">
        <v>0</v>
      </c>
      <c r="AT229" s="7">
        <v>0</v>
      </c>
      <c r="AU229" s="7">
        <v>0</v>
      </c>
      <c r="AV229" s="7">
        <v>0</v>
      </c>
      <c r="AW229" s="7">
        <v>0</v>
      </c>
      <c r="AX229" s="7">
        <v>0</v>
      </c>
      <c r="AY229" s="7">
        <v>1</v>
      </c>
      <c r="AZ229" s="7">
        <v>1</v>
      </c>
      <c r="BA229" s="7">
        <v>0</v>
      </c>
      <c r="BB229" s="7">
        <v>1</v>
      </c>
      <c r="BC229" s="7">
        <v>1</v>
      </c>
      <c r="BD229" s="7">
        <v>1</v>
      </c>
      <c r="BE229" s="7">
        <v>1</v>
      </c>
      <c r="BF229" s="7">
        <v>0</v>
      </c>
      <c r="BG229" s="7">
        <v>1</v>
      </c>
      <c r="BH229" s="7">
        <v>1</v>
      </c>
      <c r="BI229" s="7">
        <v>1</v>
      </c>
      <c r="BJ229" s="7">
        <v>1</v>
      </c>
      <c r="BK229" s="7">
        <v>0</v>
      </c>
      <c r="BL229" s="7">
        <v>0</v>
      </c>
      <c r="BM229" s="7">
        <v>0</v>
      </c>
      <c r="BN229" s="7">
        <v>0</v>
      </c>
    </row>
    <row r="230" spans="1:66" x14ac:dyDescent="0.25">
      <c r="A230" s="3" t="s">
        <v>2154</v>
      </c>
      <c r="B230" s="3" t="s">
        <v>2155</v>
      </c>
      <c r="C230" s="4" t="s">
        <v>40</v>
      </c>
      <c r="D230" s="90">
        <v>1</v>
      </c>
      <c r="E230" s="90">
        <f>VLOOKUP(A230,[1]Sheet1!$B:$J,9,FALSE)</f>
        <v>0.76</v>
      </c>
      <c r="F230" s="4">
        <v>3.7918913142998001E-2</v>
      </c>
      <c r="G230" s="7">
        <v>1</v>
      </c>
      <c r="H230" s="7">
        <v>1</v>
      </c>
      <c r="I230" s="7">
        <v>1</v>
      </c>
      <c r="J230" s="7">
        <v>2</v>
      </c>
      <c r="K230" s="7">
        <v>1</v>
      </c>
      <c r="L230" s="7">
        <v>2</v>
      </c>
      <c r="M230" s="7">
        <v>1</v>
      </c>
      <c r="N230" s="7">
        <v>2</v>
      </c>
      <c r="O230" s="7">
        <v>1</v>
      </c>
      <c r="P230" s="7">
        <v>1</v>
      </c>
      <c r="Q230" s="7">
        <v>1</v>
      </c>
      <c r="R230" s="7">
        <v>1</v>
      </c>
      <c r="S230" s="7">
        <v>1</v>
      </c>
      <c r="T230" s="7">
        <v>1</v>
      </c>
      <c r="U230" s="7">
        <v>1</v>
      </c>
      <c r="V230" s="7">
        <v>2</v>
      </c>
      <c r="W230" s="7">
        <v>2</v>
      </c>
      <c r="X230" s="7">
        <v>1</v>
      </c>
      <c r="Y230" s="7">
        <v>1</v>
      </c>
      <c r="Z230" s="7">
        <v>1</v>
      </c>
      <c r="AA230" s="7">
        <v>1</v>
      </c>
      <c r="AB230" s="7">
        <v>1</v>
      </c>
      <c r="AC230" s="7">
        <v>1</v>
      </c>
      <c r="AD230" s="7">
        <v>1</v>
      </c>
      <c r="AE230" s="7">
        <v>1</v>
      </c>
      <c r="AF230" s="7">
        <v>1</v>
      </c>
      <c r="AG230" s="7">
        <v>1</v>
      </c>
      <c r="AH230" s="7">
        <v>1</v>
      </c>
      <c r="AI230" s="7">
        <v>1</v>
      </c>
      <c r="AJ230" s="7">
        <v>1</v>
      </c>
      <c r="AK230" s="7">
        <v>1</v>
      </c>
      <c r="AL230" s="7">
        <v>1</v>
      </c>
      <c r="AM230" s="7">
        <v>1</v>
      </c>
      <c r="AN230" s="7">
        <v>1</v>
      </c>
      <c r="AO230" s="7">
        <v>1</v>
      </c>
      <c r="AP230" s="7">
        <v>1</v>
      </c>
      <c r="AQ230" s="7">
        <v>0</v>
      </c>
      <c r="AR230" s="7">
        <v>1</v>
      </c>
      <c r="AS230" s="7">
        <v>1</v>
      </c>
      <c r="AT230" s="7">
        <v>1</v>
      </c>
      <c r="AU230" s="7">
        <v>0</v>
      </c>
      <c r="AV230" s="7">
        <v>0</v>
      </c>
      <c r="AW230" s="7">
        <v>0</v>
      </c>
      <c r="AX230" s="7">
        <v>0</v>
      </c>
      <c r="AY230" s="7">
        <v>1</v>
      </c>
      <c r="AZ230" s="7">
        <v>1</v>
      </c>
      <c r="BA230" s="7">
        <v>0</v>
      </c>
      <c r="BB230" s="7">
        <v>2</v>
      </c>
      <c r="BC230" s="7">
        <v>2</v>
      </c>
      <c r="BD230" s="7">
        <v>1</v>
      </c>
      <c r="BE230" s="7">
        <v>1</v>
      </c>
      <c r="BF230" s="7">
        <v>1</v>
      </c>
      <c r="BG230" s="7">
        <v>1</v>
      </c>
      <c r="BH230" s="7">
        <v>1</v>
      </c>
      <c r="BI230" s="7">
        <v>1</v>
      </c>
      <c r="BJ230" s="7">
        <v>1</v>
      </c>
      <c r="BK230" s="7">
        <v>1</v>
      </c>
      <c r="BL230" s="7">
        <v>1</v>
      </c>
      <c r="BM230" s="7">
        <v>1</v>
      </c>
      <c r="BN230" s="7">
        <v>1</v>
      </c>
    </row>
    <row r="231" spans="1:66" x14ac:dyDescent="0.25">
      <c r="A231" s="3" t="s">
        <v>2156</v>
      </c>
      <c r="B231" s="3" t="s">
        <v>2157</v>
      </c>
      <c r="C231" s="4" t="s">
        <v>40</v>
      </c>
      <c r="D231" s="90">
        <v>0.68571428571428572</v>
      </c>
      <c r="E231" s="90">
        <f>VLOOKUP(A231,[1]Sheet1!$B:$J,9,FALSE)</f>
        <v>0.16</v>
      </c>
      <c r="F231" s="4">
        <v>2.7814741430636598E-3</v>
      </c>
      <c r="G231" s="7">
        <v>1</v>
      </c>
      <c r="H231" s="7">
        <v>1</v>
      </c>
      <c r="I231" s="7">
        <v>0</v>
      </c>
      <c r="J231" s="7">
        <v>1</v>
      </c>
      <c r="K231" s="7">
        <v>0</v>
      </c>
      <c r="L231" s="7">
        <v>0</v>
      </c>
      <c r="M231" s="7">
        <v>1</v>
      </c>
      <c r="N231" s="7">
        <v>2</v>
      </c>
      <c r="O231" s="7">
        <v>1</v>
      </c>
      <c r="P231" s="7">
        <v>1</v>
      </c>
      <c r="Q231" s="7">
        <v>1</v>
      </c>
      <c r="R231" s="7">
        <v>1</v>
      </c>
      <c r="S231" s="7">
        <v>1</v>
      </c>
      <c r="T231" s="7">
        <v>1</v>
      </c>
      <c r="U231" s="7">
        <v>0</v>
      </c>
      <c r="V231" s="7">
        <v>1</v>
      </c>
      <c r="W231" s="7">
        <v>1</v>
      </c>
      <c r="X231" s="7">
        <v>1</v>
      </c>
      <c r="Y231" s="7">
        <v>1</v>
      </c>
      <c r="Z231" s="7">
        <v>1</v>
      </c>
      <c r="AA231" s="7">
        <v>1</v>
      </c>
      <c r="AB231" s="7">
        <v>0</v>
      </c>
      <c r="AC231" s="7">
        <v>0</v>
      </c>
      <c r="AD231" s="7">
        <v>1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1</v>
      </c>
      <c r="AK231" s="7">
        <v>1</v>
      </c>
      <c r="AL231" s="7">
        <v>1</v>
      </c>
      <c r="AM231" s="7">
        <v>1</v>
      </c>
      <c r="AN231" s="7">
        <v>1</v>
      </c>
      <c r="AO231" s="7">
        <v>1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v>0</v>
      </c>
      <c r="AW231" s="7">
        <v>0</v>
      </c>
      <c r="AX231" s="7">
        <v>0</v>
      </c>
      <c r="AY231" s="7">
        <v>1</v>
      </c>
      <c r="AZ231" s="7">
        <v>1</v>
      </c>
      <c r="BA231" s="7">
        <v>0</v>
      </c>
      <c r="BB231" s="7">
        <v>1</v>
      </c>
      <c r="BC231" s="7">
        <v>0</v>
      </c>
      <c r="BD231" s="7">
        <v>0</v>
      </c>
      <c r="BE231" s="7">
        <v>0</v>
      </c>
      <c r="BF231" s="7">
        <v>0</v>
      </c>
      <c r="BG231" s="7">
        <v>0</v>
      </c>
      <c r="BH231" s="7">
        <v>1</v>
      </c>
      <c r="BI231" s="7">
        <v>0</v>
      </c>
      <c r="BJ231" s="7">
        <v>0</v>
      </c>
      <c r="BK231" s="7">
        <v>0</v>
      </c>
      <c r="BL231" s="7">
        <v>0</v>
      </c>
      <c r="BM231" s="7">
        <v>0</v>
      </c>
      <c r="BN231" s="7">
        <v>0</v>
      </c>
    </row>
    <row r="232" spans="1:66" x14ac:dyDescent="0.25">
      <c r="A232" s="3" t="s">
        <v>2158</v>
      </c>
      <c r="B232" s="3" t="s">
        <v>2159</v>
      </c>
      <c r="C232" s="4" t="s">
        <v>40</v>
      </c>
      <c r="D232" s="90">
        <v>0.8571428571428571</v>
      </c>
      <c r="E232" s="90">
        <f>VLOOKUP(A232,[1]Sheet1!$B:$J,9,FALSE)</f>
        <v>0.4</v>
      </c>
      <c r="F232" s="4">
        <v>7.8723165407410499E-3</v>
      </c>
      <c r="G232" s="7">
        <v>1</v>
      </c>
      <c r="H232" s="7">
        <v>1</v>
      </c>
      <c r="I232" s="7">
        <v>1</v>
      </c>
      <c r="J232" s="7">
        <v>1</v>
      </c>
      <c r="K232" s="7">
        <v>1</v>
      </c>
      <c r="L232" s="7">
        <v>1</v>
      </c>
      <c r="M232" s="7">
        <v>1</v>
      </c>
      <c r="N232" s="7">
        <v>2</v>
      </c>
      <c r="O232" s="7">
        <v>2</v>
      </c>
      <c r="P232" s="7">
        <v>2</v>
      </c>
      <c r="Q232" s="7">
        <v>1</v>
      </c>
      <c r="R232" s="7">
        <v>2</v>
      </c>
      <c r="S232" s="7">
        <v>2</v>
      </c>
      <c r="T232" s="7">
        <v>1</v>
      </c>
      <c r="U232" s="7">
        <v>1</v>
      </c>
      <c r="V232" s="7">
        <v>2</v>
      </c>
      <c r="W232" s="7">
        <v>2</v>
      </c>
      <c r="X232" s="7">
        <v>1</v>
      </c>
      <c r="Y232" s="7">
        <v>1</v>
      </c>
      <c r="Z232" s="7">
        <v>1</v>
      </c>
      <c r="AA232" s="7">
        <v>1</v>
      </c>
      <c r="AB232" s="7">
        <v>1</v>
      </c>
      <c r="AC232" s="7">
        <v>1</v>
      </c>
      <c r="AD232" s="7">
        <v>1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1</v>
      </c>
      <c r="AK232" s="7">
        <v>1</v>
      </c>
      <c r="AL232" s="7">
        <v>1</v>
      </c>
      <c r="AM232" s="7">
        <v>1</v>
      </c>
      <c r="AN232" s="7">
        <v>1</v>
      </c>
      <c r="AO232" s="7">
        <v>1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7">
        <v>0</v>
      </c>
      <c r="AV232" s="7">
        <v>0</v>
      </c>
      <c r="AW232" s="7">
        <v>0</v>
      </c>
      <c r="AX232" s="7">
        <v>1</v>
      </c>
      <c r="AY232" s="7">
        <v>1</v>
      </c>
      <c r="AZ232" s="7">
        <v>1</v>
      </c>
      <c r="BA232" s="7">
        <v>1</v>
      </c>
      <c r="BB232" s="7">
        <v>1</v>
      </c>
      <c r="BC232" s="7">
        <v>2</v>
      </c>
      <c r="BD232" s="7">
        <v>1</v>
      </c>
      <c r="BE232" s="7">
        <v>1</v>
      </c>
      <c r="BF232" s="7">
        <v>1</v>
      </c>
      <c r="BG232" s="7">
        <v>0</v>
      </c>
      <c r="BH232" s="7">
        <v>1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</row>
    <row r="233" spans="1:66" x14ac:dyDescent="0.25">
      <c r="A233" s="3" t="s">
        <v>2160</v>
      </c>
      <c r="B233" s="3" t="s">
        <v>2161</v>
      </c>
      <c r="C233" s="4" t="s">
        <v>40</v>
      </c>
      <c r="D233" s="90">
        <v>1</v>
      </c>
      <c r="E233" s="90">
        <f>VLOOKUP(A233,[1]Sheet1!$B:$J,9,FALSE)</f>
        <v>0.76</v>
      </c>
      <c r="F233" s="4">
        <v>3.7918913142998001E-2</v>
      </c>
      <c r="G233" s="7">
        <v>1</v>
      </c>
      <c r="H233" s="7">
        <v>1</v>
      </c>
      <c r="I233" s="7">
        <v>1</v>
      </c>
      <c r="J233" s="7">
        <v>1</v>
      </c>
      <c r="K233" s="7">
        <v>1</v>
      </c>
      <c r="L233" s="7">
        <v>1</v>
      </c>
      <c r="M233" s="7">
        <v>1</v>
      </c>
      <c r="N233" s="7">
        <v>1</v>
      </c>
      <c r="O233" s="7">
        <v>1</v>
      </c>
      <c r="P233" s="7">
        <v>1</v>
      </c>
      <c r="Q233" s="7">
        <v>1</v>
      </c>
      <c r="R233" s="7">
        <v>1</v>
      </c>
      <c r="S233" s="7">
        <v>1</v>
      </c>
      <c r="T233" s="7">
        <v>1</v>
      </c>
      <c r="U233" s="7">
        <v>1</v>
      </c>
      <c r="V233" s="7">
        <v>1</v>
      </c>
      <c r="W233" s="7">
        <v>1</v>
      </c>
      <c r="X233" s="7">
        <v>1</v>
      </c>
      <c r="Y233" s="7">
        <v>1</v>
      </c>
      <c r="Z233" s="7">
        <v>1</v>
      </c>
      <c r="AA233" s="7">
        <v>1</v>
      </c>
      <c r="AB233" s="7">
        <v>1</v>
      </c>
      <c r="AC233" s="7">
        <v>1</v>
      </c>
      <c r="AD233" s="7">
        <v>1</v>
      </c>
      <c r="AE233" s="7">
        <v>1</v>
      </c>
      <c r="AF233" s="7">
        <v>1</v>
      </c>
      <c r="AG233" s="7">
        <v>1</v>
      </c>
      <c r="AH233" s="7">
        <v>1</v>
      </c>
      <c r="AI233" s="7">
        <v>1</v>
      </c>
      <c r="AJ233" s="7">
        <v>1</v>
      </c>
      <c r="AK233" s="7">
        <v>1</v>
      </c>
      <c r="AL233" s="7">
        <v>1</v>
      </c>
      <c r="AM233" s="7">
        <v>1</v>
      </c>
      <c r="AN233" s="7">
        <v>1</v>
      </c>
      <c r="AO233" s="7">
        <v>1</v>
      </c>
      <c r="AP233" s="7">
        <v>1</v>
      </c>
      <c r="AQ233" s="7">
        <v>1</v>
      </c>
      <c r="AR233" s="7">
        <v>1</v>
      </c>
      <c r="AS233" s="7">
        <v>1</v>
      </c>
      <c r="AT233" s="7">
        <v>1</v>
      </c>
      <c r="AU233" s="7">
        <v>1</v>
      </c>
      <c r="AV233" s="7">
        <v>1</v>
      </c>
      <c r="AW233" s="7">
        <v>1</v>
      </c>
      <c r="AX233" s="7">
        <v>0</v>
      </c>
      <c r="AY233" s="7">
        <v>1</v>
      </c>
      <c r="AZ233" s="7">
        <v>0</v>
      </c>
      <c r="BA233" s="7">
        <v>1</v>
      </c>
      <c r="BB233" s="7">
        <v>1</v>
      </c>
      <c r="BC233" s="7">
        <v>1</v>
      </c>
      <c r="BD233" s="7">
        <v>1</v>
      </c>
      <c r="BE233" s="7">
        <v>0</v>
      </c>
      <c r="BF233" s="7">
        <v>1</v>
      </c>
      <c r="BG233" s="7">
        <v>0</v>
      </c>
      <c r="BH233" s="7">
        <v>0</v>
      </c>
      <c r="BI233" s="7">
        <v>1</v>
      </c>
      <c r="BJ233" s="7">
        <v>0</v>
      </c>
      <c r="BK233" s="7">
        <v>1</v>
      </c>
      <c r="BL233" s="7">
        <v>1</v>
      </c>
      <c r="BM233" s="7">
        <v>1</v>
      </c>
      <c r="BN233" s="7">
        <v>1</v>
      </c>
    </row>
    <row r="234" spans="1:66" x14ac:dyDescent="0.25">
      <c r="A234" s="3" t="s">
        <v>2162</v>
      </c>
      <c r="B234" s="3" t="s">
        <v>2163</v>
      </c>
      <c r="C234" s="4" t="s">
        <v>40</v>
      </c>
      <c r="D234" s="90">
        <v>0.65714285714285714</v>
      </c>
      <c r="E234" s="90">
        <f>VLOOKUP(A234,[1]Sheet1!$B:$J,9,FALSE)</f>
        <v>0.04</v>
      </c>
      <c r="F234" s="4">
        <v>1.08468816757845E-4</v>
      </c>
      <c r="G234" s="7">
        <v>1</v>
      </c>
      <c r="H234" s="7">
        <v>0</v>
      </c>
      <c r="I234" s="7">
        <v>0</v>
      </c>
      <c r="J234" s="7">
        <v>0</v>
      </c>
      <c r="K234" s="7">
        <v>0</v>
      </c>
      <c r="L234" s="7">
        <v>1</v>
      </c>
      <c r="M234" s="7">
        <v>1</v>
      </c>
      <c r="N234" s="7">
        <v>1</v>
      </c>
      <c r="O234" s="7">
        <v>1</v>
      </c>
      <c r="P234" s="7">
        <v>1</v>
      </c>
      <c r="Q234" s="7">
        <v>1</v>
      </c>
      <c r="R234" s="7">
        <v>1</v>
      </c>
      <c r="S234" s="7">
        <v>0</v>
      </c>
      <c r="T234" s="7">
        <v>1</v>
      </c>
      <c r="U234" s="7">
        <v>1</v>
      </c>
      <c r="V234" s="7">
        <v>1</v>
      </c>
      <c r="W234" s="7">
        <v>1</v>
      </c>
      <c r="X234" s="7">
        <v>0</v>
      </c>
      <c r="Y234" s="7">
        <v>1</v>
      </c>
      <c r="Z234" s="7">
        <v>0</v>
      </c>
      <c r="AA234" s="7">
        <v>0</v>
      </c>
      <c r="AB234" s="7">
        <v>0</v>
      </c>
      <c r="AC234" s="7">
        <v>0</v>
      </c>
      <c r="AD234" s="7">
        <v>1</v>
      </c>
      <c r="AE234" s="7">
        <v>0</v>
      </c>
      <c r="AF234" s="7">
        <v>1</v>
      </c>
      <c r="AG234" s="7">
        <v>1</v>
      </c>
      <c r="AH234" s="7">
        <v>1</v>
      </c>
      <c r="AI234" s="7">
        <v>0</v>
      </c>
      <c r="AJ234" s="7">
        <v>1</v>
      </c>
      <c r="AK234" s="7">
        <v>1</v>
      </c>
      <c r="AL234" s="7">
        <v>1</v>
      </c>
      <c r="AM234" s="7">
        <v>1</v>
      </c>
      <c r="AN234" s="7">
        <v>1</v>
      </c>
      <c r="AO234" s="7">
        <v>1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0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1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0</v>
      </c>
      <c r="BK234" s="7">
        <v>0</v>
      </c>
      <c r="BL234" s="7">
        <v>0</v>
      </c>
      <c r="BM234" s="7">
        <v>0</v>
      </c>
      <c r="BN234" s="7">
        <v>0</v>
      </c>
    </row>
    <row r="235" spans="1:66" x14ac:dyDescent="0.25">
      <c r="A235" s="3" t="s">
        <v>2164</v>
      </c>
      <c r="B235" s="3" t="s">
        <v>2165</v>
      </c>
      <c r="C235" s="4" t="s">
        <v>40</v>
      </c>
      <c r="D235" s="90">
        <v>0.45714285714285713</v>
      </c>
      <c r="E235" s="90">
        <f>VLOOKUP(A235,[1]Sheet1!$B:$J,9,FALSE)</f>
        <v>0.04</v>
      </c>
      <c r="F235" s="4">
        <v>8.2418080953371806E-3</v>
      </c>
      <c r="G235" s="7">
        <v>1</v>
      </c>
      <c r="H235" s="7">
        <v>1</v>
      </c>
      <c r="I235" s="7">
        <v>0</v>
      </c>
      <c r="J235" s="7">
        <v>0</v>
      </c>
      <c r="K235" s="7">
        <v>0</v>
      </c>
      <c r="L235" s="7">
        <v>0</v>
      </c>
      <c r="M235" s="7">
        <v>1</v>
      </c>
      <c r="N235" s="7">
        <v>3</v>
      </c>
      <c r="O235" s="7">
        <v>1</v>
      </c>
      <c r="P235" s="7">
        <v>2</v>
      </c>
      <c r="Q235" s="7">
        <v>2</v>
      </c>
      <c r="R235" s="7">
        <v>1</v>
      </c>
      <c r="S235" s="7">
        <v>0</v>
      </c>
      <c r="T235" s="7">
        <v>0</v>
      </c>
      <c r="U235" s="7">
        <v>1</v>
      </c>
      <c r="V235" s="7">
        <v>1</v>
      </c>
      <c r="W235" s="7">
        <v>2</v>
      </c>
      <c r="X235" s="7">
        <v>0</v>
      </c>
      <c r="Y235" s="7">
        <v>0</v>
      </c>
      <c r="Z235" s="7">
        <v>0</v>
      </c>
      <c r="AA235" s="7">
        <v>0</v>
      </c>
      <c r="AB235" s="7">
        <v>1</v>
      </c>
      <c r="AC235" s="7">
        <v>1</v>
      </c>
      <c r="AD235" s="7">
        <v>2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1</v>
      </c>
      <c r="AO235" s="7">
        <v>1</v>
      </c>
      <c r="AP235" s="7">
        <v>0</v>
      </c>
      <c r="AQ235" s="7">
        <v>0</v>
      </c>
      <c r="AR235" s="7">
        <v>0</v>
      </c>
      <c r="AS235" s="7">
        <v>0</v>
      </c>
      <c r="AT235" s="7">
        <v>1</v>
      </c>
      <c r="AU235" s="7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7">
        <v>0</v>
      </c>
      <c r="BM235" s="7">
        <v>0</v>
      </c>
      <c r="BN235" s="7">
        <v>0</v>
      </c>
    </row>
    <row r="236" spans="1:66" x14ac:dyDescent="0.25">
      <c r="A236" s="3" t="s">
        <v>2166</v>
      </c>
      <c r="B236" s="3" t="s">
        <v>2167</v>
      </c>
      <c r="C236" s="4" t="s">
        <v>40</v>
      </c>
      <c r="D236" s="90">
        <v>0.68571428571428572</v>
      </c>
      <c r="E236" s="90">
        <f>VLOOKUP(A236,[1]Sheet1!$B:$J,9,FALSE)</f>
        <v>0.24</v>
      </c>
      <c r="F236" s="4">
        <v>2.2031536262112999E-2</v>
      </c>
      <c r="G236" s="7">
        <v>0</v>
      </c>
      <c r="H236" s="7">
        <v>0</v>
      </c>
      <c r="I236" s="7">
        <v>1</v>
      </c>
      <c r="J236" s="7">
        <v>1</v>
      </c>
      <c r="K236" s="7">
        <v>0</v>
      </c>
      <c r="L236" s="7">
        <v>1</v>
      </c>
      <c r="M236" s="7">
        <v>1</v>
      </c>
      <c r="N236" s="7">
        <v>1</v>
      </c>
      <c r="O236" s="7">
        <v>1</v>
      </c>
      <c r="P236" s="7">
        <v>0</v>
      </c>
      <c r="Q236" s="7">
        <v>0</v>
      </c>
      <c r="R236" s="7">
        <v>0</v>
      </c>
      <c r="S236" s="7">
        <v>1</v>
      </c>
      <c r="T236" s="7">
        <v>1</v>
      </c>
      <c r="U236" s="7">
        <v>1</v>
      </c>
      <c r="V236" s="7">
        <v>0</v>
      </c>
      <c r="W236" s="7">
        <v>0</v>
      </c>
      <c r="X236" s="7">
        <v>1</v>
      </c>
      <c r="Y236" s="7">
        <v>1</v>
      </c>
      <c r="Z236" s="7">
        <v>1</v>
      </c>
      <c r="AA236" s="7">
        <v>1</v>
      </c>
      <c r="AB236" s="7">
        <v>1</v>
      </c>
      <c r="AC236" s="7">
        <v>0</v>
      </c>
      <c r="AD236" s="7">
        <v>0</v>
      </c>
      <c r="AE236" s="7">
        <v>0</v>
      </c>
      <c r="AF236" s="7">
        <v>1</v>
      </c>
      <c r="AG236" s="7">
        <v>1</v>
      </c>
      <c r="AH236" s="7">
        <v>1</v>
      </c>
      <c r="AI236" s="7">
        <v>1</v>
      </c>
      <c r="AJ236" s="7">
        <v>1</v>
      </c>
      <c r="AK236" s="7">
        <v>1</v>
      </c>
      <c r="AL236" s="7">
        <v>1</v>
      </c>
      <c r="AM236" s="7">
        <v>1</v>
      </c>
      <c r="AN236" s="7">
        <v>1</v>
      </c>
      <c r="AO236" s="7">
        <v>1</v>
      </c>
      <c r="AP236" s="7">
        <v>1</v>
      </c>
      <c r="AQ236" s="7">
        <v>0</v>
      </c>
      <c r="AR236" s="7">
        <v>0</v>
      </c>
      <c r="AS236" s="7">
        <v>1</v>
      </c>
      <c r="AT236" s="7">
        <v>1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1</v>
      </c>
      <c r="BB236" s="7">
        <v>1</v>
      </c>
      <c r="BC236" s="7">
        <v>1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7">
        <v>0</v>
      </c>
      <c r="BM236" s="7">
        <v>0</v>
      </c>
      <c r="BN236" s="7">
        <v>0</v>
      </c>
    </row>
    <row r="237" spans="1:66" x14ac:dyDescent="0.25">
      <c r="A237" s="3" t="s">
        <v>2168</v>
      </c>
      <c r="B237" s="3" t="s">
        <v>2169</v>
      </c>
      <c r="C237" s="4" t="s">
        <v>40</v>
      </c>
      <c r="D237" s="90">
        <v>0.37142857142857144</v>
      </c>
      <c r="E237" s="90">
        <f>VLOOKUP(A237,[1]Sheet1!$B:$J,9,FALSE)</f>
        <v>0.04</v>
      </c>
      <c r="F237" s="4">
        <v>4.2787896463055697E-2</v>
      </c>
      <c r="G237" s="7">
        <v>0</v>
      </c>
      <c r="H237" s="7">
        <v>0</v>
      </c>
      <c r="I237" s="7">
        <v>0</v>
      </c>
      <c r="J237" s="7">
        <v>0</v>
      </c>
      <c r="K237" s="7">
        <v>1</v>
      </c>
      <c r="L237" s="7">
        <v>0</v>
      </c>
      <c r="M237" s="7">
        <v>1</v>
      </c>
      <c r="N237" s="7">
        <v>1</v>
      </c>
      <c r="O237" s="7">
        <v>0</v>
      </c>
      <c r="P237" s="7">
        <v>1</v>
      </c>
      <c r="Q237" s="7">
        <v>1</v>
      </c>
      <c r="R237" s="7">
        <v>1</v>
      </c>
      <c r="S237" s="7">
        <v>1</v>
      </c>
      <c r="T237" s="7">
        <v>1</v>
      </c>
      <c r="U237" s="7">
        <v>1</v>
      </c>
      <c r="V237" s="7">
        <v>1</v>
      </c>
      <c r="W237" s="7">
        <v>1</v>
      </c>
      <c r="X237" s="7">
        <v>1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1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1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7">
        <v>0</v>
      </c>
      <c r="BM237" s="7">
        <v>0</v>
      </c>
      <c r="BN237" s="7">
        <v>0</v>
      </c>
    </row>
    <row r="238" spans="1:66" x14ac:dyDescent="0.25">
      <c r="A238" s="3" t="s">
        <v>2170</v>
      </c>
      <c r="B238" s="3" t="s">
        <v>2171</v>
      </c>
      <c r="C238" s="4" t="s">
        <v>40</v>
      </c>
      <c r="D238" s="90">
        <v>0.31428571428571428</v>
      </c>
      <c r="E238" s="90">
        <f>VLOOKUP(A238,[1]Sheet1!$B:$J,9,FALSE)</f>
        <v>0</v>
      </c>
      <c r="F238" s="4">
        <v>2.2031536262112999E-2</v>
      </c>
      <c r="G238" s="7">
        <v>0</v>
      </c>
      <c r="H238" s="7">
        <v>0</v>
      </c>
      <c r="I238" s="7">
        <v>0</v>
      </c>
      <c r="J238" s="7">
        <v>0</v>
      </c>
      <c r="K238" s="7">
        <v>1</v>
      </c>
      <c r="L238" s="7">
        <v>0</v>
      </c>
      <c r="M238" s="7">
        <v>1</v>
      </c>
      <c r="N238" s="7">
        <v>0</v>
      </c>
      <c r="O238" s="7">
        <v>1</v>
      </c>
      <c r="P238" s="7">
        <v>1</v>
      </c>
      <c r="Q238" s="7">
        <v>1</v>
      </c>
      <c r="R238" s="7">
        <v>1</v>
      </c>
      <c r="S238" s="7">
        <v>1</v>
      </c>
      <c r="T238" s="7">
        <v>1</v>
      </c>
      <c r="U238" s="7">
        <v>1</v>
      </c>
      <c r="V238" s="7">
        <v>0</v>
      </c>
      <c r="W238" s="7">
        <v>0</v>
      </c>
      <c r="X238" s="7">
        <v>1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0</v>
      </c>
      <c r="BJ238" s="7">
        <v>0</v>
      </c>
      <c r="BK238" s="7">
        <v>0</v>
      </c>
      <c r="BL238" s="7">
        <v>0</v>
      </c>
      <c r="BM238" s="7">
        <v>0</v>
      </c>
      <c r="BN238" s="7">
        <v>0</v>
      </c>
    </row>
    <row r="239" spans="1:66" x14ac:dyDescent="0.25">
      <c r="A239" s="3" t="s">
        <v>2172</v>
      </c>
      <c r="B239" s="3" t="s">
        <v>2173</v>
      </c>
      <c r="C239" s="4" t="s">
        <v>40</v>
      </c>
      <c r="D239" s="90">
        <v>1</v>
      </c>
      <c r="E239" s="90">
        <f>VLOOKUP(A239,[1]Sheet1!$B:$J,9,FALSE)</f>
        <v>0.72</v>
      </c>
      <c r="F239" s="4">
        <v>2.0676104350368801E-2</v>
      </c>
      <c r="G239" s="7">
        <v>1</v>
      </c>
      <c r="H239" s="7">
        <v>1</v>
      </c>
      <c r="I239" s="7">
        <v>1</v>
      </c>
      <c r="J239" s="7">
        <v>1</v>
      </c>
      <c r="K239" s="7">
        <v>1</v>
      </c>
      <c r="L239" s="7">
        <v>1</v>
      </c>
      <c r="M239" s="7">
        <v>1</v>
      </c>
      <c r="N239" s="7">
        <v>1</v>
      </c>
      <c r="O239" s="7">
        <v>1</v>
      </c>
      <c r="P239" s="7">
        <v>1</v>
      </c>
      <c r="Q239" s="7">
        <v>1</v>
      </c>
      <c r="R239" s="7">
        <v>1</v>
      </c>
      <c r="S239" s="7">
        <v>1</v>
      </c>
      <c r="T239" s="7">
        <v>1</v>
      </c>
      <c r="U239" s="7">
        <v>1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1</v>
      </c>
      <c r="AB239" s="7">
        <v>1</v>
      </c>
      <c r="AC239" s="7">
        <v>1</v>
      </c>
      <c r="AD239" s="7">
        <v>1</v>
      </c>
      <c r="AE239" s="7">
        <v>1</v>
      </c>
      <c r="AF239" s="7">
        <v>1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1</v>
      </c>
      <c r="AM239" s="7">
        <v>1</v>
      </c>
      <c r="AN239" s="7">
        <v>1</v>
      </c>
      <c r="AO239" s="7">
        <v>1</v>
      </c>
      <c r="AP239" s="7">
        <v>1</v>
      </c>
      <c r="AQ239" s="7">
        <v>0</v>
      </c>
      <c r="AR239" s="7">
        <v>1</v>
      </c>
      <c r="AS239" s="7">
        <v>1</v>
      </c>
      <c r="AT239" s="7">
        <v>1</v>
      </c>
      <c r="AU239" s="7">
        <v>0</v>
      </c>
      <c r="AV239" s="7">
        <v>0</v>
      </c>
      <c r="AW239" s="7">
        <v>0</v>
      </c>
      <c r="AX239" s="7">
        <v>1</v>
      </c>
      <c r="AY239" s="7">
        <v>1</v>
      </c>
      <c r="AZ239" s="7">
        <v>1</v>
      </c>
      <c r="BA239" s="7">
        <v>0</v>
      </c>
      <c r="BB239" s="7">
        <v>1</v>
      </c>
      <c r="BC239" s="7">
        <v>1</v>
      </c>
      <c r="BD239" s="7">
        <v>1</v>
      </c>
      <c r="BE239" s="7">
        <v>1</v>
      </c>
      <c r="BF239" s="7">
        <v>1</v>
      </c>
      <c r="BG239" s="7">
        <v>1</v>
      </c>
      <c r="BH239" s="7">
        <v>1</v>
      </c>
      <c r="BI239" s="7">
        <v>1</v>
      </c>
      <c r="BJ239" s="7">
        <v>0</v>
      </c>
      <c r="BK239" s="7">
        <v>1</v>
      </c>
      <c r="BL239" s="7">
        <v>1</v>
      </c>
      <c r="BM239" s="7">
        <v>1</v>
      </c>
      <c r="BN239" s="7">
        <v>0</v>
      </c>
    </row>
    <row r="240" spans="1:66" x14ac:dyDescent="0.25">
      <c r="A240" s="3" t="s">
        <v>2174</v>
      </c>
      <c r="B240" s="3" t="s">
        <v>2175</v>
      </c>
      <c r="C240" s="4" t="s">
        <v>40</v>
      </c>
      <c r="D240" s="90">
        <v>0.48571428571428571</v>
      </c>
      <c r="E240" s="90">
        <f>VLOOKUP(A240,[1]Sheet1!$B:$J,9,FALSE)</f>
        <v>0.12</v>
      </c>
      <c r="F240" s="4">
        <v>4.8997924989029003E-2</v>
      </c>
      <c r="G240" s="7">
        <v>0</v>
      </c>
      <c r="H240" s="7">
        <v>0</v>
      </c>
      <c r="I240" s="7">
        <v>0</v>
      </c>
      <c r="J240" s="7">
        <v>1</v>
      </c>
      <c r="K240" s="7">
        <v>0</v>
      </c>
      <c r="L240" s="7">
        <v>1</v>
      </c>
      <c r="M240" s="7">
        <v>1</v>
      </c>
      <c r="N240" s="7">
        <v>1</v>
      </c>
      <c r="O240" s="7">
        <v>1</v>
      </c>
      <c r="P240" s="7">
        <v>1</v>
      </c>
      <c r="Q240" s="7">
        <v>1</v>
      </c>
      <c r="R240" s="7">
        <v>1</v>
      </c>
      <c r="S240" s="7">
        <v>1</v>
      </c>
      <c r="T240" s="7">
        <v>0</v>
      </c>
      <c r="U240" s="7">
        <v>1</v>
      </c>
      <c r="V240" s="7">
        <v>1</v>
      </c>
      <c r="W240" s="7">
        <v>1</v>
      </c>
      <c r="X240" s="7">
        <v>1</v>
      </c>
      <c r="Y240" s="7">
        <v>0</v>
      </c>
      <c r="Z240" s="7">
        <v>1</v>
      </c>
      <c r="AA240" s="7">
        <v>1</v>
      </c>
      <c r="AB240" s="7">
        <v>1</v>
      </c>
      <c r="AC240" s="7">
        <v>0</v>
      </c>
      <c r="AD240" s="7">
        <v>1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0</v>
      </c>
      <c r="AV240" s="7">
        <v>0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1</v>
      </c>
      <c r="BC240" s="7">
        <v>0</v>
      </c>
      <c r="BD240" s="7">
        <v>0</v>
      </c>
      <c r="BE240" s="7">
        <v>1</v>
      </c>
      <c r="BF240" s="7">
        <v>1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7">
        <v>0</v>
      </c>
      <c r="BM240" s="7">
        <v>0</v>
      </c>
      <c r="BN240" s="7">
        <v>0</v>
      </c>
    </row>
    <row r="241" spans="1:66" x14ac:dyDescent="0.25">
      <c r="A241" s="3" t="s">
        <v>2176</v>
      </c>
      <c r="B241" s="3" t="s">
        <v>2177</v>
      </c>
      <c r="C241" s="4" t="s">
        <v>40</v>
      </c>
      <c r="D241" s="90">
        <v>0.51428571428571423</v>
      </c>
      <c r="E241" s="90">
        <f>VLOOKUP(A241,[1]Sheet1!$B:$J,9,FALSE)</f>
        <v>0.12</v>
      </c>
      <c r="F241" s="4">
        <v>2.85059488229574E-2</v>
      </c>
      <c r="G241" s="7">
        <v>0</v>
      </c>
      <c r="H241" s="7">
        <v>0</v>
      </c>
      <c r="I241" s="7">
        <v>0</v>
      </c>
      <c r="J241" s="7">
        <v>1</v>
      </c>
      <c r="K241" s="7">
        <v>0</v>
      </c>
      <c r="L241" s="7">
        <v>1</v>
      </c>
      <c r="M241" s="7">
        <v>1</v>
      </c>
      <c r="N241" s="7">
        <v>1</v>
      </c>
      <c r="O241" s="7">
        <v>1</v>
      </c>
      <c r="P241" s="7">
        <v>1</v>
      </c>
      <c r="Q241" s="7">
        <v>1</v>
      </c>
      <c r="R241" s="7">
        <v>1</v>
      </c>
      <c r="S241" s="7">
        <v>1</v>
      </c>
      <c r="T241" s="7">
        <v>0</v>
      </c>
      <c r="U241" s="7">
        <v>1</v>
      </c>
      <c r="V241" s="7">
        <v>1</v>
      </c>
      <c r="W241" s="7">
        <v>1</v>
      </c>
      <c r="X241" s="7">
        <v>1</v>
      </c>
      <c r="Y241" s="7">
        <v>1</v>
      </c>
      <c r="Z241" s="7">
        <v>1</v>
      </c>
      <c r="AA241" s="7">
        <v>1</v>
      </c>
      <c r="AB241" s="7">
        <v>1</v>
      </c>
      <c r="AC241" s="7">
        <v>0</v>
      </c>
      <c r="AD241" s="7">
        <v>1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0</v>
      </c>
      <c r="BA241" s="7">
        <v>1</v>
      </c>
      <c r="BB241" s="7">
        <v>0</v>
      </c>
      <c r="BC241" s="7">
        <v>0</v>
      </c>
      <c r="BD241" s="7">
        <v>0</v>
      </c>
      <c r="BE241" s="7">
        <v>2</v>
      </c>
      <c r="BF241" s="7">
        <v>2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7">
        <v>0</v>
      </c>
      <c r="BM241" s="7">
        <v>0</v>
      </c>
      <c r="BN241" s="7">
        <v>0</v>
      </c>
    </row>
    <row r="242" spans="1:66" x14ac:dyDescent="0.25">
      <c r="A242" s="3" t="s">
        <v>2178</v>
      </c>
      <c r="B242" s="3" t="s">
        <v>2179</v>
      </c>
      <c r="C242" s="4" t="s">
        <v>40</v>
      </c>
      <c r="D242" s="90">
        <v>0.4</v>
      </c>
      <c r="E242" s="90">
        <f>VLOOKUP(A242,[1]Sheet1!$B:$J,9,FALSE)</f>
        <v>0</v>
      </c>
      <c r="F242" s="4">
        <v>4.3111388563673702E-3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1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2</v>
      </c>
      <c r="Z242" s="7">
        <v>1</v>
      </c>
      <c r="AA242" s="7">
        <v>1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1</v>
      </c>
      <c r="AI242" s="7">
        <v>1</v>
      </c>
      <c r="AJ242" s="7">
        <v>1</v>
      </c>
      <c r="AK242" s="7">
        <v>1</v>
      </c>
      <c r="AL242" s="7">
        <v>1</v>
      </c>
      <c r="AM242" s="7">
        <v>1</v>
      </c>
      <c r="AN242" s="7">
        <v>1</v>
      </c>
      <c r="AO242" s="7">
        <v>1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v>0</v>
      </c>
    </row>
    <row r="243" spans="1:66" x14ac:dyDescent="0.25">
      <c r="A243" s="3" t="s">
        <v>1101</v>
      </c>
      <c r="B243" s="3" t="s">
        <v>1102</v>
      </c>
      <c r="C243" s="4" t="s">
        <v>40</v>
      </c>
      <c r="D243" s="90">
        <v>0.2857142857142857</v>
      </c>
      <c r="E243" s="90">
        <f>VLOOKUP(A243,[1]Sheet1!$B:$J,9,FALSE)</f>
        <v>0</v>
      </c>
      <c r="F243" s="4">
        <v>3.7918913142998001E-2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1</v>
      </c>
      <c r="AG243" s="7">
        <v>1</v>
      </c>
      <c r="AH243" s="7">
        <v>1</v>
      </c>
      <c r="AI243" s="7">
        <v>1</v>
      </c>
      <c r="AJ243" s="7">
        <v>1</v>
      </c>
      <c r="AK243" s="7">
        <v>1</v>
      </c>
      <c r="AL243" s="7">
        <v>1</v>
      </c>
      <c r="AM243" s="7">
        <v>1</v>
      </c>
      <c r="AN243" s="7">
        <v>1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0</v>
      </c>
      <c r="BI243" s="7">
        <v>0</v>
      </c>
      <c r="BJ243" s="7">
        <v>0</v>
      </c>
      <c r="BK243" s="7">
        <v>0</v>
      </c>
      <c r="BL243" s="7">
        <v>0</v>
      </c>
      <c r="BM243" s="7">
        <v>0</v>
      </c>
      <c r="BN243" s="7">
        <v>0</v>
      </c>
    </row>
    <row r="244" spans="1:66" x14ac:dyDescent="0.25">
      <c r="A244" s="3" t="s">
        <v>2180</v>
      </c>
      <c r="B244" s="3" t="s">
        <v>2181</v>
      </c>
      <c r="C244" s="4" t="s">
        <v>40</v>
      </c>
      <c r="D244" s="90">
        <v>0.97142857142857142</v>
      </c>
      <c r="E244" s="90">
        <f>VLOOKUP(A244,[1]Sheet1!$B:$J,9,FALSE)</f>
        <v>0.68</v>
      </c>
      <c r="F244" s="4">
        <v>3.2725865093758098E-2</v>
      </c>
      <c r="G244" s="7">
        <v>2</v>
      </c>
      <c r="H244" s="7">
        <v>2</v>
      </c>
      <c r="I244" s="7">
        <v>2</v>
      </c>
      <c r="J244" s="7">
        <v>1</v>
      </c>
      <c r="K244" s="7">
        <v>1</v>
      </c>
      <c r="L244" s="7">
        <v>1</v>
      </c>
      <c r="M244" s="7">
        <v>4</v>
      </c>
      <c r="N244" s="7">
        <v>3</v>
      </c>
      <c r="O244" s="7">
        <v>1</v>
      </c>
      <c r="P244" s="7">
        <v>2</v>
      </c>
      <c r="Q244" s="7">
        <v>2</v>
      </c>
      <c r="R244" s="7">
        <v>2</v>
      </c>
      <c r="S244" s="7">
        <v>2</v>
      </c>
      <c r="T244" s="7">
        <v>1</v>
      </c>
      <c r="U244" s="7">
        <v>2</v>
      </c>
      <c r="V244" s="7">
        <v>3</v>
      </c>
      <c r="W244" s="7">
        <v>3</v>
      </c>
      <c r="X244" s="7">
        <v>0</v>
      </c>
      <c r="Y244" s="7">
        <v>1</v>
      </c>
      <c r="Z244" s="7">
        <v>2</v>
      </c>
      <c r="AA244" s="7">
        <v>3</v>
      </c>
      <c r="AB244" s="7">
        <v>2</v>
      </c>
      <c r="AC244" s="7">
        <v>1</v>
      </c>
      <c r="AD244" s="7">
        <v>2</v>
      </c>
      <c r="AE244" s="7">
        <v>3</v>
      </c>
      <c r="AF244" s="7">
        <v>1</v>
      </c>
      <c r="AG244" s="7">
        <v>1</v>
      </c>
      <c r="AH244" s="7">
        <v>1</v>
      </c>
      <c r="AI244" s="7">
        <v>1</v>
      </c>
      <c r="AJ244" s="7">
        <v>1</v>
      </c>
      <c r="AK244" s="7">
        <v>1</v>
      </c>
      <c r="AL244" s="7">
        <v>1</v>
      </c>
      <c r="AM244" s="7">
        <v>1</v>
      </c>
      <c r="AN244" s="7">
        <v>1</v>
      </c>
      <c r="AO244" s="7">
        <v>1</v>
      </c>
      <c r="AP244" s="7">
        <v>3</v>
      </c>
      <c r="AQ244" s="7">
        <v>0</v>
      </c>
      <c r="AR244" s="7">
        <v>3</v>
      </c>
      <c r="AS244" s="7">
        <v>1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1</v>
      </c>
      <c r="AZ244" s="7">
        <v>2</v>
      </c>
      <c r="BA244" s="7">
        <v>1</v>
      </c>
      <c r="BB244" s="7">
        <v>2</v>
      </c>
      <c r="BC244" s="7">
        <v>0</v>
      </c>
      <c r="BD244" s="7">
        <v>1</v>
      </c>
      <c r="BE244" s="7">
        <v>3</v>
      </c>
      <c r="BF244" s="7">
        <v>3</v>
      </c>
      <c r="BG244" s="7">
        <v>1</v>
      </c>
      <c r="BH244" s="7">
        <v>2</v>
      </c>
      <c r="BI244" s="7">
        <v>2</v>
      </c>
      <c r="BJ244" s="7">
        <v>0</v>
      </c>
      <c r="BK244" s="7">
        <v>1</v>
      </c>
      <c r="BL244" s="7">
        <v>1</v>
      </c>
      <c r="BM244" s="7">
        <v>1</v>
      </c>
      <c r="BN244" s="7">
        <v>1</v>
      </c>
    </row>
    <row r="245" spans="1:66" x14ac:dyDescent="0.25">
      <c r="A245" s="3" t="s">
        <v>2182</v>
      </c>
      <c r="B245" s="3" t="s">
        <v>2183</v>
      </c>
      <c r="C245" s="4" t="s">
        <v>40</v>
      </c>
      <c r="D245" s="90">
        <v>0.62857142857142856</v>
      </c>
      <c r="E245" s="90">
        <f>VLOOKUP(A245,[1]Sheet1!$B:$J,9,FALSE)</f>
        <v>0.2</v>
      </c>
      <c r="F245" s="4">
        <v>2.2031536262112999E-2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2</v>
      </c>
      <c r="O245" s="7">
        <v>1</v>
      </c>
      <c r="P245" s="7">
        <v>1</v>
      </c>
      <c r="Q245" s="7">
        <v>1</v>
      </c>
      <c r="R245" s="7">
        <v>1</v>
      </c>
      <c r="S245" s="7">
        <v>0</v>
      </c>
      <c r="T245" s="7">
        <v>1</v>
      </c>
      <c r="U245" s="7">
        <v>1</v>
      </c>
      <c r="V245" s="7">
        <v>1</v>
      </c>
      <c r="W245" s="7">
        <v>1</v>
      </c>
      <c r="X245" s="7">
        <v>1</v>
      </c>
      <c r="Y245" s="7">
        <v>1</v>
      </c>
      <c r="Z245" s="7">
        <v>0</v>
      </c>
      <c r="AA245" s="7">
        <v>0</v>
      </c>
      <c r="AB245" s="7">
        <v>0</v>
      </c>
      <c r="AC245" s="7">
        <v>0</v>
      </c>
      <c r="AD245" s="7">
        <v>1</v>
      </c>
      <c r="AE245" s="7">
        <v>0</v>
      </c>
      <c r="AF245" s="7">
        <v>1</v>
      </c>
      <c r="AG245" s="7">
        <v>1</v>
      </c>
      <c r="AH245" s="7">
        <v>1</v>
      </c>
      <c r="AI245" s="7">
        <v>1</v>
      </c>
      <c r="AJ245" s="7">
        <v>1</v>
      </c>
      <c r="AK245" s="7">
        <v>1</v>
      </c>
      <c r="AL245" s="7">
        <v>1</v>
      </c>
      <c r="AM245" s="7">
        <v>1</v>
      </c>
      <c r="AN245" s="7">
        <v>1</v>
      </c>
      <c r="AO245" s="7">
        <v>1</v>
      </c>
      <c r="AP245" s="7">
        <v>0</v>
      </c>
      <c r="AQ245" s="7">
        <v>1</v>
      </c>
      <c r="AR245" s="7">
        <v>0</v>
      </c>
      <c r="AS245" s="7">
        <v>0</v>
      </c>
      <c r="AT245" s="7">
        <v>0</v>
      </c>
      <c r="AU245" s="7">
        <v>0</v>
      </c>
      <c r="AV245" s="7">
        <v>1</v>
      </c>
      <c r="AW245" s="7">
        <v>1</v>
      </c>
      <c r="AX245" s="7">
        <v>0</v>
      </c>
      <c r="AY245" s="7">
        <v>0</v>
      </c>
      <c r="AZ245" s="7">
        <v>0</v>
      </c>
      <c r="BA245" s="7">
        <v>0</v>
      </c>
      <c r="BB245" s="7">
        <v>1</v>
      </c>
      <c r="BC245" s="7">
        <v>0</v>
      </c>
      <c r="BD245" s="7">
        <v>1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0</v>
      </c>
      <c r="BK245" s="7">
        <v>0</v>
      </c>
      <c r="BL245" s="7">
        <v>0</v>
      </c>
      <c r="BM245" s="7">
        <v>0</v>
      </c>
      <c r="BN245" s="7">
        <v>0</v>
      </c>
    </row>
    <row r="246" spans="1:66" x14ac:dyDescent="0.25">
      <c r="A246" s="3" t="s">
        <v>2184</v>
      </c>
      <c r="B246" s="3" t="s">
        <v>2185</v>
      </c>
      <c r="C246" s="4" t="s">
        <v>40</v>
      </c>
      <c r="D246" s="90">
        <v>0.62857142857142856</v>
      </c>
      <c r="E246" s="90">
        <f>VLOOKUP(A246,[1]Sheet1!$B:$J,9,FALSE)</f>
        <v>0.04</v>
      </c>
      <c r="F246" s="4">
        <v>2.4174889548703399E-4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1</v>
      </c>
      <c r="O246" s="7">
        <v>1</v>
      </c>
      <c r="P246" s="7">
        <v>1</v>
      </c>
      <c r="Q246" s="7">
        <v>1</v>
      </c>
      <c r="R246" s="7">
        <v>1</v>
      </c>
      <c r="S246" s="7">
        <v>1</v>
      </c>
      <c r="T246" s="7">
        <v>1</v>
      </c>
      <c r="U246" s="7">
        <v>1</v>
      </c>
      <c r="V246" s="7">
        <v>1</v>
      </c>
      <c r="W246" s="7">
        <v>1</v>
      </c>
      <c r="X246" s="7">
        <v>1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1</v>
      </c>
      <c r="AE246" s="7">
        <v>0</v>
      </c>
      <c r="AF246" s="7">
        <v>1</v>
      </c>
      <c r="AG246" s="7">
        <v>1</v>
      </c>
      <c r="AH246" s="7">
        <v>1</v>
      </c>
      <c r="AI246" s="7">
        <v>1</v>
      </c>
      <c r="AJ246" s="7">
        <v>1</v>
      </c>
      <c r="AK246" s="7">
        <v>1</v>
      </c>
      <c r="AL246" s="7">
        <v>1</v>
      </c>
      <c r="AM246" s="7">
        <v>1</v>
      </c>
      <c r="AN246" s="7">
        <v>1</v>
      </c>
      <c r="AO246" s="7">
        <v>1</v>
      </c>
      <c r="AP246" s="7">
        <v>0</v>
      </c>
      <c r="AQ246" s="7">
        <v>0</v>
      </c>
      <c r="AR246" s="7">
        <v>0</v>
      </c>
      <c r="AS246" s="7">
        <v>0</v>
      </c>
      <c r="AT246" s="7">
        <v>0</v>
      </c>
      <c r="AU246" s="7">
        <v>0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1</v>
      </c>
      <c r="BC246" s="7">
        <v>0</v>
      </c>
      <c r="BD246" s="7">
        <v>0</v>
      </c>
      <c r="BE246" s="7">
        <v>0</v>
      </c>
      <c r="BF246" s="7">
        <v>0</v>
      </c>
      <c r="BG246" s="7">
        <v>0</v>
      </c>
      <c r="BH246" s="7">
        <v>0</v>
      </c>
      <c r="BI246" s="7">
        <v>0</v>
      </c>
      <c r="BJ246" s="7">
        <v>0</v>
      </c>
      <c r="BK246" s="7">
        <v>0</v>
      </c>
      <c r="BL246" s="7">
        <v>0</v>
      </c>
      <c r="BM246" s="7">
        <v>0</v>
      </c>
      <c r="BN246" s="7">
        <v>0</v>
      </c>
    </row>
    <row r="247" spans="1:66" x14ac:dyDescent="0.25">
      <c r="A247" s="3" t="s">
        <v>2186</v>
      </c>
      <c r="B247" s="3" t="s">
        <v>2187</v>
      </c>
      <c r="C247" s="4" t="s">
        <v>40</v>
      </c>
      <c r="D247" s="90">
        <v>0.2857142857142857</v>
      </c>
      <c r="E247" s="90">
        <f>VLOOKUP(A247,[1]Sheet1!$B:$J,9,FALSE)</f>
        <v>0</v>
      </c>
      <c r="F247" s="4">
        <v>3.7918913142998001E-2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1</v>
      </c>
      <c r="AG247" s="7">
        <v>1</v>
      </c>
      <c r="AH247" s="7">
        <v>1</v>
      </c>
      <c r="AI247" s="7">
        <v>1</v>
      </c>
      <c r="AJ247" s="7">
        <v>1</v>
      </c>
      <c r="AK247" s="7">
        <v>1</v>
      </c>
      <c r="AL247" s="7">
        <v>1</v>
      </c>
      <c r="AM247" s="7">
        <v>1</v>
      </c>
      <c r="AN247" s="7">
        <v>1</v>
      </c>
      <c r="AO247" s="7">
        <v>1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v>0</v>
      </c>
    </row>
    <row r="248" spans="1:66" x14ac:dyDescent="0.25">
      <c r="A248" s="3" t="s">
        <v>2188</v>
      </c>
      <c r="B248" s="3" t="s">
        <v>2189</v>
      </c>
      <c r="C248" s="4" t="s">
        <v>40</v>
      </c>
      <c r="D248" s="90">
        <v>0.51428571428571423</v>
      </c>
      <c r="E248" s="90">
        <f>VLOOKUP(A248,[1]Sheet1!$B:$J,9,FALSE)</f>
        <v>0</v>
      </c>
      <c r="F248" s="4">
        <v>5.0701724550052205E-4</v>
      </c>
      <c r="G248" s="7">
        <v>1</v>
      </c>
      <c r="H248" s="7">
        <v>0</v>
      </c>
      <c r="I248" s="7">
        <v>1</v>
      </c>
      <c r="J248" s="7">
        <v>0</v>
      </c>
      <c r="K248" s="7">
        <v>0</v>
      </c>
      <c r="L248" s="7">
        <v>1</v>
      </c>
      <c r="M248" s="7">
        <v>2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3</v>
      </c>
      <c r="V248" s="7">
        <v>0</v>
      </c>
      <c r="W248" s="7">
        <v>0</v>
      </c>
      <c r="X248" s="7">
        <v>0</v>
      </c>
      <c r="Y248" s="7">
        <v>1</v>
      </c>
      <c r="Z248" s="7">
        <v>1</v>
      </c>
      <c r="AA248" s="7">
        <v>1</v>
      </c>
      <c r="AB248" s="7">
        <v>0</v>
      </c>
      <c r="AC248" s="7">
        <v>0</v>
      </c>
      <c r="AD248" s="7">
        <v>0</v>
      </c>
      <c r="AE248" s="7">
        <v>0</v>
      </c>
      <c r="AF248" s="7">
        <v>1</v>
      </c>
      <c r="AG248" s="7">
        <v>1</v>
      </c>
      <c r="AH248" s="7">
        <v>1</v>
      </c>
      <c r="AI248" s="7">
        <v>1</v>
      </c>
      <c r="AJ248" s="7">
        <v>1</v>
      </c>
      <c r="AK248" s="7">
        <v>1</v>
      </c>
      <c r="AL248" s="7">
        <v>1</v>
      </c>
      <c r="AM248" s="7">
        <v>1</v>
      </c>
      <c r="AN248" s="7">
        <v>1</v>
      </c>
      <c r="AO248" s="7">
        <v>1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0</v>
      </c>
      <c r="BJ248" s="7">
        <v>0</v>
      </c>
      <c r="BK248" s="7">
        <v>0</v>
      </c>
      <c r="BL248" s="7">
        <v>0</v>
      </c>
      <c r="BM248" s="7">
        <v>0</v>
      </c>
      <c r="BN248" s="7">
        <v>0</v>
      </c>
    </row>
    <row r="249" spans="1:66" x14ac:dyDescent="0.25">
      <c r="A249" s="3" t="s">
        <v>1163</v>
      </c>
      <c r="B249" s="3" t="s">
        <v>1164</v>
      </c>
      <c r="C249" s="4" t="s">
        <v>40</v>
      </c>
      <c r="D249" s="90">
        <v>0.37142857142857144</v>
      </c>
      <c r="E249" s="90">
        <f>VLOOKUP(A249,[1]Sheet1!$B:$J,9,FALSE)</f>
        <v>0</v>
      </c>
      <c r="F249" s="4">
        <v>7.8723165407410499E-3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1</v>
      </c>
      <c r="W249" s="7">
        <v>1</v>
      </c>
      <c r="X249" s="7">
        <v>0</v>
      </c>
      <c r="Y249" s="7">
        <v>1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1</v>
      </c>
      <c r="AG249" s="7">
        <v>1</v>
      </c>
      <c r="AH249" s="7">
        <v>1</v>
      </c>
      <c r="AI249" s="7">
        <v>1</v>
      </c>
      <c r="AJ249" s="7">
        <v>1</v>
      </c>
      <c r="AK249" s="7">
        <v>1</v>
      </c>
      <c r="AL249" s="7">
        <v>1</v>
      </c>
      <c r="AM249" s="7">
        <v>1</v>
      </c>
      <c r="AN249" s="7">
        <v>1</v>
      </c>
      <c r="AO249" s="7">
        <v>1</v>
      </c>
      <c r="AP249" s="7">
        <v>0</v>
      </c>
      <c r="AQ249" s="7">
        <v>0</v>
      </c>
      <c r="AR249" s="7">
        <v>0</v>
      </c>
      <c r="AS249" s="7">
        <v>0</v>
      </c>
      <c r="AT249" s="7">
        <v>0</v>
      </c>
      <c r="AU249" s="7">
        <v>0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7">
        <v>0</v>
      </c>
      <c r="BM249" s="7">
        <v>0</v>
      </c>
      <c r="BN249" s="7">
        <v>0</v>
      </c>
    </row>
    <row r="250" spans="1:66" x14ac:dyDescent="0.25">
      <c r="A250" s="3" t="s">
        <v>2190</v>
      </c>
      <c r="B250" s="3" t="s">
        <v>2191</v>
      </c>
      <c r="C250" s="4" t="s">
        <v>40</v>
      </c>
      <c r="D250" s="90">
        <v>0.34285714285714286</v>
      </c>
      <c r="E250" s="90">
        <f>VLOOKUP(A250,[1]Sheet1!$B:$J,9,FALSE)</f>
        <v>0</v>
      </c>
      <c r="F250" s="4">
        <v>1.36724936709232E-2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1</v>
      </c>
      <c r="W250" s="7">
        <v>0</v>
      </c>
      <c r="X250" s="7">
        <v>0</v>
      </c>
      <c r="Y250" s="7">
        <v>1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1</v>
      </c>
      <c r="AG250" s="7">
        <v>1</v>
      </c>
      <c r="AH250" s="7">
        <v>1</v>
      </c>
      <c r="AI250" s="7">
        <v>1</v>
      </c>
      <c r="AJ250" s="7">
        <v>1</v>
      </c>
      <c r="AK250" s="7">
        <v>1</v>
      </c>
      <c r="AL250" s="7">
        <v>1</v>
      </c>
      <c r="AM250" s="7">
        <v>1</v>
      </c>
      <c r="AN250" s="7">
        <v>1</v>
      </c>
      <c r="AO250" s="7">
        <v>1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7">
        <v>0</v>
      </c>
      <c r="AV250" s="7">
        <v>0</v>
      </c>
      <c r="AW250" s="7">
        <v>0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0</v>
      </c>
      <c r="BI250" s="7">
        <v>0</v>
      </c>
      <c r="BJ250" s="7">
        <v>0</v>
      </c>
      <c r="BK250" s="7">
        <v>0</v>
      </c>
      <c r="BL250" s="7">
        <v>0</v>
      </c>
      <c r="BM250" s="7">
        <v>0</v>
      </c>
      <c r="BN250" s="7">
        <v>0</v>
      </c>
    </row>
    <row r="251" spans="1:66" x14ac:dyDescent="0.25">
      <c r="A251" s="3" t="s">
        <v>2192</v>
      </c>
      <c r="B251" s="3" t="s">
        <v>2193</v>
      </c>
      <c r="C251" s="4" t="s">
        <v>40</v>
      </c>
      <c r="D251" s="90">
        <v>0.74285714285714288</v>
      </c>
      <c r="E251" s="90">
        <f>VLOOKUP(A251,[1]Sheet1!$B:$J,9,FALSE)</f>
        <v>0.36</v>
      </c>
      <c r="F251" s="4">
        <v>4.1898623739669703E-2</v>
      </c>
      <c r="G251" s="7">
        <v>1</v>
      </c>
      <c r="H251" s="7">
        <v>0</v>
      </c>
      <c r="I251" s="7">
        <v>1</v>
      </c>
      <c r="J251" s="7">
        <v>1</v>
      </c>
      <c r="K251" s="7">
        <v>1</v>
      </c>
      <c r="L251" s="7">
        <v>0</v>
      </c>
      <c r="M251" s="7">
        <v>1</v>
      </c>
      <c r="N251" s="7">
        <v>0</v>
      </c>
      <c r="O251" s="7">
        <v>0</v>
      </c>
      <c r="P251" s="7">
        <v>1</v>
      </c>
      <c r="Q251" s="7">
        <v>1</v>
      </c>
      <c r="R251" s="7">
        <v>0</v>
      </c>
      <c r="S251" s="7">
        <v>0</v>
      </c>
      <c r="T251" s="7">
        <v>1</v>
      </c>
      <c r="U251" s="7">
        <v>0</v>
      </c>
      <c r="V251" s="7">
        <v>1</v>
      </c>
      <c r="W251" s="7">
        <v>1</v>
      </c>
      <c r="X251" s="7">
        <v>1</v>
      </c>
      <c r="Y251" s="7">
        <v>1</v>
      </c>
      <c r="Z251" s="7">
        <v>0</v>
      </c>
      <c r="AA251" s="7">
        <v>0</v>
      </c>
      <c r="AB251" s="7">
        <v>1</v>
      </c>
      <c r="AC251" s="7">
        <v>1</v>
      </c>
      <c r="AD251" s="7">
        <v>1</v>
      </c>
      <c r="AE251" s="7">
        <v>1</v>
      </c>
      <c r="AF251" s="7">
        <v>1</v>
      </c>
      <c r="AG251" s="7">
        <v>1</v>
      </c>
      <c r="AH251" s="7">
        <v>1</v>
      </c>
      <c r="AI251" s="7">
        <v>1</v>
      </c>
      <c r="AJ251" s="7">
        <v>1</v>
      </c>
      <c r="AK251" s="7">
        <v>1</v>
      </c>
      <c r="AL251" s="7">
        <v>1</v>
      </c>
      <c r="AM251" s="7">
        <v>1</v>
      </c>
      <c r="AN251" s="7">
        <v>1</v>
      </c>
      <c r="AO251" s="7">
        <v>1</v>
      </c>
      <c r="AP251" s="7">
        <v>0</v>
      </c>
      <c r="AQ251" s="7">
        <v>0</v>
      </c>
      <c r="AR251" s="7">
        <v>1</v>
      </c>
      <c r="AS251" s="7">
        <v>0</v>
      </c>
      <c r="AT251" s="7">
        <v>0</v>
      </c>
      <c r="AU251" s="7">
        <v>0</v>
      </c>
      <c r="AV251" s="7">
        <v>0</v>
      </c>
      <c r="AW251" s="7">
        <v>0</v>
      </c>
      <c r="AX251" s="7">
        <v>0</v>
      </c>
      <c r="AY251" s="7">
        <v>0</v>
      </c>
      <c r="AZ251" s="7">
        <v>0</v>
      </c>
      <c r="BA251" s="7">
        <v>1</v>
      </c>
      <c r="BB251" s="7">
        <v>0</v>
      </c>
      <c r="BC251" s="7">
        <v>0</v>
      </c>
      <c r="BD251" s="7">
        <v>0</v>
      </c>
      <c r="BE251" s="7">
        <v>1</v>
      </c>
      <c r="BF251" s="7">
        <v>1</v>
      </c>
      <c r="BG251" s="7">
        <v>1</v>
      </c>
      <c r="BH251" s="7">
        <v>0</v>
      </c>
      <c r="BI251" s="7">
        <v>0</v>
      </c>
      <c r="BJ251" s="7">
        <v>0</v>
      </c>
      <c r="BK251" s="7">
        <v>1</v>
      </c>
      <c r="BL251" s="7">
        <v>1</v>
      </c>
      <c r="BM251" s="7">
        <v>1</v>
      </c>
      <c r="BN251" s="7">
        <v>1</v>
      </c>
    </row>
    <row r="252" spans="1:66" x14ac:dyDescent="0.25">
      <c r="A252" s="3" t="s">
        <v>2194</v>
      </c>
      <c r="B252" s="3" t="s">
        <v>2195</v>
      </c>
      <c r="C252" s="4" t="s">
        <v>40</v>
      </c>
      <c r="D252" s="90">
        <v>0.37142857142857144</v>
      </c>
      <c r="E252" s="90">
        <f>VLOOKUP(A252,[1]Sheet1!$B:$J,9,FALSE)</f>
        <v>0</v>
      </c>
      <c r="F252" s="4">
        <v>7.8723165407410499E-3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1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1</v>
      </c>
      <c r="AA252" s="7">
        <v>1</v>
      </c>
      <c r="AB252" s="7">
        <v>0</v>
      </c>
      <c r="AC252" s="7">
        <v>0</v>
      </c>
      <c r="AD252" s="7">
        <v>0</v>
      </c>
      <c r="AE252" s="7">
        <v>0</v>
      </c>
      <c r="AF252" s="7">
        <v>1</v>
      </c>
      <c r="AG252" s="7">
        <v>1</v>
      </c>
      <c r="AH252" s="7">
        <v>1</v>
      </c>
      <c r="AI252" s="7">
        <v>1</v>
      </c>
      <c r="AJ252" s="7">
        <v>1</v>
      </c>
      <c r="AK252" s="7">
        <v>1</v>
      </c>
      <c r="AL252" s="7">
        <v>1</v>
      </c>
      <c r="AM252" s="7">
        <v>1</v>
      </c>
      <c r="AN252" s="7">
        <v>1</v>
      </c>
      <c r="AO252" s="7">
        <v>1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7">
        <v>0</v>
      </c>
      <c r="AW252" s="7">
        <v>0</v>
      </c>
      <c r="AX252" s="7">
        <v>0</v>
      </c>
      <c r="AY252" s="7">
        <v>0</v>
      </c>
      <c r="AZ252" s="7">
        <v>0</v>
      </c>
      <c r="BA252" s="7">
        <v>0</v>
      </c>
      <c r="BB252" s="7">
        <v>0</v>
      </c>
      <c r="BC252" s="7">
        <v>0</v>
      </c>
      <c r="BD252" s="7">
        <v>0</v>
      </c>
      <c r="BE252" s="7">
        <v>0</v>
      </c>
      <c r="BF252" s="7">
        <v>0</v>
      </c>
      <c r="BG252" s="7">
        <v>0</v>
      </c>
      <c r="BH252" s="7">
        <v>0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v>0</v>
      </c>
    </row>
    <row r="253" spans="1:66" x14ac:dyDescent="0.25">
      <c r="A253" s="3" t="s">
        <v>2196</v>
      </c>
      <c r="B253" s="3" t="s">
        <v>2197</v>
      </c>
      <c r="C253" s="4" t="s">
        <v>40</v>
      </c>
      <c r="D253" s="90">
        <v>0.68571428571428572</v>
      </c>
      <c r="E253" s="90">
        <f>VLOOKUP(A253,[1]Sheet1!$B:$J,9,FALSE)</f>
        <v>0.08</v>
      </c>
      <c r="F253" s="4">
        <v>3.1767197113232099E-4</v>
      </c>
      <c r="G253" s="7">
        <v>0</v>
      </c>
      <c r="H253" s="7">
        <v>0</v>
      </c>
      <c r="I253" s="7">
        <v>1</v>
      </c>
      <c r="J253" s="7">
        <v>0</v>
      </c>
      <c r="K253" s="7">
        <v>0</v>
      </c>
      <c r="L253" s="7">
        <v>0</v>
      </c>
      <c r="M253" s="7">
        <v>1</v>
      </c>
      <c r="N253" s="7">
        <v>1</v>
      </c>
      <c r="O253" s="7">
        <v>1</v>
      </c>
      <c r="P253" s="7">
        <v>1</v>
      </c>
      <c r="Q253" s="7">
        <v>1</v>
      </c>
      <c r="R253" s="7">
        <v>1</v>
      </c>
      <c r="S253" s="7">
        <v>1</v>
      </c>
      <c r="T253" s="7">
        <v>1</v>
      </c>
      <c r="U253" s="7">
        <v>2</v>
      </c>
      <c r="V253" s="7">
        <v>1</v>
      </c>
      <c r="W253" s="7">
        <v>1</v>
      </c>
      <c r="X253" s="7">
        <v>1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1</v>
      </c>
      <c r="AE253" s="7">
        <v>0</v>
      </c>
      <c r="AF253" s="7">
        <v>1</v>
      </c>
      <c r="AG253" s="7">
        <v>2</v>
      </c>
      <c r="AH253" s="7">
        <v>1</v>
      </c>
      <c r="AI253" s="7">
        <v>1</v>
      </c>
      <c r="AJ253" s="7">
        <v>1</v>
      </c>
      <c r="AK253" s="7">
        <v>1</v>
      </c>
      <c r="AL253" s="7">
        <v>1</v>
      </c>
      <c r="AM253" s="7">
        <v>1</v>
      </c>
      <c r="AN253" s="7">
        <v>1</v>
      </c>
      <c r="AO253" s="7">
        <v>1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7">
        <v>0</v>
      </c>
      <c r="AW253" s="7">
        <v>0</v>
      </c>
      <c r="AX253" s="7">
        <v>0</v>
      </c>
      <c r="AY253" s="7">
        <v>1</v>
      </c>
      <c r="AZ253" s="7">
        <v>0</v>
      </c>
      <c r="BA253" s="7">
        <v>0</v>
      </c>
      <c r="BB253" s="7">
        <v>1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</row>
    <row r="254" spans="1:66" x14ac:dyDescent="0.25">
      <c r="A254" s="3" t="s">
        <v>2198</v>
      </c>
      <c r="B254" s="3" t="s">
        <v>2199</v>
      </c>
      <c r="C254" s="4" t="s">
        <v>40</v>
      </c>
      <c r="D254" s="90">
        <v>0.4</v>
      </c>
      <c r="E254" s="90">
        <f>VLOOKUP(A254,[1]Sheet1!$B:$J,9,FALSE)</f>
        <v>0.04</v>
      </c>
      <c r="F254" s="4">
        <v>2.5001789750763701E-2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2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1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1</v>
      </c>
      <c r="AG254" s="7">
        <v>1</v>
      </c>
      <c r="AH254" s="7">
        <v>1</v>
      </c>
      <c r="AI254" s="7">
        <v>1</v>
      </c>
      <c r="AJ254" s="7">
        <v>1</v>
      </c>
      <c r="AK254" s="7">
        <v>1</v>
      </c>
      <c r="AL254" s="7">
        <v>1</v>
      </c>
      <c r="AM254" s="7">
        <v>1</v>
      </c>
      <c r="AN254" s="7">
        <v>1</v>
      </c>
      <c r="AO254" s="7">
        <v>1</v>
      </c>
      <c r="AP254" s="7">
        <v>1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</row>
    <row r="255" spans="1:66" x14ac:dyDescent="0.25">
      <c r="A255" s="3" t="s">
        <v>2200</v>
      </c>
      <c r="B255" s="3" t="s">
        <v>2201</v>
      </c>
      <c r="C255" s="4" t="s">
        <v>40</v>
      </c>
      <c r="D255" s="90">
        <v>0.8</v>
      </c>
      <c r="E255" s="90">
        <f>VLOOKUP(A255,[1]Sheet1!$B:$J,9,FALSE)</f>
        <v>0.28000000000000003</v>
      </c>
      <c r="F255" s="4">
        <v>2.8855652286320799E-3</v>
      </c>
      <c r="G255" s="7">
        <v>0</v>
      </c>
      <c r="H255" s="7">
        <v>0</v>
      </c>
      <c r="I255" s="7">
        <v>0</v>
      </c>
      <c r="J255" s="7">
        <v>1</v>
      </c>
      <c r="K255" s="7">
        <v>0</v>
      </c>
      <c r="L255" s="7">
        <v>1</v>
      </c>
      <c r="M255" s="7">
        <v>0</v>
      </c>
      <c r="N255" s="7">
        <v>1</v>
      </c>
      <c r="O255" s="7">
        <v>1</v>
      </c>
      <c r="P255" s="7">
        <v>1</v>
      </c>
      <c r="Q255" s="7">
        <v>1</v>
      </c>
      <c r="R255" s="7">
        <v>1</v>
      </c>
      <c r="S255" s="7">
        <v>1</v>
      </c>
      <c r="T255" s="7">
        <v>2</v>
      </c>
      <c r="U255" s="7">
        <v>1</v>
      </c>
      <c r="V255" s="7">
        <v>1</v>
      </c>
      <c r="W255" s="7">
        <v>1</v>
      </c>
      <c r="X255" s="7">
        <v>1</v>
      </c>
      <c r="Y255" s="7">
        <v>1</v>
      </c>
      <c r="Z255" s="7">
        <v>0</v>
      </c>
      <c r="AA255" s="7">
        <v>0</v>
      </c>
      <c r="AB255" s="7">
        <v>2</v>
      </c>
      <c r="AC255" s="7">
        <v>1</v>
      </c>
      <c r="AD255" s="7">
        <v>1</v>
      </c>
      <c r="AE255" s="7">
        <v>1</v>
      </c>
      <c r="AF255" s="7">
        <v>1</v>
      </c>
      <c r="AG255" s="7">
        <v>1</v>
      </c>
      <c r="AH255" s="7">
        <v>1</v>
      </c>
      <c r="AI255" s="7">
        <v>1</v>
      </c>
      <c r="AJ255" s="7">
        <v>1</v>
      </c>
      <c r="AK255" s="7">
        <v>1</v>
      </c>
      <c r="AL255" s="7">
        <v>1</v>
      </c>
      <c r="AM255" s="7">
        <v>1</v>
      </c>
      <c r="AN255" s="7">
        <v>1</v>
      </c>
      <c r="AO255" s="7">
        <v>1</v>
      </c>
      <c r="AP255" s="7">
        <v>0</v>
      </c>
      <c r="AQ255" s="7">
        <v>0</v>
      </c>
      <c r="AR255" s="7">
        <v>1</v>
      </c>
      <c r="AS255" s="7">
        <v>0</v>
      </c>
      <c r="AT255" s="7">
        <v>0</v>
      </c>
      <c r="AU255" s="7">
        <v>0</v>
      </c>
      <c r="AV255" s="7">
        <v>0</v>
      </c>
      <c r="AW255" s="7">
        <v>0</v>
      </c>
      <c r="AX255" s="7">
        <v>0</v>
      </c>
      <c r="AY255" s="7">
        <v>1</v>
      </c>
      <c r="AZ255" s="7">
        <v>1</v>
      </c>
      <c r="BA255" s="7">
        <v>0</v>
      </c>
      <c r="BB255" s="7">
        <v>1</v>
      </c>
      <c r="BC255" s="7">
        <v>0</v>
      </c>
      <c r="BD255" s="7">
        <v>0</v>
      </c>
      <c r="BE255" s="7">
        <v>1</v>
      </c>
      <c r="BF255" s="7">
        <v>1</v>
      </c>
      <c r="BG255" s="7">
        <v>0</v>
      </c>
      <c r="BH255" s="7">
        <v>1</v>
      </c>
      <c r="BI255" s="7">
        <v>0</v>
      </c>
      <c r="BJ255" s="7">
        <v>0</v>
      </c>
      <c r="BK255" s="7">
        <v>0</v>
      </c>
      <c r="BL255" s="7">
        <v>0</v>
      </c>
      <c r="BM255" s="7">
        <v>0</v>
      </c>
      <c r="BN255" s="7">
        <v>0</v>
      </c>
    </row>
    <row r="256" spans="1:66" x14ac:dyDescent="0.25">
      <c r="A256" s="3" t="s">
        <v>2202</v>
      </c>
      <c r="B256" s="3" t="s">
        <v>2203</v>
      </c>
      <c r="C256" s="4" t="s">
        <v>40</v>
      </c>
      <c r="D256" s="90">
        <v>0.77142857142857146</v>
      </c>
      <c r="E256" s="90">
        <f>VLOOKUP(A256,[1]Sheet1!$B:$J,9,FALSE)</f>
        <v>0.32</v>
      </c>
      <c r="F256" s="4">
        <v>1.31693191165498E-2</v>
      </c>
      <c r="G256" s="7">
        <v>1</v>
      </c>
      <c r="H256" s="7">
        <v>1</v>
      </c>
      <c r="I256" s="7">
        <v>1</v>
      </c>
      <c r="J256" s="7">
        <v>2</v>
      </c>
      <c r="K256" s="7">
        <v>1</v>
      </c>
      <c r="L256" s="7">
        <v>0</v>
      </c>
      <c r="M256" s="7">
        <v>4</v>
      </c>
      <c r="N256" s="7">
        <v>0</v>
      </c>
      <c r="O256" s="7">
        <v>1</v>
      </c>
      <c r="P256" s="7">
        <v>1</v>
      </c>
      <c r="Q256" s="7">
        <v>0</v>
      </c>
      <c r="R256" s="7">
        <v>0</v>
      </c>
      <c r="S256" s="7">
        <v>0</v>
      </c>
      <c r="T256" s="7">
        <v>1</v>
      </c>
      <c r="U256" s="7">
        <v>1</v>
      </c>
      <c r="V256" s="7">
        <v>1</v>
      </c>
      <c r="W256" s="7">
        <v>1</v>
      </c>
      <c r="X256" s="7">
        <v>1</v>
      </c>
      <c r="Y256" s="7">
        <v>1</v>
      </c>
      <c r="Z256" s="7">
        <v>0</v>
      </c>
      <c r="AA256" s="7">
        <v>0</v>
      </c>
      <c r="AB256" s="7">
        <v>1</v>
      </c>
      <c r="AC256" s="7">
        <v>1</v>
      </c>
      <c r="AD256" s="7">
        <v>0</v>
      </c>
      <c r="AE256" s="7">
        <v>1</v>
      </c>
      <c r="AF256" s="7">
        <v>1</v>
      </c>
      <c r="AG256" s="7">
        <v>1</v>
      </c>
      <c r="AH256" s="7">
        <v>1</v>
      </c>
      <c r="AI256" s="7">
        <v>1</v>
      </c>
      <c r="AJ256" s="7">
        <v>1</v>
      </c>
      <c r="AK256" s="7">
        <v>1</v>
      </c>
      <c r="AL256" s="7">
        <v>1</v>
      </c>
      <c r="AM256" s="7">
        <v>1</v>
      </c>
      <c r="AN256" s="7">
        <v>1</v>
      </c>
      <c r="AO256" s="7">
        <v>1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</v>
      </c>
      <c r="AV256" s="7">
        <v>0</v>
      </c>
      <c r="AW256" s="7">
        <v>0</v>
      </c>
      <c r="AX256" s="7">
        <v>0</v>
      </c>
      <c r="AY256" s="7">
        <v>0</v>
      </c>
      <c r="AZ256" s="7">
        <v>1</v>
      </c>
      <c r="BA256" s="7">
        <v>1</v>
      </c>
      <c r="BB256" s="7">
        <v>0</v>
      </c>
      <c r="BC256" s="7">
        <v>1</v>
      </c>
      <c r="BD256" s="7">
        <v>0</v>
      </c>
      <c r="BE256" s="7">
        <v>1</v>
      </c>
      <c r="BF256" s="7">
        <v>1</v>
      </c>
      <c r="BG256" s="7">
        <v>1</v>
      </c>
      <c r="BH256" s="7">
        <v>1</v>
      </c>
      <c r="BI256" s="7">
        <v>1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</row>
    <row r="257" spans="1:66" x14ac:dyDescent="0.25">
      <c r="A257" s="3" t="s">
        <v>2204</v>
      </c>
      <c r="B257" s="3" t="s">
        <v>2205</v>
      </c>
      <c r="C257" s="4" t="s">
        <v>40</v>
      </c>
      <c r="D257" s="90">
        <v>0.37142857142857144</v>
      </c>
      <c r="E257" s="90">
        <f>VLOOKUP(A257,[1]Sheet1!$B:$J,9,FALSE)</f>
        <v>0.04</v>
      </c>
      <c r="F257" s="4">
        <v>4.2787896463055697E-2</v>
      </c>
      <c r="G257" s="7">
        <v>0</v>
      </c>
      <c r="H257" s="7">
        <v>0</v>
      </c>
      <c r="I257" s="7">
        <v>0</v>
      </c>
      <c r="J257" s="7">
        <v>1</v>
      </c>
      <c r="K257" s="7">
        <v>0</v>
      </c>
      <c r="L257" s="7">
        <v>0</v>
      </c>
      <c r="M257" s="7">
        <v>1</v>
      </c>
      <c r="N257" s="7">
        <v>1</v>
      </c>
      <c r="O257" s="7">
        <v>1</v>
      </c>
      <c r="P257" s="7">
        <v>1</v>
      </c>
      <c r="Q257" s="7">
        <v>1</v>
      </c>
      <c r="R257" s="7">
        <v>0</v>
      </c>
      <c r="S257" s="7">
        <v>1</v>
      </c>
      <c r="T257" s="7">
        <v>1</v>
      </c>
      <c r="U257" s="7">
        <v>1</v>
      </c>
      <c r="V257" s="7">
        <v>0</v>
      </c>
      <c r="W257" s="7">
        <v>1</v>
      </c>
      <c r="X257" s="7">
        <v>0</v>
      </c>
      <c r="Y257" s="7">
        <v>0</v>
      </c>
      <c r="Z257" s="7">
        <v>0</v>
      </c>
      <c r="AA257" s="7">
        <v>0</v>
      </c>
      <c r="AB257" s="7">
        <v>1</v>
      </c>
      <c r="AC257" s="7">
        <v>0</v>
      </c>
      <c r="AD257" s="7">
        <v>1</v>
      </c>
      <c r="AE257" s="7">
        <v>1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1</v>
      </c>
      <c r="AT257" s="7">
        <v>0</v>
      </c>
      <c r="AU257" s="7">
        <v>0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7">
        <v>0</v>
      </c>
      <c r="BM257" s="7">
        <v>0</v>
      </c>
      <c r="BN257" s="7">
        <v>0</v>
      </c>
    </row>
    <row r="258" spans="1:66" x14ac:dyDescent="0.25">
      <c r="A258" s="3" t="s">
        <v>2206</v>
      </c>
      <c r="B258" s="3" t="s">
        <v>2207</v>
      </c>
      <c r="C258" s="4" t="s">
        <v>40</v>
      </c>
      <c r="D258" s="90">
        <v>0.51428571428571423</v>
      </c>
      <c r="E258" s="90">
        <f>VLOOKUP(A258,[1]Sheet1!$B:$J,9,FALSE)</f>
        <v>0.12</v>
      </c>
      <c r="F258" s="4">
        <v>2.85059488229574E-2</v>
      </c>
      <c r="G258" s="7">
        <v>1</v>
      </c>
      <c r="H258" s="7">
        <v>1</v>
      </c>
      <c r="I258" s="7">
        <v>0</v>
      </c>
      <c r="J258" s="7">
        <v>1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1</v>
      </c>
      <c r="R258" s="7">
        <v>0</v>
      </c>
      <c r="S258" s="7">
        <v>1</v>
      </c>
      <c r="T258" s="7">
        <v>0</v>
      </c>
      <c r="U258" s="7">
        <v>0</v>
      </c>
      <c r="V258" s="7">
        <v>1</v>
      </c>
      <c r="W258" s="7">
        <v>1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1</v>
      </c>
      <c r="AE258" s="7">
        <v>0</v>
      </c>
      <c r="AF258" s="7">
        <v>1</v>
      </c>
      <c r="AG258" s="7">
        <v>1</v>
      </c>
      <c r="AH258" s="7">
        <v>1</v>
      </c>
      <c r="AI258" s="7">
        <v>1</v>
      </c>
      <c r="AJ258" s="7">
        <v>1</v>
      </c>
      <c r="AK258" s="7">
        <v>1</v>
      </c>
      <c r="AL258" s="7">
        <v>1</v>
      </c>
      <c r="AM258" s="7">
        <v>1</v>
      </c>
      <c r="AN258" s="7">
        <v>1</v>
      </c>
      <c r="AO258" s="7">
        <v>1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7">
        <v>0</v>
      </c>
      <c r="AV258" s="7">
        <v>0</v>
      </c>
      <c r="AW258" s="7">
        <v>0</v>
      </c>
      <c r="AX258" s="7">
        <v>0</v>
      </c>
      <c r="AY258" s="7">
        <v>0</v>
      </c>
      <c r="AZ258" s="7">
        <v>1</v>
      </c>
      <c r="BA258" s="7">
        <v>0</v>
      </c>
      <c r="BB258" s="7">
        <v>0</v>
      </c>
      <c r="BC258" s="7">
        <v>1</v>
      </c>
      <c r="BD258" s="7">
        <v>0</v>
      </c>
      <c r="BE258" s="7">
        <v>0</v>
      </c>
      <c r="BF258" s="7">
        <v>0</v>
      </c>
      <c r="BG258" s="7">
        <v>0</v>
      </c>
      <c r="BH258" s="7">
        <v>1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v>0</v>
      </c>
    </row>
    <row r="259" spans="1:66" x14ac:dyDescent="0.25">
      <c r="A259" s="3" t="s">
        <v>2208</v>
      </c>
      <c r="B259" s="3" t="s">
        <v>2209</v>
      </c>
      <c r="C259" s="4" t="s">
        <v>40</v>
      </c>
      <c r="D259" s="90">
        <v>1</v>
      </c>
      <c r="E259" s="90">
        <f>VLOOKUP(A259,[1]Sheet1!$B:$J,9,FALSE)</f>
        <v>0.68</v>
      </c>
      <c r="F259" s="4">
        <v>9.5374426713332201E-3</v>
      </c>
      <c r="G259" s="7">
        <v>1</v>
      </c>
      <c r="H259" s="7">
        <v>1</v>
      </c>
      <c r="I259" s="7">
        <v>1</v>
      </c>
      <c r="J259" s="7">
        <v>1</v>
      </c>
      <c r="K259" s="7">
        <v>1</v>
      </c>
      <c r="L259" s="7">
        <v>1</v>
      </c>
      <c r="M259" s="7">
        <v>1</v>
      </c>
      <c r="N259" s="7">
        <v>1</v>
      </c>
      <c r="O259" s="7">
        <v>1</v>
      </c>
      <c r="P259" s="7">
        <v>1</v>
      </c>
      <c r="Q259" s="7">
        <v>1</v>
      </c>
      <c r="R259" s="7">
        <v>1</v>
      </c>
      <c r="S259" s="7">
        <v>1</v>
      </c>
      <c r="T259" s="7">
        <v>1</v>
      </c>
      <c r="U259" s="7">
        <v>1</v>
      </c>
      <c r="V259" s="7">
        <v>1</v>
      </c>
      <c r="W259" s="7">
        <v>1</v>
      </c>
      <c r="X259" s="7">
        <v>1</v>
      </c>
      <c r="Y259" s="7">
        <v>1</v>
      </c>
      <c r="Z259" s="7">
        <v>1</v>
      </c>
      <c r="AA259" s="7">
        <v>1</v>
      </c>
      <c r="AB259" s="7">
        <v>1</v>
      </c>
      <c r="AC259" s="7">
        <v>1</v>
      </c>
      <c r="AD259" s="7">
        <v>1</v>
      </c>
      <c r="AE259" s="7">
        <v>1</v>
      </c>
      <c r="AF259" s="7">
        <v>1</v>
      </c>
      <c r="AG259" s="7">
        <v>1</v>
      </c>
      <c r="AH259" s="7">
        <v>1</v>
      </c>
      <c r="AI259" s="7">
        <v>1</v>
      </c>
      <c r="AJ259" s="7">
        <v>1</v>
      </c>
      <c r="AK259" s="7">
        <v>1</v>
      </c>
      <c r="AL259" s="7">
        <v>1</v>
      </c>
      <c r="AM259" s="7">
        <v>1</v>
      </c>
      <c r="AN259" s="7">
        <v>1</v>
      </c>
      <c r="AO259" s="7">
        <v>1</v>
      </c>
      <c r="AP259" s="7">
        <v>1</v>
      </c>
      <c r="AQ259" s="7">
        <v>0</v>
      </c>
      <c r="AR259" s="7">
        <v>0</v>
      </c>
      <c r="AS259" s="7">
        <v>1</v>
      </c>
      <c r="AT259" s="7">
        <v>1</v>
      </c>
      <c r="AU259" s="7">
        <v>1</v>
      </c>
      <c r="AV259" s="7">
        <v>0</v>
      </c>
      <c r="AW259" s="7">
        <v>1</v>
      </c>
      <c r="AX259" s="7">
        <v>1</v>
      </c>
      <c r="AY259" s="7">
        <v>0</v>
      </c>
      <c r="AZ259" s="7">
        <v>1</v>
      </c>
      <c r="BA259" s="7">
        <v>1</v>
      </c>
      <c r="BB259" s="7">
        <v>1</v>
      </c>
      <c r="BC259" s="7">
        <v>1</v>
      </c>
      <c r="BD259" s="7">
        <v>1</v>
      </c>
      <c r="BE259" s="7">
        <v>1</v>
      </c>
      <c r="BF259" s="7">
        <v>1</v>
      </c>
      <c r="BG259" s="7">
        <v>1</v>
      </c>
      <c r="BH259" s="7">
        <v>1</v>
      </c>
      <c r="BI259" s="7">
        <v>1</v>
      </c>
      <c r="BJ259" s="7">
        <v>1</v>
      </c>
      <c r="BK259" s="7">
        <v>0</v>
      </c>
      <c r="BL259" s="7">
        <v>0</v>
      </c>
      <c r="BM259" s="7">
        <v>0</v>
      </c>
      <c r="BN259" s="7">
        <v>0</v>
      </c>
    </row>
    <row r="260" spans="1:66" x14ac:dyDescent="0.25">
      <c r="A260" s="3" t="s">
        <v>2210</v>
      </c>
      <c r="B260" s="3" t="s">
        <v>2211</v>
      </c>
      <c r="C260" s="4" t="s">
        <v>40</v>
      </c>
      <c r="D260" s="90">
        <v>0.62857142857142856</v>
      </c>
      <c r="E260" s="90">
        <f>VLOOKUP(A260,[1]Sheet1!$B:$J,9,FALSE)</f>
        <v>0.24</v>
      </c>
      <c r="F260" s="4">
        <v>4.1958978398217203E-2</v>
      </c>
      <c r="G260" s="7">
        <v>1</v>
      </c>
      <c r="H260" s="7">
        <v>1</v>
      </c>
      <c r="I260" s="7">
        <v>1</v>
      </c>
      <c r="J260" s="7">
        <v>0</v>
      </c>
      <c r="K260" s="7">
        <v>1</v>
      </c>
      <c r="L260" s="7">
        <v>1</v>
      </c>
      <c r="M260" s="7">
        <v>1</v>
      </c>
      <c r="N260" s="7">
        <v>0</v>
      </c>
      <c r="O260" s="7">
        <v>0</v>
      </c>
      <c r="P260" s="7">
        <v>0</v>
      </c>
      <c r="Q260" s="7">
        <v>0</v>
      </c>
      <c r="R260" s="7">
        <v>1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1</v>
      </c>
      <c r="Z260" s="7">
        <v>1</v>
      </c>
      <c r="AA260" s="7">
        <v>1</v>
      </c>
      <c r="AB260" s="7">
        <v>2</v>
      </c>
      <c r="AC260" s="7">
        <v>1</v>
      </c>
      <c r="AD260" s="7">
        <v>0</v>
      </c>
      <c r="AE260" s="7">
        <v>0</v>
      </c>
      <c r="AF260" s="7">
        <v>1</v>
      </c>
      <c r="AG260" s="7">
        <v>1</v>
      </c>
      <c r="AH260" s="7">
        <v>1</v>
      </c>
      <c r="AI260" s="7">
        <v>1</v>
      </c>
      <c r="AJ260" s="7">
        <v>1</v>
      </c>
      <c r="AK260" s="7">
        <v>1</v>
      </c>
      <c r="AL260" s="7">
        <v>1</v>
      </c>
      <c r="AM260" s="7">
        <v>1</v>
      </c>
      <c r="AN260" s="7">
        <v>1</v>
      </c>
      <c r="AO260" s="7">
        <v>1</v>
      </c>
      <c r="AP260" s="7">
        <v>0</v>
      </c>
      <c r="AQ260" s="7">
        <v>0</v>
      </c>
      <c r="AR260" s="7">
        <v>1</v>
      </c>
      <c r="AS260" s="7">
        <v>0</v>
      </c>
      <c r="AT260" s="7">
        <v>0</v>
      </c>
      <c r="AU260" s="7">
        <v>0</v>
      </c>
      <c r="AV260" s="7">
        <v>0</v>
      </c>
      <c r="AW260" s="7">
        <v>0</v>
      </c>
      <c r="AX260" s="7">
        <v>0</v>
      </c>
      <c r="AY260" s="7">
        <v>0</v>
      </c>
      <c r="AZ260" s="7">
        <v>0</v>
      </c>
      <c r="BA260" s="7">
        <v>1</v>
      </c>
      <c r="BB260" s="7">
        <v>0</v>
      </c>
      <c r="BC260" s="7">
        <v>0</v>
      </c>
      <c r="BD260" s="7">
        <v>1</v>
      </c>
      <c r="BE260" s="7">
        <v>0</v>
      </c>
      <c r="BF260" s="7">
        <v>1</v>
      </c>
      <c r="BG260" s="7">
        <v>0</v>
      </c>
      <c r="BH260" s="7">
        <v>0</v>
      </c>
      <c r="BI260" s="7">
        <v>1</v>
      </c>
      <c r="BJ260" s="7">
        <v>1</v>
      </c>
      <c r="BK260" s="7">
        <v>0</v>
      </c>
      <c r="BL260" s="7">
        <v>0</v>
      </c>
      <c r="BM260" s="7">
        <v>0</v>
      </c>
      <c r="BN260" s="7">
        <v>0</v>
      </c>
    </row>
    <row r="261" spans="1:66" x14ac:dyDescent="0.25">
      <c r="A261" s="3" t="s">
        <v>2212</v>
      </c>
      <c r="B261" s="3" t="s">
        <v>2213</v>
      </c>
      <c r="C261" s="4" t="s">
        <v>40</v>
      </c>
      <c r="D261" s="90">
        <v>0.42857142857142855</v>
      </c>
      <c r="E261" s="90">
        <f>VLOOKUP(A261,[1]Sheet1!$B:$J,9,FALSE)</f>
        <v>0.08</v>
      </c>
      <c r="F261" s="4">
        <v>3.7918913142998001E-2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1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1</v>
      </c>
      <c r="V261" s="7">
        <v>0</v>
      </c>
      <c r="W261" s="7">
        <v>0</v>
      </c>
      <c r="X261" s="7">
        <v>0</v>
      </c>
      <c r="Y261" s="7">
        <v>2</v>
      </c>
      <c r="Z261" s="7">
        <v>1</v>
      </c>
      <c r="AA261" s="7">
        <v>1</v>
      </c>
      <c r="AB261" s="7">
        <v>0</v>
      </c>
      <c r="AC261" s="7">
        <v>0</v>
      </c>
      <c r="AD261" s="7">
        <v>0</v>
      </c>
      <c r="AE261" s="7">
        <v>0</v>
      </c>
      <c r="AF261" s="7">
        <v>1</v>
      </c>
      <c r="AG261" s="7">
        <v>1</v>
      </c>
      <c r="AH261" s="7">
        <v>1</v>
      </c>
      <c r="AI261" s="7">
        <v>1</v>
      </c>
      <c r="AJ261" s="7">
        <v>1</v>
      </c>
      <c r="AK261" s="7">
        <v>1</v>
      </c>
      <c r="AL261" s="7">
        <v>1</v>
      </c>
      <c r="AM261" s="7">
        <v>1</v>
      </c>
      <c r="AN261" s="7">
        <v>1</v>
      </c>
      <c r="AO261" s="7">
        <v>1</v>
      </c>
      <c r="AP261" s="7">
        <v>1</v>
      </c>
      <c r="AQ261" s="7">
        <v>0</v>
      </c>
      <c r="AR261" s="7">
        <v>0</v>
      </c>
      <c r="AS261" s="7">
        <v>0</v>
      </c>
      <c r="AT261" s="7">
        <v>1</v>
      </c>
      <c r="AU261" s="7">
        <v>0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0</v>
      </c>
      <c r="BD261" s="7">
        <v>0</v>
      </c>
      <c r="BE261" s="7">
        <v>0</v>
      </c>
      <c r="BF261" s="7">
        <v>0</v>
      </c>
      <c r="BG261" s="7">
        <v>0</v>
      </c>
      <c r="BH261" s="7">
        <v>0</v>
      </c>
      <c r="BI261" s="7">
        <v>0</v>
      </c>
      <c r="BJ261" s="7">
        <v>0</v>
      </c>
      <c r="BK261" s="7">
        <v>0</v>
      </c>
      <c r="BL261" s="7">
        <v>0</v>
      </c>
      <c r="BM261" s="7">
        <v>0</v>
      </c>
      <c r="BN261" s="7">
        <v>0</v>
      </c>
    </row>
    <row r="262" spans="1:66" x14ac:dyDescent="0.25">
      <c r="A262" s="3" t="s">
        <v>2214</v>
      </c>
      <c r="B262" s="3" t="s">
        <v>2215</v>
      </c>
      <c r="C262" s="4" t="s">
        <v>40</v>
      </c>
      <c r="D262" s="90">
        <v>0.88571428571428568</v>
      </c>
      <c r="E262" s="90">
        <f>VLOOKUP(A262,[1]Sheet1!$B:$J,9,FALSE)</f>
        <v>0.52</v>
      </c>
      <c r="F262" s="4">
        <v>3.2725865093758098E-2</v>
      </c>
      <c r="G262" s="7">
        <v>3</v>
      </c>
      <c r="H262" s="7">
        <v>2</v>
      </c>
      <c r="I262" s="7">
        <v>2</v>
      </c>
      <c r="J262" s="7">
        <v>1</v>
      </c>
      <c r="K262" s="7">
        <v>4</v>
      </c>
      <c r="L262" s="7">
        <v>2</v>
      </c>
      <c r="M262" s="7">
        <v>2</v>
      </c>
      <c r="N262" s="7">
        <v>2</v>
      </c>
      <c r="O262" s="7">
        <v>4</v>
      </c>
      <c r="P262" s="7">
        <v>4</v>
      </c>
      <c r="Q262" s="7">
        <v>2</v>
      </c>
      <c r="R262" s="7">
        <v>2</v>
      </c>
      <c r="S262" s="7">
        <v>2</v>
      </c>
      <c r="T262" s="7">
        <v>3</v>
      </c>
      <c r="U262" s="7">
        <v>2</v>
      </c>
      <c r="V262" s="7">
        <v>4</v>
      </c>
      <c r="W262" s="7">
        <v>3</v>
      </c>
      <c r="X262" s="7">
        <v>4</v>
      </c>
      <c r="Y262" s="7">
        <v>0</v>
      </c>
      <c r="Z262" s="7">
        <v>0</v>
      </c>
      <c r="AA262" s="7">
        <v>0</v>
      </c>
      <c r="AB262" s="7">
        <v>0</v>
      </c>
      <c r="AC262" s="7">
        <v>1</v>
      </c>
      <c r="AD262" s="7">
        <v>2</v>
      </c>
      <c r="AE262" s="7">
        <v>1</v>
      </c>
      <c r="AF262" s="7">
        <v>2</v>
      </c>
      <c r="AG262" s="7">
        <v>2</v>
      </c>
      <c r="AH262" s="7">
        <v>1</v>
      </c>
      <c r="AI262" s="7">
        <v>1</v>
      </c>
      <c r="AJ262" s="7">
        <v>1</v>
      </c>
      <c r="AK262" s="7">
        <v>1</v>
      </c>
      <c r="AL262" s="7">
        <v>1</v>
      </c>
      <c r="AM262" s="7">
        <v>1</v>
      </c>
      <c r="AN262" s="7">
        <v>1</v>
      </c>
      <c r="AO262" s="7">
        <v>1</v>
      </c>
      <c r="AP262" s="7">
        <v>1</v>
      </c>
      <c r="AQ262" s="7">
        <v>0</v>
      </c>
      <c r="AR262" s="7">
        <v>0</v>
      </c>
      <c r="AS262" s="7">
        <v>1</v>
      </c>
      <c r="AT262" s="7">
        <v>1</v>
      </c>
      <c r="AU262" s="7">
        <v>0</v>
      </c>
      <c r="AV262" s="7">
        <v>0</v>
      </c>
      <c r="AW262" s="7">
        <v>0</v>
      </c>
      <c r="AX262" s="7">
        <v>0</v>
      </c>
      <c r="AY262" s="7">
        <v>1</v>
      </c>
      <c r="AZ262" s="7">
        <v>0</v>
      </c>
      <c r="BA262" s="7">
        <v>1</v>
      </c>
      <c r="BB262" s="7">
        <v>2</v>
      </c>
      <c r="BC262" s="7">
        <v>1</v>
      </c>
      <c r="BD262" s="7">
        <v>2</v>
      </c>
      <c r="BE262" s="7">
        <v>1</v>
      </c>
      <c r="BF262" s="7">
        <v>1</v>
      </c>
      <c r="BG262" s="7">
        <v>1</v>
      </c>
      <c r="BH262" s="7">
        <v>0</v>
      </c>
      <c r="BI262" s="7">
        <v>1</v>
      </c>
      <c r="BJ262" s="7">
        <v>1</v>
      </c>
      <c r="BK262" s="7">
        <v>0</v>
      </c>
      <c r="BL262" s="7">
        <v>0</v>
      </c>
      <c r="BM262" s="7">
        <v>0</v>
      </c>
      <c r="BN262" s="7">
        <v>0</v>
      </c>
    </row>
    <row r="263" spans="1:66" x14ac:dyDescent="0.25">
      <c r="A263" s="3" t="s">
        <v>2216</v>
      </c>
      <c r="B263" s="3" t="s">
        <v>2217</v>
      </c>
      <c r="C263" s="4" t="s">
        <v>40</v>
      </c>
      <c r="D263" s="90">
        <v>0.88571428571428568</v>
      </c>
      <c r="E263" s="90">
        <f>VLOOKUP(A263,[1]Sheet1!$B:$J,9,FALSE)</f>
        <v>0.48</v>
      </c>
      <c r="F263" s="4">
        <v>1.8098443613578302E-2</v>
      </c>
      <c r="G263" s="7">
        <v>1</v>
      </c>
      <c r="H263" s="7">
        <v>1</v>
      </c>
      <c r="I263" s="7">
        <v>1</v>
      </c>
      <c r="J263" s="7">
        <v>1</v>
      </c>
      <c r="K263" s="7">
        <v>1</v>
      </c>
      <c r="L263" s="7">
        <v>0</v>
      </c>
      <c r="M263" s="7">
        <v>1</v>
      </c>
      <c r="N263" s="7">
        <v>1</v>
      </c>
      <c r="O263" s="7">
        <v>1</v>
      </c>
      <c r="P263" s="7">
        <v>1</v>
      </c>
      <c r="Q263" s="7">
        <v>1</v>
      </c>
      <c r="R263" s="7">
        <v>1</v>
      </c>
      <c r="S263" s="7">
        <v>1</v>
      </c>
      <c r="T263" s="7">
        <v>1</v>
      </c>
      <c r="U263" s="7">
        <v>1</v>
      </c>
      <c r="V263" s="7">
        <v>1</v>
      </c>
      <c r="W263" s="7">
        <v>1</v>
      </c>
      <c r="X263" s="7">
        <v>0</v>
      </c>
      <c r="Y263" s="7">
        <v>1</v>
      </c>
      <c r="Z263" s="7">
        <v>0</v>
      </c>
      <c r="AA263" s="7">
        <v>0</v>
      </c>
      <c r="AB263" s="7">
        <v>1</v>
      </c>
      <c r="AC263" s="7">
        <v>1</v>
      </c>
      <c r="AD263" s="7">
        <v>1</v>
      </c>
      <c r="AE263" s="7">
        <v>1</v>
      </c>
      <c r="AF263" s="7">
        <v>1</v>
      </c>
      <c r="AG263" s="7">
        <v>1</v>
      </c>
      <c r="AH263" s="7">
        <v>1</v>
      </c>
      <c r="AI263" s="7">
        <v>1</v>
      </c>
      <c r="AJ263" s="7">
        <v>1</v>
      </c>
      <c r="AK263" s="7">
        <v>1</v>
      </c>
      <c r="AL263" s="7">
        <v>1</v>
      </c>
      <c r="AM263" s="7">
        <v>1</v>
      </c>
      <c r="AN263" s="7">
        <v>1</v>
      </c>
      <c r="AO263" s="7">
        <v>1</v>
      </c>
      <c r="AP263" s="7">
        <v>0</v>
      </c>
      <c r="AQ263" s="7">
        <v>0</v>
      </c>
      <c r="AR263" s="7">
        <v>1</v>
      </c>
      <c r="AS263" s="7">
        <v>0</v>
      </c>
      <c r="AT263" s="7">
        <v>1</v>
      </c>
      <c r="AU263" s="7">
        <v>0</v>
      </c>
      <c r="AV263" s="7">
        <v>0</v>
      </c>
      <c r="AW263" s="7">
        <v>0</v>
      </c>
      <c r="AX263" s="7">
        <v>1</v>
      </c>
      <c r="AY263" s="7">
        <v>1</v>
      </c>
      <c r="AZ263" s="7">
        <v>1</v>
      </c>
      <c r="BA263" s="7">
        <v>0</v>
      </c>
      <c r="BB263" s="7">
        <v>1</v>
      </c>
      <c r="BC263" s="7">
        <v>1</v>
      </c>
      <c r="BD263" s="7">
        <v>0</v>
      </c>
      <c r="BE263" s="7">
        <v>1</v>
      </c>
      <c r="BF263" s="7">
        <v>1</v>
      </c>
      <c r="BG263" s="7">
        <v>0</v>
      </c>
      <c r="BH263" s="7">
        <v>1</v>
      </c>
      <c r="BI263" s="7">
        <v>1</v>
      </c>
      <c r="BJ263" s="7">
        <v>1</v>
      </c>
      <c r="BK263" s="7">
        <v>0</v>
      </c>
      <c r="BL263" s="7">
        <v>0</v>
      </c>
      <c r="BM263" s="7">
        <v>0</v>
      </c>
      <c r="BN263" s="7">
        <v>0</v>
      </c>
    </row>
    <row r="264" spans="1:66" x14ac:dyDescent="0.25">
      <c r="A264" s="3" t="s">
        <v>1123</v>
      </c>
      <c r="B264" s="3" t="s">
        <v>1124</v>
      </c>
      <c r="C264" s="4" t="s">
        <v>40</v>
      </c>
      <c r="D264" s="90">
        <v>0.31428571428571428</v>
      </c>
      <c r="E264" s="90">
        <f>VLOOKUP(A264,[1]Sheet1!$B:$J,9,FALSE)</f>
        <v>0</v>
      </c>
      <c r="F264" s="4">
        <v>2.2031536262112999E-2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1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1</v>
      </c>
      <c r="AG264" s="7">
        <v>1</v>
      </c>
      <c r="AH264" s="7">
        <v>1</v>
      </c>
      <c r="AI264" s="7">
        <v>1</v>
      </c>
      <c r="AJ264" s="7">
        <v>1</v>
      </c>
      <c r="AK264" s="7">
        <v>1</v>
      </c>
      <c r="AL264" s="7">
        <v>1</v>
      </c>
      <c r="AM264" s="7">
        <v>1</v>
      </c>
      <c r="AN264" s="7">
        <v>1</v>
      </c>
      <c r="AO264" s="7">
        <v>1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  <c r="AU264" s="7">
        <v>0</v>
      </c>
      <c r="AV264" s="7">
        <v>0</v>
      </c>
      <c r="AW264" s="7">
        <v>0</v>
      </c>
      <c r="AX264" s="7">
        <v>0</v>
      </c>
      <c r="AY264" s="7">
        <v>0</v>
      </c>
      <c r="AZ264" s="7">
        <v>0</v>
      </c>
      <c r="BA264" s="7">
        <v>0</v>
      </c>
      <c r="BB264" s="7">
        <v>0</v>
      </c>
      <c r="BC264" s="7">
        <v>0</v>
      </c>
      <c r="BD264" s="7">
        <v>0</v>
      </c>
      <c r="BE264" s="7">
        <v>0</v>
      </c>
      <c r="BF264" s="7">
        <v>0</v>
      </c>
      <c r="BG264" s="7">
        <v>0</v>
      </c>
      <c r="BH264" s="7">
        <v>0</v>
      </c>
      <c r="BI264" s="7">
        <v>0</v>
      </c>
      <c r="BJ264" s="7">
        <v>0</v>
      </c>
      <c r="BK264" s="7">
        <v>0</v>
      </c>
      <c r="BL264" s="7">
        <v>0</v>
      </c>
      <c r="BM264" s="7">
        <v>0</v>
      </c>
      <c r="BN264" s="7">
        <v>0</v>
      </c>
    </row>
    <row r="265" spans="1:66" x14ac:dyDescent="0.25">
      <c r="A265" s="3" t="s">
        <v>2218</v>
      </c>
      <c r="B265" s="3" t="s">
        <v>2219</v>
      </c>
      <c r="C265" s="4" t="s">
        <v>40</v>
      </c>
      <c r="D265" s="90">
        <v>1</v>
      </c>
      <c r="E265" s="90">
        <f>VLOOKUP(A265,[1]Sheet1!$B:$J,9,FALSE)</f>
        <v>0.68</v>
      </c>
      <c r="F265" s="4">
        <v>9.5374426713332201E-3</v>
      </c>
      <c r="G265" s="7">
        <v>3</v>
      </c>
      <c r="H265" s="7">
        <v>2</v>
      </c>
      <c r="I265" s="7">
        <v>1</v>
      </c>
      <c r="J265" s="7">
        <v>2</v>
      </c>
      <c r="K265" s="7">
        <v>2</v>
      </c>
      <c r="L265" s="7">
        <v>1</v>
      </c>
      <c r="M265" s="7">
        <v>1</v>
      </c>
      <c r="N265" s="7">
        <v>2</v>
      </c>
      <c r="O265" s="7">
        <v>2</v>
      </c>
      <c r="P265" s="7">
        <v>2</v>
      </c>
      <c r="Q265" s="7">
        <v>3</v>
      </c>
      <c r="R265" s="7">
        <v>2</v>
      </c>
      <c r="S265" s="7">
        <v>2</v>
      </c>
      <c r="T265" s="7">
        <v>2</v>
      </c>
      <c r="U265" s="7">
        <v>2</v>
      </c>
      <c r="V265" s="7">
        <v>2</v>
      </c>
      <c r="W265" s="7">
        <v>2</v>
      </c>
      <c r="X265" s="7">
        <v>1</v>
      </c>
      <c r="Y265" s="7">
        <v>2</v>
      </c>
      <c r="Z265" s="7">
        <v>1</v>
      </c>
      <c r="AA265" s="7">
        <v>1</v>
      </c>
      <c r="AB265" s="7">
        <v>2</v>
      </c>
      <c r="AC265" s="7">
        <v>1</v>
      </c>
      <c r="AD265" s="7">
        <v>3</v>
      </c>
      <c r="AE265" s="7">
        <v>1</v>
      </c>
      <c r="AF265" s="7">
        <v>2</v>
      </c>
      <c r="AG265" s="7">
        <v>2</v>
      </c>
      <c r="AH265" s="7">
        <v>2</v>
      </c>
      <c r="AI265" s="7">
        <v>2</v>
      </c>
      <c r="AJ265" s="7">
        <v>2</v>
      </c>
      <c r="AK265" s="7">
        <v>2</v>
      </c>
      <c r="AL265" s="7">
        <v>2</v>
      </c>
      <c r="AM265" s="7">
        <v>2</v>
      </c>
      <c r="AN265" s="7">
        <v>2</v>
      </c>
      <c r="AO265" s="7">
        <v>2</v>
      </c>
      <c r="AP265" s="7">
        <v>0</v>
      </c>
      <c r="AQ265" s="7">
        <v>1</v>
      </c>
      <c r="AR265" s="7">
        <v>2</v>
      </c>
      <c r="AS265" s="7">
        <v>0</v>
      </c>
      <c r="AT265" s="7">
        <v>0</v>
      </c>
      <c r="AU265" s="7">
        <v>1</v>
      </c>
      <c r="AV265" s="7">
        <v>1</v>
      </c>
      <c r="AW265" s="7">
        <v>1</v>
      </c>
      <c r="AX265" s="7">
        <v>0</v>
      </c>
      <c r="AY265" s="7">
        <v>3</v>
      </c>
      <c r="AZ265" s="7">
        <v>2</v>
      </c>
      <c r="BA265" s="7">
        <v>1</v>
      </c>
      <c r="BB265" s="7">
        <v>2</v>
      </c>
      <c r="BC265" s="7">
        <v>2</v>
      </c>
      <c r="BD265" s="7">
        <v>1</v>
      </c>
      <c r="BE265" s="7">
        <v>3</v>
      </c>
      <c r="BF265" s="7">
        <v>3</v>
      </c>
      <c r="BG265" s="7">
        <v>2</v>
      </c>
      <c r="BH265" s="7">
        <v>2</v>
      </c>
      <c r="BI265" s="7">
        <v>2</v>
      </c>
      <c r="BJ265" s="7">
        <v>2</v>
      </c>
      <c r="BK265" s="7">
        <v>0</v>
      </c>
      <c r="BL265" s="7">
        <v>0</v>
      </c>
      <c r="BM265" s="7">
        <v>0</v>
      </c>
      <c r="BN265" s="7">
        <v>0</v>
      </c>
    </row>
    <row r="266" spans="1:66" x14ac:dyDescent="0.25">
      <c r="A266" s="3" t="s">
        <v>2220</v>
      </c>
      <c r="B266" s="3" t="s">
        <v>2221</v>
      </c>
      <c r="C266" s="4" t="s">
        <v>40</v>
      </c>
      <c r="D266" s="90">
        <v>0.97142857142857142</v>
      </c>
      <c r="E266" s="90">
        <f>VLOOKUP(A266,[1]Sheet1!$B:$J,9,FALSE)</f>
        <v>0.64</v>
      </c>
      <c r="F266" s="4">
        <v>1.7266180921004601E-2</v>
      </c>
      <c r="G266" s="7">
        <v>1</v>
      </c>
      <c r="H266" s="7">
        <v>1</v>
      </c>
      <c r="I266" s="7">
        <v>1</v>
      </c>
      <c r="J266" s="7">
        <v>1</v>
      </c>
      <c r="K266" s="7">
        <v>1</v>
      </c>
      <c r="L266" s="7">
        <v>1</v>
      </c>
      <c r="M266" s="7">
        <v>0</v>
      </c>
      <c r="N266" s="7">
        <v>1</v>
      </c>
      <c r="O266" s="7">
        <v>1</v>
      </c>
      <c r="P266" s="7">
        <v>1</v>
      </c>
      <c r="Q266" s="7">
        <v>1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7">
        <v>1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7">
        <v>1</v>
      </c>
      <c r="AE266" s="7">
        <v>1</v>
      </c>
      <c r="AF266" s="7">
        <v>1</v>
      </c>
      <c r="AG266" s="7">
        <v>1</v>
      </c>
      <c r="AH266" s="7">
        <v>1</v>
      </c>
      <c r="AI266" s="7">
        <v>1</v>
      </c>
      <c r="AJ266" s="7">
        <v>1</v>
      </c>
      <c r="AK266" s="7">
        <v>1</v>
      </c>
      <c r="AL266" s="7">
        <v>1</v>
      </c>
      <c r="AM266" s="7">
        <v>1</v>
      </c>
      <c r="AN266" s="7">
        <v>1</v>
      </c>
      <c r="AO266" s="7">
        <v>1</v>
      </c>
      <c r="AP266" s="7">
        <v>0</v>
      </c>
      <c r="AQ266" s="7">
        <v>0</v>
      </c>
      <c r="AR266" s="7">
        <v>1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1</v>
      </c>
      <c r="AZ266" s="7">
        <v>1</v>
      </c>
      <c r="BA266" s="7">
        <v>2</v>
      </c>
      <c r="BB266" s="7">
        <v>1</v>
      </c>
      <c r="BC266" s="7">
        <v>1</v>
      </c>
      <c r="BD266" s="7">
        <v>1</v>
      </c>
      <c r="BE266" s="7">
        <v>1</v>
      </c>
      <c r="BF266" s="7">
        <v>1</v>
      </c>
      <c r="BG266" s="7">
        <v>0</v>
      </c>
      <c r="BH266" s="7">
        <v>1</v>
      </c>
      <c r="BI266" s="7">
        <v>1</v>
      </c>
      <c r="BJ266" s="7">
        <v>1</v>
      </c>
      <c r="BK266" s="7">
        <v>1</v>
      </c>
      <c r="BL266" s="7">
        <v>1</v>
      </c>
      <c r="BM266" s="7">
        <v>1</v>
      </c>
      <c r="BN266" s="7">
        <v>1</v>
      </c>
    </row>
    <row r="267" spans="1:66" x14ac:dyDescent="0.25">
      <c r="A267" s="3" t="s">
        <v>2222</v>
      </c>
      <c r="B267" s="3" t="s">
        <v>2223</v>
      </c>
      <c r="C267" s="4" t="s">
        <v>40</v>
      </c>
      <c r="D267" s="90">
        <v>0.45714285714285713</v>
      </c>
      <c r="E267" s="90">
        <f>VLOOKUP(A267,[1]Sheet1!$B:$J,9,FALSE)</f>
        <v>0.04</v>
      </c>
      <c r="F267" s="4">
        <v>8.2418080953371806E-3</v>
      </c>
      <c r="G267" s="7">
        <v>1</v>
      </c>
      <c r="H267" s="7">
        <v>1</v>
      </c>
      <c r="I267" s="7">
        <v>0</v>
      </c>
      <c r="J267" s="7">
        <v>1</v>
      </c>
      <c r="K267" s="7">
        <v>0</v>
      </c>
      <c r="L267" s="7">
        <v>1</v>
      </c>
      <c r="M267" s="7">
        <v>1</v>
      </c>
      <c r="N267" s="7">
        <v>1</v>
      </c>
      <c r="O267" s="7">
        <v>0</v>
      </c>
      <c r="P267" s="7">
        <v>1</v>
      </c>
      <c r="Q267" s="7">
        <v>3</v>
      </c>
      <c r="R267" s="7">
        <v>0</v>
      </c>
      <c r="S267" s="7">
        <v>1</v>
      </c>
      <c r="T267" s="7">
        <v>2</v>
      </c>
      <c r="U267" s="7">
        <v>1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3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1</v>
      </c>
      <c r="AM267" s="7">
        <v>1</v>
      </c>
      <c r="AN267" s="7">
        <v>1</v>
      </c>
      <c r="AO267" s="7">
        <v>1</v>
      </c>
      <c r="AP267" s="7">
        <v>1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v>0</v>
      </c>
    </row>
    <row r="268" spans="1:66" x14ac:dyDescent="0.25">
      <c r="A268" s="3" t="s">
        <v>2224</v>
      </c>
      <c r="B268" s="3" t="s">
        <v>2225</v>
      </c>
      <c r="C268" s="4" t="s">
        <v>40</v>
      </c>
      <c r="D268" s="90">
        <v>0.45714285714285713</v>
      </c>
      <c r="E268" s="90">
        <f>VLOOKUP(A268,[1]Sheet1!$B:$J,9,FALSE)</f>
        <v>0.04</v>
      </c>
      <c r="F268" s="4">
        <v>8.2418080953371806E-3</v>
      </c>
      <c r="G268" s="7">
        <v>0</v>
      </c>
      <c r="H268" s="7">
        <v>1</v>
      </c>
      <c r="I268" s="7">
        <v>3</v>
      </c>
      <c r="J268" s="7">
        <v>0</v>
      </c>
      <c r="K268" s="7">
        <v>0</v>
      </c>
      <c r="L268" s="7">
        <v>0</v>
      </c>
      <c r="M268" s="7">
        <v>3</v>
      </c>
      <c r="N268" s="7">
        <v>0</v>
      </c>
      <c r="O268" s="7">
        <v>0</v>
      </c>
      <c r="P268" s="7">
        <v>1</v>
      </c>
      <c r="Q268" s="7">
        <v>1</v>
      </c>
      <c r="R268" s="7">
        <v>1</v>
      </c>
      <c r="S268" s="7">
        <v>0</v>
      </c>
      <c r="T268" s="7">
        <v>1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1</v>
      </c>
      <c r="AC268" s="7">
        <v>0</v>
      </c>
      <c r="AD268" s="7">
        <v>1</v>
      </c>
      <c r="AE268" s="7">
        <v>0</v>
      </c>
      <c r="AF268" s="7">
        <v>1</v>
      </c>
      <c r="AG268" s="7">
        <v>1</v>
      </c>
      <c r="AH268" s="7">
        <v>1</v>
      </c>
      <c r="AI268" s="7">
        <v>1</v>
      </c>
      <c r="AJ268" s="7">
        <v>0</v>
      </c>
      <c r="AK268" s="7">
        <v>1</v>
      </c>
      <c r="AL268" s="7">
        <v>1</v>
      </c>
      <c r="AM268" s="7">
        <v>1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2</v>
      </c>
      <c r="BB268" s="7">
        <v>0</v>
      </c>
      <c r="BC268" s="7">
        <v>0</v>
      </c>
      <c r="BD268" s="7">
        <v>0</v>
      </c>
      <c r="BE268" s="7">
        <v>0</v>
      </c>
      <c r="BF268" s="7">
        <v>0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7">
        <v>0</v>
      </c>
      <c r="BM268" s="7">
        <v>0</v>
      </c>
      <c r="BN268" s="7">
        <v>0</v>
      </c>
    </row>
    <row r="269" spans="1:66" x14ac:dyDescent="0.25">
      <c r="A269" s="3" t="s">
        <v>2226</v>
      </c>
      <c r="B269" s="3" t="s">
        <v>2227</v>
      </c>
      <c r="C269" s="4" t="s">
        <v>40</v>
      </c>
      <c r="D269" s="90">
        <v>0.34285714285714286</v>
      </c>
      <c r="E269" s="90">
        <f>VLOOKUP(A269,[1]Sheet1!$B:$J,9,FALSE)</f>
        <v>0</v>
      </c>
      <c r="F269" s="4">
        <v>1.36724936709232E-2</v>
      </c>
      <c r="G269" s="7">
        <v>0</v>
      </c>
      <c r="H269" s="7">
        <v>0</v>
      </c>
      <c r="I269" s="7">
        <v>0</v>
      </c>
      <c r="J269" s="7">
        <v>1</v>
      </c>
      <c r="K269" s="7">
        <v>0</v>
      </c>
      <c r="L269" s="7">
        <v>0</v>
      </c>
      <c r="M269" s="7">
        <v>1</v>
      </c>
      <c r="N269" s="7">
        <v>1</v>
      </c>
      <c r="O269" s="7">
        <v>1</v>
      </c>
      <c r="P269" s="7">
        <v>1</v>
      </c>
      <c r="Q269" s="7">
        <v>1</v>
      </c>
      <c r="R269" s="7">
        <v>1</v>
      </c>
      <c r="S269" s="7">
        <v>1</v>
      </c>
      <c r="T269" s="7">
        <v>1</v>
      </c>
      <c r="U269" s="7">
        <v>0</v>
      </c>
      <c r="V269" s="7">
        <v>1</v>
      </c>
      <c r="W269" s="7">
        <v>1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1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7">
        <v>0</v>
      </c>
      <c r="AV269" s="7">
        <v>0</v>
      </c>
      <c r="AW269" s="7">
        <v>0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</v>
      </c>
      <c r="BG269" s="7">
        <v>0</v>
      </c>
      <c r="BH269" s="7">
        <v>0</v>
      </c>
      <c r="BI269" s="7">
        <v>0</v>
      </c>
      <c r="BJ269" s="7">
        <v>0</v>
      </c>
      <c r="BK269" s="7">
        <v>0</v>
      </c>
      <c r="BL269" s="7">
        <v>0</v>
      </c>
      <c r="BM269" s="7">
        <v>0</v>
      </c>
      <c r="BN269" s="7">
        <v>0</v>
      </c>
    </row>
    <row r="270" spans="1:66" x14ac:dyDescent="0.25">
      <c r="A270" s="3" t="s">
        <v>2228</v>
      </c>
      <c r="B270" s="3" t="s">
        <v>2229</v>
      </c>
      <c r="C270" s="4" t="s">
        <v>40</v>
      </c>
      <c r="D270" s="90">
        <v>0.7142857142857143</v>
      </c>
      <c r="E270" s="90">
        <f>VLOOKUP(A270,[1]Sheet1!$B:$J,9,FALSE)</f>
        <v>0.12</v>
      </c>
      <c r="F270" s="4">
        <v>4.72564088231571E-4</v>
      </c>
      <c r="G270" s="7">
        <v>1</v>
      </c>
      <c r="H270" s="7">
        <v>0</v>
      </c>
      <c r="I270" s="7">
        <v>0</v>
      </c>
      <c r="J270" s="7">
        <v>1</v>
      </c>
      <c r="K270" s="7">
        <v>1</v>
      </c>
      <c r="L270" s="7">
        <v>0</v>
      </c>
      <c r="M270" s="7">
        <v>2</v>
      </c>
      <c r="N270" s="7">
        <v>1</v>
      </c>
      <c r="O270" s="7">
        <v>1</v>
      </c>
      <c r="P270" s="7">
        <v>1</v>
      </c>
      <c r="Q270" s="7">
        <v>0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7">
        <v>1</v>
      </c>
      <c r="X270" s="7">
        <v>1</v>
      </c>
      <c r="Y270" s="7">
        <v>0</v>
      </c>
      <c r="Z270" s="7">
        <v>0</v>
      </c>
      <c r="AA270" s="7">
        <v>0</v>
      </c>
      <c r="AB270" s="7">
        <v>1</v>
      </c>
      <c r="AC270" s="7">
        <v>1</v>
      </c>
      <c r="AD270" s="7">
        <v>0</v>
      </c>
      <c r="AE270" s="7">
        <v>0</v>
      </c>
      <c r="AF270" s="7">
        <v>1</v>
      </c>
      <c r="AG270" s="7">
        <v>1</v>
      </c>
      <c r="AH270" s="7">
        <v>1</v>
      </c>
      <c r="AI270" s="7">
        <v>0</v>
      </c>
      <c r="AJ270" s="7">
        <v>1</v>
      </c>
      <c r="AK270" s="7">
        <v>1</v>
      </c>
      <c r="AL270" s="7">
        <v>1</v>
      </c>
      <c r="AM270" s="7">
        <v>1</v>
      </c>
      <c r="AN270" s="7">
        <v>1</v>
      </c>
      <c r="AO270" s="7">
        <v>1</v>
      </c>
      <c r="AP270" s="7">
        <v>1</v>
      </c>
      <c r="AQ270" s="7">
        <v>0</v>
      </c>
      <c r="AR270" s="7">
        <v>0</v>
      </c>
      <c r="AS270" s="7">
        <v>0</v>
      </c>
      <c r="AT270" s="7">
        <v>0</v>
      </c>
      <c r="AU270" s="7">
        <v>0</v>
      </c>
      <c r="AV270" s="7">
        <v>0</v>
      </c>
      <c r="AW270" s="7">
        <v>0</v>
      </c>
      <c r="AX270" s="7">
        <v>0</v>
      </c>
      <c r="AY270" s="7">
        <v>0</v>
      </c>
      <c r="AZ270" s="7">
        <v>0</v>
      </c>
      <c r="BA270" s="7">
        <v>0</v>
      </c>
      <c r="BB270" s="7">
        <v>1</v>
      </c>
      <c r="BC270" s="7">
        <v>0</v>
      </c>
      <c r="BD270" s="7">
        <v>0</v>
      </c>
      <c r="BE270" s="7">
        <v>0</v>
      </c>
      <c r="BF270" s="7">
        <v>0</v>
      </c>
      <c r="BG270" s="7">
        <v>1</v>
      </c>
      <c r="BH270" s="7">
        <v>0</v>
      </c>
      <c r="BI270" s="7">
        <v>0</v>
      </c>
      <c r="BJ270" s="7">
        <v>0</v>
      </c>
      <c r="BK270" s="7">
        <v>0</v>
      </c>
      <c r="BL270" s="7">
        <v>0</v>
      </c>
      <c r="BM270" s="7">
        <v>0</v>
      </c>
      <c r="BN270" s="7">
        <v>0</v>
      </c>
    </row>
    <row r="271" spans="1:66" x14ac:dyDescent="0.25">
      <c r="A271" s="3" t="s">
        <v>1087</v>
      </c>
      <c r="B271" s="3" t="s">
        <v>1088</v>
      </c>
      <c r="C271" s="4" t="s">
        <v>40</v>
      </c>
      <c r="D271" s="90">
        <v>0.4</v>
      </c>
      <c r="E271" s="90">
        <f>VLOOKUP(A271,[1]Sheet1!$B:$J,9,FALSE)</f>
        <v>0.04</v>
      </c>
      <c r="F271" s="4">
        <v>2.5001789750763701E-2</v>
      </c>
      <c r="G271" s="7">
        <v>1</v>
      </c>
      <c r="H271" s="7">
        <v>1</v>
      </c>
      <c r="I271" s="7">
        <v>0</v>
      </c>
      <c r="J271" s="7">
        <v>1</v>
      </c>
      <c r="K271" s="7">
        <v>1</v>
      </c>
      <c r="L271" s="7">
        <v>0</v>
      </c>
      <c r="M271" s="7">
        <v>0</v>
      </c>
      <c r="N271" s="7">
        <v>1</v>
      </c>
      <c r="O271" s="7">
        <v>0</v>
      </c>
      <c r="P271" s="7">
        <v>1</v>
      </c>
      <c r="Q271" s="7">
        <v>0</v>
      </c>
      <c r="R271" s="7">
        <v>1</v>
      </c>
      <c r="S271" s="7">
        <v>0</v>
      </c>
      <c r="T271" s="7">
        <v>1</v>
      </c>
      <c r="U271" s="7">
        <v>0</v>
      </c>
      <c r="V271" s="7">
        <v>1</v>
      </c>
      <c r="W271" s="7">
        <v>1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1</v>
      </c>
      <c r="AG271" s="7">
        <v>1</v>
      </c>
      <c r="AH271" s="7">
        <v>1</v>
      </c>
      <c r="AI271" s="7">
        <v>1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1</v>
      </c>
      <c r="AS271" s="7">
        <v>0</v>
      </c>
      <c r="AT271" s="7">
        <v>0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7">
        <v>0</v>
      </c>
      <c r="BM271" s="7">
        <v>0</v>
      </c>
      <c r="BN271" s="7">
        <v>0</v>
      </c>
    </row>
    <row r="272" spans="1:66" x14ac:dyDescent="0.25">
      <c r="A272" s="3" t="s">
        <v>2230</v>
      </c>
      <c r="B272" s="3" t="s">
        <v>2231</v>
      </c>
      <c r="C272" s="4" t="s">
        <v>40</v>
      </c>
      <c r="D272" s="90">
        <v>0.68571428571428572</v>
      </c>
      <c r="E272" s="90">
        <f>VLOOKUP(A272,[1]Sheet1!$B:$J,9,FALSE)</f>
        <v>0</v>
      </c>
      <c r="F272" s="4">
        <v>7.0078430535422199E-6</v>
      </c>
      <c r="G272" s="7">
        <v>1</v>
      </c>
      <c r="H272" s="7">
        <v>1</v>
      </c>
      <c r="I272" s="7">
        <v>0</v>
      </c>
      <c r="J272" s="7">
        <v>0</v>
      </c>
      <c r="K272" s="7">
        <v>1</v>
      </c>
      <c r="L272" s="7">
        <v>1</v>
      </c>
      <c r="M272" s="7">
        <v>1</v>
      </c>
      <c r="N272" s="7">
        <v>0</v>
      </c>
      <c r="O272" s="7">
        <v>0</v>
      </c>
      <c r="P272" s="7">
        <v>0</v>
      </c>
      <c r="Q272" s="7">
        <v>1</v>
      </c>
      <c r="R272" s="7">
        <v>1</v>
      </c>
      <c r="S272" s="7">
        <v>0</v>
      </c>
      <c r="T272" s="7">
        <v>1</v>
      </c>
      <c r="U272" s="7">
        <v>1</v>
      </c>
      <c r="V272" s="7">
        <v>0</v>
      </c>
      <c r="W272" s="7">
        <v>0</v>
      </c>
      <c r="X272" s="7">
        <v>0</v>
      </c>
      <c r="Y272" s="7">
        <v>1</v>
      </c>
      <c r="Z272" s="7">
        <v>1</v>
      </c>
      <c r="AA272" s="7">
        <v>1</v>
      </c>
      <c r="AB272" s="7">
        <v>0</v>
      </c>
      <c r="AC272" s="7">
        <v>1</v>
      </c>
      <c r="AD272" s="7">
        <v>1</v>
      </c>
      <c r="AE272" s="7">
        <v>0</v>
      </c>
      <c r="AF272" s="7">
        <v>1</v>
      </c>
      <c r="AG272" s="7">
        <v>1</v>
      </c>
      <c r="AH272" s="7">
        <v>1</v>
      </c>
      <c r="AI272" s="7">
        <v>1</v>
      </c>
      <c r="AJ272" s="7">
        <v>1</v>
      </c>
      <c r="AK272" s="7">
        <v>1</v>
      </c>
      <c r="AL272" s="7">
        <v>1</v>
      </c>
      <c r="AM272" s="7">
        <v>1</v>
      </c>
      <c r="AN272" s="7">
        <v>1</v>
      </c>
      <c r="AO272" s="7">
        <v>1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0</v>
      </c>
      <c r="BK272" s="7">
        <v>0</v>
      </c>
      <c r="BL272" s="7">
        <v>0</v>
      </c>
      <c r="BM272" s="7">
        <v>0</v>
      </c>
      <c r="BN272" s="7">
        <v>0</v>
      </c>
    </row>
    <row r="273" spans="1:66" x14ac:dyDescent="0.25">
      <c r="A273" s="3" t="s">
        <v>2232</v>
      </c>
      <c r="B273" s="3" t="s">
        <v>2233</v>
      </c>
      <c r="C273" s="4" t="s">
        <v>40</v>
      </c>
      <c r="D273" s="90">
        <v>0.42857142857142855</v>
      </c>
      <c r="E273" s="90">
        <f>VLOOKUP(A273,[1]Sheet1!$B:$J,9,FALSE)</f>
        <v>0.08</v>
      </c>
      <c r="F273" s="4">
        <v>3.7918913142998001E-2</v>
      </c>
      <c r="G273" s="7">
        <v>0</v>
      </c>
      <c r="H273" s="7">
        <v>0</v>
      </c>
      <c r="I273" s="7">
        <v>0</v>
      </c>
      <c r="J273" s="7">
        <v>0</v>
      </c>
      <c r="K273" s="7">
        <v>2</v>
      </c>
      <c r="L273" s="7">
        <v>1</v>
      </c>
      <c r="M273" s="7">
        <v>1</v>
      </c>
      <c r="N273" s="7">
        <v>0</v>
      </c>
      <c r="O273" s="7">
        <v>0</v>
      </c>
      <c r="P273" s="7">
        <v>1</v>
      </c>
      <c r="Q273" s="7">
        <v>1</v>
      </c>
      <c r="R273" s="7">
        <v>0</v>
      </c>
      <c r="S273" s="7">
        <v>0</v>
      </c>
      <c r="T273" s="7">
        <v>0</v>
      </c>
      <c r="U273" s="7">
        <v>1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1</v>
      </c>
      <c r="AD273" s="7">
        <v>1</v>
      </c>
      <c r="AE273" s="7">
        <v>0</v>
      </c>
      <c r="AF273" s="7">
        <v>0</v>
      </c>
      <c r="AG273" s="7">
        <v>0</v>
      </c>
      <c r="AH273" s="7">
        <v>1</v>
      </c>
      <c r="AI273" s="7">
        <v>0</v>
      </c>
      <c r="AJ273" s="7">
        <v>1</v>
      </c>
      <c r="AK273" s="7">
        <v>1</v>
      </c>
      <c r="AL273" s="7">
        <v>1</v>
      </c>
      <c r="AM273" s="7">
        <v>1</v>
      </c>
      <c r="AN273" s="7">
        <v>1</v>
      </c>
      <c r="AO273" s="7">
        <v>1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1</v>
      </c>
      <c r="AZ273" s="7">
        <v>0</v>
      </c>
      <c r="BA273" s="7">
        <v>0</v>
      </c>
      <c r="BB273" s="7">
        <v>0</v>
      </c>
      <c r="BC273" s="7">
        <v>0</v>
      </c>
      <c r="BD273" s="7">
        <v>1</v>
      </c>
      <c r="BE273" s="7">
        <v>0</v>
      </c>
      <c r="BF273" s="7">
        <v>0</v>
      </c>
      <c r="BG273" s="7">
        <v>0</v>
      </c>
      <c r="BH273" s="7">
        <v>0</v>
      </c>
      <c r="BI273" s="7">
        <v>0</v>
      </c>
      <c r="BJ273" s="7">
        <v>0</v>
      </c>
      <c r="BK273" s="7">
        <v>0</v>
      </c>
      <c r="BL273" s="7">
        <v>0</v>
      </c>
      <c r="BM273" s="7">
        <v>0</v>
      </c>
      <c r="BN273" s="7">
        <v>0</v>
      </c>
    </row>
    <row r="274" spans="1:66" x14ac:dyDescent="0.25">
      <c r="A274" s="3" t="s">
        <v>2234</v>
      </c>
      <c r="B274" s="3" t="s">
        <v>2235</v>
      </c>
      <c r="C274" s="4" t="s">
        <v>40</v>
      </c>
      <c r="D274" s="90">
        <v>0.45714285714285713</v>
      </c>
      <c r="E274" s="90">
        <f>VLOOKUP(A274,[1]Sheet1!$B:$J,9,FALSE)</f>
        <v>0.08</v>
      </c>
      <c r="F274" s="4">
        <v>2.35795110987954E-2</v>
      </c>
      <c r="G274" s="7">
        <v>0</v>
      </c>
      <c r="H274" s="7">
        <v>0</v>
      </c>
      <c r="I274" s="7">
        <v>0</v>
      </c>
      <c r="J274" s="7">
        <v>0</v>
      </c>
      <c r="K274" s="7">
        <v>1</v>
      </c>
      <c r="L274" s="7">
        <v>1</v>
      </c>
      <c r="M274" s="7">
        <v>1</v>
      </c>
      <c r="N274" s="7">
        <v>0</v>
      </c>
      <c r="O274" s="7">
        <v>0</v>
      </c>
      <c r="P274" s="7">
        <v>1</v>
      </c>
      <c r="Q274" s="7">
        <v>1</v>
      </c>
      <c r="R274" s="7">
        <v>0</v>
      </c>
      <c r="S274" s="7">
        <v>0</v>
      </c>
      <c r="T274" s="7">
        <v>0</v>
      </c>
      <c r="U274" s="7">
        <v>1</v>
      </c>
      <c r="V274" s="7">
        <v>0</v>
      </c>
      <c r="W274" s="7">
        <v>0</v>
      </c>
      <c r="X274" s="7">
        <v>1</v>
      </c>
      <c r="Y274" s="7">
        <v>0</v>
      </c>
      <c r="Z274" s="7">
        <v>0</v>
      </c>
      <c r="AA274" s="7">
        <v>0</v>
      </c>
      <c r="AB274" s="7">
        <v>0</v>
      </c>
      <c r="AC274" s="7">
        <v>1</v>
      </c>
      <c r="AD274" s="7">
        <v>1</v>
      </c>
      <c r="AE274" s="7">
        <v>0</v>
      </c>
      <c r="AF274" s="7">
        <v>0</v>
      </c>
      <c r="AG274" s="7">
        <v>0</v>
      </c>
      <c r="AH274" s="7">
        <v>1</v>
      </c>
      <c r="AI274" s="7">
        <v>0</v>
      </c>
      <c r="AJ274" s="7">
        <v>1</v>
      </c>
      <c r="AK274" s="7">
        <v>1</v>
      </c>
      <c r="AL274" s="7">
        <v>1</v>
      </c>
      <c r="AM274" s="7">
        <v>1</v>
      </c>
      <c r="AN274" s="7">
        <v>1</v>
      </c>
      <c r="AO274" s="7">
        <v>1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  <c r="AX274" s="7">
        <v>0</v>
      </c>
      <c r="AY274" s="7">
        <v>1</v>
      </c>
      <c r="AZ274" s="7">
        <v>0</v>
      </c>
      <c r="BA274" s="7">
        <v>0</v>
      </c>
      <c r="BB274" s="7">
        <v>0</v>
      </c>
      <c r="BC274" s="7">
        <v>0</v>
      </c>
      <c r="BD274" s="7">
        <v>1</v>
      </c>
      <c r="BE274" s="7">
        <v>0</v>
      </c>
      <c r="BF274" s="7">
        <v>0</v>
      </c>
      <c r="BG274" s="7">
        <v>0</v>
      </c>
      <c r="BH274" s="7">
        <v>0</v>
      </c>
      <c r="BI274" s="7">
        <v>0</v>
      </c>
      <c r="BJ274" s="7">
        <v>0</v>
      </c>
      <c r="BK274" s="7">
        <v>0</v>
      </c>
      <c r="BL274" s="7">
        <v>0</v>
      </c>
      <c r="BM274" s="7">
        <v>0</v>
      </c>
      <c r="BN274" s="7">
        <v>0</v>
      </c>
    </row>
    <row r="275" spans="1:66" x14ac:dyDescent="0.25">
      <c r="A275" s="3" t="s">
        <v>2236</v>
      </c>
      <c r="B275" s="3" t="s">
        <v>2237</v>
      </c>
      <c r="C275" s="4" t="s">
        <v>40</v>
      </c>
      <c r="D275" s="90">
        <v>0.34285714285714286</v>
      </c>
      <c r="E275" s="90">
        <f>VLOOKUP(A275,[1]Sheet1!$B:$J,9,FALSE)</f>
        <v>0.04</v>
      </c>
      <c r="F275" s="4">
        <v>4.8997924989029003E-2</v>
      </c>
      <c r="G275" s="7">
        <v>1</v>
      </c>
      <c r="H275" s="7">
        <v>0</v>
      </c>
      <c r="I275" s="7">
        <v>0</v>
      </c>
      <c r="J275" s="7">
        <v>1</v>
      </c>
      <c r="K275" s="7">
        <v>0</v>
      </c>
      <c r="L275" s="7">
        <v>0</v>
      </c>
      <c r="M275" s="7">
        <v>1</v>
      </c>
      <c r="N275" s="7">
        <v>0</v>
      </c>
      <c r="O275" s="7">
        <v>0</v>
      </c>
      <c r="P275" s="7">
        <v>0</v>
      </c>
      <c r="Q275" s="7">
        <v>1</v>
      </c>
      <c r="R275" s="7">
        <v>1</v>
      </c>
      <c r="S275" s="7">
        <v>1</v>
      </c>
      <c r="T275" s="7">
        <v>0</v>
      </c>
      <c r="U275" s="7">
        <v>0</v>
      </c>
      <c r="V275" s="7">
        <v>1</v>
      </c>
      <c r="W275" s="7">
        <v>1</v>
      </c>
      <c r="X275" s="7">
        <v>0</v>
      </c>
      <c r="Y275" s="7">
        <v>0</v>
      </c>
      <c r="Z275" s="7">
        <v>0</v>
      </c>
      <c r="AA275" s="7">
        <v>0</v>
      </c>
      <c r="AB275" s="7">
        <v>1</v>
      </c>
      <c r="AC275" s="7">
        <v>1</v>
      </c>
      <c r="AD275" s="7">
        <v>1</v>
      </c>
      <c r="AE275" s="7">
        <v>0</v>
      </c>
      <c r="AF275" s="7">
        <v>0</v>
      </c>
      <c r="AG275" s="7">
        <v>0</v>
      </c>
      <c r="AH275" s="7">
        <v>1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7">
        <v>0</v>
      </c>
      <c r="AV275" s="7">
        <v>0</v>
      </c>
      <c r="AW275" s="7">
        <v>0</v>
      </c>
      <c r="AX275" s="7">
        <v>0</v>
      </c>
      <c r="AY275" s="7">
        <v>1</v>
      </c>
      <c r="AZ275" s="7">
        <v>0</v>
      </c>
      <c r="BA275" s="7">
        <v>0</v>
      </c>
      <c r="BB275" s="7">
        <v>0</v>
      </c>
      <c r="BC275" s="7">
        <v>0</v>
      </c>
      <c r="BD275" s="7">
        <v>0</v>
      </c>
      <c r="BE275" s="7">
        <v>0</v>
      </c>
      <c r="BF275" s="7">
        <v>0</v>
      </c>
      <c r="BG275" s="7">
        <v>0</v>
      </c>
      <c r="BH275" s="7">
        <v>0</v>
      </c>
      <c r="BI275" s="7">
        <v>0</v>
      </c>
      <c r="BJ275" s="7">
        <v>0</v>
      </c>
      <c r="BK275" s="7">
        <v>0</v>
      </c>
      <c r="BL275" s="7">
        <v>0</v>
      </c>
      <c r="BM275" s="7">
        <v>0</v>
      </c>
      <c r="BN275" s="7">
        <v>0</v>
      </c>
    </row>
    <row r="276" spans="1:66" x14ac:dyDescent="0.25">
      <c r="A276" s="3" t="s">
        <v>2238</v>
      </c>
      <c r="B276" s="3" t="s">
        <v>2239</v>
      </c>
      <c r="C276" s="4" t="s">
        <v>40</v>
      </c>
      <c r="D276" s="90">
        <v>0.34285714285714286</v>
      </c>
      <c r="E276" s="90">
        <f>VLOOKUP(A276,[1]Sheet1!$B:$J,9,FALSE)</f>
        <v>0</v>
      </c>
      <c r="F276" s="4">
        <v>1.36724936709232E-2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1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1</v>
      </c>
      <c r="AF276" s="7">
        <v>1</v>
      </c>
      <c r="AG276" s="7">
        <v>1</v>
      </c>
      <c r="AH276" s="7">
        <v>1</v>
      </c>
      <c r="AI276" s="7">
        <v>1</v>
      </c>
      <c r="AJ276" s="7">
        <v>1</v>
      </c>
      <c r="AK276" s="7">
        <v>1</v>
      </c>
      <c r="AL276" s="7">
        <v>1</v>
      </c>
      <c r="AM276" s="7">
        <v>1</v>
      </c>
      <c r="AN276" s="7">
        <v>1</v>
      </c>
      <c r="AO276" s="7">
        <v>1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7">
        <v>0</v>
      </c>
      <c r="AV276" s="7">
        <v>0</v>
      </c>
      <c r="AW276" s="7">
        <v>0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0</v>
      </c>
      <c r="BJ276" s="7">
        <v>0</v>
      </c>
      <c r="BK276" s="7">
        <v>0</v>
      </c>
      <c r="BL276" s="7">
        <v>0</v>
      </c>
      <c r="BM276" s="7">
        <v>0</v>
      </c>
      <c r="BN276" s="7">
        <v>0</v>
      </c>
    </row>
    <row r="277" spans="1:66" x14ac:dyDescent="0.25">
      <c r="A277" s="3" t="s">
        <v>2240</v>
      </c>
      <c r="B277" s="3" t="s">
        <v>2241</v>
      </c>
      <c r="C277" s="4" t="s">
        <v>40</v>
      </c>
      <c r="D277" s="90">
        <v>0.94285714285714284</v>
      </c>
      <c r="E277" s="90">
        <f>VLOOKUP(A277,[1]Sheet1!$B:$J,9,FALSE)</f>
        <v>0.56000000000000005</v>
      </c>
      <c r="F277" s="4">
        <v>1.52739033088558E-2</v>
      </c>
      <c r="G277" s="7">
        <v>0</v>
      </c>
      <c r="H277" s="7">
        <v>1</v>
      </c>
      <c r="I277" s="7">
        <v>1</v>
      </c>
      <c r="J277" s="7">
        <v>1</v>
      </c>
      <c r="K277" s="7">
        <v>2</v>
      </c>
      <c r="L277" s="7">
        <v>0</v>
      </c>
      <c r="M277" s="7">
        <v>2</v>
      </c>
      <c r="N277" s="7">
        <v>1</v>
      </c>
      <c r="O277" s="7">
        <v>2</v>
      </c>
      <c r="P277" s="7">
        <v>2</v>
      </c>
      <c r="Q277" s="7">
        <v>1</v>
      </c>
      <c r="R277" s="7">
        <v>1</v>
      </c>
      <c r="S277" s="7">
        <v>1</v>
      </c>
      <c r="T277" s="7">
        <v>2</v>
      </c>
      <c r="U277" s="7">
        <v>2</v>
      </c>
      <c r="V277" s="7">
        <v>2</v>
      </c>
      <c r="W277" s="7">
        <v>2</v>
      </c>
      <c r="X277" s="7">
        <v>1</v>
      </c>
      <c r="Y277" s="7">
        <v>2</v>
      </c>
      <c r="Z277" s="7">
        <v>1</v>
      </c>
      <c r="AA277" s="7">
        <v>1</v>
      </c>
      <c r="AB277" s="7">
        <v>1</v>
      </c>
      <c r="AC277" s="7">
        <v>1</v>
      </c>
      <c r="AD277" s="7">
        <v>1</v>
      </c>
      <c r="AE277" s="7">
        <v>2</v>
      </c>
      <c r="AF277" s="7">
        <v>1</v>
      </c>
      <c r="AG277" s="7">
        <v>2</v>
      </c>
      <c r="AH277" s="7">
        <v>1</v>
      </c>
      <c r="AI277" s="7">
        <v>2</v>
      </c>
      <c r="AJ277" s="7">
        <v>2</v>
      </c>
      <c r="AK277" s="7">
        <v>2</v>
      </c>
      <c r="AL277" s="7">
        <v>2</v>
      </c>
      <c r="AM277" s="7">
        <v>2</v>
      </c>
      <c r="AN277" s="7">
        <v>2</v>
      </c>
      <c r="AO277" s="7">
        <v>1</v>
      </c>
      <c r="AP277" s="7">
        <v>3</v>
      </c>
      <c r="AQ277" s="7">
        <v>0</v>
      </c>
      <c r="AR277" s="7">
        <v>0</v>
      </c>
      <c r="AS277" s="7">
        <v>0</v>
      </c>
      <c r="AT277" s="7">
        <v>0</v>
      </c>
      <c r="AU277" s="7">
        <v>0</v>
      </c>
      <c r="AV277" s="7">
        <v>0</v>
      </c>
      <c r="AW277" s="7">
        <v>0</v>
      </c>
      <c r="AX277" s="7">
        <v>0</v>
      </c>
      <c r="AY277" s="7">
        <v>0</v>
      </c>
      <c r="AZ277" s="7">
        <v>0</v>
      </c>
      <c r="BA277" s="7">
        <v>1</v>
      </c>
      <c r="BB277" s="7">
        <v>2</v>
      </c>
      <c r="BC277" s="7">
        <v>1</v>
      </c>
      <c r="BD277" s="7">
        <v>1</v>
      </c>
      <c r="BE277" s="7">
        <v>1</v>
      </c>
      <c r="BF277" s="7">
        <v>1</v>
      </c>
      <c r="BG277" s="7">
        <v>1</v>
      </c>
      <c r="BH277" s="7">
        <v>0</v>
      </c>
      <c r="BI277" s="7">
        <v>1</v>
      </c>
      <c r="BJ277" s="7">
        <v>1</v>
      </c>
      <c r="BK277" s="7">
        <v>1</v>
      </c>
      <c r="BL277" s="7">
        <v>1</v>
      </c>
      <c r="BM277" s="7">
        <v>1</v>
      </c>
      <c r="BN277" s="7">
        <v>1</v>
      </c>
    </row>
    <row r="278" spans="1:66" x14ac:dyDescent="0.25">
      <c r="A278" s="3" t="s">
        <v>2242</v>
      </c>
      <c r="B278" s="3" t="s">
        <v>2243</v>
      </c>
      <c r="C278" s="4" t="s">
        <v>40</v>
      </c>
      <c r="D278" s="90">
        <v>0.68571428571428572</v>
      </c>
      <c r="E278" s="90">
        <f>VLOOKUP(A278,[1]Sheet1!$B:$J,9,FALSE)</f>
        <v>0.12</v>
      </c>
      <c r="F278" s="4">
        <v>1.0418663837391E-3</v>
      </c>
      <c r="G278" s="7">
        <v>1</v>
      </c>
      <c r="H278" s="7">
        <v>1</v>
      </c>
      <c r="I278" s="7">
        <v>0</v>
      </c>
      <c r="J278" s="7">
        <v>0</v>
      </c>
      <c r="K278" s="7">
        <v>2</v>
      </c>
      <c r="L278" s="7">
        <v>0</v>
      </c>
      <c r="M278" s="7">
        <v>0</v>
      </c>
      <c r="N278" s="7">
        <v>2</v>
      </c>
      <c r="O278" s="7">
        <v>2</v>
      </c>
      <c r="P278" s="7">
        <v>3</v>
      </c>
      <c r="Q278" s="7">
        <v>0</v>
      </c>
      <c r="R278" s="7">
        <v>0</v>
      </c>
      <c r="S278" s="7">
        <v>2</v>
      </c>
      <c r="T278" s="7">
        <v>1</v>
      </c>
      <c r="U278" s="7">
        <v>2</v>
      </c>
      <c r="V278" s="7">
        <v>1</v>
      </c>
      <c r="W278" s="7">
        <v>2</v>
      </c>
      <c r="X278" s="7">
        <v>0</v>
      </c>
      <c r="Y278" s="7">
        <v>0</v>
      </c>
      <c r="Z278" s="7">
        <v>2</v>
      </c>
      <c r="AA278" s="7">
        <v>2</v>
      </c>
      <c r="AB278" s="7">
        <v>0</v>
      </c>
      <c r="AC278" s="7">
        <v>0</v>
      </c>
      <c r="AD278" s="7">
        <v>0</v>
      </c>
      <c r="AE278" s="7">
        <v>1</v>
      </c>
      <c r="AF278" s="7">
        <v>2</v>
      </c>
      <c r="AG278" s="7">
        <v>3</v>
      </c>
      <c r="AH278" s="7">
        <v>2</v>
      </c>
      <c r="AI278" s="7">
        <v>2</v>
      </c>
      <c r="AJ278" s="7">
        <v>1</v>
      </c>
      <c r="AK278" s="7">
        <v>3</v>
      </c>
      <c r="AL278" s="7">
        <v>3</v>
      </c>
      <c r="AM278" s="7">
        <v>2</v>
      </c>
      <c r="AN278" s="7">
        <v>1</v>
      </c>
      <c r="AO278" s="7">
        <v>1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7">
        <v>0</v>
      </c>
      <c r="AV278" s="7">
        <v>0</v>
      </c>
      <c r="AW278" s="7">
        <v>0</v>
      </c>
      <c r="AX278" s="7">
        <v>0</v>
      </c>
      <c r="AY278" s="7">
        <v>0</v>
      </c>
      <c r="AZ278" s="7">
        <v>1</v>
      </c>
      <c r="BA278" s="7">
        <v>0</v>
      </c>
      <c r="BB278" s="7">
        <v>0</v>
      </c>
      <c r="BC278" s="7">
        <v>0</v>
      </c>
      <c r="BD278" s="7">
        <v>1</v>
      </c>
      <c r="BE278" s="7">
        <v>0</v>
      </c>
      <c r="BF278" s="7">
        <v>0</v>
      </c>
      <c r="BG278" s="7">
        <v>0</v>
      </c>
      <c r="BH278" s="7">
        <v>1</v>
      </c>
      <c r="BI278" s="7">
        <v>0</v>
      </c>
      <c r="BJ278" s="7">
        <v>0</v>
      </c>
      <c r="BK278" s="7">
        <v>0</v>
      </c>
      <c r="BL278" s="7">
        <v>0</v>
      </c>
      <c r="BM278" s="7">
        <v>0</v>
      </c>
      <c r="BN278" s="7">
        <v>0</v>
      </c>
    </row>
    <row r="279" spans="1:66" x14ac:dyDescent="0.25">
      <c r="A279" s="3" t="s">
        <v>2244</v>
      </c>
      <c r="B279" s="3" t="s">
        <v>2245</v>
      </c>
      <c r="C279" s="4" t="s">
        <v>40</v>
      </c>
      <c r="D279" s="90">
        <v>0.34285714285714286</v>
      </c>
      <c r="E279" s="90">
        <f>VLOOKUP(A279,[1]Sheet1!$B:$J,9,FALSE)</f>
        <v>0.04</v>
      </c>
      <c r="F279" s="4">
        <v>4.8997924989029003E-2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1</v>
      </c>
      <c r="N279" s="7">
        <v>1</v>
      </c>
      <c r="O279" s="7">
        <v>1</v>
      </c>
      <c r="P279" s="7">
        <v>1</v>
      </c>
      <c r="Q279" s="7">
        <v>1</v>
      </c>
      <c r="R279" s="7">
        <v>1</v>
      </c>
      <c r="S279" s="7">
        <v>1</v>
      </c>
      <c r="T279" s="7">
        <v>1</v>
      </c>
      <c r="U279" s="7">
        <v>1</v>
      </c>
      <c r="V279" s="7">
        <v>1</v>
      </c>
      <c r="W279" s="7">
        <v>1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1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7">
        <v>0</v>
      </c>
      <c r="AV279" s="7">
        <v>0</v>
      </c>
      <c r="AW279" s="7">
        <v>0</v>
      </c>
      <c r="AX279" s="7">
        <v>0</v>
      </c>
      <c r="AY279" s="7">
        <v>0</v>
      </c>
      <c r="AZ279" s="7">
        <v>0</v>
      </c>
      <c r="BA279" s="7">
        <v>0</v>
      </c>
      <c r="BB279" s="7">
        <v>1</v>
      </c>
      <c r="BC279" s="7">
        <v>0</v>
      </c>
      <c r="BD279" s="7">
        <v>0</v>
      </c>
      <c r="BE279" s="7">
        <v>0</v>
      </c>
      <c r="BF279" s="7">
        <v>0</v>
      </c>
      <c r="BG279" s="7">
        <v>0</v>
      </c>
      <c r="BH279" s="7">
        <v>0</v>
      </c>
      <c r="BI279" s="7">
        <v>0</v>
      </c>
      <c r="BJ279" s="7">
        <v>0</v>
      </c>
      <c r="BK279" s="7">
        <v>0</v>
      </c>
      <c r="BL279" s="7">
        <v>0</v>
      </c>
      <c r="BM279" s="7">
        <v>0</v>
      </c>
      <c r="BN279" s="7">
        <v>0</v>
      </c>
    </row>
    <row r="280" spans="1:66" x14ac:dyDescent="0.25">
      <c r="A280" s="3" t="s">
        <v>2246</v>
      </c>
      <c r="B280" s="3" t="s">
        <v>2247</v>
      </c>
      <c r="C280" s="4" t="s">
        <v>40</v>
      </c>
      <c r="D280" s="90">
        <v>0.8571428571428571</v>
      </c>
      <c r="E280" s="90">
        <f>VLOOKUP(A280,[1]Sheet1!$B:$J,9,FALSE)</f>
        <v>0.44</v>
      </c>
      <c r="F280" s="4">
        <v>2.2031536262112999E-2</v>
      </c>
      <c r="G280" s="7">
        <v>1</v>
      </c>
      <c r="H280" s="7">
        <v>1</v>
      </c>
      <c r="I280" s="7">
        <v>1</v>
      </c>
      <c r="J280" s="7">
        <v>1</v>
      </c>
      <c r="K280" s="7">
        <v>0</v>
      </c>
      <c r="L280" s="7">
        <v>0</v>
      </c>
      <c r="M280" s="7">
        <v>1</v>
      </c>
      <c r="N280" s="7">
        <v>1</v>
      </c>
      <c r="O280" s="7">
        <v>1</v>
      </c>
      <c r="P280" s="7">
        <v>1</v>
      </c>
      <c r="Q280" s="7">
        <v>1</v>
      </c>
      <c r="R280" s="7">
        <v>1</v>
      </c>
      <c r="S280" s="7">
        <v>1</v>
      </c>
      <c r="T280" s="7">
        <v>1</v>
      </c>
      <c r="U280" s="7">
        <v>2</v>
      </c>
      <c r="V280" s="7">
        <v>1</v>
      </c>
      <c r="W280" s="7">
        <v>1</v>
      </c>
      <c r="X280" s="7">
        <v>1</v>
      </c>
      <c r="Y280" s="7">
        <v>0</v>
      </c>
      <c r="Z280" s="7">
        <v>0</v>
      </c>
      <c r="AA280" s="7">
        <v>0</v>
      </c>
      <c r="AB280" s="7">
        <v>1</v>
      </c>
      <c r="AC280" s="7">
        <v>1</v>
      </c>
      <c r="AD280" s="7">
        <v>1</v>
      </c>
      <c r="AE280" s="7">
        <v>1</v>
      </c>
      <c r="AF280" s="7">
        <v>2</v>
      </c>
      <c r="AG280" s="7">
        <v>2</v>
      </c>
      <c r="AH280" s="7">
        <v>2</v>
      </c>
      <c r="AI280" s="7">
        <v>2</v>
      </c>
      <c r="AJ280" s="7">
        <v>2</v>
      </c>
      <c r="AK280" s="7">
        <v>2</v>
      </c>
      <c r="AL280" s="7">
        <v>2</v>
      </c>
      <c r="AM280" s="7">
        <v>2</v>
      </c>
      <c r="AN280" s="7">
        <v>2</v>
      </c>
      <c r="AO280" s="7">
        <v>2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7">
        <v>0</v>
      </c>
      <c r="AV280" s="7">
        <v>0</v>
      </c>
      <c r="AW280" s="7">
        <v>0</v>
      </c>
      <c r="AX280" s="7">
        <v>0</v>
      </c>
      <c r="AY280" s="7">
        <v>1</v>
      </c>
      <c r="AZ280" s="7">
        <v>2</v>
      </c>
      <c r="BA280" s="7">
        <v>0</v>
      </c>
      <c r="BB280" s="7">
        <v>1</v>
      </c>
      <c r="BC280" s="7">
        <v>1</v>
      </c>
      <c r="BD280" s="7">
        <v>2</v>
      </c>
      <c r="BE280" s="7">
        <v>1</v>
      </c>
      <c r="BF280" s="7">
        <v>1</v>
      </c>
      <c r="BG280" s="7">
        <v>1</v>
      </c>
      <c r="BH280" s="7">
        <v>2</v>
      </c>
      <c r="BI280" s="7">
        <v>1</v>
      </c>
      <c r="BJ280" s="7">
        <v>1</v>
      </c>
      <c r="BK280" s="7">
        <v>0</v>
      </c>
      <c r="BL280" s="7">
        <v>0</v>
      </c>
      <c r="BM280" s="7">
        <v>0</v>
      </c>
      <c r="BN280" s="7">
        <v>0</v>
      </c>
    </row>
    <row r="281" spans="1:66" x14ac:dyDescent="0.25">
      <c r="A281" s="3" t="s">
        <v>2248</v>
      </c>
      <c r="B281" s="3" t="s">
        <v>2249</v>
      </c>
      <c r="C281" s="4" t="s">
        <v>40</v>
      </c>
      <c r="D281" s="90">
        <v>0.4</v>
      </c>
      <c r="E281" s="90">
        <f>VLOOKUP(A281,[1]Sheet1!$B:$J,9,FALSE)</f>
        <v>0</v>
      </c>
      <c r="F281" s="4">
        <v>4.3111388563673702E-3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1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1</v>
      </c>
      <c r="Z281" s="7">
        <v>1</v>
      </c>
      <c r="AA281" s="7">
        <v>1</v>
      </c>
      <c r="AB281" s="7">
        <v>0</v>
      </c>
      <c r="AC281" s="7">
        <v>0</v>
      </c>
      <c r="AD281" s="7">
        <v>0</v>
      </c>
      <c r="AE281" s="7">
        <v>0</v>
      </c>
      <c r="AF281" s="7">
        <v>1</v>
      </c>
      <c r="AG281" s="7">
        <v>1</v>
      </c>
      <c r="AH281" s="7">
        <v>1</v>
      </c>
      <c r="AI281" s="7">
        <v>1</v>
      </c>
      <c r="AJ281" s="7">
        <v>1</v>
      </c>
      <c r="AK281" s="7">
        <v>1</v>
      </c>
      <c r="AL281" s="7">
        <v>1</v>
      </c>
      <c r="AM281" s="7">
        <v>1</v>
      </c>
      <c r="AN281" s="7">
        <v>1</v>
      </c>
      <c r="AO281" s="7">
        <v>1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7">
        <v>0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7">
        <v>0</v>
      </c>
      <c r="BF281" s="7">
        <v>0</v>
      </c>
      <c r="BG281" s="7">
        <v>0</v>
      </c>
      <c r="BH281" s="7">
        <v>0</v>
      </c>
      <c r="BI281" s="7">
        <v>0</v>
      </c>
      <c r="BJ281" s="7">
        <v>0</v>
      </c>
      <c r="BK281" s="7">
        <v>0</v>
      </c>
      <c r="BL281" s="7">
        <v>0</v>
      </c>
      <c r="BM281" s="7">
        <v>0</v>
      </c>
      <c r="BN281" s="7">
        <v>0</v>
      </c>
    </row>
    <row r="282" spans="1:66" x14ac:dyDescent="0.25">
      <c r="A282" s="3" t="s">
        <v>2250</v>
      </c>
      <c r="B282" s="3" t="s">
        <v>2251</v>
      </c>
      <c r="C282" s="4" t="s">
        <v>40</v>
      </c>
      <c r="D282" s="90">
        <v>0.37142857142857144</v>
      </c>
      <c r="E282" s="90">
        <f>VLOOKUP(A282,[1]Sheet1!$B:$J,9,FALSE)</f>
        <v>0</v>
      </c>
      <c r="F282" s="4">
        <v>7.8723165407410499E-3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1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1</v>
      </c>
      <c r="AA282" s="7">
        <v>1</v>
      </c>
      <c r="AB282" s="7">
        <v>0</v>
      </c>
      <c r="AC282" s="7">
        <v>0</v>
      </c>
      <c r="AD282" s="7">
        <v>0</v>
      </c>
      <c r="AE282" s="7">
        <v>0</v>
      </c>
      <c r="AF282" s="7">
        <v>1</v>
      </c>
      <c r="AG282" s="7">
        <v>1</v>
      </c>
      <c r="AH282" s="7">
        <v>1</v>
      </c>
      <c r="AI282" s="7">
        <v>1</v>
      </c>
      <c r="AJ282" s="7">
        <v>1</v>
      </c>
      <c r="AK282" s="7">
        <v>1</v>
      </c>
      <c r="AL282" s="7">
        <v>1</v>
      </c>
      <c r="AM282" s="7">
        <v>1</v>
      </c>
      <c r="AN282" s="7">
        <v>1</v>
      </c>
      <c r="AO282" s="7">
        <v>1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7">
        <v>0</v>
      </c>
      <c r="AV282" s="7">
        <v>0</v>
      </c>
      <c r="AW282" s="7">
        <v>0</v>
      </c>
      <c r="AX282" s="7">
        <v>0</v>
      </c>
      <c r="AY282" s="7">
        <v>0</v>
      </c>
      <c r="AZ282" s="7">
        <v>0</v>
      </c>
      <c r="BA282" s="7">
        <v>0</v>
      </c>
      <c r="BB282" s="7">
        <v>0</v>
      </c>
      <c r="BC282" s="7">
        <v>0</v>
      </c>
      <c r="BD282" s="7">
        <v>0</v>
      </c>
      <c r="BE282" s="7">
        <v>0</v>
      </c>
      <c r="BF282" s="7">
        <v>0</v>
      </c>
      <c r="BG282" s="7">
        <v>0</v>
      </c>
      <c r="BH282" s="7">
        <v>0</v>
      </c>
      <c r="BI282" s="7">
        <v>0</v>
      </c>
      <c r="BJ282" s="7">
        <v>0</v>
      </c>
      <c r="BK282" s="7">
        <v>0</v>
      </c>
      <c r="BL282" s="7">
        <v>0</v>
      </c>
      <c r="BM282" s="7">
        <v>0</v>
      </c>
      <c r="BN282" s="7">
        <v>0</v>
      </c>
    </row>
    <row r="283" spans="1:66" x14ac:dyDescent="0.25">
      <c r="A283" s="3" t="s">
        <v>2252</v>
      </c>
      <c r="B283" s="3" t="s">
        <v>2253</v>
      </c>
      <c r="C283" s="4" t="s">
        <v>40</v>
      </c>
      <c r="D283" s="90">
        <v>0.4</v>
      </c>
      <c r="E283" s="90">
        <f>VLOOKUP(A283,[1]Sheet1!$B:$J,9,FALSE)</f>
        <v>0.04</v>
      </c>
      <c r="F283" s="4">
        <v>2.5001789750763701E-2</v>
      </c>
      <c r="G283" s="7">
        <v>1</v>
      </c>
      <c r="H283" s="7">
        <v>1</v>
      </c>
      <c r="I283" s="7">
        <v>0</v>
      </c>
      <c r="J283" s="7">
        <v>0</v>
      </c>
      <c r="K283" s="7">
        <v>1</v>
      </c>
      <c r="L283" s="7">
        <v>1</v>
      </c>
      <c r="M283" s="7">
        <v>0</v>
      </c>
      <c r="N283" s="7">
        <v>1</v>
      </c>
      <c r="O283" s="7">
        <v>0</v>
      </c>
      <c r="P283" s="7">
        <v>1</v>
      </c>
      <c r="Q283" s="7">
        <v>0</v>
      </c>
      <c r="R283" s="7">
        <v>1</v>
      </c>
      <c r="S283" s="7">
        <v>1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1</v>
      </c>
      <c r="AC283" s="7">
        <v>0</v>
      </c>
      <c r="AD283" s="7">
        <v>0</v>
      </c>
      <c r="AE283" s="7">
        <v>1</v>
      </c>
      <c r="AF283" s="7">
        <v>2</v>
      </c>
      <c r="AG283" s="7">
        <v>2</v>
      </c>
      <c r="AH283" s="7">
        <v>2</v>
      </c>
      <c r="AI283" s="7">
        <v>2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1</v>
      </c>
      <c r="AS283" s="7">
        <v>0</v>
      </c>
      <c r="AT283" s="7">
        <v>0</v>
      </c>
      <c r="AU283" s="7">
        <v>0</v>
      </c>
      <c r="AV283" s="7">
        <v>0</v>
      </c>
      <c r="AW283" s="7">
        <v>0</v>
      </c>
      <c r="AX283" s="7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0</v>
      </c>
      <c r="BD283" s="7">
        <v>0</v>
      </c>
      <c r="BE283" s="7">
        <v>0</v>
      </c>
      <c r="BF283" s="7">
        <v>0</v>
      </c>
      <c r="BG283" s="7">
        <v>0</v>
      </c>
      <c r="BH283" s="7">
        <v>0</v>
      </c>
      <c r="BI283" s="7">
        <v>0</v>
      </c>
      <c r="BJ283" s="7">
        <v>0</v>
      </c>
      <c r="BK283" s="7">
        <v>0</v>
      </c>
      <c r="BL283" s="7">
        <v>0</v>
      </c>
      <c r="BM283" s="7">
        <v>0</v>
      </c>
      <c r="BN283" s="7">
        <v>0</v>
      </c>
    </row>
    <row r="284" spans="1:66" x14ac:dyDescent="0.25">
      <c r="A284" s="3" t="s">
        <v>1165</v>
      </c>
      <c r="B284" s="3" t="s">
        <v>1166</v>
      </c>
      <c r="C284" s="4" t="s">
        <v>40</v>
      </c>
      <c r="D284" s="90">
        <v>0.31428571428571428</v>
      </c>
      <c r="E284" s="90">
        <f>VLOOKUP(A284,[1]Sheet1!$B:$J,9,FALSE)</f>
        <v>0</v>
      </c>
      <c r="F284" s="4">
        <v>2.2031536262112999E-2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1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1</v>
      </c>
      <c r="AG284" s="7">
        <v>1</v>
      </c>
      <c r="AH284" s="7">
        <v>1</v>
      </c>
      <c r="AI284" s="7">
        <v>1</v>
      </c>
      <c r="AJ284" s="7">
        <v>1</v>
      </c>
      <c r="AK284" s="7">
        <v>1</v>
      </c>
      <c r="AL284" s="7">
        <v>1</v>
      </c>
      <c r="AM284" s="7">
        <v>1</v>
      </c>
      <c r="AN284" s="7">
        <v>1</v>
      </c>
      <c r="AO284" s="7">
        <v>1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7">
        <v>0</v>
      </c>
      <c r="AV284" s="7">
        <v>0</v>
      </c>
      <c r="AW284" s="7">
        <v>0</v>
      </c>
      <c r="AX284" s="7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0</v>
      </c>
      <c r="BD284" s="7">
        <v>0</v>
      </c>
      <c r="BE284" s="7">
        <v>0</v>
      </c>
      <c r="BF284" s="7">
        <v>0</v>
      </c>
      <c r="BG284" s="7">
        <v>0</v>
      </c>
      <c r="BH284" s="7">
        <v>0</v>
      </c>
      <c r="BI284" s="7">
        <v>0</v>
      </c>
      <c r="BJ284" s="7">
        <v>0</v>
      </c>
      <c r="BK284" s="7">
        <v>0</v>
      </c>
      <c r="BL284" s="7">
        <v>0</v>
      </c>
      <c r="BM284" s="7">
        <v>0</v>
      </c>
      <c r="BN284" s="7">
        <v>0</v>
      </c>
    </row>
    <row r="285" spans="1:66" x14ac:dyDescent="0.25">
      <c r="A285" s="3" t="s">
        <v>2254</v>
      </c>
      <c r="B285" s="3" t="s">
        <v>2255</v>
      </c>
      <c r="C285" s="4" t="s">
        <v>40</v>
      </c>
      <c r="D285" s="90">
        <v>0.45714285714285713</v>
      </c>
      <c r="E285" s="90">
        <f>VLOOKUP(A285,[1]Sheet1!$B:$J,9,FALSE)</f>
        <v>0.08</v>
      </c>
      <c r="F285" s="4">
        <v>2.35795110987954E-2</v>
      </c>
      <c r="G285" s="7">
        <v>0</v>
      </c>
      <c r="H285" s="7">
        <v>1</v>
      </c>
      <c r="I285" s="7">
        <v>1</v>
      </c>
      <c r="J285" s="7">
        <v>0</v>
      </c>
      <c r="K285" s="7">
        <v>1</v>
      </c>
      <c r="L285" s="7">
        <v>1</v>
      </c>
      <c r="M285" s="7">
        <v>1</v>
      </c>
      <c r="N285" s="7">
        <v>1</v>
      </c>
      <c r="O285" s="7">
        <v>1</v>
      </c>
      <c r="P285" s="7">
        <v>1</v>
      </c>
      <c r="Q285" s="7">
        <v>1</v>
      </c>
      <c r="R285" s="7">
        <v>0</v>
      </c>
      <c r="S285" s="7">
        <v>1</v>
      </c>
      <c r="T285" s="7">
        <v>0</v>
      </c>
      <c r="U285" s="7">
        <v>0</v>
      </c>
      <c r="V285" s="7">
        <v>1</v>
      </c>
      <c r="W285" s="7">
        <v>0</v>
      </c>
      <c r="X285" s="7">
        <v>0</v>
      </c>
      <c r="Y285" s="7">
        <v>2</v>
      </c>
      <c r="Z285" s="7">
        <v>2</v>
      </c>
      <c r="AA285" s="7">
        <v>2</v>
      </c>
      <c r="AB285" s="7">
        <v>1</v>
      </c>
      <c r="AC285" s="7">
        <v>0</v>
      </c>
      <c r="AD285" s="7">
        <v>1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1</v>
      </c>
      <c r="AQ285" s="7">
        <v>0</v>
      </c>
      <c r="AR285" s="7">
        <v>0</v>
      </c>
      <c r="AS285" s="7">
        <v>1</v>
      </c>
      <c r="AT285" s="7">
        <v>0</v>
      </c>
      <c r="AU285" s="7">
        <v>0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0</v>
      </c>
      <c r="BD285" s="7">
        <v>0</v>
      </c>
      <c r="BE285" s="7">
        <v>0</v>
      </c>
      <c r="BF285" s="7">
        <v>0</v>
      </c>
      <c r="BG285" s="7">
        <v>0</v>
      </c>
      <c r="BH285" s="7">
        <v>0</v>
      </c>
      <c r="BI285" s="7">
        <v>0</v>
      </c>
      <c r="BJ285" s="7">
        <v>0</v>
      </c>
      <c r="BK285" s="7">
        <v>0</v>
      </c>
      <c r="BL285" s="7">
        <v>0</v>
      </c>
      <c r="BM285" s="7">
        <v>0</v>
      </c>
      <c r="BN285" s="7">
        <v>0</v>
      </c>
    </row>
    <row r="286" spans="1:66" x14ac:dyDescent="0.25">
      <c r="A286" s="3" t="s">
        <v>2256</v>
      </c>
      <c r="B286" s="3" t="s">
        <v>2257</v>
      </c>
      <c r="C286" s="4" t="s">
        <v>40</v>
      </c>
      <c r="D286" s="90">
        <v>1</v>
      </c>
      <c r="E286" s="90">
        <f>VLOOKUP(A286,[1]Sheet1!$B:$J,9,FALSE)</f>
        <v>0.24</v>
      </c>
      <c r="F286" s="4">
        <v>1.96387821962353E-7</v>
      </c>
      <c r="G286" s="7">
        <v>3</v>
      </c>
      <c r="H286" s="7">
        <v>3</v>
      </c>
      <c r="I286" s="7">
        <v>1</v>
      </c>
      <c r="J286" s="7">
        <v>2</v>
      </c>
      <c r="K286" s="7">
        <v>3</v>
      </c>
      <c r="L286" s="7">
        <v>1</v>
      </c>
      <c r="M286" s="7">
        <v>2</v>
      </c>
      <c r="N286" s="7">
        <v>2</v>
      </c>
      <c r="O286" s="7">
        <v>2</v>
      </c>
      <c r="P286" s="7">
        <v>5</v>
      </c>
      <c r="Q286" s="7">
        <v>3</v>
      </c>
      <c r="R286" s="7">
        <v>4</v>
      </c>
      <c r="S286" s="7">
        <v>2</v>
      </c>
      <c r="T286" s="7">
        <v>5</v>
      </c>
      <c r="U286" s="7">
        <v>2</v>
      </c>
      <c r="V286" s="7">
        <v>4</v>
      </c>
      <c r="W286" s="7">
        <v>1</v>
      </c>
      <c r="X286" s="7">
        <v>2</v>
      </c>
      <c r="Y286" s="7">
        <v>3</v>
      </c>
      <c r="Z286" s="7">
        <v>1</v>
      </c>
      <c r="AA286" s="7">
        <v>1</v>
      </c>
      <c r="AB286" s="7">
        <v>3</v>
      </c>
      <c r="AC286" s="7">
        <v>3</v>
      </c>
      <c r="AD286" s="7">
        <v>3</v>
      </c>
      <c r="AE286" s="7">
        <v>1</v>
      </c>
      <c r="AF286" s="7">
        <v>1</v>
      </c>
      <c r="AG286" s="7">
        <v>1</v>
      </c>
      <c r="AH286" s="7">
        <v>1</v>
      </c>
      <c r="AI286" s="7">
        <v>1</v>
      </c>
      <c r="AJ286" s="7">
        <v>2</v>
      </c>
      <c r="AK286" s="7">
        <v>2</v>
      </c>
      <c r="AL286" s="7">
        <v>2</v>
      </c>
      <c r="AM286" s="7">
        <v>2</v>
      </c>
      <c r="AN286" s="7">
        <v>1</v>
      </c>
      <c r="AO286" s="7">
        <v>1</v>
      </c>
      <c r="AP286" s="7">
        <v>0</v>
      </c>
      <c r="AQ286" s="7">
        <v>0</v>
      </c>
      <c r="AR286" s="7">
        <v>0</v>
      </c>
      <c r="AS286" s="7">
        <v>1</v>
      </c>
      <c r="AT286" s="7">
        <v>1</v>
      </c>
      <c r="AU286" s="7">
        <v>0</v>
      </c>
      <c r="AV286" s="7">
        <v>0</v>
      </c>
      <c r="AW286" s="7">
        <v>0</v>
      </c>
      <c r="AX286" s="7">
        <v>1</v>
      </c>
      <c r="AY286" s="7">
        <v>0</v>
      </c>
      <c r="AZ286" s="7">
        <v>0</v>
      </c>
      <c r="BA286" s="7">
        <v>0</v>
      </c>
      <c r="BB286" s="7">
        <v>1</v>
      </c>
      <c r="BC286" s="7">
        <v>0</v>
      </c>
      <c r="BD286" s="7">
        <v>1</v>
      </c>
      <c r="BE286" s="7">
        <v>0</v>
      </c>
      <c r="BF286" s="7">
        <v>0</v>
      </c>
      <c r="BG286" s="7">
        <v>0</v>
      </c>
      <c r="BH286" s="7">
        <v>0</v>
      </c>
      <c r="BI286" s="7">
        <v>3</v>
      </c>
      <c r="BJ286" s="7">
        <v>0</v>
      </c>
      <c r="BK286" s="7">
        <v>0</v>
      </c>
      <c r="BL286" s="7">
        <v>0</v>
      </c>
      <c r="BM286" s="7">
        <v>0</v>
      </c>
      <c r="BN286" s="7">
        <v>0</v>
      </c>
    </row>
    <row r="287" spans="1:66" x14ac:dyDescent="0.25">
      <c r="A287" s="3" t="s">
        <v>1179</v>
      </c>
      <c r="B287" s="3" t="s">
        <v>1180</v>
      </c>
      <c r="C287" s="4" t="s">
        <v>40</v>
      </c>
      <c r="D287" s="90">
        <v>0.31428571428571428</v>
      </c>
      <c r="E287" s="90">
        <f>VLOOKUP(A287,[1]Sheet1!$B:$J,9,FALSE)</f>
        <v>0</v>
      </c>
      <c r="F287" s="4">
        <v>2.2031536262112999E-2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1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1</v>
      </c>
      <c r="AG287" s="7">
        <v>1</v>
      </c>
      <c r="AH287" s="7">
        <v>1</v>
      </c>
      <c r="AI287" s="7">
        <v>1</v>
      </c>
      <c r="AJ287" s="7">
        <v>1</v>
      </c>
      <c r="AK287" s="7">
        <v>1</v>
      </c>
      <c r="AL287" s="7">
        <v>1</v>
      </c>
      <c r="AM287" s="7">
        <v>1</v>
      </c>
      <c r="AN287" s="7">
        <v>1</v>
      </c>
      <c r="AO287" s="7">
        <v>1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0</v>
      </c>
      <c r="BK287" s="7">
        <v>0</v>
      </c>
      <c r="BL287" s="7">
        <v>0</v>
      </c>
      <c r="BM287" s="7">
        <v>0</v>
      </c>
      <c r="BN287" s="7">
        <v>0</v>
      </c>
    </row>
    <row r="288" spans="1:66" x14ac:dyDescent="0.25">
      <c r="A288" s="3" t="s">
        <v>2258</v>
      </c>
      <c r="B288" s="3" t="s">
        <v>2259</v>
      </c>
      <c r="C288" s="4" t="s">
        <v>40</v>
      </c>
      <c r="D288" s="90">
        <v>0.91428571428571426</v>
      </c>
      <c r="E288" s="90">
        <f>VLOOKUP(A288,[1]Sheet1!$B:$J,9,FALSE)</f>
        <v>0.52</v>
      </c>
      <c r="F288" s="4">
        <v>1.45821332118791E-2</v>
      </c>
      <c r="G288" s="7">
        <v>1</v>
      </c>
      <c r="H288" s="7">
        <v>1</v>
      </c>
      <c r="I288" s="7">
        <v>1</v>
      </c>
      <c r="J288" s="7">
        <v>1</v>
      </c>
      <c r="K288" s="7">
        <v>1</v>
      </c>
      <c r="L288" s="7">
        <v>1</v>
      </c>
      <c r="M288" s="7">
        <v>0</v>
      </c>
      <c r="N288" s="7">
        <v>1</v>
      </c>
      <c r="O288" s="7">
        <v>1</v>
      </c>
      <c r="P288" s="7">
        <v>1</v>
      </c>
      <c r="Q288" s="7">
        <v>1</v>
      </c>
      <c r="R288" s="7">
        <v>1</v>
      </c>
      <c r="S288" s="7">
        <v>1</v>
      </c>
      <c r="T288" s="7">
        <v>1</v>
      </c>
      <c r="U288" s="7">
        <v>1</v>
      </c>
      <c r="V288" s="7">
        <v>1</v>
      </c>
      <c r="W288" s="7">
        <v>1</v>
      </c>
      <c r="X288" s="7">
        <v>0</v>
      </c>
      <c r="Y288" s="7">
        <v>1</v>
      </c>
      <c r="Z288" s="7">
        <v>1</v>
      </c>
      <c r="AA288" s="7">
        <v>1</v>
      </c>
      <c r="AB288" s="7">
        <v>0</v>
      </c>
      <c r="AC288" s="7">
        <v>1</v>
      </c>
      <c r="AD288" s="7">
        <v>1</v>
      </c>
      <c r="AE288" s="7">
        <v>1</v>
      </c>
      <c r="AF288" s="7">
        <v>1</v>
      </c>
      <c r="AG288" s="7">
        <v>1</v>
      </c>
      <c r="AH288" s="7">
        <v>1</v>
      </c>
      <c r="AI288" s="7">
        <v>1</v>
      </c>
      <c r="AJ288" s="7">
        <v>1</v>
      </c>
      <c r="AK288" s="7">
        <v>1</v>
      </c>
      <c r="AL288" s="7">
        <v>1</v>
      </c>
      <c r="AM288" s="7">
        <v>1</v>
      </c>
      <c r="AN288" s="7">
        <v>1</v>
      </c>
      <c r="AO288" s="7">
        <v>1</v>
      </c>
      <c r="AP288" s="7">
        <v>0</v>
      </c>
      <c r="AQ288" s="7">
        <v>1</v>
      </c>
      <c r="AR288" s="7">
        <v>0</v>
      </c>
      <c r="AS288" s="7">
        <v>0</v>
      </c>
      <c r="AT288" s="7">
        <v>0</v>
      </c>
      <c r="AU288" s="7">
        <v>1</v>
      </c>
      <c r="AV288" s="7">
        <v>1</v>
      </c>
      <c r="AW288" s="7">
        <v>1</v>
      </c>
      <c r="AX288" s="7">
        <v>0</v>
      </c>
      <c r="AY288" s="7">
        <v>0</v>
      </c>
      <c r="AZ288" s="7">
        <v>1</v>
      </c>
      <c r="BA288" s="7">
        <v>0</v>
      </c>
      <c r="BB288" s="7">
        <v>1</v>
      </c>
      <c r="BC288" s="7">
        <v>0</v>
      </c>
      <c r="BD288" s="7">
        <v>1</v>
      </c>
      <c r="BE288" s="7">
        <v>1</v>
      </c>
      <c r="BF288" s="7">
        <v>1</v>
      </c>
      <c r="BG288" s="7">
        <v>1</v>
      </c>
      <c r="BH288" s="7">
        <v>1</v>
      </c>
      <c r="BI288" s="7">
        <v>1</v>
      </c>
      <c r="BJ288" s="7">
        <v>1</v>
      </c>
      <c r="BK288" s="7">
        <v>0</v>
      </c>
      <c r="BL288" s="7">
        <v>0</v>
      </c>
      <c r="BM288" s="7">
        <v>0</v>
      </c>
      <c r="BN288" s="7">
        <v>0</v>
      </c>
    </row>
    <row r="289" spans="1:66" x14ac:dyDescent="0.25">
      <c r="A289" s="3" t="s">
        <v>2260</v>
      </c>
      <c r="B289" s="3" t="s">
        <v>2261</v>
      </c>
      <c r="C289" s="4" t="s">
        <v>40</v>
      </c>
      <c r="D289" s="90">
        <v>0.34285714285714286</v>
      </c>
      <c r="E289" s="90">
        <f>VLOOKUP(A289,[1]Sheet1!$B:$J,9,FALSE)</f>
        <v>0.04</v>
      </c>
      <c r="F289" s="4">
        <v>4.8997924989029003E-2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1</v>
      </c>
      <c r="O289" s="7">
        <v>1</v>
      </c>
      <c r="P289" s="7">
        <v>1</v>
      </c>
      <c r="Q289" s="7">
        <v>1</v>
      </c>
      <c r="R289" s="7">
        <v>1</v>
      </c>
      <c r="S289" s="7">
        <v>1</v>
      </c>
      <c r="T289" s="7">
        <v>1</v>
      </c>
      <c r="U289" s="7">
        <v>1</v>
      </c>
      <c r="V289" s="7">
        <v>1</v>
      </c>
      <c r="W289" s="7">
        <v>1</v>
      </c>
      <c r="X289" s="7">
        <v>1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1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7">
        <v>0</v>
      </c>
      <c r="AV289" s="7">
        <v>0</v>
      </c>
      <c r="AW289" s="7">
        <v>0</v>
      </c>
      <c r="AX289" s="7">
        <v>0</v>
      </c>
      <c r="AY289" s="7">
        <v>0</v>
      </c>
      <c r="AZ289" s="7">
        <v>0</v>
      </c>
      <c r="BA289" s="7">
        <v>0</v>
      </c>
      <c r="BB289" s="7">
        <v>1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</v>
      </c>
      <c r="BJ289" s="7">
        <v>0</v>
      </c>
      <c r="BK289" s="7">
        <v>0</v>
      </c>
      <c r="BL289" s="7">
        <v>0</v>
      </c>
      <c r="BM289" s="7">
        <v>0</v>
      </c>
      <c r="BN289" s="7">
        <v>0</v>
      </c>
    </row>
    <row r="290" spans="1:66" x14ac:dyDescent="0.25">
      <c r="A290" s="3" t="s">
        <v>2262</v>
      </c>
      <c r="B290" s="3" t="s">
        <v>2263</v>
      </c>
      <c r="C290" s="4" t="s">
        <v>40</v>
      </c>
      <c r="D290" s="90">
        <v>0.34285714285714286</v>
      </c>
      <c r="E290" s="90">
        <f>VLOOKUP(A290,[1]Sheet1!$B:$J,9,FALSE)</f>
        <v>0.04</v>
      </c>
      <c r="F290" s="4">
        <v>4.8997924989029003E-2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1</v>
      </c>
      <c r="O290" s="7">
        <v>1</v>
      </c>
      <c r="P290" s="7">
        <v>1</v>
      </c>
      <c r="Q290" s="7">
        <v>1</v>
      </c>
      <c r="R290" s="7">
        <v>1</v>
      </c>
      <c r="S290" s="7">
        <v>1</v>
      </c>
      <c r="T290" s="7">
        <v>1</v>
      </c>
      <c r="U290" s="7">
        <v>1</v>
      </c>
      <c r="V290" s="7">
        <v>1</v>
      </c>
      <c r="W290" s="7">
        <v>1</v>
      </c>
      <c r="X290" s="7">
        <v>1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1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0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7">
        <v>0</v>
      </c>
      <c r="AW290" s="7">
        <v>0</v>
      </c>
      <c r="AX290" s="7">
        <v>0</v>
      </c>
      <c r="AY290" s="7">
        <v>0</v>
      </c>
      <c r="AZ290" s="7">
        <v>0</v>
      </c>
      <c r="BA290" s="7">
        <v>0</v>
      </c>
      <c r="BB290" s="7">
        <v>1</v>
      </c>
      <c r="BC290" s="7">
        <v>0</v>
      </c>
      <c r="BD290" s="7">
        <v>0</v>
      </c>
      <c r="BE290" s="7">
        <v>0</v>
      </c>
      <c r="BF290" s="7">
        <v>0</v>
      </c>
      <c r="BG290" s="7">
        <v>0</v>
      </c>
      <c r="BH290" s="7">
        <v>0</v>
      </c>
      <c r="BI290" s="7">
        <v>0</v>
      </c>
      <c r="BJ290" s="7">
        <v>0</v>
      </c>
      <c r="BK290" s="7">
        <v>0</v>
      </c>
      <c r="BL290" s="7">
        <v>0</v>
      </c>
      <c r="BM290" s="7">
        <v>0</v>
      </c>
      <c r="BN290" s="7">
        <v>0</v>
      </c>
    </row>
    <row r="291" spans="1:66" x14ac:dyDescent="0.25">
      <c r="A291" s="3" t="s">
        <v>2264</v>
      </c>
      <c r="B291" s="3" t="s">
        <v>2265</v>
      </c>
      <c r="C291" s="4" t="s">
        <v>40</v>
      </c>
      <c r="D291" s="90">
        <v>0.94285714285714284</v>
      </c>
      <c r="E291" s="90">
        <f>VLOOKUP(A291,[1]Sheet1!$B:$J,9,FALSE)</f>
        <v>0.52</v>
      </c>
      <c r="F291" s="4">
        <v>7.8723165407410499E-3</v>
      </c>
      <c r="G291" s="7">
        <v>1</v>
      </c>
      <c r="H291" s="7">
        <v>1</v>
      </c>
      <c r="I291" s="7">
        <v>1</v>
      </c>
      <c r="J291" s="7">
        <v>1</v>
      </c>
      <c r="K291" s="7">
        <v>1</v>
      </c>
      <c r="L291" s="7">
        <v>1</v>
      </c>
      <c r="M291" s="7">
        <v>0</v>
      </c>
      <c r="N291" s="7">
        <v>1</v>
      </c>
      <c r="O291" s="7">
        <v>1</v>
      </c>
      <c r="P291" s="7">
        <v>1</v>
      </c>
      <c r="Q291" s="7">
        <v>1</v>
      </c>
      <c r="R291" s="7">
        <v>1</v>
      </c>
      <c r="S291" s="7">
        <v>1</v>
      </c>
      <c r="T291" s="7">
        <v>1</v>
      </c>
      <c r="U291" s="7">
        <v>1</v>
      </c>
      <c r="V291" s="7">
        <v>1</v>
      </c>
      <c r="W291" s="7">
        <v>1</v>
      </c>
      <c r="X291" s="7">
        <v>0</v>
      </c>
      <c r="Y291" s="7">
        <v>1</v>
      </c>
      <c r="Z291" s="7">
        <v>1</v>
      </c>
      <c r="AA291" s="7">
        <v>1</v>
      </c>
      <c r="AB291" s="7">
        <v>1</v>
      </c>
      <c r="AC291" s="7">
        <v>1</v>
      </c>
      <c r="AD291" s="7">
        <v>1</v>
      </c>
      <c r="AE291" s="7">
        <v>1</v>
      </c>
      <c r="AF291" s="7">
        <v>1</v>
      </c>
      <c r="AG291" s="7">
        <v>1</v>
      </c>
      <c r="AH291" s="7">
        <v>1</v>
      </c>
      <c r="AI291" s="7">
        <v>1</v>
      </c>
      <c r="AJ291" s="7">
        <v>1</v>
      </c>
      <c r="AK291" s="7">
        <v>1</v>
      </c>
      <c r="AL291" s="7">
        <v>1</v>
      </c>
      <c r="AM291" s="7">
        <v>1</v>
      </c>
      <c r="AN291" s="7">
        <v>1</v>
      </c>
      <c r="AO291" s="7">
        <v>1</v>
      </c>
      <c r="AP291" s="7">
        <v>0</v>
      </c>
      <c r="AQ291" s="7">
        <v>0</v>
      </c>
      <c r="AR291" s="7">
        <v>1</v>
      </c>
      <c r="AS291" s="7">
        <v>0</v>
      </c>
      <c r="AT291" s="7">
        <v>0</v>
      </c>
      <c r="AU291" s="7">
        <v>0</v>
      </c>
      <c r="AV291" s="7">
        <v>0</v>
      </c>
      <c r="AW291" s="7">
        <v>0</v>
      </c>
      <c r="AX291" s="7">
        <v>1</v>
      </c>
      <c r="AY291" s="7">
        <v>1</v>
      </c>
      <c r="AZ291" s="7">
        <v>2</v>
      </c>
      <c r="BA291" s="7">
        <v>1</v>
      </c>
      <c r="BB291" s="7">
        <v>1</v>
      </c>
      <c r="BC291" s="7">
        <v>1</v>
      </c>
      <c r="BD291" s="7">
        <v>1</v>
      </c>
      <c r="BE291" s="7">
        <v>1</v>
      </c>
      <c r="BF291" s="7">
        <v>1</v>
      </c>
      <c r="BG291" s="7">
        <v>1</v>
      </c>
      <c r="BH291" s="7">
        <v>2</v>
      </c>
      <c r="BI291" s="7">
        <v>1</v>
      </c>
      <c r="BJ291" s="7">
        <v>0</v>
      </c>
      <c r="BK291" s="7">
        <v>0</v>
      </c>
      <c r="BL291" s="7">
        <v>0</v>
      </c>
      <c r="BM291" s="7">
        <v>0</v>
      </c>
      <c r="BN291" s="7">
        <v>0</v>
      </c>
    </row>
    <row r="292" spans="1:66" x14ac:dyDescent="0.25">
      <c r="A292" s="3" t="s">
        <v>2266</v>
      </c>
      <c r="B292" s="3" t="s">
        <v>2267</v>
      </c>
      <c r="C292" s="4" t="s">
        <v>40</v>
      </c>
      <c r="D292" s="90">
        <v>0.68571428571428572</v>
      </c>
      <c r="E292" s="90">
        <f>VLOOKUP(A292,[1]Sheet1!$B:$J,9,FALSE)</f>
        <v>0.12</v>
      </c>
      <c r="F292" s="4">
        <v>1.0418663837391E-3</v>
      </c>
      <c r="G292" s="7">
        <v>1</v>
      </c>
      <c r="H292" s="7">
        <v>0</v>
      </c>
      <c r="I292" s="7">
        <v>0</v>
      </c>
      <c r="J292" s="7">
        <v>1</v>
      </c>
      <c r="K292" s="7">
        <v>1</v>
      </c>
      <c r="L292" s="7">
        <v>0</v>
      </c>
      <c r="M292" s="7">
        <v>2</v>
      </c>
      <c r="N292" s="7">
        <v>1</v>
      </c>
      <c r="O292" s="7">
        <v>1</v>
      </c>
      <c r="P292" s="7">
        <v>1</v>
      </c>
      <c r="Q292" s="7">
        <v>0</v>
      </c>
      <c r="R292" s="7">
        <v>1</v>
      </c>
      <c r="S292" s="7">
        <v>1</v>
      </c>
      <c r="T292" s="7">
        <v>1</v>
      </c>
      <c r="U292" s="7">
        <v>1</v>
      </c>
      <c r="V292" s="7">
        <v>1</v>
      </c>
      <c r="W292" s="7">
        <v>1</v>
      </c>
      <c r="X292" s="7">
        <v>1</v>
      </c>
      <c r="Y292" s="7">
        <v>0</v>
      </c>
      <c r="Z292" s="7">
        <v>0</v>
      </c>
      <c r="AA292" s="7">
        <v>0</v>
      </c>
      <c r="AB292" s="7">
        <v>1</v>
      </c>
      <c r="AC292" s="7">
        <v>1</v>
      </c>
      <c r="AD292" s="7">
        <v>0</v>
      </c>
      <c r="AE292" s="7">
        <v>0</v>
      </c>
      <c r="AF292" s="7">
        <v>1</v>
      </c>
      <c r="AG292" s="7">
        <v>1</v>
      </c>
      <c r="AH292" s="7">
        <v>1</v>
      </c>
      <c r="AI292" s="7">
        <v>0</v>
      </c>
      <c r="AJ292" s="7">
        <v>1</v>
      </c>
      <c r="AK292" s="7">
        <v>1</v>
      </c>
      <c r="AL292" s="7">
        <v>1</v>
      </c>
      <c r="AM292" s="7">
        <v>1</v>
      </c>
      <c r="AN292" s="7">
        <v>0</v>
      </c>
      <c r="AO292" s="7">
        <v>1</v>
      </c>
      <c r="AP292" s="7">
        <v>1</v>
      </c>
      <c r="AQ292" s="7">
        <v>0</v>
      </c>
      <c r="AR292" s="7">
        <v>0</v>
      </c>
      <c r="AS292" s="7">
        <v>0</v>
      </c>
      <c r="AT292" s="7">
        <v>0</v>
      </c>
      <c r="AU292" s="7">
        <v>0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1</v>
      </c>
      <c r="BC292" s="7">
        <v>0</v>
      </c>
      <c r="BD292" s="7">
        <v>0</v>
      </c>
      <c r="BE292" s="7">
        <v>0</v>
      </c>
      <c r="BF292" s="7">
        <v>0</v>
      </c>
      <c r="BG292" s="7">
        <v>1</v>
      </c>
      <c r="BH292" s="7">
        <v>0</v>
      </c>
      <c r="BI292" s="7">
        <v>0</v>
      </c>
      <c r="BJ292" s="7">
        <v>0</v>
      </c>
      <c r="BK292" s="7">
        <v>0</v>
      </c>
      <c r="BL292" s="7">
        <v>0</v>
      </c>
      <c r="BM292" s="7">
        <v>0</v>
      </c>
      <c r="BN292" s="7">
        <v>0</v>
      </c>
    </row>
    <row r="293" spans="1:66" x14ac:dyDescent="0.25">
      <c r="A293" s="3" t="s">
        <v>2268</v>
      </c>
      <c r="B293" s="3" t="s">
        <v>2269</v>
      </c>
      <c r="C293" s="4" t="s">
        <v>40</v>
      </c>
      <c r="D293" s="90">
        <v>0.34285714285714286</v>
      </c>
      <c r="E293" s="90">
        <f>VLOOKUP(A293,[1]Sheet1!$B:$J,9,FALSE)</f>
        <v>0.04</v>
      </c>
      <c r="F293" s="4">
        <v>4.8997924989029003E-2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1</v>
      </c>
      <c r="O293" s="7">
        <v>1</v>
      </c>
      <c r="P293" s="7">
        <v>1</v>
      </c>
      <c r="Q293" s="7">
        <v>1</v>
      </c>
      <c r="R293" s="7">
        <v>1</v>
      </c>
      <c r="S293" s="7">
        <v>1</v>
      </c>
      <c r="T293" s="7">
        <v>1</v>
      </c>
      <c r="U293" s="7">
        <v>1</v>
      </c>
      <c r="V293" s="7">
        <v>1</v>
      </c>
      <c r="W293" s="7">
        <v>1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1</v>
      </c>
      <c r="AD293" s="7">
        <v>1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7">
        <v>0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1</v>
      </c>
      <c r="BC293" s="7">
        <v>0</v>
      </c>
      <c r="BD293" s="7">
        <v>0</v>
      </c>
      <c r="BE293" s="7">
        <v>0</v>
      </c>
      <c r="BF293" s="7">
        <v>0</v>
      </c>
      <c r="BG293" s="7">
        <v>0</v>
      </c>
      <c r="BH293" s="7">
        <v>0</v>
      </c>
      <c r="BI293" s="7">
        <v>0</v>
      </c>
      <c r="BJ293" s="7">
        <v>0</v>
      </c>
      <c r="BK293" s="7">
        <v>0</v>
      </c>
      <c r="BL293" s="7">
        <v>0</v>
      </c>
      <c r="BM293" s="7">
        <v>0</v>
      </c>
      <c r="BN293" s="7">
        <v>0</v>
      </c>
    </row>
    <row r="294" spans="1:66" x14ac:dyDescent="0.25">
      <c r="A294" s="3" t="s">
        <v>2270</v>
      </c>
      <c r="B294" s="3" t="s">
        <v>2271</v>
      </c>
      <c r="C294" s="4" t="s">
        <v>40</v>
      </c>
      <c r="D294" s="90">
        <v>0.37142857142857144</v>
      </c>
      <c r="E294" s="90">
        <f>VLOOKUP(A294,[1]Sheet1!$B:$J,9,FALSE)</f>
        <v>0.04</v>
      </c>
      <c r="F294" s="4">
        <v>4.2787896463055697E-2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1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1</v>
      </c>
      <c r="AA294" s="7">
        <v>1</v>
      </c>
      <c r="AB294" s="7">
        <v>0</v>
      </c>
      <c r="AC294" s="7">
        <v>0</v>
      </c>
      <c r="AD294" s="7">
        <v>0</v>
      </c>
      <c r="AE294" s="7">
        <v>0</v>
      </c>
      <c r="AF294" s="7">
        <v>1</v>
      </c>
      <c r="AG294" s="7">
        <v>1</v>
      </c>
      <c r="AH294" s="7">
        <v>1</v>
      </c>
      <c r="AI294" s="7">
        <v>1</v>
      </c>
      <c r="AJ294" s="7">
        <v>1</v>
      </c>
      <c r="AK294" s="7">
        <v>1</v>
      </c>
      <c r="AL294" s="7">
        <v>1</v>
      </c>
      <c r="AM294" s="7">
        <v>1</v>
      </c>
      <c r="AN294" s="7">
        <v>1</v>
      </c>
      <c r="AO294" s="7">
        <v>1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7">
        <v>0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1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7">
        <v>0</v>
      </c>
      <c r="BL294" s="7">
        <v>0</v>
      </c>
      <c r="BM294" s="7">
        <v>0</v>
      </c>
      <c r="BN294" s="7">
        <v>0</v>
      </c>
    </row>
    <row r="295" spans="1:66" x14ac:dyDescent="0.25">
      <c r="A295" s="3" t="s">
        <v>2272</v>
      </c>
      <c r="B295" s="3" t="s">
        <v>2273</v>
      </c>
      <c r="C295" s="4" t="s">
        <v>40</v>
      </c>
      <c r="D295" s="90">
        <v>0.7142857142857143</v>
      </c>
      <c r="E295" s="90">
        <f>VLOOKUP(A295,[1]Sheet1!$B:$J,9,FALSE)</f>
        <v>0.16</v>
      </c>
      <c r="F295" s="4">
        <v>1.3896271030357399E-3</v>
      </c>
      <c r="G295" s="7">
        <v>1</v>
      </c>
      <c r="H295" s="7">
        <v>0</v>
      </c>
      <c r="I295" s="7">
        <v>1</v>
      </c>
      <c r="J295" s="7">
        <v>0</v>
      </c>
      <c r="K295" s="7">
        <v>0</v>
      </c>
      <c r="L295" s="7">
        <v>0</v>
      </c>
      <c r="M295" s="7">
        <v>2</v>
      </c>
      <c r="N295" s="7">
        <v>1</v>
      </c>
      <c r="O295" s="7">
        <v>2</v>
      </c>
      <c r="P295" s="7">
        <v>2</v>
      </c>
      <c r="Q295" s="7">
        <v>0</v>
      </c>
      <c r="R295" s="7">
        <v>1</v>
      </c>
      <c r="S295" s="7">
        <v>1</v>
      </c>
      <c r="T295" s="7">
        <v>1</v>
      </c>
      <c r="U295" s="7">
        <v>1</v>
      </c>
      <c r="V295" s="7">
        <v>2</v>
      </c>
      <c r="W295" s="7">
        <v>1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2</v>
      </c>
      <c r="AD295" s="7">
        <v>0</v>
      </c>
      <c r="AE295" s="7">
        <v>0</v>
      </c>
      <c r="AF295" s="7">
        <v>1</v>
      </c>
      <c r="AG295" s="7">
        <v>1</v>
      </c>
      <c r="AH295" s="7">
        <v>1</v>
      </c>
      <c r="AI295" s="7">
        <v>1</v>
      </c>
      <c r="AJ295" s="7">
        <v>1</v>
      </c>
      <c r="AK295" s="7">
        <v>1</v>
      </c>
      <c r="AL295" s="7">
        <v>1</v>
      </c>
      <c r="AM295" s="7">
        <v>1</v>
      </c>
      <c r="AN295" s="7">
        <v>1</v>
      </c>
      <c r="AO295" s="7">
        <v>1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1</v>
      </c>
      <c r="BB295" s="7">
        <v>1</v>
      </c>
      <c r="BC295" s="7">
        <v>0</v>
      </c>
      <c r="BD295" s="7">
        <v>0</v>
      </c>
      <c r="BE295" s="7">
        <v>0</v>
      </c>
      <c r="BF295" s="7">
        <v>0</v>
      </c>
      <c r="BG295" s="7">
        <v>0</v>
      </c>
      <c r="BH295" s="7">
        <v>0</v>
      </c>
      <c r="BI295" s="7">
        <v>1</v>
      </c>
      <c r="BJ295" s="7">
        <v>1</v>
      </c>
      <c r="BK295" s="7">
        <v>0</v>
      </c>
      <c r="BL295" s="7">
        <v>0</v>
      </c>
      <c r="BM295" s="7">
        <v>0</v>
      </c>
      <c r="BN295" s="7">
        <v>0</v>
      </c>
    </row>
    <row r="296" spans="1:66" x14ac:dyDescent="0.25">
      <c r="A296" s="3" t="s">
        <v>2274</v>
      </c>
      <c r="B296" s="3" t="s">
        <v>2275</v>
      </c>
      <c r="C296" s="4" t="s">
        <v>40</v>
      </c>
      <c r="D296" s="90">
        <v>0.97142857142857142</v>
      </c>
      <c r="E296" s="90">
        <f>VLOOKUP(A296,[1]Sheet1!$B:$J,9,FALSE)</f>
        <v>0.48</v>
      </c>
      <c r="F296" s="4">
        <v>7.8526260493123597E-4</v>
      </c>
      <c r="G296" s="7">
        <v>1</v>
      </c>
      <c r="H296" s="7">
        <v>1</v>
      </c>
      <c r="I296" s="7">
        <v>0</v>
      </c>
      <c r="J296" s="7">
        <v>1</v>
      </c>
      <c r="K296" s="7">
        <v>1</v>
      </c>
      <c r="L296" s="7">
        <v>1</v>
      </c>
      <c r="M296" s="7">
        <v>1</v>
      </c>
      <c r="N296" s="7">
        <v>1</v>
      </c>
      <c r="O296" s="7">
        <v>1</v>
      </c>
      <c r="P296" s="7">
        <v>1</v>
      </c>
      <c r="Q296" s="7">
        <v>1</v>
      </c>
      <c r="R296" s="7">
        <v>1</v>
      </c>
      <c r="S296" s="7">
        <v>1</v>
      </c>
      <c r="T296" s="7">
        <v>1</v>
      </c>
      <c r="U296" s="7">
        <v>1</v>
      </c>
      <c r="V296" s="7">
        <v>1</v>
      </c>
      <c r="W296" s="7">
        <v>1</v>
      </c>
      <c r="X296" s="7">
        <v>1</v>
      </c>
      <c r="Y296" s="7">
        <v>1</v>
      </c>
      <c r="Z296" s="7">
        <v>1</v>
      </c>
      <c r="AA296" s="7">
        <v>1</v>
      </c>
      <c r="AB296" s="7">
        <v>1</v>
      </c>
      <c r="AC296" s="7">
        <v>1</v>
      </c>
      <c r="AD296" s="7">
        <v>1</v>
      </c>
      <c r="AE296" s="7">
        <v>1</v>
      </c>
      <c r="AF296" s="7">
        <v>1</v>
      </c>
      <c r="AG296" s="7">
        <v>1</v>
      </c>
      <c r="AH296" s="7">
        <v>1</v>
      </c>
      <c r="AI296" s="7">
        <v>1</v>
      </c>
      <c r="AJ296" s="7">
        <v>1</v>
      </c>
      <c r="AK296" s="7">
        <v>1</v>
      </c>
      <c r="AL296" s="7">
        <v>1</v>
      </c>
      <c r="AM296" s="7">
        <v>1</v>
      </c>
      <c r="AN296" s="7">
        <v>1</v>
      </c>
      <c r="AO296" s="7">
        <v>1</v>
      </c>
      <c r="AP296" s="7">
        <v>0</v>
      </c>
      <c r="AQ296" s="7">
        <v>0</v>
      </c>
      <c r="AR296" s="7">
        <v>1</v>
      </c>
      <c r="AS296" s="7">
        <v>0</v>
      </c>
      <c r="AT296" s="7">
        <v>0</v>
      </c>
      <c r="AU296" s="7">
        <v>0</v>
      </c>
      <c r="AV296" s="7">
        <v>0</v>
      </c>
      <c r="AW296" s="7">
        <v>0</v>
      </c>
      <c r="AX296" s="7">
        <v>0</v>
      </c>
      <c r="AY296" s="7">
        <v>1</v>
      </c>
      <c r="AZ296" s="7">
        <v>1</v>
      </c>
      <c r="BA296" s="7">
        <v>1</v>
      </c>
      <c r="BB296" s="7">
        <v>1</v>
      </c>
      <c r="BC296" s="7">
        <v>0</v>
      </c>
      <c r="BD296" s="7">
        <v>1</v>
      </c>
      <c r="BE296" s="7">
        <v>1</v>
      </c>
      <c r="BF296" s="7">
        <v>1</v>
      </c>
      <c r="BG296" s="7">
        <v>1</v>
      </c>
      <c r="BH296" s="7">
        <v>1</v>
      </c>
      <c r="BI296" s="7">
        <v>1</v>
      </c>
      <c r="BJ296" s="7">
        <v>1</v>
      </c>
      <c r="BK296" s="7">
        <v>0</v>
      </c>
      <c r="BL296" s="7">
        <v>0</v>
      </c>
      <c r="BM296" s="7">
        <v>0</v>
      </c>
      <c r="BN296" s="7">
        <v>0</v>
      </c>
    </row>
    <row r="297" spans="1:66" x14ac:dyDescent="0.25">
      <c r="A297" s="3" t="s">
        <v>2276</v>
      </c>
      <c r="B297" s="3" t="s">
        <v>2277</v>
      </c>
      <c r="C297" s="4" t="s">
        <v>40</v>
      </c>
      <c r="D297" s="90">
        <v>0.94285714285714284</v>
      </c>
      <c r="E297" s="90">
        <f>VLOOKUP(A297,[1]Sheet1!$B:$J,9,FALSE)</f>
        <v>0.56000000000000005</v>
      </c>
      <c r="F297" s="4">
        <v>1.52739033088558E-2</v>
      </c>
      <c r="G297" s="7">
        <v>1</v>
      </c>
      <c r="H297" s="7">
        <v>1</v>
      </c>
      <c r="I297" s="7">
        <v>1</v>
      </c>
      <c r="J297" s="7">
        <v>1</v>
      </c>
      <c r="K297" s="7">
        <v>1</v>
      </c>
      <c r="L297" s="7">
        <v>1</v>
      </c>
      <c r="M297" s="7">
        <v>0</v>
      </c>
      <c r="N297" s="7">
        <v>1</v>
      </c>
      <c r="O297" s="7">
        <v>1</v>
      </c>
      <c r="P297" s="7">
        <v>1</v>
      </c>
      <c r="Q297" s="7">
        <v>1</v>
      </c>
      <c r="R297" s="7">
        <v>1</v>
      </c>
      <c r="S297" s="7">
        <v>1</v>
      </c>
      <c r="T297" s="7">
        <v>1</v>
      </c>
      <c r="U297" s="7">
        <v>1</v>
      </c>
      <c r="V297" s="7">
        <v>1</v>
      </c>
      <c r="W297" s="7">
        <v>1</v>
      </c>
      <c r="X297" s="7">
        <v>1</v>
      </c>
      <c r="Y297" s="7">
        <v>0</v>
      </c>
      <c r="Z297" s="7">
        <v>1</v>
      </c>
      <c r="AA297" s="7">
        <v>1</v>
      </c>
      <c r="AB297" s="7">
        <v>1</v>
      </c>
      <c r="AC297" s="7">
        <v>1</v>
      </c>
      <c r="AD297" s="7">
        <v>1</v>
      </c>
      <c r="AE297" s="7">
        <v>1</v>
      </c>
      <c r="AF297" s="7">
        <v>1</v>
      </c>
      <c r="AG297" s="7">
        <v>1</v>
      </c>
      <c r="AH297" s="7">
        <v>1</v>
      </c>
      <c r="AI297" s="7">
        <v>1</v>
      </c>
      <c r="AJ297" s="7">
        <v>1</v>
      </c>
      <c r="AK297" s="7">
        <v>1</v>
      </c>
      <c r="AL297" s="7">
        <v>1</v>
      </c>
      <c r="AM297" s="7">
        <v>1</v>
      </c>
      <c r="AN297" s="7">
        <v>1</v>
      </c>
      <c r="AO297" s="7">
        <v>1</v>
      </c>
      <c r="AP297" s="7">
        <v>0</v>
      </c>
      <c r="AQ297" s="7">
        <v>0</v>
      </c>
      <c r="AR297" s="7">
        <v>1</v>
      </c>
      <c r="AS297" s="7">
        <v>0</v>
      </c>
      <c r="AT297" s="7">
        <v>0</v>
      </c>
      <c r="AU297" s="7">
        <v>0</v>
      </c>
      <c r="AV297" s="7">
        <v>0</v>
      </c>
      <c r="AW297" s="7">
        <v>0</v>
      </c>
      <c r="AX297" s="7">
        <v>1</v>
      </c>
      <c r="AY297" s="7">
        <v>1</v>
      </c>
      <c r="AZ297" s="7">
        <v>1</v>
      </c>
      <c r="BA297" s="7">
        <v>1</v>
      </c>
      <c r="BB297" s="7">
        <v>1</v>
      </c>
      <c r="BC297" s="7">
        <v>1</v>
      </c>
      <c r="BD297" s="7">
        <v>1</v>
      </c>
      <c r="BE297" s="7">
        <v>1</v>
      </c>
      <c r="BF297" s="7">
        <v>1</v>
      </c>
      <c r="BG297" s="7">
        <v>1</v>
      </c>
      <c r="BH297" s="7">
        <v>1</v>
      </c>
      <c r="BI297" s="7">
        <v>1</v>
      </c>
      <c r="BJ297" s="7">
        <v>1</v>
      </c>
      <c r="BK297" s="7">
        <v>0</v>
      </c>
      <c r="BL297" s="7">
        <v>0</v>
      </c>
      <c r="BM297" s="7">
        <v>0</v>
      </c>
      <c r="BN297" s="7">
        <v>0</v>
      </c>
    </row>
    <row r="298" spans="1:66" x14ac:dyDescent="0.25">
      <c r="A298" s="3" t="s">
        <v>2278</v>
      </c>
      <c r="B298" s="3" t="s">
        <v>2279</v>
      </c>
      <c r="C298" s="4" t="s">
        <v>40</v>
      </c>
      <c r="D298" s="90">
        <v>0.97142857142857142</v>
      </c>
      <c r="E298" s="90">
        <f>VLOOKUP(A298,[1]Sheet1!$B:$J,9,FALSE)</f>
        <v>0.6</v>
      </c>
      <c r="F298" s="4">
        <v>8.2418080953371806E-3</v>
      </c>
      <c r="G298" s="7">
        <v>1</v>
      </c>
      <c r="H298" s="7">
        <v>1</v>
      </c>
      <c r="I298" s="7">
        <v>1</v>
      </c>
      <c r="J298" s="7">
        <v>1</v>
      </c>
      <c r="K298" s="7">
        <v>1</v>
      </c>
      <c r="L298" s="7">
        <v>1</v>
      </c>
      <c r="M298" s="7">
        <v>1</v>
      </c>
      <c r="N298" s="7">
        <v>1</v>
      </c>
      <c r="O298" s="7">
        <v>1</v>
      </c>
      <c r="P298" s="7">
        <v>1</v>
      </c>
      <c r="Q298" s="7">
        <v>1</v>
      </c>
      <c r="R298" s="7">
        <v>1</v>
      </c>
      <c r="S298" s="7">
        <v>1</v>
      </c>
      <c r="T298" s="7">
        <v>1</v>
      </c>
      <c r="U298" s="7">
        <v>1</v>
      </c>
      <c r="V298" s="7">
        <v>1</v>
      </c>
      <c r="W298" s="7">
        <v>1</v>
      </c>
      <c r="X298" s="7">
        <v>1</v>
      </c>
      <c r="Y298" s="7">
        <v>0</v>
      </c>
      <c r="Z298" s="7">
        <v>1</v>
      </c>
      <c r="AA298" s="7">
        <v>1</v>
      </c>
      <c r="AB298" s="7">
        <v>1</v>
      </c>
      <c r="AC298" s="7">
        <v>1</v>
      </c>
      <c r="AD298" s="7">
        <v>1</v>
      </c>
      <c r="AE298" s="7">
        <v>1</v>
      </c>
      <c r="AF298" s="7">
        <v>1</v>
      </c>
      <c r="AG298" s="7">
        <v>1</v>
      </c>
      <c r="AH298" s="7">
        <v>1</v>
      </c>
      <c r="AI298" s="7">
        <v>1</v>
      </c>
      <c r="AJ298" s="7">
        <v>1</v>
      </c>
      <c r="AK298" s="7">
        <v>1</v>
      </c>
      <c r="AL298" s="7">
        <v>1</v>
      </c>
      <c r="AM298" s="7">
        <v>1</v>
      </c>
      <c r="AN298" s="7">
        <v>1</v>
      </c>
      <c r="AO298" s="7">
        <v>1</v>
      </c>
      <c r="AP298" s="7">
        <v>1</v>
      </c>
      <c r="AQ298" s="7">
        <v>0</v>
      </c>
      <c r="AR298" s="7">
        <v>1</v>
      </c>
      <c r="AS298" s="7">
        <v>0</v>
      </c>
      <c r="AT298" s="7">
        <v>0</v>
      </c>
      <c r="AU298" s="7">
        <v>0</v>
      </c>
      <c r="AV298" s="7">
        <v>0</v>
      </c>
      <c r="AW298" s="7">
        <v>0</v>
      </c>
      <c r="AX298" s="7">
        <v>0</v>
      </c>
      <c r="AY298" s="7">
        <v>1</v>
      </c>
      <c r="AZ298" s="7">
        <v>1</v>
      </c>
      <c r="BA298" s="7">
        <v>1</v>
      </c>
      <c r="BB298" s="7">
        <v>0</v>
      </c>
      <c r="BC298" s="7">
        <v>1</v>
      </c>
      <c r="BD298" s="7">
        <v>1</v>
      </c>
      <c r="BE298" s="7">
        <v>1</v>
      </c>
      <c r="BF298" s="7">
        <v>1</v>
      </c>
      <c r="BG298" s="7">
        <v>0</v>
      </c>
      <c r="BH298" s="7">
        <v>1</v>
      </c>
      <c r="BI298" s="7">
        <v>1</v>
      </c>
      <c r="BJ298" s="7">
        <v>1</v>
      </c>
      <c r="BK298" s="7">
        <v>1</v>
      </c>
      <c r="BL298" s="7">
        <v>0</v>
      </c>
      <c r="BM298" s="7">
        <v>1</v>
      </c>
      <c r="BN298" s="7">
        <v>1</v>
      </c>
    </row>
    <row r="299" spans="1:66" x14ac:dyDescent="0.25">
      <c r="A299" s="3" t="s">
        <v>2280</v>
      </c>
      <c r="B299" s="3" t="s">
        <v>2281</v>
      </c>
      <c r="C299" s="4" t="s">
        <v>40</v>
      </c>
      <c r="D299" s="90">
        <v>0.77142857142857146</v>
      </c>
      <c r="E299" s="90">
        <f>VLOOKUP(A299,[1]Sheet1!$B:$J,9,FALSE)</f>
        <v>0.32</v>
      </c>
      <c r="F299" s="4">
        <v>1.31693191165498E-2</v>
      </c>
      <c r="G299" s="7">
        <v>0</v>
      </c>
      <c r="H299" s="7">
        <v>0</v>
      </c>
      <c r="I299" s="7">
        <v>0</v>
      </c>
      <c r="J299" s="7">
        <v>1</v>
      </c>
      <c r="K299" s="7">
        <v>0</v>
      </c>
      <c r="L299" s="7">
        <v>1</v>
      </c>
      <c r="M299" s="7">
        <v>0</v>
      </c>
      <c r="N299" s="7">
        <v>1</v>
      </c>
      <c r="O299" s="7">
        <v>1</v>
      </c>
      <c r="P299" s="7">
        <v>2</v>
      </c>
      <c r="Q299" s="7">
        <v>1</v>
      </c>
      <c r="R299" s="7">
        <v>1</v>
      </c>
      <c r="S299" s="7">
        <v>1</v>
      </c>
      <c r="T299" s="7">
        <v>1</v>
      </c>
      <c r="U299" s="7">
        <v>1</v>
      </c>
      <c r="V299" s="7">
        <v>1</v>
      </c>
      <c r="W299" s="7">
        <v>1</v>
      </c>
      <c r="X299" s="7">
        <v>3</v>
      </c>
      <c r="Y299" s="7">
        <v>1</v>
      </c>
      <c r="Z299" s="7">
        <v>0</v>
      </c>
      <c r="AA299" s="7">
        <v>0</v>
      </c>
      <c r="AB299" s="7">
        <v>0</v>
      </c>
      <c r="AC299" s="7">
        <v>2</v>
      </c>
      <c r="AD299" s="7">
        <v>1</v>
      </c>
      <c r="AE299" s="7">
        <v>1</v>
      </c>
      <c r="AF299" s="7">
        <v>2</v>
      </c>
      <c r="AG299" s="7">
        <v>2</v>
      </c>
      <c r="AH299" s="7">
        <v>2</v>
      </c>
      <c r="AI299" s="7">
        <v>2</v>
      </c>
      <c r="AJ299" s="7">
        <v>1</v>
      </c>
      <c r="AK299" s="7">
        <v>1</v>
      </c>
      <c r="AL299" s="7">
        <v>1</v>
      </c>
      <c r="AM299" s="7">
        <v>1</v>
      </c>
      <c r="AN299" s="7">
        <v>1</v>
      </c>
      <c r="AO299" s="7">
        <v>1</v>
      </c>
      <c r="AP299" s="7">
        <v>0</v>
      </c>
      <c r="AQ299" s="7">
        <v>1</v>
      </c>
      <c r="AR299" s="7">
        <v>3</v>
      </c>
      <c r="AS299" s="7">
        <v>0</v>
      </c>
      <c r="AT299" s="7">
        <v>0</v>
      </c>
      <c r="AU299" s="7">
        <v>2</v>
      </c>
      <c r="AV299" s="7">
        <v>0</v>
      </c>
      <c r="AW299" s="7">
        <v>2</v>
      </c>
      <c r="AX299" s="7">
        <v>0</v>
      </c>
      <c r="AY299" s="7">
        <v>1</v>
      </c>
      <c r="AZ299" s="7">
        <v>1</v>
      </c>
      <c r="BA299" s="7">
        <v>0</v>
      </c>
      <c r="BB299" s="7">
        <v>0</v>
      </c>
      <c r="BC299" s="7">
        <v>1</v>
      </c>
      <c r="BD299" s="7">
        <v>0</v>
      </c>
      <c r="BE299" s="7">
        <v>0</v>
      </c>
      <c r="BF299" s="7">
        <v>0</v>
      </c>
      <c r="BG299" s="7">
        <v>0</v>
      </c>
      <c r="BH299" s="7">
        <v>1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v>0</v>
      </c>
    </row>
    <row r="300" spans="1:66" x14ac:dyDescent="0.25">
      <c r="A300" s="3" t="s">
        <v>2282</v>
      </c>
      <c r="B300" s="3" t="s">
        <v>2283</v>
      </c>
      <c r="C300" s="4" t="s">
        <v>40</v>
      </c>
      <c r="D300" s="90">
        <v>0.5714285714285714</v>
      </c>
      <c r="E300" s="90">
        <f>VLOOKUP(A300,[1]Sheet1!$B:$J,9,FALSE)</f>
        <v>0.08</v>
      </c>
      <c r="F300" s="4">
        <v>3.72472647972977E-3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1</v>
      </c>
      <c r="N300" s="7">
        <v>1</v>
      </c>
      <c r="O300" s="7">
        <v>0</v>
      </c>
      <c r="P300" s="7">
        <v>1</v>
      </c>
      <c r="Q300" s="7">
        <v>1</v>
      </c>
      <c r="R300" s="7">
        <v>1</v>
      </c>
      <c r="S300" s="7">
        <v>1</v>
      </c>
      <c r="T300" s="7">
        <v>0</v>
      </c>
      <c r="U300" s="7">
        <v>0</v>
      </c>
      <c r="V300" s="7">
        <v>1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0</v>
      </c>
      <c r="AD300" s="7">
        <v>1</v>
      </c>
      <c r="AE300" s="7">
        <v>2</v>
      </c>
      <c r="AF300" s="7">
        <v>1</v>
      </c>
      <c r="AG300" s="7">
        <v>1</v>
      </c>
      <c r="AH300" s="7">
        <v>1</v>
      </c>
      <c r="AI300" s="7">
        <v>1</v>
      </c>
      <c r="AJ300" s="7">
        <v>1</v>
      </c>
      <c r="AK300" s="7">
        <v>1</v>
      </c>
      <c r="AL300" s="7">
        <v>1</v>
      </c>
      <c r="AM300" s="7">
        <v>1</v>
      </c>
      <c r="AN300" s="7">
        <v>1</v>
      </c>
      <c r="AO300" s="7">
        <v>1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0</v>
      </c>
      <c r="AV300" s="7">
        <v>0</v>
      </c>
      <c r="AW300" s="7">
        <v>1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0</v>
      </c>
      <c r="BG300" s="7">
        <v>0</v>
      </c>
      <c r="BH300" s="7">
        <v>0</v>
      </c>
      <c r="BI300" s="7">
        <v>0</v>
      </c>
      <c r="BJ300" s="7">
        <v>0</v>
      </c>
      <c r="BK300" s="7">
        <v>1</v>
      </c>
      <c r="BL300" s="7">
        <v>0</v>
      </c>
      <c r="BM300" s="7">
        <v>0</v>
      </c>
      <c r="BN300" s="7">
        <v>0</v>
      </c>
    </row>
    <row r="301" spans="1:66" x14ac:dyDescent="0.25">
      <c r="A301" s="3" t="s">
        <v>2284</v>
      </c>
      <c r="B301" s="3" t="s">
        <v>2285</v>
      </c>
      <c r="C301" s="4" t="s">
        <v>40</v>
      </c>
      <c r="D301" s="90">
        <v>0.82857142857142863</v>
      </c>
      <c r="E301" s="90">
        <f>VLOOKUP(A301,[1]Sheet1!$B:$J,9,FALSE)</f>
        <v>0.4</v>
      </c>
      <c r="F301" s="4">
        <v>1.64563567128772E-2</v>
      </c>
      <c r="G301" s="7">
        <v>0</v>
      </c>
      <c r="H301" s="7">
        <v>0</v>
      </c>
      <c r="I301" s="7">
        <v>0</v>
      </c>
      <c r="J301" s="7">
        <v>1</v>
      </c>
      <c r="K301" s="7">
        <v>0</v>
      </c>
      <c r="L301" s="7">
        <v>1</v>
      </c>
      <c r="M301" s="7">
        <v>1</v>
      </c>
      <c r="N301" s="7">
        <v>2</v>
      </c>
      <c r="O301" s="7">
        <v>1</v>
      </c>
      <c r="P301" s="7">
        <v>2</v>
      </c>
      <c r="Q301" s="7">
        <v>1</v>
      </c>
      <c r="R301" s="7">
        <v>2</v>
      </c>
      <c r="S301" s="7">
        <v>1</v>
      </c>
      <c r="T301" s="7">
        <v>2</v>
      </c>
      <c r="U301" s="7">
        <v>2</v>
      </c>
      <c r="V301" s="7">
        <v>2</v>
      </c>
      <c r="W301" s="7">
        <v>1</v>
      </c>
      <c r="X301" s="7">
        <v>1</v>
      </c>
      <c r="Y301" s="7">
        <v>2</v>
      </c>
      <c r="Z301" s="7">
        <v>0</v>
      </c>
      <c r="AA301" s="7">
        <v>0</v>
      </c>
      <c r="AB301" s="7">
        <v>1</v>
      </c>
      <c r="AC301" s="7">
        <v>1</v>
      </c>
      <c r="AD301" s="7">
        <v>1</v>
      </c>
      <c r="AE301" s="7">
        <v>1</v>
      </c>
      <c r="AF301" s="7">
        <v>1</v>
      </c>
      <c r="AG301" s="7">
        <v>1</v>
      </c>
      <c r="AH301" s="7">
        <v>1</v>
      </c>
      <c r="AI301" s="7">
        <v>1</v>
      </c>
      <c r="AJ301" s="7">
        <v>2</v>
      </c>
      <c r="AK301" s="7">
        <v>2</v>
      </c>
      <c r="AL301" s="7">
        <v>1</v>
      </c>
      <c r="AM301" s="7">
        <v>3</v>
      </c>
      <c r="AN301" s="7">
        <v>1</v>
      </c>
      <c r="AO301" s="7">
        <v>1</v>
      </c>
      <c r="AP301" s="7">
        <v>0</v>
      </c>
      <c r="AQ301" s="7">
        <v>0</v>
      </c>
      <c r="AR301" s="7">
        <v>2</v>
      </c>
      <c r="AS301" s="7">
        <v>0</v>
      </c>
      <c r="AT301" s="7">
        <v>0</v>
      </c>
      <c r="AU301" s="7">
        <v>0</v>
      </c>
      <c r="AV301" s="7">
        <v>0</v>
      </c>
      <c r="AW301" s="7">
        <v>0</v>
      </c>
      <c r="AX301" s="7">
        <v>0</v>
      </c>
      <c r="AY301" s="7">
        <v>0</v>
      </c>
      <c r="AZ301" s="7">
        <v>1</v>
      </c>
      <c r="BA301" s="7">
        <v>0</v>
      </c>
      <c r="BB301" s="7">
        <v>1</v>
      </c>
      <c r="BC301" s="7">
        <v>1</v>
      </c>
      <c r="BD301" s="7">
        <v>1</v>
      </c>
      <c r="BE301" s="7">
        <v>2</v>
      </c>
      <c r="BF301" s="7">
        <v>2</v>
      </c>
      <c r="BG301" s="7">
        <v>1</v>
      </c>
      <c r="BH301" s="7">
        <v>1</v>
      </c>
      <c r="BI301" s="7">
        <v>1</v>
      </c>
      <c r="BJ301" s="7">
        <v>0</v>
      </c>
      <c r="BK301" s="7">
        <v>0</v>
      </c>
      <c r="BL301" s="7">
        <v>0</v>
      </c>
      <c r="BM301" s="7">
        <v>0</v>
      </c>
      <c r="BN301" s="7">
        <v>0</v>
      </c>
    </row>
    <row r="302" spans="1:66" x14ac:dyDescent="0.25">
      <c r="A302" s="3" t="s">
        <v>2286</v>
      </c>
      <c r="B302" s="3" t="s">
        <v>2287</v>
      </c>
      <c r="C302" s="4" t="s">
        <v>40</v>
      </c>
      <c r="D302" s="90">
        <v>0.94285714285714284</v>
      </c>
      <c r="E302" s="90">
        <f>VLOOKUP(A302,[1]Sheet1!$B:$J,9,FALSE)</f>
        <v>0.48</v>
      </c>
      <c r="F302" s="4">
        <v>2.6416153987559201E-3</v>
      </c>
      <c r="G302" s="7">
        <v>1</v>
      </c>
      <c r="H302" s="7">
        <v>1</v>
      </c>
      <c r="I302" s="7">
        <v>0</v>
      </c>
      <c r="J302" s="7">
        <v>1</v>
      </c>
      <c r="K302" s="7">
        <v>1</v>
      </c>
      <c r="L302" s="7">
        <v>1</v>
      </c>
      <c r="M302" s="7">
        <v>0</v>
      </c>
      <c r="N302" s="7">
        <v>1</v>
      </c>
      <c r="O302" s="7">
        <v>1</v>
      </c>
      <c r="P302" s="7">
        <v>1</v>
      </c>
      <c r="Q302" s="7">
        <v>1</v>
      </c>
      <c r="R302" s="7">
        <v>1</v>
      </c>
      <c r="S302" s="7">
        <v>1</v>
      </c>
      <c r="T302" s="7">
        <v>1</v>
      </c>
      <c r="U302" s="7">
        <v>1</v>
      </c>
      <c r="V302" s="7">
        <v>1</v>
      </c>
      <c r="W302" s="7">
        <v>1</v>
      </c>
      <c r="X302" s="7">
        <v>1</v>
      </c>
      <c r="Y302" s="7">
        <v>1</v>
      </c>
      <c r="Z302" s="7">
        <v>1</v>
      </c>
      <c r="AA302" s="7">
        <v>1</v>
      </c>
      <c r="AB302" s="7">
        <v>1</v>
      </c>
      <c r="AC302" s="7">
        <v>1</v>
      </c>
      <c r="AD302" s="7">
        <v>1</v>
      </c>
      <c r="AE302" s="7">
        <v>1</v>
      </c>
      <c r="AF302" s="7">
        <v>1</v>
      </c>
      <c r="AG302" s="7">
        <v>1</v>
      </c>
      <c r="AH302" s="7">
        <v>1</v>
      </c>
      <c r="AI302" s="7">
        <v>1</v>
      </c>
      <c r="AJ302" s="7">
        <v>1</v>
      </c>
      <c r="AK302" s="7">
        <v>1</v>
      </c>
      <c r="AL302" s="7">
        <v>1</v>
      </c>
      <c r="AM302" s="7">
        <v>1</v>
      </c>
      <c r="AN302" s="7">
        <v>1</v>
      </c>
      <c r="AO302" s="7">
        <v>1</v>
      </c>
      <c r="AP302" s="7">
        <v>0</v>
      </c>
      <c r="AQ302" s="7">
        <v>0</v>
      </c>
      <c r="AR302" s="7">
        <v>1</v>
      </c>
      <c r="AS302" s="7">
        <v>0</v>
      </c>
      <c r="AT302" s="7">
        <v>0</v>
      </c>
      <c r="AU302" s="7">
        <v>0</v>
      </c>
      <c r="AV302" s="7">
        <v>0</v>
      </c>
      <c r="AW302" s="7">
        <v>0</v>
      </c>
      <c r="AX302" s="7">
        <v>0</v>
      </c>
      <c r="AY302" s="7">
        <v>1</v>
      </c>
      <c r="AZ302" s="7">
        <v>1</v>
      </c>
      <c r="BA302" s="7">
        <v>0</v>
      </c>
      <c r="BB302" s="7">
        <v>1</v>
      </c>
      <c r="BC302" s="7">
        <v>1</v>
      </c>
      <c r="BD302" s="7">
        <v>1</v>
      </c>
      <c r="BE302" s="7">
        <v>1</v>
      </c>
      <c r="BF302" s="7">
        <v>1</v>
      </c>
      <c r="BG302" s="7">
        <v>1</v>
      </c>
      <c r="BH302" s="7">
        <v>1</v>
      </c>
      <c r="BI302" s="7">
        <v>1</v>
      </c>
      <c r="BJ302" s="7">
        <v>1</v>
      </c>
      <c r="BK302" s="7">
        <v>0</v>
      </c>
      <c r="BL302" s="7">
        <v>0</v>
      </c>
      <c r="BM302" s="7">
        <v>0</v>
      </c>
      <c r="BN302" s="7">
        <v>0</v>
      </c>
    </row>
    <row r="303" spans="1:66" x14ac:dyDescent="0.25">
      <c r="A303" s="3" t="s">
        <v>2288</v>
      </c>
      <c r="B303" s="3" t="s">
        <v>2289</v>
      </c>
      <c r="C303" s="4" t="s">
        <v>40</v>
      </c>
      <c r="D303" s="90">
        <v>0.5714285714285714</v>
      </c>
      <c r="E303" s="90">
        <f>VLOOKUP(A303,[1]Sheet1!$B:$J,9,FALSE)</f>
        <v>0.12</v>
      </c>
      <c r="F303" s="4">
        <v>9.5782365599699996E-3</v>
      </c>
      <c r="G303" s="7">
        <v>1</v>
      </c>
      <c r="H303" s="7">
        <v>1</v>
      </c>
      <c r="I303" s="7">
        <v>0</v>
      </c>
      <c r="J303" s="7">
        <v>1</v>
      </c>
      <c r="K303" s="7">
        <v>1</v>
      </c>
      <c r="L303" s="7">
        <v>1</v>
      </c>
      <c r="M303" s="7">
        <v>0</v>
      </c>
      <c r="N303" s="7">
        <v>1</v>
      </c>
      <c r="O303" s="7">
        <v>1</v>
      </c>
      <c r="P303" s="7">
        <v>1</v>
      </c>
      <c r="Q303" s="7">
        <v>1</v>
      </c>
      <c r="R303" s="7">
        <v>1</v>
      </c>
      <c r="S303" s="7">
        <v>1</v>
      </c>
      <c r="T303" s="7">
        <v>1</v>
      </c>
      <c r="U303" s="7">
        <v>1</v>
      </c>
      <c r="V303" s="7">
        <v>1</v>
      </c>
      <c r="W303" s="7">
        <v>1</v>
      </c>
      <c r="X303" s="7">
        <v>1</v>
      </c>
      <c r="Y303" s="7">
        <v>0</v>
      </c>
      <c r="Z303" s="7">
        <v>0</v>
      </c>
      <c r="AA303" s="7">
        <v>0</v>
      </c>
      <c r="AB303" s="7">
        <v>1</v>
      </c>
      <c r="AC303" s="7">
        <v>1</v>
      </c>
      <c r="AD303" s="7">
        <v>1</v>
      </c>
      <c r="AE303" s="7">
        <v>1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7">
        <v>0</v>
      </c>
      <c r="AV303" s="7">
        <v>0</v>
      </c>
      <c r="AW303" s="7">
        <v>0</v>
      </c>
      <c r="AX303" s="7">
        <v>1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1</v>
      </c>
      <c r="BE303" s="7">
        <v>0</v>
      </c>
      <c r="BF303" s="7">
        <v>0</v>
      </c>
      <c r="BG303" s="7">
        <v>1</v>
      </c>
      <c r="BH303" s="7">
        <v>0</v>
      </c>
      <c r="BI303" s="7">
        <v>0</v>
      </c>
      <c r="BJ303" s="7">
        <v>0</v>
      </c>
      <c r="BK303" s="7">
        <v>0</v>
      </c>
      <c r="BL303" s="7">
        <v>0</v>
      </c>
      <c r="BM303" s="7">
        <v>0</v>
      </c>
      <c r="BN303" s="7">
        <v>0</v>
      </c>
    </row>
    <row r="304" spans="1:66" x14ac:dyDescent="0.25">
      <c r="A304" s="3" t="s">
        <v>2290</v>
      </c>
      <c r="B304" s="3" t="s">
        <v>2291</v>
      </c>
      <c r="C304" s="4" t="s">
        <v>40</v>
      </c>
      <c r="D304" s="90">
        <v>1</v>
      </c>
      <c r="E304" s="90">
        <f>VLOOKUP(A304,[1]Sheet1!$B:$J,9,FALSE)</f>
        <v>0.4</v>
      </c>
      <c r="F304" s="4">
        <v>1.6392607021445799E-5</v>
      </c>
      <c r="G304" s="7">
        <v>1</v>
      </c>
      <c r="H304" s="7">
        <v>1</v>
      </c>
      <c r="I304" s="7">
        <v>1</v>
      </c>
      <c r="J304" s="7">
        <v>1</v>
      </c>
      <c r="K304" s="7">
        <v>1</v>
      </c>
      <c r="L304" s="7">
        <v>1</v>
      </c>
      <c r="M304" s="7">
        <v>1</v>
      </c>
      <c r="N304" s="7">
        <v>1</v>
      </c>
      <c r="O304" s="7">
        <v>1</v>
      </c>
      <c r="P304" s="7">
        <v>1</v>
      </c>
      <c r="Q304" s="7">
        <v>1</v>
      </c>
      <c r="R304" s="7">
        <v>1</v>
      </c>
      <c r="S304" s="7">
        <v>1</v>
      </c>
      <c r="T304" s="7">
        <v>1</v>
      </c>
      <c r="U304" s="7">
        <v>1</v>
      </c>
      <c r="V304" s="7">
        <v>1</v>
      </c>
      <c r="W304" s="7">
        <v>1</v>
      </c>
      <c r="X304" s="7">
        <v>1</v>
      </c>
      <c r="Y304" s="7">
        <v>1</v>
      </c>
      <c r="Z304" s="7">
        <v>1</v>
      </c>
      <c r="AA304" s="7">
        <v>1</v>
      </c>
      <c r="AB304" s="7">
        <v>1</v>
      </c>
      <c r="AC304" s="7">
        <v>1</v>
      </c>
      <c r="AD304" s="7">
        <v>1</v>
      </c>
      <c r="AE304" s="7">
        <v>1</v>
      </c>
      <c r="AF304" s="7">
        <v>1</v>
      </c>
      <c r="AG304" s="7">
        <v>1</v>
      </c>
      <c r="AH304" s="7">
        <v>1</v>
      </c>
      <c r="AI304" s="7">
        <v>1</v>
      </c>
      <c r="AJ304" s="7">
        <v>1</v>
      </c>
      <c r="AK304" s="7">
        <v>1</v>
      </c>
      <c r="AL304" s="7">
        <v>1</v>
      </c>
      <c r="AM304" s="7">
        <v>1</v>
      </c>
      <c r="AN304" s="7">
        <v>1</v>
      </c>
      <c r="AO304" s="7">
        <v>1</v>
      </c>
      <c r="AP304" s="7">
        <v>0</v>
      </c>
      <c r="AQ304" s="7">
        <v>0</v>
      </c>
      <c r="AR304" s="7">
        <v>1</v>
      </c>
      <c r="AS304" s="7">
        <v>0</v>
      </c>
      <c r="AT304" s="7">
        <v>0</v>
      </c>
      <c r="AU304" s="7">
        <v>0</v>
      </c>
      <c r="AV304" s="7">
        <v>0</v>
      </c>
      <c r="AW304" s="7">
        <v>0</v>
      </c>
      <c r="AX304" s="7">
        <v>0</v>
      </c>
      <c r="AY304" s="7">
        <v>1</v>
      </c>
      <c r="AZ304" s="7">
        <v>0</v>
      </c>
      <c r="BA304" s="7">
        <v>0</v>
      </c>
      <c r="BB304" s="7">
        <v>1</v>
      </c>
      <c r="BC304" s="7">
        <v>1</v>
      </c>
      <c r="BD304" s="7">
        <v>1</v>
      </c>
      <c r="BE304" s="7">
        <v>1</v>
      </c>
      <c r="BF304" s="7">
        <v>1</v>
      </c>
      <c r="BG304" s="7">
        <v>1</v>
      </c>
      <c r="BH304" s="7">
        <v>0</v>
      </c>
      <c r="BI304" s="7">
        <v>1</v>
      </c>
      <c r="BJ304" s="7">
        <v>1</v>
      </c>
      <c r="BK304" s="7">
        <v>0</v>
      </c>
      <c r="BL304" s="7">
        <v>0</v>
      </c>
      <c r="BM304" s="7">
        <v>0</v>
      </c>
      <c r="BN304" s="7">
        <v>0</v>
      </c>
    </row>
    <row r="305" spans="1:66" x14ac:dyDescent="0.25">
      <c r="A305" s="3" t="s">
        <v>2292</v>
      </c>
      <c r="B305" s="3" t="s">
        <v>2293</v>
      </c>
      <c r="C305" s="4" t="s">
        <v>40</v>
      </c>
      <c r="D305" s="90">
        <v>0.82857142857142863</v>
      </c>
      <c r="E305" s="90">
        <f>VLOOKUP(A305,[1]Sheet1!$B:$J,9,FALSE)</f>
        <v>0.28000000000000003</v>
      </c>
      <c r="F305" s="4">
        <v>1.82573902565521E-3</v>
      </c>
      <c r="G305" s="7">
        <v>2</v>
      </c>
      <c r="H305" s="7">
        <v>1</v>
      </c>
      <c r="I305" s="7">
        <v>2</v>
      </c>
      <c r="J305" s="7">
        <v>0</v>
      </c>
      <c r="K305" s="7">
        <v>1</v>
      </c>
      <c r="L305" s="7">
        <v>1</v>
      </c>
      <c r="M305" s="7">
        <v>0</v>
      </c>
      <c r="N305" s="7">
        <v>1</v>
      </c>
      <c r="O305" s="7">
        <v>2</v>
      </c>
      <c r="P305" s="7">
        <v>3</v>
      </c>
      <c r="Q305" s="7">
        <v>2</v>
      </c>
      <c r="R305" s="7">
        <v>2</v>
      </c>
      <c r="S305" s="7">
        <v>2</v>
      </c>
      <c r="T305" s="7">
        <v>4</v>
      </c>
      <c r="U305" s="7">
        <v>5</v>
      </c>
      <c r="V305" s="7">
        <v>1</v>
      </c>
      <c r="W305" s="7">
        <v>1</v>
      </c>
      <c r="X305" s="7">
        <v>0</v>
      </c>
      <c r="Y305" s="7">
        <v>2</v>
      </c>
      <c r="Z305" s="7">
        <v>0</v>
      </c>
      <c r="AA305" s="7">
        <v>0</v>
      </c>
      <c r="AB305" s="7">
        <v>1</v>
      </c>
      <c r="AC305" s="7">
        <v>0</v>
      </c>
      <c r="AD305" s="7">
        <v>2</v>
      </c>
      <c r="AE305" s="7">
        <v>1</v>
      </c>
      <c r="AF305" s="7">
        <v>5</v>
      </c>
      <c r="AG305" s="7">
        <v>6</v>
      </c>
      <c r="AH305" s="7">
        <v>5</v>
      </c>
      <c r="AI305" s="7">
        <v>5</v>
      </c>
      <c r="AJ305" s="7">
        <v>6</v>
      </c>
      <c r="AK305" s="7">
        <v>8</v>
      </c>
      <c r="AL305" s="7">
        <v>4</v>
      </c>
      <c r="AM305" s="7">
        <v>6</v>
      </c>
      <c r="AN305" s="7">
        <v>3</v>
      </c>
      <c r="AO305" s="7">
        <v>2</v>
      </c>
      <c r="AP305" s="7">
        <v>2</v>
      </c>
      <c r="AQ305" s="7">
        <v>0</v>
      </c>
      <c r="AR305" s="7">
        <v>1</v>
      </c>
      <c r="AS305" s="7">
        <v>0</v>
      </c>
      <c r="AT305" s="7">
        <v>0</v>
      </c>
      <c r="AU305" s="7">
        <v>0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1</v>
      </c>
      <c r="BC305" s="7">
        <v>4</v>
      </c>
      <c r="BD305" s="7">
        <v>2</v>
      </c>
      <c r="BE305" s="7">
        <v>0</v>
      </c>
      <c r="BF305" s="7">
        <v>0</v>
      </c>
      <c r="BG305" s="7">
        <v>0</v>
      </c>
      <c r="BH305" s="7">
        <v>0</v>
      </c>
      <c r="BI305" s="7">
        <v>1</v>
      </c>
      <c r="BJ305" s="7">
        <v>1</v>
      </c>
      <c r="BK305" s="7">
        <v>0</v>
      </c>
      <c r="BL305" s="7">
        <v>0</v>
      </c>
      <c r="BM305" s="7">
        <v>0</v>
      </c>
      <c r="BN305" s="7">
        <v>0</v>
      </c>
    </row>
    <row r="306" spans="1:66" x14ac:dyDescent="0.25">
      <c r="A306" s="3" t="s">
        <v>2294</v>
      </c>
      <c r="B306" s="3" t="s">
        <v>2295</v>
      </c>
      <c r="C306" s="4" t="s">
        <v>40</v>
      </c>
      <c r="D306" s="90">
        <v>0.82857142857142863</v>
      </c>
      <c r="E306" s="90">
        <f>VLOOKUP(A306,[1]Sheet1!$B:$J,9,FALSE)</f>
        <v>0.44</v>
      </c>
      <c r="F306" s="4">
        <v>2.9763503908253299E-2</v>
      </c>
      <c r="G306" s="7">
        <v>0</v>
      </c>
      <c r="H306" s="7">
        <v>0</v>
      </c>
      <c r="I306" s="7">
        <v>0</v>
      </c>
      <c r="J306" s="7">
        <v>1</v>
      </c>
      <c r="K306" s="7">
        <v>0</v>
      </c>
      <c r="L306" s="7">
        <v>0</v>
      </c>
      <c r="M306" s="7">
        <v>2</v>
      </c>
      <c r="N306" s="7">
        <v>1</v>
      </c>
      <c r="O306" s="7">
        <v>1</v>
      </c>
      <c r="P306" s="7">
        <v>1</v>
      </c>
      <c r="Q306" s="7">
        <v>1</v>
      </c>
      <c r="R306" s="7">
        <v>1</v>
      </c>
      <c r="S306" s="7">
        <v>1</v>
      </c>
      <c r="T306" s="7">
        <v>1</v>
      </c>
      <c r="U306" s="7">
        <v>1</v>
      </c>
      <c r="V306" s="7">
        <v>1</v>
      </c>
      <c r="W306" s="7">
        <v>1</v>
      </c>
      <c r="X306" s="7">
        <v>1</v>
      </c>
      <c r="Y306" s="7">
        <v>1</v>
      </c>
      <c r="Z306" s="7">
        <v>1</v>
      </c>
      <c r="AA306" s="7">
        <v>1</v>
      </c>
      <c r="AB306" s="7">
        <v>1</v>
      </c>
      <c r="AC306" s="7">
        <v>1</v>
      </c>
      <c r="AD306" s="7">
        <v>1</v>
      </c>
      <c r="AE306" s="7">
        <v>0</v>
      </c>
      <c r="AF306" s="7">
        <v>1</v>
      </c>
      <c r="AG306" s="7">
        <v>1</v>
      </c>
      <c r="AH306" s="7">
        <v>1</v>
      </c>
      <c r="AI306" s="7">
        <v>1</v>
      </c>
      <c r="AJ306" s="7">
        <v>1</v>
      </c>
      <c r="AK306" s="7">
        <v>1</v>
      </c>
      <c r="AL306" s="7">
        <v>1</v>
      </c>
      <c r="AM306" s="7">
        <v>1</v>
      </c>
      <c r="AN306" s="7">
        <v>1</v>
      </c>
      <c r="AO306" s="7">
        <v>1</v>
      </c>
      <c r="AP306" s="7">
        <v>1</v>
      </c>
      <c r="AQ306" s="7">
        <v>1</v>
      </c>
      <c r="AR306" s="7">
        <v>0</v>
      </c>
      <c r="AS306" s="7">
        <v>0</v>
      </c>
      <c r="AT306" s="7">
        <v>0</v>
      </c>
      <c r="AU306" s="7">
        <v>0</v>
      </c>
      <c r="AV306" s="7">
        <v>0</v>
      </c>
      <c r="AW306" s="7">
        <v>0</v>
      </c>
      <c r="AX306" s="7">
        <v>1</v>
      </c>
      <c r="AY306" s="7">
        <v>0</v>
      </c>
      <c r="AZ306" s="7">
        <v>0</v>
      </c>
      <c r="BA306" s="7">
        <v>0</v>
      </c>
      <c r="BB306" s="7">
        <v>1</v>
      </c>
      <c r="BC306" s="7">
        <v>1</v>
      </c>
      <c r="BD306" s="7">
        <v>1</v>
      </c>
      <c r="BE306" s="7">
        <v>0</v>
      </c>
      <c r="BF306" s="7">
        <v>0</v>
      </c>
      <c r="BG306" s="7">
        <v>1</v>
      </c>
      <c r="BH306" s="7">
        <v>0</v>
      </c>
      <c r="BI306" s="7">
        <v>0</v>
      </c>
      <c r="BJ306" s="7">
        <v>0</v>
      </c>
      <c r="BK306" s="7">
        <v>1</v>
      </c>
      <c r="BL306" s="7">
        <v>1</v>
      </c>
      <c r="BM306" s="7">
        <v>1</v>
      </c>
      <c r="BN306" s="7">
        <v>1</v>
      </c>
    </row>
    <row r="307" spans="1:66" x14ac:dyDescent="0.25">
      <c r="A307" s="3" t="s">
        <v>2296</v>
      </c>
      <c r="B307" s="3" t="s">
        <v>2297</v>
      </c>
      <c r="C307" s="4" t="s">
        <v>40</v>
      </c>
      <c r="D307" s="90">
        <v>0.91428571428571426</v>
      </c>
      <c r="E307" s="90">
        <f>VLOOKUP(A307,[1]Sheet1!$B:$J,9,FALSE)</f>
        <v>0.44</v>
      </c>
      <c r="F307" s="4">
        <v>3.5461199791562001E-3</v>
      </c>
      <c r="G307" s="7">
        <v>0</v>
      </c>
      <c r="H307" s="7">
        <v>0</v>
      </c>
      <c r="I307" s="7">
        <v>1</v>
      </c>
      <c r="J307" s="7">
        <v>1</v>
      </c>
      <c r="K307" s="7">
        <v>3</v>
      </c>
      <c r="L307" s="7">
        <v>0</v>
      </c>
      <c r="M307" s="7">
        <v>1</v>
      </c>
      <c r="N307" s="7">
        <v>4</v>
      </c>
      <c r="O307" s="7">
        <v>2</v>
      </c>
      <c r="P307" s="7">
        <v>2</v>
      </c>
      <c r="Q307" s="7">
        <v>3</v>
      </c>
      <c r="R307" s="7">
        <v>2</v>
      </c>
      <c r="S307" s="7">
        <v>1</v>
      </c>
      <c r="T307" s="7">
        <v>1</v>
      </c>
      <c r="U307" s="7">
        <v>2</v>
      </c>
      <c r="V307" s="7">
        <v>1</v>
      </c>
      <c r="W307" s="7">
        <v>1</v>
      </c>
      <c r="X307" s="7">
        <v>4</v>
      </c>
      <c r="Y307" s="7">
        <v>2</v>
      </c>
      <c r="Z307" s="7">
        <v>1</v>
      </c>
      <c r="AA307" s="7">
        <v>1</v>
      </c>
      <c r="AB307" s="7">
        <v>3</v>
      </c>
      <c r="AC307" s="7">
        <v>3</v>
      </c>
      <c r="AD307" s="7">
        <v>3</v>
      </c>
      <c r="AE307" s="7">
        <v>1</v>
      </c>
      <c r="AF307" s="7">
        <v>1</v>
      </c>
      <c r="AG307" s="7">
        <v>1</v>
      </c>
      <c r="AH307" s="7">
        <v>2</v>
      </c>
      <c r="AI307" s="7">
        <v>2</v>
      </c>
      <c r="AJ307" s="7">
        <v>1</v>
      </c>
      <c r="AK307" s="7">
        <v>2</v>
      </c>
      <c r="AL307" s="7">
        <v>1</v>
      </c>
      <c r="AM307" s="7">
        <v>1</v>
      </c>
      <c r="AN307" s="7">
        <v>2</v>
      </c>
      <c r="AO307" s="7">
        <v>1</v>
      </c>
      <c r="AP307" s="7">
        <v>0</v>
      </c>
      <c r="AQ307" s="7">
        <v>0</v>
      </c>
      <c r="AR307" s="7">
        <v>1</v>
      </c>
      <c r="AS307" s="7">
        <v>1</v>
      </c>
      <c r="AT307" s="7">
        <v>0</v>
      </c>
      <c r="AU307" s="7">
        <v>0</v>
      </c>
      <c r="AV307" s="7">
        <v>0</v>
      </c>
      <c r="AW307" s="7">
        <v>0</v>
      </c>
      <c r="AX307" s="7">
        <v>0</v>
      </c>
      <c r="AY307" s="7">
        <v>3</v>
      </c>
      <c r="AZ307" s="7">
        <v>0</v>
      </c>
      <c r="BA307" s="7">
        <v>4</v>
      </c>
      <c r="BB307" s="7">
        <v>4</v>
      </c>
      <c r="BC307" s="7">
        <v>0</v>
      </c>
      <c r="BD307" s="7">
        <v>1</v>
      </c>
      <c r="BE307" s="7">
        <v>2</v>
      </c>
      <c r="BF307" s="7">
        <v>2</v>
      </c>
      <c r="BG307" s="7">
        <v>2</v>
      </c>
      <c r="BH307" s="7">
        <v>0</v>
      </c>
      <c r="BI307" s="7">
        <v>2</v>
      </c>
      <c r="BJ307" s="7">
        <v>1</v>
      </c>
      <c r="BK307" s="7">
        <v>0</v>
      </c>
      <c r="BL307" s="7">
        <v>0</v>
      </c>
      <c r="BM307" s="7">
        <v>0</v>
      </c>
      <c r="BN307" s="7">
        <v>0</v>
      </c>
    </row>
    <row r="308" spans="1:66" x14ac:dyDescent="0.25">
      <c r="A308" s="3" t="s">
        <v>1181</v>
      </c>
      <c r="B308" s="3" t="s">
        <v>1182</v>
      </c>
      <c r="C308" s="4" t="s">
        <v>40</v>
      </c>
      <c r="D308" s="90">
        <v>0.7142857142857143</v>
      </c>
      <c r="E308" s="90">
        <f>VLOOKUP(A308,[1]Sheet1!$B:$J,9,FALSE)</f>
        <v>0.28000000000000003</v>
      </c>
      <c r="F308" s="4">
        <v>2.2031536262112999E-2</v>
      </c>
      <c r="G308" s="7">
        <v>2</v>
      </c>
      <c r="H308" s="7">
        <v>2</v>
      </c>
      <c r="I308" s="7">
        <v>0</v>
      </c>
      <c r="J308" s="7">
        <v>4</v>
      </c>
      <c r="K308" s="7">
        <v>0</v>
      </c>
      <c r="L308" s="7">
        <v>1</v>
      </c>
      <c r="M308" s="7">
        <v>1</v>
      </c>
      <c r="N308" s="7">
        <v>2</v>
      </c>
      <c r="O308" s="7">
        <v>3</v>
      </c>
      <c r="P308" s="7">
        <v>2</v>
      </c>
      <c r="Q308" s="7">
        <v>2</v>
      </c>
      <c r="R308" s="7">
        <v>0</v>
      </c>
      <c r="S308" s="7">
        <v>0</v>
      </c>
      <c r="T308" s="7">
        <v>2</v>
      </c>
      <c r="U308" s="7">
        <v>1</v>
      </c>
      <c r="V308" s="7">
        <v>0</v>
      </c>
      <c r="W308" s="7">
        <v>1</v>
      </c>
      <c r="X308" s="7">
        <v>0</v>
      </c>
      <c r="Y308" s="7">
        <v>0</v>
      </c>
      <c r="Z308" s="7">
        <v>0</v>
      </c>
      <c r="AA308" s="7">
        <v>0</v>
      </c>
      <c r="AB308" s="7">
        <v>1</v>
      </c>
      <c r="AC308" s="7">
        <v>0</v>
      </c>
      <c r="AD308" s="7">
        <v>2</v>
      </c>
      <c r="AE308" s="7">
        <v>2</v>
      </c>
      <c r="AF308" s="7">
        <v>2</v>
      </c>
      <c r="AG308" s="7">
        <v>1</v>
      </c>
      <c r="AH308" s="7">
        <v>1</v>
      </c>
      <c r="AI308" s="7">
        <v>1</v>
      </c>
      <c r="AJ308" s="7">
        <v>1</v>
      </c>
      <c r="AK308" s="7">
        <v>1</v>
      </c>
      <c r="AL308" s="7">
        <v>1</v>
      </c>
      <c r="AM308" s="7">
        <v>1</v>
      </c>
      <c r="AN308" s="7">
        <v>1</v>
      </c>
      <c r="AO308" s="7">
        <v>1</v>
      </c>
      <c r="AP308" s="7">
        <v>1</v>
      </c>
      <c r="AQ308" s="7">
        <v>0</v>
      </c>
      <c r="AR308" s="7">
        <v>0</v>
      </c>
      <c r="AS308" s="7">
        <v>1</v>
      </c>
      <c r="AT308" s="7">
        <v>1</v>
      </c>
      <c r="AU308" s="7">
        <v>1</v>
      </c>
      <c r="AV308" s="7">
        <v>1</v>
      </c>
      <c r="AW308" s="7">
        <v>1</v>
      </c>
      <c r="AX308" s="7">
        <v>0</v>
      </c>
      <c r="AY308" s="7">
        <v>0</v>
      </c>
      <c r="AZ308" s="7">
        <v>0</v>
      </c>
      <c r="BA308" s="7">
        <v>1</v>
      </c>
      <c r="BB308" s="7">
        <v>0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0</v>
      </c>
      <c r="BI308" s="7">
        <v>0</v>
      </c>
      <c r="BJ308" s="7">
        <v>0</v>
      </c>
      <c r="BK308" s="7">
        <v>0</v>
      </c>
      <c r="BL308" s="7">
        <v>0</v>
      </c>
      <c r="BM308" s="7">
        <v>0</v>
      </c>
      <c r="BN308" s="7">
        <v>0</v>
      </c>
    </row>
    <row r="309" spans="1:66" x14ac:dyDescent="0.25">
      <c r="A309" s="3" t="s">
        <v>2298</v>
      </c>
      <c r="B309" s="3" t="s">
        <v>2299</v>
      </c>
      <c r="C309" s="4" t="s">
        <v>40</v>
      </c>
      <c r="D309" s="90">
        <v>0.51428571428571423</v>
      </c>
      <c r="E309" s="90">
        <f>VLOOKUP(A309,[1]Sheet1!$B:$J,9,FALSE)</f>
        <v>0.12</v>
      </c>
      <c r="F309" s="4">
        <v>2.85059488229574E-2</v>
      </c>
      <c r="G309" s="7">
        <v>0</v>
      </c>
      <c r="H309" s="7">
        <v>0</v>
      </c>
      <c r="I309" s="7">
        <v>0</v>
      </c>
      <c r="J309" s="7">
        <v>1</v>
      </c>
      <c r="K309" s="7">
        <v>0</v>
      </c>
      <c r="L309" s="7">
        <v>0</v>
      </c>
      <c r="M309" s="7">
        <v>0</v>
      </c>
      <c r="N309" s="7">
        <v>0</v>
      </c>
      <c r="O309" s="7">
        <v>1</v>
      </c>
      <c r="P309" s="7">
        <v>1</v>
      </c>
      <c r="Q309" s="7">
        <v>1</v>
      </c>
      <c r="R309" s="7">
        <v>0</v>
      </c>
      <c r="S309" s="7">
        <v>1</v>
      </c>
      <c r="T309" s="7">
        <v>1</v>
      </c>
      <c r="U309" s="7">
        <v>2</v>
      </c>
      <c r="V309" s="7">
        <v>1</v>
      </c>
      <c r="W309" s="7">
        <v>1</v>
      </c>
      <c r="X309" s="7">
        <v>0</v>
      </c>
      <c r="Y309" s="7">
        <v>0</v>
      </c>
      <c r="Z309" s="7">
        <v>0</v>
      </c>
      <c r="AA309" s="7">
        <v>0</v>
      </c>
      <c r="AB309" s="7">
        <v>1</v>
      </c>
      <c r="AC309" s="7">
        <v>1</v>
      </c>
      <c r="AD309" s="7">
        <v>1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1</v>
      </c>
      <c r="AK309" s="7">
        <v>1</v>
      </c>
      <c r="AL309" s="7">
        <v>1</v>
      </c>
      <c r="AM309" s="7">
        <v>1</v>
      </c>
      <c r="AN309" s="7">
        <v>1</v>
      </c>
      <c r="AO309" s="7">
        <v>1</v>
      </c>
      <c r="AP309" s="7">
        <v>0</v>
      </c>
      <c r="AQ309" s="7">
        <v>0</v>
      </c>
      <c r="AR309" s="7">
        <v>0</v>
      </c>
      <c r="AS309" s="7">
        <v>0</v>
      </c>
      <c r="AT309" s="7">
        <v>0</v>
      </c>
      <c r="AU309" s="7">
        <v>0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1</v>
      </c>
      <c r="BC309" s="7">
        <v>0</v>
      </c>
      <c r="BD309" s="7">
        <v>0</v>
      </c>
      <c r="BE309" s="7">
        <v>1</v>
      </c>
      <c r="BF309" s="7">
        <v>1</v>
      </c>
      <c r="BG309" s="7">
        <v>0</v>
      </c>
      <c r="BH309" s="7">
        <v>0</v>
      </c>
      <c r="BI309" s="7">
        <v>0</v>
      </c>
      <c r="BJ309" s="7">
        <v>0</v>
      </c>
      <c r="BK309" s="7">
        <v>0</v>
      </c>
      <c r="BL309" s="7">
        <v>0</v>
      </c>
      <c r="BM309" s="7">
        <v>0</v>
      </c>
      <c r="BN309" s="7">
        <v>0</v>
      </c>
    </row>
    <row r="310" spans="1:66" x14ac:dyDescent="0.25">
      <c r="A310" s="3" t="s">
        <v>2300</v>
      </c>
      <c r="B310" s="3" t="s">
        <v>2301</v>
      </c>
      <c r="C310" s="4" t="s">
        <v>40</v>
      </c>
      <c r="D310" s="90">
        <v>0.51428571428571423</v>
      </c>
      <c r="E310" s="90">
        <f>VLOOKUP(A310,[1]Sheet1!$B:$J,9,FALSE)</f>
        <v>0.08</v>
      </c>
      <c r="F310" s="4">
        <v>1.31693191165498E-2</v>
      </c>
      <c r="G310" s="7">
        <v>1</v>
      </c>
      <c r="H310" s="7">
        <v>1</v>
      </c>
      <c r="I310" s="7">
        <v>0</v>
      </c>
      <c r="J310" s="7">
        <v>0</v>
      </c>
      <c r="K310" s="7">
        <v>1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1</v>
      </c>
      <c r="R310" s="7">
        <v>0</v>
      </c>
      <c r="S310" s="7">
        <v>0</v>
      </c>
      <c r="T310" s="7">
        <v>0</v>
      </c>
      <c r="U310" s="7">
        <v>4</v>
      </c>
      <c r="V310" s="7">
        <v>0</v>
      </c>
      <c r="W310" s="7">
        <v>0</v>
      </c>
      <c r="X310" s="7">
        <v>1</v>
      </c>
      <c r="Y310" s="7">
        <v>0</v>
      </c>
      <c r="Z310" s="7">
        <v>0</v>
      </c>
      <c r="AA310" s="7">
        <v>0</v>
      </c>
      <c r="AB310" s="7">
        <v>0</v>
      </c>
      <c r="AC310" s="7">
        <v>1</v>
      </c>
      <c r="AD310" s="7">
        <v>1</v>
      </c>
      <c r="AE310" s="7">
        <v>0</v>
      </c>
      <c r="AF310" s="7">
        <v>1</v>
      </c>
      <c r="AG310" s="7">
        <v>1</v>
      </c>
      <c r="AH310" s="7">
        <v>1</v>
      </c>
      <c r="AI310" s="7">
        <v>1</v>
      </c>
      <c r="AJ310" s="7">
        <v>1</v>
      </c>
      <c r="AK310" s="7">
        <v>1</v>
      </c>
      <c r="AL310" s="7">
        <v>1</v>
      </c>
      <c r="AM310" s="7">
        <v>1</v>
      </c>
      <c r="AN310" s="7">
        <v>1</v>
      </c>
      <c r="AO310" s="7">
        <v>1</v>
      </c>
      <c r="AP310" s="7">
        <v>0</v>
      </c>
      <c r="AQ310" s="7">
        <v>0</v>
      </c>
      <c r="AR310" s="7">
        <v>1</v>
      </c>
      <c r="AS310" s="7">
        <v>0</v>
      </c>
      <c r="AT310" s="7">
        <v>0</v>
      </c>
      <c r="AU310" s="7">
        <v>0</v>
      </c>
      <c r="AV310" s="7">
        <v>0</v>
      </c>
      <c r="AW310" s="7">
        <v>0</v>
      </c>
      <c r="AX310" s="7">
        <v>0</v>
      </c>
      <c r="AY310" s="7">
        <v>1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7">
        <v>0</v>
      </c>
      <c r="BF310" s="7">
        <v>0</v>
      </c>
      <c r="BG310" s="7">
        <v>0</v>
      </c>
      <c r="BH310" s="7">
        <v>0</v>
      </c>
      <c r="BI310" s="7">
        <v>0</v>
      </c>
      <c r="BJ310" s="7">
        <v>0</v>
      </c>
      <c r="BK310" s="7">
        <v>0</v>
      </c>
      <c r="BL310" s="7">
        <v>0</v>
      </c>
      <c r="BM310" s="7">
        <v>0</v>
      </c>
      <c r="BN310" s="7">
        <v>0</v>
      </c>
    </row>
    <row r="311" spans="1:66" x14ac:dyDescent="0.25">
      <c r="A311" s="3" t="s">
        <v>2302</v>
      </c>
      <c r="B311" s="3" t="s">
        <v>2303</v>
      </c>
      <c r="C311" s="4" t="s">
        <v>40</v>
      </c>
      <c r="D311" s="90">
        <v>0.37142857142857144</v>
      </c>
      <c r="E311" s="90">
        <f>VLOOKUP(A311,[1]Sheet1!$B:$J,9,FALSE)</f>
        <v>0</v>
      </c>
      <c r="F311" s="4">
        <v>7.8723165407410499E-3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1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1</v>
      </c>
      <c r="AA311" s="7">
        <v>1</v>
      </c>
      <c r="AB311" s="7">
        <v>0</v>
      </c>
      <c r="AC311" s="7">
        <v>0</v>
      </c>
      <c r="AD311" s="7">
        <v>0</v>
      </c>
      <c r="AE311" s="7">
        <v>0</v>
      </c>
      <c r="AF311" s="7">
        <v>1</v>
      </c>
      <c r="AG311" s="7">
        <v>1</v>
      </c>
      <c r="AH311" s="7">
        <v>1</v>
      </c>
      <c r="AI311" s="7">
        <v>1</v>
      </c>
      <c r="AJ311" s="7">
        <v>1</v>
      </c>
      <c r="AK311" s="7">
        <v>1</v>
      </c>
      <c r="AL311" s="7">
        <v>1</v>
      </c>
      <c r="AM311" s="7">
        <v>1</v>
      </c>
      <c r="AN311" s="7">
        <v>1</v>
      </c>
      <c r="AO311" s="7">
        <v>1</v>
      </c>
      <c r="AP311" s="7">
        <v>0</v>
      </c>
      <c r="AQ311" s="7">
        <v>0</v>
      </c>
      <c r="AR311" s="7">
        <v>0</v>
      </c>
      <c r="AS311" s="7">
        <v>0</v>
      </c>
      <c r="AT311" s="7">
        <v>0</v>
      </c>
      <c r="AU311" s="7">
        <v>0</v>
      </c>
      <c r="AV311" s="7">
        <v>0</v>
      </c>
      <c r="AW311" s="7">
        <v>0</v>
      </c>
      <c r="AX311" s="7">
        <v>0</v>
      </c>
      <c r="AY311" s="7">
        <v>0</v>
      </c>
      <c r="AZ311" s="7">
        <v>0</v>
      </c>
      <c r="BA311" s="7">
        <v>0</v>
      </c>
      <c r="BB311" s="7">
        <v>0</v>
      </c>
      <c r="BC311" s="7">
        <v>0</v>
      </c>
      <c r="BD311" s="7">
        <v>0</v>
      </c>
      <c r="BE311" s="7">
        <v>0</v>
      </c>
      <c r="BF311" s="7">
        <v>0</v>
      </c>
      <c r="BG311" s="7">
        <v>0</v>
      </c>
      <c r="BH311" s="7">
        <v>0</v>
      </c>
      <c r="BI311" s="7">
        <v>0</v>
      </c>
      <c r="BJ311" s="7">
        <v>0</v>
      </c>
      <c r="BK311" s="7">
        <v>0</v>
      </c>
      <c r="BL311" s="7">
        <v>0</v>
      </c>
      <c r="BM311" s="7">
        <v>0</v>
      </c>
      <c r="BN311" s="7">
        <v>0</v>
      </c>
    </row>
    <row r="312" spans="1:66" x14ac:dyDescent="0.25">
      <c r="A312" s="3" t="s">
        <v>2304</v>
      </c>
      <c r="B312" s="3" t="s">
        <v>2305</v>
      </c>
      <c r="C312" s="4" t="s">
        <v>40</v>
      </c>
      <c r="D312" s="90">
        <v>0.54285714285714282</v>
      </c>
      <c r="E312" s="90">
        <f>VLOOKUP(A312,[1]Sheet1!$B:$J,9,FALSE)</f>
        <v>0.16</v>
      </c>
      <c r="F312" s="4">
        <v>3.7918913142998001E-2</v>
      </c>
      <c r="G312" s="7">
        <v>0</v>
      </c>
      <c r="H312" s="7">
        <v>0</v>
      </c>
      <c r="I312" s="7">
        <v>0</v>
      </c>
      <c r="J312" s="7">
        <v>1</v>
      </c>
      <c r="K312" s="7">
        <v>1</v>
      </c>
      <c r="L312" s="7">
        <v>0</v>
      </c>
      <c r="M312" s="7">
        <v>2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1</v>
      </c>
      <c r="U312" s="7">
        <v>1</v>
      </c>
      <c r="V312" s="7">
        <v>0</v>
      </c>
      <c r="W312" s="7">
        <v>0</v>
      </c>
      <c r="X312" s="7">
        <v>1</v>
      </c>
      <c r="Y312" s="7">
        <v>2</v>
      </c>
      <c r="Z312" s="7">
        <v>0</v>
      </c>
      <c r="AA312" s="7">
        <v>0</v>
      </c>
      <c r="AB312" s="7">
        <v>1</v>
      </c>
      <c r="AC312" s="7">
        <v>1</v>
      </c>
      <c r="AD312" s="7">
        <v>0</v>
      </c>
      <c r="AE312" s="7">
        <v>0</v>
      </c>
      <c r="AF312" s="7">
        <v>1</v>
      </c>
      <c r="AG312" s="7">
        <v>1</v>
      </c>
      <c r="AH312" s="7">
        <v>1</v>
      </c>
      <c r="AI312" s="7">
        <v>1</v>
      </c>
      <c r="AJ312" s="7">
        <v>1</v>
      </c>
      <c r="AK312" s="7">
        <v>1</v>
      </c>
      <c r="AL312" s="7">
        <v>1</v>
      </c>
      <c r="AM312" s="7">
        <v>1</v>
      </c>
      <c r="AN312" s="7">
        <v>1</v>
      </c>
      <c r="AO312" s="7">
        <v>1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7">
        <v>0</v>
      </c>
      <c r="AV312" s="7">
        <v>0</v>
      </c>
      <c r="AW312" s="7">
        <v>0</v>
      </c>
      <c r="AX312" s="7">
        <v>0</v>
      </c>
      <c r="AY312" s="7">
        <v>0</v>
      </c>
      <c r="AZ312" s="7">
        <v>0</v>
      </c>
      <c r="BA312" s="7">
        <v>0</v>
      </c>
      <c r="BB312" s="7">
        <v>1</v>
      </c>
      <c r="BC312" s="7">
        <v>1</v>
      </c>
      <c r="BD312" s="7">
        <v>1</v>
      </c>
      <c r="BE312" s="7">
        <v>0</v>
      </c>
      <c r="BF312" s="7">
        <v>1</v>
      </c>
      <c r="BG312" s="7">
        <v>0</v>
      </c>
      <c r="BH312" s="7">
        <v>0</v>
      </c>
      <c r="BI312" s="7">
        <v>0</v>
      </c>
      <c r="BJ312" s="7">
        <v>0</v>
      </c>
      <c r="BK312" s="7">
        <v>0</v>
      </c>
      <c r="BL312" s="7">
        <v>0</v>
      </c>
      <c r="BM312" s="7">
        <v>0</v>
      </c>
      <c r="BN312" s="7">
        <v>0</v>
      </c>
    </row>
    <row r="313" spans="1:66" x14ac:dyDescent="0.25">
      <c r="A313" s="3" t="s">
        <v>2306</v>
      </c>
      <c r="B313" s="3" t="s">
        <v>2307</v>
      </c>
      <c r="C313" s="4" t="s">
        <v>40</v>
      </c>
      <c r="D313" s="90">
        <v>0.8571428571428571</v>
      </c>
      <c r="E313" s="90">
        <f>VLOOKUP(A313,[1]Sheet1!$B:$J,9,FALSE)</f>
        <v>0.4</v>
      </c>
      <c r="F313" s="4">
        <v>7.8723165407410499E-3</v>
      </c>
      <c r="G313" s="7">
        <v>1</v>
      </c>
      <c r="H313" s="7">
        <v>1</v>
      </c>
      <c r="I313" s="7">
        <v>0</v>
      </c>
      <c r="J313" s="7">
        <v>1</v>
      </c>
      <c r="K313" s="7">
        <v>1</v>
      </c>
      <c r="L313" s="7">
        <v>1</v>
      </c>
      <c r="M313" s="7">
        <v>0</v>
      </c>
      <c r="N313" s="7">
        <v>1</v>
      </c>
      <c r="O313" s="7">
        <v>0</v>
      </c>
      <c r="P313" s="7">
        <v>1</v>
      </c>
      <c r="Q313" s="7">
        <v>1</v>
      </c>
      <c r="R313" s="7">
        <v>1</v>
      </c>
      <c r="S313" s="7">
        <v>1</v>
      </c>
      <c r="T313" s="7">
        <v>1</v>
      </c>
      <c r="U313" s="7">
        <v>1</v>
      </c>
      <c r="V313" s="7">
        <v>0</v>
      </c>
      <c r="W313" s="7">
        <v>0</v>
      </c>
      <c r="X313" s="7">
        <v>1</v>
      </c>
      <c r="Y313" s="7">
        <v>1</v>
      </c>
      <c r="Z313" s="7">
        <v>1</v>
      </c>
      <c r="AA313" s="7">
        <v>1</v>
      </c>
      <c r="AB313" s="7">
        <v>1</v>
      </c>
      <c r="AC313" s="7">
        <v>1</v>
      </c>
      <c r="AD313" s="7">
        <v>1</v>
      </c>
      <c r="AE313" s="7">
        <v>1</v>
      </c>
      <c r="AF313" s="7">
        <v>1</v>
      </c>
      <c r="AG313" s="7">
        <v>1</v>
      </c>
      <c r="AH313" s="7">
        <v>1</v>
      </c>
      <c r="AI313" s="7">
        <v>1</v>
      </c>
      <c r="AJ313" s="7">
        <v>1</v>
      </c>
      <c r="AK313" s="7">
        <v>1</v>
      </c>
      <c r="AL313" s="7">
        <v>1</v>
      </c>
      <c r="AM313" s="7">
        <v>1</v>
      </c>
      <c r="AN313" s="7">
        <v>1</v>
      </c>
      <c r="AO313" s="7">
        <v>1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7">
        <v>0</v>
      </c>
      <c r="AV313" s="7">
        <v>0</v>
      </c>
      <c r="AW313" s="7">
        <v>0</v>
      </c>
      <c r="AX313" s="7">
        <v>0</v>
      </c>
      <c r="AY313" s="7">
        <v>1</v>
      </c>
      <c r="AZ313" s="7">
        <v>1</v>
      </c>
      <c r="BA313" s="7">
        <v>0</v>
      </c>
      <c r="BB313" s="7">
        <v>1</v>
      </c>
      <c r="BC313" s="7">
        <v>1</v>
      </c>
      <c r="BD313" s="7">
        <v>1</v>
      </c>
      <c r="BE313" s="7">
        <v>1</v>
      </c>
      <c r="BF313" s="7">
        <v>2</v>
      </c>
      <c r="BG313" s="7">
        <v>0</v>
      </c>
      <c r="BH313" s="7">
        <v>1</v>
      </c>
      <c r="BI313" s="7">
        <v>1</v>
      </c>
      <c r="BJ313" s="7">
        <v>1</v>
      </c>
      <c r="BK313" s="7">
        <v>0</v>
      </c>
      <c r="BL313" s="7">
        <v>0</v>
      </c>
      <c r="BM313" s="7">
        <v>0</v>
      </c>
      <c r="BN313" s="7">
        <v>0</v>
      </c>
    </row>
    <row r="314" spans="1:66" x14ac:dyDescent="0.25">
      <c r="A314" s="3" t="s">
        <v>2308</v>
      </c>
      <c r="B314" s="3" t="s">
        <v>2309</v>
      </c>
      <c r="C314" s="4" t="s">
        <v>40</v>
      </c>
      <c r="D314" s="90">
        <v>0.8</v>
      </c>
      <c r="E314" s="90">
        <f>VLOOKUP(A314,[1]Sheet1!$B:$J,9,FALSE)</f>
        <v>0.24</v>
      </c>
      <c r="F314" s="4">
        <v>1.1740388074660199E-3</v>
      </c>
      <c r="G314" s="7">
        <v>1</v>
      </c>
      <c r="H314" s="7">
        <v>1</v>
      </c>
      <c r="I314" s="7">
        <v>0</v>
      </c>
      <c r="J314" s="7">
        <v>1</v>
      </c>
      <c r="K314" s="7">
        <v>0</v>
      </c>
      <c r="L314" s="7">
        <v>0</v>
      </c>
      <c r="M314" s="7">
        <v>1</v>
      </c>
      <c r="N314" s="7">
        <v>1</v>
      </c>
      <c r="O314" s="7">
        <v>1</v>
      </c>
      <c r="P314" s="7">
        <v>1</v>
      </c>
      <c r="Q314" s="7">
        <v>1</v>
      </c>
      <c r="R314" s="7">
        <v>1</v>
      </c>
      <c r="S314" s="7">
        <v>1</v>
      </c>
      <c r="T314" s="7">
        <v>1</v>
      </c>
      <c r="U314" s="7">
        <v>1</v>
      </c>
      <c r="V314" s="7">
        <v>1</v>
      </c>
      <c r="W314" s="7">
        <v>1</v>
      </c>
      <c r="X314" s="7">
        <v>0</v>
      </c>
      <c r="Y314" s="7">
        <v>1</v>
      </c>
      <c r="Z314" s="7">
        <v>1</v>
      </c>
      <c r="AA314" s="7">
        <v>1</v>
      </c>
      <c r="AB314" s="7">
        <v>0</v>
      </c>
      <c r="AC314" s="7">
        <v>0</v>
      </c>
      <c r="AD314" s="7">
        <v>1</v>
      </c>
      <c r="AE314" s="7">
        <v>0</v>
      </c>
      <c r="AF314" s="7">
        <v>1</v>
      </c>
      <c r="AG314" s="7">
        <v>1</v>
      </c>
      <c r="AH314" s="7">
        <v>1</v>
      </c>
      <c r="AI314" s="7">
        <v>1</v>
      </c>
      <c r="AJ314" s="7">
        <v>1</v>
      </c>
      <c r="AK314" s="7">
        <v>1</v>
      </c>
      <c r="AL314" s="7">
        <v>1</v>
      </c>
      <c r="AM314" s="7">
        <v>1</v>
      </c>
      <c r="AN314" s="7">
        <v>1</v>
      </c>
      <c r="AO314" s="7">
        <v>1</v>
      </c>
      <c r="AP314" s="7">
        <v>1</v>
      </c>
      <c r="AQ314" s="7">
        <v>0</v>
      </c>
      <c r="AR314" s="7">
        <v>0</v>
      </c>
      <c r="AS314" s="7">
        <v>0</v>
      </c>
      <c r="AT314" s="7">
        <v>0</v>
      </c>
      <c r="AU314" s="7">
        <v>0</v>
      </c>
      <c r="AV314" s="7">
        <v>0</v>
      </c>
      <c r="AW314" s="7">
        <v>0</v>
      </c>
      <c r="AX314" s="7">
        <v>0</v>
      </c>
      <c r="AY314" s="7">
        <v>1</v>
      </c>
      <c r="AZ314" s="7">
        <v>0</v>
      </c>
      <c r="BA314" s="7">
        <v>0</v>
      </c>
      <c r="BB314" s="7">
        <v>1</v>
      </c>
      <c r="BC314" s="7">
        <v>1</v>
      </c>
      <c r="BD314" s="7">
        <v>0</v>
      </c>
      <c r="BE314" s="7">
        <v>0</v>
      </c>
      <c r="BF314" s="7">
        <v>0</v>
      </c>
      <c r="BG314" s="7">
        <v>0</v>
      </c>
      <c r="BH314" s="7">
        <v>0</v>
      </c>
      <c r="BI314" s="7">
        <v>1</v>
      </c>
      <c r="BJ314" s="7">
        <v>1</v>
      </c>
      <c r="BK314" s="7">
        <v>0</v>
      </c>
      <c r="BL314" s="7">
        <v>0</v>
      </c>
      <c r="BM314" s="7">
        <v>0</v>
      </c>
      <c r="BN314" s="7">
        <v>0</v>
      </c>
    </row>
    <row r="315" spans="1:66" x14ac:dyDescent="0.25">
      <c r="A315" s="3" t="s">
        <v>2310</v>
      </c>
      <c r="B315" s="3" t="s">
        <v>2311</v>
      </c>
      <c r="C315" s="4" t="s">
        <v>40</v>
      </c>
      <c r="D315" s="90">
        <v>0.31428571428571428</v>
      </c>
      <c r="E315" s="90">
        <f>VLOOKUP(A315,[1]Sheet1!$B:$J,9,FALSE)</f>
        <v>0</v>
      </c>
      <c r="F315" s="4">
        <v>2.2031536262112999E-2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1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1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1</v>
      </c>
      <c r="AG315" s="7">
        <v>1</v>
      </c>
      <c r="AH315" s="7">
        <v>1</v>
      </c>
      <c r="AI315" s="7">
        <v>1</v>
      </c>
      <c r="AJ315" s="7">
        <v>1</v>
      </c>
      <c r="AK315" s="7">
        <v>1</v>
      </c>
      <c r="AL315" s="7">
        <v>1</v>
      </c>
      <c r="AM315" s="7">
        <v>1</v>
      </c>
      <c r="AN315" s="7">
        <v>0</v>
      </c>
      <c r="AO315" s="7">
        <v>1</v>
      </c>
      <c r="AP315" s="7">
        <v>0</v>
      </c>
      <c r="AQ315" s="7">
        <v>0</v>
      </c>
      <c r="AR315" s="7">
        <v>0</v>
      </c>
      <c r="AS315" s="7">
        <v>0</v>
      </c>
      <c r="AT315" s="7">
        <v>0</v>
      </c>
      <c r="AU315" s="7">
        <v>0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7">
        <v>0</v>
      </c>
      <c r="BF315" s="7">
        <v>0</v>
      </c>
      <c r="BG315" s="7">
        <v>0</v>
      </c>
      <c r="BH315" s="7">
        <v>0</v>
      </c>
      <c r="BI315" s="7">
        <v>0</v>
      </c>
      <c r="BJ315" s="7">
        <v>0</v>
      </c>
      <c r="BK315" s="7">
        <v>0</v>
      </c>
      <c r="BL315" s="7">
        <v>0</v>
      </c>
      <c r="BM315" s="7">
        <v>0</v>
      </c>
      <c r="BN315" s="7">
        <v>0</v>
      </c>
    </row>
    <row r="316" spans="1:66" x14ac:dyDescent="0.25">
      <c r="A316" s="3" t="s">
        <v>2312</v>
      </c>
      <c r="B316" s="3" t="s">
        <v>2313</v>
      </c>
      <c r="C316" s="4" t="s">
        <v>40</v>
      </c>
      <c r="D316" s="90">
        <v>0.34285714285714286</v>
      </c>
      <c r="E316" s="90">
        <f>VLOOKUP(A316,[1]Sheet1!$B:$J,9,FALSE)</f>
        <v>0</v>
      </c>
      <c r="F316" s="4">
        <v>1.36724936709232E-2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1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1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1</v>
      </c>
      <c r="AG316" s="7">
        <v>1</v>
      </c>
      <c r="AH316" s="7">
        <v>1</v>
      </c>
      <c r="AI316" s="7">
        <v>1</v>
      </c>
      <c r="AJ316" s="7">
        <v>1</v>
      </c>
      <c r="AK316" s="7">
        <v>1</v>
      </c>
      <c r="AL316" s="7">
        <v>1</v>
      </c>
      <c r="AM316" s="7">
        <v>1</v>
      </c>
      <c r="AN316" s="7">
        <v>1</v>
      </c>
      <c r="AO316" s="7">
        <v>1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7">
        <v>0</v>
      </c>
      <c r="BF316" s="7">
        <v>0</v>
      </c>
      <c r="BG316" s="7">
        <v>0</v>
      </c>
      <c r="BH316" s="7">
        <v>0</v>
      </c>
      <c r="BI316" s="7">
        <v>0</v>
      </c>
      <c r="BJ316" s="7">
        <v>0</v>
      </c>
      <c r="BK316" s="7">
        <v>0</v>
      </c>
      <c r="BL316" s="7">
        <v>0</v>
      </c>
      <c r="BM316" s="7">
        <v>0</v>
      </c>
      <c r="BN316" s="7">
        <v>0</v>
      </c>
    </row>
    <row r="317" spans="1:66" x14ac:dyDescent="0.25">
      <c r="A317" s="3" t="s">
        <v>1187</v>
      </c>
      <c r="B317" s="3" t="s">
        <v>1188</v>
      </c>
      <c r="C317" s="4" t="s">
        <v>40</v>
      </c>
      <c r="D317" s="90">
        <v>0.2857142857142857</v>
      </c>
      <c r="E317" s="90">
        <f>VLOOKUP(A317,[1]Sheet1!$B:$J,9,FALSE)</f>
        <v>0</v>
      </c>
      <c r="F317" s="4">
        <v>3.7918913142998001E-2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1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1</v>
      </c>
      <c r="AG317" s="7">
        <v>1</v>
      </c>
      <c r="AH317" s="7">
        <v>1</v>
      </c>
      <c r="AI317" s="7">
        <v>1</v>
      </c>
      <c r="AJ317" s="7">
        <v>1</v>
      </c>
      <c r="AK317" s="7">
        <v>1</v>
      </c>
      <c r="AL317" s="7">
        <v>1</v>
      </c>
      <c r="AM317" s="7">
        <v>1</v>
      </c>
      <c r="AN317" s="7">
        <v>0</v>
      </c>
      <c r="AO317" s="7">
        <v>1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7">
        <v>0</v>
      </c>
      <c r="BF317" s="7">
        <v>0</v>
      </c>
      <c r="BG317" s="7">
        <v>0</v>
      </c>
      <c r="BH317" s="7">
        <v>0</v>
      </c>
      <c r="BI317" s="7">
        <v>0</v>
      </c>
      <c r="BJ317" s="7">
        <v>0</v>
      </c>
      <c r="BK317" s="7">
        <v>0</v>
      </c>
      <c r="BL317" s="7">
        <v>0</v>
      </c>
      <c r="BM317" s="7">
        <v>0</v>
      </c>
      <c r="BN317" s="7">
        <v>0</v>
      </c>
    </row>
    <row r="318" spans="1:66" x14ac:dyDescent="0.25">
      <c r="A318" s="3" t="s">
        <v>2314</v>
      </c>
      <c r="B318" s="3" t="s">
        <v>2315</v>
      </c>
      <c r="C318" s="4" t="s">
        <v>40</v>
      </c>
      <c r="D318" s="90">
        <v>0.74285714285714288</v>
      </c>
      <c r="E318" s="90">
        <f>VLOOKUP(A318,[1]Sheet1!$B:$J,9,FALSE)</f>
        <v>0.32</v>
      </c>
      <c r="F318" s="4">
        <v>2.20363121848892E-2</v>
      </c>
      <c r="G318" s="7">
        <v>2</v>
      </c>
      <c r="H318" s="7">
        <v>4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3</v>
      </c>
      <c r="O318" s="7">
        <v>0</v>
      </c>
      <c r="P318" s="7">
        <v>2</v>
      </c>
      <c r="Q318" s="7">
        <v>6</v>
      </c>
      <c r="R318" s="7">
        <v>3</v>
      </c>
      <c r="S318" s="7">
        <v>1</v>
      </c>
      <c r="T318" s="7">
        <v>2</v>
      </c>
      <c r="U318" s="7">
        <v>1</v>
      </c>
      <c r="V318" s="7">
        <v>4</v>
      </c>
      <c r="W318" s="7">
        <v>0</v>
      </c>
      <c r="X318" s="7">
        <v>0</v>
      </c>
      <c r="Y318" s="7">
        <v>1</v>
      </c>
      <c r="Z318" s="7">
        <v>1</v>
      </c>
      <c r="AA318" s="7">
        <v>1</v>
      </c>
      <c r="AB318" s="7">
        <v>2</v>
      </c>
      <c r="AC318" s="7">
        <v>3</v>
      </c>
      <c r="AD318" s="7">
        <v>6</v>
      </c>
      <c r="AE318" s="7">
        <v>0</v>
      </c>
      <c r="AF318" s="7">
        <v>1</v>
      </c>
      <c r="AG318" s="7">
        <v>1</v>
      </c>
      <c r="AH318" s="7">
        <v>1</v>
      </c>
      <c r="AI318" s="7">
        <v>1</v>
      </c>
      <c r="AJ318" s="7">
        <v>1</v>
      </c>
      <c r="AK318" s="7">
        <v>1</v>
      </c>
      <c r="AL318" s="7">
        <v>1</v>
      </c>
      <c r="AM318" s="7">
        <v>1</v>
      </c>
      <c r="AN318" s="7">
        <v>1</v>
      </c>
      <c r="AO318" s="7">
        <v>1</v>
      </c>
      <c r="AP318" s="7">
        <v>0</v>
      </c>
      <c r="AQ318" s="7">
        <v>0</v>
      </c>
      <c r="AR318" s="7">
        <v>0</v>
      </c>
      <c r="AS318" s="7">
        <v>0</v>
      </c>
      <c r="AT318" s="7">
        <v>0</v>
      </c>
      <c r="AU318" s="7">
        <v>0</v>
      </c>
      <c r="AV318" s="7">
        <v>0</v>
      </c>
      <c r="AW318" s="7">
        <v>0</v>
      </c>
      <c r="AX318" s="7">
        <v>0</v>
      </c>
      <c r="AY318" s="7">
        <v>0</v>
      </c>
      <c r="AZ318" s="7">
        <v>2</v>
      </c>
      <c r="BA318" s="7">
        <v>0</v>
      </c>
      <c r="BB318" s="7">
        <v>2</v>
      </c>
      <c r="BC318" s="7">
        <v>6</v>
      </c>
      <c r="BD318" s="7">
        <v>2</v>
      </c>
      <c r="BE318" s="7">
        <v>0</v>
      </c>
      <c r="BF318" s="7">
        <v>0</v>
      </c>
      <c r="BG318" s="7">
        <v>2</v>
      </c>
      <c r="BH318" s="7">
        <v>2</v>
      </c>
      <c r="BI318" s="7">
        <v>3</v>
      </c>
      <c r="BJ318" s="7">
        <v>1</v>
      </c>
      <c r="BK318" s="7">
        <v>0</v>
      </c>
      <c r="BL318" s="7">
        <v>0</v>
      </c>
      <c r="BM318" s="7">
        <v>0</v>
      </c>
      <c r="BN318" s="7">
        <v>0</v>
      </c>
    </row>
    <row r="319" spans="1:66" x14ac:dyDescent="0.25">
      <c r="A319" s="3" t="s">
        <v>2316</v>
      </c>
      <c r="B319" s="3" t="s">
        <v>2317</v>
      </c>
      <c r="C319" s="4" t="s">
        <v>40</v>
      </c>
      <c r="D319" s="90">
        <v>0.8571428571428571</v>
      </c>
      <c r="E319" s="90">
        <f>VLOOKUP(A319,[1]Sheet1!$B:$J,9,FALSE)</f>
        <v>0.44</v>
      </c>
      <c r="F319" s="4">
        <v>2.2031536262112999E-2</v>
      </c>
      <c r="G319" s="7">
        <v>1</v>
      </c>
      <c r="H319" s="7">
        <v>1</v>
      </c>
      <c r="I319" s="7">
        <v>0</v>
      </c>
      <c r="J319" s="7">
        <v>1</v>
      </c>
      <c r="K319" s="7">
        <v>1</v>
      </c>
      <c r="L319" s="7">
        <v>0</v>
      </c>
      <c r="M319" s="7">
        <v>0</v>
      </c>
      <c r="N319" s="7">
        <v>1</v>
      </c>
      <c r="O319" s="7">
        <v>1</v>
      </c>
      <c r="P319" s="7">
        <v>1</v>
      </c>
      <c r="Q319" s="7">
        <v>1</v>
      </c>
      <c r="R319" s="7">
        <v>1</v>
      </c>
      <c r="S319" s="7">
        <v>1</v>
      </c>
      <c r="T319" s="7">
        <v>1</v>
      </c>
      <c r="U319" s="7">
        <v>1</v>
      </c>
      <c r="V319" s="7">
        <v>1</v>
      </c>
      <c r="W319" s="7">
        <v>1</v>
      </c>
      <c r="X319" s="7">
        <v>1</v>
      </c>
      <c r="Y319" s="7">
        <v>1</v>
      </c>
      <c r="Z319" s="7">
        <v>0</v>
      </c>
      <c r="AA319" s="7">
        <v>0</v>
      </c>
      <c r="AB319" s="7">
        <v>1</v>
      </c>
      <c r="AC319" s="7">
        <v>1</v>
      </c>
      <c r="AD319" s="7">
        <v>1</v>
      </c>
      <c r="AE319" s="7">
        <v>1</v>
      </c>
      <c r="AF319" s="7">
        <v>1</v>
      </c>
      <c r="AG319" s="7">
        <v>1</v>
      </c>
      <c r="AH319" s="7">
        <v>1</v>
      </c>
      <c r="AI319" s="7">
        <v>1</v>
      </c>
      <c r="AJ319" s="7">
        <v>1</v>
      </c>
      <c r="AK319" s="7">
        <v>1</v>
      </c>
      <c r="AL319" s="7">
        <v>1</v>
      </c>
      <c r="AM319" s="7">
        <v>1</v>
      </c>
      <c r="AN319" s="7">
        <v>1</v>
      </c>
      <c r="AO319" s="7">
        <v>1</v>
      </c>
      <c r="AP319" s="7">
        <v>1</v>
      </c>
      <c r="AQ319" s="7">
        <v>0</v>
      </c>
      <c r="AR319" s="7">
        <v>1</v>
      </c>
      <c r="AS319" s="7">
        <v>0</v>
      </c>
      <c r="AT319" s="7">
        <v>0</v>
      </c>
      <c r="AU319" s="7">
        <v>0</v>
      </c>
      <c r="AV319" s="7">
        <v>0</v>
      </c>
      <c r="AW319" s="7">
        <v>0</v>
      </c>
      <c r="AX319" s="7">
        <v>0</v>
      </c>
      <c r="AY319" s="7">
        <v>1</v>
      </c>
      <c r="AZ319" s="7">
        <v>1</v>
      </c>
      <c r="BA319" s="7">
        <v>0</v>
      </c>
      <c r="BB319" s="7">
        <v>1</v>
      </c>
      <c r="BC319" s="7">
        <v>1</v>
      </c>
      <c r="BD319" s="7">
        <v>0</v>
      </c>
      <c r="BE319" s="7">
        <v>1</v>
      </c>
      <c r="BF319" s="7">
        <v>1</v>
      </c>
      <c r="BG319" s="7">
        <v>0</v>
      </c>
      <c r="BH319" s="7">
        <v>1</v>
      </c>
      <c r="BI319" s="7">
        <v>1</v>
      </c>
      <c r="BJ319" s="7">
        <v>1</v>
      </c>
      <c r="BK319" s="7">
        <v>0</v>
      </c>
      <c r="BL319" s="7">
        <v>0</v>
      </c>
      <c r="BM319" s="7">
        <v>0</v>
      </c>
      <c r="BN319" s="7">
        <v>0</v>
      </c>
    </row>
    <row r="320" spans="1:66" x14ac:dyDescent="0.25">
      <c r="A320" s="3" t="s">
        <v>2318</v>
      </c>
      <c r="B320" s="3" t="s">
        <v>2319</v>
      </c>
      <c r="C320" s="4" t="s">
        <v>40</v>
      </c>
      <c r="D320" s="90">
        <v>0.7142857142857143</v>
      </c>
      <c r="E320" s="90">
        <f>VLOOKUP(A320,[1]Sheet1!$B:$J,9,FALSE)</f>
        <v>0.16</v>
      </c>
      <c r="F320" s="4">
        <v>1.3896271030357399E-3</v>
      </c>
      <c r="G320" s="7">
        <v>1</v>
      </c>
      <c r="H320" s="7">
        <v>0</v>
      </c>
      <c r="I320" s="7">
        <v>0</v>
      </c>
      <c r="J320" s="7">
        <v>0</v>
      </c>
      <c r="K320" s="7">
        <v>1</v>
      </c>
      <c r="L320" s="7">
        <v>0</v>
      </c>
      <c r="M320" s="7">
        <v>1</v>
      </c>
      <c r="N320" s="7">
        <v>0</v>
      </c>
      <c r="O320" s="7">
        <v>1</v>
      </c>
      <c r="P320" s="7">
        <v>1</v>
      </c>
      <c r="Q320" s="7">
        <v>1</v>
      </c>
      <c r="R320" s="7">
        <v>1</v>
      </c>
      <c r="S320" s="7">
        <v>0</v>
      </c>
      <c r="T320" s="7">
        <v>1</v>
      </c>
      <c r="U320" s="7">
        <v>1</v>
      </c>
      <c r="V320" s="7">
        <v>1</v>
      </c>
      <c r="W320" s="7">
        <v>1</v>
      </c>
      <c r="X320" s="7">
        <v>1</v>
      </c>
      <c r="Y320" s="7">
        <v>2</v>
      </c>
      <c r="Z320" s="7">
        <v>0</v>
      </c>
      <c r="AA320" s="7">
        <v>0</v>
      </c>
      <c r="AB320" s="7">
        <v>0</v>
      </c>
      <c r="AC320" s="7">
        <v>1</v>
      </c>
      <c r="AD320" s="7">
        <v>1</v>
      </c>
      <c r="AE320" s="7">
        <v>0</v>
      </c>
      <c r="AF320" s="7">
        <v>2</v>
      </c>
      <c r="AG320" s="7">
        <v>2</v>
      </c>
      <c r="AH320" s="7">
        <v>2</v>
      </c>
      <c r="AI320" s="7">
        <v>2</v>
      </c>
      <c r="AJ320" s="7">
        <v>2</v>
      </c>
      <c r="AK320" s="7">
        <v>2</v>
      </c>
      <c r="AL320" s="7">
        <v>2</v>
      </c>
      <c r="AM320" s="7">
        <v>2</v>
      </c>
      <c r="AN320" s="7">
        <v>2</v>
      </c>
      <c r="AO320" s="7">
        <v>2</v>
      </c>
      <c r="AP320" s="7">
        <v>0</v>
      </c>
      <c r="AQ320" s="7">
        <v>0</v>
      </c>
      <c r="AR320" s="7">
        <v>1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1</v>
      </c>
      <c r="BC320" s="7">
        <v>1</v>
      </c>
      <c r="BD320" s="7">
        <v>1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0</v>
      </c>
    </row>
    <row r="321" spans="1:66" x14ac:dyDescent="0.25">
      <c r="A321" s="3" t="s">
        <v>2320</v>
      </c>
      <c r="B321" s="3" t="s">
        <v>2321</v>
      </c>
      <c r="C321" s="4" t="s">
        <v>40</v>
      </c>
      <c r="D321" s="90">
        <v>0.34285714285714286</v>
      </c>
      <c r="E321" s="90">
        <f>VLOOKUP(A321,[1]Sheet1!$B:$J,9,FALSE)</f>
        <v>0</v>
      </c>
      <c r="F321" s="4">
        <v>1.36724936709232E-2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1</v>
      </c>
      <c r="P321" s="7">
        <v>2</v>
      </c>
      <c r="Q321" s="7">
        <v>0</v>
      </c>
      <c r="R321" s="7">
        <v>0</v>
      </c>
      <c r="S321" s="7">
        <v>0</v>
      </c>
      <c r="T321" s="7">
        <v>0</v>
      </c>
      <c r="U321" s="7">
        <v>1</v>
      </c>
      <c r="V321" s="7">
        <v>0</v>
      </c>
      <c r="W321" s="7">
        <v>2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1</v>
      </c>
      <c r="AG321" s="7">
        <v>2</v>
      </c>
      <c r="AH321" s="7">
        <v>2</v>
      </c>
      <c r="AI321" s="7">
        <v>1</v>
      </c>
      <c r="AJ321" s="7">
        <v>1</v>
      </c>
      <c r="AK321" s="7">
        <v>2</v>
      </c>
      <c r="AL321" s="7">
        <v>1</v>
      </c>
      <c r="AM321" s="7">
        <v>1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0</v>
      </c>
    </row>
    <row r="322" spans="1:66" x14ac:dyDescent="0.25">
      <c r="A322" s="3" t="s">
        <v>2322</v>
      </c>
      <c r="B322" s="3" t="s">
        <v>2323</v>
      </c>
      <c r="C322" s="4" t="s">
        <v>40</v>
      </c>
      <c r="D322" s="90">
        <v>0.6</v>
      </c>
      <c r="E322" s="90">
        <f>VLOOKUP(A322,[1]Sheet1!$B:$J,9,FALSE)</f>
        <v>0.04</v>
      </c>
      <c r="F322" s="4">
        <v>5.0701724550052205E-4</v>
      </c>
      <c r="G322" s="7">
        <v>2</v>
      </c>
      <c r="H322" s="7">
        <v>0</v>
      </c>
      <c r="I322" s="7">
        <v>0</v>
      </c>
      <c r="J322" s="7">
        <v>1</v>
      </c>
      <c r="K322" s="7">
        <v>0</v>
      </c>
      <c r="L322" s="7">
        <v>2</v>
      </c>
      <c r="M322" s="7">
        <v>9</v>
      </c>
      <c r="N322" s="7">
        <v>1</v>
      </c>
      <c r="O322" s="7">
        <v>0</v>
      </c>
      <c r="P322" s="7">
        <v>1</v>
      </c>
      <c r="Q322" s="7">
        <v>5</v>
      </c>
      <c r="R322" s="7">
        <v>7</v>
      </c>
      <c r="S322" s="7">
        <v>0</v>
      </c>
      <c r="T322" s="7">
        <v>0</v>
      </c>
      <c r="U322" s="7">
        <v>3</v>
      </c>
      <c r="V322" s="7">
        <v>2</v>
      </c>
      <c r="W322" s="7">
        <v>2</v>
      </c>
      <c r="X322" s="7">
        <v>0</v>
      </c>
      <c r="Y322" s="7">
        <v>17</v>
      </c>
      <c r="Z322" s="7">
        <v>0</v>
      </c>
      <c r="AA322" s="7">
        <v>1</v>
      </c>
      <c r="AB322" s="7">
        <v>0</v>
      </c>
      <c r="AC322" s="7">
        <v>2</v>
      </c>
      <c r="AD322" s="7">
        <v>5</v>
      </c>
      <c r="AE322" s="7">
        <v>0</v>
      </c>
      <c r="AF322" s="7">
        <v>0</v>
      </c>
      <c r="AG322" s="7">
        <v>4</v>
      </c>
      <c r="AH322" s="7">
        <v>0</v>
      </c>
      <c r="AI322" s="7">
        <v>3</v>
      </c>
      <c r="AJ322" s="7">
        <v>1</v>
      </c>
      <c r="AK322" s="7">
        <v>0</v>
      </c>
      <c r="AL322" s="7">
        <v>1</v>
      </c>
      <c r="AM322" s="7">
        <v>0</v>
      </c>
      <c r="AN322" s="7">
        <v>1</v>
      </c>
      <c r="AO322" s="7">
        <v>1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7">
        <v>0</v>
      </c>
      <c r="AV322" s="7">
        <v>0</v>
      </c>
      <c r="AW322" s="7">
        <v>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0</v>
      </c>
      <c r="BH322" s="7">
        <v>0</v>
      </c>
      <c r="BI322" s="7">
        <v>2</v>
      </c>
      <c r="BJ322" s="7">
        <v>0</v>
      </c>
      <c r="BK322" s="7">
        <v>0</v>
      </c>
      <c r="BL322" s="7">
        <v>0</v>
      </c>
      <c r="BM322" s="7">
        <v>0</v>
      </c>
      <c r="BN322" s="7">
        <v>0</v>
      </c>
    </row>
    <row r="323" spans="1:66" x14ac:dyDescent="0.25">
      <c r="A323" s="3" t="s">
        <v>2324</v>
      </c>
      <c r="B323" s="3" t="s">
        <v>2325</v>
      </c>
      <c r="C323" s="4" t="s">
        <v>40</v>
      </c>
      <c r="D323" s="90">
        <v>0.31428571428571428</v>
      </c>
      <c r="E323" s="90">
        <f>VLOOKUP(A323,[1]Sheet1!$B:$J,9,FALSE)</f>
        <v>0</v>
      </c>
      <c r="F323" s="4">
        <v>2.2031536262112999E-2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3</v>
      </c>
      <c r="O323" s="7">
        <v>7</v>
      </c>
      <c r="P323" s="7">
        <v>3</v>
      </c>
      <c r="Q323" s="7">
        <v>4</v>
      </c>
      <c r="R323" s="7">
        <v>2</v>
      </c>
      <c r="S323" s="7">
        <v>0</v>
      </c>
      <c r="T323" s="7">
        <v>5</v>
      </c>
      <c r="U323" s="7">
        <v>0</v>
      </c>
      <c r="V323" s="7">
        <v>3</v>
      </c>
      <c r="W323" s="7">
        <v>1</v>
      </c>
      <c r="X323" s="7">
        <v>0</v>
      </c>
      <c r="Y323" s="7">
        <v>0</v>
      </c>
      <c r="Z323" s="7">
        <v>0</v>
      </c>
      <c r="AA323" s="7">
        <v>0</v>
      </c>
      <c r="AB323" s="7">
        <v>2</v>
      </c>
      <c r="AC323" s="7">
        <v>2</v>
      </c>
      <c r="AD323" s="7">
        <v>4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7">
        <v>0</v>
      </c>
      <c r="AV323" s="7">
        <v>0</v>
      </c>
      <c r="AW323" s="7">
        <v>0</v>
      </c>
      <c r="AX323" s="7">
        <v>0</v>
      </c>
      <c r="AY323" s="7">
        <v>0</v>
      </c>
      <c r="AZ323" s="7">
        <v>0</v>
      </c>
      <c r="BA323" s="7">
        <v>0</v>
      </c>
      <c r="BB323" s="7">
        <v>0</v>
      </c>
      <c r="BC323" s="7">
        <v>0</v>
      </c>
      <c r="BD323" s="7">
        <v>0</v>
      </c>
      <c r="BE323" s="7">
        <v>0</v>
      </c>
      <c r="BF323" s="7">
        <v>0</v>
      </c>
      <c r="BG323" s="7">
        <v>0</v>
      </c>
      <c r="BH323" s="7">
        <v>0</v>
      </c>
      <c r="BI323" s="7">
        <v>0</v>
      </c>
      <c r="BJ323" s="7">
        <v>0</v>
      </c>
      <c r="BK323" s="7">
        <v>0</v>
      </c>
      <c r="BL323" s="7">
        <v>0</v>
      </c>
      <c r="BM323" s="7">
        <v>0</v>
      </c>
      <c r="BN323" s="7">
        <v>0</v>
      </c>
    </row>
    <row r="324" spans="1:66" x14ac:dyDescent="0.25">
      <c r="A324" s="3" t="s">
        <v>2326</v>
      </c>
      <c r="B324" s="3" t="s">
        <v>2327</v>
      </c>
      <c r="C324" s="4" t="s">
        <v>40</v>
      </c>
      <c r="D324" s="90">
        <v>0.42857142857142855</v>
      </c>
      <c r="E324" s="90">
        <f>VLOOKUP(A324,[1]Sheet1!$B:$J,9,FALSE)</f>
        <v>0.08</v>
      </c>
      <c r="F324" s="4">
        <v>3.7918913142998001E-2</v>
      </c>
      <c r="G324" s="7">
        <v>0</v>
      </c>
      <c r="H324" s="7">
        <v>0</v>
      </c>
      <c r="I324" s="7">
        <v>0</v>
      </c>
      <c r="J324" s="7">
        <v>1</v>
      </c>
      <c r="K324" s="7">
        <v>0</v>
      </c>
      <c r="L324" s="7">
        <v>2</v>
      </c>
      <c r="M324" s="7">
        <v>0</v>
      </c>
      <c r="N324" s="7">
        <v>2</v>
      </c>
      <c r="O324" s="7">
        <v>2</v>
      </c>
      <c r="P324" s="7">
        <v>2</v>
      </c>
      <c r="Q324" s="7">
        <v>2</v>
      </c>
      <c r="R324" s="7">
        <v>3</v>
      </c>
      <c r="S324" s="7">
        <v>0</v>
      </c>
      <c r="T324" s="7">
        <v>0</v>
      </c>
      <c r="U324" s="7">
        <v>0</v>
      </c>
      <c r="V324" s="7">
        <v>1</v>
      </c>
      <c r="W324" s="7">
        <v>1</v>
      </c>
      <c r="X324" s="7">
        <v>0</v>
      </c>
      <c r="Y324" s="7">
        <v>27</v>
      </c>
      <c r="Z324" s="7">
        <v>0</v>
      </c>
      <c r="AA324" s="7">
        <v>1</v>
      </c>
      <c r="AB324" s="7">
        <v>8</v>
      </c>
      <c r="AC324" s="7">
        <v>1</v>
      </c>
      <c r="AD324" s="7">
        <v>2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1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7">
        <v>0</v>
      </c>
      <c r="AV324" s="7">
        <v>0</v>
      </c>
      <c r="AW324" s="7">
        <v>0</v>
      </c>
      <c r="AX324" s="7">
        <v>0</v>
      </c>
      <c r="AY324" s="7">
        <v>0</v>
      </c>
      <c r="AZ324" s="7">
        <v>1</v>
      </c>
      <c r="BA324" s="7">
        <v>0</v>
      </c>
      <c r="BB324" s="7">
        <v>0</v>
      </c>
      <c r="BC324" s="7">
        <v>0</v>
      </c>
      <c r="BD324" s="7">
        <v>0</v>
      </c>
      <c r="BE324" s="7">
        <v>0</v>
      </c>
      <c r="BF324" s="7">
        <v>0</v>
      </c>
      <c r="BG324" s="7">
        <v>0</v>
      </c>
      <c r="BH324" s="7">
        <v>1</v>
      </c>
      <c r="BI324" s="7">
        <v>0</v>
      </c>
      <c r="BJ324" s="7">
        <v>0</v>
      </c>
      <c r="BK324" s="7">
        <v>0</v>
      </c>
      <c r="BL324" s="7">
        <v>0</v>
      </c>
      <c r="BM324" s="7">
        <v>0</v>
      </c>
      <c r="BN324" s="7">
        <v>0</v>
      </c>
    </row>
    <row r="325" spans="1:66" x14ac:dyDescent="0.25">
      <c r="A325" s="3" t="s">
        <v>2328</v>
      </c>
      <c r="B325" s="3" t="s">
        <v>2329</v>
      </c>
      <c r="C325" s="4" t="s">
        <v>40</v>
      </c>
      <c r="D325" s="90">
        <v>0.77142857142857146</v>
      </c>
      <c r="E325" s="90">
        <f>VLOOKUP(A325,[1]Sheet1!$B:$J,9,FALSE)</f>
        <v>0.24</v>
      </c>
      <c r="F325" s="4">
        <v>2.7010344566053002E-3</v>
      </c>
      <c r="G325" s="7">
        <v>3</v>
      </c>
      <c r="H325" s="7">
        <v>0</v>
      </c>
      <c r="I325" s="7">
        <v>0</v>
      </c>
      <c r="J325" s="7">
        <v>1</v>
      </c>
      <c r="K325" s="7">
        <v>0</v>
      </c>
      <c r="L325" s="7">
        <v>1</v>
      </c>
      <c r="M325" s="7">
        <v>14</v>
      </c>
      <c r="N325" s="7">
        <v>0</v>
      </c>
      <c r="O325" s="7">
        <v>3</v>
      </c>
      <c r="P325" s="7">
        <v>1</v>
      </c>
      <c r="Q325" s="7">
        <v>9</v>
      </c>
      <c r="R325" s="7">
        <v>11</v>
      </c>
      <c r="S325" s="7">
        <v>0</v>
      </c>
      <c r="T325" s="7">
        <v>2</v>
      </c>
      <c r="U325" s="7">
        <v>1</v>
      </c>
      <c r="V325" s="7">
        <v>3</v>
      </c>
      <c r="W325" s="7">
        <v>2</v>
      </c>
      <c r="X325" s="7">
        <v>0</v>
      </c>
      <c r="Y325" s="7">
        <v>18</v>
      </c>
      <c r="Z325" s="7">
        <v>1</v>
      </c>
      <c r="AA325" s="7">
        <v>1</v>
      </c>
      <c r="AB325" s="7">
        <v>3</v>
      </c>
      <c r="AC325" s="7">
        <v>2</v>
      </c>
      <c r="AD325" s="7">
        <v>9</v>
      </c>
      <c r="AE325" s="7">
        <v>2</v>
      </c>
      <c r="AF325" s="7">
        <v>0</v>
      </c>
      <c r="AG325" s="7">
        <v>4</v>
      </c>
      <c r="AH325" s="7">
        <v>0</v>
      </c>
      <c r="AI325" s="7">
        <v>3</v>
      </c>
      <c r="AJ325" s="7">
        <v>4</v>
      </c>
      <c r="AK325" s="7">
        <v>1</v>
      </c>
      <c r="AL325" s="7">
        <v>2</v>
      </c>
      <c r="AM325" s="7">
        <v>3</v>
      </c>
      <c r="AN325" s="7">
        <v>5</v>
      </c>
      <c r="AO325" s="7">
        <v>2</v>
      </c>
      <c r="AP325" s="7">
        <v>0</v>
      </c>
      <c r="AQ325" s="7">
        <v>0</v>
      </c>
      <c r="AR325" s="7">
        <v>0</v>
      </c>
      <c r="AS325" s="7">
        <v>1</v>
      </c>
      <c r="AT325" s="7">
        <v>0</v>
      </c>
      <c r="AU325" s="7">
        <v>0</v>
      </c>
      <c r="AV325" s="7">
        <v>0</v>
      </c>
      <c r="AW325" s="7">
        <v>1</v>
      </c>
      <c r="AX325" s="7">
        <v>0</v>
      </c>
      <c r="AY325" s="7">
        <v>0</v>
      </c>
      <c r="AZ325" s="7">
        <v>1</v>
      </c>
      <c r="BA325" s="7">
        <v>0</v>
      </c>
      <c r="BB325" s="7">
        <v>0</v>
      </c>
      <c r="BC325" s="7">
        <v>0</v>
      </c>
      <c r="BD325" s="7">
        <v>0</v>
      </c>
      <c r="BE325" s="7">
        <v>0</v>
      </c>
      <c r="BF325" s="7">
        <v>0</v>
      </c>
      <c r="BG325" s="7">
        <v>0</v>
      </c>
      <c r="BH325" s="7">
        <v>1</v>
      </c>
      <c r="BI325" s="7">
        <v>1</v>
      </c>
      <c r="BJ325" s="7">
        <v>0</v>
      </c>
      <c r="BK325" s="7">
        <v>0</v>
      </c>
      <c r="BL325" s="7">
        <v>0</v>
      </c>
      <c r="BM325" s="7">
        <v>0</v>
      </c>
      <c r="BN325" s="7">
        <v>1</v>
      </c>
    </row>
    <row r="326" spans="1:66" x14ac:dyDescent="0.25">
      <c r="A326" s="3" t="s">
        <v>2330</v>
      </c>
      <c r="B326" s="3" t="s">
        <v>2331</v>
      </c>
      <c r="C326" s="4" t="s">
        <v>40</v>
      </c>
      <c r="D326" s="90">
        <v>0.62857142857142856</v>
      </c>
      <c r="E326" s="90">
        <f>VLOOKUP(A326,[1]Sheet1!$B:$J,9,FALSE)</f>
        <v>0.08</v>
      </c>
      <c r="F326" s="4">
        <v>9.8479451278599508E-4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1</v>
      </c>
      <c r="M326" s="7">
        <v>0</v>
      </c>
      <c r="N326" s="7">
        <v>0</v>
      </c>
      <c r="O326" s="7">
        <v>1</v>
      </c>
      <c r="P326" s="7">
        <v>1</v>
      </c>
      <c r="Q326" s="7">
        <v>1</v>
      </c>
      <c r="R326" s="7">
        <v>1</v>
      </c>
      <c r="S326" s="7">
        <v>1</v>
      </c>
      <c r="T326" s="7">
        <v>2</v>
      </c>
      <c r="U326" s="7">
        <v>1</v>
      </c>
      <c r="V326" s="7">
        <v>1</v>
      </c>
      <c r="W326" s="7">
        <v>1</v>
      </c>
      <c r="X326" s="7">
        <v>0</v>
      </c>
      <c r="Y326" s="7">
        <v>1</v>
      </c>
      <c r="Z326" s="7">
        <v>0</v>
      </c>
      <c r="AA326" s="7">
        <v>0</v>
      </c>
      <c r="AB326" s="7">
        <v>0</v>
      </c>
      <c r="AC326" s="7">
        <v>0</v>
      </c>
      <c r="AD326" s="7">
        <v>1</v>
      </c>
      <c r="AE326" s="7">
        <v>0</v>
      </c>
      <c r="AF326" s="7">
        <v>1</v>
      </c>
      <c r="AG326" s="7">
        <v>1</v>
      </c>
      <c r="AH326" s="7">
        <v>1</v>
      </c>
      <c r="AI326" s="7">
        <v>1</v>
      </c>
      <c r="AJ326" s="7">
        <v>1</v>
      </c>
      <c r="AK326" s="7">
        <v>1</v>
      </c>
      <c r="AL326" s="7">
        <v>1</v>
      </c>
      <c r="AM326" s="7">
        <v>1</v>
      </c>
      <c r="AN326" s="7">
        <v>1</v>
      </c>
      <c r="AO326" s="7">
        <v>1</v>
      </c>
      <c r="AP326" s="7">
        <v>0</v>
      </c>
      <c r="AQ326" s="7">
        <v>1</v>
      </c>
      <c r="AR326" s="7">
        <v>0</v>
      </c>
      <c r="AS326" s="7">
        <v>0</v>
      </c>
      <c r="AT326" s="7">
        <v>0</v>
      </c>
      <c r="AU326" s="7">
        <v>0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1</v>
      </c>
      <c r="BC326" s="7">
        <v>0</v>
      </c>
      <c r="BD326" s="7">
        <v>0</v>
      </c>
      <c r="BE326" s="7">
        <v>0</v>
      </c>
      <c r="BF326" s="7">
        <v>0</v>
      </c>
      <c r="BG326" s="7">
        <v>0</v>
      </c>
      <c r="BH326" s="7">
        <v>0</v>
      </c>
      <c r="BI326" s="7">
        <v>0</v>
      </c>
      <c r="BJ326" s="7">
        <v>0</v>
      </c>
      <c r="BK326" s="7">
        <v>0</v>
      </c>
      <c r="BL326" s="7">
        <v>0</v>
      </c>
      <c r="BM326" s="7">
        <v>0</v>
      </c>
      <c r="BN326" s="7">
        <v>0</v>
      </c>
    </row>
    <row r="327" spans="1:66" x14ac:dyDescent="0.25">
      <c r="A327" s="3" t="s">
        <v>2332</v>
      </c>
      <c r="B327" s="3" t="s">
        <v>2333</v>
      </c>
      <c r="C327" s="4" t="s">
        <v>40</v>
      </c>
      <c r="D327" s="90">
        <v>0.88571428571428568</v>
      </c>
      <c r="E327" s="90">
        <f>VLOOKUP(A327,[1]Sheet1!$B:$J,9,FALSE)</f>
        <v>0.4</v>
      </c>
      <c r="F327" s="4">
        <v>4.38755809158505E-3</v>
      </c>
      <c r="G327" s="7">
        <v>1</v>
      </c>
      <c r="H327" s="7">
        <v>1</v>
      </c>
      <c r="I327" s="7">
        <v>0</v>
      </c>
      <c r="J327" s="7">
        <v>1</v>
      </c>
      <c r="K327" s="7">
        <v>1</v>
      </c>
      <c r="L327" s="7">
        <v>0</v>
      </c>
      <c r="M327" s="7">
        <v>1</v>
      </c>
      <c r="N327" s="7">
        <v>1</v>
      </c>
      <c r="O327" s="7">
        <v>1</v>
      </c>
      <c r="P327" s="7">
        <v>1</v>
      </c>
      <c r="Q327" s="7">
        <v>1</v>
      </c>
      <c r="R327" s="7">
        <v>1</v>
      </c>
      <c r="S327" s="7">
        <v>1</v>
      </c>
      <c r="T327" s="7">
        <v>1</v>
      </c>
      <c r="U327" s="7">
        <v>1</v>
      </c>
      <c r="V327" s="7">
        <v>1</v>
      </c>
      <c r="W327" s="7">
        <v>1</v>
      </c>
      <c r="X327" s="7">
        <v>1</v>
      </c>
      <c r="Y327" s="7">
        <v>1</v>
      </c>
      <c r="Z327" s="7">
        <v>0</v>
      </c>
      <c r="AA327" s="7">
        <v>0</v>
      </c>
      <c r="AB327" s="7">
        <v>1</v>
      </c>
      <c r="AC327" s="7">
        <v>1</v>
      </c>
      <c r="AD327" s="7">
        <v>1</v>
      </c>
      <c r="AE327" s="7">
        <v>1</v>
      </c>
      <c r="AF327" s="7">
        <v>1</v>
      </c>
      <c r="AG327" s="7">
        <v>1</v>
      </c>
      <c r="AH327" s="7">
        <v>1</v>
      </c>
      <c r="AI327" s="7">
        <v>1</v>
      </c>
      <c r="AJ327" s="7">
        <v>1</v>
      </c>
      <c r="AK327" s="7">
        <v>1</v>
      </c>
      <c r="AL327" s="7">
        <v>1</v>
      </c>
      <c r="AM327" s="7">
        <v>1</v>
      </c>
      <c r="AN327" s="7">
        <v>1</v>
      </c>
      <c r="AO327" s="7">
        <v>1</v>
      </c>
      <c r="AP327" s="7">
        <v>0</v>
      </c>
      <c r="AQ327" s="7">
        <v>0</v>
      </c>
      <c r="AR327" s="7">
        <v>1</v>
      </c>
      <c r="AS327" s="7">
        <v>0</v>
      </c>
      <c r="AT327" s="7">
        <v>0</v>
      </c>
      <c r="AU327" s="7">
        <v>0</v>
      </c>
      <c r="AV327" s="7">
        <v>0</v>
      </c>
      <c r="AW327" s="7">
        <v>0</v>
      </c>
      <c r="AX327" s="7">
        <v>0</v>
      </c>
      <c r="AY327" s="7">
        <v>1</v>
      </c>
      <c r="AZ327" s="7">
        <v>1</v>
      </c>
      <c r="BA327" s="7">
        <v>0</v>
      </c>
      <c r="BB327" s="7">
        <v>1</v>
      </c>
      <c r="BC327" s="7">
        <v>0</v>
      </c>
      <c r="BD327" s="7">
        <v>0</v>
      </c>
      <c r="BE327" s="7">
        <v>1</v>
      </c>
      <c r="BF327" s="7">
        <v>1</v>
      </c>
      <c r="BG327" s="7">
        <v>1</v>
      </c>
      <c r="BH327" s="7">
        <v>1</v>
      </c>
      <c r="BI327" s="7">
        <v>1</v>
      </c>
      <c r="BJ327" s="7">
        <v>1</v>
      </c>
      <c r="BK327" s="7">
        <v>0</v>
      </c>
      <c r="BL327" s="7">
        <v>0</v>
      </c>
      <c r="BM327" s="7">
        <v>0</v>
      </c>
      <c r="BN327" s="7">
        <v>0</v>
      </c>
    </row>
    <row r="328" spans="1:66" x14ac:dyDescent="0.25">
      <c r="A328" s="3" t="s">
        <v>2334</v>
      </c>
      <c r="B328" s="3" t="s">
        <v>2335</v>
      </c>
      <c r="C328" s="4" t="s">
        <v>40</v>
      </c>
      <c r="D328" s="90">
        <v>0.4</v>
      </c>
      <c r="E328" s="90">
        <f>VLOOKUP(A328,[1]Sheet1!$B:$J,9,FALSE)</f>
        <v>0.04</v>
      </c>
      <c r="F328" s="4">
        <v>2.5001789750763701E-2</v>
      </c>
      <c r="G328" s="7">
        <v>0</v>
      </c>
      <c r="H328" s="7">
        <v>0</v>
      </c>
      <c r="I328" s="7">
        <v>0</v>
      </c>
      <c r="J328" s="7">
        <v>1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1</v>
      </c>
      <c r="Z328" s="7">
        <v>0</v>
      </c>
      <c r="AA328" s="7">
        <v>0</v>
      </c>
      <c r="AB328" s="7">
        <v>1</v>
      </c>
      <c r="AC328" s="7">
        <v>1</v>
      </c>
      <c r="AD328" s="7">
        <v>0</v>
      </c>
      <c r="AE328" s="7">
        <v>0</v>
      </c>
      <c r="AF328" s="7">
        <v>1</v>
      </c>
      <c r="AG328" s="7">
        <v>1</v>
      </c>
      <c r="AH328" s="7">
        <v>1</v>
      </c>
      <c r="AI328" s="7">
        <v>1</v>
      </c>
      <c r="AJ328" s="7">
        <v>1</v>
      </c>
      <c r="AK328" s="7">
        <v>1</v>
      </c>
      <c r="AL328" s="7">
        <v>1</v>
      </c>
      <c r="AM328" s="7">
        <v>1</v>
      </c>
      <c r="AN328" s="7">
        <v>1</v>
      </c>
      <c r="AO328" s="7">
        <v>1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1</v>
      </c>
      <c r="BE328" s="7">
        <v>0</v>
      </c>
      <c r="BF328" s="7">
        <v>0</v>
      </c>
      <c r="BG328" s="7">
        <v>0</v>
      </c>
      <c r="BH328" s="7">
        <v>0</v>
      </c>
      <c r="BI328" s="7">
        <v>0</v>
      </c>
      <c r="BJ328" s="7">
        <v>0</v>
      </c>
      <c r="BK328" s="7">
        <v>0</v>
      </c>
      <c r="BL328" s="7">
        <v>0</v>
      </c>
      <c r="BM328" s="7">
        <v>0</v>
      </c>
      <c r="BN328" s="7">
        <v>0</v>
      </c>
    </row>
    <row r="329" spans="1:66" x14ac:dyDescent="0.25">
      <c r="A329" s="3" t="s">
        <v>2336</v>
      </c>
      <c r="B329" s="3" t="s">
        <v>2337</v>
      </c>
      <c r="C329" s="4" t="s">
        <v>40</v>
      </c>
      <c r="D329" s="90">
        <v>0.82857142857142863</v>
      </c>
      <c r="E329" s="90">
        <f>VLOOKUP(A329,[1]Sheet1!$B:$J,9,FALSE)</f>
        <v>0.44</v>
      </c>
      <c r="F329" s="4">
        <v>2.9763503908253299E-2</v>
      </c>
      <c r="G329" s="7">
        <v>0</v>
      </c>
      <c r="H329" s="7">
        <v>2</v>
      </c>
      <c r="I329" s="7">
        <v>0</v>
      </c>
      <c r="J329" s="7">
        <v>2</v>
      </c>
      <c r="K329" s="7">
        <v>2</v>
      </c>
      <c r="L329" s="7">
        <v>1</v>
      </c>
      <c r="M329" s="7">
        <v>0</v>
      </c>
      <c r="N329" s="7">
        <v>3</v>
      </c>
      <c r="O329" s="7">
        <v>3</v>
      </c>
      <c r="P329" s="7">
        <v>5</v>
      </c>
      <c r="Q329" s="7">
        <v>5</v>
      </c>
      <c r="R329" s="7">
        <v>3</v>
      </c>
      <c r="S329" s="7">
        <v>2</v>
      </c>
      <c r="T329" s="7">
        <v>3</v>
      </c>
      <c r="U329" s="7">
        <v>1</v>
      </c>
      <c r="V329" s="7">
        <v>2</v>
      </c>
      <c r="W329" s="7">
        <v>3</v>
      </c>
      <c r="X329" s="7">
        <v>0</v>
      </c>
      <c r="Y329" s="7">
        <v>1</v>
      </c>
      <c r="Z329" s="7">
        <v>0</v>
      </c>
      <c r="AA329" s="7">
        <v>0</v>
      </c>
      <c r="AB329" s="7">
        <v>4</v>
      </c>
      <c r="AC329" s="7">
        <v>2</v>
      </c>
      <c r="AD329" s="7">
        <v>5</v>
      </c>
      <c r="AE329" s="7">
        <v>1</v>
      </c>
      <c r="AF329" s="7">
        <v>1</v>
      </c>
      <c r="AG329" s="7">
        <v>2</v>
      </c>
      <c r="AH329" s="7">
        <v>2</v>
      </c>
      <c r="AI329" s="7">
        <v>2</v>
      </c>
      <c r="AJ329" s="7">
        <v>2</v>
      </c>
      <c r="AK329" s="7">
        <v>1</v>
      </c>
      <c r="AL329" s="7">
        <v>2</v>
      </c>
      <c r="AM329" s="7">
        <v>1</v>
      </c>
      <c r="AN329" s="7">
        <v>1</v>
      </c>
      <c r="AO329" s="7">
        <v>1</v>
      </c>
      <c r="AP329" s="7">
        <v>0</v>
      </c>
      <c r="AQ329" s="7">
        <v>0</v>
      </c>
      <c r="AR329" s="7">
        <v>1</v>
      </c>
      <c r="AS329" s="7">
        <v>0</v>
      </c>
      <c r="AT329" s="7">
        <v>0</v>
      </c>
      <c r="AU329" s="7">
        <v>0</v>
      </c>
      <c r="AV329" s="7">
        <v>0</v>
      </c>
      <c r="AW329" s="7">
        <v>0</v>
      </c>
      <c r="AX329" s="7">
        <v>0</v>
      </c>
      <c r="AY329" s="7">
        <v>1</v>
      </c>
      <c r="AZ329" s="7">
        <v>1</v>
      </c>
      <c r="BA329" s="7">
        <v>0</v>
      </c>
      <c r="BB329" s="7">
        <v>2</v>
      </c>
      <c r="BC329" s="7">
        <v>1</v>
      </c>
      <c r="BD329" s="7">
        <v>2</v>
      </c>
      <c r="BE329" s="7">
        <v>1</v>
      </c>
      <c r="BF329" s="7">
        <v>1</v>
      </c>
      <c r="BG329" s="7">
        <v>0</v>
      </c>
      <c r="BH329" s="7">
        <v>1</v>
      </c>
      <c r="BI329" s="7">
        <v>1</v>
      </c>
      <c r="BJ329" s="7">
        <v>1</v>
      </c>
      <c r="BK329" s="7">
        <v>0</v>
      </c>
      <c r="BL329" s="7">
        <v>0</v>
      </c>
      <c r="BM329" s="7">
        <v>0</v>
      </c>
      <c r="BN329" s="7">
        <v>0</v>
      </c>
    </row>
    <row r="330" spans="1:66" x14ac:dyDescent="0.25">
      <c r="A330" s="3" t="s">
        <v>2338</v>
      </c>
      <c r="B330" s="3" t="s">
        <v>2339</v>
      </c>
      <c r="C330" s="4" t="s">
        <v>40</v>
      </c>
      <c r="D330" s="90">
        <v>0.51428571428571423</v>
      </c>
      <c r="E330" s="90">
        <f>VLOOKUP(A330,[1]Sheet1!$B:$J,9,FALSE)</f>
        <v>0</v>
      </c>
      <c r="F330" s="4">
        <v>5.0701724550052205E-4</v>
      </c>
      <c r="G330" s="7">
        <v>0</v>
      </c>
      <c r="H330" s="7">
        <v>2</v>
      </c>
      <c r="I330" s="7">
        <v>0</v>
      </c>
      <c r="J330" s="7">
        <v>1</v>
      </c>
      <c r="K330" s="7">
        <v>0</v>
      </c>
      <c r="L330" s="7">
        <v>1</v>
      </c>
      <c r="M330" s="7">
        <v>0</v>
      </c>
      <c r="N330" s="7">
        <v>3</v>
      </c>
      <c r="O330" s="7">
        <v>2</v>
      </c>
      <c r="P330" s="7">
        <v>0</v>
      </c>
      <c r="Q330" s="7">
        <v>1</v>
      </c>
      <c r="R330" s="7">
        <v>1</v>
      </c>
      <c r="S330" s="7">
        <v>1</v>
      </c>
      <c r="T330" s="7">
        <v>0</v>
      </c>
      <c r="U330" s="7">
        <v>1</v>
      </c>
      <c r="V330" s="7">
        <v>1</v>
      </c>
      <c r="W330" s="7">
        <v>1</v>
      </c>
      <c r="X330" s="7">
        <v>1</v>
      </c>
      <c r="Y330" s="7">
        <v>0</v>
      </c>
      <c r="Z330" s="7">
        <v>0</v>
      </c>
      <c r="AA330" s="7">
        <v>0</v>
      </c>
      <c r="AB330" s="7">
        <v>0</v>
      </c>
      <c r="AC330" s="7">
        <v>1</v>
      </c>
      <c r="AD330" s="7">
        <v>1</v>
      </c>
      <c r="AE330" s="7">
        <v>1</v>
      </c>
      <c r="AF330" s="7">
        <v>0</v>
      </c>
      <c r="AG330" s="7">
        <v>0</v>
      </c>
      <c r="AH330" s="7">
        <v>1</v>
      </c>
      <c r="AI330" s="7">
        <v>0</v>
      </c>
      <c r="AJ330" s="7">
        <v>1</v>
      </c>
      <c r="AK330" s="7">
        <v>1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7">
        <v>0</v>
      </c>
      <c r="AV330" s="7">
        <v>0</v>
      </c>
      <c r="AW330" s="7">
        <v>0</v>
      </c>
      <c r="AX330" s="7">
        <v>0</v>
      </c>
      <c r="AY330" s="7">
        <v>0</v>
      </c>
      <c r="AZ330" s="7">
        <v>0</v>
      </c>
      <c r="BA330" s="7">
        <v>0</v>
      </c>
      <c r="BB330" s="7">
        <v>0</v>
      </c>
      <c r="BC330" s="7">
        <v>0</v>
      </c>
      <c r="BD330" s="7">
        <v>0</v>
      </c>
      <c r="BE330" s="7">
        <v>0</v>
      </c>
      <c r="BF330" s="7">
        <v>0</v>
      </c>
      <c r="BG330" s="7">
        <v>0</v>
      </c>
      <c r="BH330" s="7">
        <v>0</v>
      </c>
      <c r="BI330" s="7">
        <v>0</v>
      </c>
      <c r="BJ330" s="7">
        <v>0</v>
      </c>
      <c r="BK330" s="7">
        <v>0</v>
      </c>
      <c r="BL330" s="7">
        <v>0</v>
      </c>
      <c r="BM330" s="7">
        <v>0</v>
      </c>
      <c r="BN330" s="7">
        <v>0</v>
      </c>
    </row>
    <row r="331" spans="1:66" x14ac:dyDescent="0.25">
      <c r="A331" s="3" t="s">
        <v>1111</v>
      </c>
      <c r="B331" s="3" t="s">
        <v>1112</v>
      </c>
      <c r="C331" s="4" t="s">
        <v>40</v>
      </c>
      <c r="D331" s="90">
        <v>0.34285714285714286</v>
      </c>
      <c r="E331" s="90">
        <f>VLOOKUP(A331,[1]Sheet1!$B:$J,9,FALSE)</f>
        <v>0</v>
      </c>
      <c r="F331" s="4">
        <v>1.36724936709232E-2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1</v>
      </c>
      <c r="P331" s="7">
        <v>0</v>
      </c>
      <c r="Q331" s="7">
        <v>2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2</v>
      </c>
      <c r="AE331" s="7">
        <v>0</v>
      </c>
      <c r="AF331" s="7">
        <v>1</v>
      </c>
      <c r="AG331" s="7">
        <v>1</v>
      </c>
      <c r="AH331" s="7">
        <v>1</v>
      </c>
      <c r="AI331" s="7">
        <v>1</v>
      </c>
      <c r="AJ331" s="7">
        <v>5</v>
      </c>
      <c r="AK331" s="7">
        <v>4</v>
      </c>
      <c r="AL331" s="7">
        <v>6</v>
      </c>
      <c r="AM331" s="7">
        <v>5</v>
      </c>
      <c r="AN331" s="7">
        <v>0</v>
      </c>
      <c r="AO331" s="7">
        <v>1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7">
        <v>0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7">
        <v>0</v>
      </c>
      <c r="BF331" s="7">
        <v>0</v>
      </c>
      <c r="BG331" s="7">
        <v>0</v>
      </c>
      <c r="BH331" s="7">
        <v>0</v>
      </c>
      <c r="BI331" s="7">
        <v>0</v>
      </c>
      <c r="BJ331" s="7">
        <v>0</v>
      </c>
      <c r="BK331" s="7">
        <v>0</v>
      </c>
      <c r="BL331" s="7">
        <v>0</v>
      </c>
      <c r="BM331" s="7">
        <v>0</v>
      </c>
      <c r="BN331" s="7">
        <v>0</v>
      </c>
    </row>
    <row r="332" spans="1:66" x14ac:dyDescent="0.25">
      <c r="A332" s="3" t="s">
        <v>2340</v>
      </c>
      <c r="B332" s="3" t="s">
        <v>2341</v>
      </c>
      <c r="C332" s="4" t="s">
        <v>40</v>
      </c>
      <c r="D332" s="90">
        <v>0.82857142857142863</v>
      </c>
      <c r="E332" s="90">
        <f>VLOOKUP(A332,[1]Sheet1!$B:$J,9,FALSE)</f>
        <v>0.44</v>
      </c>
      <c r="F332" s="4">
        <v>2.9763503908253299E-2</v>
      </c>
      <c r="G332" s="7">
        <v>2</v>
      </c>
      <c r="H332" s="7">
        <v>1</v>
      </c>
      <c r="I332" s="7">
        <v>0</v>
      </c>
      <c r="J332" s="7">
        <v>0</v>
      </c>
      <c r="K332" s="7">
        <v>1</v>
      </c>
      <c r="L332" s="7">
        <v>1</v>
      </c>
      <c r="M332" s="7">
        <v>0</v>
      </c>
      <c r="N332" s="7">
        <v>1</v>
      </c>
      <c r="O332" s="7">
        <v>3</v>
      </c>
      <c r="P332" s="7">
        <v>2</v>
      </c>
      <c r="Q332" s="7">
        <v>2</v>
      </c>
      <c r="R332" s="7">
        <v>1</v>
      </c>
      <c r="S332" s="7">
        <v>2</v>
      </c>
      <c r="T332" s="7">
        <v>2</v>
      </c>
      <c r="U332" s="7">
        <v>3</v>
      </c>
      <c r="V332" s="7">
        <v>2</v>
      </c>
      <c r="W332" s="7">
        <v>1</v>
      </c>
      <c r="X332" s="7">
        <v>4</v>
      </c>
      <c r="Y332" s="7">
        <v>0</v>
      </c>
      <c r="Z332" s="7">
        <v>0</v>
      </c>
      <c r="AA332" s="7">
        <v>0</v>
      </c>
      <c r="AB332" s="7">
        <v>1</v>
      </c>
      <c r="AC332" s="7">
        <v>3</v>
      </c>
      <c r="AD332" s="7">
        <v>2</v>
      </c>
      <c r="AE332" s="7">
        <v>1</v>
      </c>
      <c r="AF332" s="7">
        <v>1</v>
      </c>
      <c r="AG332" s="7">
        <v>1</v>
      </c>
      <c r="AH332" s="7">
        <v>1</v>
      </c>
      <c r="AI332" s="7">
        <v>1</v>
      </c>
      <c r="AJ332" s="7">
        <v>1</v>
      </c>
      <c r="AK332" s="7">
        <v>1</v>
      </c>
      <c r="AL332" s="7">
        <v>1</v>
      </c>
      <c r="AM332" s="7">
        <v>2</v>
      </c>
      <c r="AN332" s="7">
        <v>1</v>
      </c>
      <c r="AO332" s="7">
        <v>1</v>
      </c>
      <c r="AP332" s="7">
        <v>1</v>
      </c>
      <c r="AQ332" s="7">
        <v>0</v>
      </c>
      <c r="AR332" s="7">
        <v>2</v>
      </c>
      <c r="AS332" s="7">
        <v>0</v>
      </c>
      <c r="AT332" s="7">
        <v>0</v>
      </c>
      <c r="AU332" s="7">
        <v>0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1</v>
      </c>
      <c r="BD332" s="7">
        <v>1</v>
      </c>
      <c r="BE332" s="7">
        <v>2</v>
      </c>
      <c r="BF332" s="7">
        <v>3</v>
      </c>
      <c r="BG332" s="7">
        <v>0</v>
      </c>
      <c r="BH332" s="7">
        <v>0</v>
      </c>
      <c r="BI332" s="7">
        <v>0</v>
      </c>
      <c r="BJ332" s="7">
        <v>2</v>
      </c>
      <c r="BK332" s="7">
        <v>2</v>
      </c>
      <c r="BL332" s="7">
        <v>2</v>
      </c>
      <c r="BM332" s="7">
        <v>2</v>
      </c>
      <c r="BN332" s="7">
        <v>2</v>
      </c>
    </row>
    <row r="333" spans="1:66" x14ac:dyDescent="0.25">
      <c r="A333" s="3" t="s">
        <v>2342</v>
      </c>
      <c r="B333" s="3" t="s">
        <v>2343</v>
      </c>
      <c r="C333" s="4" t="s">
        <v>40</v>
      </c>
      <c r="D333" s="90">
        <v>0.8</v>
      </c>
      <c r="E333" s="90">
        <f>VLOOKUP(A333,[1]Sheet1!$B:$J,9,FALSE)</f>
        <v>0.28000000000000003</v>
      </c>
      <c r="F333" s="4">
        <v>2.8855652286320799E-3</v>
      </c>
      <c r="G333" s="7">
        <v>2</v>
      </c>
      <c r="H333" s="7">
        <v>1</v>
      </c>
      <c r="I333" s="7">
        <v>0</v>
      </c>
      <c r="J333" s="7">
        <v>5</v>
      </c>
      <c r="K333" s="7">
        <v>0</v>
      </c>
      <c r="L333" s="7">
        <v>2</v>
      </c>
      <c r="M333" s="7">
        <v>0</v>
      </c>
      <c r="N333" s="7">
        <v>2</v>
      </c>
      <c r="O333" s="7">
        <v>2</v>
      </c>
      <c r="P333" s="7">
        <v>2</v>
      </c>
      <c r="Q333" s="7">
        <v>3</v>
      </c>
      <c r="R333" s="7">
        <v>2</v>
      </c>
      <c r="S333" s="7">
        <v>0</v>
      </c>
      <c r="T333" s="7">
        <v>5</v>
      </c>
      <c r="U333" s="7">
        <v>5</v>
      </c>
      <c r="V333" s="7">
        <v>3</v>
      </c>
      <c r="W333" s="7">
        <v>1</v>
      </c>
      <c r="X333" s="7">
        <v>1</v>
      </c>
      <c r="Y333" s="7">
        <v>0</v>
      </c>
      <c r="Z333" s="7">
        <v>0</v>
      </c>
      <c r="AA333" s="7">
        <v>0</v>
      </c>
      <c r="AB333" s="7">
        <v>5</v>
      </c>
      <c r="AC333" s="7">
        <v>6</v>
      </c>
      <c r="AD333" s="7">
        <v>3</v>
      </c>
      <c r="AE333" s="7">
        <v>4</v>
      </c>
      <c r="AF333" s="7">
        <v>4</v>
      </c>
      <c r="AG333" s="7">
        <v>4</v>
      </c>
      <c r="AH333" s="7">
        <v>5</v>
      </c>
      <c r="AI333" s="7">
        <v>2</v>
      </c>
      <c r="AJ333" s="7">
        <v>5</v>
      </c>
      <c r="AK333" s="7">
        <v>5</v>
      </c>
      <c r="AL333" s="7">
        <v>4</v>
      </c>
      <c r="AM333" s="7">
        <v>3</v>
      </c>
      <c r="AN333" s="7">
        <v>3</v>
      </c>
      <c r="AO333" s="7">
        <v>1</v>
      </c>
      <c r="AP333" s="7">
        <v>0</v>
      </c>
      <c r="AQ333" s="7">
        <v>0</v>
      </c>
      <c r="AR333" s="7">
        <v>1</v>
      </c>
      <c r="AS333" s="7">
        <v>0</v>
      </c>
      <c r="AT333" s="7">
        <v>0</v>
      </c>
      <c r="AU333" s="7">
        <v>0</v>
      </c>
      <c r="AV333" s="7">
        <v>0</v>
      </c>
      <c r="AW333" s="7">
        <v>0</v>
      </c>
      <c r="AX333" s="7">
        <v>0</v>
      </c>
      <c r="AY333" s="7">
        <v>2</v>
      </c>
      <c r="AZ333" s="7">
        <v>0</v>
      </c>
      <c r="BA333" s="7">
        <v>0</v>
      </c>
      <c r="BB333" s="7">
        <v>0</v>
      </c>
      <c r="BC333" s="7">
        <v>2</v>
      </c>
      <c r="BD333" s="7">
        <v>1</v>
      </c>
      <c r="BE333" s="7">
        <v>0</v>
      </c>
      <c r="BF333" s="7">
        <v>0</v>
      </c>
      <c r="BG333" s="7">
        <v>1</v>
      </c>
      <c r="BH333" s="7">
        <v>0</v>
      </c>
      <c r="BI333" s="7">
        <v>3</v>
      </c>
      <c r="BJ333" s="7">
        <v>3</v>
      </c>
      <c r="BK333" s="7">
        <v>0</v>
      </c>
      <c r="BL333" s="7">
        <v>0</v>
      </c>
      <c r="BM333" s="7">
        <v>0</v>
      </c>
      <c r="BN333" s="7">
        <v>0</v>
      </c>
    </row>
    <row r="334" spans="1:66" x14ac:dyDescent="0.25">
      <c r="A334" s="3" t="s">
        <v>2344</v>
      </c>
      <c r="B334" s="3" t="s">
        <v>2345</v>
      </c>
      <c r="C334" s="4" t="s">
        <v>40</v>
      </c>
      <c r="D334" s="90">
        <v>0.97142857142857142</v>
      </c>
      <c r="E334" s="90">
        <f>VLOOKUP(A334,[1]Sheet1!$B:$J,9,FALSE)</f>
        <v>0.56000000000000005</v>
      </c>
      <c r="F334" s="4">
        <v>3.9578957898819198E-3</v>
      </c>
      <c r="G334" s="7">
        <v>1</v>
      </c>
      <c r="H334" s="7">
        <v>1</v>
      </c>
      <c r="I334" s="7">
        <v>1</v>
      </c>
      <c r="J334" s="7">
        <v>1</v>
      </c>
      <c r="K334" s="7">
        <v>1</v>
      </c>
      <c r="L334" s="7">
        <v>1</v>
      </c>
      <c r="M334" s="7">
        <v>1</v>
      </c>
      <c r="N334" s="7">
        <v>1</v>
      </c>
      <c r="O334" s="7">
        <v>1</v>
      </c>
      <c r="P334" s="7">
        <v>1</v>
      </c>
      <c r="Q334" s="7">
        <v>1</v>
      </c>
      <c r="R334" s="7">
        <v>1</v>
      </c>
      <c r="S334" s="7">
        <v>1</v>
      </c>
      <c r="T334" s="7">
        <v>1</v>
      </c>
      <c r="U334" s="7">
        <v>1</v>
      </c>
      <c r="V334" s="7">
        <v>1</v>
      </c>
      <c r="W334" s="7">
        <v>1</v>
      </c>
      <c r="X334" s="7">
        <v>0</v>
      </c>
      <c r="Y334" s="7">
        <v>1</v>
      </c>
      <c r="Z334" s="7">
        <v>1</v>
      </c>
      <c r="AA334" s="7">
        <v>1</v>
      </c>
      <c r="AB334" s="7">
        <v>1</v>
      </c>
      <c r="AC334" s="7">
        <v>1</v>
      </c>
      <c r="AD334" s="7">
        <v>1</v>
      </c>
      <c r="AE334" s="7">
        <v>1</v>
      </c>
      <c r="AF334" s="7">
        <v>1</v>
      </c>
      <c r="AG334" s="7">
        <v>1</v>
      </c>
      <c r="AH334" s="7">
        <v>1</v>
      </c>
      <c r="AI334" s="7">
        <v>1</v>
      </c>
      <c r="AJ334" s="7">
        <v>1</v>
      </c>
      <c r="AK334" s="7">
        <v>1</v>
      </c>
      <c r="AL334" s="7">
        <v>1</v>
      </c>
      <c r="AM334" s="7">
        <v>1</v>
      </c>
      <c r="AN334" s="7">
        <v>1</v>
      </c>
      <c r="AO334" s="7">
        <v>1</v>
      </c>
      <c r="AP334" s="7">
        <v>0</v>
      </c>
      <c r="AQ334" s="7">
        <v>0</v>
      </c>
      <c r="AR334" s="7">
        <v>1</v>
      </c>
      <c r="AS334" s="7">
        <v>1</v>
      </c>
      <c r="AT334" s="7">
        <v>1</v>
      </c>
      <c r="AU334" s="7">
        <v>0</v>
      </c>
      <c r="AV334" s="7">
        <v>0</v>
      </c>
      <c r="AW334" s="7">
        <v>0</v>
      </c>
      <c r="AX334" s="7">
        <v>0</v>
      </c>
      <c r="AY334" s="7">
        <v>1</v>
      </c>
      <c r="AZ334" s="7">
        <v>1</v>
      </c>
      <c r="BA334" s="7">
        <v>0</v>
      </c>
      <c r="BB334" s="7">
        <v>1</v>
      </c>
      <c r="BC334" s="7">
        <v>1</v>
      </c>
      <c r="BD334" s="7">
        <v>1</v>
      </c>
      <c r="BE334" s="7">
        <v>1</v>
      </c>
      <c r="BF334" s="7">
        <v>1</v>
      </c>
      <c r="BG334" s="7">
        <v>1</v>
      </c>
      <c r="BH334" s="7">
        <v>1</v>
      </c>
      <c r="BI334" s="7">
        <v>1</v>
      </c>
      <c r="BJ334" s="7">
        <v>1</v>
      </c>
      <c r="BK334" s="7">
        <v>0</v>
      </c>
      <c r="BL334" s="7">
        <v>0</v>
      </c>
      <c r="BM334" s="7">
        <v>0</v>
      </c>
      <c r="BN334" s="7">
        <v>0</v>
      </c>
    </row>
    <row r="335" spans="1:66" x14ac:dyDescent="0.25">
      <c r="A335" s="3" t="s">
        <v>1167</v>
      </c>
      <c r="B335" s="3" t="s">
        <v>1168</v>
      </c>
      <c r="C335" s="4" t="s">
        <v>40</v>
      </c>
      <c r="D335" s="90">
        <v>0.34285714285714286</v>
      </c>
      <c r="E335" s="90">
        <f>VLOOKUP(A335,[1]Sheet1!$B:$J,9,FALSE)</f>
        <v>0</v>
      </c>
      <c r="F335" s="4">
        <v>1.36724936709232E-2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1</v>
      </c>
      <c r="AA335" s="7">
        <v>1</v>
      </c>
      <c r="AB335" s="7">
        <v>0</v>
      </c>
      <c r="AC335" s="7">
        <v>0</v>
      </c>
      <c r="AD335" s="7">
        <v>0</v>
      </c>
      <c r="AE335" s="7">
        <v>0</v>
      </c>
      <c r="AF335" s="7">
        <v>1</v>
      </c>
      <c r="AG335" s="7">
        <v>1</v>
      </c>
      <c r="AH335" s="7">
        <v>1</v>
      </c>
      <c r="AI335" s="7">
        <v>1</v>
      </c>
      <c r="AJ335" s="7">
        <v>1</v>
      </c>
      <c r="AK335" s="7">
        <v>1</v>
      </c>
      <c r="AL335" s="7">
        <v>1</v>
      </c>
      <c r="AM335" s="7">
        <v>1</v>
      </c>
      <c r="AN335" s="7">
        <v>1</v>
      </c>
      <c r="AO335" s="7">
        <v>1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7">
        <v>0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7">
        <v>0</v>
      </c>
      <c r="BF335" s="7">
        <v>0</v>
      </c>
      <c r="BG335" s="7">
        <v>0</v>
      </c>
      <c r="BH335" s="7">
        <v>0</v>
      </c>
      <c r="BI335" s="7">
        <v>0</v>
      </c>
      <c r="BJ335" s="7">
        <v>0</v>
      </c>
      <c r="BK335" s="7">
        <v>0</v>
      </c>
      <c r="BL335" s="7">
        <v>0</v>
      </c>
      <c r="BM335" s="7">
        <v>0</v>
      </c>
      <c r="BN335" s="7">
        <v>0</v>
      </c>
    </row>
    <row r="336" spans="1:66" x14ac:dyDescent="0.25">
      <c r="A336" s="3" t="s">
        <v>2346</v>
      </c>
      <c r="B336" s="3" t="s">
        <v>2347</v>
      </c>
      <c r="C336" s="4" t="s">
        <v>40</v>
      </c>
      <c r="D336" s="90">
        <v>0.7142857142857143</v>
      </c>
      <c r="E336" s="90">
        <f>VLOOKUP(A336,[1]Sheet1!$B:$J,9,FALSE)</f>
        <v>0.28000000000000003</v>
      </c>
      <c r="F336" s="4">
        <v>2.2031536262112999E-2</v>
      </c>
      <c r="G336" s="7">
        <v>1</v>
      </c>
      <c r="H336" s="7">
        <v>0</v>
      </c>
      <c r="I336" s="7">
        <v>0</v>
      </c>
      <c r="J336" s="7">
        <v>0</v>
      </c>
      <c r="K336" s="7">
        <v>0</v>
      </c>
      <c r="L336" s="7">
        <v>1</v>
      </c>
      <c r="M336" s="7">
        <v>0</v>
      </c>
      <c r="N336" s="7">
        <v>3</v>
      </c>
      <c r="O336" s="7">
        <v>2</v>
      </c>
      <c r="P336" s="7">
        <v>1</v>
      </c>
      <c r="Q336" s="7">
        <v>3</v>
      </c>
      <c r="R336" s="7">
        <v>2</v>
      </c>
      <c r="S336" s="7">
        <v>2</v>
      </c>
      <c r="T336" s="7">
        <v>3</v>
      </c>
      <c r="U336" s="7">
        <v>3</v>
      </c>
      <c r="V336" s="7">
        <v>2</v>
      </c>
      <c r="W336" s="7">
        <v>2</v>
      </c>
      <c r="X336" s="7">
        <v>2</v>
      </c>
      <c r="Y336" s="7">
        <v>1</v>
      </c>
      <c r="Z336" s="7">
        <v>0</v>
      </c>
      <c r="AA336" s="7">
        <v>0</v>
      </c>
      <c r="AB336" s="7">
        <v>0</v>
      </c>
      <c r="AC336" s="7">
        <v>0</v>
      </c>
      <c r="AD336" s="7">
        <v>3</v>
      </c>
      <c r="AE336" s="7">
        <v>0</v>
      </c>
      <c r="AF336" s="7">
        <v>1</v>
      </c>
      <c r="AG336" s="7">
        <v>1</v>
      </c>
      <c r="AH336" s="7">
        <v>1</v>
      </c>
      <c r="AI336" s="7">
        <v>1</v>
      </c>
      <c r="AJ336" s="7">
        <v>1</v>
      </c>
      <c r="AK336" s="7">
        <v>1</v>
      </c>
      <c r="AL336" s="7">
        <v>1</v>
      </c>
      <c r="AM336" s="7">
        <v>1</v>
      </c>
      <c r="AN336" s="7">
        <v>1</v>
      </c>
      <c r="AO336" s="7">
        <v>1</v>
      </c>
      <c r="AP336" s="7">
        <v>0</v>
      </c>
      <c r="AQ336" s="7">
        <v>0</v>
      </c>
      <c r="AR336" s="7">
        <v>1</v>
      </c>
      <c r="AS336" s="7">
        <v>0</v>
      </c>
      <c r="AT336" s="7">
        <v>0</v>
      </c>
      <c r="AU336" s="7">
        <v>0</v>
      </c>
      <c r="AV336" s="7">
        <v>0</v>
      </c>
      <c r="AW336" s="7">
        <v>0</v>
      </c>
      <c r="AX336" s="7">
        <v>1</v>
      </c>
      <c r="AY336" s="7">
        <v>2</v>
      </c>
      <c r="AZ336" s="7">
        <v>1</v>
      </c>
      <c r="BA336" s="7">
        <v>0</v>
      </c>
      <c r="BB336" s="7">
        <v>3</v>
      </c>
      <c r="BC336" s="7">
        <v>0</v>
      </c>
      <c r="BD336" s="7">
        <v>1</v>
      </c>
      <c r="BE336" s="7">
        <v>0</v>
      </c>
      <c r="BF336" s="7">
        <v>0</v>
      </c>
      <c r="BG336" s="7">
        <v>0</v>
      </c>
      <c r="BH336" s="7">
        <v>1</v>
      </c>
      <c r="BI336" s="7">
        <v>0</v>
      </c>
      <c r="BJ336" s="7">
        <v>0</v>
      </c>
      <c r="BK336" s="7">
        <v>0</v>
      </c>
      <c r="BL336" s="7">
        <v>0</v>
      </c>
      <c r="BM336" s="7">
        <v>0</v>
      </c>
      <c r="BN336" s="7">
        <v>0</v>
      </c>
    </row>
    <row r="337" spans="1:66" x14ac:dyDescent="0.25">
      <c r="A337" s="3" t="s">
        <v>2348</v>
      </c>
      <c r="B337" s="3" t="s">
        <v>2349</v>
      </c>
      <c r="C337" s="4" t="s">
        <v>40</v>
      </c>
      <c r="D337" s="90">
        <v>0.51428571428571423</v>
      </c>
      <c r="E337" s="90">
        <f>VLOOKUP(A337,[1]Sheet1!$B:$J,9,FALSE)</f>
        <v>0.12</v>
      </c>
      <c r="F337" s="4">
        <v>2.85059488229574E-2</v>
      </c>
      <c r="G337" s="7">
        <v>0</v>
      </c>
      <c r="H337" s="7">
        <v>0</v>
      </c>
      <c r="I337" s="7">
        <v>0</v>
      </c>
      <c r="J337" s="7">
        <v>1</v>
      </c>
      <c r="K337" s="7">
        <v>0</v>
      </c>
      <c r="L337" s="7">
        <v>0</v>
      </c>
      <c r="M337" s="7">
        <v>1</v>
      </c>
      <c r="N337" s="7">
        <v>1</v>
      </c>
      <c r="O337" s="7">
        <v>2</v>
      </c>
      <c r="P337" s="7">
        <v>1</v>
      </c>
      <c r="Q337" s="7">
        <v>0</v>
      </c>
      <c r="R337" s="7">
        <v>1</v>
      </c>
      <c r="S337" s="7">
        <v>0</v>
      </c>
      <c r="T337" s="7">
        <v>0</v>
      </c>
      <c r="U337" s="7">
        <v>1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1</v>
      </c>
      <c r="AD337" s="7">
        <v>0</v>
      </c>
      <c r="AE337" s="7">
        <v>0</v>
      </c>
      <c r="AF337" s="7">
        <v>1</v>
      </c>
      <c r="AG337" s="7">
        <v>1</v>
      </c>
      <c r="AH337" s="7">
        <v>1</v>
      </c>
      <c r="AI337" s="7">
        <v>1</v>
      </c>
      <c r="AJ337" s="7">
        <v>1</v>
      </c>
      <c r="AK337" s="7">
        <v>1</v>
      </c>
      <c r="AL337" s="7">
        <v>1</v>
      </c>
      <c r="AM337" s="7">
        <v>1</v>
      </c>
      <c r="AN337" s="7">
        <v>1</v>
      </c>
      <c r="AO337" s="7">
        <v>1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7">
        <v>0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1</v>
      </c>
      <c r="BC337" s="7">
        <v>0</v>
      </c>
      <c r="BD337" s="7">
        <v>0</v>
      </c>
      <c r="BE337" s="7">
        <v>1</v>
      </c>
      <c r="BF337" s="7">
        <v>1</v>
      </c>
      <c r="BG337" s="7">
        <v>0</v>
      </c>
      <c r="BH337" s="7">
        <v>0</v>
      </c>
      <c r="BI337" s="7">
        <v>0</v>
      </c>
      <c r="BJ337" s="7">
        <v>0</v>
      </c>
      <c r="BK337" s="7">
        <v>0</v>
      </c>
      <c r="BL337" s="7">
        <v>0</v>
      </c>
      <c r="BM337" s="7">
        <v>0</v>
      </c>
      <c r="BN337" s="7">
        <v>0</v>
      </c>
    </row>
    <row r="338" spans="1:66" x14ac:dyDescent="0.25">
      <c r="A338" s="3" t="s">
        <v>2350</v>
      </c>
      <c r="B338" s="3" t="s">
        <v>2351</v>
      </c>
      <c r="C338" s="4" t="s">
        <v>40</v>
      </c>
      <c r="D338" s="90">
        <v>0.34285714285714286</v>
      </c>
      <c r="E338" s="90">
        <f>VLOOKUP(A338,[1]Sheet1!$B:$J,9,FALSE)</f>
        <v>0</v>
      </c>
      <c r="F338" s="4">
        <v>1.36724936709232E-2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2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1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1</v>
      </c>
      <c r="AG338" s="7">
        <v>1</v>
      </c>
      <c r="AH338" s="7">
        <v>1</v>
      </c>
      <c r="AI338" s="7">
        <v>1</v>
      </c>
      <c r="AJ338" s="7">
        <v>1</v>
      </c>
      <c r="AK338" s="7">
        <v>1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0</v>
      </c>
      <c r="AR338" s="7">
        <v>0</v>
      </c>
      <c r="AS338" s="7">
        <v>0</v>
      </c>
      <c r="AT338" s="7">
        <v>0</v>
      </c>
      <c r="AU338" s="7">
        <v>0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7">
        <v>0</v>
      </c>
      <c r="BF338" s="7">
        <v>0</v>
      </c>
      <c r="BG338" s="7">
        <v>0</v>
      </c>
      <c r="BH338" s="7">
        <v>0</v>
      </c>
      <c r="BI338" s="7">
        <v>0</v>
      </c>
      <c r="BJ338" s="7">
        <v>0</v>
      </c>
      <c r="BK338" s="7">
        <v>0</v>
      </c>
      <c r="BL338" s="7">
        <v>0</v>
      </c>
      <c r="BM338" s="7">
        <v>0</v>
      </c>
      <c r="BN338" s="7">
        <v>0</v>
      </c>
    </row>
    <row r="339" spans="1:66" x14ac:dyDescent="0.25">
      <c r="A339" s="3" t="s">
        <v>2352</v>
      </c>
      <c r="B339" s="3" t="s">
        <v>2353</v>
      </c>
      <c r="C339" s="4" t="s">
        <v>40</v>
      </c>
      <c r="D339" s="90">
        <v>0.37142857142857144</v>
      </c>
      <c r="E339" s="90">
        <f>VLOOKUP(A339,[1]Sheet1!$B:$J,9,FALSE)</f>
        <v>0</v>
      </c>
      <c r="F339" s="4">
        <v>7.8723165407410499E-3</v>
      </c>
      <c r="G339" s="7">
        <v>2</v>
      </c>
      <c r="H339" s="7">
        <v>0</v>
      </c>
      <c r="I339" s="7">
        <v>0</v>
      </c>
      <c r="J339" s="7">
        <v>0</v>
      </c>
      <c r="K339" s="7">
        <v>0</v>
      </c>
      <c r="L339" s="7">
        <v>1</v>
      </c>
      <c r="M339" s="7">
        <v>0</v>
      </c>
      <c r="N339" s="7">
        <v>3</v>
      </c>
      <c r="O339" s="7">
        <v>2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1</v>
      </c>
      <c r="W339" s="7">
        <v>0</v>
      </c>
      <c r="X339" s="7">
        <v>0</v>
      </c>
      <c r="Y339" s="7">
        <v>0</v>
      </c>
      <c r="Z339" s="7">
        <v>1</v>
      </c>
      <c r="AA339" s="7">
        <v>1</v>
      </c>
      <c r="AB339" s="7">
        <v>1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3</v>
      </c>
      <c r="AI339" s="7">
        <v>1</v>
      </c>
      <c r="AJ339" s="7">
        <v>0</v>
      </c>
      <c r="AK339" s="7">
        <v>1</v>
      </c>
      <c r="AL339" s="7">
        <v>1</v>
      </c>
      <c r="AM339" s="7">
        <v>1</v>
      </c>
      <c r="AN339" s="7">
        <v>0</v>
      </c>
      <c r="AO339" s="7">
        <v>0</v>
      </c>
      <c r="AP339" s="7">
        <v>0</v>
      </c>
      <c r="AQ339" s="7">
        <v>0</v>
      </c>
      <c r="AR339" s="7">
        <v>0</v>
      </c>
      <c r="AS339" s="7">
        <v>0</v>
      </c>
      <c r="AT339" s="7">
        <v>0</v>
      </c>
      <c r="AU339" s="7">
        <v>0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7">
        <v>0</v>
      </c>
      <c r="BF339" s="7">
        <v>0</v>
      </c>
      <c r="BG339" s="7">
        <v>0</v>
      </c>
      <c r="BH339" s="7">
        <v>0</v>
      </c>
      <c r="BI339" s="7">
        <v>0</v>
      </c>
      <c r="BJ339" s="7">
        <v>0</v>
      </c>
      <c r="BK339" s="7">
        <v>0</v>
      </c>
      <c r="BL339" s="7">
        <v>0</v>
      </c>
      <c r="BM339" s="7">
        <v>0</v>
      </c>
      <c r="BN339" s="7">
        <v>0</v>
      </c>
    </row>
    <row r="340" spans="1:66" x14ac:dyDescent="0.25">
      <c r="A340" s="3" t="s">
        <v>2354</v>
      </c>
      <c r="B340" s="3" t="s">
        <v>2355</v>
      </c>
      <c r="C340" s="4" t="s">
        <v>40</v>
      </c>
      <c r="D340" s="90">
        <v>0.34285714285714286</v>
      </c>
      <c r="E340" s="90">
        <f>VLOOKUP(A340,[1]Sheet1!$B:$J,9,FALSE)</f>
        <v>0</v>
      </c>
      <c r="F340" s="4">
        <v>1.36724936709232E-2</v>
      </c>
      <c r="G340" s="7">
        <v>0</v>
      </c>
      <c r="H340" s="7">
        <v>0</v>
      </c>
      <c r="I340" s="7">
        <v>0</v>
      </c>
      <c r="J340" s="7">
        <v>0</v>
      </c>
      <c r="K340" s="7">
        <v>1</v>
      </c>
      <c r="L340" s="7">
        <v>0</v>
      </c>
      <c r="M340" s="7">
        <v>1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1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1</v>
      </c>
      <c r="AG340" s="7">
        <v>1</v>
      </c>
      <c r="AH340" s="7">
        <v>1</v>
      </c>
      <c r="AI340" s="7">
        <v>1</v>
      </c>
      <c r="AJ340" s="7">
        <v>1</v>
      </c>
      <c r="AK340" s="7">
        <v>1</v>
      </c>
      <c r="AL340" s="7">
        <v>0</v>
      </c>
      <c r="AM340" s="7">
        <v>1</v>
      </c>
      <c r="AN340" s="7">
        <v>1</v>
      </c>
      <c r="AO340" s="7">
        <v>1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7">
        <v>0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7">
        <v>0</v>
      </c>
      <c r="BF340" s="7">
        <v>0</v>
      </c>
      <c r="BG340" s="7">
        <v>0</v>
      </c>
      <c r="BH340" s="7">
        <v>0</v>
      </c>
      <c r="BI340" s="7">
        <v>0</v>
      </c>
      <c r="BJ340" s="7">
        <v>0</v>
      </c>
      <c r="BK340" s="7">
        <v>0</v>
      </c>
      <c r="BL340" s="7">
        <v>0</v>
      </c>
      <c r="BM340" s="7">
        <v>0</v>
      </c>
      <c r="BN340" s="7">
        <v>0</v>
      </c>
    </row>
    <row r="341" spans="1:66" x14ac:dyDescent="0.25">
      <c r="A341" s="3" t="s">
        <v>2356</v>
      </c>
      <c r="B341" s="3" t="s">
        <v>2357</v>
      </c>
      <c r="C341" s="4" t="s">
        <v>40</v>
      </c>
      <c r="D341" s="90">
        <v>0.88571428571428568</v>
      </c>
      <c r="E341" s="90">
        <f>VLOOKUP(A341,[1]Sheet1!$B:$J,9,FALSE)</f>
        <v>0.2</v>
      </c>
      <c r="F341" s="4">
        <v>2.2944545942557901E-5</v>
      </c>
      <c r="G341" s="7">
        <v>2</v>
      </c>
      <c r="H341" s="7">
        <v>0</v>
      </c>
      <c r="I341" s="7">
        <v>1</v>
      </c>
      <c r="J341" s="7">
        <v>1</v>
      </c>
      <c r="K341" s="7">
        <v>0</v>
      </c>
      <c r="L341" s="7">
        <v>0</v>
      </c>
      <c r="M341" s="7">
        <v>1</v>
      </c>
      <c r="N341" s="7">
        <v>3</v>
      </c>
      <c r="O341" s="7">
        <v>2</v>
      </c>
      <c r="P341" s="7">
        <v>3</v>
      </c>
      <c r="Q341" s="7">
        <v>1</v>
      </c>
      <c r="R341" s="7">
        <v>3</v>
      </c>
      <c r="S341" s="7">
        <v>1</v>
      </c>
      <c r="T341" s="7">
        <v>1</v>
      </c>
      <c r="U341" s="7">
        <v>1</v>
      </c>
      <c r="V341" s="7">
        <v>1</v>
      </c>
      <c r="W341" s="7">
        <v>1</v>
      </c>
      <c r="X341" s="7">
        <v>1</v>
      </c>
      <c r="Y341" s="7">
        <v>2</v>
      </c>
      <c r="Z341" s="7">
        <v>1</v>
      </c>
      <c r="AA341" s="7">
        <v>1</v>
      </c>
      <c r="AB341" s="7">
        <v>0</v>
      </c>
      <c r="AC341" s="7">
        <v>2</v>
      </c>
      <c r="AD341" s="7">
        <v>1</v>
      </c>
      <c r="AE341" s="7">
        <v>4</v>
      </c>
      <c r="AF341" s="7">
        <v>1</v>
      </c>
      <c r="AG341" s="7">
        <v>1</v>
      </c>
      <c r="AH341" s="7">
        <v>1</v>
      </c>
      <c r="AI341" s="7">
        <v>1</v>
      </c>
      <c r="AJ341" s="7">
        <v>1</v>
      </c>
      <c r="AK341" s="7">
        <v>1</v>
      </c>
      <c r="AL341" s="7">
        <v>1</v>
      </c>
      <c r="AM341" s="7">
        <v>1</v>
      </c>
      <c r="AN341" s="7">
        <v>1</v>
      </c>
      <c r="AO341" s="7">
        <v>1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7">
        <v>0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1</v>
      </c>
      <c r="BB341" s="7">
        <v>2</v>
      </c>
      <c r="BC341" s="7">
        <v>0</v>
      </c>
      <c r="BD341" s="7">
        <v>1</v>
      </c>
      <c r="BE341" s="7">
        <v>0</v>
      </c>
      <c r="BF341" s="7">
        <v>0</v>
      </c>
      <c r="BG341" s="7">
        <v>0</v>
      </c>
      <c r="BH341" s="7">
        <v>0</v>
      </c>
      <c r="BI341" s="7">
        <v>1</v>
      </c>
      <c r="BJ341" s="7">
        <v>1</v>
      </c>
      <c r="BK341" s="7">
        <v>0</v>
      </c>
      <c r="BL341" s="7">
        <v>0</v>
      </c>
      <c r="BM341" s="7">
        <v>0</v>
      </c>
      <c r="BN341" s="7">
        <v>0</v>
      </c>
    </row>
    <row r="342" spans="1:66" x14ac:dyDescent="0.25">
      <c r="A342" s="3" t="s">
        <v>2358</v>
      </c>
      <c r="B342" s="3" t="s">
        <v>2359</v>
      </c>
      <c r="C342" s="4" t="s">
        <v>40</v>
      </c>
      <c r="D342" s="90">
        <v>0.94285714285714284</v>
      </c>
      <c r="E342" s="90">
        <f>VLOOKUP(A342,[1]Sheet1!$B:$J,9,FALSE)</f>
        <v>0.56000000000000005</v>
      </c>
      <c r="F342" s="4">
        <v>1.52739033088558E-2</v>
      </c>
      <c r="G342" s="7">
        <v>1</v>
      </c>
      <c r="H342" s="7">
        <v>1</v>
      </c>
      <c r="I342" s="7">
        <v>1</v>
      </c>
      <c r="J342" s="7">
        <v>1</v>
      </c>
      <c r="K342" s="7">
        <v>1</v>
      </c>
      <c r="L342" s="7">
        <v>1</v>
      </c>
      <c r="M342" s="7">
        <v>1</v>
      </c>
      <c r="N342" s="7">
        <v>2</v>
      </c>
      <c r="O342" s="7">
        <v>1</v>
      </c>
      <c r="P342" s="7">
        <v>1</v>
      </c>
      <c r="Q342" s="7">
        <v>1</v>
      </c>
      <c r="R342" s="7">
        <v>1</v>
      </c>
      <c r="S342" s="7">
        <v>1</v>
      </c>
      <c r="T342" s="7">
        <v>2</v>
      </c>
      <c r="U342" s="7">
        <v>1</v>
      </c>
      <c r="V342" s="7">
        <v>1</v>
      </c>
      <c r="W342" s="7">
        <v>1</v>
      </c>
      <c r="X342" s="7">
        <v>1</v>
      </c>
      <c r="Y342" s="7">
        <v>1</v>
      </c>
      <c r="Z342" s="7">
        <v>0</v>
      </c>
      <c r="AA342" s="7">
        <v>0</v>
      </c>
      <c r="AB342" s="7">
        <v>2</v>
      </c>
      <c r="AC342" s="7">
        <v>1</v>
      </c>
      <c r="AD342" s="7">
        <v>1</v>
      </c>
      <c r="AE342" s="7">
        <v>1</v>
      </c>
      <c r="AF342" s="7">
        <v>1</v>
      </c>
      <c r="AG342" s="7">
        <v>1</v>
      </c>
      <c r="AH342" s="7">
        <v>1</v>
      </c>
      <c r="AI342" s="7">
        <v>1</v>
      </c>
      <c r="AJ342" s="7">
        <v>1</v>
      </c>
      <c r="AK342" s="7">
        <v>1</v>
      </c>
      <c r="AL342" s="7">
        <v>1</v>
      </c>
      <c r="AM342" s="7">
        <v>1</v>
      </c>
      <c r="AN342" s="7">
        <v>1</v>
      </c>
      <c r="AO342" s="7">
        <v>1</v>
      </c>
      <c r="AP342" s="7">
        <v>0</v>
      </c>
      <c r="AQ342" s="7">
        <v>0</v>
      </c>
      <c r="AR342" s="7">
        <v>1</v>
      </c>
      <c r="AS342" s="7">
        <v>1</v>
      </c>
      <c r="AT342" s="7">
        <v>1</v>
      </c>
      <c r="AU342" s="7">
        <v>0</v>
      </c>
      <c r="AV342" s="7">
        <v>0</v>
      </c>
      <c r="AW342" s="7">
        <v>0</v>
      </c>
      <c r="AX342" s="7">
        <v>1</v>
      </c>
      <c r="AY342" s="7">
        <v>1</v>
      </c>
      <c r="AZ342" s="7">
        <v>2</v>
      </c>
      <c r="BA342" s="7">
        <v>0</v>
      </c>
      <c r="BB342" s="7">
        <v>0</v>
      </c>
      <c r="BC342" s="7">
        <v>2</v>
      </c>
      <c r="BD342" s="7">
        <v>1</v>
      </c>
      <c r="BE342" s="7">
        <v>3</v>
      </c>
      <c r="BF342" s="7">
        <v>2</v>
      </c>
      <c r="BG342" s="7">
        <v>1</v>
      </c>
      <c r="BH342" s="7">
        <v>2</v>
      </c>
      <c r="BI342" s="7">
        <v>1</v>
      </c>
      <c r="BJ342" s="7">
        <v>1</v>
      </c>
      <c r="BK342" s="7">
        <v>0</v>
      </c>
      <c r="BL342" s="7">
        <v>0</v>
      </c>
      <c r="BM342" s="7">
        <v>0</v>
      </c>
      <c r="BN342" s="7">
        <v>0</v>
      </c>
    </row>
    <row r="343" spans="1:66" x14ac:dyDescent="0.25">
      <c r="A343" s="3" t="s">
        <v>2360</v>
      </c>
      <c r="B343" s="3" t="s">
        <v>2361</v>
      </c>
      <c r="C343" s="4" t="s">
        <v>40</v>
      </c>
      <c r="D343" s="90">
        <v>0.42857142857142855</v>
      </c>
      <c r="E343" s="90">
        <f>VLOOKUP(A343,[1]Sheet1!$B:$J,9,FALSE)</f>
        <v>0.08</v>
      </c>
      <c r="F343" s="4">
        <v>3.7918913142998001E-2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1</v>
      </c>
      <c r="N343" s="7">
        <v>0</v>
      </c>
      <c r="O343" s="7">
        <v>1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1</v>
      </c>
      <c r="W343" s="7">
        <v>1</v>
      </c>
      <c r="X343" s="7">
        <v>0</v>
      </c>
      <c r="Y343" s="7">
        <v>1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1</v>
      </c>
      <c r="AG343" s="7">
        <v>1</v>
      </c>
      <c r="AH343" s="7">
        <v>1</v>
      </c>
      <c r="AI343" s="7">
        <v>1</v>
      </c>
      <c r="AJ343" s="7">
        <v>1</v>
      </c>
      <c r="AK343" s="7">
        <v>1</v>
      </c>
      <c r="AL343" s="7">
        <v>1</v>
      </c>
      <c r="AM343" s="7">
        <v>1</v>
      </c>
      <c r="AN343" s="7">
        <v>1</v>
      </c>
      <c r="AO343" s="7">
        <v>1</v>
      </c>
      <c r="AP343" s="7">
        <v>1</v>
      </c>
      <c r="AQ343" s="7">
        <v>0</v>
      </c>
      <c r="AR343" s="7">
        <v>0</v>
      </c>
      <c r="AS343" s="7">
        <v>0</v>
      </c>
      <c r="AT343" s="7">
        <v>0</v>
      </c>
      <c r="AU343" s="7">
        <v>0</v>
      </c>
      <c r="AV343" s="7">
        <v>0</v>
      </c>
      <c r="AW343" s="7">
        <v>0</v>
      </c>
      <c r="AX343" s="7">
        <v>0</v>
      </c>
      <c r="AY343" s="7">
        <v>1</v>
      </c>
      <c r="AZ343" s="7">
        <v>0</v>
      </c>
      <c r="BA343" s="7">
        <v>0</v>
      </c>
      <c r="BB343" s="7">
        <v>0</v>
      </c>
      <c r="BC343" s="7">
        <v>0</v>
      </c>
      <c r="BD343" s="7">
        <v>0</v>
      </c>
      <c r="BE343" s="7">
        <v>0</v>
      </c>
      <c r="BF343" s="7">
        <v>0</v>
      </c>
      <c r="BG343" s="7">
        <v>0</v>
      </c>
      <c r="BH343" s="7">
        <v>0</v>
      </c>
      <c r="BI343" s="7">
        <v>0</v>
      </c>
      <c r="BJ343" s="7">
        <v>0</v>
      </c>
      <c r="BK343" s="7">
        <v>0</v>
      </c>
      <c r="BL343" s="7">
        <v>0</v>
      </c>
      <c r="BM343" s="7">
        <v>0</v>
      </c>
      <c r="BN343" s="7">
        <v>0</v>
      </c>
    </row>
    <row r="344" spans="1:66" x14ac:dyDescent="0.25">
      <c r="A344" s="3" t="s">
        <v>1103</v>
      </c>
      <c r="B344" s="3" t="s">
        <v>1104</v>
      </c>
      <c r="C344" s="4" t="s">
        <v>40</v>
      </c>
      <c r="D344" s="90">
        <v>0.2857142857142857</v>
      </c>
      <c r="E344" s="90">
        <f>VLOOKUP(A344,[1]Sheet1!$B:$J,9,FALSE)</f>
        <v>0</v>
      </c>
      <c r="F344" s="4">
        <v>3.7918913142998001E-2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1</v>
      </c>
      <c r="AG344" s="7">
        <v>1</v>
      </c>
      <c r="AH344" s="7">
        <v>1</v>
      </c>
      <c r="AI344" s="7">
        <v>1</v>
      </c>
      <c r="AJ344" s="7">
        <v>1</v>
      </c>
      <c r="AK344" s="7">
        <v>1</v>
      </c>
      <c r="AL344" s="7">
        <v>1</v>
      </c>
      <c r="AM344" s="7">
        <v>1</v>
      </c>
      <c r="AN344" s="7">
        <v>1</v>
      </c>
      <c r="AO344" s="7">
        <v>1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7">
        <v>0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  <c r="BE344" s="7">
        <v>0</v>
      </c>
      <c r="BF344" s="7">
        <v>0</v>
      </c>
      <c r="BG344" s="7">
        <v>0</v>
      </c>
      <c r="BH344" s="7">
        <v>0</v>
      </c>
      <c r="BI344" s="7">
        <v>0</v>
      </c>
      <c r="BJ344" s="7">
        <v>0</v>
      </c>
      <c r="BK344" s="7">
        <v>0</v>
      </c>
      <c r="BL344" s="7">
        <v>0</v>
      </c>
      <c r="BM344" s="7">
        <v>0</v>
      </c>
      <c r="BN344" s="7">
        <v>0</v>
      </c>
    </row>
    <row r="345" spans="1:66" x14ac:dyDescent="0.25">
      <c r="A345" s="3" t="s">
        <v>2362</v>
      </c>
      <c r="B345" s="3" t="s">
        <v>2363</v>
      </c>
      <c r="C345" s="4" t="s">
        <v>40</v>
      </c>
      <c r="D345" s="90">
        <v>0.4</v>
      </c>
      <c r="E345" s="90">
        <f>VLOOKUP(A345,[1]Sheet1!$B:$J,9,FALSE)</f>
        <v>0</v>
      </c>
      <c r="F345" s="4">
        <v>4.3111388563673702E-3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1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1</v>
      </c>
      <c r="Z345" s="7">
        <v>1</v>
      </c>
      <c r="AA345" s="7">
        <v>1</v>
      </c>
      <c r="AB345" s="7">
        <v>0</v>
      </c>
      <c r="AC345" s="7">
        <v>0</v>
      </c>
      <c r="AD345" s="7">
        <v>0</v>
      </c>
      <c r="AE345" s="7">
        <v>0</v>
      </c>
      <c r="AF345" s="7">
        <v>1</v>
      </c>
      <c r="AG345" s="7">
        <v>1</v>
      </c>
      <c r="AH345" s="7">
        <v>1</v>
      </c>
      <c r="AI345" s="7">
        <v>1</v>
      </c>
      <c r="AJ345" s="7">
        <v>1</v>
      </c>
      <c r="AK345" s="7">
        <v>1</v>
      </c>
      <c r="AL345" s="7">
        <v>1</v>
      </c>
      <c r="AM345" s="7">
        <v>1</v>
      </c>
      <c r="AN345" s="7">
        <v>1</v>
      </c>
      <c r="AO345" s="7">
        <v>1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7">
        <v>0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7">
        <v>0</v>
      </c>
      <c r="BF345" s="7">
        <v>0</v>
      </c>
      <c r="BG345" s="7">
        <v>0</v>
      </c>
      <c r="BH345" s="7">
        <v>0</v>
      </c>
      <c r="BI345" s="7">
        <v>0</v>
      </c>
      <c r="BJ345" s="7">
        <v>0</v>
      </c>
      <c r="BK345" s="7">
        <v>0</v>
      </c>
      <c r="BL345" s="7">
        <v>0</v>
      </c>
      <c r="BM345" s="7">
        <v>0</v>
      </c>
      <c r="BN345" s="7">
        <v>0</v>
      </c>
    </row>
    <row r="346" spans="1:66" x14ac:dyDescent="0.25">
      <c r="A346" s="3" t="s">
        <v>2364</v>
      </c>
      <c r="B346" s="3" t="s">
        <v>2365</v>
      </c>
      <c r="C346" s="4" t="s">
        <v>40</v>
      </c>
      <c r="D346" s="90">
        <v>1</v>
      </c>
      <c r="E346" s="90">
        <f>VLOOKUP(A346,[1]Sheet1!$B:$J,9,FALSE)</f>
        <v>0.64</v>
      </c>
      <c r="F346" s="4">
        <v>4.3111388563673702E-3</v>
      </c>
      <c r="G346" s="7">
        <v>1</v>
      </c>
      <c r="H346" s="7">
        <v>1</v>
      </c>
      <c r="I346" s="7">
        <v>1</v>
      </c>
      <c r="J346" s="7">
        <v>1</v>
      </c>
      <c r="K346" s="7">
        <v>1</v>
      </c>
      <c r="L346" s="7">
        <v>1</v>
      </c>
      <c r="M346" s="7">
        <v>1</v>
      </c>
      <c r="N346" s="7">
        <v>1</v>
      </c>
      <c r="O346" s="7">
        <v>1</v>
      </c>
      <c r="P346" s="7">
        <v>1</v>
      </c>
      <c r="Q346" s="7">
        <v>1</v>
      </c>
      <c r="R346" s="7">
        <v>1</v>
      </c>
      <c r="S346" s="7">
        <v>1</v>
      </c>
      <c r="T346" s="7">
        <v>1</v>
      </c>
      <c r="U346" s="7">
        <v>1</v>
      </c>
      <c r="V346" s="7">
        <v>1</v>
      </c>
      <c r="W346" s="7">
        <v>1</v>
      </c>
      <c r="X346" s="7">
        <v>1</v>
      </c>
      <c r="Y346" s="7">
        <v>1</v>
      </c>
      <c r="Z346" s="7">
        <v>1</v>
      </c>
      <c r="AA346" s="7">
        <v>1</v>
      </c>
      <c r="AB346" s="7">
        <v>1</v>
      </c>
      <c r="AC346" s="7">
        <v>1</v>
      </c>
      <c r="AD346" s="7">
        <v>1</v>
      </c>
      <c r="AE346" s="7">
        <v>1</v>
      </c>
      <c r="AF346" s="7">
        <v>1</v>
      </c>
      <c r="AG346" s="7">
        <v>1</v>
      </c>
      <c r="AH346" s="7">
        <v>1</v>
      </c>
      <c r="AI346" s="7">
        <v>1</v>
      </c>
      <c r="AJ346" s="7">
        <v>1</v>
      </c>
      <c r="AK346" s="7">
        <v>1</v>
      </c>
      <c r="AL346" s="7">
        <v>1</v>
      </c>
      <c r="AM346" s="7">
        <v>1</v>
      </c>
      <c r="AN346" s="7">
        <v>1</v>
      </c>
      <c r="AO346" s="7">
        <v>1</v>
      </c>
      <c r="AP346" s="7">
        <v>1</v>
      </c>
      <c r="AQ346" s="7">
        <v>1</v>
      </c>
      <c r="AR346" s="7">
        <v>0</v>
      </c>
      <c r="AS346" s="7">
        <v>1</v>
      </c>
      <c r="AT346" s="7">
        <v>1</v>
      </c>
      <c r="AU346" s="7">
        <v>1</v>
      </c>
      <c r="AV346" s="7">
        <v>1</v>
      </c>
      <c r="AW346" s="7">
        <v>1</v>
      </c>
      <c r="AX346" s="7">
        <v>1</v>
      </c>
      <c r="AY346" s="7">
        <v>0</v>
      </c>
      <c r="AZ346" s="7">
        <v>1</v>
      </c>
      <c r="BA346" s="7">
        <v>0</v>
      </c>
      <c r="BB346" s="7">
        <v>0</v>
      </c>
      <c r="BC346" s="7">
        <v>0</v>
      </c>
      <c r="BD346" s="7">
        <v>1</v>
      </c>
      <c r="BE346" s="7">
        <v>0</v>
      </c>
      <c r="BF346" s="7">
        <v>0</v>
      </c>
      <c r="BG346" s="7">
        <v>1</v>
      </c>
      <c r="BH346" s="7">
        <v>1</v>
      </c>
      <c r="BI346" s="7">
        <v>0</v>
      </c>
      <c r="BJ346" s="7">
        <v>0</v>
      </c>
      <c r="BK346" s="7">
        <v>1</v>
      </c>
      <c r="BL346" s="7">
        <v>1</v>
      </c>
      <c r="BM346" s="7">
        <v>1</v>
      </c>
      <c r="BN346" s="7">
        <v>1</v>
      </c>
    </row>
    <row r="347" spans="1:66" x14ac:dyDescent="0.25">
      <c r="A347" s="3" t="s">
        <v>2366</v>
      </c>
      <c r="B347" s="3" t="s">
        <v>2367</v>
      </c>
      <c r="C347" s="4" t="s">
        <v>40</v>
      </c>
      <c r="D347" s="90">
        <v>0.8571428571428571</v>
      </c>
      <c r="E347" s="90">
        <f>VLOOKUP(A347,[1]Sheet1!$B:$J,9,FALSE)</f>
        <v>0.48</v>
      </c>
      <c r="F347" s="4">
        <v>3.7918913142998001E-2</v>
      </c>
      <c r="G347" s="7">
        <v>1</v>
      </c>
      <c r="H347" s="7">
        <v>1</v>
      </c>
      <c r="I347" s="7">
        <v>0</v>
      </c>
      <c r="J347" s="7">
        <v>1</v>
      </c>
      <c r="K347" s="7">
        <v>1</v>
      </c>
      <c r="L347" s="7">
        <v>1</v>
      </c>
      <c r="M347" s="7">
        <v>0</v>
      </c>
      <c r="N347" s="7">
        <v>1</v>
      </c>
      <c r="O347" s="7">
        <v>1</v>
      </c>
      <c r="P347" s="7">
        <v>2</v>
      </c>
      <c r="Q347" s="7">
        <v>1</v>
      </c>
      <c r="R347" s="7">
        <v>1</v>
      </c>
      <c r="S347" s="7">
        <v>1</v>
      </c>
      <c r="T347" s="7">
        <v>2</v>
      </c>
      <c r="U347" s="7">
        <v>1</v>
      </c>
      <c r="V347" s="7">
        <v>1</v>
      </c>
      <c r="W347" s="7">
        <v>1</v>
      </c>
      <c r="X347" s="7">
        <v>2</v>
      </c>
      <c r="Y347" s="7">
        <v>0</v>
      </c>
      <c r="Z347" s="7">
        <v>1</v>
      </c>
      <c r="AA347" s="7">
        <v>1</v>
      </c>
      <c r="AB347" s="7">
        <v>1</v>
      </c>
      <c r="AC347" s="7">
        <v>1</v>
      </c>
      <c r="AD347" s="7">
        <v>1</v>
      </c>
      <c r="AE347" s="7">
        <v>1</v>
      </c>
      <c r="AF347" s="7">
        <v>1</v>
      </c>
      <c r="AG347" s="7">
        <v>1</v>
      </c>
      <c r="AH347" s="7">
        <v>1</v>
      </c>
      <c r="AI347" s="7">
        <v>1</v>
      </c>
      <c r="AJ347" s="7">
        <v>1</v>
      </c>
      <c r="AK347" s="7">
        <v>0</v>
      </c>
      <c r="AL347" s="7">
        <v>0</v>
      </c>
      <c r="AM347" s="7">
        <v>1</v>
      </c>
      <c r="AN347" s="7">
        <v>1</v>
      </c>
      <c r="AO347" s="7">
        <v>1</v>
      </c>
      <c r="AP347" s="7">
        <v>0</v>
      </c>
      <c r="AQ347" s="7">
        <v>0</v>
      </c>
      <c r="AR347" s="7">
        <v>1</v>
      </c>
      <c r="AS347" s="7">
        <v>0</v>
      </c>
      <c r="AT347" s="7">
        <v>0</v>
      </c>
      <c r="AU347" s="7">
        <v>0</v>
      </c>
      <c r="AV347" s="7">
        <v>0</v>
      </c>
      <c r="AW347" s="7">
        <v>0</v>
      </c>
      <c r="AX347" s="7">
        <v>0</v>
      </c>
      <c r="AY347" s="7">
        <v>0</v>
      </c>
      <c r="AZ347" s="7">
        <v>1</v>
      </c>
      <c r="BA347" s="7">
        <v>1</v>
      </c>
      <c r="BB347" s="7">
        <v>1</v>
      </c>
      <c r="BC347" s="7">
        <v>1</v>
      </c>
      <c r="BD347" s="7">
        <v>1</v>
      </c>
      <c r="BE347" s="7">
        <v>1</v>
      </c>
      <c r="BF347" s="7">
        <v>1</v>
      </c>
      <c r="BG347" s="7">
        <v>1</v>
      </c>
      <c r="BH347" s="7">
        <v>1</v>
      </c>
      <c r="BI347" s="7">
        <v>1</v>
      </c>
      <c r="BJ347" s="7">
        <v>1</v>
      </c>
      <c r="BK347" s="7">
        <v>0</v>
      </c>
      <c r="BL347" s="7">
        <v>0</v>
      </c>
      <c r="BM347" s="7">
        <v>0</v>
      </c>
      <c r="BN347" s="7">
        <v>0</v>
      </c>
    </row>
    <row r="348" spans="1:66" x14ac:dyDescent="0.25">
      <c r="A348" s="3" t="s">
        <v>2368</v>
      </c>
      <c r="B348" s="3" t="s">
        <v>2369</v>
      </c>
      <c r="C348" s="4" t="s">
        <v>40</v>
      </c>
      <c r="D348" s="90">
        <v>0.31428571428571428</v>
      </c>
      <c r="E348" s="90">
        <f>VLOOKUP(A348,[1]Sheet1!$B:$J,9,FALSE)</f>
        <v>0</v>
      </c>
      <c r="F348" s="4">
        <v>2.2031536262112999E-2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1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1</v>
      </c>
      <c r="AG348" s="7">
        <v>1</v>
      </c>
      <c r="AH348" s="7">
        <v>1</v>
      </c>
      <c r="AI348" s="7">
        <v>1</v>
      </c>
      <c r="AJ348" s="7">
        <v>1</v>
      </c>
      <c r="AK348" s="7">
        <v>1</v>
      </c>
      <c r="AL348" s="7">
        <v>1</v>
      </c>
      <c r="AM348" s="7">
        <v>1</v>
      </c>
      <c r="AN348" s="7">
        <v>1</v>
      </c>
      <c r="AO348" s="7">
        <v>1</v>
      </c>
      <c r="AP348" s="7">
        <v>0</v>
      </c>
      <c r="AQ348" s="7">
        <v>0</v>
      </c>
      <c r="AR348" s="7">
        <v>0</v>
      </c>
      <c r="AS348" s="7">
        <v>0</v>
      </c>
      <c r="AT348" s="7">
        <v>0</v>
      </c>
      <c r="AU348" s="7">
        <v>0</v>
      </c>
      <c r="AV348" s="7">
        <v>0</v>
      </c>
      <c r="AW348" s="7">
        <v>0</v>
      </c>
      <c r="AX348" s="7">
        <v>0</v>
      </c>
      <c r="AY348" s="7">
        <v>0</v>
      </c>
      <c r="AZ348" s="7">
        <v>0</v>
      </c>
      <c r="BA348" s="7">
        <v>0</v>
      </c>
      <c r="BB348" s="7">
        <v>0</v>
      </c>
      <c r="BC348" s="7">
        <v>0</v>
      </c>
      <c r="BD348" s="7">
        <v>0</v>
      </c>
      <c r="BE348" s="7">
        <v>0</v>
      </c>
      <c r="BF348" s="7">
        <v>0</v>
      </c>
      <c r="BG348" s="7">
        <v>0</v>
      </c>
      <c r="BH348" s="7">
        <v>0</v>
      </c>
      <c r="BI348" s="7">
        <v>0</v>
      </c>
      <c r="BJ348" s="7">
        <v>0</v>
      </c>
      <c r="BK348" s="7">
        <v>0</v>
      </c>
      <c r="BL348" s="7">
        <v>0</v>
      </c>
      <c r="BM348" s="7">
        <v>0</v>
      </c>
      <c r="BN348" s="7">
        <v>0</v>
      </c>
    </row>
    <row r="349" spans="1:66" x14ac:dyDescent="0.25">
      <c r="A349" s="3" t="s">
        <v>2370</v>
      </c>
      <c r="B349" s="3" t="s">
        <v>2371</v>
      </c>
      <c r="C349" s="4" t="s">
        <v>40</v>
      </c>
      <c r="D349" s="90">
        <v>0.82857142857142863</v>
      </c>
      <c r="E349" s="90">
        <f>VLOOKUP(A349,[1]Sheet1!$B:$J,9,FALSE)</f>
        <v>0.44</v>
      </c>
      <c r="F349" s="4">
        <v>2.9763503908253299E-2</v>
      </c>
      <c r="G349" s="7">
        <v>1</v>
      </c>
      <c r="H349" s="7">
        <v>1</v>
      </c>
      <c r="I349" s="7">
        <v>0</v>
      </c>
      <c r="J349" s="7">
        <v>1</v>
      </c>
      <c r="K349" s="7">
        <v>1</v>
      </c>
      <c r="L349" s="7">
        <v>1</v>
      </c>
      <c r="M349" s="7">
        <v>0</v>
      </c>
      <c r="N349" s="7">
        <v>1</v>
      </c>
      <c r="O349" s="7">
        <v>0</v>
      </c>
      <c r="P349" s="7">
        <v>1</v>
      </c>
      <c r="Q349" s="7">
        <v>1</v>
      </c>
      <c r="R349" s="7">
        <v>1</v>
      </c>
      <c r="S349" s="7">
        <v>1</v>
      </c>
      <c r="T349" s="7">
        <v>1</v>
      </c>
      <c r="U349" s="7">
        <v>1</v>
      </c>
      <c r="V349" s="7">
        <v>0</v>
      </c>
      <c r="W349" s="7">
        <v>0</v>
      </c>
      <c r="X349" s="7">
        <v>0</v>
      </c>
      <c r="Y349" s="7">
        <v>1</v>
      </c>
      <c r="Z349" s="7">
        <v>1</v>
      </c>
      <c r="AA349" s="7">
        <v>1</v>
      </c>
      <c r="AB349" s="7">
        <v>1</v>
      </c>
      <c r="AC349" s="7">
        <v>1</v>
      </c>
      <c r="AD349" s="7">
        <v>1</v>
      </c>
      <c r="AE349" s="7">
        <v>1</v>
      </c>
      <c r="AF349" s="7">
        <v>1</v>
      </c>
      <c r="AG349" s="7">
        <v>1</v>
      </c>
      <c r="AH349" s="7">
        <v>1</v>
      </c>
      <c r="AI349" s="7">
        <v>1</v>
      </c>
      <c r="AJ349" s="7">
        <v>1</v>
      </c>
      <c r="AK349" s="7">
        <v>1</v>
      </c>
      <c r="AL349" s="7">
        <v>1</v>
      </c>
      <c r="AM349" s="7">
        <v>1</v>
      </c>
      <c r="AN349" s="7">
        <v>1</v>
      </c>
      <c r="AO349" s="7">
        <v>1</v>
      </c>
      <c r="AP349" s="7">
        <v>0</v>
      </c>
      <c r="AQ349" s="7">
        <v>0</v>
      </c>
      <c r="AR349" s="7">
        <v>0</v>
      </c>
      <c r="AS349" s="7">
        <v>0</v>
      </c>
      <c r="AT349" s="7">
        <v>0</v>
      </c>
      <c r="AU349" s="7">
        <v>0</v>
      </c>
      <c r="AV349" s="7">
        <v>0</v>
      </c>
      <c r="AW349" s="7">
        <v>0</v>
      </c>
      <c r="AX349" s="7">
        <v>0</v>
      </c>
      <c r="AY349" s="7">
        <v>1</v>
      </c>
      <c r="AZ349" s="7">
        <v>1</v>
      </c>
      <c r="BA349" s="7">
        <v>1</v>
      </c>
      <c r="BB349" s="7">
        <v>1</v>
      </c>
      <c r="BC349" s="7">
        <v>1</v>
      </c>
      <c r="BD349" s="7">
        <v>1</v>
      </c>
      <c r="BE349" s="7">
        <v>1</v>
      </c>
      <c r="BF349" s="7">
        <v>2</v>
      </c>
      <c r="BG349" s="7">
        <v>0</v>
      </c>
      <c r="BH349" s="7">
        <v>1</v>
      </c>
      <c r="BI349" s="7">
        <v>1</v>
      </c>
      <c r="BJ349" s="7">
        <v>1</v>
      </c>
      <c r="BK349" s="7">
        <v>0</v>
      </c>
      <c r="BL349" s="7">
        <v>0</v>
      </c>
      <c r="BM349" s="7">
        <v>0</v>
      </c>
      <c r="BN349" s="7">
        <v>0</v>
      </c>
    </row>
    <row r="350" spans="1:66" x14ac:dyDescent="0.25">
      <c r="A350" s="3" t="s">
        <v>2372</v>
      </c>
      <c r="B350" s="3" t="s">
        <v>2373</v>
      </c>
      <c r="C350" s="4" t="s">
        <v>40</v>
      </c>
      <c r="D350" s="90">
        <v>0.94285714285714284</v>
      </c>
      <c r="E350" s="90">
        <f>VLOOKUP(A350,[1]Sheet1!$B:$J,9,FALSE)</f>
        <v>0.48</v>
      </c>
      <c r="F350" s="4">
        <v>2.6416153987559201E-3</v>
      </c>
      <c r="G350" s="7">
        <v>2</v>
      </c>
      <c r="H350" s="7">
        <v>1</v>
      </c>
      <c r="I350" s="7">
        <v>1</v>
      </c>
      <c r="J350" s="7">
        <v>3</v>
      </c>
      <c r="K350" s="7">
        <v>1</v>
      </c>
      <c r="L350" s="7">
        <v>1</v>
      </c>
      <c r="M350" s="7">
        <v>2</v>
      </c>
      <c r="N350" s="7">
        <v>1</v>
      </c>
      <c r="O350" s="7">
        <v>1</v>
      </c>
      <c r="P350" s="7">
        <v>1</v>
      </c>
      <c r="Q350" s="7">
        <v>1</v>
      </c>
      <c r="R350" s="7">
        <v>1</v>
      </c>
      <c r="S350" s="7">
        <v>1</v>
      </c>
      <c r="T350" s="7">
        <v>1</v>
      </c>
      <c r="U350" s="7">
        <v>1</v>
      </c>
      <c r="V350" s="7">
        <v>1</v>
      </c>
      <c r="W350" s="7">
        <v>1</v>
      </c>
      <c r="X350" s="7">
        <v>0</v>
      </c>
      <c r="Y350" s="7">
        <v>1</v>
      </c>
      <c r="Z350" s="7">
        <v>1</v>
      </c>
      <c r="AA350" s="7">
        <v>1</v>
      </c>
      <c r="AB350" s="7">
        <v>1</v>
      </c>
      <c r="AC350" s="7">
        <v>1</v>
      </c>
      <c r="AD350" s="7">
        <v>1</v>
      </c>
      <c r="AE350" s="7">
        <v>0</v>
      </c>
      <c r="AF350" s="7">
        <v>1</v>
      </c>
      <c r="AG350" s="7">
        <v>1</v>
      </c>
      <c r="AH350" s="7">
        <v>1</v>
      </c>
      <c r="AI350" s="7">
        <v>1</v>
      </c>
      <c r="AJ350" s="7">
        <v>1</v>
      </c>
      <c r="AK350" s="7">
        <v>1</v>
      </c>
      <c r="AL350" s="7">
        <v>1</v>
      </c>
      <c r="AM350" s="7">
        <v>1</v>
      </c>
      <c r="AN350" s="7">
        <v>1</v>
      </c>
      <c r="AO350" s="7">
        <v>1</v>
      </c>
      <c r="AP350" s="7">
        <v>1</v>
      </c>
      <c r="AQ350" s="7">
        <v>0</v>
      </c>
      <c r="AR350" s="7">
        <v>0</v>
      </c>
      <c r="AS350" s="7">
        <v>0</v>
      </c>
      <c r="AT350" s="7">
        <v>1</v>
      </c>
      <c r="AU350" s="7">
        <v>0</v>
      </c>
      <c r="AV350" s="7">
        <v>0</v>
      </c>
      <c r="AW350" s="7">
        <v>0</v>
      </c>
      <c r="AX350" s="7">
        <v>1</v>
      </c>
      <c r="AY350" s="7">
        <v>0</v>
      </c>
      <c r="AZ350" s="7">
        <v>0</v>
      </c>
      <c r="BA350" s="7">
        <v>1</v>
      </c>
      <c r="BB350" s="7">
        <v>1</v>
      </c>
      <c r="BC350" s="7">
        <v>0</v>
      </c>
      <c r="BD350" s="7">
        <v>0</v>
      </c>
      <c r="BE350" s="7">
        <v>0</v>
      </c>
      <c r="BF350" s="7">
        <v>0</v>
      </c>
      <c r="BG350" s="7">
        <v>1</v>
      </c>
      <c r="BH350" s="7">
        <v>0</v>
      </c>
      <c r="BI350" s="7">
        <v>1</v>
      </c>
      <c r="BJ350" s="7">
        <v>1</v>
      </c>
      <c r="BK350" s="7">
        <v>1</v>
      </c>
      <c r="BL350" s="7">
        <v>1</v>
      </c>
      <c r="BM350" s="7">
        <v>1</v>
      </c>
      <c r="BN350" s="7">
        <v>1</v>
      </c>
    </row>
    <row r="351" spans="1:66" x14ac:dyDescent="0.25">
      <c r="A351" s="3" t="s">
        <v>2374</v>
      </c>
      <c r="B351" s="3" t="s">
        <v>2375</v>
      </c>
      <c r="C351" s="4" t="s">
        <v>40</v>
      </c>
      <c r="D351" s="90">
        <v>0.37142857142857144</v>
      </c>
      <c r="E351" s="90">
        <f>VLOOKUP(A351,[1]Sheet1!$B:$J,9,FALSE)</f>
        <v>0.04</v>
      </c>
      <c r="F351" s="4">
        <v>4.2787896463055697E-2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2</v>
      </c>
      <c r="M351" s="7">
        <v>2</v>
      </c>
      <c r="N351" s="7">
        <v>3</v>
      </c>
      <c r="O351" s="7">
        <v>2</v>
      </c>
      <c r="P351" s="7">
        <v>2</v>
      </c>
      <c r="Q351" s="7">
        <v>1</v>
      </c>
      <c r="R351" s="7">
        <v>0</v>
      </c>
      <c r="S351" s="7">
        <v>2</v>
      </c>
      <c r="T351" s="7">
        <v>1</v>
      </c>
      <c r="U351" s="7">
        <v>1</v>
      </c>
      <c r="V351" s="7">
        <v>1</v>
      </c>
      <c r="W351" s="7">
        <v>0</v>
      </c>
      <c r="X351" s="7">
        <v>1</v>
      </c>
      <c r="Y351" s="7">
        <v>0</v>
      </c>
      <c r="Z351" s="7">
        <v>0</v>
      </c>
      <c r="AA351" s="7">
        <v>0</v>
      </c>
      <c r="AB351" s="7">
        <v>1</v>
      </c>
      <c r="AC351" s="7">
        <v>0</v>
      </c>
      <c r="AD351" s="7">
        <v>1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0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0</v>
      </c>
      <c r="AT351" s="7">
        <v>0</v>
      </c>
      <c r="AU351" s="7">
        <v>0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7">
        <v>0</v>
      </c>
      <c r="BF351" s="7">
        <v>0</v>
      </c>
      <c r="BG351" s="7">
        <v>1</v>
      </c>
      <c r="BH351" s="7">
        <v>0</v>
      </c>
      <c r="BI351" s="7">
        <v>0</v>
      </c>
      <c r="BJ351" s="7">
        <v>0</v>
      </c>
      <c r="BK351" s="7">
        <v>0</v>
      </c>
      <c r="BL351" s="7">
        <v>0</v>
      </c>
      <c r="BM351" s="7">
        <v>0</v>
      </c>
      <c r="BN351" s="7">
        <v>0</v>
      </c>
    </row>
    <row r="352" spans="1:66" x14ac:dyDescent="0.25">
      <c r="A352" s="3" t="s">
        <v>2376</v>
      </c>
      <c r="B352" s="3" t="s">
        <v>2377</v>
      </c>
      <c r="C352" s="4" t="s">
        <v>40</v>
      </c>
      <c r="D352" s="90">
        <v>0.31428571428571428</v>
      </c>
      <c r="E352" s="90">
        <f>VLOOKUP(A352,[1]Sheet1!$B:$J,9,FALSE)</f>
        <v>0</v>
      </c>
      <c r="F352" s="4">
        <v>2.2031536262112999E-2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1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1</v>
      </c>
      <c r="AG352" s="7">
        <v>1</v>
      </c>
      <c r="AH352" s="7">
        <v>1</v>
      </c>
      <c r="AI352" s="7">
        <v>1</v>
      </c>
      <c r="AJ352" s="7">
        <v>1</v>
      </c>
      <c r="AK352" s="7">
        <v>1</v>
      </c>
      <c r="AL352" s="7">
        <v>1</v>
      </c>
      <c r="AM352" s="7">
        <v>1</v>
      </c>
      <c r="AN352" s="7">
        <v>1</v>
      </c>
      <c r="AO352" s="7">
        <v>1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  <c r="BE352" s="7">
        <v>0</v>
      </c>
      <c r="BF352" s="7">
        <v>0</v>
      </c>
      <c r="BG352" s="7">
        <v>0</v>
      </c>
      <c r="BH352" s="7">
        <v>0</v>
      </c>
      <c r="BI352" s="7">
        <v>0</v>
      </c>
      <c r="BJ352" s="7">
        <v>0</v>
      </c>
      <c r="BK352" s="7">
        <v>0</v>
      </c>
      <c r="BL352" s="7">
        <v>0</v>
      </c>
      <c r="BM352" s="7">
        <v>0</v>
      </c>
      <c r="BN352" s="7">
        <v>0</v>
      </c>
    </row>
    <row r="353" spans="1:66" x14ac:dyDescent="0.25">
      <c r="A353" s="3" t="s">
        <v>2378</v>
      </c>
      <c r="B353" s="3" t="s">
        <v>2379</v>
      </c>
      <c r="C353" s="4" t="s">
        <v>40</v>
      </c>
      <c r="D353" s="90">
        <v>1</v>
      </c>
      <c r="E353" s="90">
        <f>VLOOKUP(A353,[1]Sheet1!$B:$J,9,FALSE)</f>
        <v>0.72</v>
      </c>
      <c r="F353" s="4">
        <v>2.0676104350368801E-2</v>
      </c>
      <c r="G353" s="7">
        <v>1</v>
      </c>
      <c r="H353" s="7">
        <v>1</v>
      </c>
      <c r="I353" s="7">
        <v>1</v>
      </c>
      <c r="J353" s="7">
        <v>1</v>
      </c>
      <c r="K353" s="7">
        <v>1</v>
      </c>
      <c r="L353" s="7">
        <v>1</v>
      </c>
      <c r="M353" s="7">
        <v>1</v>
      </c>
      <c r="N353" s="7">
        <v>1</v>
      </c>
      <c r="O353" s="7">
        <v>1</v>
      </c>
      <c r="P353" s="7">
        <v>1</v>
      </c>
      <c r="Q353" s="7">
        <v>1</v>
      </c>
      <c r="R353" s="7">
        <v>1</v>
      </c>
      <c r="S353" s="7">
        <v>1</v>
      </c>
      <c r="T353" s="7">
        <v>1</v>
      </c>
      <c r="U353" s="7">
        <v>1</v>
      </c>
      <c r="V353" s="7">
        <v>1</v>
      </c>
      <c r="W353" s="7">
        <v>1</v>
      </c>
      <c r="X353" s="7">
        <v>1</v>
      </c>
      <c r="Y353" s="7">
        <v>1</v>
      </c>
      <c r="Z353" s="7">
        <v>1</v>
      </c>
      <c r="AA353" s="7">
        <v>1</v>
      </c>
      <c r="AB353" s="7">
        <v>1</v>
      </c>
      <c r="AC353" s="7">
        <v>1</v>
      </c>
      <c r="AD353" s="7">
        <v>1</v>
      </c>
      <c r="AE353" s="7">
        <v>1</v>
      </c>
      <c r="AF353" s="7">
        <v>1</v>
      </c>
      <c r="AG353" s="7">
        <v>1</v>
      </c>
      <c r="AH353" s="7">
        <v>1</v>
      </c>
      <c r="AI353" s="7">
        <v>1</v>
      </c>
      <c r="AJ353" s="7">
        <v>1</v>
      </c>
      <c r="AK353" s="7">
        <v>1</v>
      </c>
      <c r="AL353" s="7">
        <v>1</v>
      </c>
      <c r="AM353" s="7">
        <v>1</v>
      </c>
      <c r="AN353" s="7">
        <v>1</v>
      </c>
      <c r="AO353" s="7">
        <v>1</v>
      </c>
      <c r="AP353" s="7">
        <v>1</v>
      </c>
      <c r="AQ353" s="7">
        <v>0</v>
      </c>
      <c r="AR353" s="7">
        <v>1</v>
      </c>
      <c r="AS353" s="7">
        <v>1</v>
      </c>
      <c r="AT353" s="7">
        <v>1</v>
      </c>
      <c r="AU353" s="7">
        <v>0</v>
      </c>
      <c r="AV353" s="7">
        <v>0</v>
      </c>
      <c r="AW353" s="7">
        <v>0</v>
      </c>
      <c r="AX353" s="7">
        <v>0</v>
      </c>
      <c r="AY353" s="7">
        <v>1</v>
      </c>
      <c r="AZ353" s="7">
        <v>1</v>
      </c>
      <c r="BA353" s="7">
        <v>1</v>
      </c>
      <c r="BB353" s="7">
        <v>1</v>
      </c>
      <c r="BC353" s="7">
        <v>1</v>
      </c>
      <c r="BD353" s="7">
        <v>0</v>
      </c>
      <c r="BE353" s="7">
        <v>0</v>
      </c>
      <c r="BF353" s="7">
        <v>1</v>
      </c>
      <c r="BG353" s="7">
        <v>1</v>
      </c>
      <c r="BH353" s="7">
        <v>1</v>
      </c>
      <c r="BI353" s="7">
        <v>1</v>
      </c>
      <c r="BJ353" s="7">
        <v>1</v>
      </c>
      <c r="BK353" s="7">
        <v>1</v>
      </c>
      <c r="BL353" s="7">
        <v>1</v>
      </c>
      <c r="BM353" s="7">
        <v>1</v>
      </c>
      <c r="BN353" s="7">
        <v>1</v>
      </c>
    </row>
    <row r="354" spans="1:66" x14ac:dyDescent="0.25">
      <c r="A354" s="3" t="s">
        <v>2380</v>
      </c>
      <c r="B354" s="3" t="s">
        <v>2381</v>
      </c>
      <c r="C354" s="4" t="s">
        <v>40</v>
      </c>
      <c r="D354" s="90">
        <v>0.51428571428571423</v>
      </c>
      <c r="E354" s="90">
        <f>VLOOKUP(A354,[1]Sheet1!$B:$J,9,FALSE)</f>
        <v>0.04</v>
      </c>
      <c r="F354" s="4">
        <v>2.7010344566053002E-3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2</v>
      </c>
      <c r="M354" s="7">
        <v>1</v>
      </c>
      <c r="N354" s="7">
        <v>1</v>
      </c>
      <c r="O354" s="7">
        <v>0</v>
      </c>
      <c r="P354" s="7">
        <v>1</v>
      </c>
      <c r="Q354" s="7">
        <v>0</v>
      </c>
      <c r="R354" s="7">
        <v>0</v>
      </c>
      <c r="S354" s="7">
        <v>2</v>
      </c>
      <c r="T354" s="7">
        <v>0</v>
      </c>
      <c r="U354" s="7">
        <v>0</v>
      </c>
      <c r="V354" s="7">
        <v>2</v>
      </c>
      <c r="W354" s="7">
        <v>1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1</v>
      </c>
      <c r="AF354" s="7">
        <v>1</v>
      </c>
      <c r="AG354" s="7">
        <v>1</v>
      </c>
      <c r="AH354" s="7">
        <v>1</v>
      </c>
      <c r="AI354" s="7">
        <v>1</v>
      </c>
      <c r="AJ354" s="7">
        <v>1</v>
      </c>
      <c r="AK354" s="7">
        <v>1</v>
      </c>
      <c r="AL354" s="7">
        <v>1</v>
      </c>
      <c r="AM354" s="7">
        <v>1</v>
      </c>
      <c r="AN354" s="7">
        <v>1</v>
      </c>
      <c r="AO354" s="7">
        <v>1</v>
      </c>
      <c r="AP354" s="7">
        <v>1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7">
        <v>0</v>
      </c>
      <c r="BH354" s="7">
        <v>0</v>
      </c>
      <c r="BI354" s="7">
        <v>0</v>
      </c>
      <c r="BJ354" s="7">
        <v>0</v>
      </c>
      <c r="BK354" s="7">
        <v>0</v>
      </c>
      <c r="BL354" s="7">
        <v>0</v>
      </c>
      <c r="BM354" s="7">
        <v>0</v>
      </c>
      <c r="BN354" s="7">
        <v>0</v>
      </c>
    </row>
    <row r="355" spans="1:66" x14ac:dyDescent="0.25">
      <c r="A355" s="3" t="s">
        <v>2382</v>
      </c>
      <c r="B355" s="3" t="s">
        <v>2383</v>
      </c>
      <c r="C355" s="4" t="s">
        <v>40</v>
      </c>
      <c r="D355" s="90">
        <v>0.88571428571428568</v>
      </c>
      <c r="E355" s="90">
        <f>VLOOKUP(A355,[1]Sheet1!$B:$J,9,FALSE)</f>
        <v>0.52</v>
      </c>
      <c r="F355" s="4">
        <v>3.2725865093758098E-2</v>
      </c>
      <c r="G355" s="7">
        <v>1</v>
      </c>
      <c r="H355" s="7">
        <v>1</v>
      </c>
      <c r="I355" s="7">
        <v>1</v>
      </c>
      <c r="J355" s="7">
        <v>1</v>
      </c>
      <c r="K355" s="7">
        <v>2</v>
      </c>
      <c r="L355" s="7">
        <v>1</v>
      </c>
      <c r="M355" s="7">
        <v>0</v>
      </c>
      <c r="N355" s="7">
        <v>1</v>
      </c>
      <c r="O355" s="7">
        <v>1</v>
      </c>
      <c r="P355" s="7">
        <v>1</v>
      </c>
      <c r="Q355" s="7">
        <v>1</v>
      </c>
      <c r="R355" s="7">
        <v>1</v>
      </c>
      <c r="S355" s="7">
        <v>1</v>
      </c>
      <c r="T355" s="7">
        <v>2</v>
      </c>
      <c r="U355" s="7">
        <v>2</v>
      </c>
      <c r="V355" s="7">
        <v>1</v>
      </c>
      <c r="W355" s="7">
        <v>1</v>
      </c>
      <c r="X355" s="7">
        <v>0</v>
      </c>
      <c r="Y355" s="7">
        <v>1</v>
      </c>
      <c r="Z355" s="7">
        <v>0</v>
      </c>
      <c r="AA355" s="7">
        <v>0</v>
      </c>
      <c r="AB355" s="7">
        <v>1</v>
      </c>
      <c r="AC355" s="7">
        <v>1</v>
      </c>
      <c r="AD355" s="7">
        <v>1</v>
      </c>
      <c r="AE355" s="7">
        <v>1</v>
      </c>
      <c r="AF355" s="7">
        <v>1</v>
      </c>
      <c r="AG355" s="7">
        <v>1</v>
      </c>
      <c r="AH355" s="7">
        <v>1</v>
      </c>
      <c r="AI355" s="7">
        <v>1</v>
      </c>
      <c r="AJ355" s="7">
        <v>1</v>
      </c>
      <c r="AK355" s="7">
        <v>1</v>
      </c>
      <c r="AL355" s="7">
        <v>1</v>
      </c>
      <c r="AM355" s="7">
        <v>1</v>
      </c>
      <c r="AN355" s="7">
        <v>1</v>
      </c>
      <c r="AO355" s="7">
        <v>1</v>
      </c>
      <c r="AP355" s="7">
        <v>1</v>
      </c>
      <c r="AQ355" s="7">
        <v>1</v>
      </c>
      <c r="AR355" s="7">
        <v>1</v>
      </c>
      <c r="AS355" s="7">
        <v>1</v>
      </c>
      <c r="AT355" s="7">
        <v>0</v>
      </c>
      <c r="AU355" s="7">
        <v>1</v>
      </c>
      <c r="AV355" s="7">
        <v>1</v>
      </c>
      <c r="AW355" s="7">
        <v>1</v>
      </c>
      <c r="AX355" s="7">
        <v>0</v>
      </c>
      <c r="AY355" s="7">
        <v>0</v>
      </c>
      <c r="AZ355" s="7">
        <v>0</v>
      </c>
      <c r="BA355" s="7">
        <v>0</v>
      </c>
      <c r="BB355" s="7">
        <v>1</v>
      </c>
      <c r="BC355" s="7">
        <v>1</v>
      </c>
      <c r="BD355" s="7">
        <v>2</v>
      </c>
      <c r="BE355" s="7">
        <v>0</v>
      </c>
      <c r="BF355" s="7">
        <v>0</v>
      </c>
      <c r="BG355" s="7">
        <v>1</v>
      </c>
      <c r="BH355" s="7">
        <v>0</v>
      </c>
      <c r="BI355" s="7">
        <v>1</v>
      </c>
      <c r="BJ355" s="7">
        <v>1</v>
      </c>
      <c r="BK355" s="7">
        <v>0</v>
      </c>
      <c r="BL355" s="7">
        <v>0</v>
      </c>
      <c r="BM355" s="7">
        <v>0</v>
      </c>
      <c r="BN355" s="7">
        <v>0</v>
      </c>
    </row>
    <row r="356" spans="1:66" x14ac:dyDescent="0.25">
      <c r="A356" s="3" t="s">
        <v>2384</v>
      </c>
      <c r="B356" s="3" t="s">
        <v>2385</v>
      </c>
      <c r="C356" s="4" t="s">
        <v>40</v>
      </c>
      <c r="D356" s="90">
        <v>0.88571428571428568</v>
      </c>
      <c r="E356" s="90">
        <f>VLOOKUP(A356,[1]Sheet1!$B:$J,9,FALSE)</f>
        <v>0.04</v>
      </c>
      <c r="F356" s="4">
        <v>5.75202440067373E-8</v>
      </c>
      <c r="G356" s="7">
        <v>0</v>
      </c>
      <c r="H356" s="7">
        <v>1</v>
      </c>
      <c r="I356" s="7">
        <v>0</v>
      </c>
      <c r="J356" s="7">
        <v>1</v>
      </c>
      <c r="K356" s="7">
        <v>1</v>
      </c>
      <c r="L356" s="7">
        <v>1</v>
      </c>
      <c r="M356" s="7">
        <v>1</v>
      </c>
      <c r="N356" s="7">
        <v>1</v>
      </c>
      <c r="O356" s="7">
        <v>1</v>
      </c>
      <c r="P356" s="7">
        <v>1</v>
      </c>
      <c r="Q356" s="7">
        <v>1</v>
      </c>
      <c r="R356" s="7">
        <v>1</v>
      </c>
      <c r="S356" s="7">
        <v>1</v>
      </c>
      <c r="T356" s="7">
        <v>1</v>
      </c>
      <c r="U356" s="7">
        <v>1</v>
      </c>
      <c r="V356" s="7">
        <v>0</v>
      </c>
      <c r="W356" s="7">
        <v>0</v>
      </c>
      <c r="X356" s="7">
        <v>1</v>
      </c>
      <c r="Y356" s="7">
        <v>1</v>
      </c>
      <c r="Z356" s="7">
        <v>1</v>
      </c>
      <c r="AA356" s="7">
        <v>1</v>
      </c>
      <c r="AB356" s="7">
        <v>1</v>
      </c>
      <c r="AC356" s="7">
        <v>1</v>
      </c>
      <c r="AD356" s="7">
        <v>1</v>
      </c>
      <c r="AE356" s="7">
        <v>1</v>
      </c>
      <c r="AF356" s="7">
        <v>1</v>
      </c>
      <c r="AG356" s="7">
        <v>1</v>
      </c>
      <c r="AH356" s="7">
        <v>1</v>
      </c>
      <c r="AI356" s="7">
        <v>1</v>
      </c>
      <c r="AJ356" s="7">
        <v>1</v>
      </c>
      <c r="AK356" s="7">
        <v>1</v>
      </c>
      <c r="AL356" s="7">
        <v>1</v>
      </c>
      <c r="AM356" s="7">
        <v>1</v>
      </c>
      <c r="AN356" s="7">
        <v>1</v>
      </c>
      <c r="AO356" s="7">
        <v>1</v>
      </c>
      <c r="AP356" s="7">
        <v>1</v>
      </c>
      <c r="AQ356" s="7">
        <v>0</v>
      </c>
      <c r="AR356" s="7">
        <v>0</v>
      </c>
      <c r="AS356" s="7">
        <v>0</v>
      </c>
      <c r="AT356" s="7">
        <v>0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7">
        <v>0</v>
      </c>
      <c r="BF356" s="7">
        <v>0</v>
      </c>
      <c r="BG356" s="7">
        <v>0</v>
      </c>
      <c r="BH356" s="7">
        <v>0</v>
      </c>
      <c r="BI356" s="7">
        <v>0</v>
      </c>
      <c r="BJ356" s="7">
        <v>0</v>
      </c>
      <c r="BK356" s="7">
        <v>0</v>
      </c>
      <c r="BL356" s="7">
        <v>0</v>
      </c>
      <c r="BM356" s="7">
        <v>0</v>
      </c>
      <c r="BN356" s="7">
        <v>0</v>
      </c>
    </row>
    <row r="357" spans="1:66" x14ac:dyDescent="0.25">
      <c r="A357" s="3" t="s">
        <v>2386</v>
      </c>
      <c r="B357" s="3" t="s">
        <v>2387</v>
      </c>
      <c r="C357" s="4" t="s">
        <v>40</v>
      </c>
      <c r="D357" s="90">
        <v>1</v>
      </c>
      <c r="E357" s="90">
        <f>VLOOKUP(A357,[1]Sheet1!$B:$J,9,FALSE)</f>
        <v>0.76</v>
      </c>
      <c r="F357" s="4">
        <v>3.7918913142998001E-2</v>
      </c>
      <c r="G357" s="7">
        <v>1</v>
      </c>
      <c r="H357" s="7">
        <v>1</v>
      </c>
      <c r="I357" s="7">
        <v>1</v>
      </c>
      <c r="J357" s="7">
        <v>1</v>
      </c>
      <c r="K357" s="7">
        <v>1</v>
      </c>
      <c r="L357" s="7">
        <v>1</v>
      </c>
      <c r="M357" s="7">
        <v>1</v>
      </c>
      <c r="N357" s="7">
        <v>1</v>
      </c>
      <c r="O357" s="7">
        <v>1</v>
      </c>
      <c r="P357" s="7">
        <v>1</v>
      </c>
      <c r="Q357" s="7">
        <v>1</v>
      </c>
      <c r="R357" s="7">
        <v>1</v>
      </c>
      <c r="S357" s="7">
        <v>1</v>
      </c>
      <c r="T357" s="7">
        <v>1</v>
      </c>
      <c r="U357" s="7">
        <v>1</v>
      </c>
      <c r="V357" s="7">
        <v>1</v>
      </c>
      <c r="W357" s="7">
        <v>1</v>
      </c>
      <c r="X357" s="7">
        <v>1</v>
      </c>
      <c r="Y357" s="7">
        <v>1</v>
      </c>
      <c r="Z357" s="7">
        <v>1</v>
      </c>
      <c r="AA357" s="7">
        <v>1</v>
      </c>
      <c r="AB357" s="7">
        <v>1</v>
      </c>
      <c r="AC357" s="7">
        <v>1</v>
      </c>
      <c r="AD357" s="7">
        <v>1</v>
      </c>
      <c r="AE357" s="7">
        <v>1</v>
      </c>
      <c r="AF357" s="7">
        <v>1</v>
      </c>
      <c r="AG357" s="7">
        <v>1</v>
      </c>
      <c r="AH357" s="7">
        <v>1</v>
      </c>
      <c r="AI357" s="7">
        <v>1</v>
      </c>
      <c r="AJ357" s="7">
        <v>1</v>
      </c>
      <c r="AK357" s="7">
        <v>1</v>
      </c>
      <c r="AL357" s="7">
        <v>1</v>
      </c>
      <c r="AM357" s="7">
        <v>1</v>
      </c>
      <c r="AN357" s="7">
        <v>1</v>
      </c>
      <c r="AO357" s="7">
        <v>1</v>
      </c>
      <c r="AP357" s="7">
        <v>1</v>
      </c>
      <c r="AQ357" s="7">
        <v>0</v>
      </c>
      <c r="AR357" s="7">
        <v>1</v>
      </c>
      <c r="AS357" s="7">
        <v>1</v>
      </c>
      <c r="AT357" s="7">
        <v>1</v>
      </c>
      <c r="AU357" s="7">
        <v>0</v>
      </c>
      <c r="AV357" s="7">
        <v>0</v>
      </c>
      <c r="AW357" s="7">
        <v>0</v>
      </c>
      <c r="AX357" s="7">
        <v>1</v>
      </c>
      <c r="AY357" s="7">
        <v>1</v>
      </c>
      <c r="AZ357" s="7">
        <v>1</v>
      </c>
      <c r="BA357" s="7">
        <v>2</v>
      </c>
      <c r="BB357" s="7">
        <v>1</v>
      </c>
      <c r="BC357" s="7">
        <v>1</v>
      </c>
      <c r="BD357" s="7">
        <v>1</v>
      </c>
      <c r="BE357" s="7">
        <v>1</v>
      </c>
      <c r="BF357" s="7">
        <v>1</v>
      </c>
      <c r="BG357" s="7">
        <v>0</v>
      </c>
      <c r="BH357" s="7">
        <v>1</v>
      </c>
      <c r="BI357" s="7">
        <v>1</v>
      </c>
      <c r="BJ357" s="7">
        <v>0</v>
      </c>
      <c r="BK357" s="7">
        <v>1</v>
      </c>
      <c r="BL357" s="7">
        <v>1</v>
      </c>
      <c r="BM357" s="7">
        <v>1</v>
      </c>
      <c r="BN357" s="7">
        <v>1</v>
      </c>
    </row>
    <row r="358" spans="1:66" x14ac:dyDescent="0.25">
      <c r="A358" s="3" t="s">
        <v>2388</v>
      </c>
      <c r="B358" s="3" t="s">
        <v>2389</v>
      </c>
      <c r="C358" s="4" t="s">
        <v>40</v>
      </c>
      <c r="D358" s="90">
        <v>0.31428571428571428</v>
      </c>
      <c r="E358" s="90">
        <f>VLOOKUP(A358,[1]Sheet1!$B:$J,9,FALSE)</f>
        <v>0</v>
      </c>
      <c r="F358" s="4">
        <v>2.2031536262112999E-2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1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1</v>
      </c>
      <c r="AG358" s="7">
        <v>1</v>
      </c>
      <c r="AH358" s="7">
        <v>1</v>
      </c>
      <c r="AI358" s="7">
        <v>1</v>
      </c>
      <c r="AJ358" s="7">
        <v>1</v>
      </c>
      <c r="AK358" s="7">
        <v>1</v>
      </c>
      <c r="AL358" s="7">
        <v>1</v>
      </c>
      <c r="AM358" s="7">
        <v>1</v>
      </c>
      <c r="AN358" s="7">
        <v>1</v>
      </c>
      <c r="AO358" s="7">
        <v>1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  <c r="BE358" s="7">
        <v>0</v>
      </c>
      <c r="BF358" s="7">
        <v>0</v>
      </c>
      <c r="BG358" s="7">
        <v>0</v>
      </c>
      <c r="BH358" s="7">
        <v>0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0</v>
      </c>
    </row>
    <row r="359" spans="1:66" x14ac:dyDescent="0.25">
      <c r="A359" s="3" t="s">
        <v>2390</v>
      </c>
      <c r="B359" s="3" t="s">
        <v>2391</v>
      </c>
      <c r="C359" s="4" t="s">
        <v>40</v>
      </c>
      <c r="D359" s="90">
        <v>0.82857142857142863</v>
      </c>
      <c r="E359" s="90">
        <f>VLOOKUP(A359,[1]Sheet1!$B:$J,9,FALSE)</f>
        <v>0.4</v>
      </c>
      <c r="F359" s="4">
        <v>1.64563567128772E-2</v>
      </c>
      <c r="G359" s="7">
        <v>1</v>
      </c>
      <c r="H359" s="7">
        <v>1</v>
      </c>
      <c r="I359" s="7">
        <v>0</v>
      </c>
      <c r="J359" s="7">
        <v>2</v>
      </c>
      <c r="K359" s="7">
        <v>2</v>
      </c>
      <c r="L359" s="7">
        <v>0</v>
      </c>
      <c r="M359" s="7">
        <v>0</v>
      </c>
      <c r="N359" s="7">
        <v>3</v>
      </c>
      <c r="O359" s="7">
        <v>1</v>
      </c>
      <c r="P359" s="7">
        <v>5</v>
      </c>
      <c r="Q359" s="7">
        <v>1</v>
      </c>
      <c r="R359" s="7">
        <v>1</v>
      </c>
      <c r="S359" s="7">
        <v>2</v>
      </c>
      <c r="T359" s="7">
        <v>5</v>
      </c>
      <c r="U359" s="7">
        <v>3</v>
      </c>
      <c r="V359" s="7">
        <v>3</v>
      </c>
      <c r="W359" s="7">
        <v>2</v>
      </c>
      <c r="X359" s="7">
        <v>2</v>
      </c>
      <c r="Y359" s="7">
        <v>0</v>
      </c>
      <c r="Z359" s="7">
        <v>0</v>
      </c>
      <c r="AA359" s="7">
        <v>0</v>
      </c>
      <c r="AB359" s="7">
        <v>1</v>
      </c>
      <c r="AC359" s="7">
        <v>3</v>
      </c>
      <c r="AD359" s="7">
        <v>1</v>
      </c>
      <c r="AE359" s="7">
        <v>2</v>
      </c>
      <c r="AF359" s="7">
        <v>1</v>
      </c>
      <c r="AG359" s="7">
        <v>1</v>
      </c>
      <c r="AH359" s="7">
        <v>1</v>
      </c>
      <c r="AI359" s="7">
        <v>1</v>
      </c>
      <c r="AJ359" s="7">
        <v>1</v>
      </c>
      <c r="AK359" s="7">
        <v>1</v>
      </c>
      <c r="AL359" s="7">
        <v>1</v>
      </c>
      <c r="AM359" s="7">
        <v>1</v>
      </c>
      <c r="AN359" s="7">
        <v>1</v>
      </c>
      <c r="AO359" s="7">
        <v>1</v>
      </c>
      <c r="AP359" s="7">
        <v>0</v>
      </c>
      <c r="AQ359" s="7">
        <v>0</v>
      </c>
      <c r="AR359" s="7">
        <v>2</v>
      </c>
      <c r="AS359" s="7">
        <v>0</v>
      </c>
      <c r="AT359" s="7">
        <v>0</v>
      </c>
      <c r="AU359" s="7">
        <v>0</v>
      </c>
      <c r="AV359" s="7">
        <v>0</v>
      </c>
      <c r="AW359" s="7">
        <v>0</v>
      </c>
      <c r="AX359" s="7">
        <v>0</v>
      </c>
      <c r="AY359" s="7">
        <v>3</v>
      </c>
      <c r="AZ359" s="7">
        <v>2</v>
      </c>
      <c r="BA359" s="7">
        <v>0</v>
      </c>
      <c r="BB359" s="7">
        <v>1</v>
      </c>
      <c r="BC359" s="7">
        <v>3</v>
      </c>
      <c r="BD359" s="7">
        <v>2</v>
      </c>
      <c r="BE359" s="7">
        <v>0</v>
      </c>
      <c r="BF359" s="7">
        <v>0</v>
      </c>
      <c r="BG359" s="7">
        <v>2</v>
      </c>
      <c r="BH359" s="7">
        <v>2</v>
      </c>
      <c r="BI359" s="7">
        <v>1</v>
      </c>
      <c r="BJ359" s="7">
        <v>1</v>
      </c>
      <c r="BK359" s="7">
        <v>0</v>
      </c>
      <c r="BL359" s="7">
        <v>0</v>
      </c>
      <c r="BM359" s="7">
        <v>0</v>
      </c>
      <c r="BN359" s="7">
        <v>0</v>
      </c>
    </row>
    <row r="360" spans="1:66" x14ac:dyDescent="0.25">
      <c r="A360" s="3" t="s">
        <v>2392</v>
      </c>
      <c r="B360" s="3" t="s">
        <v>2393</v>
      </c>
      <c r="C360" s="4" t="s">
        <v>40</v>
      </c>
      <c r="D360" s="90">
        <v>0.68571428571428572</v>
      </c>
      <c r="E360" s="90">
        <f>VLOOKUP(A360,[1]Sheet1!$B:$J,9,FALSE)</f>
        <v>0.24</v>
      </c>
      <c r="F360" s="4">
        <v>2.2031536262112999E-2</v>
      </c>
      <c r="G360" s="7">
        <v>2</v>
      </c>
      <c r="H360" s="7">
        <v>1</v>
      </c>
      <c r="I360" s="7">
        <v>0</v>
      </c>
      <c r="J360" s="7">
        <v>4</v>
      </c>
      <c r="K360" s="7">
        <v>16</v>
      </c>
      <c r="L360" s="7">
        <v>0</v>
      </c>
      <c r="M360" s="7">
        <v>4</v>
      </c>
      <c r="N360" s="7">
        <v>7</v>
      </c>
      <c r="O360" s="7">
        <v>5</v>
      </c>
      <c r="P360" s="7">
        <v>3</v>
      </c>
      <c r="Q360" s="7">
        <v>2</v>
      </c>
      <c r="R360" s="7">
        <v>9</v>
      </c>
      <c r="S360" s="7">
        <v>3</v>
      </c>
      <c r="T360" s="7">
        <v>9</v>
      </c>
      <c r="U360" s="7">
        <v>7</v>
      </c>
      <c r="V360" s="7">
        <v>4</v>
      </c>
      <c r="W360" s="7">
        <v>5</v>
      </c>
      <c r="X360" s="7">
        <v>1</v>
      </c>
      <c r="Y360" s="7">
        <v>0</v>
      </c>
      <c r="Z360" s="7">
        <v>0</v>
      </c>
      <c r="AA360" s="7">
        <v>0</v>
      </c>
      <c r="AB360" s="7">
        <v>1</v>
      </c>
      <c r="AC360" s="7">
        <v>1</v>
      </c>
      <c r="AD360" s="7">
        <v>2</v>
      </c>
      <c r="AE360" s="7">
        <v>2</v>
      </c>
      <c r="AF360" s="7">
        <v>1</v>
      </c>
      <c r="AG360" s="7">
        <v>1</v>
      </c>
      <c r="AH360" s="7">
        <v>1</v>
      </c>
      <c r="AI360" s="7">
        <v>1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0</v>
      </c>
      <c r="AX360" s="7">
        <v>0</v>
      </c>
      <c r="AY360" s="7">
        <v>1</v>
      </c>
      <c r="AZ360" s="7">
        <v>1</v>
      </c>
      <c r="BA360" s="7">
        <v>0</v>
      </c>
      <c r="BB360" s="7">
        <v>2</v>
      </c>
      <c r="BC360" s="7">
        <v>2</v>
      </c>
      <c r="BD360" s="7">
        <v>4</v>
      </c>
      <c r="BE360" s="7">
        <v>0</v>
      </c>
      <c r="BF360" s="7">
        <v>0</v>
      </c>
      <c r="BG360" s="7">
        <v>0</v>
      </c>
      <c r="BH360" s="7">
        <v>1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0</v>
      </c>
    </row>
    <row r="361" spans="1:66" x14ac:dyDescent="0.25">
      <c r="A361" s="3" t="s">
        <v>2394</v>
      </c>
      <c r="B361" s="3" t="s">
        <v>2395</v>
      </c>
      <c r="C361" s="4" t="s">
        <v>40</v>
      </c>
      <c r="D361" s="90">
        <v>0.2857142857142857</v>
      </c>
      <c r="E361" s="90">
        <f>VLOOKUP(A361,[1]Sheet1!$B:$J,9,FALSE)</f>
        <v>0</v>
      </c>
      <c r="F361" s="4">
        <v>3.7918913142998001E-2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1</v>
      </c>
      <c r="AG361" s="7">
        <v>1</v>
      </c>
      <c r="AH361" s="7">
        <v>1</v>
      </c>
      <c r="AI361" s="7">
        <v>1</v>
      </c>
      <c r="AJ361" s="7">
        <v>1</v>
      </c>
      <c r="AK361" s="7">
        <v>1</v>
      </c>
      <c r="AL361" s="7">
        <v>1</v>
      </c>
      <c r="AM361" s="7">
        <v>1</v>
      </c>
      <c r="AN361" s="7">
        <v>1</v>
      </c>
      <c r="AO361" s="7">
        <v>1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7">
        <v>0</v>
      </c>
      <c r="BF361" s="7">
        <v>0</v>
      </c>
      <c r="BG361" s="7">
        <v>0</v>
      </c>
      <c r="BH361" s="7">
        <v>0</v>
      </c>
      <c r="BI361" s="7">
        <v>0</v>
      </c>
      <c r="BJ361" s="7">
        <v>0</v>
      </c>
      <c r="BK361" s="7">
        <v>0</v>
      </c>
      <c r="BL361" s="7">
        <v>0</v>
      </c>
      <c r="BM361" s="7">
        <v>0</v>
      </c>
      <c r="BN361" s="7">
        <v>0</v>
      </c>
    </row>
    <row r="362" spans="1:66" x14ac:dyDescent="0.25">
      <c r="A362" s="3" t="s">
        <v>2396</v>
      </c>
      <c r="B362" s="3" t="s">
        <v>2397</v>
      </c>
      <c r="C362" s="4" t="s">
        <v>40</v>
      </c>
      <c r="D362" s="90">
        <v>0.88571428571428568</v>
      </c>
      <c r="E362" s="90">
        <f>VLOOKUP(A362,[1]Sheet1!$B:$J,9,FALSE)</f>
        <v>0.52</v>
      </c>
      <c r="F362" s="4">
        <v>3.2725865093758098E-2</v>
      </c>
      <c r="G362" s="7">
        <v>4</v>
      </c>
      <c r="H362" s="7">
        <v>2</v>
      </c>
      <c r="I362" s="7">
        <v>0</v>
      </c>
      <c r="J362" s="7">
        <v>2</v>
      </c>
      <c r="K362" s="7">
        <v>2</v>
      </c>
      <c r="L362" s="7">
        <v>1</v>
      </c>
      <c r="M362" s="7">
        <v>0</v>
      </c>
      <c r="N362" s="7">
        <v>5</v>
      </c>
      <c r="O362" s="7">
        <v>6</v>
      </c>
      <c r="P362" s="7">
        <v>1</v>
      </c>
      <c r="Q362" s="7">
        <v>7</v>
      </c>
      <c r="R362" s="7">
        <v>5</v>
      </c>
      <c r="S362" s="7">
        <v>3</v>
      </c>
      <c r="T362" s="7">
        <v>5</v>
      </c>
      <c r="U362" s="7">
        <v>4</v>
      </c>
      <c r="V362" s="7">
        <v>4</v>
      </c>
      <c r="W362" s="7">
        <v>3</v>
      </c>
      <c r="X362" s="7">
        <v>3</v>
      </c>
      <c r="Y362" s="7">
        <v>1</v>
      </c>
      <c r="Z362" s="7">
        <v>0</v>
      </c>
      <c r="AA362" s="7">
        <v>0</v>
      </c>
      <c r="AB362" s="7">
        <v>3</v>
      </c>
      <c r="AC362" s="7">
        <v>2</v>
      </c>
      <c r="AD362" s="7">
        <v>7</v>
      </c>
      <c r="AE362" s="7">
        <v>4</v>
      </c>
      <c r="AF362" s="7">
        <v>1</v>
      </c>
      <c r="AG362" s="7">
        <v>1</v>
      </c>
      <c r="AH362" s="7">
        <v>1</v>
      </c>
      <c r="AI362" s="7">
        <v>1</v>
      </c>
      <c r="AJ362" s="7">
        <v>2</v>
      </c>
      <c r="AK362" s="7">
        <v>2</v>
      </c>
      <c r="AL362" s="7">
        <v>2</v>
      </c>
      <c r="AM362" s="7">
        <v>2</v>
      </c>
      <c r="AN362" s="7">
        <v>2</v>
      </c>
      <c r="AO362" s="7">
        <v>2</v>
      </c>
      <c r="AP362" s="7">
        <v>1</v>
      </c>
      <c r="AQ362" s="7">
        <v>0</v>
      </c>
      <c r="AR362" s="7">
        <v>2</v>
      </c>
      <c r="AS362" s="7">
        <v>0</v>
      </c>
      <c r="AT362" s="7">
        <v>0</v>
      </c>
      <c r="AU362" s="7">
        <v>0</v>
      </c>
      <c r="AV362" s="7">
        <v>0</v>
      </c>
      <c r="AW362" s="7">
        <v>0</v>
      </c>
      <c r="AX362" s="7">
        <v>0</v>
      </c>
      <c r="AY362" s="7">
        <v>0</v>
      </c>
      <c r="AZ362" s="7">
        <v>2</v>
      </c>
      <c r="BA362" s="7">
        <v>0</v>
      </c>
      <c r="BB362" s="7">
        <v>2</v>
      </c>
      <c r="BC362" s="7">
        <v>2</v>
      </c>
      <c r="BD362" s="7">
        <v>3</v>
      </c>
      <c r="BE362" s="7">
        <v>0</v>
      </c>
      <c r="BF362" s="7">
        <v>0</v>
      </c>
      <c r="BG362" s="7">
        <v>0</v>
      </c>
      <c r="BH362" s="7">
        <v>2</v>
      </c>
      <c r="BI362" s="7">
        <v>1</v>
      </c>
      <c r="BJ362" s="7">
        <v>1</v>
      </c>
      <c r="BK362" s="7">
        <v>1</v>
      </c>
      <c r="BL362" s="7">
        <v>1</v>
      </c>
      <c r="BM362" s="7">
        <v>1</v>
      </c>
      <c r="BN362" s="7">
        <v>1</v>
      </c>
    </row>
    <row r="363" spans="1:66" x14ac:dyDescent="0.25">
      <c r="A363" s="3" t="s">
        <v>2398</v>
      </c>
      <c r="B363" s="3" t="s">
        <v>2399</v>
      </c>
      <c r="C363" s="4" t="s">
        <v>40</v>
      </c>
      <c r="D363" s="90">
        <v>0.34285714285714286</v>
      </c>
      <c r="E363" s="90">
        <f>VLOOKUP(A363,[1]Sheet1!$B:$J,9,FALSE)</f>
        <v>0</v>
      </c>
      <c r="F363" s="4">
        <v>1.36724936709232E-2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1</v>
      </c>
      <c r="AG363" s="7">
        <v>1</v>
      </c>
      <c r="AH363" s="7">
        <v>1</v>
      </c>
      <c r="AI363" s="7">
        <v>1</v>
      </c>
      <c r="AJ363" s="7">
        <v>1</v>
      </c>
      <c r="AK363" s="7">
        <v>1</v>
      </c>
      <c r="AL363" s="7">
        <v>1</v>
      </c>
      <c r="AM363" s="7">
        <v>1</v>
      </c>
      <c r="AN363" s="7">
        <v>1</v>
      </c>
      <c r="AO363" s="7">
        <v>1</v>
      </c>
      <c r="AP363" s="7">
        <v>0</v>
      </c>
      <c r="AQ363" s="7">
        <v>0</v>
      </c>
      <c r="AR363" s="7">
        <v>0</v>
      </c>
      <c r="AS363" s="7">
        <v>0</v>
      </c>
      <c r="AT363" s="7">
        <v>0</v>
      </c>
      <c r="AU363" s="7">
        <v>0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7">
        <v>0</v>
      </c>
      <c r="BD363" s="7">
        <v>0</v>
      </c>
      <c r="BE363" s="7">
        <v>0</v>
      </c>
      <c r="BF363" s="7">
        <v>0</v>
      </c>
      <c r="BG363" s="7">
        <v>0</v>
      </c>
      <c r="BH363" s="7">
        <v>0</v>
      </c>
      <c r="BI363" s="7">
        <v>0</v>
      </c>
      <c r="BJ363" s="7">
        <v>0</v>
      </c>
      <c r="BK363" s="7">
        <v>0</v>
      </c>
      <c r="BL363" s="7">
        <v>0</v>
      </c>
      <c r="BM363" s="7">
        <v>0</v>
      </c>
      <c r="BN363" s="7">
        <v>0</v>
      </c>
    </row>
    <row r="364" spans="1:66" x14ac:dyDescent="0.25">
      <c r="A364" s="3" t="s">
        <v>2400</v>
      </c>
      <c r="B364" s="3" t="s">
        <v>2401</v>
      </c>
      <c r="C364" s="4" t="s">
        <v>40</v>
      </c>
      <c r="D364" s="90">
        <v>0.8</v>
      </c>
      <c r="E364" s="90">
        <f>VLOOKUP(A364,[1]Sheet1!$B:$J,9,FALSE)</f>
        <v>0.28000000000000003</v>
      </c>
      <c r="F364" s="4">
        <v>2.8855652286320799E-3</v>
      </c>
      <c r="G364" s="7">
        <v>1</v>
      </c>
      <c r="H364" s="7">
        <v>0</v>
      </c>
      <c r="I364" s="7">
        <v>0</v>
      </c>
      <c r="J364" s="7">
        <v>1</v>
      </c>
      <c r="K364" s="7">
        <v>0</v>
      </c>
      <c r="L364" s="7">
        <v>1</v>
      </c>
      <c r="M364" s="7">
        <v>1</v>
      </c>
      <c r="N364" s="7">
        <v>1</v>
      </c>
      <c r="O364" s="7">
        <v>1</v>
      </c>
      <c r="P364" s="7">
        <v>1</v>
      </c>
      <c r="Q364" s="7">
        <v>1</v>
      </c>
      <c r="R364" s="7">
        <v>1</v>
      </c>
      <c r="S364" s="7">
        <v>1</v>
      </c>
      <c r="T364" s="7">
        <v>1</v>
      </c>
      <c r="U364" s="7">
        <v>1</v>
      </c>
      <c r="V364" s="7">
        <v>1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1</v>
      </c>
      <c r="AC364" s="7">
        <v>1</v>
      </c>
      <c r="AD364" s="7">
        <v>1</v>
      </c>
      <c r="AE364" s="7">
        <v>1</v>
      </c>
      <c r="AF364" s="7">
        <v>1</v>
      </c>
      <c r="AG364" s="7">
        <v>1</v>
      </c>
      <c r="AH364" s="7">
        <v>1</v>
      </c>
      <c r="AI364" s="7">
        <v>1</v>
      </c>
      <c r="AJ364" s="7">
        <v>1</v>
      </c>
      <c r="AK364" s="7">
        <v>1</v>
      </c>
      <c r="AL364" s="7">
        <v>1</v>
      </c>
      <c r="AM364" s="7">
        <v>1</v>
      </c>
      <c r="AN364" s="7">
        <v>1</v>
      </c>
      <c r="AO364" s="7">
        <v>1</v>
      </c>
      <c r="AP364" s="7">
        <v>0</v>
      </c>
      <c r="AQ364" s="7">
        <v>0</v>
      </c>
      <c r="AR364" s="7">
        <v>0</v>
      </c>
      <c r="AS364" s="7">
        <v>1</v>
      </c>
      <c r="AT364" s="7">
        <v>0</v>
      </c>
      <c r="AU364" s="7">
        <v>0</v>
      </c>
      <c r="AV364" s="7">
        <v>0</v>
      </c>
      <c r="AW364" s="7">
        <v>0</v>
      </c>
      <c r="AX364" s="7">
        <v>1</v>
      </c>
      <c r="AY364" s="7">
        <v>1</v>
      </c>
      <c r="AZ364" s="7">
        <v>1</v>
      </c>
      <c r="BA364" s="7">
        <v>0</v>
      </c>
      <c r="BB364" s="7">
        <v>1</v>
      </c>
      <c r="BC364" s="7">
        <v>1</v>
      </c>
      <c r="BD364" s="7">
        <v>0</v>
      </c>
      <c r="BE364" s="7">
        <v>0</v>
      </c>
      <c r="BF364" s="7">
        <v>0</v>
      </c>
      <c r="BG364" s="7">
        <v>0</v>
      </c>
      <c r="BH364" s="7">
        <v>1</v>
      </c>
      <c r="BI364" s="7">
        <v>0</v>
      </c>
      <c r="BJ364" s="7">
        <v>0</v>
      </c>
      <c r="BK364" s="7">
        <v>0</v>
      </c>
      <c r="BL364" s="7">
        <v>0</v>
      </c>
      <c r="BM364" s="7">
        <v>0</v>
      </c>
      <c r="BN364" s="7">
        <v>0</v>
      </c>
    </row>
    <row r="365" spans="1:66" x14ac:dyDescent="0.25">
      <c r="A365" s="3" t="s">
        <v>2402</v>
      </c>
      <c r="B365" s="3" t="s">
        <v>2403</v>
      </c>
      <c r="C365" s="4" t="s">
        <v>40</v>
      </c>
      <c r="D365" s="90">
        <v>0.97142857142857142</v>
      </c>
      <c r="E365" s="90">
        <f>VLOOKUP(A365,[1]Sheet1!$B:$J,9,FALSE)</f>
        <v>0.56000000000000005</v>
      </c>
      <c r="F365" s="4">
        <v>3.9578957898819198E-3</v>
      </c>
      <c r="G365" s="7">
        <v>1</v>
      </c>
      <c r="H365" s="7">
        <v>1</v>
      </c>
      <c r="I365" s="7">
        <v>1</v>
      </c>
      <c r="J365" s="7">
        <v>1</v>
      </c>
      <c r="K365" s="7">
        <v>1</v>
      </c>
      <c r="L365" s="7">
        <v>1</v>
      </c>
      <c r="M365" s="7">
        <v>1</v>
      </c>
      <c r="N365" s="7">
        <v>1</v>
      </c>
      <c r="O365" s="7">
        <v>1</v>
      </c>
      <c r="P365" s="7">
        <v>1</v>
      </c>
      <c r="Q365" s="7">
        <v>1</v>
      </c>
      <c r="R365" s="7">
        <v>1</v>
      </c>
      <c r="S365" s="7">
        <v>1</v>
      </c>
      <c r="T365" s="7">
        <v>1</v>
      </c>
      <c r="U365" s="7">
        <v>1</v>
      </c>
      <c r="V365" s="7">
        <v>1</v>
      </c>
      <c r="W365" s="7">
        <v>1</v>
      </c>
      <c r="X365" s="7">
        <v>0</v>
      </c>
      <c r="Y365" s="7">
        <v>1</v>
      </c>
      <c r="Z365" s="7">
        <v>1</v>
      </c>
      <c r="AA365" s="7">
        <v>1</v>
      </c>
      <c r="AB365" s="7">
        <v>1</v>
      </c>
      <c r="AC365" s="7">
        <v>1</v>
      </c>
      <c r="AD365" s="7">
        <v>1</v>
      </c>
      <c r="AE365" s="7">
        <v>1</v>
      </c>
      <c r="AF365" s="7">
        <v>1</v>
      </c>
      <c r="AG365" s="7">
        <v>1</v>
      </c>
      <c r="AH365" s="7">
        <v>1</v>
      </c>
      <c r="AI365" s="7">
        <v>1</v>
      </c>
      <c r="AJ365" s="7">
        <v>1</v>
      </c>
      <c r="AK365" s="7">
        <v>1</v>
      </c>
      <c r="AL365" s="7">
        <v>1</v>
      </c>
      <c r="AM365" s="7">
        <v>1</v>
      </c>
      <c r="AN365" s="7">
        <v>1</v>
      </c>
      <c r="AO365" s="7">
        <v>1</v>
      </c>
      <c r="AP365" s="7">
        <v>1</v>
      </c>
      <c r="AQ365" s="7">
        <v>0</v>
      </c>
      <c r="AR365" s="7">
        <v>1</v>
      </c>
      <c r="AS365" s="7">
        <v>0</v>
      </c>
      <c r="AT365" s="7">
        <v>0</v>
      </c>
      <c r="AU365" s="7">
        <v>0</v>
      </c>
      <c r="AV365" s="7">
        <v>0</v>
      </c>
      <c r="AW365" s="7">
        <v>0</v>
      </c>
      <c r="AX365" s="7">
        <v>0</v>
      </c>
      <c r="AY365" s="7">
        <v>1</v>
      </c>
      <c r="AZ365" s="7">
        <v>0</v>
      </c>
      <c r="BA365" s="7">
        <v>1</v>
      </c>
      <c r="BB365" s="7">
        <v>1</v>
      </c>
      <c r="BC365" s="7">
        <v>1</v>
      </c>
      <c r="BD365" s="7">
        <v>0</v>
      </c>
      <c r="BE365" s="7">
        <v>1</v>
      </c>
      <c r="BF365" s="7">
        <v>1</v>
      </c>
      <c r="BG365" s="7">
        <v>0</v>
      </c>
      <c r="BH365" s="7">
        <v>0</v>
      </c>
      <c r="BI365" s="7">
        <v>1</v>
      </c>
      <c r="BJ365" s="7">
        <v>1</v>
      </c>
      <c r="BK365" s="7">
        <v>1</v>
      </c>
      <c r="BL365" s="7">
        <v>1</v>
      </c>
      <c r="BM365" s="7">
        <v>1</v>
      </c>
      <c r="BN365" s="7">
        <v>1</v>
      </c>
    </row>
    <row r="366" spans="1:66" x14ac:dyDescent="0.25">
      <c r="A366" s="3" t="s">
        <v>2404</v>
      </c>
      <c r="B366" s="3" t="s">
        <v>2405</v>
      </c>
      <c r="C366" s="4" t="s">
        <v>40</v>
      </c>
      <c r="D366" s="90">
        <v>0.34285714285714286</v>
      </c>
      <c r="E366" s="90">
        <f>VLOOKUP(A366,[1]Sheet1!$B:$J,9,FALSE)</f>
        <v>0.04</v>
      </c>
      <c r="F366" s="4">
        <v>4.8997924989029003E-2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1</v>
      </c>
      <c r="O366" s="7">
        <v>1</v>
      </c>
      <c r="P366" s="7">
        <v>1</v>
      </c>
      <c r="Q366" s="7">
        <v>1</v>
      </c>
      <c r="R366" s="7">
        <v>1</v>
      </c>
      <c r="S366" s="7">
        <v>1</v>
      </c>
      <c r="T366" s="7">
        <v>1</v>
      </c>
      <c r="U366" s="7">
        <v>1</v>
      </c>
      <c r="V366" s="7">
        <v>1</v>
      </c>
      <c r="W366" s="7">
        <v>1</v>
      </c>
      <c r="X366" s="7">
        <v>1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1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0</v>
      </c>
      <c r="AT366" s="7">
        <v>0</v>
      </c>
      <c r="AU366" s="7">
        <v>0</v>
      </c>
      <c r="AV366" s="7">
        <v>0</v>
      </c>
      <c r="AW366" s="7">
        <v>0</v>
      </c>
      <c r="AX366" s="7">
        <v>0</v>
      </c>
      <c r="AY366" s="7">
        <v>0</v>
      </c>
      <c r="AZ366" s="7">
        <v>0</v>
      </c>
      <c r="BA366" s="7">
        <v>0</v>
      </c>
      <c r="BB366" s="7">
        <v>1</v>
      </c>
      <c r="BC366" s="7">
        <v>0</v>
      </c>
      <c r="BD366" s="7">
        <v>0</v>
      </c>
      <c r="BE366" s="7">
        <v>0</v>
      </c>
      <c r="BF366" s="7">
        <v>0</v>
      </c>
      <c r="BG366" s="7">
        <v>0</v>
      </c>
      <c r="BH366" s="7">
        <v>0</v>
      </c>
      <c r="BI366" s="7">
        <v>0</v>
      </c>
      <c r="BJ366" s="7">
        <v>0</v>
      </c>
      <c r="BK366" s="7">
        <v>0</v>
      </c>
      <c r="BL366" s="7">
        <v>0</v>
      </c>
      <c r="BM366" s="7">
        <v>0</v>
      </c>
      <c r="BN366" s="7">
        <v>0</v>
      </c>
    </row>
    <row r="367" spans="1:66" x14ac:dyDescent="0.25">
      <c r="A367" s="3" t="s">
        <v>2406</v>
      </c>
      <c r="B367" s="3" t="s">
        <v>2407</v>
      </c>
      <c r="C367" s="4" t="s">
        <v>40</v>
      </c>
      <c r="D367" s="90">
        <v>0.97142857142857142</v>
      </c>
      <c r="E367" s="90">
        <f>VLOOKUP(A367,[1]Sheet1!$B:$J,9,FALSE)</f>
        <v>0.44</v>
      </c>
      <c r="F367" s="4">
        <v>3.1767197113232099E-4</v>
      </c>
      <c r="G367" s="7">
        <v>2</v>
      </c>
      <c r="H367" s="7">
        <v>1</v>
      </c>
      <c r="I367" s="7">
        <v>1</v>
      </c>
      <c r="J367" s="7">
        <v>2</v>
      </c>
      <c r="K367" s="7">
        <v>1</v>
      </c>
      <c r="L367" s="7">
        <v>0</v>
      </c>
      <c r="M367" s="7">
        <v>1</v>
      </c>
      <c r="N367" s="7">
        <v>3</v>
      </c>
      <c r="O367" s="7">
        <v>2</v>
      </c>
      <c r="P367" s="7">
        <v>3</v>
      </c>
      <c r="Q367" s="7">
        <v>2</v>
      </c>
      <c r="R367" s="7">
        <v>4</v>
      </c>
      <c r="S367" s="7">
        <v>2</v>
      </c>
      <c r="T367" s="7">
        <v>2</v>
      </c>
      <c r="U367" s="7">
        <v>2</v>
      </c>
      <c r="V367" s="7">
        <v>3</v>
      </c>
      <c r="W367" s="7">
        <v>3</v>
      </c>
      <c r="X367" s="7">
        <v>3</v>
      </c>
      <c r="Y367" s="7">
        <v>1</v>
      </c>
      <c r="Z367" s="7">
        <v>1</v>
      </c>
      <c r="AA367" s="7">
        <v>1</v>
      </c>
      <c r="AB367" s="7">
        <v>1</v>
      </c>
      <c r="AC367" s="7">
        <v>3</v>
      </c>
      <c r="AD367" s="7">
        <v>2</v>
      </c>
      <c r="AE367" s="7">
        <v>3</v>
      </c>
      <c r="AF367" s="7">
        <v>1</v>
      </c>
      <c r="AG367" s="7">
        <v>1</v>
      </c>
      <c r="AH367" s="7">
        <v>1</v>
      </c>
      <c r="AI367" s="7">
        <v>1</v>
      </c>
      <c r="AJ367" s="7">
        <v>1</v>
      </c>
      <c r="AK367" s="7">
        <v>1</v>
      </c>
      <c r="AL367" s="7">
        <v>1</v>
      </c>
      <c r="AM367" s="7">
        <v>1</v>
      </c>
      <c r="AN367" s="7">
        <v>1</v>
      </c>
      <c r="AO367" s="7">
        <v>1</v>
      </c>
      <c r="AP367" s="7">
        <v>0</v>
      </c>
      <c r="AQ367" s="7">
        <v>0</v>
      </c>
      <c r="AR367" s="7">
        <v>0</v>
      </c>
      <c r="AS367" s="7">
        <v>1</v>
      </c>
      <c r="AT367" s="7">
        <v>1</v>
      </c>
      <c r="AU367" s="7">
        <v>0</v>
      </c>
      <c r="AV367" s="7">
        <v>0</v>
      </c>
      <c r="AW367" s="7">
        <v>0</v>
      </c>
      <c r="AX367" s="7">
        <v>0</v>
      </c>
      <c r="AY367" s="7">
        <v>0</v>
      </c>
      <c r="AZ367" s="7">
        <v>0</v>
      </c>
      <c r="BA367" s="7">
        <v>1</v>
      </c>
      <c r="BB367" s="7">
        <v>3</v>
      </c>
      <c r="BC367" s="7">
        <v>1</v>
      </c>
      <c r="BD367" s="7">
        <v>2</v>
      </c>
      <c r="BE367" s="7">
        <v>1</v>
      </c>
      <c r="BF367" s="7">
        <v>1</v>
      </c>
      <c r="BG367" s="7">
        <v>1</v>
      </c>
      <c r="BH367" s="7">
        <v>0</v>
      </c>
      <c r="BI367" s="7">
        <v>2</v>
      </c>
      <c r="BJ367" s="7">
        <v>1</v>
      </c>
      <c r="BK367" s="7">
        <v>0</v>
      </c>
      <c r="BL367" s="7">
        <v>0</v>
      </c>
      <c r="BM367" s="7">
        <v>0</v>
      </c>
      <c r="BN367" s="7">
        <v>0</v>
      </c>
    </row>
    <row r="368" spans="1:66" x14ac:dyDescent="0.25">
      <c r="A368" s="3" t="s">
        <v>2408</v>
      </c>
      <c r="B368" s="3" t="s">
        <v>2409</v>
      </c>
      <c r="C368" s="4" t="s">
        <v>40</v>
      </c>
      <c r="D368" s="90">
        <v>0.31428571428571428</v>
      </c>
      <c r="E368" s="90">
        <f>VLOOKUP(A368,[1]Sheet1!$B:$J,9,FALSE)</f>
        <v>0</v>
      </c>
      <c r="F368" s="4">
        <v>2.2031536262112999E-2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2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1</v>
      </c>
      <c r="AG368" s="7">
        <v>1</v>
      </c>
      <c r="AH368" s="7">
        <v>1</v>
      </c>
      <c r="AI368" s="7">
        <v>1</v>
      </c>
      <c r="AJ368" s="7">
        <v>1</v>
      </c>
      <c r="AK368" s="7">
        <v>1</v>
      </c>
      <c r="AL368" s="7">
        <v>1</v>
      </c>
      <c r="AM368" s="7">
        <v>1</v>
      </c>
      <c r="AN368" s="7">
        <v>1</v>
      </c>
      <c r="AO368" s="7">
        <v>1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7">
        <v>0</v>
      </c>
      <c r="AV368" s="7">
        <v>0</v>
      </c>
      <c r="AW368" s="7">
        <v>0</v>
      </c>
      <c r="AX368" s="7">
        <v>0</v>
      </c>
      <c r="AY368" s="7">
        <v>0</v>
      </c>
      <c r="AZ368" s="7">
        <v>0</v>
      </c>
      <c r="BA368" s="7">
        <v>0</v>
      </c>
      <c r="BB368" s="7">
        <v>0</v>
      </c>
      <c r="BC368" s="7">
        <v>0</v>
      </c>
      <c r="BD368" s="7">
        <v>0</v>
      </c>
      <c r="BE368" s="7">
        <v>0</v>
      </c>
      <c r="BF368" s="7">
        <v>0</v>
      </c>
      <c r="BG368" s="7">
        <v>0</v>
      </c>
      <c r="BH368" s="7">
        <v>0</v>
      </c>
      <c r="BI368" s="7">
        <v>0</v>
      </c>
      <c r="BJ368" s="7">
        <v>0</v>
      </c>
      <c r="BK368" s="7">
        <v>0</v>
      </c>
      <c r="BL368" s="7">
        <v>0</v>
      </c>
      <c r="BM368" s="7">
        <v>0</v>
      </c>
      <c r="BN368" s="7">
        <v>0</v>
      </c>
    </row>
    <row r="369" spans="1:66" x14ac:dyDescent="0.25">
      <c r="A369" s="3" t="s">
        <v>1107</v>
      </c>
      <c r="B369" s="3" t="s">
        <v>1108</v>
      </c>
      <c r="C369" s="4" t="s">
        <v>40</v>
      </c>
      <c r="D369" s="90">
        <v>0.2857142857142857</v>
      </c>
      <c r="E369" s="90">
        <f>VLOOKUP(A369,[1]Sheet1!$B:$J,9,FALSE)</f>
        <v>0</v>
      </c>
      <c r="F369" s="4">
        <v>3.7918913142998001E-2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1</v>
      </c>
      <c r="AG369" s="7">
        <v>1</v>
      </c>
      <c r="AH369" s="7">
        <v>1</v>
      </c>
      <c r="AI369" s="7">
        <v>1</v>
      </c>
      <c r="AJ369" s="7">
        <v>1</v>
      </c>
      <c r="AK369" s="7">
        <v>1</v>
      </c>
      <c r="AL369" s="7">
        <v>1</v>
      </c>
      <c r="AM369" s="7">
        <v>1</v>
      </c>
      <c r="AN369" s="7">
        <v>1</v>
      </c>
      <c r="AO369" s="7">
        <v>1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v>0</v>
      </c>
      <c r="AW369" s="7">
        <v>0</v>
      </c>
      <c r="AX369" s="7">
        <v>0</v>
      </c>
      <c r="AY369" s="7">
        <v>0</v>
      </c>
      <c r="AZ369" s="7">
        <v>0</v>
      </c>
      <c r="BA369" s="7">
        <v>0</v>
      </c>
      <c r="BB369" s="7">
        <v>0</v>
      </c>
      <c r="BC369" s="7">
        <v>0</v>
      </c>
      <c r="BD369" s="7">
        <v>0</v>
      </c>
      <c r="BE369" s="7">
        <v>0</v>
      </c>
      <c r="BF369" s="7">
        <v>0</v>
      </c>
      <c r="BG369" s="7">
        <v>0</v>
      </c>
      <c r="BH369" s="7">
        <v>0</v>
      </c>
      <c r="BI369" s="7">
        <v>0</v>
      </c>
      <c r="BJ369" s="7">
        <v>0</v>
      </c>
      <c r="BK369" s="7">
        <v>0</v>
      </c>
      <c r="BL369" s="7">
        <v>0</v>
      </c>
      <c r="BM369" s="7">
        <v>0</v>
      </c>
      <c r="BN369" s="7">
        <v>0</v>
      </c>
    </row>
    <row r="370" spans="1:66" x14ac:dyDescent="0.25">
      <c r="A370" s="3" t="s">
        <v>2410</v>
      </c>
      <c r="B370" s="3" t="s">
        <v>2411</v>
      </c>
      <c r="C370" s="4" t="s">
        <v>40</v>
      </c>
      <c r="D370" s="90">
        <v>1</v>
      </c>
      <c r="E370" s="90">
        <f>VLOOKUP(A370,[1]Sheet1!$B:$J,9,FALSE)</f>
        <v>0.6</v>
      </c>
      <c r="F370" s="4">
        <v>2.13715270561647E-3</v>
      </c>
      <c r="G370" s="7">
        <v>1</v>
      </c>
      <c r="H370" s="7">
        <v>1</v>
      </c>
      <c r="I370" s="7">
        <v>1</v>
      </c>
      <c r="J370" s="7">
        <v>1</v>
      </c>
      <c r="K370" s="7">
        <v>1</v>
      </c>
      <c r="L370" s="7">
        <v>1</v>
      </c>
      <c r="M370" s="7">
        <v>1</v>
      </c>
      <c r="N370" s="7">
        <v>1</v>
      </c>
      <c r="O370" s="7">
        <v>1</v>
      </c>
      <c r="P370" s="7">
        <v>1</v>
      </c>
      <c r="Q370" s="7">
        <v>1</v>
      </c>
      <c r="R370" s="7">
        <v>2</v>
      </c>
      <c r="S370" s="7">
        <v>1</v>
      </c>
      <c r="T370" s="7">
        <v>1</v>
      </c>
      <c r="U370" s="7">
        <v>1</v>
      </c>
      <c r="V370" s="7">
        <v>1</v>
      </c>
      <c r="W370" s="7">
        <v>1</v>
      </c>
      <c r="X370" s="7">
        <v>1</v>
      </c>
      <c r="Y370" s="7">
        <v>1</v>
      </c>
      <c r="Z370" s="7">
        <v>1</v>
      </c>
      <c r="AA370" s="7">
        <v>1</v>
      </c>
      <c r="AB370" s="7">
        <v>1</v>
      </c>
      <c r="AC370" s="7">
        <v>1</v>
      </c>
      <c r="AD370" s="7">
        <v>1</v>
      </c>
      <c r="AE370" s="7">
        <v>1</v>
      </c>
      <c r="AF370" s="7">
        <v>1</v>
      </c>
      <c r="AG370" s="7">
        <v>1</v>
      </c>
      <c r="AH370" s="7">
        <v>1</v>
      </c>
      <c r="AI370" s="7">
        <v>1</v>
      </c>
      <c r="AJ370" s="7">
        <v>1</v>
      </c>
      <c r="AK370" s="7">
        <v>1</v>
      </c>
      <c r="AL370" s="7">
        <v>1</v>
      </c>
      <c r="AM370" s="7">
        <v>1</v>
      </c>
      <c r="AN370" s="7">
        <v>1</v>
      </c>
      <c r="AO370" s="7">
        <v>1</v>
      </c>
      <c r="AP370" s="7">
        <v>1</v>
      </c>
      <c r="AQ370" s="7">
        <v>0</v>
      </c>
      <c r="AR370" s="7">
        <v>1</v>
      </c>
      <c r="AS370" s="7">
        <v>0</v>
      </c>
      <c r="AT370" s="7">
        <v>0</v>
      </c>
      <c r="AU370" s="7">
        <v>0</v>
      </c>
      <c r="AV370" s="7">
        <v>0</v>
      </c>
      <c r="AW370" s="7">
        <v>0</v>
      </c>
      <c r="AX370" s="7">
        <v>0</v>
      </c>
      <c r="AY370" s="7">
        <v>1</v>
      </c>
      <c r="AZ370" s="7">
        <v>0</v>
      </c>
      <c r="BA370" s="7">
        <v>1</v>
      </c>
      <c r="BB370" s="7">
        <v>1</v>
      </c>
      <c r="BC370" s="7">
        <v>1</v>
      </c>
      <c r="BD370" s="7">
        <v>1</v>
      </c>
      <c r="BE370" s="7">
        <v>1</v>
      </c>
      <c r="BF370" s="7">
        <v>1</v>
      </c>
      <c r="BG370" s="7">
        <v>0</v>
      </c>
      <c r="BH370" s="7">
        <v>0</v>
      </c>
      <c r="BI370" s="7">
        <v>1</v>
      </c>
      <c r="BJ370" s="7">
        <v>1</v>
      </c>
      <c r="BK370" s="7">
        <v>1</v>
      </c>
      <c r="BL370" s="7">
        <v>1</v>
      </c>
      <c r="BM370" s="7">
        <v>1</v>
      </c>
      <c r="BN370" s="7">
        <v>1</v>
      </c>
    </row>
    <row r="371" spans="1:66" x14ac:dyDescent="0.25">
      <c r="A371" s="3" t="s">
        <v>2412</v>
      </c>
      <c r="B371" s="3" t="s">
        <v>2413</v>
      </c>
      <c r="C371" s="4" t="s">
        <v>40</v>
      </c>
      <c r="D371" s="90">
        <v>0.91428571428571426</v>
      </c>
      <c r="E371" s="90">
        <f>VLOOKUP(A371,[1]Sheet1!$B:$J,9,FALSE)</f>
        <v>0.48</v>
      </c>
      <c r="F371" s="4">
        <v>7.46207194020828E-3</v>
      </c>
      <c r="G371" s="7">
        <v>1</v>
      </c>
      <c r="H371" s="7">
        <v>1</v>
      </c>
      <c r="I371" s="7">
        <v>1</v>
      </c>
      <c r="J371" s="7">
        <v>1</v>
      </c>
      <c r="K371" s="7">
        <v>1</v>
      </c>
      <c r="L371" s="7">
        <v>1</v>
      </c>
      <c r="M371" s="7">
        <v>1</v>
      </c>
      <c r="N371" s="7">
        <v>2</v>
      </c>
      <c r="O371" s="7">
        <v>2</v>
      </c>
      <c r="P371" s="7">
        <v>1</v>
      </c>
      <c r="Q371" s="7">
        <v>2</v>
      </c>
      <c r="R371" s="7">
        <v>2</v>
      </c>
      <c r="S371" s="7">
        <v>1</v>
      </c>
      <c r="T371" s="7">
        <v>2</v>
      </c>
      <c r="U371" s="7">
        <v>2</v>
      </c>
      <c r="V371" s="7">
        <v>1</v>
      </c>
      <c r="W371" s="7">
        <v>1</v>
      </c>
      <c r="X371" s="7">
        <v>0</v>
      </c>
      <c r="Y371" s="7">
        <v>2</v>
      </c>
      <c r="Z371" s="7">
        <v>1</v>
      </c>
      <c r="AA371" s="7">
        <v>1</v>
      </c>
      <c r="AB371" s="7">
        <v>0</v>
      </c>
      <c r="AC371" s="7">
        <v>0</v>
      </c>
      <c r="AD371" s="7">
        <v>2</v>
      </c>
      <c r="AE371" s="7">
        <v>1</v>
      </c>
      <c r="AF371" s="7">
        <v>2</v>
      </c>
      <c r="AG371" s="7">
        <v>2</v>
      </c>
      <c r="AH371" s="7">
        <v>2</v>
      </c>
      <c r="AI371" s="7">
        <v>2</v>
      </c>
      <c r="AJ371" s="7">
        <v>2</v>
      </c>
      <c r="AK371" s="7">
        <v>2</v>
      </c>
      <c r="AL371" s="7">
        <v>2</v>
      </c>
      <c r="AM371" s="7">
        <v>2</v>
      </c>
      <c r="AN371" s="7">
        <v>2</v>
      </c>
      <c r="AO371" s="7">
        <v>2</v>
      </c>
      <c r="AP371" s="7">
        <v>1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v>0</v>
      </c>
      <c r="AW371" s="7">
        <v>0</v>
      </c>
      <c r="AX371" s="7">
        <v>0</v>
      </c>
      <c r="AY371" s="7">
        <v>1</v>
      </c>
      <c r="AZ371" s="7">
        <v>0</v>
      </c>
      <c r="BA371" s="7">
        <v>0</v>
      </c>
      <c r="BB371" s="7">
        <v>2</v>
      </c>
      <c r="BC371" s="7">
        <v>0</v>
      </c>
      <c r="BD371" s="7">
        <v>1</v>
      </c>
      <c r="BE371" s="7">
        <v>0</v>
      </c>
      <c r="BF371" s="7">
        <v>1</v>
      </c>
      <c r="BG371" s="7">
        <v>1</v>
      </c>
      <c r="BH371" s="7">
        <v>0</v>
      </c>
      <c r="BI371" s="7">
        <v>1</v>
      </c>
      <c r="BJ371" s="7">
        <v>1</v>
      </c>
      <c r="BK371" s="7">
        <v>1</v>
      </c>
      <c r="BL371" s="7">
        <v>1</v>
      </c>
      <c r="BM371" s="7">
        <v>1</v>
      </c>
      <c r="BN371" s="7">
        <v>1</v>
      </c>
    </row>
    <row r="372" spans="1:66" x14ac:dyDescent="0.25">
      <c r="A372" s="3" t="s">
        <v>2414</v>
      </c>
      <c r="B372" s="3" t="s">
        <v>2415</v>
      </c>
      <c r="C372" s="4" t="s">
        <v>40</v>
      </c>
      <c r="D372" s="90">
        <v>0.45714285714285713</v>
      </c>
      <c r="E372" s="90">
        <f>VLOOKUP(A372,[1]Sheet1!$B:$J,9,FALSE)</f>
        <v>0.04</v>
      </c>
      <c r="F372" s="4">
        <v>8.2418080953371806E-3</v>
      </c>
      <c r="G372" s="7">
        <v>5</v>
      </c>
      <c r="H372" s="7">
        <v>0</v>
      </c>
      <c r="I372" s="7">
        <v>0</v>
      </c>
      <c r="J372" s="7">
        <v>1</v>
      </c>
      <c r="K372" s="7">
        <v>2</v>
      </c>
      <c r="L372" s="7">
        <v>1</v>
      </c>
      <c r="M372" s="7">
        <v>1</v>
      </c>
      <c r="N372" s="7">
        <v>3</v>
      </c>
      <c r="O372" s="7">
        <v>2</v>
      </c>
      <c r="P372" s="7">
        <v>2</v>
      </c>
      <c r="Q372" s="7">
        <v>1</v>
      </c>
      <c r="R372" s="7">
        <v>1</v>
      </c>
      <c r="S372" s="7">
        <v>1</v>
      </c>
      <c r="T372" s="7">
        <v>1</v>
      </c>
      <c r="U372" s="7">
        <v>0</v>
      </c>
      <c r="V372" s="7">
        <v>0</v>
      </c>
      <c r="W372" s="7">
        <v>0</v>
      </c>
      <c r="X372" s="7">
        <v>1</v>
      </c>
      <c r="Y372" s="7">
        <v>0</v>
      </c>
      <c r="Z372" s="7">
        <v>0</v>
      </c>
      <c r="AA372" s="7">
        <v>0</v>
      </c>
      <c r="AB372" s="7">
        <v>7</v>
      </c>
      <c r="AC372" s="7">
        <v>7</v>
      </c>
      <c r="AD372" s="7">
        <v>1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7">
        <v>0</v>
      </c>
      <c r="AO372" s="7">
        <v>0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0</v>
      </c>
      <c r="AV372" s="7">
        <v>0</v>
      </c>
      <c r="AW372" s="7">
        <v>0</v>
      </c>
      <c r="AX372" s="7">
        <v>0</v>
      </c>
      <c r="AY372" s="7">
        <v>1</v>
      </c>
      <c r="AZ372" s="7">
        <v>0</v>
      </c>
      <c r="BA372" s="7">
        <v>0</v>
      </c>
      <c r="BB372" s="7">
        <v>0</v>
      </c>
      <c r="BC372" s="7">
        <v>0</v>
      </c>
      <c r="BD372" s="7">
        <v>0</v>
      </c>
      <c r="BE372" s="7">
        <v>0</v>
      </c>
      <c r="BF372" s="7">
        <v>0</v>
      </c>
      <c r="BG372" s="7">
        <v>0</v>
      </c>
      <c r="BH372" s="7">
        <v>0</v>
      </c>
      <c r="BI372" s="7">
        <v>0</v>
      </c>
      <c r="BJ372" s="7">
        <v>0</v>
      </c>
      <c r="BK372" s="7">
        <v>0</v>
      </c>
      <c r="BL372" s="7">
        <v>0</v>
      </c>
      <c r="BM372" s="7">
        <v>0</v>
      </c>
      <c r="BN372" s="7">
        <v>0</v>
      </c>
    </row>
    <row r="373" spans="1:66" x14ac:dyDescent="0.25">
      <c r="A373" s="3" t="s">
        <v>2416</v>
      </c>
      <c r="B373" s="3" t="s">
        <v>2417</v>
      </c>
      <c r="C373" s="4" t="s">
        <v>40</v>
      </c>
      <c r="D373" s="90">
        <v>0.2857142857142857</v>
      </c>
      <c r="E373" s="90">
        <f>VLOOKUP(A373,[1]Sheet1!$B:$J,9,FALSE)</f>
        <v>0</v>
      </c>
      <c r="F373" s="4">
        <v>3.7918913142998001E-2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1</v>
      </c>
      <c r="AI373" s="7">
        <v>1</v>
      </c>
      <c r="AJ373" s="7">
        <v>1</v>
      </c>
      <c r="AK373" s="7">
        <v>1</v>
      </c>
      <c r="AL373" s="7">
        <v>1</v>
      </c>
      <c r="AM373" s="7">
        <v>1</v>
      </c>
      <c r="AN373" s="7">
        <v>1</v>
      </c>
      <c r="AO373" s="7">
        <v>1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v>0</v>
      </c>
      <c r="AW373" s="7">
        <v>0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7">
        <v>0</v>
      </c>
      <c r="BD373" s="7">
        <v>0</v>
      </c>
      <c r="BE373" s="7">
        <v>0</v>
      </c>
      <c r="BF373" s="7">
        <v>0</v>
      </c>
      <c r="BG373" s="7">
        <v>0</v>
      </c>
      <c r="BH373" s="7">
        <v>0</v>
      </c>
      <c r="BI373" s="7">
        <v>0</v>
      </c>
      <c r="BJ373" s="7">
        <v>0</v>
      </c>
      <c r="BK373" s="7">
        <v>0</v>
      </c>
      <c r="BL373" s="7">
        <v>0</v>
      </c>
      <c r="BM373" s="7">
        <v>0</v>
      </c>
      <c r="BN373" s="7">
        <v>0</v>
      </c>
    </row>
    <row r="374" spans="1:66" x14ac:dyDescent="0.25">
      <c r="A374" s="3" t="s">
        <v>2418</v>
      </c>
      <c r="B374" s="3" t="s">
        <v>2419</v>
      </c>
      <c r="C374" s="4" t="s">
        <v>40</v>
      </c>
      <c r="D374" s="90">
        <v>0.51428571428571423</v>
      </c>
      <c r="E374" s="90">
        <f>VLOOKUP(A374,[1]Sheet1!$B:$J,9,FALSE)</f>
        <v>0.04</v>
      </c>
      <c r="F374" s="4">
        <v>2.7010344566053002E-3</v>
      </c>
      <c r="G374" s="7">
        <v>3</v>
      </c>
      <c r="H374" s="7">
        <v>0</v>
      </c>
      <c r="I374" s="7">
        <v>0</v>
      </c>
      <c r="J374" s="7">
        <v>1</v>
      </c>
      <c r="K374" s="7">
        <v>0</v>
      </c>
      <c r="L374" s="7">
        <v>2</v>
      </c>
      <c r="M374" s="7">
        <v>0</v>
      </c>
      <c r="N374" s="7">
        <v>2</v>
      </c>
      <c r="O374" s="7">
        <v>1</v>
      </c>
      <c r="P374" s="7">
        <v>1</v>
      </c>
      <c r="Q374" s="7">
        <v>1</v>
      </c>
      <c r="R374" s="7">
        <v>1</v>
      </c>
      <c r="S374" s="7">
        <v>1</v>
      </c>
      <c r="T374" s="7">
        <v>2</v>
      </c>
      <c r="U374" s="7">
        <v>1</v>
      </c>
      <c r="V374" s="7">
        <v>1</v>
      </c>
      <c r="W374" s="7">
        <v>1</v>
      </c>
      <c r="X374" s="7">
        <v>1</v>
      </c>
      <c r="Y374" s="7">
        <v>0</v>
      </c>
      <c r="Z374" s="7">
        <v>2</v>
      </c>
      <c r="AA374" s="7">
        <v>2</v>
      </c>
      <c r="AB374" s="7">
        <v>1</v>
      </c>
      <c r="AC374" s="7">
        <v>0</v>
      </c>
      <c r="AD374" s="7">
        <v>1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7">
        <v>0</v>
      </c>
      <c r="AV374" s="7">
        <v>0</v>
      </c>
      <c r="AW374" s="7">
        <v>0</v>
      </c>
      <c r="AX374" s="7">
        <v>0</v>
      </c>
      <c r="AY374" s="7">
        <v>0</v>
      </c>
      <c r="AZ374" s="7">
        <v>0</v>
      </c>
      <c r="BA374" s="7">
        <v>0</v>
      </c>
      <c r="BB374" s="7">
        <v>1</v>
      </c>
      <c r="BC374" s="7">
        <v>0</v>
      </c>
      <c r="BD374" s="7">
        <v>0</v>
      </c>
      <c r="BE374" s="7">
        <v>0</v>
      </c>
      <c r="BF374" s="7">
        <v>0</v>
      </c>
      <c r="BG374" s="7">
        <v>0</v>
      </c>
      <c r="BH374" s="7">
        <v>0</v>
      </c>
      <c r="BI374" s="7">
        <v>0</v>
      </c>
      <c r="BJ374" s="7">
        <v>0</v>
      </c>
      <c r="BK374" s="7">
        <v>0</v>
      </c>
      <c r="BL374" s="7">
        <v>0</v>
      </c>
      <c r="BM374" s="7">
        <v>0</v>
      </c>
      <c r="BN374" s="7">
        <v>0</v>
      </c>
    </row>
    <row r="375" spans="1:66" x14ac:dyDescent="0.25">
      <c r="A375" s="3" t="s">
        <v>1155</v>
      </c>
      <c r="B375" s="3" t="s">
        <v>1156</v>
      </c>
      <c r="C375" s="4" t="s">
        <v>40</v>
      </c>
      <c r="D375" s="90">
        <v>0.2857142857142857</v>
      </c>
      <c r="E375" s="90">
        <f>VLOOKUP(A375,[1]Sheet1!$B:$J,9,FALSE)</f>
        <v>0</v>
      </c>
      <c r="F375" s="4">
        <v>3.7918913142998001E-2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1</v>
      </c>
      <c r="AG375" s="7">
        <v>1</v>
      </c>
      <c r="AH375" s="7">
        <v>1</v>
      </c>
      <c r="AI375" s="7">
        <v>1</v>
      </c>
      <c r="AJ375" s="7">
        <v>1</v>
      </c>
      <c r="AK375" s="7">
        <v>2</v>
      </c>
      <c r="AL375" s="7">
        <v>2</v>
      </c>
      <c r="AM375" s="7">
        <v>2</v>
      </c>
      <c r="AN375" s="7">
        <v>2</v>
      </c>
      <c r="AO375" s="7">
        <v>2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7">
        <v>0</v>
      </c>
      <c r="AV375" s="7">
        <v>0</v>
      </c>
      <c r="AW375" s="7">
        <v>0</v>
      </c>
      <c r="AX375" s="7">
        <v>0</v>
      </c>
      <c r="AY375" s="7">
        <v>0</v>
      </c>
      <c r="AZ375" s="7">
        <v>0</v>
      </c>
      <c r="BA375" s="7">
        <v>0</v>
      </c>
      <c r="BB375" s="7">
        <v>0</v>
      </c>
      <c r="BC375" s="7">
        <v>0</v>
      </c>
      <c r="BD375" s="7">
        <v>0</v>
      </c>
      <c r="BE375" s="7">
        <v>0</v>
      </c>
      <c r="BF375" s="7">
        <v>0</v>
      </c>
      <c r="BG375" s="7">
        <v>0</v>
      </c>
      <c r="BH375" s="7">
        <v>0</v>
      </c>
      <c r="BI375" s="7">
        <v>0</v>
      </c>
      <c r="BJ375" s="7">
        <v>0</v>
      </c>
      <c r="BK375" s="7">
        <v>0</v>
      </c>
      <c r="BL375" s="7">
        <v>0</v>
      </c>
      <c r="BM375" s="7">
        <v>0</v>
      </c>
      <c r="BN375" s="7">
        <v>0</v>
      </c>
    </row>
    <row r="376" spans="1:66" x14ac:dyDescent="0.25">
      <c r="A376" s="3" t="s">
        <v>2420</v>
      </c>
      <c r="B376" s="3" t="s">
        <v>2421</v>
      </c>
      <c r="C376" s="4" t="s">
        <v>40</v>
      </c>
      <c r="D376" s="90">
        <v>0.45714285714285713</v>
      </c>
      <c r="E376" s="90">
        <f>VLOOKUP(A376,[1]Sheet1!$B:$J,9,FALSE)</f>
        <v>0</v>
      </c>
      <c r="F376" s="4">
        <v>2.17883878063553E-3</v>
      </c>
      <c r="G376" s="7">
        <v>0</v>
      </c>
      <c r="H376" s="7">
        <v>0</v>
      </c>
      <c r="I376" s="7">
        <v>1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1</v>
      </c>
      <c r="V376" s="7">
        <v>0</v>
      </c>
      <c r="W376" s="7">
        <v>0</v>
      </c>
      <c r="X376" s="7">
        <v>1</v>
      </c>
      <c r="Y376" s="7">
        <v>1</v>
      </c>
      <c r="Z376" s="7">
        <v>0</v>
      </c>
      <c r="AA376" s="7">
        <v>0</v>
      </c>
      <c r="AB376" s="7">
        <v>0</v>
      </c>
      <c r="AC376" s="7">
        <v>1</v>
      </c>
      <c r="AD376" s="7">
        <v>0</v>
      </c>
      <c r="AE376" s="7">
        <v>1</v>
      </c>
      <c r="AF376" s="7">
        <v>1</v>
      </c>
      <c r="AG376" s="7">
        <v>1</v>
      </c>
      <c r="AH376" s="7">
        <v>1</v>
      </c>
      <c r="AI376" s="7">
        <v>1</v>
      </c>
      <c r="AJ376" s="7">
        <v>1</v>
      </c>
      <c r="AK376" s="7">
        <v>1</v>
      </c>
      <c r="AL376" s="7">
        <v>1</v>
      </c>
      <c r="AM376" s="7">
        <v>1</v>
      </c>
      <c r="AN376" s="7">
        <v>1</v>
      </c>
      <c r="AO376" s="7">
        <v>1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  <c r="AU376" s="7">
        <v>0</v>
      </c>
      <c r="AV376" s="7">
        <v>0</v>
      </c>
      <c r="AW376" s="7">
        <v>0</v>
      </c>
      <c r="AX376" s="7">
        <v>0</v>
      </c>
      <c r="AY376" s="7">
        <v>0</v>
      </c>
      <c r="AZ376" s="7">
        <v>0</v>
      </c>
      <c r="BA376" s="7">
        <v>0</v>
      </c>
      <c r="BB376" s="7">
        <v>0</v>
      </c>
      <c r="BC376" s="7">
        <v>0</v>
      </c>
      <c r="BD376" s="7">
        <v>0</v>
      </c>
      <c r="BE376" s="7">
        <v>0</v>
      </c>
      <c r="BF376" s="7">
        <v>0</v>
      </c>
      <c r="BG376" s="7">
        <v>0</v>
      </c>
      <c r="BH376" s="7">
        <v>0</v>
      </c>
      <c r="BI376" s="7">
        <v>0</v>
      </c>
      <c r="BJ376" s="7">
        <v>0</v>
      </c>
      <c r="BK376" s="7">
        <v>0</v>
      </c>
      <c r="BL376" s="7">
        <v>0</v>
      </c>
      <c r="BM376" s="7">
        <v>0</v>
      </c>
      <c r="BN376" s="7">
        <v>0</v>
      </c>
    </row>
    <row r="377" spans="1:66" x14ac:dyDescent="0.25">
      <c r="A377" s="3" t="s">
        <v>1125</v>
      </c>
      <c r="B377" s="3" t="s">
        <v>1126</v>
      </c>
      <c r="C377" s="4" t="s">
        <v>40</v>
      </c>
      <c r="D377" s="90">
        <v>0.2857142857142857</v>
      </c>
      <c r="E377" s="90">
        <f>VLOOKUP(A377,[1]Sheet1!$B:$J,9,FALSE)</f>
        <v>0</v>
      </c>
      <c r="F377" s="4">
        <v>3.7918913142998001E-2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1</v>
      </c>
      <c r="AG377" s="7">
        <v>1</v>
      </c>
      <c r="AH377" s="7">
        <v>1</v>
      </c>
      <c r="AI377" s="7">
        <v>1</v>
      </c>
      <c r="AJ377" s="7">
        <v>1</v>
      </c>
      <c r="AK377" s="7">
        <v>1</v>
      </c>
      <c r="AL377" s="7">
        <v>1</v>
      </c>
      <c r="AM377" s="7">
        <v>1</v>
      </c>
      <c r="AN377" s="7">
        <v>1</v>
      </c>
      <c r="AO377" s="7">
        <v>1</v>
      </c>
      <c r="AP377" s="7">
        <v>0</v>
      </c>
      <c r="AQ377" s="7">
        <v>0</v>
      </c>
      <c r="AR377" s="7">
        <v>0</v>
      </c>
      <c r="AS377" s="7">
        <v>0</v>
      </c>
      <c r="AT377" s="7">
        <v>0</v>
      </c>
      <c r="AU377" s="7">
        <v>0</v>
      </c>
      <c r="AV377" s="7">
        <v>0</v>
      </c>
      <c r="AW377" s="7">
        <v>0</v>
      </c>
      <c r="AX377" s="7">
        <v>0</v>
      </c>
      <c r="AY377" s="7">
        <v>0</v>
      </c>
      <c r="AZ377" s="7">
        <v>0</v>
      </c>
      <c r="BA377" s="7">
        <v>0</v>
      </c>
      <c r="BB377" s="7">
        <v>0</v>
      </c>
      <c r="BC377" s="7">
        <v>0</v>
      </c>
      <c r="BD377" s="7">
        <v>0</v>
      </c>
      <c r="BE377" s="7">
        <v>0</v>
      </c>
      <c r="BF377" s="7">
        <v>0</v>
      </c>
      <c r="BG377" s="7">
        <v>0</v>
      </c>
      <c r="BH377" s="7">
        <v>0</v>
      </c>
      <c r="BI377" s="7">
        <v>0</v>
      </c>
      <c r="BJ377" s="7">
        <v>0</v>
      </c>
      <c r="BK377" s="7">
        <v>0</v>
      </c>
      <c r="BL377" s="7">
        <v>0</v>
      </c>
      <c r="BM377" s="7">
        <v>0</v>
      </c>
      <c r="BN377" s="7">
        <v>0</v>
      </c>
    </row>
    <row r="378" spans="1:66" x14ac:dyDescent="0.25">
      <c r="A378" s="3" t="s">
        <v>2422</v>
      </c>
      <c r="B378" s="3" t="s">
        <v>2423</v>
      </c>
      <c r="C378" s="4" t="s">
        <v>40</v>
      </c>
      <c r="D378" s="90">
        <v>0.77142857142857146</v>
      </c>
      <c r="E378" s="90">
        <f>VLOOKUP(A378,[1]Sheet1!$B:$J,9,FALSE)</f>
        <v>0.28000000000000003</v>
      </c>
      <c r="F378" s="4">
        <v>5.7943586781495698E-3</v>
      </c>
      <c r="G378" s="7">
        <v>2</v>
      </c>
      <c r="H378" s="7">
        <v>1</v>
      </c>
      <c r="I378" s="7">
        <v>0</v>
      </c>
      <c r="J378" s="7">
        <v>0</v>
      </c>
      <c r="K378" s="7">
        <v>1</v>
      </c>
      <c r="L378" s="7">
        <v>1</v>
      </c>
      <c r="M378" s="7">
        <v>0</v>
      </c>
      <c r="N378" s="7">
        <v>1</v>
      </c>
      <c r="O378" s="7">
        <v>0</v>
      </c>
      <c r="P378" s="7">
        <v>1</v>
      </c>
      <c r="Q378" s="7">
        <v>1</v>
      </c>
      <c r="R378" s="7">
        <v>1</v>
      </c>
      <c r="S378" s="7">
        <v>1</v>
      </c>
      <c r="T378" s="7">
        <v>0</v>
      </c>
      <c r="U378" s="7">
        <v>1</v>
      </c>
      <c r="V378" s="7">
        <v>2</v>
      </c>
      <c r="W378" s="7">
        <v>2</v>
      </c>
      <c r="X378" s="7">
        <v>0</v>
      </c>
      <c r="Y378" s="7">
        <v>0</v>
      </c>
      <c r="Z378" s="7">
        <v>1</v>
      </c>
      <c r="AA378" s="7">
        <v>1</v>
      </c>
      <c r="AB378" s="7">
        <v>1</v>
      </c>
      <c r="AC378" s="7">
        <v>0</v>
      </c>
      <c r="AD378" s="7">
        <v>1</v>
      </c>
      <c r="AE378" s="7">
        <v>1</v>
      </c>
      <c r="AF378" s="7">
        <v>2</v>
      </c>
      <c r="AG378" s="7">
        <v>2</v>
      </c>
      <c r="AH378" s="7">
        <v>2</v>
      </c>
      <c r="AI378" s="7">
        <v>2</v>
      </c>
      <c r="AJ378" s="7">
        <v>1</v>
      </c>
      <c r="AK378" s="7">
        <v>1</v>
      </c>
      <c r="AL378" s="7">
        <v>1</v>
      </c>
      <c r="AM378" s="7">
        <v>1</v>
      </c>
      <c r="AN378" s="7">
        <v>1</v>
      </c>
      <c r="AO378" s="7">
        <v>1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1</v>
      </c>
      <c r="AV378" s="7">
        <v>1</v>
      </c>
      <c r="AW378" s="7">
        <v>1</v>
      </c>
      <c r="AX378" s="7">
        <v>0</v>
      </c>
      <c r="AY378" s="7">
        <v>0</v>
      </c>
      <c r="AZ378" s="7">
        <v>1</v>
      </c>
      <c r="BA378" s="7">
        <v>0</v>
      </c>
      <c r="BB378" s="7">
        <v>0</v>
      </c>
      <c r="BC378" s="7">
        <v>1</v>
      </c>
      <c r="BD378" s="7">
        <v>1</v>
      </c>
      <c r="BE378" s="7">
        <v>0</v>
      </c>
      <c r="BF378" s="7">
        <v>0</v>
      </c>
      <c r="BG378" s="7">
        <v>0</v>
      </c>
      <c r="BH378" s="7">
        <v>1</v>
      </c>
      <c r="BI378" s="7">
        <v>0</v>
      </c>
      <c r="BJ378" s="7">
        <v>0</v>
      </c>
      <c r="BK378" s="7">
        <v>0</v>
      </c>
      <c r="BL378" s="7">
        <v>0</v>
      </c>
      <c r="BM378" s="7">
        <v>0</v>
      </c>
      <c r="BN378" s="7">
        <v>0</v>
      </c>
    </row>
    <row r="379" spans="1:66" x14ac:dyDescent="0.25">
      <c r="A379" s="3" t="s">
        <v>2424</v>
      </c>
      <c r="B379" s="3" t="s">
        <v>2425</v>
      </c>
      <c r="C379" s="4" t="s">
        <v>40</v>
      </c>
      <c r="D379" s="90">
        <v>0.37142857142857144</v>
      </c>
      <c r="E379" s="90">
        <f>VLOOKUP(A379,[1]Sheet1!$B:$J,9,FALSE)</f>
        <v>0</v>
      </c>
      <c r="F379" s="4">
        <v>7.8723165407410499E-3</v>
      </c>
      <c r="G379" s="7">
        <v>1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1</v>
      </c>
      <c r="Y379" s="7">
        <v>1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1</v>
      </c>
      <c r="AG379" s="7">
        <v>1</v>
      </c>
      <c r="AH379" s="7">
        <v>1</v>
      </c>
      <c r="AI379" s="7">
        <v>1</v>
      </c>
      <c r="AJ379" s="7">
        <v>1</v>
      </c>
      <c r="AK379" s="7">
        <v>1</v>
      </c>
      <c r="AL379" s="7">
        <v>1</v>
      </c>
      <c r="AM379" s="7">
        <v>1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7">
        <v>0</v>
      </c>
      <c r="BF379" s="7">
        <v>0</v>
      </c>
      <c r="BG379" s="7">
        <v>0</v>
      </c>
      <c r="BH379" s="7">
        <v>0</v>
      </c>
      <c r="BI379" s="7">
        <v>0</v>
      </c>
      <c r="BJ379" s="7">
        <v>0</v>
      </c>
      <c r="BK379" s="7">
        <v>0</v>
      </c>
      <c r="BL379" s="7">
        <v>0</v>
      </c>
      <c r="BM379" s="7">
        <v>0</v>
      </c>
      <c r="BN379" s="7">
        <v>0</v>
      </c>
    </row>
    <row r="380" spans="1:66" x14ac:dyDescent="0.25">
      <c r="A380" s="3" t="s">
        <v>2426</v>
      </c>
      <c r="B380" s="3" t="s">
        <v>2427</v>
      </c>
      <c r="C380" s="4" t="s">
        <v>40</v>
      </c>
      <c r="D380" s="90">
        <v>0.34285714285714286</v>
      </c>
      <c r="E380" s="90">
        <f>VLOOKUP(A380,[1]Sheet1!$B:$J,9,FALSE)</f>
        <v>0.04</v>
      </c>
      <c r="F380" s="4">
        <v>4.8997924989029003E-2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1</v>
      </c>
      <c r="O380" s="7">
        <v>1</v>
      </c>
      <c r="P380" s="7">
        <v>0</v>
      </c>
      <c r="Q380" s="7">
        <v>1</v>
      </c>
      <c r="R380" s="7">
        <v>1</v>
      </c>
      <c r="S380" s="7">
        <v>1</v>
      </c>
      <c r="T380" s="7">
        <v>1</v>
      </c>
      <c r="U380" s="7">
        <v>1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1</v>
      </c>
      <c r="AE380" s="7">
        <v>0</v>
      </c>
      <c r="AF380" s="7">
        <v>1</v>
      </c>
      <c r="AG380" s="7">
        <v>1</v>
      </c>
      <c r="AH380" s="7">
        <v>1</v>
      </c>
      <c r="AI380" s="7">
        <v>1</v>
      </c>
      <c r="AJ380" s="7">
        <v>0</v>
      </c>
      <c r="AK380" s="7">
        <v>0</v>
      </c>
      <c r="AL380" s="7">
        <v>0</v>
      </c>
      <c r="AM380" s="7">
        <v>0</v>
      </c>
      <c r="AN380" s="7">
        <v>0</v>
      </c>
      <c r="AO380" s="7">
        <v>0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1</v>
      </c>
      <c r="BC380" s="7">
        <v>0</v>
      </c>
      <c r="BD380" s="7">
        <v>0</v>
      </c>
      <c r="BE380" s="7">
        <v>0</v>
      </c>
      <c r="BF380" s="7">
        <v>0</v>
      </c>
      <c r="BG380" s="7">
        <v>0</v>
      </c>
      <c r="BH380" s="7">
        <v>0</v>
      </c>
      <c r="BI380" s="7">
        <v>0</v>
      </c>
      <c r="BJ380" s="7">
        <v>0</v>
      </c>
      <c r="BK380" s="7">
        <v>0</v>
      </c>
      <c r="BL380" s="7">
        <v>0</v>
      </c>
      <c r="BM380" s="7">
        <v>0</v>
      </c>
      <c r="BN380" s="7">
        <v>0</v>
      </c>
    </row>
    <row r="381" spans="1:66" x14ac:dyDescent="0.25">
      <c r="A381" s="3" t="s">
        <v>2428</v>
      </c>
      <c r="B381" s="3" t="s">
        <v>2429</v>
      </c>
      <c r="C381" s="4" t="s">
        <v>40</v>
      </c>
      <c r="D381" s="90">
        <v>0.42857142857142855</v>
      </c>
      <c r="E381" s="90">
        <f>VLOOKUP(A381,[1]Sheet1!$B:$J,9,FALSE)</f>
        <v>0</v>
      </c>
      <c r="F381" s="4">
        <v>4.1056979320865297E-3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1</v>
      </c>
      <c r="N381" s="7">
        <v>0</v>
      </c>
      <c r="O381" s="7">
        <v>1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2</v>
      </c>
      <c r="Z381" s="7">
        <v>1</v>
      </c>
      <c r="AA381" s="7">
        <v>1</v>
      </c>
      <c r="AB381" s="7">
        <v>0</v>
      </c>
      <c r="AC381" s="7">
        <v>0</v>
      </c>
      <c r="AD381" s="7">
        <v>0</v>
      </c>
      <c r="AE381" s="7">
        <v>0</v>
      </c>
      <c r="AF381" s="7">
        <v>1</v>
      </c>
      <c r="AG381" s="7">
        <v>1</v>
      </c>
      <c r="AH381" s="7">
        <v>1</v>
      </c>
      <c r="AI381" s="7">
        <v>1</v>
      </c>
      <c r="AJ381" s="7">
        <v>1</v>
      </c>
      <c r="AK381" s="7">
        <v>1</v>
      </c>
      <c r="AL381" s="7">
        <v>1</v>
      </c>
      <c r="AM381" s="7">
        <v>1</v>
      </c>
      <c r="AN381" s="7">
        <v>1</v>
      </c>
      <c r="AO381" s="7">
        <v>1</v>
      </c>
      <c r="AP381" s="7">
        <v>0</v>
      </c>
      <c r="AQ381" s="7">
        <v>0</v>
      </c>
      <c r="AR381" s="7">
        <v>0</v>
      </c>
      <c r="AS381" s="7">
        <v>0</v>
      </c>
      <c r="AT381" s="7">
        <v>0</v>
      </c>
      <c r="AU381" s="7">
        <v>0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7">
        <v>0</v>
      </c>
      <c r="BF381" s="7">
        <v>0</v>
      </c>
      <c r="BG381" s="7">
        <v>0</v>
      </c>
      <c r="BH381" s="7">
        <v>0</v>
      </c>
      <c r="BI381" s="7">
        <v>0</v>
      </c>
      <c r="BJ381" s="7">
        <v>0</v>
      </c>
      <c r="BK381" s="7">
        <v>0</v>
      </c>
      <c r="BL381" s="7">
        <v>0</v>
      </c>
      <c r="BM381" s="7">
        <v>0</v>
      </c>
      <c r="BN381" s="7">
        <v>0</v>
      </c>
    </row>
    <row r="382" spans="1:66" x14ac:dyDescent="0.25">
      <c r="A382" s="3" t="s">
        <v>2430</v>
      </c>
      <c r="B382" s="3" t="s">
        <v>2431</v>
      </c>
      <c r="C382" s="4" t="s">
        <v>40</v>
      </c>
      <c r="D382" s="90">
        <v>0.37142857142857144</v>
      </c>
      <c r="E382" s="90">
        <f>VLOOKUP(A382,[1]Sheet1!$B:$J,9,FALSE)</f>
        <v>0</v>
      </c>
      <c r="F382" s="4">
        <v>7.8723165407410499E-3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1</v>
      </c>
      <c r="W382" s="7">
        <v>1</v>
      </c>
      <c r="X382" s="7">
        <v>0</v>
      </c>
      <c r="Y382" s="7">
        <v>1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1</v>
      </c>
      <c r="AG382" s="7">
        <v>1</v>
      </c>
      <c r="AH382" s="7">
        <v>1</v>
      </c>
      <c r="AI382" s="7">
        <v>1</v>
      </c>
      <c r="AJ382" s="7">
        <v>1</v>
      </c>
      <c r="AK382" s="7">
        <v>1</v>
      </c>
      <c r="AL382" s="7">
        <v>1</v>
      </c>
      <c r="AM382" s="7">
        <v>1</v>
      </c>
      <c r="AN382" s="7">
        <v>1</v>
      </c>
      <c r="AO382" s="7">
        <v>1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7">
        <v>0</v>
      </c>
      <c r="BF382" s="7">
        <v>0</v>
      </c>
      <c r="BG382" s="7">
        <v>0</v>
      </c>
      <c r="BH382" s="7">
        <v>0</v>
      </c>
      <c r="BI382" s="7">
        <v>0</v>
      </c>
      <c r="BJ382" s="7">
        <v>0</v>
      </c>
      <c r="BK382" s="7">
        <v>0</v>
      </c>
      <c r="BL382" s="7">
        <v>0</v>
      </c>
      <c r="BM382" s="7">
        <v>0</v>
      </c>
      <c r="BN382" s="7">
        <v>0</v>
      </c>
    </row>
    <row r="383" spans="1:66" x14ac:dyDescent="0.25">
      <c r="A383" s="3" t="s">
        <v>2432</v>
      </c>
      <c r="B383" s="3" t="s">
        <v>2433</v>
      </c>
      <c r="C383" s="4" t="s">
        <v>40</v>
      </c>
      <c r="D383" s="90">
        <v>0.5714285714285714</v>
      </c>
      <c r="E383" s="90">
        <f>VLOOKUP(A383,[1]Sheet1!$B:$J,9,FALSE)</f>
        <v>0.12</v>
      </c>
      <c r="F383" s="4">
        <v>9.5782365599699996E-3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1</v>
      </c>
      <c r="M383" s="7">
        <v>1</v>
      </c>
      <c r="N383" s="7">
        <v>1</v>
      </c>
      <c r="O383" s="7">
        <v>1</v>
      </c>
      <c r="P383" s="7">
        <v>1</v>
      </c>
      <c r="Q383" s="7">
        <v>1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1</v>
      </c>
      <c r="Z383" s="7">
        <v>1</v>
      </c>
      <c r="AA383" s="7">
        <v>1</v>
      </c>
      <c r="AB383" s="7">
        <v>0</v>
      </c>
      <c r="AC383" s="7">
        <v>0</v>
      </c>
      <c r="AD383" s="7">
        <v>1</v>
      </c>
      <c r="AE383" s="7">
        <v>0</v>
      </c>
      <c r="AF383" s="7">
        <v>1</v>
      </c>
      <c r="AG383" s="7">
        <v>1</v>
      </c>
      <c r="AH383" s="7">
        <v>1</v>
      </c>
      <c r="AI383" s="7">
        <v>1</v>
      </c>
      <c r="AJ383" s="7">
        <v>1</v>
      </c>
      <c r="AK383" s="7">
        <v>1</v>
      </c>
      <c r="AL383" s="7">
        <v>2</v>
      </c>
      <c r="AM383" s="7">
        <v>2</v>
      </c>
      <c r="AN383" s="7">
        <v>2</v>
      </c>
      <c r="AO383" s="7">
        <v>1</v>
      </c>
      <c r="AP383" s="7">
        <v>0</v>
      </c>
      <c r="AQ383" s="7">
        <v>0</v>
      </c>
      <c r="AR383" s="7">
        <v>0</v>
      </c>
      <c r="AS383" s="7">
        <v>0</v>
      </c>
      <c r="AT383" s="7">
        <v>0</v>
      </c>
      <c r="AU383" s="7">
        <v>0</v>
      </c>
      <c r="AV383" s="7">
        <v>0</v>
      </c>
      <c r="AW383" s="7">
        <v>0</v>
      </c>
      <c r="AX383" s="7">
        <v>0</v>
      </c>
      <c r="AY383" s="7">
        <v>2</v>
      </c>
      <c r="AZ383" s="7">
        <v>0</v>
      </c>
      <c r="BA383" s="7">
        <v>0</v>
      </c>
      <c r="BB383" s="7">
        <v>1</v>
      </c>
      <c r="BC383" s="7">
        <v>0</v>
      </c>
      <c r="BD383" s="7">
        <v>0</v>
      </c>
      <c r="BE383" s="7">
        <v>0</v>
      </c>
      <c r="BF383" s="7">
        <v>0</v>
      </c>
      <c r="BG383" s="7">
        <v>1</v>
      </c>
      <c r="BH383" s="7">
        <v>0</v>
      </c>
      <c r="BI383" s="7">
        <v>0</v>
      </c>
      <c r="BJ383" s="7">
        <v>0</v>
      </c>
      <c r="BK383" s="7">
        <v>0</v>
      </c>
      <c r="BL383" s="7">
        <v>0</v>
      </c>
      <c r="BM383" s="7">
        <v>0</v>
      </c>
      <c r="BN383" s="7">
        <v>0</v>
      </c>
    </row>
    <row r="384" spans="1:66" x14ac:dyDescent="0.25">
      <c r="A384" s="3" t="s">
        <v>2434</v>
      </c>
      <c r="B384" s="3" t="s">
        <v>2435</v>
      </c>
      <c r="C384" s="4" t="s">
        <v>40</v>
      </c>
      <c r="D384" s="90">
        <v>0.34285714285714286</v>
      </c>
      <c r="E384" s="90">
        <f>VLOOKUP(A384,[1]Sheet1!$B:$J,9,FALSE)</f>
        <v>0</v>
      </c>
      <c r="F384" s="4">
        <v>1.36724936709232E-2</v>
      </c>
      <c r="G384" s="7">
        <v>1</v>
      </c>
      <c r="H384" s="7">
        <v>1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1</v>
      </c>
      <c r="AG384" s="7">
        <v>1</v>
      </c>
      <c r="AH384" s="7">
        <v>1</v>
      </c>
      <c r="AI384" s="7">
        <v>1</v>
      </c>
      <c r="AJ384" s="7">
        <v>1</v>
      </c>
      <c r="AK384" s="7">
        <v>1</v>
      </c>
      <c r="AL384" s="7">
        <v>1</v>
      </c>
      <c r="AM384" s="7">
        <v>1</v>
      </c>
      <c r="AN384" s="7">
        <v>1</v>
      </c>
      <c r="AO384" s="7">
        <v>1</v>
      </c>
      <c r="AP384" s="7">
        <v>0</v>
      </c>
      <c r="AQ384" s="7">
        <v>0</v>
      </c>
      <c r="AR384" s="7">
        <v>0</v>
      </c>
      <c r="AS384" s="7">
        <v>0</v>
      </c>
      <c r="AT384" s="7">
        <v>0</v>
      </c>
      <c r="AU384" s="7">
        <v>0</v>
      </c>
      <c r="AV384" s="7">
        <v>0</v>
      </c>
      <c r="AW384" s="7">
        <v>0</v>
      </c>
      <c r="AX384" s="7">
        <v>0</v>
      </c>
      <c r="AY384" s="7">
        <v>0</v>
      </c>
      <c r="AZ384" s="7">
        <v>0</v>
      </c>
      <c r="BA384" s="7">
        <v>0</v>
      </c>
      <c r="BB384" s="7">
        <v>0</v>
      </c>
      <c r="BC384" s="7">
        <v>0</v>
      </c>
      <c r="BD384" s="7">
        <v>0</v>
      </c>
      <c r="BE384" s="7">
        <v>0</v>
      </c>
      <c r="BF384" s="7">
        <v>0</v>
      </c>
      <c r="BG384" s="7">
        <v>0</v>
      </c>
      <c r="BH384" s="7">
        <v>0</v>
      </c>
      <c r="BI384" s="7">
        <v>0</v>
      </c>
      <c r="BJ384" s="7">
        <v>0</v>
      </c>
      <c r="BK384" s="7">
        <v>0</v>
      </c>
      <c r="BL384" s="7">
        <v>0</v>
      </c>
      <c r="BM384" s="7">
        <v>0</v>
      </c>
      <c r="BN384" s="7">
        <v>0</v>
      </c>
    </row>
    <row r="385" spans="1:66" x14ac:dyDescent="0.25">
      <c r="A385" s="3" t="s">
        <v>2436</v>
      </c>
      <c r="B385" s="3" t="s">
        <v>2437</v>
      </c>
      <c r="C385" s="4" t="s">
        <v>40</v>
      </c>
      <c r="D385" s="90">
        <v>0.62857142857142856</v>
      </c>
      <c r="E385" s="90">
        <f>VLOOKUP(A385,[1]Sheet1!$B:$J,9,FALSE)</f>
        <v>0.16</v>
      </c>
      <c r="F385" s="4">
        <v>1.04959340396833E-2</v>
      </c>
      <c r="G385" s="7">
        <v>0</v>
      </c>
      <c r="H385" s="7">
        <v>0</v>
      </c>
      <c r="I385" s="7">
        <v>0</v>
      </c>
      <c r="J385" s="7">
        <v>1</v>
      </c>
      <c r="K385" s="7">
        <v>0</v>
      </c>
      <c r="L385" s="7">
        <v>0</v>
      </c>
      <c r="M385" s="7">
        <v>0</v>
      </c>
      <c r="N385" s="7">
        <v>0</v>
      </c>
      <c r="O385" s="7">
        <v>1</v>
      </c>
      <c r="P385" s="7">
        <v>1</v>
      </c>
      <c r="Q385" s="7">
        <v>1</v>
      </c>
      <c r="R385" s="7">
        <v>1</v>
      </c>
      <c r="S385" s="7">
        <v>1</v>
      </c>
      <c r="T385" s="7">
        <v>0</v>
      </c>
      <c r="U385" s="7">
        <v>0</v>
      </c>
      <c r="V385" s="7">
        <v>1</v>
      </c>
      <c r="W385" s="7">
        <v>1</v>
      </c>
      <c r="X385" s="7">
        <v>0</v>
      </c>
      <c r="Y385" s="7">
        <v>2</v>
      </c>
      <c r="Z385" s="7">
        <v>0</v>
      </c>
      <c r="AA385" s="7">
        <v>0</v>
      </c>
      <c r="AB385" s="7">
        <v>1</v>
      </c>
      <c r="AC385" s="7">
        <v>1</v>
      </c>
      <c r="AD385" s="7">
        <v>1</v>
      </c>
      <c r="AE385" s="7">
        <v>0</v>
      </c>
      <c r="AF385" s="7">
        <v>3</v>
      </c>
      <c r="AG385" s="7">
        <v>3</v>
      </c>
      <c r="AH385" s="7">
        <v>2</v>
      </c>
      <c r="AI385" s="7">
        <v>2</v>
      </c>
      <c r="AJ385" s="7">
        <v>3</v>
      </c>
      <c r="AK385" s="7">
        <v>2</v>
      </c>
      <c r="AL385" s="7">
        <v>1</v>
      </c>
      <c r="AM385" s="7">
        <v>2</v>
      </c>
      <c r="AN385" s="7">
        <v>2</v>
      </c>
      <c r="AO385" s="7">
        <v>1</v>
      </c>
      <c r="AP385" s="7">
        <v>0</v>
      </c>
      <c r="AQ385" s="7">
        <v>1</v>
      </c>
      <c r="AR385" s="7">
        <v>0</v>
      </c>
      <c r="AS385" s="7">
        <v>0</v>
      </c>
      <c r="AT385" s="7">
        <v>0</v>
      </c>
      <c r="AU385" s="7">
        <v>1</v>
      </c>
      <c r="AV385" s="7">
        <v>0</v>
      </c>
      <c r="AW385" s="7">
        <v>1</v>
      </c>
      <c r="AX385" s="7">
        <v>0</v>
      </c>
      <c r="AY385" s="7">
        <v>0</v>
      </c>
      <c r="AZ385" s="7">
        <v>0</v>
      </c>
      <c r="BA385" s="7">
        <v>0</v>
      </c>
      <c r="BB385" s="7">
        <v>1</v>
      </c>
      <c r="BC385" s="7">
        <v>0</v>
      </c>
      <c r="BD385" s="7">
        <v>0</v>
      </c>
      <c r="BE385" s="7">
        <v>0</v>
      </c>
      <c r="BF385" s="7">
        <v>0</v>
      </c>
      <c r="BG385" s="7">
        <v>0</v>
      </c>
      <c r="BH385" s="7">
        <v>0</v>
      </c>
      <c r="BI385" s="7">
        <v>0</v>
      </c>
      <c r="BJ385" s="7">
        <v>0</v>
      </c>
      <c r="BK385" s="7">
        <v>0</v>
      </c>
      <c r="BL385" s="7">
        <v>0</v>
      </c>
      <c r="BM385" s="7">
        <v>0</v>
      </c>
      <c r="BN385" s="7">
        <v>0</v>
      </c>
    </row>
    <row r="386" spans="1:66" x14ac:dyDescent="0.25">
      <c r="A386" s="3" t="s">
        <v>2438</v>
      </c>
      <c r="B386" s="3" t="s">
        <v>2439</v>
      </c>
      <c r="C386" s="4" t="s">
        <v>40</v>
      </c>
      <c r="D386" s="90">
        <v>0.6</v>
      </c>
      <c r="E386" s="90">
        <f>VLOOKUP(A386,[1]Sheet1!$B:$J,9,FALSE)</f>
        <v>0.2</v>
      </c>
      <c r="F386" s="4">
        <v>3.7918913142998001E-2</v>
      </c>
      <c r="G386" s="7">
        <v>1</v>
      </c>
      <c r="H386" s="7">
        <v>0</v>
      </c>
      <c r="I386" s="7">
        <v>1</v>
      </c>
      <c r="J386" s="7">
        <v>0</v>
      </c>
      <c r="K386" s="7">
        <v>0</v>
      </c>
      <c r="L386" s="7">
        <v>0</v>
      </c>
      <c r="M386" s="7">
        <v>1</v>
      </c>
      <c r="N386" s="7">
        <v>0</v>
      </c>
      <c r="O386" s="7">
        <v>1</v>
      </c>
      <c r="P386" s="7">
        <v>0</v>
      </c>
      <c r="Q386" s="7">
        <v>0</v>
      </c>
      <c r="R386" s="7">
        <v>1</v>
      </c>
      <c r="S386" s="7">
        <v>1</v>
      </c>
      <c r="T386" s="7">
        <v>0</v>
      </c>
      <c r="U386" s="7">
        <v>2</v>
      </c>
      <c r="V386" s="7">
        <v>2</v>
      </c>
      <c r="W386" s="7">
        <v>6</v>
      </c>
      <c r="X386" s="7">
        <v>0</v>
      </c>
      <c r="Y386" s="7">
        <v>0</v>
      </c>
      <c r="Z386" s="7">
        <v>0</v>
      </c>
      <c r="AA386" s="7">
        <v>0</v>
      </c>
      <c r="AB386" s="7">
        <v>2</v>
      </c>
      <c r="AC386" s="7">
        <v>0</v>
      </c>
      <c r="AD386" s="7">
        <v>0</v>
      </c>
      <c r="AE386" s="7">
        <v>2</v>
      </c>
      <c r="AF386" s="7">
        <v>1</v>
      </c>
      <c r="AG386" s="7">
        <v>1</v>
      </c>
      <c r="AH386" s="7">
        <v>1</v>
      </c>
      <c r="AI386" s="7">
        <v>1</v>
      </c>
      <c r="AJ386" s="7">
        <v>1</v>
      </c>
      <c r="AK386" s="7">
        <v>1</v>
      </c>
      <c r="AL386" s="7">
        <v>2</v>
      </c>
      <c r="AM386" s="7">
        <v>2</v>
      </c>
      <c r="AN386" s="7">
        <v>1</v>
      </c>
      <c r="AO386" s="7">
        <v>2</v>
      </c>
      <c r="AP386" s="7">
        <v>0</v>
      </c>
      <c r="AQ386" s="7">
        <v>0</v>
      </c>
      <c r="AR386" s="7">
        <v>9</v>
      </c>
      <c r="AS386" s="7">
        <v>0</v>
      </c>
      <c r="AT386" s="7">
        <v>0</v>
      </c>
      <c r="AU386" s="7">
        <v>0</v>
      </c>
      <c r="AV386" s="7">
        <v>0</v>
      </c>
      <c r="AW386" s="7">
        <v>0</v>
      </c>
      <c r="AX386" s="7">
        <v>0</v>
      </c>
      <c r="AY386" s="7">
        <v>2</v>
      </c>
      <c r="AZ386" s="7">
        <v>2</v>
      </c>
      <c r="BA386" s="7">
        <v>0</v>
      </c>
      <c r="BB386" s="7">
        <v>0</v>
      </c>
      <c r="BC386" s="7">
        <v>1</v>
      </c>
      <c r="BD386" s="7">
        <v>0</v>
      </c>
      <c r="BE386" s="7">
        <v>0</v>
      </c>
      <c r="BF386" s="7">
        <v>0</v>
      </c>
      <c r="BG386" s="7">
        <v>0</v>
      </c>
      <c r="BH386" s="7">
        <v>2</v>
      </c>
      <c r="BI386" s="7">
        <v>0</v>
      </c>
      <c r="BJ386" s="7">
        <v>0</v>
      </c>
      <c r="BK386" s="7">
        <v>0</v>
      </c>
      <c r="BL386" s="7">
        <v>0</v>
      </c>
      <c r="BM386" s="7">
        <v>0</v>
      </c>
      <c r="BN386" s="7">
        <v>0</v>
      </c>
    </row>
    <row r="387" spans="1:66" x14ac:dyDescent="0.25">
      <c r="A387" s="3" t="s">
        <v>2440</v>
      </c>
      <c r="B387" s="3" t="s">
        <v>2441</v>
      </c>
      <c r="C387" s="4" t="s">
        <v>40</v>
      </c>
      <c r="D387" s="90">
        <v>0.6</v>
      </c>
      <c r="E387" s="90">
        <f>VLOOKUP(A387,[1]Sheet1!$B:$J,9,FALSE)</f>
        <v>0.2</v>
      </c>
      <c r="F387" s="4">
        <v>3.7918913142998001E-2</v>
      </c>
      <c r="G387" s="7">
        <v>1</v>
      </c>
      <c r="H387" s="7">
        <v>0</v>
      </c>
      <c r="I387" s="7">
        <v>1</v>
      </c>
      <c r="J387" s="7">
        <v>0</v>
      </c>
      <c r="K387" s="7">
        <v>0</v>
      </c>
      <c r="L387" s="7">
        <v>0</v>
      </c>
      <c r="M387" s="7">
        <v>1</v>
      </c>
      <c r="N387" s="7">
        <v>0</v>
      </c>
      <c r="O387" s="7">
        <v>1</v>
      </c>
      <c r="P387" s="7">
        <v>0</v>
      </c>
      <c r="Q387" s="7">
        <v>0</v>
      </c>
      <c r="R387" s="7">
        <v>1</v>
      </c>
      <c r="S387" s="7">
        <v>1</v>
      </c>
      <c r="T387" s="7">
        <v>0</v>
      </c>
      <c r="U387" s="7">
        <v>2</v>
      </c>
      <c r="V387" s="7">
        <v>2</v>
      </c>
      <c r="W387" s="7">
        <v>4</v>
      </c>
      <c r="X387" s="7">
        <v>0</v>
      </c>
      <c r="Y387" s="7">
        <v>0</v>
      </c>
      <c r="Z387" s="7">
        <v>0</v>
      </c>
      <c r="AA387" s="7">
        <v>0</v>
      </c>
      <c r="AB387" s="7">
        <v>2</v>
      </c>
      <c r="AC387" s="7">
        <v>0</v>
      </c>
      <c r="AD387" s="7">
        <v>0</v>
      </c>
      <c r="AE387" s="7">
        <v>2</v>
      </c>
      <c r="AF387" s="7">
        <v>1</v>
      </c>
      <c r="AG387" s="7">
        <v>1</v>
      </c>
      <c r="AH387" s="7">
        <v>1</v>
      </c>
      <c r="AI387" s="7">
        <v>1</v>
      </c>
      <c r="AJ387" s="7">
        <v>1</v>
      </c>
      <c r="AK387" s="7">
        <v>1</v>
      </c>
      <c r="AL387" s="7">
        <v>2</v>
      </c>
      <c r="AM387" s="7">
        <v>2</v>
      </c>
      <c r="AN387" s="7">
        <v>1</v>
      </c>
      <c r="AO387" s="7">
        <v>2</v>
      </c>
      <c r="AP387" s="7">
        <v>0</v>
      </c>
      <c r="AQ387" s="7">
        <v>0</v>
      </c>
      <c r="AR387" s="7">
        <v>8</v>
      </c>
      <c r="AS387" s="7">
        <v>0</v>
      </c>
      <c r="AT387" s="7">
        <v>0</v>
      </c>
      <c r="AU387" s="7">
        <v>0</v>
      </c>
      <c r="AV387" s="7">
        <v>0</v>
      </c>
      <c r="AW387" s="7">
        <v>0</v>
      </c>
      <c r="AX387" s="7">
        <v>0</v>
      </c>
      <c r="AY387" s="7">
        <v>2</v>
      </c>
      <c r="AZ387" s="7">
        <v>2</v>
      </c>
      <c r="BA387" s="7">
        <v>0</v>
      </c>
      <c r="BB387" s="7">
        <v>0</v>
      </c>
      <c r="BC387" s="7">
        <v>1</v>
      </c>
      <c r="BD387" s="7">
        <v>0</v>
      </c>
      <c r="BE387" s="7">
        <v>0</v>
      </c>
      <c r="BF387" s="7">
        <v>0</v>
      </c>
      <c r="BG387" s="7">
        <v>0</v>
      </c>
      <c r="BH387" s="7">
        <v>2</v>
      </c>
      <c r="BI387" s="7">
        <v>0</v>
      </c>
      <c r="BJ387" s="7">
        <v>0</v>
      </c>
      <c r="BK387" s="7">
        <v>0</v>
      </c>
      <c r="BL387" s="7">
        <v>0</v>
      </c>
      <c r="BM387" s="7">
        <v>0</v>
      </c>
      <c r="BN387" s="7">
        <v>0</v>
      </c>
    </row>
    <row r="388" spans="1:66" x14ac:dyDescent="0.25">
      <c r="A388" s="3" t="s">
        <v>2442</v>
      </c>
      <c r="B388" s="3" t="s">
        <v>2443</v>
      </c>
      <c r="C388" s="4" t="s">
        <v>40</v>
      </c>
      <c r="D388" s="90">
        <v>0.31428571428571428</v>
      </c>
      <c r="E388" s="90">
        <f>VLOOKUP(A388,[1]Sheet1!$B:$J,9,FALSE)</f>
        <v>0</v>
      </c>
      <c r="F388" s="4">
        <v>2.2031536262112999E-2</v>
      </c>
      <c r="G388" s="7">
        <v>0</v>
      </c>
      <c r="H388" s="7">
        <v>0</v>
      </c>
      <c r="I388" s="7">
        <v>0</v>
      </c>
      <c r="J388" s="7">
        <v>2</v>
      </c>
      <c r="K388" s="7">
        <v>0</v>
      </c>
      <c r="L388" s="7">
        <v>0</v>
      </c>
      <c r="M388" s="7">
        <v>1</v>
      </c>
      <c r="N388" s="7">
        <v>0</v>
      </c>
      <c r="O388" s="7">
        <v>0</v>
      </c>
      <c r="P388" s="7">
        <v>0</v>
      </c>
      <c r="Q388" s="7">
        <v>1</v>
      </c>
      <c r="R388" s="7">
        <v>0</v>
      </c>
      <c r="S388" s="7">
        <v>0</v>
      </c>
      <c r="T388" s="7">
        <v>0</v>
      </c>
      <c r="U388" s="7">
        <v>0</v>
      </c>
      <c r="V388" s="7">
        <v>1</v>
      </c>
      <c r="W388" s="7">
        <v>1</v>
      </c>
      <c r="X388" s="7">
        <v>0</v>
      </c>
      <c r="Y388" s="7">
        <v>0</v>
      </c>
      <c r="Z388" s="7">
        <v>0</v>
      </c>
      <c r="AA388" s="7">
        <v>0</v>
      </c>
      <c r="AB388" s="7">
        <v>1</v>
      </c>
      <c r="AC388" s="7">
        <v>0</v>
      </c>
      <c r="AD388" s="7">
        <v>1</v>
      </c>
      <c r="AE388" s="7">
        <v>0</v>
      </c>
      <c r="AF388" s="7">
        <v>1</v>
      </c>
      <c r="AG388" s="7">
        <v>1</v>
      </c>
      <c r="AH388" s="7">
        <v>1</v>
      </c>
      <c r="AI388" s="7">
        <v>1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7">
        <v>0</v>
      </c>
      <c r="AV388" s="7">
        <v>0</v>
      </c>
      <c r="AW388" s="7">
        <v>0</v>
      </c>
      <c r="AX388" s="7">
        <v>0</v>
      </c>
      <c r="AY388" s="7">
        <v>0</v>
      </c>
      <c r="AZ388" s="7">
        <v>0</v>
      </c>
      <c r="BA388" s="7">
        <v>0</v>
      </c>
      <c r="BB388" s="7">
        <v>0</v>
      </c>
      <c r="BC388" s="7">
        <v>0</v>
      </c>
      <c r="BD388" s="7">
        <v>0</v>
      </c>
      <c r="BE388" s="7">
        <v>0</v>
      </c>
      <c r="BF388" s="7">
        <v>0</v>
      </c>
      <c r="BG388" s="7">
        <v>0</v>
      </c>
      <c r="BH388" s="7">
        <v>0</v>
      </c>
      <c r="BI388" s="7">
        <v>0</v>
      </c>
      <c r="BJ388" s="7">
        <v>0</v>
      </c>
      <c r="BK388" s="7">
        <v>0</v>
      </c>
      <c r="BL388" s="7">
        <v>0</v>
      </c>
      <c r="BM388" s="7">
        <v>0</v>
      </c>
      <c r="BN388" s="7">
        <v>0</v>
      </c>
    </row>
    <row r="389" spans="1:66" x14ac:dyDescent="0.25">
      <c r="A389" s="3" t="s">
        <v>2444</v>
      </c>
      <c r="B389" s="3" t="s">
        <v>2445</v>
      </c>
      <c r="C389" s="4" t="s">
        <v>40</v>
      </c>
      <c r="D389" s="90">
        <v>0.34285714285714286</v>
      </c>
      <c r="E389" s="90">
        <f>VLOOKUP(A389,[1]Sheet1!$B:$J,9,FALSE)</f>
        <v>0</v>
      </c>
      <c r="F389" s="4">
        <v>1.36724936709232E-2</v>
      </c>
      <c r="G389" s="7">
        <v>0</v>
      </c>
      <c r="H389" s="7">
        <v>0</v>
      </c>
      <c r="I389" s="7">
        <v>0</v>
      </c>
      <c r="J389" s="7">
        <v>2</v>
      </c>
      <c r="K389" s="7">
        <v>0</v>
      </c>
      <c r="L389" s="7">
        <v>0</v>
      </c>
      <c r="M389" s="7">
        <v>1</v>
      </c>
      <c r="N389" s="7">
        <v>0</v>
      </c>
      <c r="O389" s="7">
        <v>0</v>
      </c>
      <c r="P389" s="7">
        <v>0</v>
      </c>
      <c r="Q389" s="7">
        <v>1</v>
      </c>
      <c r="R389" s="7">
        <v>0</v>
      </c>
      <c r="S389" s="7">
        <v>0</v>
      </c>
      <c r="T389" s="7">
        <v>0</v>
      </c>
      <c r="U389" s="7">
        <v>0</v>
      </c>
      <c r="V389" s="7">
        <v>1</v>
      </c>
      <c r="W389" s="7">
        <v>1</v>
      </c>
      <c r="X389" s="7">
        <v>1</v>
      </c>
      <c r="Y389" s="7">
        <v>0</v>
      </c>
      <c r="Z389" s="7">
        <v>0</v>
      </c>
      <c r="AA389" s="7">
        <v>0</v>
      </c>
      <c r="AB389" s="7">
        <v>1</v>
      </c>
      <c r="AC389" s="7">
        <v>0</v>
      </c>
      <c r="AD389" s="7">
        <v>1</v>
      </c>
      <c r="AE389" s="7">
        <v>0</v>
      </c>
      <c r="AF389" s="7">
        <v>1</v>
      </c>
      <c r="AG389" s="7">
        <v>1</v>
      </c>
      <c r="AH389" s="7">
        <v>1</v>
      </c>
      <c r="AI389" s="7">
        <v>1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7">
        <v>0</v>
      </c>
      <c r="AV389" s="7">
        <v>0</v>
      </c>
      <c r="AW389" s="7">
        <v>0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7">
        <v>0</v>
      </c>
      <c r="BD389" s="7">
        <v>0</v>
      </c>
      <c r="BE389" s="7">
        <v>0</v>
      </c>
      <c r="BF389" s="7">
        <v>0</v>
      </c>
      <c r="BG389" s="7">
        <v>0</v>
      </c>
      <c r="BH389" s="7">
        <v>0</v>
      </c>
      <c r="BI389" s="7">
        <v>0</v>
      </c>
      <c r="BJ389" s="7">
        <v>0</v>
      </c>
      <c r="BK389" s="7">
        <v>0</v>
      </c>
      <c r="BL389" s="7">
        <v>0</v>
      </c>
      <c r="BM389" s="7">
        <v>0</v>
      </c>
      <c r="BN389" s="7">
        <v>0</v>
      </c>
    </row>
    <row r="390" spans="1:66" x14ac:dyDescent="0.25">
      <c r="A390" s="3" t="s">
        <v>2446</v>
      </c>
      <c r="B390" s="3" t="s">
        <v>2447</v>
      </c>
      <c r="C390" s="4" t="s">
        <v>40</v>
      </c>
      <c r="D390" s="90">
        <v>0.31428571428571428</v>
      </c>
      <c r="E390" s="90">
        <f>VLOOKUP(A390,[1]Sheet1!$B:$J,9,FALSE)</f>
        <v>0</v>
      </c>
      <c r="F390" s="4">
        <v>2.2031536262112999E-2</v>
      </c>
      <c r="G390" s="7">
        <v>0</v>
      </c>
      <c r="H390" s="7">
        <v>0</v>
      </c>
      <c r="I390" s="7">
        <v>0</v>
      </c>
      <c r="J390" s="7">
        <v>1</v>
      </c>
      <c r="K390" s="7">
        <v>0</v>
      </c>
      <c r="L390" s="7">
        <v>0</v>
      </c>
      <c r="M390" s="7">
        <v>1</v>
      </c>
      <c r="N390" s="7">
        <v>0</v>
      </c>
      <c r="O390" s="7">
        <v>0</v>
      </c>
      <c r="P390" s="7">
        <v>0</v>
      </c>
      <c r="Q390" s="7">
        <v>1</v>
      </c>
      <c r="R390" s="7">
        <v>0</v>
      </c>
      <c r="S390" s="7">
        <v>0</v>
      </c>
      <c r="T390" s="7">
        <v>0</v>
      </c>
      <c r="U390" s="7">
        <v>0</v>
      </c>
      <c r="V390" s="7">
        <v>1</v>
      </c>
      <c r="W390" s="7">
        <v>1</v>
      </c>
      <c r="X390" s="7">
        <v>0</v>
      </c>
      <c r="Y390" s="7">
        <v>0</v>
      </c>
      <c r="Z390" s="7">
        <v>0</v>
      </c>
      <c r="AA390" s="7">
        <v>0</v>
      </c>
      <c r="AB390" s="7">
        <v>1</v>
      </c>
      <c r="AC390" s="7">
        <v>0</v>
      </c>
      <c r="AD390" s="7">
        <v>1</v>
      </c>
      <c r="AE390" s="7">
        <v>0</v>
      </c>
      <c r="AF390" s="7">
        <v>1</v>
      </c>
      <c r="AG390" s="7">
        <v>1</v>
      </c>
      <c r="AH390" s="7">
        <v>1</v>
      </c>
      <c r="AI390" s="7">
        <v>1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7">
        <v>0</v>
      </c>
      <c r="AV390" s="7">
        <v>0</v>
      </c>
      <c r="AW390" s="7">
        <v>0</v>
      </c>
      <c r="AX390" s="7">
        <v>0</v>
      </c>
      <c r="AY390" s="7">
        <v>0</v>
      </c>
      <c r="AZ390" s="7">
        <v>0</v>
      </c>
      <c r="BA390" s="7">
        <v>0</v>
      </c>
      <c r="BB390" s="7">
        <v>0</v>
      </c>
      <c r="BC390" s="7">
        <v>0</v>
      </c>
      <c r="BD390" s="7">
        <v>0</v>
      </c>
      <c r="BE390" s="7">
        <v>0</v>
      </c>
      <c r="BF390" s="7">
        <v>0</v>
      </c>
      <c r="BG390" s="7">
        <v>0</v>
      </c>
      <c r="BH390" s="7">
        <v>0</v>
      </c>
      <c r="BI390" s="7">
        <v>0</v>
      </c>
      <c r="BJ390" s="7">
        <v>0</v>
      </c>
      <c r="BK390" s="7">
        <v>0</v>
      </c>
      <c r="BL390" s="7">
        <v>0</v>
      </c>
      <c r="BM390" s="7">
        <v>0</v>
      </c>
      <c r="BN390" s="7">
        <v>0</v>
      </c>
    </row>
    <row r="391" spans="1:66" x14ac:dyDescent="0.25">
      <c r="A391" s="3" t="s">
        <v>2448</v>
      </c>
      <c r="B391" s="3" t="s">
        <v>2449</v>
      </c>
      <c r="C391" s="4" t="s">
        <v>40</v>
      </c>
      <c r="D391" s="90">
        <v>0.74285714285714288</v>
      </c>
      <c r="E391" s="90">
        <f>VLOOKUP(A391,[1]Sheet1!$B:$J,9,FALSE)</f>
        <v>0.36</v>
      </c>
      <c r="F391" s="4">
        <v>4.1898623739669703E-2</v>
      </c>
      <c r="G391" s="7">
        <v>0</v>
      </c>
      <c r="H391" s="7">
        <v>0</v>
      </c>
      <c r="I391" s="7">
        <v>0</v>
      </c>
      <c r="J391" s="7">
        <v>1</v>
      </c>
      <c r="K391" s="7">
        <v>0</v>
      </c>
      <c r="L391" s="7">
        <v>1</v>
      </c>
      <c r="M391" s="7">
        <v>1</v>
      </c>
      <c r="N391" s="7">
        <v>1</v>
      </c>
      <c r="O391" s="7">
        <v>0</v>
      </c>
      <c r="P391" s="7">
        <v>1</v>
      </c>
      <c r="Q391" s="7">
        <v>0</v>
      </c>
      <c r="R391" s="7">
        <v>1</v>
      </c>
      <c r="S391" s="7">
        <v>1</v>
      </c>
      <c r="T391" s="7">
        <v>1</v>
      </c>
      <c r="U391" s="7">
        <v>1</v>
      </c>
      <c r="V391" s="7">
        <v>1</v>
      </c>
      <c r="W391" s="7">
        <v>1</v>
      </c>
      <c r="X391" s="7">
        <v>1</v>
      </c>
      <c r="Y391" s="7">
        <v>1</v>
      </c>
      <c r="Z391" s="7">
        <v>1</v>
      </c>
      <c r="AA391" s="7">
        <v>1</v>
      </c>
      <c r="AB391" s="7">
        <v>1</v>
      </c>
      <c r="AC391" s="7">
        <v>0</v>
      </c>
      <c r="AD391" s="7">
        <v>0</v>
      </c>
      <c r="AE391" s="7">
        <v>0</v>
      </c>
      <c r="AF391" s="7">
        <v>1</v>
      </c>
      <c r="AG391" s="7">
        <v>1</v>
      </c>
      <c r="AH391" s="7">
        <v>1</v>
      </c>
      <c r="AI391" s="7">
        <v>1</v>
      </c>
      <c r="AJ391" s="7">
        <v>1</v>
      </c>
      <c r="AK391" s="7">
        <v>1</v>
      </c>
      <c r="AL391" s="7">
        <v>1</v>
      </c>
      <c r="AM391" s="7">
        <v>1</v>
      </c>
      <c r="AN391" s="7">
        <v>1</v>
      </c>
      <c r="AO391" s="7">
        <v>1</v>
      </c>
      <c r="AP391" s="7">
        <v>1</v>
      </c>
      <c r="AQ391" s="7">
        <v>0</v>
      </c>
      <c r="AR391" s="7">
        <v>0</v>
      </c>
      <c r="AS391" s="7">
        <v>1</v>
      </c>
      <c r="AT391" s="7">
        <v>1</v>
      </c>
      <c r="AU391" s="7">
        <v>0</v>
      </c>
      <c r="AV391" s="7">
        <v>0</v>
      </c>
      <c r="AW391" s="7">
        <v>0</v>
      </c>
      <c r="AX391" s="7">
        <v>0</v>
      </c>
      <c r="AY391" s="7">
        <v>1</v>
      </c>
      <c r="AZ391" s="7">
        <v>0</v>
      </c>
      <c r="BA391" s="7">
        <v>0</v>
      </c>
      <c r="BB391" s="7">
        <v>0</v>
      </c>
      <c r="BC391" s="7">
        <v>0</v>
      </c>
      <c r="BD391" s="7">
        <v>1</v>
      </c>
      <c r="BE391" s="7">
        <v>0</v>
      </c>
      <c r="BF391" s="7">
        <v>0</v>
      </c>
      <c r="BG391" s="7">
        <v>0</v>
      </c>
      <c r="BH391" s="7">
        <v>0</v>
      </c>
      <c r="BI391" s="7">
        <v>0</v>
      </c>
      <c r="BJ391" s="7">
        <v>0</v>
      </c>
      <c r="BK391" s="7">
        <v>1</v>
      </c>
      <c r="BL391" s="7">
        <v>1</v>
      </c>
      <c r="BM391" s="7">
        <v>1</v>
      </c>
      <c r="BN391" s="7">
        <v>1</v>
      </c>
    </row>
    <row r="392" spans="1:66" x14ac:dyDescent="0.25">
      <c r="A392" s="3" t="s">
        <v>2450</v>
      </c>
      <c r="B392" s="3" t="s">
        <v>2451</v>
      </c>
      <c r="C392" s="4" t="s">
        <v>40</v>
      </c>
      <c r="D392" s="90">
        <v>0.6</v>
      </c>
      <c r="E392" s="90">
        <f>VLOOKUP(A392,[1]Sheet1!$B:$J,9,FALSE)</f>
        <v>0.12</v>
      </c>
      <c r="F392" s="4">
        <v>5.1563450208283899E-3</v>
      </c>
      <c r="G392" s="7">
        <v>0</v>
      </c>
      <c r="H392" s="7">
        <v>1</v>
      </c>
      <c r="I392" s="7">
        <v>0</v>
      </c>
      <c r="J392" s="7">
        <v>0</v>
      </c>
      <c r="K392" s="7">
        <v>0</v>
      </c>
      <c r="L392" s="7">
        <v>1</v>
      </c>
      <c r="M392" s="7">
        <v>1</v>
      </c>
      <c r="N392" s="7">
        <v>1</v>
      </c>
      <c r="O392" s="7">
        <v>0</v>
      </c>
      <c r="P392" s="7">
        <v>0</v>
      </c>
      <c r="Q392" s="7">
        <v>1</v>
      </c>
      <c r="R392" s="7">
        <v>0</v>
      </c>
      <c r="S392" s="7">
        <v>1</v>
      </c>
      <c r="T392" s="7">
        <v>0</v>
      </c>
      <c r="U392" s="7">
        <v>0</v>
      </c>
      <c r="V392" s="7">
        <v>1</v>
      </c>
      <c r="W392" s="7">
        <v>1</v>
      </c>
      <c r="X392" s="7">
        <v>2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1</v>
      </c>
      <c r="AE392" s="7">
        <v>1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1</v>
      </c>
      <c r="AL392" s="7">
        <v>1</v>
      </c>
      <c r="AM392" s="7">
        <v>1</v>
      </c>
      <c r="AN392" s="7">
        <v>1</v>
      </c>
      <c r="AO392" s="7">
        <v>1</v>
      </c>
      <c r="AP392" s="7">
        <v>0</v>
      </c>
      <c r="AQ392" s="7">
        <v>0</v>
      </c>
      <c r="AR392" s="7">
        <v>0</v>
      </c>
      <c r="AS392" s="7">
        <v>0</v>
      </c>
      <c r="AT392" s="7">
        <v>0</v>
      </c>
      <c r="AU392" s="7">
        <v>0</v>
      </c>
      <c r="AV392" s="7">
        <v>0</v>
      </c>
      <c r="AW392" s="7">
        <v>0</v>
      </c>
      <c r="AX392" s="7">
        <v>0</v>
      </c>
      <c r="AY392" s="7">
        <v>0</v>
      </c>
      <c r="AZ392" s="7">
        <v>1</v>
      </c>
      <c r="BA392" s="7">
        <v>0</v>
      </c>
      <c r="BB392" s="7">
        <v>0</v>
      </c>
      <c r="BC392" s="7">
        <v>3</v>
      </c>
      <c r="BD392" s="7">
        <v>0</v>
      </c>
      <c r="BE392" s="7">
        <v>0</v>
      </c>
      <c r="BF392" s="7">
        <v>0</v>
      </c>
      <c r="BG392" s="7">
        <v>0</v>
      </c>
      <c r="BH392" s="7">
        <v>1</v>
      </c>
      <c r="BI392" s="7">
        <v>0</v>
      </c>
      <c r="BJ392" s="7">
        <v>0</v>
      </c>
      <c r="BK392" s="7">
        <v>0</v>
      </c>
      <c r="BL392" s="7">
        <v>0</v>
      </c>
      <c r="BM392" s="7">
        <v>0</v>
      </c>
      <c r="BN392" s="7">
        <v>0</v>
      </c>
    </row>
    <row r="393" spans="1:66" x14ac:dyDescent="0.25">
      <c r="A393" s="3" t="s">
        <v>2452</v>
      </c>
      <c r="B393" s="3" t="s">
        <v>2453</v>
      </c>
      <c r="C393" s="4" t="s">
        <v>40</v>
      </c>
      <c r="D393" s="90">
        <v>0.2857142857142857</v>
      </c>
      <c r="E393" s="90">
        <f>VLOOKUP(A393,[1]Sheet1!$B:$J,9,FALSE)</f>
        <v>0</v>
      </c>
      <c r="F393" s="4">
        <v>3.7918913142998001E-2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1</v>
      </c>
      <c r="AG393" s="7">
        <v>1</v>
      </c>
      <c r="AH393" s="7">
        <v>1</v>
      </c>
      <c r="AI393" s="7">
        <v>1</v>
      </c>
      <c r="AJ393" s="7">
        <v>1</v>
      </c>
      <c r="AK393" s="7">
        <v>1</v>
      </c>
      <c r="AL393" s="7">
        <v>1</v>
      </c>
      <c r="AM393" s="7">
        <v>1</v>
      </c>
      <c r="AN393" s="7">
        <v>1</v>
      </c>
      <c r="AO393" s="7">
        <v>1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7">
        <v>0</v>
      </c>
      <c r="BF393" s="7">
        <v>0</v>
      </c>
      <c r="BG393" s="7">
        <v>0</v>
      </c>
      <c r="BH393" s="7">
        <v>0</v>
      </c>
      <c r="BI393" s="7">
        <v>0</v>
      </c>
      <c r="BJ393" s="7">
        <v>0</v>
      </c>
      <c r="BK393" s="7">
        <v>0</v>
      </c>
      <c r="BL393" s="7">
        <v>0</v>
      </c>
      <c r="BM393" s="7">
        <v>0</v>
      </c>
      <c r="BN393" s="7">
        <v>0</v>
      </c>
    </row>
    <row r="394" spans="1:66" x14ac:dyDescent="0.25">
      <c r="A394" s="3" t="s">
        <v>2454</v>
      </c>
      <c r="B394" s="3" t="s">
        <v>2455</v>
      </c>
      <c r="C394" s="4" t="s">
        <v>40</v>
      </c>
      <c r="D394" s="90">
        <v>0.37142857142857144</v>
      </c>
      <c r="E394" s="90">
        <f>VLOOKUP(A394,[1]Sheet1!$B:$J,9,FALSE)</f>
        <v>0</v>
      </c>
      <c r="F394" s="4">
        <v>7.8723165407410499E-3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1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1</v>
      </c>
      <c r="AA394" s="7">
        <v>1</v>
      </c>
      <c r="AB394" s="7">
        <v>0</v>
      </c>
      <c r="AC394" s="7">
        <v>0</v>
      </c>
      <c r="AD394" s="7">
        <v>0</v>
      </c>
      <c r="AE394" s="7">
        <v>0</v>
      </c>
      <c r="AF394" s="7">
        <v>1</v>
      </c>
      <c r="AG394" s="7">
        <v>1</v>
      </c>
      <c r="AH394" s="7">
        <v>1</v>
      </c>
      <c r="AI394" s="7">
        <v>1</v>
      </c>
      <c r="AJ394" s="7">
        <v>1</v>
      </c>
      <c r="AK394" s="7">
        <v>1</v>
      </c>
      <c r="AL394" s="7">
        <v>1</v>
      </c>
      <c r="AM394" s="7">
        <v>1</v>
      </c>
      <c r="AN394" s="7">
        <v>1</v>
      </c>
      <c r="AO394" s="7">
        <v>1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7">
        <v>0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  <c r="BE394" s="7">
        <v>0</v>
      </c>
      <c r="BF394" s="7">
        <v>0</v>
      </c>
      <c r="BG394" s="7">
        <v>0</v>
      </c>
      <c r="BH394" s="7">
        <v>0</v>
      </c>
      <c r="BI394" s="7">
        <v>0</v>
      </c>
      <c r="BJ394" s="7">
        <v>0</v>
      </c>
      <c r="BK394" s="7">
        <v>0</v>
      </c>
      <c r="BL394" s="7">
        <v>0</v>
      </c>
      <c r="BM394" s="7">
        <v>0</v>
      </c>
      <c r="BN394" s="7">
        <v>0</v>
      </c>
    </row>
    <row r="395" spans="1:66" x14ac:dyDescent="0.25">
      <c r="A395" s="3" t="s">
        <v>2456</v>
      </c>
      <c r="B395" s="3" t="s">
        <v>2457</v>
      </c>
      <c r="C395" s="4" t="s">
        <v>40</v>
      </c>
      <c r="D395" s="90">
        <v>0.31428571428571428</v>
      </c>
      <c r="E395" s="90">
        <f>VLOOKUP(A395,[1]Sheet1!$B:$J,9,FALSE)</f>
        <v>0</v>
      </c>
      <c r="F395" s="4">
        <v>2.2031536262112999E-2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1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1</v>
      </c>
      <c r="AG395" s="7">
        <v>1</v>
      </c>
      <c r="AH395" s="7">
        <v>1</v>
      </c>
      <c r="AI395" s="7">
        <v>1</v>
      </c>
      <c r="AJ395" s="7">
        <v>1</v>
      </c>
      <c r="AK395" s="7">
        <v>1</v>
      </c>
      <c r="AL395" s="7">
        <v>1</v>
      </c>
      <c r="AM395" s="7">
        <v>1</v>
      </c>
      <c r="AN395" s="7">
        <v>1</v>
      </c>
      <c r="AO395" s="7">
        <v>1</v>
      </c>
      <c r="AP395" s="7">
        <v>0</v>
      </c>
      <c r="AQ395" s="7">
        <v>0</v>
      </c>
      <c r="AR395" s="7">
        <v>0</v>
      </c>
      <c r="AS395" s="7">
        <v>0</v>
      </c>
      <c r="AT395" s="7">
        <v>0</v>
      </c>
      <c r="AU395" s="7">
        <v>0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7">
        <v>0</v>
      </c>
      <c r="BF395" s="7">
        <v>0</v>
      </c>
      <c r="BG395" s="7">
        <v>0</v>
      </c>
      <c r="BH395" s="7">
        <v>0</v>
      </c>
      <c r="BI395" s="7">
        <v>0</v>
      </c>
      <c r="BJ395" s="7">
        <v>0</v>
      </c>
      <c r="BK395" s="7">
        <v>0</v>
      </c>
      <c r="BL395" s="7">
        <v>0</v>
      </c>
      <c r="BM395" s="7">
        <v>0</v>
      </c>
      <c r="BN395" s="7">
        <v>0</v>
      </c>
    </row>
    <row r="396" spans="1:66" x14ac:dyDescent="0.25">
      <c r="A396" s="3" t="s">
        <v>2458</v>
      </c>
      <c r="B396" s="3" t="s">
        <v>2459</v>
      </c>
      <c r="C396" s="4" t="s">
        <v>40</v>
      </c>
      <c r="D396" s="90">
        <v>0.4</v>
      </c>
      <c r="E396" s="90">
        <f>VLOOKUP(A396,[1]Sheet1!$B:$J,9,FALSE)</f>
        <v>0</v>
      </c>
      <c r="F396" s="4">
        <v>4.3111388563673702E-3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1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1</v>
      </c>
      <c r="Z396" s="7">
        <v>1</v>
      </c>
      <c r="AA396" s="7">
        <v>1</v>
      </c>
      <c r="AB396" s="7">
        <v>0</v>
      </c>
      <c r="AC396" s="7">
        <v>0</v>
      </c>
      <c r="AD396" s="7">
        <v>0</v>
      </c>
      <c r="AE396" s="7">
        <v>0</v>
      </c>
      <c r="AF396" s="7">
        <v>1</v>
      </c>
      <c r="AG396" s="7">
        <v>1</v>
      </c>
      <c r="AH396" s="7">
        <v>1</v>
      </c>
      <c r="AI396" s="7">
        <v>1</v>
      </c>
      <c r="AJ396" s="7">
        <v>1</v>
      </c>
      <c r="AK396" s="7">
        <v>1</v>
      </c>
      <c r="AL396" s="7">
        <v>1</v>
      </c>
      <c r="AM396" s="7">
        <v>1</v>
      </c>
      <c r="AN396" s="7">
        <v>1</v>
      </c>
      <c r="AO396" s="7">
        <v>1</v>
      </c>
      <c r="AP396" s="7">
        <v>0</v>
      </c>
      <c r="AQ396" s="7">
        <v>0</v>
      </c>
      <c r="AR396" s="7">
        <v>0</v>
      </c>
      <c r="AS396" s="7">
        <v>0</v>
      </c>
      <c r="AT396" s="7">
        <v>0</v>
      </c>
      <c r="AU396" s="7">
        <v>0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  <c r="BE396" s="7">
        <v>0</v>
      </c>
      <c r="BF396" s="7">
        <v>0</v>
      </c>
      <c r="BG396" s="7">
        <v>0</v>
      </c>
      <c r="BH396" s="7">
        <v>0</v>
      </c>
      <c r="BI396" s="7">
        <v>0</v>
      </c>
      <c r="BJ396" s="7">
        <v>0</v>
      </c>
      <c r="BK396" s="7">
        <v>0</v>
      </c>
      <c r="BL396" s="7">
        <v>0</v>
      </c>
      <c r="BM396" s="7">
        <v>0</v>
      </c>
      <c r="BN396" s="7">
        <v>0</v>
      </c>
    </row>
    <row r="397" spans="1:66" x14ac:dyDescent="0.25">
      <c r="A397" s="3" t="s">
        <v>2460</v>
      </c>
      <c r="B397" s="3" t="s">
        <v>2461</v>
      </c>
      <c r="C397" s="4" t="s">
        <v>40</v>
      </c>
      <c r="D397" s="90">
        <v>0.34285714285714286</v>
      </c>
      <c r="E397" s="90">
        <f>VLOOKUP(A397,[1]Sheet1!$B:$J,9,FALSE)</f>
        <v>0</v>
      </c>
      <c r="F397" s="4">
        <v>1.36724936709232E-2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1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1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1</v>
      </c>
      <c r="AG397" s="7">
        <v>1</v>
      </c>
      <c r="AH397" s="7">
        <v>1</v>
      </c>
      <c r="AI397" s="7">
        <v>1</v>
      </c>
      <c r="AJ397" s="7">
        <v>1</v>
      </c>
      <c r="AK397" s="7">
        <v>1</v>
      </c>
      <c r="AL397" s="7">
        <v>1</v>
      </c>
      <c r="AM397" s="7">
        <v>1</v>
      </c>
      <c r="AN397" s="7">
        <v>1</v>
      </c>
      <c r="AO397" s="7">
        <v>1</v>
      </c>
      <c r="AP397" s="7">
        <v>0</v>
      </c>
      <c r="AQ397" s="7">
        <v>0</v>
      </c>
      <c r="AR397" s="7">
        <v>0</v>
      </c>
      <c r="AS397" s="7">
        <v>0</v>
      </c>
      <c r="AT397" s="7">
        <v>0</v>
      </c>
      <c r="AU397" s="7">
        <v>0</v>
      </c>
      <c r="AV397" s="7">
        <v>0</v>
      </c>
      <c r="AW397" s="7">
        <v>0</v>
      </c>
      <c r="AX397" s="7">
        <v>0</v>
      </c>
      <c r="AY397" s="7">
        <v>0</v>
      </c>
      <c r="AZ397" s="7">
        <v>0</v>
      </c>
      <c r="BA397" s="7">
        <v>0</v>
      </c>
      <c r="BB397" s="7">
        <v>0</v>
      </c>
      <c r="BC397" s="7">
        <v>0</v>
      </c>
      <c r="BD397" s="7">
        <v>0</v>
      </c>
      <c r="BE397" s="7">
        <v>0</v>
      </c>
      <c r="BF397" s="7">
        <v>0</v>
      </c>
      <c r="BG397" s="7">
        <v>0</v>
      </c>
      <c r="BH397" s="7">
        <v>0</v>
      </c>
      <c r="BI397" s="7">
        <v>0</v>
      </c>
      <c r="BJ397" s="7">
        <v>0</v>
      </c>
      <c r="BK397" s="7">
        <v>0</v>
      </c>
      <c r="BL397" s="7">
        <v>0</v>
      </c>
      <c r="BM397" s="7">
        <v>0</v>
      </c>
      <c r="BN397" s="7">
        <v>0</v>
      </c>
    </row>
    <row r="398" spans="1:66" x14ac:dyDescent="0.25">
      <c r="A398" s="3" t="s">
        <v>2462</v>
      </c>
      <c r="B398" s="3" t="s">
        <v>2463</v>
      </c>
      <c r="C398" s="4" t="s">
        <v>40</v>
      </c>
      <c r="D398" s="90">
        <v>0.31428571428571428</v>
      </c>
      <c r="E398" s="90">
        <f>VLOOKUP(A398,[1]Sheet1!$B:$J,9,FALSE)</f>
        <v>0</v>
      </c>
      <c r="F398" s="4">
        <v>2.2031536262112999E-2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2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2</v>
      </c>
      <c r="AG398" s="7">
        <v>2</v>
      </c>
      <c r="AH398" s="7">
        <v>2</v>
      </c>
      <c r="AI398" s="7">
        <v>2</v>
      </c>
      <c r="AJ398" s="7">
        <v>2</v>
      </c>
      <c r="AK398" s="7">
        <v>2</v>
      </c>
      <c r="AL398" s="7">
        <v>2</v>
      </c>
      <c r="AM398" s="7">
        <v>2</v>
      </c>
      <c r="AN398" s="7">
        <v>2</v>
      </c>
      <c r="AO398" s="7">
        <v>2</v>
      </c>
      <c r="AP398" s="7">
        <v>0</v>
      </c>
      <c r="AQ398" s="7">
        <v>0</v>
      </c>
      <c r="AR398" s="7">
        <v>0</v>
      </c>
      <c r="AS398" s="7">
        <v>0</v>
      </c>
      <c r="AT398" s="7">
        <v>0</v>
      </c>
      <c r="AU398" s="7">
        <v>0</v>
      </c>
      <c r="AV398" s="7">
        <v>0</v>
      </c>
      <c r="AW398" s="7">
        <v>0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7">
        <v>0</v>
      </c>
      <c r="BD398" s="7">
        <v>0</v>
      </c>
      <c r="BE398" s="7">
        <v>0</v>
      </c>
      <c r="BF398" s="7">
        <v>0</v>
      </c>
      <c r="BG398" s="7">
        <v>0</v>
      </c>
      <c r="BH398" s="7">
        <v>0</v>
      </c>
      <c r="BI398" s="7">
        <v>0</v>
      </c>
      <c r="BJ398" s="7">
        <v>0</v>
      </c>
      <c r="BK398" s="7">
        <v>0</v>
      </c>
      <c r="BL398" s="7">
        <v>0</v>
      </c>
      <c r="BM398" s="7">
        <v>0</v>
      </c>
      <c r="BN398" s="7">
        <v>0</v>
      </c>
    </row>
    <row r="399" spans="1:66" x14ac:dyDescent="0.25">
      <c r="A399" s="3" t="s">
        <v>2464</v>
      </c>
      <c r="B399" s="3" t="s">
        <v>2465</v>
      </c>
      <c r="C399" s="4" t="s">
        <v>40</v>
      </c>
      <c r="D399" s="90">
        <v>0.65714285714285714</v>
      </c>
      <c r="E399" s="90">
        <f>VLOOKUP(A399,[1]Sheet1!$B:$J,9,FALSE)</f>
        <v>0.04</v>
      </c>
      <c r="F399" s="4">
        <v>1.08468816757845E-4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1</v>
      </c>
      <c r="O399" s="7">
        <v>1</v>
      </c>
      <c r="P399" s="7">
        <v>1</v>
      </c>
      <c r="Q399" s="7">
        <v>1</v>
      </c>
      <c r="R399" s="7">
        <v>1</v>
      </c>
      <c r="S399" s="7">
        <v>1</v>
      </c>
      <c r="T399" s="7">
        <v>1</v>
      </c>
      <c r="U399" s="7">
        <v>1</v>
      </c>
      <c r="V399" s="7">
        <v>1</v>
      </c>
      <c r="W399" s="7">
        <v>1</v>
      </c>
      <c r="X399" s="7">
        <v>1</v>
      </c>
      <c r="Y399" s="7">
        <v>1</v>
      </c>
      <c r="Z399" s="7">
        <v>0</v>
      </c>
      <c r="AA399" s="7">
        <v>0</v>
      </c>
      <c r="AB399" s="7">
        <v>0</v>
      </c>
      <c r="AC399" s="7">
        <v>0</v>
      </c>
      <c r="AD399" s="7">
        <v>1</v>
      </c>
      <c r="AE399" s="7">
        <v>0</v>
      </c>
      <c r="AF399" s="7">
        <v>1</v>
      </c>
      <c r="AG399" s="7">
        <v>1</v>
      </c>
      <c r="AH399" s="7">
        <v>1</v>
      </c>
      <c r="AI399" s="7">
        <v>1</v>
      </c>
      <c r="AJ399" s="7">
        <v>1</v>
      </c>
      <c r="AK399" s="7">
        <v>1</v>
      </c>
      <c r="AL399" s="7">
        <v>1</v>
      </c>
      <c r="AM399" s="7">
        <v>1</v>
      </c>
      <c r="AN399" s="7">
        <v>1</v>
      </c>
      <c r="AO399" s="7">
        <v>1</v>
      </c>
      <c r="AP399" s="7">
        <v>0</v>
      </c>
      <c r="AQ399" s="7">
        <v>0</v>
      </c>
      <c r="AR399" s="7">
        <v>0</v>
      </c>
      <c r="AS399" s="7">
        <v>0</v>
      </c>
      <c r="AT399" s="7">
        <v>0</v>
      </c>
      <c r="AU399" s="7">
        <v>0</v>
      </c>
      <c r="AV399" s="7">
        <v>0</v>
      </c>
      <c r="AW399" s="7">
        <v>0</v>
      </c>
      <c r="AX399" s="7">
        <v>0</v>
      </c>
      <c r="AY399" s="7">
        <v>0</v>
      </c>
      <c r="AZ399" s="7">
        <v>0</v>
      </c>
      <c r="BA399" s="7">
        <v>0</v>
      </c>
      <c r="BB399" s="7">
        <v>1</v>
      </c>
      <c r="BC399" s="7">
        <v>0</v>
      </c>
      <c r="BD399" s="7">
        <v>0</v>
      </c>
      <c r="BE399" s="7">
        <v>0</v>
      </c>
      <c r="BF399" s="7">
        <v>0</v>
      </c>
      <c r="BG399" s="7">
        <v>0</v>
      </c>
      <c r="BH399" s="7">
        <v>0</v>
      </c>
      <c r="BI399" s="7">
        <v>0</v>
      </c>
      <c r="BJ399" s="7">
        <v>0</v>
      </c>
      <c r="BK399" s="7">
        <v>0</v>
      </c>
      <c r="BL399" s="7">
        <v>0</v>
      </c>
      <c r="BM399" s="7">
        <v>0</v>
      </c>
      <c r="BN399" s="7">
        <v>0</v>
      </c>
    </row>
    <row r="400" spans="1:66" x14ac:dyDescent="0.25">
      <c r="A400" s="3" t="s">
        <v>2466</v>
      </c>
      <c r="B400" s="3" t="s">
        <v>2467</v>
      </c>
      <c r="C400" s="4" t="s">
        <v>40</v>
      </c>
      <c r="D400" s="90">
        <v>0.94285714285714284</v>
      </c>
      <c r="E400" s="90">
        <f>VLOOKUP(A400,[1]Sheet1!$B:$J,9,FALSE)</f>
        <v>0.6</v>
      </c>
      <c r="F400" s="4">
        <v>2.7384256864234801E-2</v>
      </c>
      <c r="G400" s="7">
        <v>5</v>
      </c>
      <c r="H400" s="7">
        <v>3</v>
      </c>
      <c r="I400" s="7">
        <v>0</v>
      </c>
      <c r="J400" s="7">
        <v>6</v>
      </c>
      <c r="K400" s="7">
        <v>6</v>
      </c>
      <c r="L400" s="7">
        <v>11</v>
      </c>
      <c r="M400" s="7">
        <v>0</v>
      </c>
      <c r="N400" s="7">
        <v>7</v>
      </c>
      <c r="O400" s="7">
        <v>8</v>
      </c>
      <c r="P400" s="7">
        <v>6</v>
      </c>
      <c r="Q400" s="7">
        <v>4</v>
      </c>
      <c r="R400" s="7">
        <v>1</v>
      </c>
      <c r="S400" s="7">
        <v>2</v>
      </c>
      <c r="T400" s="7">
        <v>2</v>
      </c>
      <c r="U400" s="7">
        <v>5</v>
      </c>
      <c r="V400" s="7">
        <v>2</v>
      </c>
      <c r="W400" s="7">
        <v>2</v>
      </c>
      <c r="X400" s="7">
        <v>1</v>
      </c>
      <c r="Y400" s="7">
        <v>2</v>
      </c>
      <c r="Z400" s="7">
        <v>1</v>
      </c>
      <c r="AA400" s="7">
        <v>1</v>
      </c>
      <c r="AB400" s="7">
        <v>5</v>
      </c>
      <c r="AC400" s="7">
        <v>5</v>
      </c>
      <c r="AD400" s="7">
        <v>4</v>
      </c>
      <c r="AE400" s="7">
        <v>3</v>
      </c>
      <c r="AF400" s="7">
        <v>3</v>
      </c>
      <c r="AG400" s="7">
        <v>3</v>
      </c>
      <c r="AH400" s="7">
        <v>2</v>
      </c>
      <c r="AI400" s="7">
        <v>3</v>
      </c>
      <c r="AJ400" s="7">
        <v>3</v>
      </c>
      <c r="AK400" s="7">
        <v>3</v>
      </c>
      <c r="AL400" s="7">
        <v>4</v>
      </c>
      <c r="AM400" s="7">
        <v>3</v>
      </c>
      <c r="AN400" s="7">
        <v>3</v>
      </c>
      <c r="AO400" s="7">
        <v>3</v>
      </c>
      <c r="AP400" s="7">
        <v>0</v>
      </c>
      <c r="AQ400" s="7">
        <v>0</v>
      </c>
      <c r="AR400" s="7">
        <v>3</v>
      </c>
      <c r="AS400" s="7">
        <v>0</v>
      </c>
      <c r="AT400" s="7">
        <v>0</v>
      </c>
      <c r="AU400" s="7">
        <v>1</v>
      </c>
      <c r="AV400" s="7">
        <v>1</v>
      </c>
      <c r="AW400" s="7">
        <v>1</v>
      </c>
      <c r="AX400" s="7">
        <v>0</v>
      </c>
      <c r="AY400" s="7">
        <v>1</v>
      </c>
      <c r="AZ400" s="7">
        <v>2</v>
      </c>
      <c r="BA400" s="7">
        <v>0</v>
      </c>
      <c r="BB400" s="7">
        <v>2</v>
      </c>
      <c r="BC400" s="7">
        <v>2</v>
      </c>
      <c r="BD400" s="7">
        <v>1</v>
      </c>
      <c r="BE400" s="7">
        <v>2</v>
      </c>
      <c r="BF400" s="7">
        <v>2</v>
      </c>
      <c r="BG400" s="7">
        <v>1</v>
      </c>
      <c r="BH400" s="7">
        <v>2</v>
      </c>
      <c r="BI400" s="7">
        <v>1</v>
      </c>
      <c r="BJ400" s="7">
        <v>1</v>
      </c>
      <c r="BK400" s="7">
        <v>0</v>
      </c>
      <c r="BL400" s="7">
        <v>0</v>
      </c>
      <c r="BM400" s="7">
        <v>0</v>
      </c>
      <c r="BN400" s="7">
        <v>0</v>
      </c>
    </row>
    <row r="401" spans="1:66" x14ac:dyDescent="0.25">
      <c r="A401" s="3" t="s">
        <v>2468</v>
      </c>
      <c r="B401" s="3" t="s">
        <v>2469</v>
      </c>
      <c r="C401" s="4" t="s">
        <v>40</v>
      </c>
      <c r="D401" s="90">
        <v>0.31428571428571428</v>
      </c>
      <c r="E401" s="90">
        <f>VLOOKUP(A401,[1]Sheet1!$B:$J,9,FALSE)</f>
        <v>0</v>
      </c>
      <c r="F401" s="4">
        <v>2.2031536262112999E-2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1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1</v>
      </c>
      <c r="AG401" s="7">
        <v>1</v>
      </c>
      <c r="AH401" s="7">
        <v>1</v>
      </c>
      <c r="AI401" s="7">
        <v>1</v>
      </c>
      <c r="AJ401" s="7">
        <v>1</v>
      </c>
      <c r="AK401" s="7">
        <v>1</v>
      </c>
      <c r="AL401" s="7">
        <v>1</v>
      </c>
      <c r="AM401" s="7">
        <v>1</v>
      </c>
      <c r="AN401" s="7">
        <v>1</v>
      </c>
      <c r="AO401" s="7">
        <v>1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7">
        <v>0</v>
      </c>
      <c r="AV401" s="7">
        <v>0</v>
      </c>
      <c r="AW401" s="7">
        <v>0</v>
      </c>
      <c r="AX401" s="7">
        <v>0</v>
      </c>
      <c r="AY401" s="7">
        <v>0</v>
      </c>
      <c r="AZ401" s="7">
        <v>0</v>
      </c>
      <c r="BA401" s="7">
        <v>0</v>
      </c>
      <c r="BB401" s="7">
        <v>0</v>
      </c>
      <c r="BC401" s="7">
        <v>0</v>
      </c>
      <c r="BD401" s="7">
        <v>0</v>
      </c>
      <c r="BE401" s="7">
        <v>0</v>
      </c>
      <c r="BF401" s="7">
        <v>0</v>
      </c>
      <c r="BG401" s="7">
        <v>0</v>
      </c>
      <c r="BH401" s="7">
        <v>0</v>
      </c>
      <c r="BI401" s="7">
        <v>0</v>
      </c>
      <c r="BJ401" s="7">
        <v>0</v>
      </c>
      <c r="BK401" s="7">
        <v>0</v>
      </c>
      <c r="BL401" s="7">
        <v>0</v>
      </c>
      <c r="BM401" s="7">
        <v>0</v>
      </c>
      <c r="BN401" s="7">
        <v>0</v>
      </c>
    </row>
    <row r="402" spans="1:66" x14ac:dyDescent="0.25">
      <c r="A402" s="3" t="s">
        <v>2470</v>
      </c>
      <c r="B402" s="3" t="s">
        <v>2471</v>
      </c>
      <c r="C402" s="4" t="s">
        <v>40</v>
      </c>
      <c r="D402" s="90">
        <v>0.8</v>
      </c>
      <c r="E402" s="90">
        <f>VLOOKUP(A402,[1]Sheet1!$B:$J,9,FALSE)</f>
        <v>0.4</v>
      </c>
      <c r="F402" s="4">
        <v>3.1991928796139102E-2</v>
      </c>
      <c r="G402" s="7">
        <v>1</v>
      </c>
      <c r="H402" s="7">
        <v>1</v>
      </c>
      <c r="I402" s="7">
        <v>0</v>
      </c>
      <c r="J402" s="7">
        <v>1</v>
      </c>
      <c r="K402" s="7">
        <v>0</v>
      </c>
      <c r="L402" s="7">
        <v>0</v>
      </c>
      <c r="M402" s="7">
        <v>0</v>
      </c>
      <c r="N402" s="7">
        <v>1</v>
      </c>
      <c r="O402" s="7">
        <v>1</v>
      </c>
      <c r="P402" s="7">
        <v>1</v>
      </c>
      <c r="Q402" s="7">
        <v>1</v>
      </c>
      <c r="R402" s="7">
        <v>1</v>
      </c>
      <c r="S402" s="7">
        <v>1</v>
      </c>
      <c r="T402" s="7">
        <v>1</v>
      </c>
      <c r="U402" s="7">
        <v>1</v>
      </c>
      <c r="V402" s="7">
        <v>1</v>
      </c>
      <c r="W402" s="7">
        <v>1</v>
      </c>
      <c r="X402" s="7">
        <v>0</v>
      </c>
      <c r="Y402" s="7">
        <v>1</v>
      </c>
      <c r="Z402" s="7">
        <v>0</v>
      </c>
      <c r="AA402" s="7">
        <v>0</v>
      </c>
      <c r="AB402" s="7">
        <v>1</v>
      </c>
      <c r="AC402" s="7">
        <v>1</v>
      </c>
      <c r="AD402" s="7">
        <v>1</v>
      </c>
      <c r="AE402" s="7">
        <v>1</v>
      </c>
      <c r="AF402" s="7">
        <v>1</v>
      </c>
      <c r="AG402" s="7">
        <v>1</v>
      </c>
      <c r="AH402" s="7">
        <v>1</v>
      </c>
      <c r="AI402" s="7">
        <v>1</v>
      </c>
      <c r="AJ402" s="7">
        <v>1</v>
      </c>
      <c r="AK402" s="7">
        <v>1</v>
      </c>
      <c r="AL402" s="7">
        <v>1</v>
      </c>
      <c r="AM402" s="7">
        <v>1</v>
      </c>
      <c r="AN402" s="7">
        <v>1</v>
      </c>
      <c r="AO402" s="7">
        <v>1</v>
      </c>
      <c r="AP402" s="7">
        <v>0</v>
      </c>
      <c r="AQ402" s="7">
        <v>0</v>
      </c>
      <c r="AR402" s="7">
        <v>1</v>
      </c>
      <c r="AS402" s="7">
        <v>1</v>
      </c>
      <c r="AT402" s="7">
        <v>1</v>
      </c>
      <c r="AU402" s="7">
        <v>0</v>
      </c>
      <c r="AV402" s="7">
        <v>0</v>
      </c>
      <c r="AW402" s="7">
        <v>0</v>
      </c>
      <c r="AX402" s="7">
        <v>1</v>
      </c>
      <c r="AY402" s="7">
        <v>0</v>
      </c>
      <c r="AZ402" s="7">
        <v>0</v>
      </c>
      <c r="BA402" s="7">
        <v>0</v>
      </c>
      <c r="BB402" s="7">
        <v>1</v>
      </c>
      <c r="BC402" s="7">
        <v>1</v>
      </c>
      <c r="BD402" s="7">
        <v>1</v>
      </c>
      <c r="BE402" s="7">
        <v>0</v>
      </c>
      <c r="BF402" s="7">
        <v>1</v>
      </c>
      <c r="BG402" s="7">
        <v>1</v>
      </c>
      <c r="BH402" s="7">
        <v>0</v>
      </c>
      <c r="BI402" s="7">
        <v>1</v>
      </c>
      <c r="BJ402" s="7">
        <v>0</v>
      </c>
      <c r="BK402" s="7">
        <v>0</v>
      </c>
      <c r="BL402" s="7">
        <v>0</v>
      </c>
      <c r="BM402" s="7">
        <v>0</v>
      </c>
      <c r="BN402" s="7">
        <v>0</v>
      </c>
    </row>
    <row r="403" spans="1:66" x14ac:dyDescent="0.25">
      <c r="A403" s="3" t="s">
        <v>2472</v>
      </c>
      <c r="B403" s="3" t="s">
        <v>2473</v>
      </c>
      <c r="C403" s="4" t="s">
        <v>40</v>
      </c>
      <c r="D403" s="90">
        <v>0.2857142857142857</v>
      </c>
      <c r="E403" s="90">
        <f>VLOOKUP(A403,[1]Sheet1!$B:$J,9,FALSE)</f>
        <v>0</v>
      </c>
      <c r="F403" s="4">
        <v>3.7918913142998001E-2</v>
      </c>
      <c r="G403" s="7">
        <v>0</v>
      </c>
      <c r="H403" s="7">
        <v>1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1</v>
      </c>
      <c r="Q403" s="7">
        <v>1</v>
      </c>
      <c r="R403" s="7">
        <v>0</v>
      </c>
      <c r="S403" s="7">
        <v>1</v>
      </c>
      <c r="T403" s="7">
        <v>0</v>
      </c>
      <c r="U403" s="7">
        <v>1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1</v>
      </c>
      <c r="AC403" s="7">
        <v>0</v>
      </c>
      <c r="AD403" s="7">
        <v>1</v>
      </c>
      <c r="AE403" s="7">
        <v>0</v>
      </c>
      <c r="AF403" s="7">
        <v>0</v>
      </c>
      <c r="AG403" s="7">
        <v>0</v>
      </c>
      <c r="AH403" s="7">
        <v>1</v>
      </c>
      <c r="AI403" s="7">
        <v>1</v>
      </c>
      <c r="AJ403" s="7">
        <v>0</v>
      </c>
      <c r="AK403" s="7">
        <v>1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7">
        <v>0</v>
      </c>
      <c r="AV403" s="7">
        <v>0</v>
      </c>
      <c r="AW403" s="7">
        <v>0</v>
      </c>
      <c r="AX403" s="7">
        <v>0</v>
      </c>
      <c r="AY403" s="7">
        <v>0</v>
      </c>
      <c r="AZ403" s="7">
        <v>0</v>
      </c>
      <c r="BA403" s="7">
        <v>0</v>
      </c>
      <c r="BB403" s="7">
        <v>0</v>
      </c>
      <c r="BC403" s="7">
        <v>0</v>
      </c>
      <c r="BD403" s="7">
        <v>0</v>
      </c>
      <c r="BE403" s="7">
        <v>0</v>
      </c>
      <c r="BF403" s="7">
        <v>0</v>
      </c>
      <c r="BG403" s="7">
        <v>0</v>
      </c>
      <c r="BH403" s="7">
        <v>0</v>
      </c>
      <c r="BI403" s="7">
        <v>0</v>
      </c>
      <c r="BJ403" s="7">
        <v>0</v>
      </c>
      <c r="BK403" s="7">
        <v>0</v>
      </c>
      <c r="BL403" s="7">
        <v>0</v>
      </c>
      <c r="BM403" s="7">
        <v>0</v>
      </c>
      <c r="BN403" s="7">
        <v>0</v>
      </c>
    </row>
    <row r="404" spans="1:66" x14ac:dyDescent="0.25">
      <c r="A404" s="3" t="s">
        <v>2474</v>
      </c>
      <c r="B404" s="3" t="s">
        <v>2475</v>
      </c>
      <c r="C404" s="4" t="s">
        <v>40</v>
      </c>
      <c r="D404" s="90">
        <v>0.45714285714285713</v>
      </c>
      <c r="E404" s="90">
        <f>VLOOKUP(A404,[1]Sheet1!$B:$J,9,FALSE)</f>
        <v>0</v>
      </c>
      <c r="F404" s="4">
        <v>2.17883878063553E-3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1</v>
      </c>
      <c r="R404" s="7">
        <v>0</v>
      </c>
      <c r="S404" s="7">
        <v>0</v>
      </c>
      <c r="T404" s="7">
        <v>0</v>
      </c>
      <c r="U404" s="7">
        <v>3</v>
      </c>
      <c r="V404" s="7">
        <v>1</v>
      </c>
      <c r="W404" s="7">
        <v>1</v>
      </c>
      <c r="X404" s="7">
        <v>0</v>
      </c>
      <c r="Y404" s="7">
        <v>1</v>
      </c>
      <c r="Z404" s="7">
        <v>0</v>
      </c>
      <c r="AA404" s="7">
        <v>0</v>
      </c>
      <c r="AB404" s="7">
        <v>0</v>
      </c>
      <c r="AC404" s="7">
        <v>0</v>
      </c>
      <c r="AD404" s="7">
        <v>1</v>
      </c>
      <c r="AE404" s="7">
        <v>2</v>
      </c>
      <c r="AF404" s="7">
        <v>1</v>
      </c>
      <c r="AG404" s="7">
        <v>1</v>
      </c>
      <c r="AH404" s="7">
        <v>0</v>
      </c>
      <c r="AI404" s="7">
        <v>1</v>
      </c>
      <c r="AJ404" s="7">
        <v>1</v>
      </c>
      <c r="AK404" s="7">
        <v>1</v>
      </c>
      <c r="AL404" s="7">
        <v>1</v>
      </c>
      <c r="AM404" s="7">
        <v>1</v>
      </c>
      <c r="AN404" s="7">
        <v>1</v>
      </c>
      <c r="AO404" s="7">
        <v>1</v>
      </c>
      <c r="AP404" s="7">
        <v>0</v>
      </c>
      <c r="AQ404" s="7">
        <v>0</v>
      </c>
      <c r="AR404" s="7">
        <v>0</v>
      </c>
      <c r="AS404" s="7">
        <v>0</v>
      </c>
      <c r="AT404" s="7">
        <v>0</v>
      </c>
      <c r="AU404" s="7">
        <v>0</v>
      </c>
      <c r="AV404" s="7">
        <v>0</v>
      </c>
      <c r="AW404" s="7">
        <v>0</v>
      </c>
      <c r="AX404" s="7">
        <v>0</v>
      </c>
      <c r="AY404" s="7">
        <v>0</v>
      </c>
      <c r="AZ404" s="7">
        <v>0</v>
      </c>
      <c r="BA404" s="7">
        <v>0</v>
      </c>
      <c r="BB404" s="7">
        <v>0</v>
      </c>
      <c r="BC404" s="7">
        <v>0</v>
      </c>
      <c r="BD404" s="7">
        <v>0</v>
      </c>
      <c r="BE404" s="7">
        <v>0</v>
      </c>
      <c r="BF404" s="7">
        <v>0</v>
      </c>
      <c r="BG404" s="7">
        <v>0</v>
      </c>
      <c r="BH404" s="7">
        <v>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v>0</v>
      </c>
    </row>
    <row r="405" spans="1:66" x14ac:dyDescent="0.25">
      <c r="A405" s="3" t="s">
        <v>2476</v>
      </c>
      <c r="B405" s="3" t="s">
        <v>2477</v>
      </c>
      <c r="C405" s="4" t="s">
        <v>40</v>
      </c>
      <c r="D405" s="90">
        <v>0.74285714285714288</v>
      </c>
      <c r="E405" s="90">
        <f>VLOOKUP(A405,[1]Sheet1!$B:$J,9,FALSE)</f>
        <v>0</v>
      </c>
      <c r="F405" s="4">
        <v>1.1775467768417801E-6</v>
      </c>
      <c r="G405" s="7">
        <v>6</v>
      </c>
      <c r="H405" s="7">
        <v>1</v>
      </c>
      <c r="I405" s="7">
        <v>0</v>
      </c>
      <c r="J405" s="7">
        <v>4</v>
      </c>
      <c r="K405" s="7">
        <v>2</v>
      </c>
      <c r="L405" s="7">
        <v>7</v>
      </c>
      <c r="M405" s="7">
        <v>0</v>
      </c>
      <c r="N405" s="7">
        <v>6</v>
      </c>
      <c r="O405" s="7">
        <v>7</v>
      </c>
      <c r="P405" s="7">
        <v>2</v>
      </c>
      <c r="Q405" s="7">
        <v>1</v>
      </c>
      <c r="R405" s="7">
        <v>1</v>
      </c>
      <c r="S405" s="7">
        <v>1</v>
      </c>
      <c r="T405" s="7">
        <v>0</v>
      </c>
      <c r="U405" s="7">
        <v>1</v>
      </c>
      <c r="V405" s="7">
        <v>0</v>
      </c>
      <c r="W405" s="7">
        <v>1</v>
      </c>
      <c r="X405" s="7">
        <v>0</v>
      </c>
      <c r="Y405" s="7">
        <v>0</v>
      </c>
      <c r="Z405" s="7">
        <v>0</v>
      </c>
      <c r="AA405" s="7">
        <v>0</v>
      </c>
      <c r="AB405" s="7">
        <v>3</v>
      </c>
      <c r="AC405" s="7">
        <v>4</v>
      </c>
      <c r="AD405" s="7">
        <v>1</v>
      </c>
      <c r="AE405" s="7">
        <v>0</v>
      </c>
      <c r="AF405" s="7">
        <v>1</v>
      </c>
      <c r="AG405" s="7">
        <v>1</v>
      </c>
      <c r="AH405" s="7">
        <v>1</v>
      </c>
      <c r="AI405" s="7">
        <v>1</v>
      </c>
      <c r="AJ405" s="7">
        <v>1</v>
      </c>
      <c r="AK405" s="7">
        <v>1</v>
      </c>
      <c r="AL405" s="7">
        <v>1</v>
      </c>
      <c r="AM405" s="7">
        <v>1</v>
      </c>
      <c r="AN405" s="7">
        <v>1</v>
      </c>
      <c r="AO405" s="7">
        <v>1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7">
        <v>0</v>
      </c>
      <c r="AV405" s="7">
        <v>0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0</v>
      </c>
      <c r="BD405" s="7">
        <v>0</v>
      </c>
      <c r="BE405" s="7">
        <v>0</v>
      </c>
      <c r="BF405" s="7">
        <v>0</v>
      </c>
      <c r="BG405" s="7">
        <v>0</v>
      </c>
      <c r="BH405" s="7">
        <v>0</v>
      </c>
      <c r="BI405" s="7">
        <v>0</v>
      </c>
      <c r="BJ405" s="7">
        <v>0</v>
      </c>
      <c r="BK405" s="7">
        <v>0</v>
      </c>
      <c r="BL405" s="7">
        <v>0</v>
      </c>
      <c r="BM405" s="7">
        <v>0</v>
      </c>
      <c r="BN405" s="7">
        <v>0</v>
      </c>
    </row>
    <row r="406" spans="1:66" x14ac:dyDescent="0.25">
      <c r="A406" s="3" t="s">
        <v>2478</v>
      </c>
      <c r="B406" s="3" t="s">
        <v>2479</v>
      </c>
      <c r="C406" s="4" t="s">
        <v>40</v>
      </c>
      <c r="D406" s="90">
        <v>0.77142857142857146</v>
      </c>
      <c r="E406" s="90">
        <f>VLOOKUP(A406,[1]Sheet1!$B:$J,9,FALSE)</f>
        <v>0.36</v>
      </c>
      <c r="F406" s="4">
        <v>3.4303620380366599E-2</v>
      </c>
      <c r="G406" s="7">
        <v>1</v>
      </c>
      <c r="H406" s="7">
        <v>1</v>
      </c>
      <c r="I406" s="7">
        <v>1</v>
      </c>
      <c r="J406" s="7">
        <v>1</v>
      </c>
      <c r="K406" s="7">
        <v>1</v>
      </c>
      <c r="L406" s="7">
        <v>0</v>
      </c>
      <c r="M406" s="7">
        <v>2</v>
      </c>
      <c r="N406" s="7">
        <v>2</v>
      </c>
      <c r="O406" s="7">
        <v>0</v>
      </c>
      <c r="P406" s="7">
        <v>1</v>
      </c>
      <c r="Q406" s="7">
        <v>1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1</v>
      </c>
      <c r="X406" s="7">
        <v>0</v>
      </c>
      <c r="Y406" s="7">
        <v>1</v>
      </c>
      <c r="Z406" s="7">
        <v>1</v>
      </c>
      <c r="AA406" s="7">
        <v>1</v>
      </c>
      <c r="AB406" s="7">
        <v>1</v>
      </c>
      <c r="AC406" s="7">
        <v>1</v>
      </c>
      <c r="AD406" s="7">
        <v>1</v>
      </c>
      <c r="AE406" s="7">
        <v>1</v>
      </c>
      <c r="AF406" s="7">
        <v>1</v>
      </c>
      <c r="AG406" s="7">
        <v>1</v>
      </c>
      <c r="AH406" s="7">
        <v>1</v>
      </c>
      <c r="AI406" s="7">
        <v>1</v>
      </c>
      <c r="AJ406" s="7">
        <v>2</v>
      </c>
      <c r="AK406" s="7">
        <v>2</v>
      </c>
      <c r="AL406" s="7">
        <v>2</v>
      </c>
      <c r="AM406" s="7">
        <v>2</v>
      </c>
      <c r="AN406" s="7">
        <v>2</v>
      </c>
      <c r="AO406" s="7">
        <v>2</v>
      </c>
      <c r="AP406" s="7">
        <v>0</v>
      </c>
      <c r="AQ406" s="7">
        <v>0</v>
      </c>
      <c r="AR406" s="7">
        <v>1</v>
      </c>
      <c r="AS406" s="7">
        <v>0</v>
      </c>
      <c r="AT406" s="7">
        <v>0</v>
      </c>
      <c r="AU406" s="7">
        <v>0</v>
      </c>
      <c r="AV406" s="7">
        <v>0</v>
      </c>
      <c r="AW406" s="7">
        <v>0</v>
      </c>
      <c r="AX406" s="7">
        <v>1</v>
      </c>
      <c r="AY406" s="7">
        <v>0</v>
      </c>
      <c r="AZ406" s="7">
        <v>0</v>
      </c>
      <c r="BA406" s="7">
        <v>1</v>
      </c>
      <c r="BB406" s="7">
        <v>0</v>
      </c>
      <c r="BC406" s="7">
        <v>1</v>
      </c>
      <c r="BD406" s="7">
        <v>0</v>
      </c>
      <c r="BE406" s="7">
        <v>1</v>
      </c>
      <c r="BF406" s="7">
        <v>1</v>
      </c>
      <c r="BG406" s="7">
        <v>1</v>
      </c>
      <c r="BH406" s="7">
        <v>0</v>
      </c>
      <c r="BI406" s="7">
        <v>2</v>
      </c>
      <c r="BJ406" s="7">
        <v>2</v>
      </c>
      <c r="BK406" s="7">
        <v>0</v>
      </c>
      <c r="BL406" s="7">
        <v>0</v>
      </c>
      <c r="BM406" s="7">
        <v>0</v>
      </c>
      <c r="BN406" s="7">
        <v>0</v>
      </c>
    </row>
    <row r="407" spans="1:66" x14ac:dyDescent="0.25">
      <c r="A407" s="3" t="s">
        <v>2480</v>
      </c>
      <c r="B407" s="3" t="s">
        <v>2481</v>
      </c>
      <c r="C407" s="4" t="s">
        <v>40</v>
      </c>
      <c r="D407" s="90">
        <v>0.8571428571428571</v>
      </c>
      <c r="E407" s="90">
        <f>VLOOKUP(A407,[1]Sheet1!$B:$J,9,FALSE)</f>
        <v>0.36</v>
      </c>
      <c r="F407" s="4">
        <v>3.72472647972977E-3</v>
      </c>
      <c r="G407" s="7">
        <v>1</v>
      </c>
      <c r="H407" s="7">
        <v>1</v>
      </c>
      <c r="I407" s="7">
        <v>0</v>
      </c>
      <c r="J407" s="7">
        <v>1</v>
      </c>
      <c r="K407" s="7">
        <v>1</v>
      </c>
      <c r="L407" s="7">
        <v>1</v>
      </c>
      <c r="M407" s="7">
        <v>0</v>
      </c>
      <c r="N407" s="7">
        <v>1</v>
      </c>
      <c r="O407" s="7">
        <v>1</v>
      </c>
      <c r="P407" s="7">
        <v>1</v>
      </c>
      <c r="Q407" s="7">
        <v>1</v>
      </c>
      <c r="R407" s="7">
        <v>1</v>
      </c>
      <c r="S407" s="7">
        <v>1</v>
      </c>
      <c r="T407" s="7">
        <v>1</v>
      </c>
      <c r="U407" s="7">
        <v>1</v>
      </c>
      <c r="V407" s="7">
        <v>1</v>
      </c>
      <c r="W407" s="7">
        <v>1</v>
      </c>
      <c r="X407" s="7">
        <v>1</v>
      </c>
      <c r="Y407" s="7">
        <v>0</v>
      </c>
      <c r="Z407" s="7">
        <v>0</v>
      </c>
      <c r="AA407" s="7">
        <v>0</v>
      </c>
      <c r="AB407" s="7">
        <v>1</v>
      </c>
      <c r="AC407" s="7">
        <v>1</v>
      </c>
      <c r="AD407" s="7">
        <v>1</v>
      </c>
      <c r="AE407" s="7">
        <v>1</v>
      </c>
      <c r="AF407" s="7">
        <v>1</v>
      </c>
      <c r="AG407" s="7">
        <v>1</v>
      </c>
      <c r="AH407" s="7">
        <v>1</v>
      </c>
      <c r="AI407" s="7">
        <v>1</v>
      </c>
      <c r="AJ407" s="7">
        <v>1</v>
      </c>
      <c r="AK407" s="7">
        <v>1</v>
      </c>
      <c r="AL407" s="7">
        <v>1</v>
      </c>
      <c r="AM407" s="7">
        <v>1</v>
      </c>
      <c r="AN407" s="7">
        <v>1</v>
      </c>
      <c r="AO407" s="7">
        <v>1</v>
      </c>
      <c r="AP407" s="7">
        <v>1</v>
      </c>
      <c r="AQ407" s="7">
        <v>0</v>
      </c>
      <c r="AR407" s="7">
        <v>1</v>
      </c>
      <c r="AS407" s="7">
        <v>0</v>
      </c>
      <c r="AT407" s="7">
        <v>0</v>
      </c>
      <c r="AU407" s="7">
        <v>0</v>
      </c>
      <c r="AV407" s="7">
        <v>0</v>
      </c>
      <c r="AW407" s="7">
        <v>0</v>
      </c>
      <c r="AX407" s="7">
        <v>0</v>
      </c>
      <c r="AY407" s="7">
        <v>1</v>
      </c>
      <c r="AZ407" s="7">
        <v>0</v>
      </c>
      <c r="BA407" s="7">
        <v>1</v>
      </c>
      <c r="BB407" s="7">
        <v>1</v>
      </c>
      <c r="BC407" s="7">
        <v>1</v>
      </c>
      <c r="BD407" s="7">
        <v>0</v>
      </c>
      <c r="BE407" s="7">
        <v>0</v>
      </c>
      <c r="BF407" s="7">
        <v>0</v>
      </c>
      <c r="BG407" s="7">
        <v>2</v>
      </c>
      <c r="BH407" s="7">
        <v>0</v>
      </c>
      <c r="BI407" s="7">
        <v>1</v>
      </c>
      <c r="BJ407" s="7">
        <v>1</v>
      </c>
      <c r="BK407" s="7">
        <v>0</v>
      </c>
      <c r="BL407" s="7">
        <v>0</v>
      </c>
      <c r="BM407" s="7">
        <v>0</v>
      </c>
      <c r="BN407" s="7">
        <v>0</v>
      </c>
    </row>
    <row r="408" spans="1:66" x14ac:dyDescent="0.25">
      <c r="A408" s="3" t="s">
        <v>1169</v>
      </c>
      <c r="B408" s="3" t="s">
        <v>1170</v>
      </c>
      <c r="C408" s="4" t="s">
        <v>40</v>
      </c>
      <c r="D408" s="90">
        <v>0.68571428571428572</v>
      </c>
      <c r="E408" s="90">
        <f>VLOOKUP(A408,[1]Sheet1!$B:$J,9,FALSE)</f>
        <v>0.16</v>
      </c>
      <c r="F408" s="4">
        <v>2.7814741430636598E-3</v>
      </c>
      <c r="G408" s="7">
        <v>2</v>
      </c>
      <c r="H408" s="7">
        <v>2</v>
      </c>
      <c r="I408" s="7">
        <v>0</v>
      </c>
      <c r="J408" s="7">
        <v>1</v>
      </c>
      <c r="K408" s="7">
        <v>1</v>
      </c>
      <c r="L408" s="7">
        <v>1</v>
      </c>
      <c r="M408" s="7">
        <v>0</v>
      </c>
      <c r="N408" s="7">
        <v>2</v>
      </c>
      <c r="O408" s="7">
        <v>2</v>
      </c>
      <c r="P408" s="7">
        <v>1</v>
      </c>
      <c r="Q408" s="7">
        <v>1</v>
      </c>
      <c r="R408" s="7">
        <v>1</v>
      </c>
      <c r="S408" s="7">
        <v>0</v>
      </c>
      <c r="T408" s="7">
        <v>2</v>
      </c>
      <c r="U408" s="7">
        <v>1</v>
      </c>
      <c r="V408" s="7">
        <v>1</v>
      </c>
      <c r="W408" s="7">
        <v>1</v>
      </c>
      <c r="X408" s="7">
        <v>1</v>
      </c>
      <c r="Y408" s="7">
        <v>1</v>
      </c>
      <c r="Z408" s="7">
        <v>1</v>
      </c>
      <c r="AA408" s="7">
        <v>1</v>
      </c>
      <c r="AB408" s="7">
        <v>1</v>
      </c>
      <c r="AC408" s="7">
        <v>2</v>
      </c>
      <c r="AD408" s="7">
        <v>1</v>
      </c>
      <c r="AE408" s="7">
        <v>1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0</v>
      </c>
      <c r="AU408" s="7">
        <v>0</v>
      </c>
      <c r="AV408" s="7">
        <v>0</v>
      </c>
      <c r="AW408" s="7">
        <v>0</v>
      </c>
      <c r="AX408" s="7">
        <v>0</v>
      </c>
      <c r="AY408" s="7">
        <v>1</v>
      </c>
      <c r="AZ408" s="7">
        <v>0</v>
      </c>
      <c r="BA408" s="7">
        <v>0</v>
      </c>
      <c r="BB408" s="7">
        <v>0</v>
      </c>
      <c r="BC408" s="7">
        <v>1</v>
      </c>
      <c r="BD408" s="7">
        <v>0</v>
      </c>
      <c r="BE408" s="7">
        <v>1</v>
      </c>
      <c r="BF408" s="7">
        <v>1</v>
      </c>
      <c r="BG408" s="7">
        <v>0</v>
      </c>
      <c r="BH408" s="7">
        <v>0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v>0</v>
      </c>
    </row>
    <row r="409" spans="1:66" x14ac:dyDescent="0.25">
      <c r="A409" s="3" t="s">
        <v>2482</v>
      </c>
      <c r="B409" s="3" t="s">
        <v>2483</v>
      </c>
      <c r="C409" s="4" t="s">
        <v>40</v>
      </c>
      <c r="D409" s="90">
        <v>0.5714285714285714</v>
      </c>
      <c r="E409" s="90">
        <f>VLOOKUP(A409,[1]Sheet1!$B:$J,9,FALSE)</f>
        <v>0.12</v>
      </c>
      <c r="F409" s="4">
        <v>9.5782365599699996E-3</v>
      </c>
      <c r="G409" s="7">
        <v>1</v>
      </c>
      <c r="H409" s="7">
        <v>1</v>
      </c>
      <c r="I409" s="7">
        <v>0</v>
      </c>
      <c r="J409" s="7">
        <v>1</v>
      </c>
      <c r="K409" s="7">
        <v>1</v>
      </c>
      <c r="L409" s="7">
        <v>1</v>
      </c>
      <c r="M409" s="7">
        <v>0</v>
      </c>
      <c r="N409" s="7">
        <v>1</v>
      </c>
      <c r="O409" s="7">
        <v>1</v>
      </c>
      <c r="P409" s="7">
        <v>1</v>
      </c>
      <c r="Q409" s="7">
        <v>0</v>
      </c>
      <c r="R409" s="7">
        <v>2</v>
      </c>
      <c r="S409" s="7">
        <v>0</v>
      </c>
      <c r="T409" s="7">
        <v>1</v>
      </c>
      <c r="U409" s="7">
        <v>0</v>
      </c>
      <c r="V409" s="7">
        <v>1</v>
      </c>
      <c r="W409" s="7">
        <v>1</v>
      </c>
      <c r="X409" s="7">
        <v>1</v>
      </c>
      <c r="Y409" s="7">
        <v>0</v>
      </c>
      <c r="Z409" s="7">
        <v>1</v>
      </c>
      <c r="AA409" s="7">
        <v>1</v>
      </c>
      <c r="AB409" s="7">
        <v>1</v>
      </c>
      <c r="AC409" s="7">
        <v>1</v>
      </c>
      <c r="AD409" s="7">
        <v>0</v>
      </c>
      <c r="AE409" s="7">
        <v>0</v>
      </c>
      <c r="AF409" s="7">
        <v>1</v>
      </c>
      <c r="AG409" s="7">
        <v>1</v>
      </c>
      <c r="AH409" s="7">
        <v>1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7">
        <v>0</v>
      </c>
      <c r="AV409" s="7">
        <v>0</v>
      </c>
      <c r="AW409" s="7">
        <v>0</v>
      </c>
      <c r="AX409" s="7">
        <v>0</v>
      </c>
      <c r="AY409" s="7">
        <v>1</v>
      </c>
      <c r="AZ409" s="7">
        <v>0</v>
      </c>
      <c r="BA409" s="7">
        <v>1</v>
      </c>
      <c r="BB409" s="7">
        <v>0</v>
      </c>
      <c r="BC409" s="7">
        <v>0</v>
      </c>
      <c r="BD409" s="7">
        <v>0</v>
      </c>
      <c r="BE409" s="7">
        <v>0</v>
      </c>
      <c r="BF409" s="7">
        <v>0</v>
      </c>
      <c r="BG409" s="7">
        <v>0</v>
      </c>
      <c r="BH409" s="7">
        <v>0</v>
      </c>
      <c r="BI409" s="7">
        <v>0</v>
      </c>
      <c r="BJ409" s="7">
        <v>0</v>
      </c>
      <c r="BK409" s="7">
        <v>0</v>
      </c>
      <c r="BL409" s="7">
        <v>0</v>
      </c>
      <c r="BM409" s="7">
        <v>0</v>
      </c>
      <c r="BN409" s="7">
        <v>1</v>
      </c>
    </row>
    <row r="410" spans="1:66" x14ac:dyDescent="0.25">
      <c r="A410" s="3" t="s">
        <v>1197</v>
      </c>
      <c r="B410" s="3" t="s">
        <v>1198</v>
      </c>
      <c r="C410" s="4" t="s">
        <v>40</v>
      </c>
      <c r="D410" s="90">
        <v>0.2857142857142857</v>
      </c>
      <c r="E410" s="90">
        <f>VLOOKUP(A410,[1]Sheet1!$B:$J,9,FALSE)</f>
        <v>0</v>
      </c>
      <c r="F410" s="4">
        <v>3.7918913142998001E-2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1</v>
      </c>
      <c r="AG410" s="7">
        <v>1</v>
      </c>
      <c r="AH410" s="7">
        <v>1</v>
      </c>
      <c r="AI410" s="7">
        <v>1</v>
      </c>
      <c r="AJ410" s="7">
        <v>1</v>
      </c>
      <c r="AK410" s="7">
        <v>1</v>
      </c>
      <c r="AL410" s="7">
        <v>1</v>
      </c>
      <c r="AM410" s="7">
        <v>1</v>
      </c>
      <c r="AN410" s="7">
        <v>1</v>
      </c>
      <c r="AO410" s="7">
        <v>1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0</v>
      </c>
      <c r="AV410" s="7">
        <v>0</v>
      </c>
      <c r="AW410" s="7">
        <v>0</v>
      </c>
      <c r="AX410" s="7">
        <v>0</v>
      </c>
      <c r="AY410" s="7">
        <v>0</v>
      </c>
      <c r="AZ410" s="7">
        <v>0</v>
      </c>
      <c r="BA410" s="7">
        <v>0</v>
      </c>
      <c r="BB410" s="7">
        <v>0</v>
      </c>
      <c r="BC410" s="7">
        <v>0</v>
      </c>
      <c r="BD410" s="7">
        <v>0</v>
      </c>
      <c r="BE410" s="7">
        <v>0</v>
      </c>
      <c r="BF410" s="7">
        <v>0</v>
      </c>
      <c r="BG410" s="7">
        <v>0</v>
      </c>
      <c r="BH410" s="7">
        <v>0</v>
      </c>
      <c r="BI410" s="7">
        <v>0</v>
      </c>
      <c r="BJ410" s="7">
        <v>0</v>
      </c>
      <c r="BK410" s="7">
        <v>0</v>
      </c>
      <c r="BL410" s="7">
        <v>0</v>
      </c>
      <c r="BM410" s="7">
        <v>0</v>
      </c>
      <c r="BN410" s="7">
        <v>0</v>
      </c>
    </row>
    <row r="411" spans="1:66" x14ac:dyDescent="0.25">
      <c r="A411" s="3" t="s">
        <v>2484</v>
      </c>
      <c r="B411" s="3" t="s">
        <v>2485</v>
      </c>
      <c r="C411" s="4" t="s">
        <v>40</v>
      </c>
      <c r="D411" s="90">
        <v>0.31428571428571428</v>
      </c>
      <c r="E411" s="90">
        <f>VLOOKUP(A411,[1]Sheet1!$B:$J,9,FALSE)</f>
        <v>0</v>
      </c>
      <c r="F411" s="4">
        <v>2.2031536262112999E-2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1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2</v>
      </c>
      <c r="AG411" s="7">
        <v>2</v>
      </c>
      <c r="AH411" s="7">
        <v>2</v>
      </c>
      <c r="AI411" s="7">
        <v>1</v>
      </c>
      <c r="AJ411" s="7">
        <v>2</v>
      </c>
      <c r="AK411" s="7">
        <v>2</v>
      </c>
      <c r="AL411" s="7">
        <v>2</v>
      </c>
      <c r="AM411" s="7">
        <v>2</v>
      </c>
      <c r="AN411" s="7">
        <v>2</v>
      </c>
      <c r="AO411" s="7">
        <v>2</v>
      </c>
      <c r="AP411" s="7">
        <v>0</v>
      </c>
      <c r="AQ411" s="7">
        <v>0</v>
      </c>
      <c r="AR411" s="7">
        <v>0</v>
      </c>
      <c r="AS411" s="7">
        <v>0</v>
      </c>
      <c r="AT411" s="7">
        <v>0</v>
      </c>
      <c r="AU411" s="7">
        <v>0</v>
      </c>
      <c r="AV411" s="7">
        <v>0</v>
      </c>
      <c r="AW411" s="7">
        <v>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7">
        <v>0</v>
      </c>
      <c r="BD411" s="7">
        <v>0</v>
      </c>
      <c r="BE411" s="7">
        <v>0</v>
      </c>
      <c r="BF411" s="7">
        <v>0</v>
      </c>
      <c r="BG411" s="7">
        <v>0</v>
      </c>
      <c r="BH411" s="7">
        <v>0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v>0</v>
      </c>
    </row>
    <row r="412" spans="1:66" x14ac:dyDescent="0.25">
      <c r="A412" s="3" t="s">
        <v>2486</v>
      </c>
      <c r="B412" s="3" t="s">
        <v>2487</v>
      </c>
      <c r="C412" s="4" t="s">
        <v>40</v>
      </c>
      <c r="D412" s="90">
        <v>0.34285714285714286</v>
      </c>
      <c r="E412" s="90">
        <f>VLOOKUP(A412,[1]Sheet1!$B:$J,9,FALSE)</f>
        <v>0</v>
      </c>
      <c r="F412" s="4">
        <v>1.36724936709232E-2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1</v>
      </c>
      <c r="W412" s="7">
        <v>1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1</v>
      </c>
      <c r="AG412" s="7">
        <v>1</v>
      </c>
      <c r="AH412" s="7">
        <v>1</v>
      </c>
      <c r="AI412" s="7">
        <v>1</v>
      </c>
      <c r="AJ412" s="7">
        <v>1</v>
      </c>
      <c r="AK412" s="7">
        <v>1</v>
      </c>
      <c r="AL412" s="7">
        <v>1</v>
      </c>
      <c r="AM412" s="7">
        <v>1</v>
      </c>
      <c r="AN412" s="7">
        <v>1</v>
      </c>
      <c r="AO412" s="7">
        <v>1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v>0</v>
      </c>
      <c r="AW412" s="7">
        <v>0</v>
      </c>
      <c r="AX412" s="7">
        <v>0</v>
      </c>
      <c r="AY412" s="7">
        <v>0</v>
      </c>
      <c r="AZ412" s="7">
        <v>0</v>
      </c>
      <c r="BA412" s="7">
        <v>0</v>
      </c>
      <c r="BB412" s="7">
        <v>0</v>
      </c>
      <c r="BC412" s="7">
        <v>0</v>
      </c>
      <c r="BD412" s="7">
        <v>0</v>
      </c>
      <c r="BE412" s="7">
        <v>0</v>
      </c>
      <c r="BF412" s="7">
        <v>0</v>
      </c>
      <c r="BG412" s="7">
        <v>0</v>
      </c>
      <c r="BH412" s="7">
        <v>0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v>0</v>
      </c>
    </row>
    <row r="413" spans="1:66" x14ac:dyDescent="0.25">
      <c r="A413" s="3" t="s">
        <v>2488</v>
      </c>
      <c r="B413" s="3" t="s">
        <v>2489</v>
      </c>
      <c r="C413" s="4" t="s">
        <v>40</v>
      </c>
      <c r="D413" s="90">
        <v>0.34285714285714286</v>
      </c>
      <c r="E413" s="90">
        <f>VLOOKUP(A413,[1]Sheet1!$B:$J,9,FALSE)</f>
        <v>0</v>
      </c>
      <c r="F413" s="4">
        <v>1.36724936709232E-2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1</v>
      </c>
      <c r="W413" s="7">
        <v>1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1</v>
      </c>
      <c r="AG413" s="7">
        <v>1</v>
      </c>
      <c r="AH413" s="7">
        <v>1</v>
      </c>
      <c r="AI413" s="7">
        <v>1</v>
      </c>
      <c r="AJ413" s="7">
        <v>1</v>
      </c>
      <c r="AK413" s="7">
        <v>1</v>
      </c>
      <c r="AL413" s="7">
        <v>1</v>
      </c>
      <c r="AM413" s="7">
        <v>1</v>
      </c>
      <c r="AN413" s="7">
        <v>1</v>
      </c>
      <c r="AO413" s="7">
        <v>1</v>
      </c>
      <c r="AP413" s="7">
        <v>0</v>
      </c>
      <c r="AQ413" s="7">
        <v>0</v>
      </c>
      <c r="AR413" s="7">
        <v>0</v>
      </c>
      <c r="AS413" s="7">
        <v>0</v>
      </c>
      <c r="AT413" s="7">
        <v>0</v>
      </c>
      <c r="AU413" s="7">
        <v>0</v>
      </c>
      <c r="AV413" s="7">
        <v>0</v>
      </c>
      <c r="AW413" s="7">
        <v>0</v>
      </c>
      <c r="AX413" s="7">
        <v>0</v>
      </c>
      <c r="AY413" s="7">
        <v>0</v>
      </c>
      <c r="AZ413" s="7">
        <v>0</v>
      </c>
      <c r="BA413" s="7">
        <v>0</v>
      </c>
      <c r="BB413" s="7">
        <v>0</v>
      </c>
      <c r="BC413" s="7">
        <v>0</v>
      </c>
      <c r="BD413" s="7">
        <v>0</v>
      </c>
      <c r="BE413" s="7">
        <v>0</v>
      </c>
      <c r="BF413" s="7">
        <v>0</v>
      </c>
      <c r="BG413" s="7">
        <v>0</v>
      </c>
      <c r="BH413" s="7">
        <v>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v>0</v>
      </c>
    </row>
    <row r="414" spans="1:66" x14ac:dyDescent="0.25">
      <c r="A414" s="3" t="s">
        <v>2490</v>
      </c>
      <c r="B414" s="3" t="s">
        <v>2491</v>
      </c>
      <c r="C414" s="4" t="s">
        <v>40</v>
      </c>
      <c r="D414" s="90">
        <v>0.31428571428571428</v>
      </c>
      <c r="E414" s="90">
        <f>VLOOKUP(A414,[1]Sheet1!$B:$J,9,FALSE)</f>
        <v>0</v>
      </c>
      <c r="F414" s="4">
        <v>2.2031536262112999E-2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2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2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1</v>
      </c>
      <c r="AG414" s="7">
        <v>1</v>
      </c>
      <c r="AH414" s="7">
        <v>1</v>
      </c>
      <c r="AI414" s="7">
        <v>1</v>
      </c>
      <c r="AJ414" s="7">
        <v>0</v>
      </c>
      <c r="AK414" s="7">
        <v>1</v>
      </c>
      <c r="AL414" s="7">
        <v>1</v>
      </c>
      <c r="AM414" s="7">
        <v>1</v>
      </c>
      <c r="AN414" s="7">
        <v>1</v>
      </c>
      <c r="AO414" s="7">
        <v>1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7">
        <v>0</v>
      </c>
      <c r="AV414" s="7">
        <v>0</v>
      </c>
      <c r="AW414" s="7">
        <v>0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7">
        <v>0</v>
      </c>
      <c r="BD414" s="7">
        <v>0</v>
      </c>
      <c r="BE414" s="7">
        <v>0</v>
      </c>
      <c r="BF414" s="7">
        <v>0</v>
      </c>
      <c r="BG414" s="7">
        <v>0</v>
      </c>
      <c r="BH414" s="7">
        <v>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v>0</v>
      </c>
    </row>
    <row r="415" spans="1:66" x14ac:dyDescent="0.25">
      <c r="A415" s="3" t="s">
        <v>2492</v>
      </c>
      <c r="B415" s="3" t="s">
        <v>2493</v>
      </c>
      <c r="C415" s="4" t="s">
        <v>40</v>
      </c>
      <c r="D415" s="90">
        <v>0.42857142857142855</v>
      </c>
      <c r="E415" s="90">
        <f>VLOOKUP(A415,[1]Sheet1!$B:$J,9,FALSE)</f>
        <v>0.04</v>
      </c>
      <c r="F415" s="4">
        <v>1.52739033088558E-2</v>
      </c>
      <c r="G415" s="7">
        <v>0</v>
      </c>
      <c r="H415" s="7">
        <v>1</v>
      </c>
      <c r="I415" s="7">
        <v>1</v>
      </c>
      <c r="J415" s="7">
        <v>1</v>
      </c>
      <c r="K415" s="7">
        <v>0</v>
      </c>
      <c r="L415" s="7">
        <v>0</v>
      </c>
      <c r="M415" s="7">
        <v>1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1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1</v>
      </c>
      <c r="AG415" s="7">
        <v>1</v>
      </c>
      <c r="AH415" s="7">
        <v>1</v>
      </c>
      <c r="AI415" s="7">
        <v>1</v>
      </c>
      <c r="AJ415" s="7">
        <v>1</v>
      </c>
      <c r="AK415" s="7">
        <v>1</v>
      </c>
      <c r="AL415" s="7">
        <v>1</v>
      </c>
      <c r="AM415" s="7">
        <v>1</v>
      </c>
      <c r="AN415" s="7">
        <v>1</v>
      </c>
      <c r="AO415" s="7">
        <v>1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7">
        <v>0</v>
      </c>
      <c r="AV415" s="7">
        <v>0</v>
      </c>
      <c r="AW415" s="7">
        <v>0</v>
      </c>
      <c r="AX415" s="7">
        <v>0</v>
      </c>
      <c r="AY415" s="7">
        <v>1</v>
      </c>
      <c r="AZ415" s="7">
        <v>0</v>
      </c>
      <c r="BA415" s="7">
        <v>0</v>
      </c>
      <c r="BB415" s="7">
        <v>0</v>
      </c>
      <c r="BC415" s="7">
        <v>0</v>
      </c>
      <c r="BD415" s="7">
        <v>0</v>
      </c>
      <c r="BE415" s="7">
        <v>0</v>
      </c>
      <c r="BF415" s="7">
        <v>0</v>
      </c>
      <c r="BG415" s="7">
        <v>0</v>
      </c>
      <c r="BH415" s="7">
        <v>0</v>
      </c>
      <c r="BI415" s="7">
        <v>0</v>
      </c>
      <c r="BJ415" s="7">
        <v>0</v>
      </c>
      <c r="BK415" s="7">
        <v>0</v>
      </c>
      <c r="BL415" s="7">
        <v>0</v>
      </c>
      <c r="BM415" s="7">
        <v>0</v>
      </c>
      <c r="BN415" s="7">
        <v>0</v>
      </c>
    </row>
    <row r="416" spans="1:66" x14ac:dyDescent="0.25">
      <c r="A416" s="3" t="s">
        <v>2494</v>
      </c>
      <c r="B416" s="3" t="s">
        <v>2495</v>
      </c>
      <c r="C416" s="4" t="s">
        <v>40</v>
      </c>
      <c r="D416" s="90">
        <v>0.51428571428571423</v>
      </c>
      <c r="E416" s="90">
        <f>VLOOKUP(A416,[1]Sheet1!$B:$J,9,FALSE)</f>
        <v>0.12</v>
      </c>
      <c r="F416" s="4">
        <v>2.85059488229574E-2</v>
      </c>
      <c r="G416" s="7">
        <v>1</v>
      </c>
      <c r="H416" s="7">
        <v>1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1</v>
      </c>
      <c r="Q416" s="7">
        <v>0</v>
      </c>
      <c r="R416" s="7">
        <v>1</v>
      </c>
      <c r="S416" s="7">
        <v>1</v>
      </c>
      <c r="T416" s="7">
        <v>1</v>
      </c>
      <c r="U416" s="7">
        <v>0</v>
      </c>
      <c r="V416" s="7">
        <v>0</v>
      </c>
      <c r="W416" s="7">
        <v>0</v>
      </c>
      <c r="X416" s="7">
        <v>0</v>
      </c>
      <c r="Y416" s="7">
        <v>1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1</v>
      </c>
      <c r="AF416" s="7">
        <v>1</v>
      </c>
      <c r="AG416" s="7">
        <v>1</v>
      </c>
      <c r="AH416" s="7">
        <v>1</v>
      </c>
      <c r="AI416" s="7">
        <v>1</v>
      </c>
      <c r="AJ416" s="7">
        <v>1</v>
      </c>
      <c r="AK416" s="7">
        <v>1</v>
      </c>
      <c r="AL416" s="7">
        <v>1</v>
      </c>
      <c r="AM416" s="7">
        <v>1</v>
      </c>
      <c r="AN416" s="7">
        <v>1</v>
      </c>
      <c r="AO416" s="7">
        <v>1</v>
      </c>
      <c r="AP416" s="7">
        <v>0</v>
      </c>
      <c r="AQ416" s="7">
        <v>1</v>
      </c>
      <c r="AR416" s="7">
        <v>0</v>
      </c>
      <c r="AS416" s="7">
        <v>0</v>
      </c>
      <c r="AT416" s="7">
        <v>0</v>
      </c>
      <c r="AU416" s="7">
        <v>0</v>
      </c>
      <c r="AV416" s="7">
        <v>0</v>
      </c>
      <c r="AW416" s="7">
        <v>0</v>
      </c>
      <c r="AX416" s="7">
        <v>0</v>
      </c>
      <c r="AY416" s="7">
        <v>1</v>
      </c>
      <c r="AZ416" s="7">
        <v>0</v>
      </c>
      <c r="BA416" s="7">
        <v>0</v>
      </c>
      <c r="BB416" s="7">
        <v>0</v>
      </c>
      <c r="BC416" s="7">
        <v>0</v>
      </c>
      <c r="BD416" s="7">
        <v>0</v>
      </c>
      <c r="BE416" s="7">
        <v>0</v>
      </c>
      <c r="BF416" s="7">
        <v>0</v>
      </c>
      <c r="BG416" s="7">
        <v>0</v>
      </c>
      <c r="BH416" s="7">
        <v>0</v>
      </c>
      <c r="BI416" s="7">
        <v>1</v>
      </c>
      <c r="BJ416" s="7">
        <v>0</v>
      </c>
      <c r="BK416" s="7">
        <v>0</v>
      </c>
      <c r="BL416" s="7">
        <v>0</v>
      </c>
      <c r="BM416" s="7">
        <v>0</v>
      </c>
      <c r="BN416" s="7">
        <v>0</v>
      </c>
    </row>
    <row r="417" spans="1:66" x14ac:dyDescent="0.25">
      <c r="A417" s="3" t="s">
        <v>2496</v>
      </c>
      <c r="B417" s="3" t="s">
        <v>2497</v>
      </c>
      <c r="C417" s="4" t="s">
        <v>40</v>
      </c>
      <c r="D417" s="90">
        <v>0.54285714285714282</v>
      </c>
      <c r="E417" s="90">
        <f>VLOOKUP(A417,[1]Sheet1!$B:$J,9,FALSE)</f>
        <v>0.12</v>
      </c>
      <c r="F417" s="4">
        <v>1.7266180921004601E-2</v>
      </c>
      <c r="G417" s="7">
        <v>1</v>
      </c>
      <c r="H417" s="7">
        <v>1</v>
      </c>
      <c r="I417" s="7">
        <v>0</v>
      </c>
      <c r="J417" s="7">
        <v>1</v>
      </c>
      <c r="K417" s="7">
        <v>1</v>
      </c>
      <c r="L417" s="7">
        <v>0</v>
      </c>
      <c r="M417" s="7">
        <v>1</v>
      </c>
      <c r="N417" s="7">
        <v>1</v>
      </c>
      <c r="O417" s="7">
        <v>1</v>
      </c>
      <c r="P417" s="7">
        <v>1</v>
      </c>
      <c r="Q417" s="7">
        <v>1</v>
      </c>
      <c r="R417" s="7">
        <v>1</v>
      </c>
      <c r="S417" s="7">
        <v>1</v>
      </c>
      <c r="T417" s="7">
        <v>2</v>
      </c>
      <c r="U417" s="7">
        <v>0</v>
      </c>
      <c r="V417" s="7">
        <v>1</v>
      </c>
      <c r="W417" s="7">
        <v>1</v>
      </c>
      <c r="X417" s="7">
        <v>2</v>
      </c>
      <c r="Y417" s="7">
        <v>0</v>
      </c>
      <c r="Z417" s="7">
        <v>0</v>
      </c>
      <c r="AA417" s="7">
        <v>0</v>
      </c>
      <c r="AB417" s="7">
        <v>1</v>
      </c>
      <c r="AC417" s="7">
        <v>1</v>
      </c>
      <c r="AD417" s="7">
        <v>1</v>
      </c>
      <c r="AE417" s="7">
        <v>1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0</v>
      </c>
      <c r="AO417" s="7">
        <v>0</v>
      </c>
      <c r="AP417" s="7">
        <v>0</v>
      </c>
      <c r="AQ417" s="7">
        <v>0</v>
      </c>
      <c r="AR417" s="7">
        <v>0</v>
      </c>
      <c r="AS417" s="7">
        <v>0</v>
      </c>
      <c r="AT417" s="7">
        <v>0</v>
      </c>
      <c r="AU417" s="7">
        <v>0</v>
      </c>
      <c r="AV417" s="7">
        <v>0</v>
      </c>
      <c r="AW417" s="7">
        <v>0</v>
      </c>
      <c r="AX417" s="7">
        <v>0</v>
      </c>
      <c r="AY417" s="7">
        <v>0</v>
      </c>
      <c r="AZ417" s="7">
        <v>0</v>
      </c>
      <c r="BA417" s="7">
        <v>0</v>
      </c>
      <c r="BB417" s="7">
        <v>2</v>
      </c>
      <c r="BC417" s="7">
        <v>0</v>
      </c>
      <c r="BD417" s="7">
        <v>0</v>
      </c>
      <c r="BE417" s="7">
        <v>0</v>
      </c>
      <c r="BF417" s="7">
        <v>0</v>
      </c>
      <c r="BG417" s="7">
        <v>0</v>
      </c>
      <c r="BH417" s="7">
        <v>0</v>
      </c>
      <c r="BI417" s="7">
        <v>1</v>
      </c>
      <c r="BJ417" s="7">
        <v>1</v>
      </c>
      <c r="BK417" s="7">
        <v>0</v>
      </c>
      <c r="BL417" s="7">
        <v>0</v>
      </c>
      <c r="BM417" s="7">
        <v>0</v>
      </c>
      <c r="BN417" s="7">
        <v>0</v>
      </c>
    </row>
    <row r="418" spans="1:66" x14ac:dyDescent="0.25">
      <c r="A418" s="3" t="s">
        <v>2498</v>
      </c>
      <c r="B418" s="3" t="s">
        <v>2499</v>
      </c>
      <c r="C418" s="4" t="s">
        <v>40</v>
      </c>
      <c r="D418" s="90">
        <v>0.5714285714285714</v>
      </c>
      <c r="E418" s="90">
        <f>VLOOKUP(A418,[1]Sheet1!$B:$J,9,FALSE)</f>
        <v>0.16</v>
      </c>
      <c r="F418" s="4">
        <v>2.2031536262112999E-2</v>
      </c>
      <c r="G418" s="7">
        <v>0</v>
      </c>
      <c r="H418" s="7">
        <v>0</v>
      </c>
      <c r="I418" s="7">
        <v>1</v>
      </c>
      <c r="J418" s="7">
        <v>0</v>
      </c>
      <c r="K418" s="7">
        <v>0</v>
      </c>
      <c r="L418" s="7">
        <v>1</v>
      </c>
      <c r="M418" s="7">
        <v>0</v>
      </c>
      <c r="N418" s="7">
        <v>1</v>
      </c>
      <c r="O418" s="7">
        <v>1</v>
      </c>
      <c r="P418" s="7">
        <v>1</v>
      </c>
      <c r="Q418" s="7">
        <v>0</v>
      </c>
      <c r="R418" s="7">
        <v>1</v>
      </c>
      <c r="S418" s="7">
        <v>1</v>
      </c>
      <c r="T418" s="7">
        <v>0</v>
      </c>
      <c r="U418" s="7">
        <v>1</v>
      </c>
      <c r="V418" s="7">
        <v>0</v>
      </c>
      <c r="W418" s="7">
        <v>0</v>
      </c>
      <c r="X418" s="7">
        <v>1</v>
      </c>
      <c r="Y418" s="7">
        <v>1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1</v>
      </c>
      <c r="AG418" s="7">
        <v>1</v>
      </c>
      <c r="AH418" s="7">
        <v>1</v>
      </c>
      <c r="AI418" s="7">
        <v>1</v>
      </c>
      <c r="AJ418" s="7">
        <v>1</v>
      </c>
      <c r="AK418" s="7">
        <v>1</v>
      </c>
      <c r="AL418" s="7">
        <v>1</v>
      </c>
      <c r="AM418" s="7">
        <v>1</v>
      </c>
      <c r="AN418" s="7">
        <v>1</v>
      </c>
      <c r="AO418" s="7">
        <v>1</v>
      </c>
      <c r="AP418" s="7">
        <v>0</v>
      </c>
      <c r="AQ418" s="7">
        <v>1</v>
      </c>
      <c r="AR418" s="7">
        <v>0</v>
      </c>
      <c r="AS418" s="7">
        <v>0</v>
      </c>
      <c r="AT418" s="7">
        <v>0</v>
      </c>
      <c r="AU418" s="7">
        <v>0</v>
      </c>
      <c r="AV418" s="7">
        <v>1</v>
      </c>
      <c r="AW418" s="7">
        <v>1</v>
      </c>
      <c r="AX418" s="7">
        <v>0</v>
      </c>
      <c r="AY418" s="7">
        <v>0</v>
      </c>
      <c r="AZ418" s="7">
        <v>0</v>
      </c>
      <c r="BA418" s="7">
        <v>0</v>
      </c>
      <c r="BB418" s="7">
        <v>1</v>
      </c>
      <c r="BC418" s="7">
        <v>0</v>
      </c>
      <c r="BD418" s="7">
        <v>0</v>
      </c>
      <c r="BE418" s="7">
        <v>0</v>
      </c>
      <c r="BF418" s="7">
        <v>0</v>
      </c>
      <c r="BG418" s="7">
        <v>0</v>
      </c>
      <c r="BH418" s="7">
        <v>0</v>
      </c>
      <c r="BI418" s="7">
        <v>0</v>
      </c>
      <c r="BJ418" s="7">
        <v>0</v>
      </c>
      <c r="BK418" s="7">
        <v>0</v>
      </c>
      <c r="BL418" s="7">
        <v>0</v>
      </c>
      <c r="BM418" s="7">
        <v>0</v>
      </c>
      <c r="BN418" s="7">
        <v>0</v>
      </c>
    </row>
    <row r="419" spans="1:66" x14ac:dyDescent="0.25">
      <c r="A419" s="3" t="s">
        <v>2500</v>
      </c>
      <c r="B419" s="3" t="s">
        <v>2501</v>
      </c>
      <c r="C419" s="4" t="s">
        <v>40</v>
      </c>
      <c r="D419" s="90">
        <v>0.2857142857142857</v>
      </c>
      <c r="E419" s="90">
        <f>VLOOKUP(A419,[1]Sheet1!$B:$J,9,FALSE)</f>
        <v>0</v>
      </c>
      <c r="F419" s="4">
        <v>3.7918913142998001E-2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1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2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1</v>
      </c>
      <c r="AG419" s="7">
        <v>1</v>
      </c>
      <c r="AH419" s="7">
        <v>1</v>
      </c>
      <c r="AI419" s="7">
        <v>1</v>
      </c>
      <c r="AJ419" s="7">
        <v>1</v>
      </c>
      <c r="AK419" s="7">
        <v>1</v>
      </c>
      <c r="AL419" s="7">
        <v>0</v>
      </c>
      <c r="AM419" s="7">
        <v>0</v>
      </c>
      <c r="AN419" s="7">
        <v>1</v>
      </c>
      <c r="AO419" s="7">
        <v>1</v>
      </c>
      <c r="AP419" s="7">
        <v>0</v>
      </c>
      <c r="AQ419" s="7">
        <v>0</v>
      </c>
      <c r="AR419" s="7">
        <v>0</v>
      </c>
      <c r="AS419" s="7">
        <v>0</v>
      </c>
      <c r="AT419" s="7">
        <v>0</v>
      </c>
      <c r="AU419" s="7">
        <v>0</v>
      </c>
      <c r="AV419" s="7">
        <v>0</v>
      </c>
      <c r="AW419" s="7">
        <v>0</v>
      </c>
      <c r="AX419" s="7">
        <v>0</v>
      </c>
      <c r="AY419" s="7">
        <v>0</v>
      </c>
      <c r="AZ419" s="7">
        <v>0</v>
      </c>
      <c r="BA419" s="7">
        <v>0</v>
      </c>
      <c r="BB419" s="7">
        <v>0</v>
      </c>
      <c r="BC419" s="7">
        <v>0</v>
      </c>
      <c r="BD419" s="7">
        <v>0</v>
      </c>
      <c r="BE419" s="7">
        <v>0</v>
      </c>
      <c r="BF419" s="7">
        <v>0</v>
      </c>
      <c r="BG419" s="7">
        <v>0</v>
      </c>
      <c r="BH419" s="7">
        <v>0</v>
      </c>
      <c r="BI419" s="7">
        <v>0</v>
      </c>
      <c r="BJ419" s="7">
        <v>0</v>
      </c>
      <c r="BK419" s="7">
        <v>0</v>
      </c>
      <c r="BL419" s="7">
        <v>0</v>
      </c>
      <c r="BM419" s="7">
        <v>0</v>
      </c>
      <c r="BN419" s="7">
        <v>0</v>
      </c>
    </row>
    <row r="420" spans="1:66" x14ac:dyDescent="0.25">
      <c r="A420" s="3" t="s">
        <v>2502</v>
      </c>
      <c r="B420" s="3" t="s">
        <v>2503</v>
      </c>
      <c r="C420" s="4" t="s">
        <v>40</v>
      </c>
      <c r="D420" s="90">
        <v>0.31428571428571428</v>
      </c>
      <c r="E420" s="90">
        <f>VLOOKUP(A420,[1]Sheet1!$B:$J,9,FALSE)</f>
        <v>0</v>
      </c>
      <c r="F420" s="4">
        <v>2.2031536262112999E-2</v>
      </c>
      <c r="G420" s="7">
        <v>3</v>
      </c>
      <c r="H420" s="7">
        <v>1</v>
      </c>
      <c r="I420" s="7">
        <v>0</v>
      </c>
      <c r="J420" s="7">
        <v>2</v>
      </c>
      <c r="K420" s="7">
        <v>0</v>
      </c>
      <c r="L420" s="7">
        <v>0</v>
      </c>
      <c r="M420" s="7">
        <v>0</v>
      </c>
      <c r="N420" s="7">
        <v>4</v>
      </c>
      <c r="O420" s="7">
        <v>1</v>
      </c>
      <c r="P420" s="7">
        <v>1</v>
      </c>
      <c r="Q420" s="7">
        <v>1</v>
      </c>
      <c r="R420" s="7">
        <v>0</v>
      </c>
      <c r="S420" s="7">
        <v>0</v>
      </c>
      <c r="T420" s="7">
        <v>2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1</v>
      </c>
      <c r="AD420" s="7">
        <v>1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7">
        <v>0</v>
      </c>
      <c r="AO420" s="7">
        <v>0</v>
      </c>
      <c r="AP420" s="7">
        <v>0</v>
      </c>
      <c r="AQ420" s="7">
        <v>0</v>
      </c>
      <c r="AR420" s="7">
        <v>0</v>
      </c>
      <c r="AS420" s="7">
        <v>0</v>
      </c>
      <c r="AT420" s="7">
        <v>0</v>
      </c>
      <c r="AU420" s="7">
        <v>0</v>
      </c>
      <c r="AV420" s="7">
        <v>0</v>
      </c>
      <c r="AW420" s="7">
        <v>0</v>
      </c>
      <c r="AX420" s="7">
        <v>0</v>
      </c>
      <c r="AY420" s="7">
        <v>0</v>
      </c>
      <c r="AZ420" s="7">
        <v>0</v>
      </c>
      <c r="BA420" s="7">
        <v>0</v>
      </c>
      <c r="BB420" s="7">
        <v>0</v>
      </c>
      <c r="BC420" s="7">
        <v>0</v>
      </c>
      <c r="BD420" s="7">
        <v>0</v>
      </c>
      <c r="BE420" s="7">
        <v>0</v>
      </c>
      <c r="BF420" s="7">
        <v>0</v>
      </c>
      <c r="BG420" s="7">
        <v>0</v>
      </c>
      <c r="BH420" s="7">
        <v>0</v>
      </c>
      <c r="BI420" s="7">
        <v>0</v>
      </c>
      <c r="BJ420" s="7">
        <v>0</v>
      </c>
      <c r="BK420" s="7">
        <v>0</v>
      </c>
      <c r="BL420" s="7">
        <v>0</v>
      </c>
      <c r="BM420" s="7">
        <v>0</v>
      </c>
      <c r="BN420" s="7">
        <v>0</v>
      </c>
    </row>
    <row r="421" spans="1:66" x14ac:dyDescent="0.25">
      <c r="A421" s="3" t="s">
        <v>2504</v>
      </c>
      <c r="B421" s="3" t="s">
        <v>2505</v>
      </c>
      <c r="C421" s="4" t="s">
        <v>40</v>
      </c>
      <c r="D421" s="90">
        <v>0.2857142857142857</v>
      </c>
      <c r="E421" s="90">
        <f>VLOOKUP(A421,[1]Sheet1!$B:$J,9,FALSE)</f>
        <v>0</v>
      </c>
      <c r="F421" s="4">
        <v>3.7918913142998001E-2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1</v>
      </c>
      <c r="AG421" s="7">
        <v>1</v>
      </c>
      <c r="AH421" s="7">
        <v>1</v>
      </c>
      <c r="AI421" s="7">
        <v>1</v>
      </c>
      <c r="AJ421" s="7">
        <v>1</v>
      </c>
      <c r="AK421" s="7">
        <v>1</v>
      </c>
      <c r="AL421" s="7">
        <v>1</v>
      </c>
      <c r="AM421" s="7">
        <v>1</v>
      </c>
      <c r="AN421" s="7">
        <v>1</v>
      </c>
      <c r="AO421" s="7">
        <v>1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7">
        <v>0</v>
      </c>
      <c r="AV421" s="7">
        <v>0</v>
      </c>
      <c r="AW421" s="7">
        <v>0</v>
      </c>
      <c r="AX421" s="7">
        <v>0</v>
      </c>
      <c r="AY421" s="7">
        <v>0</v>
      </c>
      <c r="AZ421" s="7">
        <v>0</v>
      </c>
      <c r="BA421" s="7">
        <v>0</v>
      </c>
      <c r="BB421" s="7">
        <v>0</v>
      </c>
      <c r="BC421" s="7">
        <v>0</v>
      </c>
      <c r="BD421" s="7">
        <v>0</v>
      </c>
      <c r="BE421" s="7">
        <v>0</v>
      </c>
      <c r="BF421" s="7">
        <v>0</v>
      </c>
      <c r="BG421" s="7">
        <v>0</v>
      </c>
      <c r="BH421" s="7">
        <v>0</v>
      </c>
      <c r="BI421" s="7">
        <v>0</v>
      </c>
      <c r="BJ421" s="7">
        <v>0</v>
      </c>
      <c r="BK421" s="7">
        <v>0</v>
      </c>
      <c r="BL421" s="7">
        <v>0</v>
      </c>
      <c r="BM421" s="7">
        <v>0</v>
      </c>
      <c r="BN421" s="7">
        <v>0</v>
      </c>
    </row>
    <row r="422" spans="1:66" x14ac:dyDescent="0.25">
      <c r="A422" s="3" t="s">
        <v>2506</v>
      </c>
      <c r="B422" s="3" t="s">
        <v>2507</v>
      </c>
      <c r="C422" s="4" t="s">
        <v>40</v>
      </c>
      <c r="D422" s="90">
        <v>0.2857142857142857</v>
      </c>
      <c r="E422" s="90">
        <f>VLOOKUP(A422,[1]Sheet1!$B:$J,9,FALSE)</f>
        <v>0</v>
      </c>
      <c r="F422" s="4">
        <v>3.7918913142998001E-2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1</v>
      </c>
      <c r="AG422" s="7">
        <v>1</v>
      </c>
      <c r="AH422" s="7">
        <v>1</v>
      </c>
      <c r="AI422" s="7">
        <v>1</v>
      </c>
      <c r="AJ422" s="7">
        <v>1</v>
      </c>
      <c r="AK422" s="7">
        <v>1</v>
      </c>
      <c r="AL422" s="7">
        <v>1</v>
      </c>
      <c r="AM422" s="7">
        <v>1</v>
      </c>
      <c r="AN422" s="7">
        <v>1</v>
      </c>
      <c r="AO422" s="7">
        <v>1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7">
        <v>0</v>
      </c>
      <c r="AV422" s="7">
        <v>0</v>
      </c>
      <c r="AW422" s="7">
        <v>0</v>
      </c>
      <c r="AX422" s="7">
        <v>0</v>
      </c>
      <c r="AY422" s="7">
        <v>0</v>
      </c>
      <c r="AZ422" s="7">
        <v>0</v>
      </c>
      <c r="BA422" s="7">
        <v>0</v>
      </c>
      <c r="BB422" s="7">
        <v>0</v>
      </c>
      <c r="BC422" s="7">
        <v>0</v>
      </c>
      <c r="BD422" s="7">
        <v>0</v>
      </c>
      <c r="BE422" s="7">
        <v>0</v>
      </c>
      <c r="BF422" s="7">
        <v>0</v>
      </c>
      <c r="BG422" s="7">
        <v>0</v>
      </c>
      <c r="BH422" s="7">
        <v>0</v>
      </c>
      <c r="BI422" s="7">
        <v>0</v>
      </c>
      <c r="BJ422" s="7">
        <v>0</v>
      </c>
      <c r="BK422" s="7">
        <v>0</v>
      </c>
      <c r="BL422" s="7">
        <v>0</v>
      </c>
      <c r="BM422" s="7">
        <v>0</v>
      </c>
      <c r="BN422" s="7">
        <v>0</v>
      </c>
    </row>
    <row r="423" spans="1:66" x14ac:dyDescent="0.25">
      <c r="A423" s="3" t="s">
        <v>1191</v>
      </c>
      <c r="B423" s="3" t="s">
        <v>1192</v>
      </c>
      <c r="C423" s="4" t="s">
        <v>40</v>
      </c>
      <c r="D423" s="90">
        <v>0.2857142857142857</v>
      </c>
      <c r="E423" s="90">
        <f>VLOOKUP(A423,[1]Sheet1!$B:$J,9,FALSE)</f>
        <v>0</v>
      </c>
      <c r="F423" s="4">
        <v>3.7918913142998001E-2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1</v>
      </c>
      <c r="AG423" s="7">
        <v>1</v>
      </c>
      <c r="AH423" s="7">
        <v>1</v>
      </c>
      <c r="AI423" s="7">
        <v>1</v>
      </c>
      <c r="AJ423" s="7">
        <v>1</v>
      </c>
      <c r="AK423" s="7">
        <v>1</v>
      </c>
      <c r="AL423" s="7">
        <v>1</v>
      </c>
      <c r="AM423" s="7">
        <v>1</v>
      </c>
      <c r="AN423" s="7">
        <v>1</v>
      </c>
      <c r="AO423" s="7">
        <v>1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7">
        <v>0</v>
      </c>
      <c r="AV423" s="7">
        <v>0</v>
      </c>
      <c r="AW423" s="7">
        <v>0</v>
      </c>
      <c r="AX423" s="7">
        <v>0</v>
      </c>
      <c r="AY423" s="7">
        <v>0</v>
      </c>
      <c r="AZ423" s="7">
        <v>0</v>
      </c>
      <c r="BA423" s="7">
        <v>0</v>
      </c>
      <c r="BB423" s="7">
        <v>0</v>
      </c>
      <c r="BC423" s="7">
        <v>0</v>
      </c>
      <c r="BD423" s="7">
        <v>0</v>
      </c>
      <c r="BE423" s="7">
        <v>0</v>
      </c>
      <c r="BF423" s="7">
        <v>0</v>
      </c>
      <c r="BG423" s="7">
        <v>0</v>
      </c>
      <c r="BH423" s="7">
        <v>0</v>
      </c>
      <c r="BI423" s="7">
        <v>0</v>
      </c>
      <c r="BJ423" s="7">
        <v>0</v>
      </c>
      <c r="BK423" s="7">
        <v>0</v>
      </c>
      <c r="BL423" s="7">
        <v>0</v>
      </c>
      <c r="BM423" s="7">
        <v>0</v>
      </c>
      <c r="BN423" s="7">
        <v>0</v>
      </c>
    </row>
    <row r="424" spans="1:66" x14ac:dyDescent="0.25">
      <c r="A424" s="3" t="s">
        <v>2508</v>
      </c>
      <c r="B424" s="3" t="s">
        <v>2509</v>
      </c>
      <c r="C424" s="4" t="s">
        <v>40</v>
      </c>
      <c r="D424" s="90">
        <v>0.51428571428571423</v>
      </c>
      <c r="E424" s="90">
        <f>VLOOKUP(A424,[1]Sheet1!$B:$J,9,FALSE)</f>
        <v>0.08</v>
      </c>
      <c r="F424" s="4">
        <v>1.31693191165498E-2</v>
      </c>
      <c r="G424" s="7">
        <v>1</v>
      </c>
      <c r="H424" s="7">
        <v>1</v>
      </c>
      <c r="I424" s="7">
        <v>0</v>
      </c>
      <c r="J424" s="7">
        <v>1</v>
      </c>
      <c r="K424" s="7">
        <v>0</v>
      </c>
      <c r="L424" s="7">
        <v>0</v>
      </c>
      <c r="M424" s="7">
        <v>0</v>
      </c>
      <c r="N424" s="7">
        <v>1</v>
      </c>
      <c r="O424" s="7">
        <v>1</v>
      </c>
      <c r="P424" s="7">
        <v>1</v>
      </c>
      <c r="Q424" s="7">
        <v>1</v>
      </c>
      <c r="R424" s="7">
        <v>0</v>
      </c>
      <c r="S424" s="7">
        <v>0</v>
      </c>
      <c r="T424" s="7">
        <v>1</v>
      </c>
      <c r="U424" s="7">
        <v>1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1</v>
      </c>
      <c r="AD424" s="7">
        <v>1</v>
      </c>
      <c r="AE424" s="7">
        <v>0</v>
      </c>
      <c r="AF424" s="7">
        <v>0</v>
      </c>
      <c r="AG424" s="7">
        <v>1</v>
      </c>
      <c r="AH424" s="7">
        <v>1</v>
      </c>
      <c r="AI424" s="7">
        <v>1</v>
      </c>
      <c r="AJ424" s="7">
        <v>1</v>
      </c>
      <c r="AK424" s="7">
        <v>0</v>
      </c>
      <c r="AL424" s="7">
        <v>1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0</v>
      </c>
      <c r="AS424" s="7">
        <v>0</v>
      </c>
      <c r="AT424" s="7">
        <v>0</v>
      </c>
      <c r="AU424" s="7">
        <v>0</v>
      </c>
      <c r="AV424" s="7">
        <v>0</v>
      </c>
      <c r="AW424" s="7">
        <v>0</v>
      </c>
      <c r="AX424" s="7">
        <v>0</v>
      </c>
      <c r="AY424" s="7">
        <v>0</v>
      </c>
      <c r="AZ424" s="7">
        <v>0</v>
      </c>
      <c r="BA424" s="7">
        <v>0</v>
      </c>
      <c r="BB424" s="7">
        <v>0</v>
      </c>
      <c r="BC424" s="7">
        <v>1</v>
      </c>
      <c r="BD424" s="7">
        <v>0</v>
      </c>
      <c r="BE424" s="7">
        <v>0</v>
      </c>
      <c r="BF424" s="7">
        <v>0</v>
      </c>
      <c r="BG424" s="7">
        <v>0</v>
      </c>
      <c r="BH424" s="7">
        <v>0</v>
      </c>
      <c r="BI424" s="7">
        <v>1</v>
      </c>
      <c r="BJ424" s="7">
        <v>0</v>
      </c>
      <c r="BK424" s="7">
        <v>0</v>
      </c>
      <c r="BL424" s="7">
        <v>0</v>
      </c>
      <c r="BM424" s="7">
        <v>0</v>
      </c>
      <c r="BN424" s="7">
        <v>0</v>
      </c>
    </row>
    <row r="425" spans="1:66" x14ac:dyDescent="0.25">
      <c r="A425" s="3" t="s">
        <v>2510</v>
      </c>
      <c r="B425" s="3" t="s">
        <v>2511</v>
      </c>
      <c r="C425" s="4" t="s">
        <v>40</v>
      </c>
      <c r="D425" s="90">
        <v>0.51428571428571423</v>
      </c>
      <c r="E425" s="90">
        <f>VLOOKUP(A425,[1]Sheet1!$B:$J,9,FALSE)</f>
        <v>0.08</v>
      </c>
      <c r="F425" s="4">
        <v>1.31693191165498E-2</v>
      </c>
      <c r="G425" s="7">
        <v>1</v>
      </c>
      <c r="H425" s="7">
        <v>1</v>
      </c>
      <c r="I425" s="7">
        <v>0</v>
      </c>
      <c r="J425" s="7">
        <v>1</v>
      </c>
      <c r="K425" s="7">
        <v>0</v>
      </c>
      <c r="L425" s="7">
        <v>0</v>
      </c>
      <c r="M425" s="7">
        <v>0</v>
      </c>
      <c r="N425" s="7">
        <v>1</v>
      </c>
      <c r="O425" s="7">
        <v>1</v>
      </c>
      <c r="P425" s="7">
        <v>1</v>
      </c>
      <c r="Q425" s="7">
        <v>1</v>
      </c>
      <c r="R425" s="7">
        <v>0</v>
      </c>
      <c r="S425" s="7">
        <v>0</v>
      </c>
      <c r="T425" s="7">
        <v>1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1</v>
      </c>
      <c r="AC425" s="7">
        <v>1</v>
      </c>
      <c r="AD425" s="7">
        <v>1</v>
      </c>
      <c r="AE425" s="7">
        <v>0</v>
      </c>
      <c r="AF425" s="7">
        <v>0</v>
      </c>
      <c r="AG425" s="7">
        <v>1</v>
      </c>
      <c r="AH425" s="7">
        <v>1</v>
      </c>
      <c r="AI425" s="7">
        <v>1</v>
      </c>
      <c r="AJ425" s="7">
        <v>1</v>
      </c>
      <c r="AK425" s="7">
        <v>0</v>
      </c>
      <c r="AL425" s="7">
        <v>1</v>
      </c>
      <c r="AM425" s="7">
        <v>0</v>
      </c>
      <c r="AN425" s="7">
        <v>1</v>
      </c>
      <c r="AO425" s="7">
        <v>0</v>
      </c>
      <c r="AP425" s="7">
        <v>0</v>
      </c>
      <c r="AQ425" s="7">
        <v>0</v>
      </c>
      <c r="AR425" s="7">
        <v>0</v>
      </c>
      <c r="AS425" s="7">
        <v>0</v>
      </c>
      <c r="AT425" s="7">
        <v>0</v>
      </c>
      <c r="AU425" s="7">
        <v>0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1</v>
      </c>
      <c r="BD425" s="7">
        <v>0</v>
      </c>
      <c r="BE425" s="7">
        <v>0</v>
      </c>
      <c r="BF425" s="7">
        <v>0</v>
      </c>
      <c r="BG425" s="7">
        <v>0</v>
      </c>
      <c r="BH425" s="7">
        <v>0</v>
      </c>
      <c r="BI425" s="7">
        <v>1</v>
      </c>
      <c r="BJ425" s="7">
        <v>0</v>
      </c>
      <c r="BK425" s="7">
        <v>0</v>
      </c>
      <c r="BL425" s="7">
        <v>0</v>
      </c>
      <c r="BM425" s="7">
        <v>0</v>
      </c>
      <c r="BN425" s="7">
        <v>0</v>
      </c>
    </row>
    <row r="426" spans="1:66" x14ac:dyDescent="0.25">
      <c r="A426" s="3" t="s">
        <v>2512</v>
      </c>
      <c r="B426" s="3" t="s">
        <v>2513</v>
      </c>
      <c r="C426" s="4" t="s">
        <v>40</v>
      </c>
      <c r="D426" s="90">
        <v>0.51428571428571423</v>
      </c>
      <c r="E426" s="90">
        <f>VLOOKUP(A426,[1]Sheet1!$B:$J,9,FALSE)</f>
        <v>0.08</v>
      </c>
      <c r="F426" s="4">
        <v>1.31693191165498E-2</v>
      </c>
      <c r="G426" s="7">
        <v>1</v>
      </c>
      <c r="H426" s="7">
        <v>1</v>
      </c>
      <c r="I426" s="7">
        <v>0</v>
      </c>
      <c r="J426" s="7">
        <v>1</v>
      </c>
      <c r="K426" s="7">
        <v>0</v>
      </c>
      <c r="L426" s="7">
        <v>0</v>
      </c>
      <c r="M426" s="7">
        <v>0</v>
      </c>
      <c r="N426" s="7">
        <v>1</v>
      </c>
      <c r="O426" s="7">
        <v>1</v>
      </c>
      <c r="P426" s="7">
        <v>1</v>
      </c>
      <c r="Q426" s="7">
        <v>1</v>
      </c>
      <c r="R426" s="7">
        <v>0</v>
      </c>
      <c r="S426" s="7">
        <v>0</v>
      </c>
      <c r="T426" s="7">
        <v>1</v>
      </c>
      <c r="U426" s="7">
        <v>1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1</v>
      </c>
      <c r="AC426" s="7">
        <v>1</v>
      </c>
      <c r="AD426" s="7">
        <v>1</v>
      </c>
      <c r="AE426" s="7">
        <v>0</v>
      </c>
      <c r="AF426" s="7">
        <v>0</v>
      </c>
      <c r="AG426" s="7">
        <v>1</v>
      </c>
      <c r="AH426" s="7">
        <v>1</v>
      </c>
      <c r="AI426" s="7">
        <v>1</v>
      </c>
      <c r="AJ426" s="7">
        <v>2</v>
      </c>
      <c r="AK426" s="7">
        <v>0</v>
      </c>
      <c r="AL426" s="7">
        <v>1</v>
      </c>
      <c r="AM426" s="7">
        <v>0</v>
      </c>
      <c r="AN426" s="7">
        <v>1</v>
      </c>
      <c r="AO426" s="7">
        <v>0</v>
      </c>
      <c r="AP426" s="7">
        <v>0</v>
      </c>
      <c r="AQ426" s="7">
        <v>0</v>
      </c>
      <c r="AR426" s="7">
        <v>0</v>
      </c>
      <c r="AS426" s="7">
        <v>0</v>
      </c>
      <c r="AT426" s="7">
        <v>0</v>
      </c>
      <c r="AU426" s="7">
        <v>0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1</v>
      </c>
      <c r="BD426" s="7">
        <v>0</v>
      </c>
      <c r="BE426" s="7">
        <v>0</v>
      </c>
      <c r="BF426" s="7">
        <v>0</v>
      </c>
      <c r="BG426" s="7">
        <v>0</v>
      </c>
      <c r="BH426" s="7">
        <v>0</v>
      </c>
      <c r="BI426" s="7">
        <v>1</v>
      </c>
      <c r="BJ426" s="7">
        <v>0</v>
      </c>
      <c r="BK426" s="7">
        <v>0</v>
      </c>
      <c r="BL426" s="7">
        <v>0</v>
      </c>
      <c r="BM426" s="7">
        <v>0</v>
      </c>
      <c r="BN426" s="7">
        <v>0</v>
      </c>
    </row>
    <row r="427" spans="1:66" x14ac:dyDescent="0.25">
      <c r="A427" s="3" t="s">
        <v>2514</v>
      </c>
      <c r="B427" s="3" t="s">
        <v>2515</v>
      </c>
      <c r="C427" s="4" t="s">
        <v>40</v>
      </c>
      <c r="D427" s="90">
        <v>0.68571428571428572</v>
      </c>
      <c r="E427" s="90">
        <f>VLOOKUP(A427,[1]Sheet1!$B:$J,9,FALSE)</f>
        <v>0.08</v>
      </c>
      <c r="F427" s="4">
        <v>3.1767197113232099E-4</v>
      </c>
      <c r="G427" s="7">
        <v>2</v>
      </c>
      <c r="H427" s="7">
        <v>0</v>
      </c>
      <c r="I427" s="7">
        <v>0</v>
      </c>
      <c r="J427" s="7">
        <v>1</v>
      </c>
      <c r="K427" s="7">
        <v>0</v>
      </c>
      <c r="L427" s="7">
        <v>1</v>
      </c>
      <c r="M427" s="7">
        <v>0</v>
      </c>
      <c r="N427" s="7">
        <v>3</v>
      </c>
      <c r="O427" s="7">
        <v>2</v>
      </c>
      <c r="P427" s="7">
        <v>2</v>
      </c>
      <c r="Q427" s="7">
        <v>1</v>
      </c>
      <c r="R427" s="7">
        <v>1</v>
      </c>
      <c r="S427" s="7">
        <v>0</v>
      </c>
      <c r="T427" s="7">
        <v>0</v>
      </c>
      <c r="U427" s="7">
        <v>1</v>
      </c>
      <c r="V427" s="7">
        <v>1</v>
      </c>
      <c r="W427" s="7">
        <v>2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2</v>
      </c>
      <c r="AD427" s="7">
        <v>1</v>
      </c>
      <c r="AE427" s="7">
        <v>1</v>
      </c>
      <c r="AF427" s="7">
        <v>1</v>
      </c>
      <c r="AG427" s="7">
        <v>2</v>
      </c>
      <c r="AH427" s="7">
        <v>1</v>
      </c>
      <c r="AI427" s="7">
        <v>1</v>
      </c>
      <c r="AJ427" s="7">
        <v>4</v>
      </c>
      <c r="AK427" s="7">
        <v>1</v>
      </c>
      <c r="AL427" s="7">
        <v>1</v>
      </c>
      <c r="AM427" s="7">
        <v>2</v>
      </c>
      <c r="AN427" s="7">
        <v>2</v>
      </c>
      <c r="AO427" s="7">
        <v>1</v>
      </c>
      <c r="AP427" s="7">
        <v>0</v>
      </c>
      <c r="AQ427" s="7">
        <v>0</v>
      </c>
      <c r="AR427" s="7">
        <v>0</v>
      </c>
      <c r="AS427" s="7">
        <v>0</v>
      </c>
      <c r="AT427" s="7">
        <v>0</v>
      </c>
      <c r="AU427" s="7">
        <v>0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1</v>
      </c>
      <c r="BE427" s="7">
        <v>0</v>
      </c>
      <c r="BF427" s="7">
        <v>0</v>
      </c>
      <c r="BG427" s="7">
        <v>0</v>
      </c>
      <c r="BH427" s="7">
        <v>0</v>
      </c>
      <c r="BI427" s="7">
        <v>1</v>
      </c>
      <c r="BJ427" s="7">
        <v>0</v>
      </c>
      <c r="BK427" s="7">
        <v>0</v>
      </c>
      <c r="BL427" s="7">
        <v>0</v>
      </c>
      <c r="BM427" s="7">
        <v>0</v>
      </c>
      <c r="BN427" s="7">
        <v>0</v>
      </c>
    </row>
    <row r="428" spans="1:66" x14ac:dyDescent="0.25">
      <c r="A428" s="3" t="s">
        <v>2516</v>
      </c>
      <c r="B428" s="3" t="s">
        <v>2517</v>
      </c>
      <c r="C428" s="4" t="s">
        <v>40</v>
      </c>
      <c r="D428" s="90">
        <v>0.74285714285714288</v>
      </c>
      <c r="E428" s="90">
        <f>VLOOKUP(A428,[1]Sheet1!$B:$J,9,FALSE)</f>
        <v>0.08</v>
      </c>
      <c r="F428" s="4">
        <v>5.5493587405933497E-5</v>
      </c>
      <c r="G428" s="7">
        <v>2</v>
      </c>
      <c r="H428" s="7">
        <v>0</v>
      </c>
      <c r="I428" s="7">
        <v>0</v>
      </c>
      <c r="J428" s="7">
        <v>1</v>
      </c>
      <c r="K428" s="7">
        <v>1</v>
      </c>
      <c r="L428" s="7">
        <v>2</v>
      </c>
      <c r="M428" s="7">
        <v>0</v>
      </c>
      <c r="N428" s="7">
        <v>3</v>
      </c>
      <c r="O428" s="7">
        <v>2</v>
      </c>
      <c r="P428" s="7">
        <v>2</v>
      </c>
      <c r="Q428" s="7">
        <v>1</v>
      </c>
      <c r="R428" s="7">
        <v>2</v>
      </c>
      <c r="S428" s="7">
        <v>1</v>
      </c>
      <c r="T428" s="7">
        <v>0</v>
      </c>
      <c r="U428" s="7">
        <v>2</v>
      </c>
      <c r="V428" s="7">
        <v>2</v>
      </c>
      <c r="W428" s="7">
        <v>2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2</v>
      </c>
      <c r="AD428" s="7">
        <v>1</v>
      </c>
      <c r="AE428" s="7">
        <v>1</v>
      </c>
      <c r="AF428" s="7">
        <v>2</v>
      </c>
      <c r="AG428" s="7">
        <v>2</v>
      </c>
      <c r="AH428" s="7">
        <v>1</v>
      </c>
      <c r="AI428" s="7">
        <v>1</v>
      </c>
      <c r="AJ428" s="7">
        <v>4</v>
      </c>
      <c r="AK428" s="7">
        <v>1</v>
      </c>
      <c r="AL428" s="7">
        <v>1</v>
      </c>
      <c r="AM428" s="7">
        <v>2</v>
      </c>
      <c r="AN428" s="7">
        <v>2</v>
      </c>
      <c r="AO428" s="7">
        <v>1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7">
        <v>0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7">
        <v>1</v>
      </c>
      <c r="BE428" s="7">
        <v>0</v>
      </c>
      <c r="BF428" s="7">
        <v>0</v>
      </c>
      <c r="BG428" s="7">
        <v>0</v>
      </c>
      <c r="BH428" s="7">
        <v>0</v>
      </c>
      <c r="BI428" s="7">
        <v>1</v>
      </c>
      <c r="BJ428" s="7">
        <v>0</v>
      </c>
      <c r="BK428" s="7">
        <v>0</v>
      </c>
      <c r="BL428" s="7">
        <v>0</v>
      </c>
      <c r="BM428" s="7">
        <v>0</v>
      </c>
      <c r="BN428" s="7">
        <v>0</v>
      </c>
    </row>
    <row r="429" spans="1:66" x14ac:dyDescent="0.25">
      <c r="A429" s="3" t="s">
        <v>2518</v>
      </c>
      <c r="B429" s="3" t="s">
        <v>2519</v>
      </c>
      <c r="C429" s="4" t="s">
        <v>40</v>
      </c>
      <c r="D429" s="90">
        <v>0.2857142857142857</v>
      </c>
      <c r="E429" s="90">
        <f>VLOOKUP(A429,[1]Sheet1!$B:$J,9,FALSE)</f>
        <v>0</v>
      </c>
      <c r="F429" s="4">
        <v>3.7918913142998001E-2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1</v>
      </c>
      <c r="M429" s="7">
        <v>0</v>
      </c>
      <c r="N429" s="7">
        <v>2</v>
      </c>
      <c r="O429" s="7">
        <v>2</v>
      </c>
      <c r="P429" s="7">
        <v>1</v>
      </c>
      <c r="Q429" s="7">
        <v>0</v>
      </c>
      <c r="R429" s="7">
        <v>0</v>
      </c>
      <c r="S429" s="7">
        <v>0</v>
      </c>
      <c r="T429" s="7">
        <v>0</v>
      </c>
      <c r="U429" s="7">
        <v>1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1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1</v>
      </c>
      <c r="AJ429" s="7">
        <v>2</v>
      </c>
      <c r="AK429" s="7">
        <v>1</v>
      </c>
      <c r="AL429" s="7">
        <v>0</v>
      </c>
      <c r="AM429" s="7">
        <v>0</v>
      </c>
      <c r="AN429" s="7">
        <v>0</v>
      </c>
      <c r="AO429" s="7">
        <v>1</v>
      </c>
      <c r="AP429" s="7">
        <v>0</v>
      </c>
      <c r="AQ429" s="7">
        <v>0</v>
      </c>
      <c r="AR429" s="7">
        <v>0</v>
      </c>
      <c r="AS429" s="7">
        <v>0</v>
      </c>
      <c r="AT429" s="7">
        <v>0</v>
      </c>
      <c r="AU429" s="7">
        <v>0</v>
      </c>
      <c r="AV429" s="7">
        <v>0</v>
      </c>
      <c r="AW429" s="7">
        <v>0</v>
      </c>
      <c r="AX429" s="7">
        <v>0</v>
      </c>
      <c r="AY429" s="7">
        <v>0</v>
      </c>
      <c r="AZ429" s="7">
        <v>0</v>
      </c>
      <c r="BA429" s="7">
        <v>0</v>
      </c>
      <c r="BB429" s="7">
        <v>0</v>
      </c>
      <c r="BC429" s="7">
        <v>0</v>
      </c>
      <c r="BD429" s="7">
        <v>0</v>
      </c>
      <c r="BE429" s="7">
        <v>0</v>
      </c>
      <c r="BF429" s="7">
        <v>0</v>
      </c>
      <c r="BG429" s="7">
        <v>0</v>
      </c>
      <c r="BH429" s="7">
        <v>0</v>
      </c>
      <c r="BI429" s="7">
        <v>0</v>
      </c>
      <c r="BJ429" s="7">
        <v>0</v>
      </c>
      <c r="BK429" s="7">
        <v>0</v>
      </c>
      <c r="BL429" s="7">
        <v>0</v>
      </c>
      <c r="BM429" s="7">
        <v>0</v>
      </c>
      <c r="BN429" s="7">
        <v>0</v>
      </c>
    </row>
    <row r="430" spans="1:66" x14ac:dyDescent="0.25">
      <c r="A430" s="3" t="s">
        <v>2520</v>
      </c>
      <c r="B430" s="3" t="s">
        <v>2521</v>
      </c>
      <c r="C430" s="4" t="s">
        <v>40</v>
      </c>
      <c r="D430" s="90">
        <v>0.5714285714285714</v>
      </c>
      <c r="E430" s="90">
        <f>VLOOKUP(A430,[1]Sheet1!$B:$J,9,FALSE)</f>
        <v>0.08</v>
      </c>
      <c r="F430" s="4">
        <v>3.72472647972977E-3</v>
      </c>
      <c r="G430" s="7">
        <v>0</v>
      </c>
      <c r="H430" s="7">
        <v>0</v>
      </c>
      <c r="I430" s="7">
        <v>1</v>
      </c>
      <c r="J430" s="7">
        <v>1</v>
      </c>
      <c r="K430" s="7">
        <v>0</v>
      </c>
      <c r="L430" s="7">
        <v>1</v>
      </c>
      <c r="M430" s="7">
        <v>1</v>
      </c>
      <c r="N430" s="7">
        <v>0</v>
      </c>
      <c r="O430" s="7">
        <v>0</v>
      </c>
      <c r="P430" s="7">
        <v>0</v>
      </c>
      <c r="Q430" s="7">
        <v>1</v>
      </c>
      <c r="R430" s="7">
        <v>1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2</v>
      </c>
      <c r="Z430" s="7">
        <v>1</v>
      </c>
      <c r="AA430" s="7">
        <v>1</v>
      </c>
      <c r="AB430" s="7">
        <v>0</v>
      </c>
      <c r="AC430" s="7">
        <v>0</v>
      </c>
      <c r="AD430" s="7">
        <v>1</v>
      </c>
      <c r="AE430" s="7">
        <v>0</v>
      </c>
      <c r="AF430" s="7">
        <v>2</v>
      </c>
      <c r="AG430" s="7">
        <v>2</v>
      </c>
      <c r="AH430" s="7">
        <v>2</v>
      </c>
      <c r="AI430" s="7">
        <v>2</v>
      </c>
      <c r="AJ430" s="7">
        <v>2</v>
      </c>
      <c r="AK430" s="7">
        <v>1</v>
      </c>
      <c r="AL430" s="7">
        <v>1</v>
      </c>
      <c r="AM430" s="7">
        <v>1</v>
      </c>
      <c r="AN430" s="7">
        <v>1</v>
      </c>
      <c r="AO430" s="7">
        <v>1</v>
      </c>
      <c r="AP430" s="7">
        <v>0</v>
      </c>
      <c r="AQ430" s="7">
        <v>0</v>
      </c>
      <c r="AR430" s="7">
        <v>0</v>
      </c>
      <c r="AS430" s="7">
        <v>1</v>
      </c>
      <c r="AT430" s="7">
        <v>0</v>
      </c>
      <c r="AU430" s="7">
        <v>0</v>
      </c>
      <c r="AV430" s="7">
        <v>0</v>
      </c>
      <c r="AW430" s="7">
        <v>0</v>
      </c>
      <c r="AX430" s="7">
        <v>0</v>
      </c>
      <c r="AY430" s="7">
        <v>1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  <c r="BE430" s="7">
        <v>0</v>
      </c>
      <c r="BF430" s="7">
        <v>0</v>
      </c>
      <c r="BG430" s="7">
        <v>0</v>
      </c>
      <c r="BH430" s="7">
        <v>0</v>
      </c>
      <c r="BI430" s="7">
        <v>0</v>
      </c>
      <c r="BJ430" s="7">
        <v>0</v>
      </c>
      <c r="BK430" s="7">
        <v>0</v>
      </c>
      <c r="BL430" s="7">
        <v>0</v>
      </c>
      <c r="BM430" s="7">
        <v>0</v>
      </c>
      <c r="BN430" s="7">
        <v>0</v>
      </c>
    </row>
    <row r="431" spans="1:66" x14ac:dyDescent="0.25">
      <c r="A431" s="3" t="s">
        <v>2522</v>
      </c>
      <c r="B431" s="3" t="s">
        <v>2523</v>
      </c>
      <c r="C431" s="4" t="s">
        <v>41</v>
      </c>
      <c r="D431" s="90">
        <v>0.14285714285714285</v>
      </c>
      <c r="E431" s="90">
        <f>VLOOKUP(A431,[1]Sheet1!$B:$J,9,FALSE)</f>
        <v>0.52</v>
      </c>
      <c r="F431" s="4">
        <v>3.7918913142998001E-2</v>
      </c>
      <c r="G431" s="7">
        <v>0</v>
      </c>
      <c r="H431" s="7">
        <v>1</v>
      </c>
      <c r="I431" s="7">
        <v>0</v>
      </c>
      <c r="J431" s="7">
        <v>0</v>
      </c>
      <c r="K431" s="7">
        <v>1</v>
      </c>
      <c r="L431" s="7">
        <v>1</v>
      </c>
      <c r="M431" s="7">
        <v>0</v>
      </c>
      <c r="N431" s="7">
        <v>1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1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2</v>
      </c>
      <c r="AQ431" s="7">
        <v>0</v>
      </c>
      <c r="AR431" s="7">
        <v>1</v>
      </c>
      <c r="AS431" s="7">
        <v>0</v>
      </c>
      <c r="AT431" s="7">
        <v>0</v>
      </c>
      <c r="AU431" s="7">
        <v>0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2</v>
      </c>
      <c r="BB431" s="7">
        <v>1</v>
      </c>
      <c r="BC431" s="7">
        <v>0</v>
      </c>
      <c r="BD431" s="7">
        <v>1</v>
      </c>
      <c r="BE431" s="7">
        <v>2</v>
      </c>
      <c r="BF431" s="7">
        <v>0</v>
      </c>
      <c r="BG431" s="7">
        <v>1</v>
      </c>
      <c r="BH431" s="7">
        <v>0</v>
      </c>
      <c r="BI431" s="7">
        <v>1</v>
      </c>
      <c r="BJ431" s="7">
        <v>1</v>
      </c>
      <c r="BK431" s="7">
        <v>2</v>
      </c>
      <c r="BL431" s="7">
        <v>2</v>
      </c>
      <c r="BM431" s="7">
        <v>2</v>
      </c>
      <c r="BN431" s="7">
        <v>2</v>
      </c>
    </row>
    <row r="432" spans="1:66" x14ac:dyDescent="0.25">
      <c r="A432" s="3" t="s">
        <v>2524</v>
      </c>
      <c r="B432" s="3" t="s">
        <v>2525</v>
      </c>
      <c r="C432" s="4" t="s">
        <v>41</v>
      </c>
      <c r="D432" s="90">
        <v>0.14285714285714285</v>
      </c>
      <c r="E432" s="90">
        <f>VLOOKUP(A432,[1]Sheet1!$B:$J,9,FALSE)</f>
        <v>0.52</v>
      </c>
      <c r="F432" s="4">
        <v>3.7918913142998001E-2</v>
      </c>
      <c r="G432" s="7">
        <v>0</v>
      </c>
      <c r="H432" s="7">
        <v>1</v>
      </c>
      <c r="I432" s="7">
        <v>0</v>
      </c>
      <c r="J432" s="7">
        <v>0</v>
      </c>
      <c r="K432" s="7">
        <v>1</v>
      </c>
      <c r="L432" s="7">
        <v>1</v>
      </c>
      <c r="M432" s="7">
        <v>0</v>
      </c>
      <c r="N432" s="7">
        <v>1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1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2</v>
      </c>
      <c r="AQ432" s="7">
        <v>0</v>
      </c>
      <c r="AR432" s="7">
        <v>1</v>
      </c>
      <c r="AS432" s="7">
        <v>0</v>
      </c>
      <c r="AT432" s="7">
        <v>0</v>
      </c>
      <c r="AU432" s="7">
        <v>0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2</v>
      </c>
      <c r="BB432" s="7">
        <v>1</v>
      </c>
      <c r="BC432" s="7">
        <v>0</v>
      </c>
      <c r="BD432" s="7">
        <v>1</v>
      </c>
      <c r="BE432" s="7">
        <v>2</v>
      </c>
      <c r="BF432" s="7">
        <v>1</v>
      </c>
      <c r="BG432" s="7">
        <v>1</v>
      </c>
      <c r="BH432" s="7">
        <v>0</v>
      </c>
      <c r="BI432" s="7">
        <v>1</v>
      </c>
      <c r="BJ432" s="7">
        <v>0</v>
      </c>
      <c r="BK432" s="7">
        <v>2</v>
      </c>
      <c r="BL432" s="7">
        <v>2</v>
      </c>
      <c r="BM432" s="7">
        <v>2</v>
      </c>
      <c r="BN432" s="7">
        <v>2</v>
      </c>
    </row>
    <row r="433" spans="1:66" x14ac:dyDescent="0.25">
      <c r="A433" s="3" t="s">
        <v>2526</v>
      </c>
      <c r="B433" s="3" t="s">
        <v>2527</v>
      </c>
      <c r="C433" s="4" t="s">
        <v>41</v>
      </c>
      <c r="D433" s="90">
        <v>8.5714285714285715E-2</v>
      </c>
      <c r="E433" s="90">
        <f>VLOOKUP(A433,[1]Sheet1!$B:$J,9,FALSE)</f>
        <v>0.44</v>
      </c>
      <c r="F433" s="4">
        <v>2.6506026232030199E-2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1</v>
      </c>
      <c r="M433" s="7">
        <v>0</v>
      </c>
      <c r="N433" s="7">
        <v>1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1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0</v>
      </c>
      <c r="AO433" s="7">
        <v>0</v>
      </c>
      <c r="AP433" s="7">
        <v>1</v>
      </c>
      <c r="AQ433" s="7">
        <v>0</v>
      </c>
      <c r="AR433" s="7">
        <v>1</v>
      </c>
      <c r="AS433" s="7">
        <v>0</v>
      </c>
      <c r="AT433" s="7">
        <v>0</v>
      </c>
      <c r="AU433" s="7">
        <v>0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2</v>
      </c>
      <c r="BB433" s="7">
        <v>1</v>
      </c>
      <c r="BC433" s="7">
        <v>0</v>
      </c>
      <c r="BD433" s="7">
        <v>0</v>
      </c>
      <c r="BE433" s="7">
        <v>0</v>
      </c>
      <c r="BF433" s="7">
        <v>0</v>
      </c>
      <c r="BG433" s="7">
        <v>1</v>
      </c>
      <c r="BH433" s="7">
        <v>0</v>
      </c>
      <c r="BI433" s="7">
        <v>1</v>
      </c>
      <c r="BJ433" s="7">
        <v>1</v>
      </c>
      <c r="BK433" s="7">
        <v>1</v>
      </c>
      <c r="BL433" s="7">
        <v>1</v>
      </c>
      <c r="BM433" s="7">
        <v>1</v>
      </c>
      <c r="BN433" s="7">
        <v>1</v>
      </c>
    </row>
    <row r="434" spans="1:66" x14ac:dyDescent="0.25">
      <c r="A434" s="3" t="s">
        <v>2528</v>
      </c>
      <c r="B434" s="3" t="s">
        <v>2529</v>
      </c>
      <c r="C434" s="4" t="s">
        <v>41</v>
      </c>
      <c r="D434" s="90">
        <v>0.14285714285714285</v>
      </c>
      <c r="E434" s="90">
        <f>VLOOKUP(A434,[1]Sheet1!$B:$J,9,FALSE)</f>
        <v>0.56000000000000005</v>
      </c>
      <c r="F434" s="4">
        <v>2.2031536262112999E-2</v>
      </c>
      <c r="G434" s="7">
        <v>0</v>
      </c>
      <c r="H434" s="7">
        <v>1</v>
      </c>
      <c r="I434" s="7">
        <v>0</v>
      </c>
      <c r="J434" s="7">
        <v>0</v>
      </c>
      <c r="K434" s="7">
        <v>1</v>
      </c>
      <c r="L434" s="7">
        <v>1</v>
      </c>
      <c r="M434" s="7">
        <v>0</v>
      </c>
      <c r="N434" s="7">
        <v>1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7">
        <v>0</v>
      </c>
      <c r="AO434" s="7">
        <v>0</v>
      </c>
      <c r="AP434" s="7">
        <v>1</v>
      </c>
      <c r="AQ434" s="7">
        <v>0</v>
      </c>
      <c r="AR434" s="7">
        <v>1</v>
      </c>
      <c r="AS434" s="7">
        <v>0</v>
      </c>
      <c r="AT434" s="7">
        <v>0</v>
      </c>
      <c r="AU434" s="7">
        <v>0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2</v>
      </c>
      <c r="BB434" s="7">
        <v>1</v>
      </c>
      <c r="BC434" s="7">
        <v>0</v>
      </c>
      <c r="BD434" s="7">
        <v>1</v>
      </c>
      <c r="BE434" s="7">
        <v>2</v>
      </c>
      <c r="BF434" s="7">
        <v>1</v>
      </c>
      <c r="BG434" s="7">
        <v>1</v>
      </c>
      <c r="BH434" s="7">
        <v>0</v>
      </c>
      <c r="BI434" s="7">
        <v>1</v>
      </c>
      <c r="BJ434" s="7">
        <v>1</v>
      </c>
      <c r="BK434" s="7">
        <v>1</v>
      </c>
      <c r="BL434" s="7">
        <v>1</v>
      </c>
      <c r="BM434" s="7">
        <v>1</v>
      </c>
      <c r="BN434" s="7">
        <v>1</v>
      </c>
    </row>
    <row r="435" spans="1:66" x14ac:dyDescent="0.25">
      <c r="A435" s="3" t="s">
        <v>2530</v>
      </c>
      <c r="B435" s="3" t="s">
        <v>2531</v>
      </c>
      <c r="C435" s="4" t="s">
        <v>41</v>
      </c>
      <c r="D435" s="90">
        <v>0</v>
      </c>
      <c r="E435" s="90">
        <f>VLOOKUP(A435,[1]Sheet1!$B:$J,9,FALSE)</f>
        <v>0.28000000000000003</v>
      </c>
      <c r="F435" s="4">
        <v>2.0676104350368801E-2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7">
        <v>0</v>
      </c>
      <c r="AV435" s="7">
        <v>0</v>
      </c>
      <c r="AW435" s="7">
        <v>0</v>
      </c>
      <c r="AX435" s="7">
        <v>0</v>
      </c>
      <c r="AY435" s="7">
        <v>1</v>
      </c>
      <c r="AZ435" s="7">
        <v>1</v>
      </c>
      <c r="BA435" s="7">
        <v>0</v>
      </c>
      <c r="BB435" s="7">
        <v>0</v>
      </c>
      <c r="BC435" s="7">
        <v>1</v>
      </c>
      <c r="BD435" s="7">
        <v>2</v>
      </c>
      <c r="BE435" s="7">
        <v>0</v>
      </c>
      <c r="BF435" s="7">
        <v>0</v>
      </c>
      <c r="BG435" s="7">
        <v>0</v>
      </c>
      <c r="BH435" s="7">
        <v>1</v>
      </c>
      <c r="BI435" s="7">
        <v>1</v>
      </c>
      <c r="BJ435" s="7">
        <v>2</v>
      </c>
      <c r="BK435" s="7">
        <v>0</v>
      </c>
      <c r="BL435" s="7">
        <v>0</v>
      </c>
      <c r="BM435" s="7">
        <v>0</v>
      </c>
      <c r="BN435" s="7">
        <v>0</v>
      </c>
    </row>
    <row r="436" spans="1:66" x14ac:dyDescent="0.25">
      <c r="A436" s="3" t="s">
        <v>2532</v>
      </c>
      <c r="B436" s="3" t="s">
        <v>2533</v>
      </c>
      <c r="C436" s="4" t="s">
        <v>41</v>
      </c>
      <c r="D436" s="90">
        <v>0.65714285714285714</v>
      </c>
      <c r="E436" s="90">
        <f>VLOOKUP(A436,[1]Sheet1!$B:$J,9,FALSE)</f>
        <v>0.96</v>
      </c>
      <c r="F436" s="4">
        <v>4.8997924989029003E-2</v>
      </c>
      <c r="G436" s="7">
        <v>1</v>
      </c>
      <c r="H436" s="7">
        <v>1</v>
      </c>
      <c r="I436" s="7">
        <v>1</v>
      </c>
      <c r="J436" s="7">
        <v>1</v>
      </c>
      <c r="K436" s="7">
        <v>1</v>
      </c>
      <c r="L436" s="7">
        <v>1</v>
      </c>
      <c r="M436" s="7">
        <v>0</v>
      </c>
      <c r="N436" s="7">
        <v>1</v>
      </c>
      <c r="O436" s="7">
        <v>1</v>
      </c>
      <c r="P436" s="7">
        <v>1</v>
      </c>
      <c r="Q436" s="7">
        <v>1</v>
      </c>
      <c r="R436" s="7">
        <v>1</v>
      </c>
      <c r="S436" s="7">
        <v>1</v>
      </c>
      <c r="T436" s="7">
        <v>1</v>
      </c>
      <c r="U436" s="7">
        <v>1</v>
      </c>
      <c r="V436" s="7">
        <v>1</v>
      </c>
      <c r="W436" s="7">
        <v>1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1</v>
      </c>
      <c r="AH436" s="7">
        <v>1</v>
      </c>
      <c r="AI436" s="7">
        <v>0</v>
      </c>
      <c r="AJ436" s="7">
        <v>0</v>
      </c>
      <c r="AK436" s="7">
        <v>0</v>
      </c>
      <c r="AL436" s="7">
        <v>0</v>
      </c>
      <c r="AM436" s="7">
        <v>0</v>
      </c>
      <c r="AN436" s="7">
        <v>0</v>
      </c>
      <c r="AO436" s="7">
        <v>0</v>
      </c>
      <c r="AP436" s="7">
        <v>1</v>
      </c>
      <c r="AQ436" s="7">
        <v>1</v>
      </c>
      <c r="AR436" s="7">
        <v>1</v>
      </c>
      <c r="AS436" s="7">
        <v>1</v>
      </c>
      <c r="AT436" s="7">
        <v>1</v>
      </c>
      <c r="AU436" s="7">
        <v>1</v>
      </c>
      <c r="AV436" s="7">
        <v>1</v>
      </c>
      <c r="AW436" s="7">
        <v>1</v>
      </c>
      <c r="AX436" s="7">
        <v>1</v>
      </c>
      <c r="AY436" s="7">
        <v>1</v>
      </c>
      <c r="AZ436" s="7">
        <v>1</v>
      </c>
      <c r="BA436" s="7">
        <v>0</v>
      </c>
      <c r="BB436" s="7">
        <v>1</v>
      </c>
      <c r="BC436" s="7">
        <v>1</v>
      </c>
      <c r="BD436" s="7">
        <v>1</v>
      </c>
      <c r="BE436" s="7">
        <v>1</v>
      </c>
      <c r="BF436" s="7">
        <v>1</v>
      </c>
      <c r="BG436" s="7">
        <v>1</v>
      </c>
      <c r="BH436" s="7">
        <v>1</v>
      </c>
      <c r="BI436" s="7">
        <v>1</v>
      </c>
      <c r="BJ436" s="7">
        <v>1</v>
      </c>
      <c r="BK436" s="7">
        <v>1</v>
      </c>
      <c r="BL436" s="7">
        <v>1</v>
      </c>
      <c r="BM436" s="7">
        <v>1</v>
      </c>
      <c r="BN436" s="7">
        <v>1</v>
      </c>
    </row>
    <row r="437" spans="1:66" x14ac:dyDescent="0.25">
      <c r="A437" s="3" t="s">
        <v>2534</v>
      </c>
      <c r="B437" s="3" t="s">
        <v>2535</v>
      </c>
      <c r="C437" s="4" t="s">
        <v>41</v>
      </c>
      <c r="D437" s="90">
        <v>0</v>
      </c>
      <c r="E437" s="90">
        <f>VLOOKUP(A437,[1]Sheet1!$B:$J,9,FALSE)</f>
        <v>0.24</v>
      </c>
      <c r="F437" s="4">
        <v>3.7918913142998001E-2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7">
        <v>0</v>
      </c>
      <c r="AV437" s="7">
        <v>0</v>
      </c>
      <c r="AW437" s="7">
        <v>0</v>
      </c>
      <c r="AX437" s="7">
        <v>0</v>
      </c>
      <c r="AY437" s="7">
        <v>0</v>
      </c>
      <c r="AZ437" s="7">
        <v>2</v>
      </c>
      <c r="BA437" s="7">
        <v>0</v>
      </c>
      <c r="BB437" s="7">
        <v>0</v>
      </c>
      <c r="BC437" s="7">
        <v>2</v>
      </c>
      <c r="BD437" s="7">
        <v>0</v>
      </c>
      <c r="BE437" s="7">
        <v>0</v>
      </c>
      <c r="BF437" s="7">
        <v>0</v>
      </c>
      <c r="BG437" s="7">
        <v>0</v>
      </c>
      <c r="BH437" s="7">
        <v>2</v>
      </c>
      <c r="BI437" s="7">
        <v>0</v>
      </c>
      <c r="BJ437" s="7">
        <v>0</v>
      </c>
      <c r="BK437" s="7">
        <v>1</v>
      </c>
      <c r="BL437" s="7">
        <v>1</v>
      </c>
      <c r="BM437" s="7">
        <v>0</v>
      </c>
      <c r="BN437" s="7">
        <v>1</v>
      </c>
    </row>
    <row r="438" spans="1:66" x14ac:dyDescent="0.25">
      <c r="A438" s="3" t="s">
        <v>2536</v>
      </c>
      <c r="B438" s="3" t="s">
        <v>2537</v>
      </c>
      <c r="C438" s="4" t="s">
        <v>41</v>
      </c>
      <c r="D438" s="90">
        <v>0.54285714285714282</v>
      </c>
      <c r="E438" s="90">
        <f>VLOOKUP(A438,[1]Sheet1!$B:$J,9,FALSE)</f>
        <v>0.96</v>
      </c>
      <c r="F438" s="4">
        <v>8.2418080953371806E-3</v>
      </c>
      <c r="G438" s="7">
        <v>2</v>
      </c>
      <c r="H438" s="7">
        <v>1</v>
      </c>
      <c r="I438" s="7">
        <v>0</v>
      </c>
      <c r="J438" s="7">
        <v>2</v>
      </c>
      <c r="K438" s="7">
        <v>1</v>
      </c>
      <c r="L438" s="7">
        <v>0</v>
      </c>
      <c r="M438" s="7">
        <v>1</v>
      </c>
      <c r="N438" s="7">
        <v>3</v>
      </c>
      <c r="O438" s="7">
        <v>2</v>
      </c>
      <c r="P438" s="7">
        <v>3</v>
      </c>
      <c r="Q438" s="7">
        <v>1</v>
      </c>
      <c r="R438" s="7">
        <v>3</v>
      </c>
      <c r="S438" s="7">
        <v>3</v>
      </c>
      <c r="T438" s="7">
        <v>4</v>
      </c>
      <c r="U438" s="7">
        <v>2</v>
      </c>
      <c r="V438" s="7">
        <v>3</v>
      </c>
      <c r="W438" s="7">
        <v>3</v>
      </c>
      <c r="X438" s="7">
        <v>0</v>
      </c>
      <c r="Y438" s="7">
        <v>0</v>
      </c>
      <c r="Z438" s="7">
        <v>0</v>
      </c>
      <c r="AA438" s="7">
        <v>0</v>
      </c>
      <c r="AB438" s="7">
        <v>1</v>
      </c>
      <c r="AC438" s="7">
        <v>2</v>
      </c>
      <c r="AD438" s="7">
        <v>1</v>
      </c>
      <c r="AE438" s="7">
        <v>1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1</v>
      </c>
      <c r="AQ438" s="7">
        <v>1</v>
      </c>
      <c r="AR438" s="7">
        <v>1</v>
      </c>
      <c r="AS438" s="7">
        <v>1</v>
      </c>
      <c r="AT438" s="7">
        <v>1</v>
      </c>
      <c r="AU438" s="7">
        <v>1</v>
      </c>
      <c r="AV438" s="7">
        <v>1</v>
      </c>
      <c r="AW438" s="7">
        <v>1</v>
      </c>
      <c r="AX438" s="7">
        <v>0</v>
      </c>
      <c r="AY438" s="7">
        <v>1</v>
      </c>
      <c r="AZ438" s="7">
        <v>1</v>
      </c>
      <c r="BA438" s="7">
        <v>2</v>
      </c>
      <c r="BB438" s="7">
        <v>2</v>
      </c>
      <c r="BC438" s="7">
        <v>1</v>
      </c>
      <c r="BD438" s="7">
        <v>1</v>
      </c>
      <c r="BE438" s="7">
        <v>1</v>
      </c>
      <c r="BF438" s="7">
        <v>1</v>
      </c>
      <c r="BG438" s="7">
        <v>1</v>
      </c>
      <c r="BH438" s="7">
        <v>1</v>
      </c>
      <c r="BI438" s="7">
        <v>1</v>
      </c>
      <c r="BJ438" s="7">
        <v>1</v>
      </c>
      <c r="BK438" s="7">
        <v>2</v>
      </c>
      <c r="BL438" s="7">
        <v>1</v>
      </c>
      <c r="BM438" s="7">
        <v>1</v>
      </c>
      <c r="BN438" s="7">
        <v>2</v>
      </c>
    </row>
    <row r="439" spans="1:66" x14ac:dyDescent="0.25">
      <c r="A439" s="3" t="s">
        <v>2538</v>
      </c>
      <c r="B439" s="3" t="s">
        <v>2539</v>
      </c>
      <c r="C439" s="4" t="s">
        <v>41</v>
      </c>
      <c r="D439" s="90">
        <v>8.5714285714285715E-2</v>
      </c>
      <c r="E439" s="90">
        <f>VLOOKUP(A439,[1]Sheet1!$B:$J,9,FALSE)</f>
        <v>0.44</v>
      </c>
      <c r="F439" s="4">
        <v>2.6506026232030199E-2</v>
      </c>
      <c r="G439" s="7">
        <v>0</v>
      </c>
      <c r="H439" s="7">
        <v>0</v>
      </c>
      <c r="I439" s="7">
        <v>1</v>
      </c>
      <c r="J439" s="7">
        <v>0</v>
      </c>
      <c r="K439" s="7">
        <v>0</v>
      </c>
      <c r="L439" s="7">
        <v>0</v>
      </c>
      <c r="M439" s="7">
        <v>1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1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1</v>
      </c>
      <c r="AQ439" s="7">
        <v>0</v>
      </c>
      <c r="AR439" s="7">
        <v>0</v>
      </c>
      <c r="AS439" s="7">
        <v>1</v>
      </c>
      <c r="AT439" s="7">
        <v>1</v>
      </c>
      <c r="AU439" s="7">
        <v>0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1</v>
      </c>
      <c r="BB439" s="7">
        <v>0</v>
      </c>
      <c r="BC439" s="7">
        <v>0</v>
      </c>
      <c r="BD439" s="7">
        <v>0</v>
      </c>
      <c r="BE439" s="7">
        <v>1</v>
      </c>
      <c r="BF439" s="7">
        <v>0</v>
      </c>
      <c r="BG439" s="7">
        <v>0</v>
      </c>
      <c r="BH439" s="7">
        <v>0</v>
      </c>
      <c r="BI439" s="7">
        <v>1</v>
      </c>
      <c r="BJ439" s="7">
        <v>1</v>
      </c>
      <c r="BK439" s="7">
        <v>1</v>
      </c>
      <c r="BL439" s="7">
        <v>1</v>
      </c>
      <c r="BM439" s="7">
        <v>1</v>
      </c>
      <c r="BN439" s="7">
        <v>1</v>
      </c>
    </row>
    <row r="440" spans="1:66" x14ac:dyDescent="0.25">
      <c r="A440" s="3" t="s">
        <v>2540</v>
      </c>
      <c r="B440" s="3" t="s">
        <v>2541</v>
      </c>
      <c r="C440" s="4" t="s">
        <v>41</v>
      </c>
      <c r="D440" s="90">
        <v>0.62857142857142856</v>
      </c>
      <c r="E440" s="90">
        <f>VLOOKUP(A440,[1]Sheet1!$B:$J,9,FALSE)</f>
        <v>0.96</v>
      </c>
      <c r="F440" s="4">
        <v>4.2787896463055697E-2</v>
      </c>
      <c r="G440" s="7">
        <v>1</v>
      </c>
      <c r="H440" s="7">
        <v>1</v>
      </c>
      <c r="I440" s="7">
        <v>0</v>
      </c>
      <c r="J440" s="7">
        <v>1</v>
      </c>
      <c r="K440" s="7">
        <v>1</v>
      </c>
      <c r="L440" s="7">
        <v>1</v>
      </c>
      <c r="M440" s="7">
        <v>1</v>
      </c>
      <c r="N440" s="7">
        <v>2</v>
      </c>
      <c r="O440" s="7">
        <v>1</v>
      </c>
      <c r="P440" s="7">
        <v>2</v>
      </c>
      <c r="Q440" s="7">
        <v>2</v>
      </c>
      <c r="R440" s="7">
        <v>1</v>
      </c>
      <c r="S440" s="7">
        <v>1</v>
      </c>
      <c r="T440" s="7">
        <v>3</v>
      </c>
      <c r="U440" s="7">
        <v>2</v>
      </c>
      <c r="V440" s="7">
        <v>1</v>
      </c>
      <c r="W440" s="7">
        <v>3</v>
      </c>
      <c r="X440" s="7">
        <v>0</v>
      </c>
      <c r="Y440" s="7">
        <v>0</v>
      </c>
      <c r="Z440" s="7">
        <v>1</v>
      </c>
      <c r="AA440" s="7">
        <v>1</v>
      </c>
      <c r="AB440" s="7">
        <v>1</v>
      </c>
      <c r="AC440" s="7">
        <v>1</v>
      </c>
      <c r="AD440" s="7">
        <v>2</v>
      </c>
      <c r="AE440" s="7">
        <v>2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7">
        <v>0</v>
      </c>
      <c r="AO440" s="7">
        <v>0</v>
      </c>
      <c r="AP440" s="7">
        <v>1</v>
      </c>
      <c r="AQ440" s="7">
        <v>1</v>
      </c>
      <c r="AR440" s="7">
        <v>1</v>
      </c>
      <c r="AS440" s="7">
        <v>1</v>
      </c>
      <c r="AT440" s="7">
        <v>1</v>
      </c>
      <c r="AU440" s="7">
        <v>1</v>
      </c>
      <c r="AV440" s="7">
        <v>1</v>
      </c>
      <c r="AW440" s="7">
        <v>1</v>
      </c>
      <c r="AX440" s="7">
        <v>0</v>
      </c>
      <c r="AY440" s="7">
        <v>1</v>
      </c>
      <c r="AZ440" s="7">
        <v>1</v>
      </c>
      <c r="BA440" s="7">
        <v>1</v>
      </c>
      <c r="BB440" s="7">
        <v>1</v>
      </c>
      <c r="BC440" s="7">
        <v>1</v>
      </c>
      <c r="BD440" s="7">
        <v>1</v>
      </c>
      <c r="BE440" s="7">
        <v>1</v>
      </c>
      <c r="BF440" s="7">
        <v>1</v>
      </c>
      <c r="BG440" s="7">
        <v>1</v>
      </c>
      <c r="BH440" s="7">
        <v>1</v>
      </c>
      <c r="BI440" s="7">
        <v>1</v>
      </c>
      <c r="BJ440" s="7">
        <v>1</v>
      </c>
      <c r="BK440" s="7">
        <v>1</v>
      </c>
      <c r="BL440" s="7">
        <v>1</v>
      </c>
      <c r="BM440" s="7">
        <v>1</v>
      </c>
      <c r="BN440" s="7">
        <v>1</v>
      </c>
    </row>
    <row r="441" spans="1:66" x14ac:dyDescent="0.25">
      <c r="A441" s="3" t="s">
        <v>2542</v>
      </c>
      <c r="B441" s="3" t="s">
        <v>2543</v>
      </c>
      <c r="C441" s="4" t="s">
        <v>41</v>
      </c>
      <c r="D441" s="90">
        <v>0.65714285714285714</v>
      </c>
      <c r="E441" s="90">
        <f>VLOOKUP(A441,[1]Sheet1!$B:$J,9,FALSE)</f>
        <v>1</v>
      </c>
      <c r="F441" s="4">
        <v>1.36724936709232E-2</v>
      </c>
      <c r="G441" s="7">
        <v>2</v>
      </c>
      <c r="H441" s="7">
        <v>1</v>
      </c>
      <c r="I441" s="7">
        <v>1</v>
      </c>
      <c r="J441" s="7">
        <v>2</v>
      </c>
      <c r="K441" s="7">
        <v>1</v>
      </c>
      <c r="L441" s="7">
        <v>2</v>
      </c>
      <c r="M441" s="7">
        <v>1</v>
      </c>
      <c r="N441" s="7">
        <v>1</v>
      </c>
      <c r="O441" s="7">
        <v>1</v>
      </c>
      <c r="P441" s="7">
        <v>1</v>
      </c>
      <c r="Q441" s="7">
        <v>1</v>
      </c>
      <c r="R441" s="7">
        <v>1</v>
      </c>
      <c r="S441" s="7">
        <v>1</v>
      </c>
      <c r="T441" s="7">
        <v>1</v>
      </c>
      <c r="U441" s="7">
        <v>1</v>
      </c>
      <c r="V441" s="7">
        <v>1</v>
      </c>
      <c r="W441" s="7">
        <v>1</v>
      </c>
      <c r="X441" s="7">
        <v>0</v>
      </c>
      <c r="Y441" s="7">
        <v>0</v>
      </c>
      <c r="Z441" s="7">
        <v>2</v>
      </c>
      <c r="AA441" s="7">
        <v>2</v>
      </c>
      <c r="AB441" s="7">
        <v>2</v>
      </c>
      <c r="AC441" s="7">
        <v>2</v>
      </c>
      <c r="AD441" s="7">
        <v>1</v>
      </c>
      <c r="AE441" s="7">
        <v>2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1</v>
      </c>
      <c r="AQ441" s="7">
        <v>1</v>
      </c>
      <c r="AR441" s="7">
        <v>1</v>
      </c>
      <c r="AS441" s="7">
        <v>2</v>
      </c>
      <c r="AT441" s="7">
        <v>1</v>
      </c>
      <c r="AU441" s="7">
        <v>1</v>
      </c>
      <c r="AV441" s="7">
        <v>1</v>
      </c>
      <c r="AW441" s="7">
        <v>1</v>
      </c>
      <c r="AX441" s="7">
        <v>1</v>
      </c>
      <c r="AY441" s="7">
        <v>1</v>
      </c>
      <c r="AZ441" s="7">
        <v>1</v>
      </c>
      <c r="BA441" s="7">
        <v>1</v>
      </c>
      <c r="BB441" s="7">
        <v>1</v>
      </c>
      <c r="BC441" s="7">
        <v>2</v>
      </c>
      <c r="BD441" s="7">
        <v>2</v>
      </c>
      <c r="BE441" s="7">
        <v>2</v>
      </c>
      <c r="BF441" s="7">
        <v>2</v>
      </c>
      <c r="BG441" s="7">
        <v>1</v>
      </c>
      <c r="BH441" s="7">
        <v>1</v>
      </c>
      <c r="BI441" s="7">
        <v>1</v>
      </c>
      <c r="BJ441" s="7">
        <v>1</v>
      </c>
      <c r="BK441" s="7">
        <v>1</v>
      </c>
      <c r="BL441" s="7">
        <v>1</v>
      </c>
      <c r="BM441" s="7">
        <v>1</v>
      </c>
      <c r="BN441" s="7">
        <v>1</v>
      </c>
    </row>
    <row r="442" spans="1:66" x14ac:dyDescent="0.25">
      <c r="A442" s="3" t="s">
        <v>2544</v>
      </c>
      <c r="B442" s="3" t="s">
        <v>2545</v>
      </c>
      <c r="C442" s="4" t="s">
        <v>41</v>
      </c>
      <c r="D442" s="90">
        <v>8.5714285714285715E-2</v>
      </c>
      <c r="E442" s="90">
        <f>VLOOKUP(A442,[1]Sheet1!$B:$J,9,FALSE)</f>
        <v>0.44</v>
      </c>
      <c r="F442" s="4">
        <v>2.6506026232030199E-2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1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1</v>
      </c>
      <c r="V442" s="7">
        <v>1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0</v>
      </c>
      <c r="AN442" s="7">
        <v>0</v>
      </c>
      <c r="AO442" s="7">
        <v>0</v>
      </c>
      <c r="AP442" s="7">
        <v>1</v>
      </c>
      <c r="AQ442" s="7">
        <v>1</v>
      </c>
      <c r="AR442" s="7">
        <v>1</v>
      </c>
      <c r="AS442" s="7">
        <v>0</v>
      </c>
      <c r="AT442" s="7">
        <v>0</v>
      </c>
      <c r="AU442" s="7">
        <v>0</v>
      </c>
      <c r="AV442" s="7">
        <v>0</v>
      </c>
      <c r="AW442" s="7">
        <v>0</v>
      </c>
      <c r="AX442" s="7">
        <v>0</v>
      </c>
      <c r="AY442" s="7">
        <v>1</v>
      </c>
      <c r="AZ442" s="7">
        <v>1</v>
      </c>
      <c r="BA442" s="7">
        <v>0</v>
      </c>
      <c r="BB442" s="7">
        <v>0</v>
      </c>
      <c r="BC442" s="7">
        <v>0</v>
      </c>
      <c r="BD442" s="7">
        <v>0</v>
      </c>
      <c r="BE442" s="7">
        <v>0</v>
      </c>
      <c r="BF442" s="7">
        <v>0</v>
      </c>
      <c r="BG442" s="7">
        <v>1</v>
      </c>
      <c r="BH442" s="7">
        <v>1</v>
      </c>
      <c r="BI442" s="7">
        <v>0</v>
      </c>
      <c r="BJ442" s="7">
        <v>0</v>
      </c>
      <c r="BK442" s="7">
        <v>1</v>
      </c>
      <c r="BL442" s="7">
        <v>1</v>
      </c>
      <c r="BM442" s="7">
        <v>1</v>
      </c>
      <c r="BN442" s="7">
        <v>1</v>
      </c>
    </row>
    <row r="443" spans="1:66" x14ac:dyDescent="0.25">
      <c r="A443" s="3" t="s">
        <v>2546</v>
      </c>
      <c r="B443" s="3" t="s">
        <v>2547</v>
      </c>
      <c r="C443" s="4" t="s">
        <v>41</v>
      </c>
      <c r="D443" s="90">
        <v>5.7142857142857141E-2</v>
      </c>
      <c r="E443" s="90">
        <f>VLOOKUP(A443,[1]Sheet1!$B:$J,9,FALSE)</f>
        <v>0.4</v>
      </c>
      <c r="F443" s="4">
        <v>2.7384256864234801E-2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1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1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1</v>
      </c>
      <c r="AQ443" s="7">
        <v>0</v>
      </c>
      <c r="AR443" s="7">
        <v>1</v>
      </c>
      <c r="AS443" s="7">
        <v>0</v>
      </c>
      <c r="AT443" s="7">
        <v>0</v>
      </c>
      <c r="AU443" s="7">
        <v>0</v>
      </c>
      <c r="AV443" s="7">
        <v>0</v>
      </c>
      <c r="AW443" s="7">
        <v>0</v>
      </c>
      <c r="AX443" s="7">
        <v>0</v>
      </c>
      <c r="AY443" s="7">
        <v>1</v>
      </c>
      <c r="AZ443" s="7">
        <v>1</v>
      </c>
      <c r="BA443" s="7">
        <v>0</v>
      </c>
      <c r="BB443" s="7">
        <v>0</v>
      </c>
      <c r="BC443" s="7">
        <v>0</v>
      </c>
      <c r="BD443" s="7">
        <v>0</v>
      </c>
      <c r="BE443" s="7">
        <v>0</v>
      </c>
      <c r="BF443" s="7">
        <v>0</v>
      </c>
      <c r="BG443" s="7">
        <v>1</v>
      </c>
      <c r="BH443" s="7">
        <v>1</v>
      </c>
      <c r="BI443" s="7">
        <v>0</v>
      </c>
      <c r="BJ443" s="7">
        <v>0</v>
      </c>
      <c r="BK443" s="7">
        <v>1</v>
      </c>
      <c r="BL443" s="7">
        <v>1</v>
      </c>
      <c r="BM443" s="7">
        <v>1</v>
      </c>
      <c r="BN443" s="7">
        <v>1</v>
      </c>
    </row>
    <row r="444" spans="1:66" x14ac:dyDescent="0.25">
      <c r="A444" s="3" t="s">
        <v>2548</v>
      </c>
      <c r="B444" s="3" t="s">
        <v>2549</v>
      </c>
      <c r="C444" s="4" t="s">
        <v>41</v>
      </c>
      <c r="D444" s="90">
        <v>0.11428571428571428</v>
      </c>
      <c r="E444" s="90">
        <f>VLOOKUP(A444,[1]Sheet1!$B:$J,9,FALSE)</f>
        <v>0.48</v>
      </c>
      <c r="F444" s="4">
        <v>3.2725865093758098E-2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1</v>
      </c>
      <c r="N444" s="7">
        <v>0</v>
      </c>
      <c r="O444" s="7">
        <v>0</v>
      </c>
      <c r="P444" s="7">
        <v>0</v>
      </c>
      <c r="Q444" s="7">
        <v>1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1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1</v>
      </c>
      <c r="AQ444" s="7">
        <v>0</v>
      </c>
      <c r="AR444" s="7">
        <v>2</v>
      </c>
      <c r="AS444" s="7">
        <v>0</v>
      </c>
      <c r="AT444" s="7">
        <v>1</v>
      </c>
      <c r="AU444" s="7">
        <v>0</v>
      </c>
      <c r="AV444" s="7">
        <v>0</v>
      </c>
      <c r="AW444" s="7">
        <v>0</v>
      </c>
      <c r="AX444" s="7">
        <v>0</v>
      </c>
      <c r="AY444" s="7">
        <v>1</v>
      </c>
      <c r="AZ444" s="7">
        <v>1</v>
      </c>
      <c r="BA444" s="7">
        <v>1</v>
      </c>
      <c r="BB444" s="7">
        <v>0</v>
      </c>
      <c r="BC444" s="7">
        <v>0</v>
      </c>
      <c r="BD444" s="7">
        <v>1</v>
      </c>
      <c r="BE444" s="7">
        <v>0</v>
      </c>
      <c r="BF444" s="7">
        <v>0</v>
      </c>
      <c r="BG444" s="7">
        <v>0</v>
      </c>
      <c r="BH444" s="7">
        <v>1</v>
      </c>
      <c r="BI444" s="7">
        <v>0</v>
      </c>
      <c r="BJ444" s="7">
        <v>0</v>
      </c>
      <c r="BK444" s="7">
        <v>1</v>
      </c>
      <c r="BL444" s="7">
        <v>1</v>
      </c>
      <c r="BM444" s="7">
        <v>1</v>
      </c>
      <c r="BN444" s="7">
        <v>1</v>
      </c>
    </row>
    <row r="445" spans="1:66" x14ac:dyDescent="0.25">
      <c r="A445" s="3" t="s">
        <v>2550</v>
      </c>
      <c r="B445" s="3" t="s">
        <v>2551</v>
      </c>
      <c r="C445" s="4" t="s">
        <v>41</v>
      </c>
      <c r="D445" s="90">
        <v>0</v>
      </c>
      <c r="E445" s="90">
        <f>VLOOKUP(A445,[1]Sheet1!$B:$J,9,FALSE)</f>
        <v>0.28000000000000003</v>
      </c>
      <c r="F445" s="4">
        <v>2.0676104350368801E-2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0</v>
      </c>
      <c r="AN445" s="7">
        <v>0</v>
      </c>
      <c r="AO445" s="7">
        <v>0</v>
      </c>
      <c r="AP445" s="7">
        <v>0</v>
      </c>
      <c r="AQ445" s="7">
        <v>0</v>
      </c>
      <c r="AR445" s="7">
        <v>1</v>
      </c>
      <c r="AS445" s="7">
        <v>1</v>
      </c>
      <c r="AT445" s="7">
        <v>1</v>
      </c>
      <c r="AU445" s="7">
        <v>0</v>
      </c>
      <c r="AV445" s="7">
        <v>0</v>
      </c>
      <c r="AW445" s="7">
        <v>0</v>
      </c>
      <c r="AX445" s="7">
        <v>1</v>
      </c>
      <c r="AY445" s="7">
        <v>0</v>
      </c>
      <c r="AZ445" s="7">
        <v>1</v>
      </c>
      <c r="BA445" s="7">
        <v>1</v>
      </c>
      <c r="BB445" s="7">
        <v>0</v>
      </c>
      <c r="BC445" s="7">
        <v>0</v>
      </c>
      <c r="BD445" s="7">
        <v>0</v>
      </c>
      <c r="BE445" s="7">
        <v>0</v>
      </c>
      <c r="BF445" s="7">
        <v>0</v>
      </c>
      <c r="BG445" s="7">
        <v>0</v>
      </c>
      <c r="BH445" s="7">
        <v>1</v>
      </c>
      <c r="BI445" s="7">
        <v>0</v>
      </c>
      <c r="BJ445" s="7">
        <v>0</v>
      </c>
      <c r="BK445" s="7">
        <v>0</v>
      </c>
      <c r="BL445" s="7">
        <v>0</v>
      </c>
      <c r="BM445" s="7">
        <v>0</v>
      </c>
      <c r="BN445" s="7">
        <v>0</v>
      </c>
    </row>
    <row r="446" spans="1:66" x14ac:dyDescent="0.25">
      <c r="A446" s="3" t="s">
        <v>2552</v>
      </c>
      <c r="B446" s="3" t="s">
        <v>2553</v>
      </c>
      <c r="C446" s="4" t="s">
        <v>41</v>
      </c>
      <c r="D446" s="90">
        <v>0.5714285714285714</v>
      </c>
      <c r="E446" s="90">
        <f>VLOOKUP(A446,[1]Sheet1!$B:$J,9,FALSE)</f>
        <v>0.92</v>
      </c>
      <c r="F446" s="4">
        <v>3.7918913142998001E-2</v>
      </c>
      <c r="G446" s="7">
        <v>1</v>
      </c>
      <c r="H446" s="7">
        <v>0</v>
      </c>
      <c r="I446" s="7">
        <v>1</v>
      </c>
      <c r="J446" s="7">
        <v>1</v>
      </c>
      <c r="K446" s="7">
        <v>0</v>
      </c>
      <c r="L446" s="7">
        <v>1</v>
      </c>
      <c r="M446" s="7">
        <v>1</v>
      </c>
      <c r="N446" s="7">
        <v>1</v>
      </c>
      <c r="O446" s="7">
        <v>1</v>
      </c>
      <c r="P446" s="7">
        <v>1</v>
      </c>
      <c r="Q446" s="7">
        <v>1</v>
      </c>
      <c r="R446" s="7">
        <v>1</v>
      </c>
      <c r="S446" s="7">
        <v>1</v>
      </c>
      <c r="T446" s="7">
        <v>1</v>
      </c>
      <c r="U446" s="7">
        <v>1</v>
      </c>
      <c r="V446" s="7">
        <v>1</v>
      </c>
      <c r="W446" s="7">
        <v>1</v>
      </c>
      <c r="X446" s="7">
        <v>1</v>
      </c>
      <c r="Y446" s="7">
        <v>0</v>
      </c>
      <c r="Z446" s="7">
        <v>0</v>
      </c>
      <c r="AA446" s="7">
        <v>0</v>
      </c>
      <c r="AB446" s="7">
        <v>1</v>
      </c>
      <c r="AC446" s="7">
        <v>1</v>
      </c>
      <c r="AD446" s="7">
        <v>1</v>
      </c>
      <c r="AE446" s="7">
        <v>1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0</v>
      </c>
      <c r="AN446" s="7">
        <v>0</v>
      </c>
      <c r="AO446" s="7">
        <v>0</v>
      </c>
      <c r="AP446" s="7">
        <v>1</v>
      </c>
      <c r="AQ446" s="7">
        <v>0</v>
      </c>
      <c r="AR446" s="7">
        <v>0</v>
      </c>
      <c r="AS446" s="7">
        <v>1</v>
      </c>
      <c r="AT446" s="7">
        <v>1</v>
      </c>
      <c r="AU446" s="7">
        <v>1</v>
      </c>
      <c r="AV446" s="7">
        <v>1</v>
      </c>
      <c r="AW446" s="7">
        <v>1</v>
      </c>
      <c r="AX446" s="7">
        <v>1</v>
      </c>
      <c r="AY446" s="7">
        <v>1</v>
      </c>
      <c r="AZ446" s="7">
        <v>1</v>
      </c>
      <c r="BA446" s="7">
        <v>1</v>
      </c>
      <c r="BB446" s="7">
        <v>1</v>
      </c>
      <c r="BC446" s="7">
        <v>1</v>
      </c>
      <c r="BD446" s="7">
        <v>1</v>
      </c>
      <c r="BE446" s="7">
        <v>1</v>
      </c>
      <c r="BF446" s="7">
        <v>1</v>
      </c>
      <c r="BG446" s="7">
        <v>1</v>
      </c>
      <c r="BH446" s="7">
        <v>1</v>
      </c>
      <c r="BI446" s="7">
        <v>1</v>
      </c>
      <c r="BJ446" s="7">
        <v>1</v>
      </c>
      <c r="BK446" s="7">
        <v>1</v>
      </c>
      <c r="BL446" s="7">
        <v>1</v>
      </c>
      <c r="BM446" s="7">
        <v>1</v>
      </c>
      <c r="BN446" s="7">
        <v>1</v>
      </c>
    </row>
    <row r="447" spans="1:66" x14ac:dyDescent="0.25">
      <c r="A447" s="3" t="s">
        <v>2554</v>
      </c>
      <c r="B447" s="3" t="s">
        <v>2555</v>
      </c>
      <c r="C447" s="4" t="s">
        <v>41</v>
      </c>
      <c r="D447" s="90">
        <v>2.8571428571428571E-2</v>
      </c>
      <c r="E447" s="90">
        <f>VLOOKUP(A447,[1]Sheet1!$B:$J,9,FALSE)</f>
        <v>0.32</v>
      </c>
      <c r="F447" s="4">
        <v>3.2725865093758098E-2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1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0</v>
      </c>
      <c r="AU447" s="7">
        <v>0</v>
      </c>
      <c r="AV447" s="7">
        <v>0</v>
      </c>
      <c r="AW447" s="7">
        <v>0</v>
      </c>
      <c r="AX447" s="7">
        <v>0</v>
      </c>
      <c r="AY447" s="7">
        <v>0</v>
      </c>
      <c r="AZ447" s="7">
        <v>1</v>
      </c>
      <c r="BA447" s="7">
        <v>0</v>
      </c>
      <c r="BB447" s="7">
        <v>1</v>
      </c>
      <c r="BC447" s="7">
        <v>1</v>
      </c>
      <c r="BD447" s="7">
        <v>2</v>
      </c>
      <c r="BE447" s="7">
        <v>0</v>
      </c>
      <c r="BF447" s="7">
        <v>0</v>
      </c>
      <c r="BG447" s="7">
        <v>1</v>
      </c>
      <c r="BH447" s="7">
        <v>1</v>
      </c>
      <c r="BI447" s="7">
        <v>1</v>
      </c>
      <c r="BJ447" s="7">
        <v>1</v>
      </c>
      <c r="BK447" s="7">
        <v>0</v>
      </c>
      <c r="BL447" s="7">
        <v>0</v>
      </c>
      <c r="BM447" s="7">
        <v>0</v>
      </c>
      <c r="BN447" s="7">
        <v>0</v>
      </c>
    </row>
    <row r="448" spans="1:66" x14ac:dyDescent="0.25">
      <c r="A448" s="3" t="s">
        <v>2556</v>
      </c>
      <c r="B448" s="3" t="s">
        <v>2557</v>
      </c>
      <c r="C448" s="4" t="s">
        <v>41</v>
      </c>
      <c r="D448" s="90">
        <v>0.68571428571428572</v>
      </c>
      <c r="E448" s="90">
        <f>VLOOKUP(A448,[1]Sheet1!$B:$J,9,FALSE)</f>
        <v>1</v>
      </c>
      <c r="F448" s="4">
        <v>2.2031536262112999E-2</v>
      </c>
      <c r="G448" s="7">
        <v>1</v>
      </c>
      <c r="H448" s="7">
        <v>1</v>
      </c>
      <c r="I448" s="7">
        <v>1</v>
      </c>
      <c r="J448" s="7">
        <v>1</v>
      </c>
      <c r="K448" s="7">
        <v>1</v>
      </c>
      <c r="L448" s="7">
        <v>1</v>
      </c>
      <c r="M448" s="7">
        <v>1</v>
      </c>
      <c r="N448" s="7">
        <v>1</v>
      </c>
      <c r="O448" s="7">
        <v>1</v>
      </c>
      <c r="P448" s="7">
        <v>1</v>
      </c>
      <c r="Q448" s="7">
        <v>1</v>
      </c>
      <c r="R448" s="7">
        <v>1</v>
      </c>
      <c r="S448" s="7">
        <v>1</v>
      </c>
      <c r="T448" s="7">
        <v>1</v>
      </c>
      <c r="U448" s="7">
        <v>1</v>
      </c>
      <c r="V448" s="7">
        <v>1</v>
      </c>
      <c r="W448" s="7">
        <v>1</v>
      </c>
      <c r="X448" s="7">
        <v>1</v>
      </c>
      <c r="Y448" s="7">
        <v>0</v>
      </c>
      <c r="Z448" s="7">
        <v>1</v>
      </c>
      <c r="AA448" s="7">
        <v>1</v>
      </c>
      <c r="AB448" s="7">
        <v>1</v>
      </c>
      <c r="AC448" s="7">
        <v>1</v>
      </c>
      <c r="AD448" s="7">
        <v>1</v>
      </c>
      <c r="AE448" s="7">
        <v>1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1</v>
      </c>
      <c r="AQ448" s="7">
        <v>1</v>
      </c>
      <c r="AR448" s="7">
        <v>1</v>
      </c>
      <c r="AS448" s="7">
        <v>1</v>
      </c>
      <c r="AT448" s="7">
        <v>1</v>
      </c>
      <c r="AU448" s="7">
        <v>1</v>
      </c>
      <c r="AV448" s="7">
        <v>1</v>
      </c>
      <c r="AW448" s="7">
        <v>1</v>
      </c>
      <c r="AX448" s="7">
        <v>1</v>
      </c>
      <c r="AY448" s="7">
        <v>1</v>
      </c>
      <c r="AZ448" s="7">
        <v>1</v>
      </c>
      <c r="BA448" s="7">
        <v>1</v>
      </c>
      <c r="BB448" s="7">
        <v>1</v>
      </c>
      <c r="BC448" s="7">
        <v>1</v>
      </c>
      <c r="BD448" s="7">
        <v>1</v>
      </c>
      <c r="BE448" s="7">
        <v>1</v>
      </c>
      <c r="BF448" s="7">
        <v>1</v>
      </c>
      <c r="BG448" s="7">
        <v>1</v>
      </c>
      <c r="BH448" s="7">
        <v>1</v>
      </c>
      <c r="BI448" s="7">
        <v>1</v>
      </c>
      <c r="BJ448" s="7">
        <v>1</v>
      </c>
      <c r="BK448" s="7">
        <v>1</v>
      </c>
      <c r="BL448" s="7">
        <v>1</v>
      </c>
      <c r="BM448" s="7">
        <v>1</v>
      </c>
      <c r="BN448" s="7">
        <v>1</v>
      </c>
    </row>
    <row r="449" spans="1:66" x14ac:dyDescent="0.25">
      <c r="A449" s="3" t="s">
        <v>2558</v>
      </c>
      <c r="B449" s="3" t="s">
        <v>2559</v>
      </c>
      <c r="C449" s="4" t="s">
        <v>41</v>
      </c>
      <c r="D449" s="90">
        <v>0.17142857142857143</v>
      </c>
      <c r="E449" s="90">
        <f>VLOOKUP(A449,[1]Sheet1!$B:$J,9,FALSE)</f>
        <v>0.6</v>
      </c>
      <c r="F449" s="4">
        <v>1.64563567128772E-2</v>
      </c>
      <c r="G449" s="7">
        <v>1</v>
      </c>
      <c r="H449" s="7">
        <v>1</v>
      </c>
      <c r="I449" s="7">
        <v>0</v>
      </c>
      <c r="J449" s="7">
        <v>1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1</v>
      </c>
      <c r="AC449" s="7">
        <v>1</v>
      </c>
      <c r="AD449" s="7">
        <v>0</v>
      </c>
      <c r="AE449" s="7">
        <v>1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1</v>
      </c>
      <c r="AS449" s="7">
        <v>0</v>
      </c>
      <c r="AT449" s="7">
        <v>0</v>
      </c>
      <c r="AU449" s="7">
        <v>1</v>
      </c>
      <c r="AV449" s="7">
        <v>1</v>
      </c>
      <c r="AW449" s="7">
        <v>1</v>
      </c>
      <c r="AX449" s="7">
        <v>1</v>
      </c>
      <c r="AY449" s="7">
        <v>1</v>
      </c>
      <c r="AZ449" s="7">
        <v>1</v>
      </c>
      <c r="BA449" s="7">
        <v>0</v>
      </c>
      <c r="BB449" s="7">
        <v>0</v>
      </c>
      <c r="BC449" s="7">
        <v>1</v>
      </c>
      <c r="BD449" s="7">
        <v>1</v>
      </c>
      <c r="BE449" s="7">
        <v>1</v>
      </c>
      <c r="BF449" s="7">
        <v>1</v>
      </c>
      <c r="BG449" s="7">
        <v>1</v>
      </c>
      <c r="BH449" s="7">
        <v>1</v>
      </c>
      <c r="BI449" s="7">
        <v>1</v>
      </c>
      <c r="BJ449" s="7">
        <v>1</v>
      </c>
      <c r="BK449" s="7">
        <v>0</v>
      </c>
      <c r="BL449" s="7">
        <v>0</v>
      </c>
      <c r="BM449" s="7">
        <v>0</v>
      </c>
      <c r="BN449" s="7">
        <v>0</v>
      </c>
    </row>
    <row r="450" spans="1:66" x14ac:dyDescent="0.25">
      <c r="A450" s="3" t="s">
        <v>2560</v>
      </c>
      <c r="B450" s="3" t="s">
        <v>2561</v>
      </c>
      <c r="C450" s="4" t="s">
        <v>41</v>
      </c>
      <c r="D450" s="90">
        <v>5.7142857142857141E-2</v>
      </c>
      <c r="E450" s="90">
        <f>VLOOKUP(A450,[1]Sheet1!$B:$J,9,FALSE)</f>
        <v>0.4</v>
      </c>
      <c r="F450" s="4">
        <v>2.7384256864234801E-2</v>
      </c>
      <c r="G450" s="7">
        <v>0</v>
      </c>
      <c r="H450" s="7">
        <v>0</v>
      </c>
      <c r="I450" s="7">
        <v>1</v>
      </c>
      <c r="J450" s="7">
        <v>0</v>
      </c>
      <c r="K450" s="7">
        <v>1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1</v>
      </c>
      <c r="AQ450" s="7">
        <v>0</v>
      </c>
      <c r="AR450" s="7">
        <v>1</v>
      </c>
      <c r="AS450" s="7">
        <v>0</v>
      </c>
      <c r="AT450" s="7">
        <v>0</v>
      </c>
      <c r="AU450" s="7">
        <v>0</v>
      </c>
      <c r="AV450" s="7">
        <v>0</v>
      </c>
      <c r="AW450" s="7">
        <v>0</v>
      </c>
      <c r="AX450" s="7">
        <v>0</v>
      </c>
      <c r="AY450" s="7">
        <v>1</v>
      </c>
      <c r="AZ450" s="7">
        <v>1</v>
      </c>
      <c r="BA450" s="7">
        <v>1</v>
      </c>
      <c r="BB450" s="7">
        <v>0</v>
      </c>
      <c r="BC450" s="7">
        <v>0</v>
      </c>
      <c r="BD450" s="7">
        <v>0</v>
      </c>
      <c r="BE450" s="7">
        <v>0</v>
      </c>
      <c r="BF450" s="7">
        <v>0</v>
      </c>
      <c r="BG450" s="7">
        <v>0</v>
      </c>
      <c r="BH450" s="7">
        <v>1</v>
      </c>
      <c r="BI450" s="7">
        <v>0</v>
      </c>
      <c r="BJ450" s="7">
        <v>0</v>
      </c>
      <c r="BK450" s="7">
        <v>1</v>
      </c>
      <c r="BL450" s="7">
        <v>1</v>
      </c>
      <c r="BM450" s="7">
        <v>1</v>
      </c>
      <c r="BN450" s="7">
        <v>1</v>
      </c>
    </row>
    <row r="451" spans="1:66" x14ac:dyDescent="0.25">
      <c r="A451" s="3" t="s">
        <v>2562</v>
      </c>
      <c r="B451" s="3" t="s">
        <v>2563</v>
      </c>
      <c r="C451" s="4" t="s">
        <v>41</v>
      </c>
      <c r="D451" s="90">
        <v>2.8571428571428571E-2</v>
      </c>
      <c r="E451" s="90">
        <f>VLOOKUP(A451,[1]Sheet1!$B:$J,9,FALSE)</f>
        <v>0.4</v>
      </c>
      <c r="F451" s="4">
        <v>8.2418080953371806E-3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2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7">
        <v>0</v>
      </c>
      <c r="AO451" s="7">
        <v>0</v>
      </c>
      <c r="AP451" s="7">
        <v>1</v>
      </c>
      <c r="AQ451" s="7">
        <v>0</v>
      </c>
      <c r="AR451" s="7">
        <v>1</v>
      </c>
      <c r="AS451" s="7">
        <v>0</v>
      </c>
      <c r="AT451" s="7">
        <v>1</v>
      </c>
      <c r="AU451" s="7">
        <v>0</v>
      </c>
      <c r="AV451" s="7">
        <v>0</v>
      </c>
      <c r="AW451" s="7">
        <v>0</v>
      </c>
      <c r="AX451" s="7">
        <v>0</v>
      </c>
      <c r="AY451" s="7">
        <v>0</v>
      </c>
      <c r="AZ451" s="7">
        <v>1</v>
      </c>
      <c r="BA451" s="7">
        <v>0</v>
      </c>
      <c r="BB451" s="7">
        <v>0</v>
      </c>
      <c r="BC451" s="7">
        <v>1</v>
      </c>
      <c r="BD451" s="7">
        <v>0</v>
      </c>
      <c r="BE451" s="7">
        <v>0</v>
      </c>
      <c r="BF451" s="7">
        <v>0</v>
      </c>
      <c r="BG451" s="7">
        <v>0</v>
      </c>
      <c r="BH451" s="7">
        <v>1</v>
      </c>
      <c r="BI451" s="7">
        <v>0</v>
      </c>
      <c r="BJ451" s="7">
        <v>0</v>
      </c>
      <c r="BK451" s="7">
        <v>1</v>
      </c>
      <c r="BL451" s="7">
        <v>1</v>
      </c>
      <c r="BM451" s="7">
        <v>1</v>
      </c>
      <c r="BN451" s="7">
        <v>1</v>
      </c>
    </row>
    <row r="452" spans="1:66" x14ac:dyDescent="0.25">
      <c r="A452" s="3" t="s">
        <v>2564</v>
      </c>
      <c r="B452" s="3" t="s">
        <v>2565</v>
      </c>
      <c r="C452" s="4" t="s">
        <v>41</v>
      </c>
      <c r="D452" s="90">
        <v>0.17142857142857143</v>
      </c>
      <c r="E452" s="90">
        <f>VLOOKUP(A452,[1]Sheet1!$B:$J,9,FALSE)</f>
        <v>0.68</v>
      </c>
      <c r="F452" s="4">
        <v>3.9578957898819198E-3</v>
      </c>
      <c r="G452" s="7">
        <v>0</v>
      </c>
      <c r="H452" s="7">
        <v>0</v>
      </c>
      <c r="I452" s="7">
        <v>0</v>
      </c>
      <c r="J452" s="7">
        <v>1</v>
      </c>
      <c r="K452" s="7">
        <v>0</v>
      </c>
      <c r="L452" s="7">
        <v>0</v>
      </c>
      <c r="M452" s="7">
        <v>1</v>
      </c>
      <c r="N452" s="7">
        <v>0</v>
      </c>
      <c r="O452" s="7">
        <v>0</v>
      </c>
      <c r="P452" s="7">
        <v>0</v>
      </c>
      <c r="Q452" s="7">
        <v>1</v>
      </c>
      <c r="R452" s="7">
        <v>0</v>
      </c>
      <c r="S452" s="7">
        <v>0</v>
      </c>
      <c r="T452" s="7">
        <v>0</v>
      </c>
      <c r="U452" s="7">
        <v>1</v>
      </c>
      <c r="V452" s="7">
        <v>0</v>
      </c>
      <c r="W452" s="7">
        <v>1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1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1</v>
      </c>
      <c r="AQ452" s="7">
        <v>0</v>
      </c>
      <c r="AR452" s="7">
        <v>0</v>
      </c>
      <c r="AS452" s="7">
        <v>1</v>
      </c>
      <c r="AT452" s="7">
        <v>0</v>
      </c>
      <c r="AU452" s="7">
        <v>0</v>
      </c>
      <c r="AV452" s="7">
        <v>0</v>
      </c>
      <c r="AW452" s="7">
        <v>0</v>
      </c>
      <c r="AX452" s="7">
        <v>2</v>
      </c>
      <c r="AY452" s="7">
        <v>1</v>
      </c>
      <c r="AZ452" s="7">
        <v>1</v>
      </c>
      <c r="BA452" s="7">
        <v>1</v>
      </c>
      <c r="BB452" s="7">
        <v>1</v>
      </c>
      <c r="BC452" s="7">
        <v>1</v>
      </c>
      <c r="BD452" s="7">
        <v>0</v>
      </c>
      <c r="BE452" s="7">
        <v>1</v>
      </c>
      <c r="BF452" s="7">
        <v>1</v>
      </c>
      <c r="BG452" s="7">
        <v>0</v>
      </c>
      <c r="BH452" s="7">
        <v>1</v>
      </c>
      <c r="BI452" s="7">
        <v>1</v>
      </c>
      <c r="BJ452" s="7">
        <v>1</v>
      </c>
      <c r="BK452" s="7">
        <v>1</v>
      </c>
      <c r="BL452" s="7">
        <v>1</v>
      </c>
      <c r="BM452" s="7">
        <v>1</v>
      </c>
      <c r="BN452" s="7">
        <v>1</v>
      </c>
    </row>
    <row r="453" spans="1:66" x14ac:dyDescent="0.25">
      <c r="A453" s="3" t="s">
        <v>2566</v>
      </c>
      <c r="B453" s="3" t="s">
        <v>2567</v>
      </c>
      <c r="C453" s="4" t="s">
        <v>41</v>
      </c>
      <c r="D453" s="90">
        <v>8.5714285714285715E-2</v>
      </c>
      <c r="E453" s="90">
        <f>VLOOKUP(A453,[1]Sheet1!$B:$J,9,FALSE)</f>
        <v>0.44</v>
      </c>
      <c r="F453" s="4">
        <v>2.6506026232030199E-2</v>
      </c>
      <c r="G453" s="7">
        <v>0</v>
      </c>
      <c r="H453" s="7">
        <v>0</v>
      </c>
      <c r="I453" s="7">
        <v>0</v>
      </c>
      <c r="J453" s="7">
        <v>4</v>
      </c>
      <c r="K453" s="7">
        <v>0</v>
      </c>
      <c r="L453" s="7">
        <v>0</v>
      </c>
      <c r="M453" s="7">
        <v>1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3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0</v>
      </c>
      <c r="AO453" s="7">
        <v>0</v>
      </c>
      <c r="AP453" s="7">
        <v>0</v>
      </c>
      <c r="AQ453" s="7">
        <v>0</v>
      </c>
      <c r="AR453" s="7">
        <v>0</v>
      </c>
      <c r="AS453" s="7">
        <v>0</v>
      </c>
      <c r="AT453" s="7">
        <v>0</v>
      </c>
      <c r="AU453" s="7">
        <v>1</v>
      </c>
      <c r="AV453" s="7">
        <v>1</v>
      </c>
      <c r="AW453" s="7">
        <v>1</v>
      </c>
      <c r="AX453" s="7">
        <v>0</v>
      </c>
      <c r="AY453" s="7">
        <v>2</v>
      </c>
      <c r="AZ453" s="7">
        <v>1</v>
      </c>
      <c r="BA453" s="7">
        <v>0</v>
      </c>
      <c r="BB453" s="7">
        <v>0</v>
      </c>
      <c r="BC453" s="7">
        <v>1</v>
      </c>
      <c r="BD453" s="7">
        <v>1</v>
      </c>
      <c r="BE453" s="7">
        <v>2</v>
      </c>
      <c r="BF453" s="7">
        <v>2</v>
      </c>
      <c r="BG453" s="7">
        <v>1</v>
      </c>
      <c r="BH453" s="7">
        <v>1</v>
      </c>
      <c r="BI453" s="7">
        <v>0</v>
      </c>
      <c r="BJ453" s="7">
        <v>0</v>
      </c>
      <c r="BK453" s="7">
        <v>0</v>
      </c>
      <c r="BL453" s="7">
        <v>0</v>
      </c>
      <c r="BM453" s="7">
        <v>0</v>
      </c>
      <c r="BN453" s="7">
        <v>0</v>
      </c>
    </row>
    <row r="454" spans="1:66" x14ac:dyDescent="0.25">
      <c r="A454" s="3" t="s">
        <v>2568</v>
      </c>
      <c r="B454" s="3" t="s">
        <v>2569</v>
      </c>
      <c r="C454" s="4" t="s">
        <v>41</v>
      </c>
      <c r="D454" s="90">
        <v>0.42857142857142855</v>
      </c>
      <c r="E454" s="90">
        <f>VLOOKUP(A454,[1]Sheet1!$B:$J,9,FALSE)</f>
        <v>0.88</v>
      </c>
      <c r="F454" s="4">
        <v>9.5782365599699996E-3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0</v>
      </c>
      <c r="N454" s="7">
        <v>1</v>
      </c>
      <c r="O454" s="7">
        <v>1</v>
      </c>
      <c r="P454" s="7">
        <v>1</v>
      </c>
      <c r="Q454" s="7">
        <v>1</v>
      </c>
      <c r="R454" s="7">
        <v>1</v>
      </c>
      <c r="S454" s="7">
        <v>1</v>
      </c>
      <c r="T454" s="7">
        <v>1</v>
      </c>
      <c r="U454" s="7">
        <v>1</v>
      </c>
      <c r="V454" s="7">
        <v>1</v>
      </c>
      <c r="W454" s="7">
        <v>1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1</v>
      </c>
      <c r="AD454" s="7">
        <v>1</v>
      </c>
      <c r="AE454" s="7">
        <v>1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7">
        <v>0</v>
      </c>
      <c r="AO454" s="7">
        <v>0</v>
      </c>
      <c r="AP454" s="7">
        <v>1</v>
      </c>
      <c r="AQ454" s="7">
        <v>1</v>
      </c>
      <c r="AR454" s="7">
        <v>0</v>
      </c>
      <c r="AS454" s="7">
        <v>1</v>
      </c>
      <c r="AT454" s="7">
        <v>1</v>
      </c>
      <c r="AU454" s="7">
        <v>1</v>
      </c>
      <c r="AV454" s="7">
        <v>1</v>
      </c>
      <c r="AW454" s="7">
        <v>1</v>
      </c>
      <c r="AX454" s="7">
        <v>0</v>
      </c>
      <c r="AY454" s="7">
        <v>0</v>
      </c>
      <c r="AZ454" s="7">
        <v>1</v>
      </c>
      <c r="BA454" s="7">
        <v>1</v>
      </c>
      <c r="BB454" s="7">
        <v>1</v>
      </c>
      <c r="BC454" s="7">
        <v>1</v>
      </c>
      <c r="BD454" s="7">
        <v>1</v>
      </c>
      <c r="BE454" s="7">
        <v>1</v>
      </c>
      <c r="BF454" s="7">
        <v>1</v>
      </c>
      <c r="BG454" s="7">
        <v>1</v>
      </c>
      <c r="BH454" s="7">
        <v>1</v>
      </c>
      <c r="BI454" s="7">
        <v>1</v>
      </c>
      <c r="BJ454" s="7">
        <v>1</v>
      </c>
      <c r="BK454" s="7">
        <v>1</v>
      </c>
      <c r="BL454" s="7">
        <v>1</v>
      </c>
      <c r="BM454" s="7">
        <v>1</v>
      </c>
      <c r="BN454" s="7">
        <v>1</v>
      </c>
    </row>
    <row r="455" spans="1:66" x14ac:dyDescent="0.25">
      <c r="A455" s="3" t="s">
        <v>2570</v>
      </c>
      <c r="B455" s="3" t="s">
        <v>2571</v>
      </c>
      <c r="C455" s="4" t="s">
        <v>41</v>
      </c>
      <c r="D455" s="90">
        <v>2.8571428571428571E-2</v>
      </c>
      <c r="E455" s="90">
        <f>VLOOKUP(A455,[1]Sheet1!$B:$J,9,FALSE)</f>
        <v>0.32</v>
      </c>
      <c r="F455" s="4">
        <v>3.2725865093758098E-2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1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1</v>
      </c>
      <c r="AQ455" s="7">
        <v>0</v>
      </c>
      <c r="AR455" s="7">
        <v>0</v>
      </c>
      <c r="AS455" s="7">
        <v>1</v>
      </c>
      <c r="AT455" s="7">
        <v>1</v>
      </c>
      <c r="AU455" s="7">
        <v>0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1</v>
      </c>
      <c r="BB455" s="7">
        <v>0</v>
      </c>
      <c r="BC455" s="7">
        <v>0</v>
      </c>
      <c r="BD455" s="7">
        <v>0</v>
      </c>
      <c r="BE455" s="7">
        <v>0</v>
      </c>
      <c r="BF455" s="7">
        <v>0</v>
      </c>
      <c r="BG455" s="7">
        <v>0</v>
      </c>
      <c r="BH455" s="7">
        <v>0</v>
      </c>
      <c r="BI455" s="7">
        <v>0</v>
      </c>
      <c r="BJ455" s="7">
        <v>0</v>
      </c>
      <c r="BK455" s="7">
        <v>1</v>
      </c>
      <c r="BL455" s="7">
        <v>1</v>
      </c>
      <c r="BM455" s="7">
        <v>1</v>
      </c>
      <c r="BN455" s="7">
        <v>1</v>
      </c>
    </row>
    <row r="456" spans="1:66" x14ac:dyDescent="0.25">
      <c r="A456" s="3" t="s">
        <v>2572</v>
      </c>
      <c r="B456" s="3" t="s">
        <v>2573</v>
      </c>
      <c r="C456" s="4" t="s">
        <v>41</v>
      </c>
      <c r="D456" s="90">
        <v>2.8571428571428571E-2</v>
      </c>
      <c r="E456" s="90">
        <f>VLOOKUP(A456,[1]Sheet1!$B:$J,9,FALSE)</f>
        <v>0.32</v>
      </c>
      <c r="F456" s="4">
        <v>3.2725865093758098E-2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1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2</v>
      </c>
      <c r="AQ456" s="7">
        <v>0</v>
      </c>
      <c r="AR456" s="7">
        <v>0</v>
      </c>
      <c r="AS456" s="7">
        <v>1</v>
      </c>
      <c r="AT456" s="7">
        <v>1</v>
      </c>
      <c r="AU456" s="7">
        <v>0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1</v>
      </c>
      <c r="BB456" s="7">
        <v>0</v>
      </c>
      <c r="BC456" s="7">
        <v>0</v>
      </c>
      <c r="BD456" s="7">
        <v>0</v>
      </c>
      <c r="BE456" s="7">
        <v>0</v>
      </c>
      <c r="BF456" s="7">
        <v>0</v>
      </c>
      <c r="BG456" s="7">
        <v>0</v>
      </c>
      <c r="BH456" s="7">
        <v>0</v>
      </c>
      <c r="BI456" s="7">
        <v>0</v>
      </c>
      <c r="BJ456" s="7">
        <v>0</v>
      </c>
      <c r="BK456" s="7">
        <v>2</v>
      </c>
      <c r="BL456" s="7">
        <v>2</v>
      </c>
      <c r="BM456" s="7">
        <v>2</v>
      </c>
      <c r="BN456" s="7">
        <v>2</v>
      </c>
    </row>
    <row r="458" spans="1:66" x14ac:dyDescent="0.25">
      <c r="A458" s="95" t="s">
        <v>9827</v>
      </c>
    </row>
  </sheetData>
  <conditionalFormatting sqref="G6:BN456">
    <cfRule type="colorScale" priority="2">
      <colorScale>
        <cfvo type="min"/>
        <cfvo type="max"/>
        <color rgb="FFFCFCFF"/>
        <color rgb="FFF8696B"/>
      </colorScale>
    </cfRule>
  </conditionalFormatting>
  <conditionalFormatting sqref="D6:E456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2" location="Summary!A1" display="Home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N418"/>
  <sheetViews>
    <sheetView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3.42578125" style="1" bestFit="1" customWidth="1"/>
    <col min="2" max="2" width="120.85546875" style="1" bestFit="1" customWidth="1"/>
    <col min="3" max="3" width="15.42578125" style="2" customWidth="1"/>
    <col min="4" max="6" width="16.7109375" style="98" customWidth="1"/>
    <col min="7" max="16384" width="9.140625" style="1"/>
  </cols>
  <sheetData>
    <row r="1" spans="1:66" x14ac:dyDescent="0.25">
      <c r="A1" s="28" t="s">
        <v>10315</v>
      </c>
    </row>
    <row r="2" spans="1:66" x14ac:dyDescent="0.25">
      <c r="A2" s="129" t="s">
        <v>8333</v>
      </c>
    </row>
    <row r="3" spans="1:66" ht="102.75" x14ac:dyDescent="0.25">
      <c r="A3" s="3"/>
      <c r="B3" s="3"/>
      <c r="C3" s="7"/>
      <c r="D3" s="91"/>
      <c r="E3" s="91"/>
      <c r="F3" s="91" t="s">
        <v>478</v>
      </c>
      <c r="G3" s="56" t="s">
        <v>2574</v>
      </c>
      <c r="H3" s="56" t="s">
        <v>2574</v>
      </c>
      <c r="I3" s="56" t="s">
        <v>2575</v>
      </c>
      <c r="J3" s="56" t="s">
        <v>2576</v>
      </c>
      <c r="K3" s="56" t="s">
        <v>2577</v>
      </c>
      <c r="L3" s="56" t="s">
        <v>2578</v>
      </c>
      <c r="M3" s="56" t="s">
        <v>2579</v>
      </c>
      <c r="N3" s="56" t="s">
        <v>2580</v>
      </c>
      <c r="O3" s="56" t="s">
        <v>2580</v>
      </c>
      <c r="P3" s="56" t="s">
        <v>2580</v>
      </c>
      <c r="Q3" s="56" t="s">
        <v>2580</v>
      </c>
      <c r="R3" s="56" t="s">
        <v>2580</v>
      </c>
      <c r="S3" s="56" t="s">
        <v>2580</v>
      </c>
      <c r="T3" s="56" t="s">
        <v>2580</v>
      </c>
      <c r="U3" s="56" t="s">
        <v>2580</v>
      </c>
      <c r="V3" s="56" t="s">
        <v>2580</v>
      </c>
      <c r="W3" s="56" t="s">
        <v>2580</v>
      </c>
      <c r="X3" s="56" t="s">
        <v>2580</v>
      </c>
      <c r="Y3" s="56" t="s">
        <v>2581</v>
      </c>
      <c r="Z3" s="56" t="s">
        <v>2582</v>
      </c>
      <c r="AA3" s="56" t="s">
        <v>2582</v>
      </c>
      <c r="AB3" s="56" t="s">
        <v>2583</v>
      </c>
      <c r="AC3" s="56" t="s">
        <v>2583</v>
      </c>
      <c r="AD3" s="56" t="s">
        <v>2584</v>
      </c>
      <c r="AE3" s="56" t="s">
        <v>2584</v>
      </c>
      <c r="AF3" s="56" t="s">
        <v>2585</v>
      </c>
      <c r="AG3" s="56" t="s">
        <v>2585</v>
      </c>
      <c r="AH3" s="56" t="s">
        <v>2585</v>
      </c>
      <c r="AI3" s="56" t="s">
        <v>2585</v>
      </c>
      <c r="AJ3" s="56" t="s">
        <v>2585</v>
      </c>
      <c r="AK3" s="56" t="s">
        <v>2585</v>
      </c>
      <c r="AL3" s="56" t="s">
        <v>2585</v>
      </c>
      <c r="AM3" s="56" t="s">
        <v>2585</v>
      </c>
      <c r="AN3" s="56" t="s">
        <v>2585</v>
      </c>
      <c r="AO3" s="56" t="s">
        <v>2585</v>
      </c>
      <c r="AP3" s="56" t="s">
        <v>2586</v>
      </c>
      <c r="AQ3" s="56" t="s">
        <v>2587</v>
      </c>
      <c r="AR3" s="56" t="s">
        <v>2588</v>
      </c>
      <c r="AS3" s="56" t="s">
        <v>2589</v>
      </c>
      <c r="AT3" s="56" t="s">
        <v>2589</v>
      </c>
      <c r="AU3" s="56" t="s">
        <v>2590</v>
      </c>
      <c r="AV3" s="56" t="s">
        <v>2590</v>
      </c>
      <c r="AW3" s="56" t="s">
        <v>2590</v>
      </c>
      <c r="AX3" s="56" t="s">
        <v>2591</v>
      </c>
      <c r="AY3" s="56" t="s">
        <v>2592</v>
      </c>
      <c r="AZ3" s="56" t="s">
        <v>2592</v>
      </c>
      <c r="BA3" s="56" t="s">
        <v>2593</v>
      </c>
      <c r="BB3" s="56" t="s">
        <v>2580</v>
      </c>
      <c r="BC3" s="56" t="s">
        <v>2583</v>
      </c>
      <c r="BD3" s="56" t="s">
        <v>2583</v>
      </c>
      <c r="BE3" s="56" t="s">
        <v>2583</v>
      </c>
      <c r="BF3" s="56" t="s">
        <v>2583</v>
      </c>
      <c r="BG3" s="56" t="s">
        <v>2584</v>
      </c>
      <c r="BH3" s="56" t="s">
        <v>2584</v>
      </c>
      <c r="BI3" s="56" t="s">
        <v>2584</v>
      </c>
      <c r="BJ3" s="56" t="s">
        <v>2584</v>
      </c>
      <c r="BK3" s="56" t="s">
        <v>2594</v>
      </c>
      <c r="BL3" s="56" t="s">
        <v>2594</v>
      </c>
      <c r="BM3" s="56" t="s">
        <v>2594</v>
      </c>
      <c r="BN3" s="56" t="s">
        <v>2594</v>
      </c>
    </row>
    <row r="4" spans="1:66" x14ac:dyDescent="0.25">
      <c r="A4" s="3"/>
      <c r="B4" s="3"/>
      <c r="C4" s="7"/>
      <c r="D4" s="91"/>
      <c r="E4" s="91"/>
      <c r="F4" s="91"/>
      <c r="G4" s="96" t="s">
        <v>40</v>
      </c>
      <c r="H4" s="96" t="s">
        <v>40</v>
      </c>
      <c r="I4" s="96" t="s">
        <v>40</v>
      </c>
      <c r="J4" s="96" t="s">
        <v>40</v>
      </c>
      <c r="K4" s="96" t="s">
        <v>40</v>
      </c>
      <c r="L4" s="96" t="s">
        <v>40</v>
      </c>
      <c r="M4" s="96" t="s">
        <v>40</v>
      </c>
      <c r="N4" s="96" t="s">
        <v>40</v>
      </c>
      <c r="O4" s="96" t="s">
        <v>40</v>
      </c>
      <c r="P4" s="96" t="s">
        <v>40</v>
      </c>
      <c r="Q4" s="96" t="s">
        <v>40</v>
      </c>
      <c r="R4" s="96" t="s">
        <v>40</v>
      </c>
      <c r="S4" s="96" t="s">
        <v>40</v>
      </c>
      <c r="T4" s="96" t="s">
        <v>40</v>
      </c>
      <c r="U4" s="96" t="s">
        <v>40</v>
      </c>
      <c r="V4" s="96" t="s">
        <v>40</v>
      </c>
      <c r="W4" s="96" t="s">
        <v>40</v>
      </c>
      <c r="X4" s="96" t="s">
        <v>40</v>
      </c>
      <c r="Y4" s="96" t="s">
        <v>40</v>
      </c>
      <c r="Z4" s="96" t="s">
        <v>40</v>
      </c>
      <c r="AA4" s="96" t="s">
        <v>40</v>
      </c>
      <c r="AB4" s="96" t="s">
        <v>40</v>
      </c>
      <c r="AC4" s="96" t="s">
        <v>40</v>
      </c>
      <c r="AD4" s="96" t="s">
        <v>40</v>
      </c>
      <c r="AE4" s="96" t="s">
        <v>40</v>
      </c>
      <c r="AF4" s="96" t="s">
        <v>40</v>
      </c>
      <c r="AG4" s="96" t="s">
        <v>40</v>
      </c>
      <c r="AH4" s="96" t="s">
        <v>40</v>
      </c>
      <c r="AI4" s="96" t="s">
        <v>40</v>
      </c>
      <c r="AJ4" s="96" t="s">
        <v>40</v>
      </c>
      <c r="AK4" s="96" t="s">
        <v>40</v>
      </c>
      <c r="AL4" s="96" t="s">
        <v>40</v>
      </c>
      <c r="AM4" s="96" t="s">
        <v>40</v>
      </c>
      <c r="AN4" s="96" t="s">
        <v>40</v>
      </c>
      <c r="AO4" s="96" t="s">
        <v>40</v>
      </c>
      <c r="AP4" s="97" t="s">
        <v>41</v>
      </c>
      <c r="AQ4" s="97" t="s">
        <v>41</v>
      </c>
      <c r="AR4" s="97" t="s">
        <v>41</v>
      </c>
      <c r="AS4" s="97" t="s">
        <v>41</v>
      </c>
      <c r="AT4" s="97" t="s">
        <v>41</v>
      </c>
      <c r="AU4" s="97" t="s">
        <v>41</v>
      </c>
      <c r="AV4" s="97" t="s">
        <v>41</v>
      </c>
      <c r="AW4" s="97" t="s">
        <v>41</v>
      </c>
      <c r="AX4" s="97" t="s">
        <v>41</v>
      </c>
      <c r="AY4" s="97" t="s">
        <v>41</v>
      </c>
      <c r="AZ4" s="97" t="s">
        <v>41</v>
      </c>
      <c r="BA4" s="97" t="s">
        <v>41</v>
      </c>
      <c r="BB4" s="97" t="s">
        <v>41</v>
      </c>
      <c r="BC4" s="97" t="s">
        <v>41</v>
      </c>
      <c r="BD4" s="97" t="s">
        <v>41</v>
      </c>
      <c r="BE4" s="97" t="s">
        <v>41</v>
      </c>
      <c r="BF4" s="97" t="s">
        <v>41</v>
      </c>
      <c r="BG4" s="97" t="s">
        <v>41</v>
      </c>
      <c r="BH4" s="97" t="s">
        <v>41</v>
      </c>
      <c r="BI4" s="97" t="s">
        <v>41</v>
      </c>
      <c r="BJ4" s="97" t="s">
        <v>41</v>
      </c>
      <c r="BK4" s="97" t="s">
        <v>41</v>
      </c>
      <c r="BL4" s="97" t="s">
        <v>41</v>
      </c>
      <c r="BM4" s="97" t="s">
        <v>41</v>
      </c>
      <c r="BN4" s="97" t="s">
        <v>41</v>
      </c>
    </row>
    <row r="5" spans="1:66" ht="282" customHeight="1" x14ac:dyDescent="0.25">
      <c r="A5" s="3" t="s">
        <v>2595</v>
      </c>
      <c r="B5" s="3" t="s">
        <v>1024</v>
      </c>
      <c r="C5" s="92" t="s">
        <v>2596</v>
      </c>
      <c r="D5" s="93" t="s">
        <v>2597</v>
      </c>
      <c r="E5" s="93" t="s">
        <v>2598</v>
      </c>
      <c r="F5" s="91" t="s">
        <v>9818</v>
      </c>
      <c r="G5" s="56" t="s">
        <v>1665</v>
      </c>
      <c r="H5" s="56" t="s">
        <v>1666</v>
      </c>
      <c r="I5" s="56" t="s">
        <v>1667</v>
      </c>
      <c r="J5" s="56" t="s">
        <v>1668</v>
      </c>
      <c r="K5" s="56" t="s">
        <v>1669</v>
      </c>
      <c r="L5" s="56" t="s">
        <v>1670</v>
      </c>
      <c r="M5" s="56" t="s">
        <v>1671</v>
      </c>
      <c r="N5" s="56" t="s">
        <v>1672</v>
      </c>
      <c r="O5" s="56" t="s">
        <v>1673</v>
      </c>
      <c r="P5" s="56" t="s">
        <v>1674</v>
      </c>
      <c r="Q5" s="56" t="s">
        <v>1675</v>
      </c>
      <c r="R5" s="56" t="s">
        <v>1676</v>
      </c>
      <c r="S5" s="56" t="s">
        <v>1677</v>
      </c>
      <c r="T5" s="56" t="s">
        <v>1678</v>
      </c>
      <c r="U5" s="56" t="s">
        <v>1679</v>
      </c>
      <c r="V5" s="56" t="s">
        <v>1680</v>
      </c>
      <c r="W5" s="56" t="s">
        <v>1681</v>
      </c>
      <c r="X5" s="56" t="s">
        <v>1682</v>
      </c>
      <c r="Y5" s="56" t="s">
        <v>1683</v>
      </c>
      <c r="Z5" s="56" t="s">
        <v>1684</v>
      </c>
      <c r="AA5" s="56" t="s">
        <v>1685</v>
      </c>
      <c r="AB5" s="56" t="s">
        <v>1686</v>
      </c>
      <c r="AC5" s="56" t="s">
        <v>1687</v>
      </c>
      <c r="AD5" s="56" t="s">
        <v>1688</v>
      </c>
      <c r="AE5" s="56" t="s">
        <v>1689</v>
      </c>
      <c r="AF5" s="56" t="s">
        <v>1690</v>
      </c>
      <c r="AG5" s="56" t="s">
        <v>1691</v>
      </c>
      <c r="AH5" s="56" t="s">
        <v>1692</v>
      </c>
      <c r="AI5" s="56" t="s">
        <v>1693</v>
      </c>
      <c r="AJ5" s="56" t="s">
        <v>1694</v>
      </c>
      <c r="AK5" s="56" t="s">
        <v>1695</v>
      </c>
      <c r="AL5" s="56" t="s">
        <v>1696</v>
      </c>
      <c r="AM5" s="56" t="s">
        <v>1697</v>
      </c>
      <c r="AN5" s="56" t="s">
        <v>1698</v>
      </c>
      <c r="AO5" s="56" t="s">
        <v>1699</v>
      </c>
      <c r="AP5" s="56" t="s">
        <v>1700</v>
      </c>
      <c r="AQ5" s="56" t="s">
        <v>1701</v>
      </c>
      <c r="AR5" s="56" t="s">
        <v>1702</v>
      </c>
      <c r="AS5" s="56" t="s">
        <v>1703</v>
      </c>
      <c r="AT5" s="56" t="s">
        <v>1704</v>
      </c>
      <c r="AU5" s="56" t="s">
        <v>1705</v>
      </c>
      <c r="AV5" s="56" t="s">
        <v>1706</v>
      </c>
      <c r="AW5" s="56" t="s">
        <v>1707</v>
      </c>
      <c r="AX5" s="56" t="s">
        <v>1708</v>
      </c>
      <c r="AY5" s="56" t="s">
        <v>1709</v>
      </c>
      <c r="AZ5" s="56" t="s">
        <v>1710</v>
      </c>
      <c r="BA5" s="56" t="s">
        <v>1711</v>
      </c>
      <c r="BB5" s="56" t="s">
        <v>1712</v>
      </c>
      <c r="BC5" s="56" t="s">
        <v>1713</v>
      </c>
      <c r="BD5" s="56" t="s">
        <v>1714</v>
      </c>
      <c r="BE5" s="56" t="s">
        <v>1715</v>
      </c>
      <c r="BF5" s="56" t="s">
        <v>1716</v>
      </c>
      <c r="BG5" s="56" t="s">
        <v>1717</v>
      </c>
      <c r="BH5" s="56" t="s">
        <v>1710</v>
      </c>
      <c r="BI5" s="56" t="s">
        <v>1718</v>
      </c>
      <c r="BJ5" s="56" t="s">
        <v>1719</v>
      </c>
      <c r="BK5" s="56" t="s">
        <v>1720</v>
      </c>
      <c r="BL5" s="56" t="s">
        <v>1721</v>
      </c>
      <c r="BM5" s="56" t="s">
        <v>1722</v>
      </c>
      <c r="BN5" s="56" t="s">
        <v>1723</v>
      </c>
    </row>
    <row r="6" spans="1:66" x14ac:dyDescent="0.25">
      <c r="A6" s="9" t="s">
        <v>2599</v>
      </c>
      <c r="B6" s="9" t="s">
        <v>2600</v>
      </c>
      <c r="C6" s="7">
        <v>9</v>
      </c>
      <c r="D6" s="91">
        <f>AVERAGE(G6:AO6)</f>
        <v>96.190857142857141</v>
      </c>
      <c r="E6" s="91">
        <f>AVERAGE(AP6:BN6)</f>
        <v>77.334400000000002</v>
      </c>
      <c r="F6" s="94">
        <v>7.8098310688012193E-6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77.78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U6" s="3">
        <v>100</v>
      </c>
      <c r="V6" s="3">
        <v>100</v>
      </c>
      <c r="W6" s="3">
        <v>88.89</v>
      </c>
      <c r="X6" s="3">
        <v>55.56</v>
      </c>
      <c r="Y6" s="3">
        <v>77.78</v>
      </c>
      <c r="Z6" s="3">
        <v>88.89</v>
      </c>
      <c r="AA6" s="3">
        <v>88.89</v>
      </c>
      <c r="AB6" s="3">
        <v>100</v>
      </c>
      <c r="AC6" s="3">
        <v>100</v>
      </c>
      <c r="AD6" s="3">
        <v>100</v>
      </c>
      <c r="AE6" s="3">
        <v>88.89</v>
      </c>
      <c r="AF6" s="3">
        <v>100</v>
      </c>
      <c r="AG6" s="3">
        <v>100</v>
      </c>
      <c r="AH6" s="3">
        <v>100</v>
      </c>
      <c r="AI6" s="3">
        <v>100</v>
      </c>
      <c r="AJ6" s="3">
        <v>100</v>
      </c>
      <c r="AK6" s="3">
        <v>100</v>
      </c>
      <c r="AL6" s="3">
        <v>100</v>
      </c>
      <c r="AM6" s="3">
        <v>100</v>
      </c>
      <c r="AN6" s="3">
        <v>100</v>
      </c>
      <c r="AO6" s="3">
        <v>100</v>
      </c>
      <c r="AP6" s="3">
        <v>88.89</v>
      </c>
      <c r="AQ6" s="3">
        <v>55.56</v>
      </c>
      <c r="AR6" s="3">
        <v>77.78</v>
      </c>
      <c r="AS6" s="3">
        <v>88.89</v>
      </c>
      <c r="AT6" s="3">
        <v>88.89</v>
      </c>
      <c r="AU6" s="3">
        <v>44.44</v>
      </c>
      <c r="AV6" s="3">
        <v>44.44</v>
      </c>
      <c r="AW6" s="3">
        <v>44.44</v>
      </c>
      <c r="AX6" s="3">
        <v>88.89</v>
      </c>
      <c r="AY6" s="3">
        <v>77.78</v>
      </c>
      <c r="AZ6" s="3">
        <v>88.89</v>
      </c>
      <c r="BA6" s="3">
        <v>66.67</v>
      </c>
      <c r="BB6" s="3">
        <v>100</v>
      </c>
      <c r="BC6" s="3">
        <v>88.89</v>
      </c>
      <c r="BD6" s="3">
        <v>88.89</v>
      </c>
      <c r="BE6" s="3">
        <v>55.56</v>
      </c>
      <c r="BF6" s="3">
        <v>77.78</v>
      </c>
      <c r="BG6" s="3">
        <v>88.89</v>
      </c>
      <c r="BH6" s="3">
        <v>88.89</v>
      </c>
      <c r="BI6" s="3">
        <v>100</v>
      </c>
      <c r="BJ6" s="3">
        <v>88.89</v>
      </c>
      <c r="BK6" s="3">
        <v>77.78</v>
      </c>
      <c r="BL6" s="3">
        <v>77.78</v>
      </c>
      <c r="BM6" s="3">
        <v>66.67</v>
      </c>
      <c r="BN6" s="3">
        <v>77.78</v>
      </c>
    </row>
    <row r="7" spans="1:66" x14ac:dyDescent="0.25">
      <c r="A7" s="9" t="s">
        <v>2601</v>
      </c>
      <c r="B7" s="9" t="s">
        <v>2602</v>
      </c>
      <c r="C7" s="7">
        <v>5</v>
      </c>
      <c r="D7" s="91">
        <f t="shared" ref="D7:D70" si="0">AVERAGE(G7:AO7)</f>
        <v>97.142857142857139</v>
      </c>
      <c r="E7" s="91">
        <f t="shared" ref="E7:E70" si="1">AVERAGE(AP7:BN7)</f>
        <v>78.400000000000006</v>
      </c>
      <c r="F7" s="94">
        <v>7.8098310688012193E-6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80</v>
      </c>
      <c r="X7" s="3">
        <v>40</v>
      </c>
      <c r="Y7" s="3">
        <v>100</v>
      </c>
      <c r="Z7" s="3">
        <v>100</v>
      </c>
      <c r="AA7" s="3">
        <v>100</v>
      </c>
      <c r="AB7" s="3">
        <v>100</v>
      </c>
      <c r="AC7" s="3">
        <v>100</v>
      </c>
      <c r="AD7" s="3">
        <v>100</v>
      </c>
      <c r="AE7" s="3">
        <v>80</v>
      </c>
      <c r="AF7" s="3">
        <v>100</v>
      </c>
      <c r="AG7" s="3">
        <v>100</v>
      </c>
      <c r="AH7" s="3">
        <v>100</v>
      </c>
      <c r="AI7" s="3">
        <v>100</v>
      </c>
      <c r="AJ7" s="3">
        <v>100</v>
      </c>
      <c r="AK7" s="3">
        <v>100</v>
      </c>
      <c r="AL7" s="3">
        <v>100</v>
      </c>
      <c r="AM7" s="3">
        <v>100</v>
      </c>
      <c r="AN7" s="3">
        <v>100</v>
      </c>
      <c r="AO7" s="3">
        <v>100</v>
      </c>
      <c r="AP7" s="3">
        <v>80</v>
      </c>
      <c r="AQ7" s="3">
        <v>80</v>
      </c>
      <c r="AR7" s="3">
        <v>60</v>
      </c>
      <c r="AS7" s="3">
        <v>100</v>
      </c>
      <c r="AT7" s="3">
        <v>100</v>
      </c>
      <c r="AU7" s="3">
        <v>80</v>
      </c>
      <c r="AV7" s="3">
        <v>80</v>
      </c>
      <c r="AW7" s="3">
        <v>80</v>
      </c>
      <c r="AX7" s="3">
        <v>100</v>
      </c>
      <c r="AY7" s="3">
        <v>80</v>
      </c>
      <c r="AZ7" s="3">
        <v>80</v>
      </c>
      <c r="BA7" s="3">
        <v>60</v>
      </c>
      <c r="BB7" s="3">
        <v>100</v>
      </c>
      <c r="BC7" s="3">
        <v>80</v>
      </c>
      <c r="BD7" s="3">
        <v>80</v>
      </c>
      <c r="BE7" s="3">
        <v>80</v>
      </c>
      <c r="BF7" s="3">
        <v>80</v>
      </c>
      <c r="BG7" s="3">
        <v>80</v>
      </c>
      <c r="BH7" s="3">
        <v>80</v>
      </c>
      <c r="BI7" s="3">
        <v>100</v>
      </c>
      <c r="BJ7" s="3">
        <v>80</v>
      </c>
      <c r="BK7" s="3">
        <v>60</v>
      </c>
      <c r="BL7" s="3">
        <v>60</v>
      </c>
      <c r="BM7" s="3">
        <v>40</v>
      </c>
      <c r="BN7" s="3">
        <v>60</v>
      </c>
    </row>
    <row r="8" spans="1:66" x14ac:dyDescent="0.25">
      <c r="A8" s="9" t="s">
        <v>2603</v>
      </c>
      <c r="B8" s="9" t="s">
        <v>2604</v>
      </c>
      <c r="C8" s="7">
        <v>7</v>
      </c>
      <c r="D8" s="91">
        <f t="shared" si="0"/>
        <v>88.570571428571412</v>
      </c>
      <c r="E8" s="91">
        <f t="shared" si="1"/>
        <v>74.856800000000035</v>
      </c>
      <c r="F8" s="94">
        <v>2.60347612725515E-3</v>
      </c>
      <c r="G8" s="3">
        <v>100</v>
      </c>
      <c r="H8" s="3">
        <v>100</v>
      </c>
      <c r="I8" s="3">
        <v>85.71</v>
      </c>
      <c r="J8" s="3">
        <v>85.71</v>
      </c>
      <c r="K8" s="3">
        <v>100</v>
      </c>
      <c r="L8" s="3">
        <v>85.71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85.71</v>
      </c>
      <c r="T8" s="3">
        <v>85.71</v>
      </c>
      <c r="U8" s="3">
        <v>100</v>
      </c>
      <c r="V8" s="3">
        <v>100</v>
      </c>
      <c r="W8" s="3">
        <v>100</v>
      </c>
      <c r="X8" s="3">
        <v>57.14</v>
      </c>
      <c r="Y8" s="3">
        <v>71.430000000000007</v>
      </c>
      <c r="Z8" s="3">
        <v>100</v>
      </c>
      <c r="AA8" s="3">
        <v>100</v>
      </c>
      <c r="AB8" s="3">
        <v>100</v>
      </c>
      <c r="AC8" s="3">
        <v>100</v>
      </c>
      <c r="AD8" s="3">
        <v>100</v>
      </c>
      <c r="AE8" s="3">
        <v>85.71</v>
      </c>
      <c r="AF8" s="3">
        <v>85.71</v>
      </c>
      <c r="AG8" s="3">
        <v>85.71</v>
      </c>
      <c r="AH8" s="3">
        <v>85.71</v>
      </c>
      <c r="AI8" s="3">
        <v>71.430000000000007</v>
      </c>
      <c r="AJ8" s="3">
        <v>71.430000000000007</v>
      </c>
      <c r="AK8" s="3">
        <v>71.430000000000007</v>
      </c>
      <c r="AL8" s="3">
        <v>71.430000000000007</v>
      </c>
      <c r="AM8" s="3">
        <v>71.430000000000007</v>
      </c>
      <c r="AN8" s="3">
        <v>71.430000000000007</v>
      </c>
      <c r="AO8" s="3">
        <v>71.430000000000007</v>
      </c>
      <c r="AP8" s="3">
        <v>71.430000000000007</v>
      </c>
      <c r="AQ8" s="3">
        <v>71.430000000000007</v>
      </c>
      <c r="AR8" s="3">
        <v>85.71</v>
      </c>
      <c r="AS8" s="3">
        <v>71.430000000000007</v>
      </c>
      <c r="AT8" s="3">
        <v>71.430000000000007</v>
      </c>
      <c r="AU8" s="3">
        <v>71.430000000000007</v>
      </c>
      <c r="AV8" s="3">
        <v>71.430000000000007</v>
      </c>
      <c r="AW8" s="3">
        <v>71.430000000000007</v>
      </c>
      <c r="AX8" s="3">
        <v>71.430000000000007</v>
      </c>
      <c r="AY8" s="3">
        <v>85.71</v>
      </c>
      <c r="AZ8" s="3">
        <v>71.430000000000007</v>
      </c>
      <c r="BA8" s="3">
        <v>57.14</v>
      </c>
      <c r="BB8" s="3">
        <v>100</v>
      </c>
      <c r="BC8" s="3">
        <v>57.14</v>
      </c>
      <c r="BD8" s="3">
        <v>57.14</v>
      </c>
      <c r="BE8" s="3">
        <v>85.71</v>
      </c>
      <c r="BF8" s="3">
        <v>100</v>
      </c>
      <c r="BG8" s="3">
        <v>100</v>
      </c>
      <c r="BH8" s="3">
        <v>71.430000000000007</v>
      </c>
      <c r="BI8" s="3">
        <v>85.71</v>
      </c>
      <c r="BJ8" s="3">
        <v>71.430000000000007</v>
      </c>
      <c r="BK8" s="3">
        <v>71.430000000000007</v>
      </c>
      <c r="BL8" s="3">
        <v>71.430000000000007</v>
      </c>
      <c r="BM8" s="3">
        <v>57.14</v>
      </c>
      <c r="BN8" s="3">
        <v>71.430000000000007</v>
      </c>
    </row>
    <row r="9" spans="1:66" x14ac:dyDescent="0.25">
      <c r="A9" s="9" t="s">
        <v>2605</v>
      </c>
      <c r="B9" s="9" t="s">
        <v>2606</v>
      </c>
      <c r="C9" s="7">
        <v>7</v>
      </c>
      <c r="D9" s="91">
        <f t="shared" si="0"/>
        <v>70.203714285714284</v>
      </c>
      <c r="E9" s="91">
        <f t="shared" si="1"/>
        <v>55.42720000000002</v>
      </c>
      <c r="F9" s="94">
        <v>9.6819692782307005E-4</v>
      </c>
      <c r="G9" s="3">
        <v>71.430000000000007</v>
      </c>
      <c r="H9" s="3">
        <v>71.430000000000007</v>
      </c>
      <c r="I9" s="3">
        <v>42.86</v>
      </c>
      <c r="J9" s="3">
        <v>85.71</v>
      </c>
      <c r="K9" s="3">
        <v>57.14</v>
      </c>
      <c r="L9" s="3">
        <v>71.430000000000007</v>
      </c>
      <c r="M9" s="3">
        <v>100</v>
      </c>
      <c r="N9" s="3">
        <v>71.430000000000007</v>
      </c>
      <c r="O9" s="3">
        <v>71.430000000000007</v>
      </c>
      <c r="P9" s="3">
        <v>71.430000000000007</v>
      </c>
      <c r="Q9" s="3">
        <v>71.430000000000007</v>
      </c>
      <c r="R9" s="3">
        <v>71.430000000000007</v>
      </c>
      <c r="S9" s="3">
        <v>57.14</v>
      </c>
      <c r="T9" s="3">
        <v>71.430000000000007</v>
      </c>
      <c r="U9" s="3">
        <v>71.430000000000007</v>
      </c>
      <c r="V9" s="3">
        <v>71.430000000000007</v>
      </c>
      <c r="W9" s="3">
        <v>71.430000000000007</v>
      </c>
      <c r="X9" s="3">
        <v>42.86</v>
      </c>
      <c r="Y9" s="3">
        <v>100</v>
      </c>
      <c r="Z9" s="3">
        <v>100</v>
      </c>
      <c r="AA9" s="3">
        <v>100</v>
      </c>
      <c r="AB9" s="3">
        <v>57.14</v>
      </c>
      <c r="AC9" s="3">
        <v>57.14</v>
      </c>
      <c r="AD9" s="3">
        <v>71.430000000000007</v>
      </c>
      <c r="AE9" s="3">
        <v>57.14</v>
      </c>
      <c r="AF9" s="3">
        <v>85.71</v>
      </c>
      <c r="AG9" s="3">
        <v>85.71</v>
      </c>
      <c r="AH9" s="3">
        <v>71.430000000000007</v>
      </c>
      <c r="AI9" s="3">
        <v>71.430000000000007</v>
      </c>
      <c r="AJ9" s="3">
        <v>57.14</v>
      </c>
      <c r="AK9" s="3">
        <v>57.14</v>
      </c>
      <c r="AL9" s="3">
        <v>57.14</v>
      </c>
      <c r="AM9" s="3">
        <v>57.14</v>
      </c>
      <c r="AN9" s="3">
        <v>71.430000000000007</v>
      </c>
      <c r="AO9" s="3">
        <v>57.14</v>
      </c>
      <c r="AP9" s="3">
        <v>85.71</v>
      </c>
      <c r="AQ9" s="3">
        <v>42.86</v>
      </c>
      <c r="AR9" s="3">
        <v>57.14</v>
      </c>
      <c r="AS9" s="3">
        <v>57.14</v>
      </c>
      <c r="AT9" s="3">
        <v>42.86</v>
      </c>
      <c r="AU9" s="3">
        <v>42.86</v>
      </c>
      <c r="AV9" s="3">
        <v>42.86</v>
      </c>
      <c r="AW9" s="3">
        <v>42.86</v>
      </c>
      <c r="AX9" s="3">
        <v>57.14</v>
      </c>
      <c r="AY9" s="3">
        <v>71.430000000000007</v>
      </c>
      <c r="AZ9" s="3">
        <v>57.14</v>
      </c>
      <c r="BA9" s="3">
        <v>28.57</v>
      </c>
      <c r="BB9" s="3">
        <v>71.430000000000007</v>
      </c>
      <c r="BC9" s="3">
        <v>57.14</v>
      </c>
      <c r="BD9" s="3">
        <v>57.14</v>
      </c>
      <c r="BE9" s="3">
        <v>57.14</v>
      </c>
      <c r="BF9" s="3">
        <v>57.14</v>
      </c>
      <c r="BG9" s="3">
        <v>57.14</v>
      </c>
      <c r="BH9" s="3">
        <v>57.14</v>
      </c>
      <c r="BI9" s="3">
        <v>57.14</v>
      </c>
      <c r="BJ9" s="3">
        <v>57.14</v>
      </c>
      <c r="BK9" s="3">
        <v>57.14</v>
      </c>
      <c r="BL9" s="3">
        <v>57.14</v>
      </c>
      <c r="BM9" s="3">
        <v>57.14</v>
      </c>
      <c r="BN9" s="3">
        <v>57.14</v>
      </c>
    </row>
    <row r="10" spans="1:66" x14ac:dyDescent="0.25">
      <c r="A10" s="9" t="s">
        <v>2607</v>
      </c>
      <c r="B10" s="9" t="s">
        <v>2608</v>
      </c>
      <c r="C10" s="7">
        <v>1</v>
      </c>
      <c r="D10" s="91">
        <f t="shared" si="0"/>
        <v>100</v>
      </c>
      <c r="E10" s="91">
        <f t="shared" si="1"/>
        <v>64</v>
      </c>
      <c r="F10" s="94">
        <v>1.76044948964576E-3</v>
      </c>
      <c r="G10" s="3">
        <v>100</v>
      </c>
      <c r="H10" s="3">
        <v>100</v>
      </c>
      <c r="I10" s="3">
        <v>100</v>
      </c>
      <c r="J10" s="3">
        <v>100</v>
      </c>
      <c r="K10" s="3">
        <v>100</v>
      </c>
      <c r="L10" s="3">
        <v>100</v>
      </c>
      <c r="M10" s="3">
        <v>100</v>
      </c>
      <c r="N10" s="3">
        <v>100</v>
      </c>
      <c r="O10" s="3">
        <v>100</v>
      </c>
      <c r="P10" s="3">
        <v>100</v>
      </c>
      <c r="Q10" s="3">
        <v>100</v>
      </c>
      <c r="R10" s="3">
        <v>100</v>
      </c>
      <c r="S10" s="3">
        <v>100</v>
      </c>
      <c r="T10" s="3">
        <v>100</v>
      </c>
      <c r="U10" s="3">
        <v>100</v>
      </c>
      <c r="V10" s="3">
        <v>100</v>
      </c>
      <c r="W10" s="3">
        <v>100</v>
      </c>
      <c r="X10" s="3">
        <v>100</v>
      </c>
      <c r="Y10" s="3">
        <v>100</v>
      </c>
      <c r="Z10" s="3">
        <v>100</v>
      </c>
      <c r="AA10" s="3">
        <v>100</v>
      </c>
      <c r="AB10" s="3">
        <v>100</v>
      </c>
      <c r="AC10" s="3">
        <v>100</v>
      </c>
      <c r="AD10" s="3">
        <v>100</v>
      </c>
      <c r="AE10" s="3">
        <v>100</v>
      </c>
      <c r="AF10" s="3">
        <v>100</v>
      </c>
      <c r="AG10" s="3">
        <v>100</v>
      </c>
      <c r="AH10" s="3">
        <v>100</v>
      </c>
      <c r="AI10" s="3">
        <v>100</v>
      </c>
      <c r="AJ10" s="3">
        <v>100</v>
      </c>
      <c r="AK10" s="3">
        <v>100</v>
      </c>
      <c r="AL10" s="3">
        <v>100</v>
      </c>
      <c r="AM10" s="3">
        <v>100</v>
      </c>
      <c r="AN10" s="3">
        <v>100</v>
      </c>
      <c r="AO10" s="3">
        <v>100</v>
      </c>
      <c r="AP10" s="3">
        <v>100</v>
      </c>
      <c r="AQ10" s="3">
        <v>0</v>
      </c>
      <c r="AR10" s="3">
        <v>100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100</v>
      </c>
      <c r="BA10" s="3">
        <v>100</v>
      </c>
      <c r="BB10" s="3">
        <v>100</v>
      </c>
      <c r="BC10" s="3">
        <v>100</v>
      </c>
      <c r="BD10" s="3">
        <v>0</v>
      </c>
      <c r="BE10" s="3">
        <v>100</v>
      </c>
      <c r="BF10" s="3">
        <v>100</v>
      </c>
      <c r="BG10" s="3">
        <v>100</v>
      </c>
      <c r="BH10" s="3">
        <v>100</v>
      </c>
      <c r="BI10" s="3">
        <v>100</v>
      </c>
      <c r="BJ10" s="3">
        <v>100</v>
      </c>
      <c r="BK10" s="3">
        <v>100</v>
      </c>
      <c r="BL10" s="3">
        <v>100</v>
      </c>
      <c r="BM10" s="3">
        <v>100</v>
      </c>
      <c r="BN10" s="3">
        <v>100</v>
      </c>
    </row>
    <row r="11" spans="1:66" x14ac:dyDescent="0.25">
      <c r="A11" s="9" t="s">
        <v>2796</v>
      </c>
      <c r="B11" s="9" t="s">
        <v>2797</v>
      </c>
      <c r="C11" s="7">
        <v>2</v>
      </c>
      <c r="D11" s="91">
        <f t="shared" si="0"/>
        <v>27.142857142857142</v>
      </c>
      <c r="E11" s="91">
        <f t="shared" si="1"/>
        <v>4</v>
      </c>
      <c r="F11" s="94">
        <v>6.6185601799949104E-2</v>
      </c>
      <c r="G11" s="3">
        <v>0</v>
      </c>
      <c r="H11" s="3">
        <v>0</v>
      </c>
      <c r="I11" s="3">
        <v>0</v>
      </c>
      <c r="J11" s="3">
        <v>100</v>
      </c>
      <c r="K11" s="3">
        <v>0</v>
      </c>
      <c r="L11" s="3">
        <v>0</v>
      </c>
      <c r="M11" s="3">
        <v>100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50</v>
      </c>
      <c r="U11" s="3">
        <v>0</v>
      </c>
      <c r="V11" s="3">
        <v>0</v>
      </c>
      <c r="W11" s="3">
        <v>0</v>
      </c>
      <c r="X11" s="3">
        <v>0</v>
      </c>
      <c r="Y11" s="3">
        <v>100</v>
      </c>
      <c r="Z11" s="3">
        <v>100</v>
      </c>
      <c r="AA11" s="3">
        <v>100</v>
      </c>
      <c r="AB11" s="3">
        <v>0</v>
      </c>
      <c r="AC11" s="3">
        <v>0</v>
      </c>
      <c r="AD11" s="3">
        <v>0</v>
      </c>
      <c r="AE11" s="3">
        <v>0</v>
      </c>
      <c r="AF11" s="3">
        <v>100</v>
      </c>
      <c r="AG11" s="3">
        <v>100</v>
      </c>
      <c r="AH11" s="3">
        <v>100</v>
      </c>
      <c r="AI11" s="3">
        <v>100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100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</row>
    <row r="12" spans="1:66" x14ac:dyDescent="0.25">
      <c r="A12" s="9" t="s">
        <v>2609</v>
      </c>
      <c r="B12" s="9" t="s">
        <v>2610</v>
      </c>
      <c r="C12" s="7">
        <v>4</v>
      </c>
      <c r="D12" s="91">
        <f t="shared" si="0"/>
        <v>85</v>
      </c>
      <c r="E12" s="91">
        <f t="shared" si="1"/>
        <v>76</v>
      </c>
      <c r="F12" s="94">
        <v>3.86785599171455E-2</v>
      </c>
      <c r="G12" s="3">
        <v>100</v>
      </c>
      <c r="H12" s="3">
        <v>100</v>
      </c>
      <c r="I12" s="3">
        <v>50</v>
      </c>
      <c r="J12" s="3">
        <v>75</v>
      </c>
      <c r="K12" s="3">
        <v>75</v>
      </c>
      <c r="L12" s="3">
        <v>100</v>
      </c>
      <c r="M12" s="3">
        <v>100</v>
      </c>
      <c r="N12" s="3">
        <v>100</v>
      </c>
      <c r="O12" s="3">
        <v>100</v>
      </c>
      <c r="P12" s="3">
        <v>100</v>
      </c>
      <c r="Q12" s="3">
        <v>100</v>
      </c>
      <c r="R12" s="3">
        <v>100</v>
      </c>
      <c r="S12" s="3">
        <v>75</v>
      </c>
      <c r="T12" s="3">
        <v>75</v>
      </c>
      <c r="U12" s="3">
        <v>100</v>
      </c>
      <c r="V12" s="3">
        <v>100</v>
      </c>
      <c r="W12" s="3">
        <v>100</v>
      </c>
      <c r="X12" s="3">
        <v>75</v>
      </c>
      <c r="Y12" s="3">
        <v>100</v>
      </c>
      <c r="Z12" s="3">
        <v>100</v>
      </c>
      <c r="AA12" s="3">
        <v>100</v>
      </c>
      <c r="AB12" s="3">
        <v>75</v>
      </c>
      <c r="AC12" s="3">
        <v>75</v>
      </c>
      <c r="AD12" s="3">
        <v>100</v>
      </c>
      <c r="AE12" s="3">
        <v>75</v>
      </c>
      <c r="AF12" s="3">
        <v>75</v>
      </c>
      <c r="AG12" s="3">
        <v>75</v>
      </c>
      <c r="AH12" s="3">
        <v>50</v>
      </c>
      <c r="AI12" s="3">
        <v>50</v>
      </c>
      <c r="AJ12" s="3">
        <v>75</v>
      </c>
      <c r="AK12" s="3">
        <v>75</v>
      </c>
      <c r="AL12" s="3">
        <v>75</v>
      </c>
      <c r="AM12" s="3">
        <v>75</v>
      </c>
      <c r="AN12" s="3">
        <v>100</v>
      </c>
      <c r="AO12" s="3">
        <v>75</v>
      </c>
      <c r="AP12" s="3">
        <v>75</v>
      </c>
      <c r="AQ12" s="3">
        <v>75</v>
      </c>
      <c r="AR12" s="3">
        <v>75</v>
      </c>
      <c r="AS12" s="3">
        <v>75</v>
      </c>
      <c r="AT12" s="3">
        <v>75</v>
      </c>
      <c r="AU12" s="3">
        <v>75</v>
      </c>
      <c r="AV12" s="3">
        <v>75</v>
      </c>
      <c r="AW12" s="3">
        <v>75</v>
      </c>
      <c r="AX12" s="3">
        <v>75</v>
      </c>
      <c r="AY12" s="3">
        <v>100</v>
      </c>
      <c r="AZ12" s="3">
        <v>75</v>
      </c>
      <c r="BA12" s="3">
        <v>50</v>
      </c>
      <c r="BB12" s="3">
        <v>100</v>
      </c>
      <c r="BC12" s="3">
        <v>75</v>
      </c>
      <c r="BD12" s="3">
        <v>75</v>
      </c>
      <c r="BE12" s="3">
        <v>75</v>
      </c>
      <c r="BF12" s="3">
        <v>75</v>
      </c>
      <c r="BG12" s="3">
        <v>75</v>
      </c>
      <c r="BH12" s="3">
        <v>75</v>
      </c>
      <c r="BI12" s="3">
        <v>75</v>
      </c>
      <c r="BJ12" s="3">
        <v>75</v>
      </c>
      <c r="BK12" s="3">
        <v>75</v>
      </c>
      <c r="BL12" s="3">
        <v>75</v>
      </c>
      <c r="BM12" s="3">
        <v>75</v>
      </c>
      <c r="BN12" s="3">
        <v>75</v>
      </c>
    </row>
    <row r="13" spans="1:66" x14ac:dyDescent="0.25">
      <c r="A13" s="9" t="s">
        <v>2798</v>
      </c>
      <c r="B13" s="9" t="s">
        <v>2799</v>
      </c>
      <c r="C13" s="7">
        <v>4</v>
      </c>
      <c r="D13" s="91">
        <f t="shared" si="0"/>
        <v>24.285714285714285</v>
      </c>
      <c r="E13" s="91">
        <f t="shared" si="1"/>
        <v>16</v>
      </c>
      <c r="F13" s="94">
        <v>0.393197880717024</v>
      </c>
      <c r="G13" s="3">
        <v>0</v>
      </c>
      <c r="H13" s="3">
        <v>0</v>
      </c>
      <c r="I13" s="3">
        <v>0</v>
      </c>
      <c r="J13" s="3">
        <v>75</v>
      </c>
      <c r="K13" s="3">
        <v>25</v>
      </c>
      <c r="L13" s="3">
        <v>0</v>
      </c>
      <c r="M13" s="3">
        <v>100</v>
      </c>
      <c r="N13" s="3">
        <v>25</v>
      </c>
      <c r="O13" s="3">
        <v>0</v>
      </c>
      <c r="P13" s="3">
        <v>0</v>
      </c>
      <c r="Q13" s="3">
        <v>0</v>
      </c>
      <c r="R13" s="3">
        <v>25</v>
      </c>
      <c r="S13" s="3">
        <v>25</v>
      </c>
      <c r="T13" s="3">
        <v>50</v>
      </c>
      <c r="U13" s="3">
        <v>25</v>
      </c>
      <c r="V13" s="3">
        <v>0</v>
      </c>
      <c r="W13" s="3">
        <v>25</v>
      </c>
      <c r="X13" s="3">
        <v>50</v>
      </c>
      <c r="Y13" s="3">
        <v>50</v>
      </c>
      <c r="Z13" s="3">
        <v>50</v>
      </c>
      <c r="AA13" s="3">
        <v>50</v>
      </c>
      <c r="AB13" s="3">
        <v>25</v>
      </c>
      <c r="AC13" s="3">
        <v>25</v>
      </c>
      <c r="AD13" s="3">
        <v>0</v>
      </c>
      <c r="AE13" s="3">
        <v>25</v>
      </c>
      <c r="AF13" s="3">
        <v>50</v>
      </c>
      <c r="AG13" s="3">
        <v>50</v>
      </c>
      <c r="AH13" s="3">
        <v>50</v>
      </c>
      <c r="AI13" s="3">
        <v>50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75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25</v>
      </c>
      <c r="AZ13" s="3">
        <v>50</v>
      </c>
      <c r="BA13" s="3">
        <v>0</v>
      </c>
      <c r="BB13" s="3">
        <v>50</v>
      </c>
      <c r="BC13" s="3">
        <v>25</v>
      </c>
      <c r="BD13" s="3">
        <v>25</v>
      </c>
      <c r="BE13" s="3">
        <v>0</v>
      </c>
      <c r="BF13" s="3">
        <v>0</v>
      </c>
      <c r="BG13" s="3">
        <v>0</v>
      </c>
      <c r="BH13" s="3">
        <v>50</v>
      </c>
      <c r="BI13" s="3">
        <v>0</v>
      </c>
      <c r="BJ13" s="3">
        <v>0</v>
      </c>
      <c r="BK13" s="3">
        <v>25</v>
      </c>
      <c r="BL13" s="3">
        <v>25</v>
      </c>
      <c r="BM13" s="3">
        <v>25</v>
      </c>
      <c r="BN13" s="3">
        <v>25</v>
      </c>
    </row>
    <row r="14" spans="1:66" x14ac:dyDescent="0.25">
      <c r="A14" s="9" t="s">
        <v>2800</v>
      </c>
      <c r="B14" s="9" t="s">
        <v>2801</v>
      </c>
      <c r="C14" s="7">
        <v>8</v>
      </c>
      <c r="D14" s="91">
        <f t="shared" si="0"/>
        <v>44.285714285714285</v>
      </c>
      <c r="E14" s="91">
        <f t="shared" si="1"/>
        <v>38.5</v>
      </c>
      <c r="F14" s="94">
        <v>0.70579393122530198</v>
      </c>
      <c r="G14" s="3">
        <v>50</v>
      </c>
      <c r="H14" s="3">
        <v>62.5</v>
      </c>
      <c r="I14" s="3">
        <v>100</v>
      </c>
      <c r="J14" s="3">
        <v>50</v>
      </c>
      <c r="K14" s="3">
        <v>75</v>
      </c>
      <c r="L14" s="3">
        <v>75</v>
      </c>
      <c r="M14" s="3">
        <v>100</v>
      </c>
      <c r="N14" s="3">
        <v>62.5</v>
      </c>
      <c r="O14" s="3">
        <v>50</v>
      </c>
      <c r="P14" s="3">
        <v>50</v>
      </c>
      <c r="Q14" s="3">
        <v>50</v>
      </c>
      <c r="R14" s="3">
        <v>50</v>
      </c>
      <c r="S14" s="3">
        <v>50</v>
      </c>
      <c r="T14" s="3">
        <v>50</v>
      </c>
      <c r="U14" s="3">
        <v>50</v>
      </c>
      <c r="V14" s="3">
        <v>50</v>
      </c>
      <c r="W14" s="3">
        <v>50</v>
      </c>
      <c r="X14" s="3">
        <v>0</v>
      </c>
      <c r="Y14" s="3">
        <v>12.5</v>
      </c>
      <c r="Z14" s="3">
        <v>62.5</v>
      </c>
      <c r="AA14" s="3">
        <v>62.5</v>
      </c>
      <c r="AB14" s="3">
        <v>62.5</v>
      </c>
      <c r="AC14" s="3">
        <v>12.5</v>
      </c>
      <c r="AD14" s="3">
        <v>50</v>
      </c>
      <c r="AE14" s="3">
        <v>37.5</v>
      </c>
      <c r="AF14" s="3">
        <v>0</v>
      </c>
      <c r="AG14" s="3">
        <v>0</v>
      </c>
      <c r="AH14" s="3">
        <v>0</v>
      </c>
      <c r="AI14" s="3">
        <v>0</v>
      </c>
      <c r="AJ14" s="3">
        <v>37.5</v>
      </c>
      <c r="AK14" s="3">
        <v>37.5</v>
      </c>
      <c r="AL14" s="3">
        <v>37.5</v>
      </c>
      <c r="AM14" s="3">
        <v>37.5</v>
      </c>
      <c r="AN14" s="3">
        <v>37.5</v>
      </c>
      <c r="AO14" s="3">
        <v>37.5</v>
      </c>
      <c r="AP14" s="3">
        <v>87.5</v>
      </c>
      <c r="AQ14" s="3">
        <v>0</v>
      </c>
      <c r="AR14" s="3">
        <v>12.5</v>
      </c>
      <c r="AS14" s="3">
        <v>12.5</v>
      </c>
      <c r="AT14" s="3">
        <v>12.5</v>
      </c>
      <c r="AU14" s="3">
        <v>0</v>
      </c>
      <c r="AV14" s="3">
        <v>0</v>
      </c>
      <c r="AW14" s="3">
        <v>0</v>
      </c>
      <c r="AX14" s="3">
        <v>0</v>
      </c>
      <c r="AY14" s="3">
        <v>12.5</v>
      </c>
      <c r="AZ14" s="3">
        <v>37.5</v>
      </c>
      <c r="BA14" s="3">
        <v>62.5</v>
      </c>
      <c r="BB14" s="3">
        <v>62.5</v>
      </c>
      <c r="BC14" s="3">
        <v>50</v>
      </c>
      <c r="BD14" s="3">
        <v>62.5</v>
      </c>
      <c r="BE14" s="3">
        <v>37.5</v>
      </c>
      <c r="BF14" s="3">
        <v>50</v>
      </c>
      <c r="BG14" s="3">
        <v>25</v>
      </c>
      <c r="BH14" s="3">
        <v>37.5</v>
      </c>
      <c r="BI14" s="3">
        <v>62.5</v>
      </c>
      <c r="BJ14" s="3">
        <v>50</v>
      </c>
      <c r="BK14" s="3">
        <v>75</v>
      </c>
      <c r="BL14" s="3">
        <v>75</v>
      </c>
      <c r="BM14" s="3">
        <v>75</v>
      </c>
      <c r="BN14" s="3">
        <v>62.5</v>
      </c>
    </row>
    <row r="15" spans="1:66" x14ac:dyDescent="0.25">
      <c r="A15" s="9" t="s">
        <v>2611</v>
      </c>
      <c r="B15" s="9" t="s">
        <v>2612</v>
      </c>
      <c r="C15" s="7">
        <v>3</v>
      </c>
      <c r="D15" s="91">
        <f t="shared" si="0"/>
        <v>75.238</v>
      </c>
      <c r="E15" s="91">
        <f t="shared" si="1"/>
        <v>46.667200000000001</v>
      </c>
      <c r="F15" s="94">
        <v>2.45640161891468E-2</v>
      </c>
      <c r="G15" s="3">
        <v>100</v>
      </c>
      <c r="H15" s="3">
        <v>100</v>
      </c>
      <c r="I15" s="3">
        <v>100</v>
      </c>
      <c r="J15" s="3">
        <v>100</v>
      </c>
      <c r="K15" s="3">
        <v>100</v>
      </c>
      <c r="L15" s="3">
        <v>100</v>
      </c>
      <c r="M15" s="3">
        <v>100</v>
      </c>
      <c r="N15" s="3">
        <v>100</v>
      </c>
      <c r="O15" s="3">
        <v>100</v>
      </c>
      <c r="P15" s="3">
        <v>100</v>
      </c>
      <c r="Q15" s="3">
        <v>100</v>
      </c>
      <c r="R15" s="3">
        <v>100</v>
      </c>
      <c r="S15" s="3">
        <v>100</v>
      </c>
      <c r="T15" s="3">
        <v>100</v>
      </c>
      <c r="U15" s="3">
        <v>100</v>
      </c>
      <c r="V15" s="3">
        <v>100</v>
      </c>
      <c r="W15" s="3">
        <v>100</v>
      </c>
      <c r="X15" s="3">
        <v>0</v>
      </c>
      <c r="Y15" s="3">
        <v>33.33</v>
      </c>
      <c r="Z15" s="3">
        <v>0</v>
      </c>
      <c r="AA15" s="3">
        <v>0</v>
      </c>
      <c r="AB15" s="3">
        <v>100</v>
      </c>
      <c r="AC15" s="3">
        <v>0</v>
      </c>
      <c r="AD15" s="3">
        <v>100</v>
      </c>
      <c r="AE15" s="3">
        <v>100</v>
      </c>
      <c r="AF15" s="3">
        <v>0</v>
      </c>
      <c r="AG15" s="3">
        <v>0</v>
      </c>
      <c r="AH15" s="3">
        <v>0</v>
      </c>
      <c r="AI15" s="3">
        <v>0</v>
      </c>
      <c r="AJ15" s="3">
        <v>100</v>
      </c>
      <c r="AK15" s="3">
        <v>100</v>
      </c>
      <c r="AL15" s="3">
        <v>100</v>
      </c>
      <c r="AM15" s="3">
        <v>100</v>
      </c>
      <c r="AN15" s="3">
        <v>100</v>
      </c>
      <c r="AO15" s="3">
        <v>100</v>
      </c>
      <c r="AP15" s="3">
        <v>100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66.67</v>
      </c>
      <c r="BA15" s="3">
        <v>66.67</v>
      </c>
      <c r="BB15" s="3">
        <v>100</v>
      </c>
      <c r="BC15" s="3">
        <v>100</v>
      </c>
      <c r="BD15" s="3">
        <v>100</v>
      </c>
      <c r="BE15" s="3">
        <v>0</v>
      </c>
      <c r="BF15" s="3">
        <v>100</v>
      </c>
      <c r="BG15" s="3">
        <v>33.33</v>
      </c>
      <c r="BH15" s="3">
        <v>66.67</v>
      </c>
      <c r="BI15" s="3">
        <v>100</v>
      </c>
      <c r="BJ15" s="3">
        <v>100</v>
      </c>
      <c r="BK15" s="3">
        <v>66.67</v>
      </c>
      <c r="BL15" s="3">
        <v>66.67</v>
      </c>
      <c r="BM15" s="3">
        <v>66.67</v>
      </c>
      <c r="BN15" s="3">
        <v>33.33</v>
      </c>
    </row>
    <row r="16" spans="1:66" x14ac:dyDescent="0.25">
      <c r="A16" s="9" t="s">
        <v>2802</v>
      </c>
      <c r="B16" s="9" t="s">
        <v>2803</v>
      </c>
      <c r="C16" s="7">
        <v>5</v>
      </c>
      <c r="D16" s="91">
        <f t="shared" si="0"/>
        <v>25.714285714285715</v>
      </c>
      <c r="E16" s="91">
        <f t="shared" si="1"/>
        <v>33.6</v>
      </c>
      <c r="F16" s="94">
        <v>0.33618805001894497</v>
      </c>
      <c r="G16" s="3">
        <v>20</v>
      </c>
      <c r="H16" s="3">
        <v>40</v>
      </c>
      <c r="I16" s="3">
        <v>100</v>
      </c>
      <c r="J16" s="3">
        <v>20</v>
      </c>
      <c r="K16" s="3">
        <v>60</v>
      </c>
      <c r="L16" s="3">
        <v>60</v>
      </c>
      <c r="M16" s="3">
        <v>100</v>
      </c>
      <c r="N16" s="3">
        <v>40</v>
      </c>
      <c r="O16" s="3">
        <v>20</v>
      </c>
      <c r="P16" s="3">
        <v>20</v>
      </c>
      <c r="Q16" s="3">
        <v>20</v>
      </c>
      <c r="R16" s="3">
        <v>20</v>
      </c>
      <c r="S16" s="3">
        <v>20</v>
      </c>
      <c r="T16" s="3">
        <v>20</v>
      </c>
      <c r="U16" s="3">
        <v>20</v>
      </c>
      <c r="V16" s="3">
        <v>20</v>
      </c>
      <c r="W16" s="3">
        <v>20</v>
      </c>
      <c r="X16" s="3">
        <v>0</v>
      </c>
      <c r="Y16" s="3">
        <v>0</v>
      </c>
      <c r="Z16" s="3">
        <v>100</v>
      </c>
      <c r="AA16" s="3">
        <v>100</v>
      </c>
      <c r="AB16" s="3">
        <v>40</v>
      </c>
      <c r="AC16" s="3">
        <v>20</v>
      </c>
      <c r="AD16" s="3">
        <v>20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80</v>
      </c>
      <c r="AQ16" s="3">
        <v>0</v>
      </c>
      <c r="AR16" s="3">
        <v>20</v>
      </c>
      <c r="AS16" s="3">
        <v>20</v>
      </c>
      <c r="AT16" s="3">
        <v>20</v>
      </c>
      <c r="AU16" s="3">
        <v>0</v>
      </c>
      <c r="AV16" s="3">
        <v>0</v>
      </c>
      <c r="AW16" s="3">
        <v>0</v>
      </c>
      <c r="AX16" s="3">
        <v>0</v>
      </c>
      <c r="AY16" s="3">
        <v>20</v>
      </c>
      <c r="AZ16" s="3">
        <v>20</v>
      </c>
      <c r="BA16" s="3">
        <v>60</v>
      </c>
      <c r="BB16" s="3">
        <v>40</v>
      </c>
      <c r="BC16" s="3">
        <v>20</v>
      </c>
      <c r="BD16" s="3">
        <v>40</v>
      </c>
      <c r="BE16" s="3">
        <v>60</v>
      </c>
      <c r="BF16" s="3">
        <v>20</v>
      </c>
      <c r="BG16" s="3">
        <v>20</v>
      </c>
      <c r="BH16" s="3">
        <v>20</v>
      </c>
      <c r="BI16" s="3">
        <v>40</v>
      </c>
      <c r="BJ16" s="3">
        <v>20</v>
      </c>
      <c r="BK16" s="3">
        <v>80</v>
      </c>
      <c r="BL16" s="3">
        <v>80</v>
      </c>
      <c r="BM16" s="3">
        <v>80</v>
      </c>
      <c r="BN16" s="3">
        <v>80</v>
      </c>
    </row>
    <row r="17" spans="1:66" x14ac:dyDescent="0.25">
      <c r="A17" s="9" t="s">
        <v>2804</v>
      </c>
      <c r="B17" s="9" t="s">
        <v>2805</v>
      </c>
      <c r="C17" s="7">
        <v>5</v>
      </c>
      <c r="D17" s="91">
        <f t="shared" si="0"/>
        <v>33.142857142857146</v>
      </c>
      <c r="E17" s="91">
        <f t="shared" si="1"/>
        <v>20.8</v>
      </c>
      <c r="F17" s="94">
        <v>6.9940329385530395E-2</v>
      </c>
      <c r="G17" s="3">
        <v>40</v>
      </c>
      <c r="H17" s="3">
        <v>40</v>
      </c>
      <c r="I17" s="3">
        <v>60</v>
      </c>
      <c r="J17" s="3">
        <v>40</v>
      </c>
      <c r="K17" s="3">
        <v>40</v>
      </c>
      <c r="L17" s="3">
        <v>40</v>
      </c>
      <c r="M17" s="3">
        <v>100</v>
      </c>
      <c r="N17" s="3">
        <v>40</v>
      </c>
      <c r="O17" s="3">
        <v>40</v>
      </c>
      <c r="P17" s="3">
        <v>40</v>
      </c>
      <c r="Q17" s="3">
        <v>40</v>
      </c>
      <c r="R17" s="3">
        <v>40</v>
      </c>
      <c r="S17" s="3">
        <v>40</v>
      </c>
      <c r="T17" s="3">
        <v>40</v>
      </c>
      <c r="U17" s="3">
        <v>40</v>
      </c>
      <c r="V17" s="3">
        <v>40</v>
      </c>
      <c r="W17" s="3">
        <v>40</v>
      </c>
      <c r="X17" s="3">
        <v>0</v>
      </c>
      <c r="Y17" s="3">
        <v>0</v>
      </c>
      <c r="Z17" s="3">
        <v>20</v>
      </c>
      <c r="AA17" s="3">
        <v>20</v>
      </c>
      <c r="AB17" s="3">
        <v>40</v>
      </c>
      <c r="AC17" s="3">
        <v>0</v>
      </c>
      <c r="AD17" s="3">
        <v>40</v>
      </c>
      <c r="AE17" s="3">
        <v>40</v>
      </c>
      <c r="AF17" s="3">
        <v>0</v>
      </c>
      <c r="AG17" s="3">
        <v>0</v>
      </c>
      <c r="AH17" s="3">
        <v>0</v>
      </c>
      <c r="AI17" s="3">
        <v>0</v>
      </c>
      <c r="AJ17" s="3">
        <v>40</v>
      </c>
      <c r="AK17" s="3">
        <v>40</v>
      </c>
      <c r="AL17" s="3">
        <v>40</v>
      </c>
      <c r="AM17" s="3">
        <v>40</v>
      </c>
      <c r="AN17" s="3">
        <v>40</v>
      </c>
      <c r="AO17" s="3">
        <v>40</v>
      </c>
      <c r="AP17" s="3">
        <v>60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20</v>
      </c>
      <c r="BA17" s="3">
        <v>20</v>
      </c>
      <c r="BB17" s="3">
        <v>40</v>
      </c>
      <c r="BC17" s="3">
        <v>40</v>
      </c>
      <c r="BD17" s="3">
        <v>40</v>
      </c>
      <c r="BE17" s="3">
        <v>0</v>
      </c>
      <c r="BF17" s="3">
        <v>40</v>
      </c>
      <c r="BG17" s="3">
        <v>20</v>
      </c>
      <c r="BH17" s="3">
        <v>20</v>
      </c>
      <c r="BI17" s="3">
        <v>40</v>
      </c>
      <c r="BJ17" s="3">
        <v>40</v>
      </c>
      <c r="BK17" s="3">
        <v>40</v>
      </c>
      <c r="BL17" s="3">
        <v>40</v>
      </c>
      <c r="BM17" s="3">
        <v>40</v>
      </c>
      <c r="BN17" s="3">
        <v>20</v>
      </c>
    </row>
    <row r="18" spans="1:66" x14ac:dyDescent="0.25">
      <c r="A18" s="9" t="s">
        <v>2806</v>
      </c>
      <c r="B18" s="9" t="s">
        <v>2807</v>
      </c>
      <c r="C18" s="7">
        <v>4</v>
      </c>
      <c r="D18" s="91">
        <f t="shared" si="0"/>
        <v>1.4285714285714286</v>
      </c>
      <c r="E18" s="91">
        <f t="shared" si="1"/>
        <v>2</v>
      </c>
      <c r="F18" s="94">
        <v>0.78985836988537195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25</v>
      </c>
      <c r="M18" s="3">
        <v>25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25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25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</row>
    <row r="19" spans="1:66" x14ac:dyDescent="0.25">
      <c r="A19" s="9" t="s">
        <v>2808</v>
      </c>
      <c r="B19" s="9" t="s">
        <v>2809</v>
      </c>
      <c r="C19" s="7">
        <v>7</v>
      </c>
      <c r="D19" s="91">
        <f t="shared" si="0"/>
        <v>17.552</v>
      </c>
      <c r="E19" s="91">
        <f t="shared" si="1"/>
        <v>14.2864</v>
      </c>
      <c r="F19" s="94">
        <v>0.654970464226452</v>
      </c>
      <c r="G19" s="3">
        <v>14.29</v>
      </c>
      <c r="H19" s="3">
        <v>14.29</v>
      </c>
      <c r="I19" s="3">
        <v>28.57</v>
      </c>
      <c r="J19" s="3">
        <v>28.57</v>
      </c>
      <c r="K19" s="3">
        <v>42.86</v>
      </c>
      <c r="L19" s="3">
        <v>14.29</v>
      </c>
      <c r="M19" s="3">
        <v>42.86</v>
      </c>
      <c r="N19" s="3">
        <v>28.57</v>
      </c>
      <c r="O19" s="3">
        <v>42.86</v>
      </c>
      <c r="P19" s="3">
        <v>28.57</v>
      </c>
      <c r="Q19" s="3">
        <v>14.29</v>
      </c>
      <c r="R19" s="3">
        <v>42.86</v>
      </c>
      <c r="S19" s="3">
        <v>0</v>
      </c>
      <c r="T19" s="3">
        <v>28.57</v>
      </c>
      <c r="U19" s="3">
        <v>42.86</v>
      </c>
      <c r="V19" s="3">
        <v>57.14</v>
      </c>
      <c r="W19" s="3">
        <v>28.57</v>
      </c>
      <c r="X19" s="3">
        <v>14.29</v>
      </c>
      <c r="Y19" s="3">
        <v>28.57</v>
      </c>
      <c r="Z19" s="3">
        <v>0</v>
      </c>
      <c r="AA19" s="3">
        <v>0</v>
      </c>
      <c r="AB19" s="3">
        <v>14.29</v>
      </c>
      <c r="AC19" s="3">
        <v>28.57</v>
      </c>
      <c r="AD19" s="3">
        <v>14.29</v>
      </c>
      <c r="AE19" s="3">
        <v>14.29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28.57</v>
      </c>
      <c r="AQ19" s="3">
        <v>0</v>
      </c>
      <c r="AR19" s="3">
        <v>14.29</v>
      </c>
      <c r="AS19" s="3">
        <v>28.57</v>
      </c>
      <c r="AT19" s="3">
        <v>28.57</v>
      </c>
      <c r="AU19" s="3">
        <v>0</v>
      </c>
      <c r="AV19" s="3">
        <v>14.29</v>
      </c>
      <c r="AW19" s="3">
        <v>0</v>
      </c>
      <c r="AX19" s="3">
        <v>0</v>
      </c>
      <c r="AY19" s="3">
        <v>0</v>
      </c>
      <c r="AZ19" s="3">
        <v>28.57</v>
      </c>
      <c r="BA19" s="3">
        <v>0</v>
      </c>
      <c r="BB19" s="3">
        <v>28.57</v>
      </c>
      <c r="BC19" s="3">
        <v>14.29</v>
      </c>
      <c r="BD19" s="3">
        <v>28.57</v>
      </c>
      <c r="BE19" s="3">
        <v>28.57</v>
      </c>
      <c r="BF19" s="3">
        <v>14.29</v>
      </c>
      <c r="BG19" s="3">
        <v>0</v>
      </c>
      <c r="BH19" s="3">
        <v>28.57</v>
      </c>
      <c r="BI19" s="3">
        <v>28.57</v>
      </c>
      <c r="BJ19" s="3">
        <v>14.29</v>
      </c>
      <c r="BK19" s="3">
        <v>14.29</v>
      </c>
      <c r="BL19" s="3">
        <v>0</v>
      </c>
      <c r="BM19" s="3">
        <v>0</v>
      </c>
      <c r="BN19" s="3">
        <v>14.29</v>
      </c>
    </row>
    <row r="20" spans="1:66" x14ac:dyDescent="0.25">
      <c r="A20" s="9" t="s">
        <v>2613</v>
      </c>
      <c r="B20" s="9" t="s">
        <v>2614</v>
      </c>
      <c r="C20" s="7">
        <v>2</v>
      </c>
      <c r="D20" s="91">
        <f t="shared" si="0"/>
        <v>87.142857142857139</v>
      </c>
      <c r="E20" s="91">
        <f t="shared" si="1"/>
        <v>38</v>
      </c>
      <c r="F20" s="94">
        <v>3.3862756919471001E-4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100</v>
      </c>
      <c r="M20" s="3">
        <v>100</v>
      </c>
      <c r="N20" s="3">
        <v>100</v>
      </c>
      <c r="O20" s="3">
        <v>50</v>
      </c>
      <c r="P20" s="3">
        <v>50</v>
      </c>
      <c r="Q20" s="3">
        <v>100</v>
      </c>
      <c r="R20" s="3">
        <v>100</v>
      </c>
      <c r="S20" s="3">
        <v>50</v>
      </c>
      <c r="T20" s="3">
        <v>100</v>
      </c>
      <c r="U20" s="3">
        <v>100</v>
      </c>
      <c r="V20" s="3">
        <v>50</v>
      </c>
      <c r="W20" s="3">
        <v>50</v>
      </c>
      <c r="X20" s="3">
        <v>50</v>
      </c>
      <c r="Y20" s="3">
        <v>100</v>
      </c>
      <c r="Z20" s="3">
        <v>50</v>
      </c>
      <c r="AA20" s="3">
        <v>50</v>
      </c>
      <c r="AB20" s="3">
        <v>100</v>
      </c>
      <c r="AC20" s="3">
        <v>100</v>
      </c>
      <c r="AD20" s="3">
        <v>100</v>
      </c>
      <c r="AE20" s="3">
        <v>100</v>
      </c>
      <c r="AF20" s="3">
        <v>100</v>
      </c>
      <c r="AG20" s="3">
        <v>100</v>
      </c>
      <c r="AH20" s="3">
        <v>100</v>
      </c>
      <c r="AI20" s="3">
        <v>100</v>
      </c>
      <c r="AJ20" s="3">
        <v>100</v>
      </c>
      <c r="AK20" s="3">
        <v>100</v>
      </c>
      <c r="AL20" s="3">
        <v>100</v>
      </c>
      <c r="AM20" s="3">
        <v>100</v>
      </c>
      <c r="AN20" s="3">
        <v>100</v>
      </c>
      <c r="AO20" s="3">
        <v>100</v>
      </c>
      <c r="AP20" s="3">
        <v>100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50</v>
      </c>
      <c r="AZ20" s="3">
        <v>50</v>
      </c>
      <c r="BA20" s="3">
        <v>100</v>
      </c>
      <c r="BB20" s="3">
        <v>100</v>
      </c>
      <c r="BC20" s="3">
        <v>100</v>
      </c>
      <c r="BD20" s="3">
        <v>100</v>
      </c>
      <c r="BE20" s="3">
        <v>50</v>
      </c>
      <c r="BF20" s="3">
        <v>50</v>
      </c>
      <c r="BG20" s="3">
        <v>0</v>
      </c>
      <c r="BH20" s="3">
        <v>50</v>
      </c>
      <c r="BI20" s="3">
        <v>100</v>
      </c>
      <c r="BJ20" s="3">
        <v>100</v>
      </c>
      <c r="BK20" s="3">
        <v>0</v>
      </c>
      <c r="BL20" s="3">
        <v>0</v>
      </c>
      <c r="BM20" s="3">
        <v>0</v>
      </c>
      <c r="BN20" s="3">
        <v>0</v>
      </c>
    </row>
    <row r="21" spans="1:66" x14ac:dyDescent="0.25">
      <c r="A21" s="9" t="s">
        <v>2615</v>
      </c>
      <c r="B21" s="9" t="s">
        <v>2616</v>
      </c>
      <c r="C21" s="7">
        <v>9</v>
      </c>
      <c r="D21" s="91">
        <f t="shared" si="0"/>
        <v>81.271714285714296</v>
      </c>
      <c r="E21" s="91">
        <f t="shared" si="1"/>
        <v>55.112400000000015</v>
      </c>
      <c r="F21" s="94">
        <v>5.8528920654761004E-3</v>
      </c>
      <c r="G21" s="3">
        <v>88.89</v>
      </c>
      <c r="H21" s="3">
        <v>77.78</v>
      </c>
      <c r="I21" s="3">
        <v>77.78</v>
      </c>
      <c r="J21" s="3">
        <v>77.78</v>
      </c>
      <c r="K21" s="3">
        <v>88.89</v>
      </c>
      <c r="L21" s="3">
        <v>66.67</v>
      </c>
      <c r="M21" s="3">
        <v>100</v>
      </c>
      <c r="N21" s="3">
        <v>77.78</v>
      </c>
      <c r="O21" s="3">
        <v>88.89</v>
      </c>
      <c r="P21" s="3">
        <v>77.78</v>
      </c>
      <c r="Q21" s="3">
        <v>77.78</v>
      </c>
      <c r="R21" s="3">
        <v>77.78</v>
      </c>
      <c r="S21" s="3">
        <v>66.67</v>
      </c>
      <c r="T21" s="3">
        <v>88.89</v>
      </c>
      <c r="U21" s="3">
        <v>88.89</v>
      </c>
      <c r="V21" s="3">
        <v>88.89</v>
      </c>
      <c r="W21" s="3">
        <v>88.89</v>
      </c>
      <c r="X21" s="3">
        <v>55.56</v>
      </c>
      <c r="Y21" s="3">
        <v>88.89</v>
      </c>
      <c r="Z21" s="3">
        <v>66.67</v>
      </c>
      <c r="AA21" s="3">
        <v>88.89</v>
      </c>
      <c r="AB21" s="3">
        <v>77.78</v>
      </c>
      <c r="AC21" s="3">
        <v>77.78</v>
      </c>
      <c r="AD21" s="3">
        <v>77.78</v>
      </c>
      <c r="AE21" s="3">
        <v>66.67</v>
      </c>
      <c r="AF21" s="3">
        <v>77.78</v>
      </c>
      <c r="AG21" s="3">
        <v>77.78</v>
      </c>
      <c r="AH21" s="3">
        <v>77.78</v>
      </c>
      <c r="AI21" s="3">
        <v>77.78</v>
      </c>
      <c r="AJ21" s="3">
        <v>88.89</v>
      </c>
      <c r="AK21" s="3">
        <v>88.89</v>
      </c>
      <c r="AL21" s="3">
        <v>88.89</v>
      </c>
      <c r="AM21" s="3">
        <v>88.89</v>
      </c>
      <c r="AN21" s="3">
        <v>88.89</v>
      </c>
      <c r="AO21" s="3">
        <v>88.89</v>
      </c>
      <c r="AP21" s="3">
        <v>77.78</v>
      </c>
      <c r="AQ21" s="3">
        <v>11.11</v>
      </c>
      <c r="AR21" s="3">
        <v>55.56</v>
      </c>
      <c r="AS21" s="3">
        <v>11.11</v>
      </c>
      <c r="AT21" s="3">
        <v>11.11</v>
      </c>
      <c r="AU21" s="3">
        <v>0</v>
      </c>
      <c r="AV21" s="3">
        <v>0</v>
      </c>
      <c r="AW21" s="3">
        <v>0</v>
      </c>
      <c r="AX21" s="3">
        <v>55.56</v>
      </c>
      <c r="AY21" s="3">
        <v>66.67</v>
      </c>
      <c r="AZ21" s="3">
        <v>77.78</v>
      </c>
      <c r="BA21" s="3">
        <v>66.67</v>
      </c>
      <c r="BB21" s="3">
        <v>88.89</v>
      </c>
      <c r="BC21" s="3">
        <v>66.67</v>
      </c>
      <c r="BD21" s="3">
        <v>55.56</v>
      </c>
      <c r="BE21" s="3">
        <v>44.44</v>
      </c>
      <c r="BF21" s="3">
        <v>55.56</v>
      </c>
      <c r="BG21" s="3">
        <v>33.33</v>
      </c>
      <c r="BH21" s="3">
        <v>77.78</v>
      </c>
      <c r="BI21" s="3">
        <v>88.89</v>
      </c>
      <c r="BJ21" s="3">
        <v>88.89</v>
      </c>
      <c r="BK21" s="3">
        <v>88.89</v>
      </c>
      <c r="BL21" s="3">
        <v>88.89</v>
      </c>
      <c r="BM21" s="3">
        <v>88.89</v>
      </c>
      <c r="BN21" s="3">
        <v>77.78</v>
      </c>
    </row>
    <row r="22" spans="1:66" x14ac:dyDescent="0.25">
      <c r="A22" s="9" t="s">
        <v>2617</v>
      </c>
      <c r="B22" s="9" t="s">
        <v>2618</v>
      </c>
      <c r="C22" s="7">
        <v>7</v>
      </c>
      <c r="D22" s="91">
        <f t="shared" si="0"/>
        <v>74.692857142857164</v>
      </c>
      <c r="E22" s="91">
        <f t="shared" si="1"/>
        <v>38.286000000000008</v>
      </c>
      <c r="F22" s="94">
        <v>7.8098310688012193E-6</v>
      </c>
      <c r="G22" s="3">
        <v>71.430000000000007</v>
      </c>
      <c r="H22" s="3">
        <v>71.430000000000007</v>
      </c>
      <c r="I22" s="3">
        <v>57.14</v>
      </c>
      <c r="J22" s="3">
        <v>71.430000000000007</v>
      </c>
      <c r="K22" s="3">
        <v>71.430000000000007</v>
      </c>
      <c r="L22" s="3">
        <v>71.430000000000007</v>
      </c>
      <c r="M22" s="3">
        <v>100</v>
      </c>
      <c r="N22" s="3">
        <v>71.430000000000007</v>
      </c>
      <c r="O22" s="3">
        <v>71.430000000000007</v>
      </c>
      <c r="P22" s="3">
        <v>71.430000000000007</v>
      </c>
      <c r="Q22" s="3">
        <v>71.430000000000007</v>
      </c>
      <c r="R22" s="3">
        <v>71.430000000000007</v>
      </c>
      <c r="S22" s="3">
        <v>57.14</v>
      </c>
      <c r="T22" s="3">
        <v>71.430000000000007</v>
      </c>
      <c r="U22" s="3">
        <v>71.430000000000007</v>
      </c>
      <c r="V22" s="3">
        <v>71.430000000000007</v>
      </c>
      <c r="W22" s="3">
        <v>71.430000000000007</v>
      </c>
      <c r="X22" s="3">
        <v>0</v>
      </c>
      <c r="Y22" s="3">
        <v>100</v>
      </c>
      <c r="Z22" s="3">
        <v>85.71</v>
      </c>
      <c r="AA22" s="3">
        <v>85.71</v>
      </c>
      <c r="AB22" s="3">
        <v>71.430000000000007</v>
      </c>
      <c r="AC22" s="3">
        <v>71.430000000000007</v>
      </c>
      <c r="AD22" s="3">
        <v>71.430000000000007</v>
      </c>
      <c r="AE22" s="3">
        <v>57.14</v>
      </c>
      <c r="AF22" s="3">
        <v>85.71</v>
      </c>
      <c r="AG22" s="3">
        <v>85.71</v>
      </c>
      <c r="AH22" s="3">
        <v>85.71</v>
      </c>
      <c r="AI22" s="3">
        <v>85.71</v>
      </c>
      <c r="AJ22" s="3">
        <v>85.71</v>
      </c>
      <c r="AK22" s="3">
        <v>85.71</v>
      </c>
      <c r="AL22" s="3">
        <v>85.71</v>
      </c>
      <c r="AM22" s="3">
        <v>85.71</v>
      </c>
      <c r="AN22" s="3">
        <v>85.71</v>
      </c>
      <c r="AO22" s="3">
        <v>85.71</v>
      </c>
      <c r="AP22" s="3">
        <v>71.430000000000007</v>
      </c>
      <c r="AQ22" s="3">
        <v>0</v>
      </c>
      <c r="AR22" s="3">
        <v>42.86</v>
      </c>
      <c r="AS22" s="3">
        <v>14.29</v>
      </c>
      <c r="AT22" s="3">
        <v>14.29</v>
      </c>
      <c r="AU22" s="3">
        <v>0</v>
      </c>
      <c r="AV22" s="3">
        <v>0</v>
      </c>
      <c r="AW22" s="3">
        <v>0</v>
      </c>
      <c r="AX22" s="3">
        <v>28.57</v>
      </c>
      <c r="AY22" s="3">
        <v>28.57</v>
      </c>
      <c r="AZ22" s="3">
        <v>42.86</v>
      </c>
      <c r="BA22" s="3">
        <v>57.14</v>
      </c>
      <c r="BB22" s="3">
        <v>71.430000000000007</v>
      </c>
      <c r="BC22" s="3">
        <v>71.430000000000007</v>
      </c>
      <c r="BD22" s="3">
        <v>71.430000000000007</v>
      </c>
      <c r="BE22" s="3">
        <v>57.14</v>
      </c>
      <c r="BF22" s="3">
        <v>57.14</v>
      </c>
      <c r="BG22" s="3">
        <v>42.86</v>
      </c>
      <c r="BH22" s="3">
        <v>42.86</v>
      </c>
      <c r="BI22" s="3">
        <v>71.430000000000007</v>
      </c>
      <c r="BJ22" s="3">
        <v>57.14</v>
      </c>
      <c r="BK22" s="3">
        <v>28.57</v>
      </c>
      <c r="BL22" s="3">
        <v>28.57</v>
      </c>
      <c r="BM22" s="3">
        <v>28.57</v>
      </c>
      <c r="BN22" s="3">
        <v>28.57</v>
      </c>
    </row>
    <row r="23" spans="1:66" x14ac:dyDescent="0.25">
      <c r="A23" s="9" t="s">
        <v>2619</v>
      </c>
      <c r="B23" s="9" t="s">
        <v>2620</v>
      </c>
      <c r="C23" s="7">
        <v>5</v>
      </c>
      <c r="D23" s="91">
        <f t="shared" si="0"/>
        <v>90.285714285714292</v>
      </c>
      <c r="E23" s="91">
        <f t="shared" si="1"/>
        <v>58.4</v>
      </c>
      <c r="F23" s="94">
        <v>2.0091639539068199E-3</v>
      </c>
      <c r="G23" s="3">
        <v>100</v>
      </c>
      <c r="H23" s="3">
        <v>100</v>
      </c>
      <c r="I23" s="3">
        <v>60</v>
      </c>
      <c r="J23" s="3">
        <v>100</v>
      </c>
      <c r="K23" s="3">
        <v>80</v>
      </c>
      <c r="L23" s="3">
        <v>100</v>
      </c>
      <c r="M23" s="3">
        <v>100</v>
      </c>
      <c r="N23" s="3">
        <v>80</v>
      </c>
      <c r="O23" s="3">
        <v>80</v>
      </c>
      <c r="P23" s="3">
        <v>80</v>
      </c>
      <c r="Q23" s="3">
        <v>80</v>
      </c>
      <c r="R23" s="3">
        <v>80</v>
      </c>
      <c r="S23" s="3">
        <v>80</v>
      </c>
      <c r="T23" s="3">
        <v>80</v>
      </c>
      <c r="U23" s="3">
        <v>100</v>
      </c>
      <c r="V23" s="3">
        <v>80</v>
      </c>
      <c r="W23" s="3">
        <v>80</v>
      </c>
      <c r="X23" s="3">
        <v>20</v>
      </c>
      <c r="Y23" s="3">
        <v>100</v>
      </c>
      <c r="Z23" s="3">
        <v>100</v>
      </c>
      <c r="AA23" s="3">
        <v>100</v>
      </c>
      <c r="AB23" s="3">
        <v>100</v>
      </c>
      <c r="AC23" s="3">
        <v>100</v>
      </c>
      <c r="AD23" s="3">
        <v>80</v>
      </c>
      <c r="AE23" s="3">
        <v>100</v>
      </c>
      <c r="AF23" s="3">
        <v>100</v>
      </c>
      <c r="AG23" s="3">
        <v>100</v>
      </c>
      <c r="AH23" s="3">
        <v>100</v>
      </c>
      <c r="AI23" s="3">
        <v>100</v>
      </c>
      <c r="AJ23" s="3">
        <v>100</v>
      </c>
      <c r="AK23" s="3">
        <v>100</v>
      </c>
      <c r="AL23" s="3">
        <v>100</v>
      </c>
      <c r="AM23" s="3">
        <v>100</v>
      </c>
      <c r="AN23" s="3">
        <v>100</v>
      </c>
      <c r="AO23" s="3">
        <v>100</v>
      </c>
      <c r="AP23" s="3">
        <v>80</v>
      </c>
      <c r="AQ23" s="3">
        <v>0</v>
      </c>
      <c r="AR23" s="3">
        <v>80</v>
      </c>
      <c r="AS23" s="3">
        <v>20</v>
      </c>
      <c r="AT23" s="3">
        <v>20</v>
      </c>
      <c r="AU23" s="3">
        <v>0</v>
      </c>
      <c r="AV23" s="3">
        <v>0</v>
      </c>
      <c r="AW23" s="3">
        <v>0</v>
      </c>
      <c r="AX23" s="3">
        <v>40</v>
      </c>
      <c r="AY23" s="3">
        <v>60</v>
      </c>
      <c r="AZ23" s="3">
        <v>80</v>
      </c>
      <c r="BA23" s="3">
        <v>80</v>
      </c>
      <c r="BB23" s="3">
        <v>100</v>
      </c>
      <c r="BC23" s="3">
        <v>100</v>
      </c>
      <c r="BD23" s="3">
        <v>100</v>
      </c>
      <c r="BE23" s="3">
        <v>80</v>
      </c>
      <c r="BF23" s="3">
        <v>80</v>
      </c>
      <c r="BG23" s="3">
        <v>100</v>
      </c>
      <c r="BH23" s="3">
        <v>80</v>
      </c>
      <c r="BI23" s="3">
        <v>100</v>
      </c>
      <c r="BJ23" s="3">
        <v>100</v>
      </c>
      <c r="BK23" s="3">
        <v>40</v>
      </c>
      <c r="BL23" s="3">
        <v>40</v>
      </c>
      <c r="BM23" s="3">
        <v>40</v>
      </c>
      <c r="BN23" s="3">
        <v>40</v>
      </c>
    </row>
    <row r="24" spans="1:66" x14ac:dyDescent="0.25">
      <c r="A24" s="9" t="s">
        <v>2621</v>
      </c>
      <c r="B24" s="9" t="s">
        <v>2622</v>
      </c>
      <c r="C24" s="7">
        <v>4</v>
      </c>
      <c r="D24" s="91">
        <f t="shared" si="0"/>
        <v>95.714285714285708</v>
      </c>
      <c r="E24" s="91">
        <f t="shared" si="1"/>
        <v>31</v>
      </c>
      <c r="F24" s="94">
        <v>2.0023153510222401E-7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3">
        <v>100</v>
      </c>
      <c r="Y24" s="3">
        <v>25</v>
      </c>
      <c r="Z24" s="3">
        <v>100</v>
      </c>
      <c r="AA24" s="3">
        <v>100</v>
      </c>
      <c r="AB24" s="3">
        <v>100</v>
      </c>
      <c r="AC24" s="3">
        <v>100</v>
      </c>
      <c r="AD24" s="3">
        <v>100</v>
      </c>
      <c r="AE24" s="3">
        <v>25</v>
      </c>
      <c r="AF24" s="3">
        <v>100</v>
      </c>
      <c r="AG24" s="3">
        <v>100</v>
      </c>
      <c r="AH24" s="3">
        <v>100</v>
      </c>
      <c r="AI24" s="3">
        <v>100</v>
      </c>
      <c r="AJ24" s="3">
        <v>100</v>
      </c>
      <c r="AK24" s="3">
        <v>100</v>
      </c>
      <c r="AL24" s="3">
        <v>100</v>
      </c>
      <c r="AM24" s="3">
        <v>100</v>
      </c>
      <c r="AN24" s="3">
        <v>100</v>
      </c>
      <c r="AO24" s="3">
        <v>100</v>
      </c>
      <c r="AP24" s="3">
        <v>100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75</v>
      </c>
      <c r="AZ24" s="3">
        <v>50</v>
      </c>
      <c r="BA24" s="3">
        <v>75</v>
      </c>
      <c r="BB24" s="3">
        <v>100</v>
      </c>
      <c r="BC24" s="3">
        <v>25</v>
      </c>
      <c r="BD24" s="3">
        <v>25</v>
      </c>
      <c r="BE24" s="3">
        <v>0</v>
      </c>
      <c r="BF24" s="3">
        <v>0</v>
      </c>
      <c r="BG24" s="3">
        <v>0</v>
      </c>
      <c r="BH24" s="3">
        <v>50</v>
      </c>
      <c r="BI24" s="3">
        <v>100</v>
      </c>
      <c r="BJ24" s="3">
        <v>75</v>
      </c>
      <c r="BK24" s="3">
        <v>25</v>
      </c>
      <c r="BL24" s="3">
        <v>25</v>
      </c>
      <c r="BM24" s="3">
        <v>25</v>
      </c>
      <c r="BN24" s="3">
        <v>25</v>
      </c>
    </row>
    <row r="25" spans="1:66" x14ac:dyDescent="0.25">
      <c r="A25" s="9" t="s">
        <v>2810</v>
      </c>
      <c r="B25" s="9" t="s">
        <v>2811</v>
      </c>
      <c r="C25" s="7">
        <v>3</v>
      </c>
      <c r="D25" s="91">
        <f t="shared" si="0"/>
        <v>63.810857142857145</v>
      </c>
      <c r="E25" s="91">
        <f t="shared" si="1"/>
        <v>45.335199999999993</v>
      </c>
      <c r="F25" s="94">
        <v>0.113357288881268</v>
      </c>
      <c r="G25" s="3">
        <v>66.67</v>
      </c>
      <c r="H25" s="3">
        <v>66.67</v>
      </c>
      <c r="I25" s="3">
        <v>33.33</v>
      </c>
      <c r="J25" s="3">
        <v>66.67</v>
      </c>
      <c r="K25" s="3">
        <v>66.67</v>
      </c>
      <c r="L25" s="3">
        <v>66.67</v>
      </c>
      <c r="M25" s="3">
        <v>100</v>
      </c>
      <c r="N25" s="3">
        <v>66.67</v>
      </c>
      <c r="O25" s="3">
        <v>66.67</v>
      </c>
      <c r="P25" s="3">
        <v>66.67</v>
      </c>
      <c r="Q25" s="3">
        <v>66.67</v>
      </c>
      <c r="R25" s="3">
        <v>66.67</v>
      </c>
      <c r="S25" s="3">
        <v>66.67</v>
      </c>
      <c r="T25" s="3">
        <v>66.67</v>
      </c>
      <c r="U25" s="3">
        <v>66.67</v>
      </c>
      <c r="V25" s="3">
        <v>66.67</v>
      </c>
      <c r="W25" s="3">
        <v>66.67</v>
      </c>
      <c r="X25" s="3">
        <v>66.67</v>
      </c>
      <c r="Y25" s="3">
        <v>66.67</v>
      </c>
      <c r="Z25" s="3">
        <v>0</v>
      </c>
      <c r="AA25" s="3">
        <v>0</v>
      </c>
      <c r="AB25" s="3">
        <v>66.67</v>
      </c>
      <c r="AC25" s="3">
        <v>66.67</v>
      </c>
      <c r="AD25" s="3">
        <v>66.67</v>
      </c>
      <c r="AE25" s="3">
        <v>33.33</v>
      </c>
      <c r="AF25" s="3">
        <v>33.33</v>
      </c>
      <c r="AG25" s="3">
        <v>33.33</v>
      </c>
      <c r="AH25" s="3">
        <v>33.33</v>
      </c>
      <c r="AI25" s="3">
        <v>33.33</v>
      </c>
      <c r="AJ25" s="3">
        <v>100</v>
      </c>
      <c r="AK25" s="3">
        <v>100</v>
      </c>
      <c r="AL25" s="3">
        <v>100</v>
      </c>
      <c r="AM25" s="3">
        <v>100</v>
      </c>
      <c r="AN25" s="3">
        <v>100</v>
      </c>
      <c r="AO25" s="3">
        <v>100</v>
      </c>
      <c r="AP25" s="3">
        <v>100</v>
      </c>
      <c r="AQ25" s="3">
        <v>0</v>
      </c>
      <c r="AR25" s="3">
        <v>66.67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66.67</v>
      </c>
      <c r="AZ25" s="3">
        <v>66.67</v>
      </c>
      <c r="BA25" s="3">
        <v>33.33</v>
      </c>
      <c r="BB25" s="3">
        <v>66.67</v>
      </c>
      <c r="BC25" s="3">
        <v>66.67</v>
      </c>
      <c r="BD25" s="3">
        <v>66.67</v>
      </c>
      <c r="BE25" s="3">
        <v>66.67</v>
      </c>
      <c r="BF25" s="3">
        <v>66.67</v>
      </c>
      <c r="BG25" s="3">
        <v>0</v>
      </c>
      <c r="BH25" s="3">
        <v>66.67</v>
      </c>
      <c r="BI25" s="3">
        <v>66.67</v>
      </c>
      <c r="BJ25" s="3">
        <v>66.67</v>
      </c>
      <c r="BK25" s="3">
        <v>66.67</v>
      </c>
      <c r="BL25" s="3">
        <v>66.67</v>
      </c>
      <c r="BM25" s="3">
        <v>66.67</v>
      </c>
      <c r="BN25" s="3">
        <v>66.67</v>
      </c>
    </row>
    <row r="26" spans="1:66" x14ac:dyDescent="0.25">
      <c r="A26" s="9" t="s">
        <v>2623</v>
      </c>
      <c r="B26" s="9" t="s">
        <v>2624</v>
      </c>
      <c r="C26" s="7">
        <v>2</v>
      </c>
      <c r="D26" s="91">
        <f t="shared" si="0"/>
        <v>98.571428571428569</v>
      </c>
      <c r="E26" s="91">
        <f t="shared" si="1"/>
        <v>60</v>
      </c>
      <c r="F26" s="94">
        <v>4.7054869023440099E-4</v>
      </c>
      <c r="G26" s="3">
        <v>100</v>
      </c>
      <c r="H26" s="3">
        <v>100</v>
      </c>
      <c r="I26" s="3">
        <v>100</v>
      </c>
      <c r="J26" s="3">
        <v>100</v>
      </c>
      <c r="K26" s="3">
        <v>100</v>
      </c>
      <c r="L26" s="3">
        <v>100</v>
      </c>
      <c r="M26" s="3">
        <v>100</v>
      </c>
      <c r="N26" s="3">
        <v>100</v>
      </c>
      <c r="O26" s="3">
        <v>100</v>
      </c>
      <c r="P26" s="3">
        <v>100</v>
      </c>
      <c r="Q26" s="3">
        <v>100</v>
      </c>
      <c r="R26" s="3">
        <v>100</v>
      </c>
      <c r="S26" s="3">
        <v>100</v>
      </c>
      <c r="T26" s="3">
        <v>100</v>
      </c>
      <c r="U26" s="3">
        <v>100</v>
      </c>
      <c r="V26" s="3">
        <v>100</v>
      </c>
      <c r="W26" s="3">
        <v>100</v>
      </c>
      <c r="X26" s="3">
        <v>100</v>
      </c>
      <c r="Y26" s="3">
        <v>50</v>
      </c>
      <c r="Z26" s="3">
        <v>100</v>
      </c>
      <c r="AA26" s="3">
        <v>100</v>
      </c>
      <c r="AB26" s="3">
        <v>100</v>
      </c>
      <c r="AC26" s="3">
        <v>100</v>
      </c>
      <c r="AD26" s="3">
        <v>100</v>
      </c>
      <c r="AE26" s="3">
        <v>100</v>
      </c>
      <c r="AF26" s="3">
        <v>100</v>
      </c>
      <c r="AG26" s="3">
        <v>100</v>
      </c>
      <c r="AH26" s="3">
        <v>100</v>
      </c>
      <c r="AI26" s="3">
        <v>100</v>
      </c>
      <c r="AJ26" s="3">
        <v>100</v>
      </c>
      <c r="AK26" s="3">
        <v>100</v>
      </c>
      <c r="AL26" s="3">
        <v>100</v>
      </c>
      <c r="AM26" s="3">
        <v>100</v>
      </c>
      <c r="AN26" s="3">
        <v>100</v>
      </c>
      <c r="AO26" s="3">
        <v>100</v>
      </c>
      <c r="AP26" s="3">
        <v>100</v>
      </c>
      <c r="AQ26" s="3">
        <v>0</v>
      </c>
      <c r="AR26" s="3">
        <v>100</v>
      </c>
      <c r="AS26" s="3">
        <v>50</v>
      </c>
      <c r="AT26" s="3">
        <v>50</v>
      </c>
      <c r="AU26" s="3">
        <v>0</v>
      </c>
      <c r="AV26" s="3">
        <v>0</v>
      </c>
      <c r="AW26" s="3">
        <v>0</v>
      </c>
      <c r="AX26" s="3">
        <v>50</v>
      </c>
      <c r="AY26" s="3">
        <v>50</v>
      </c>
      <c r="AZ26" s="3">
        <v>100</v>
      </c>
      <c r="BA26" s="3">
        <v>100</v>
      </c>
      <c r="BB26" s="3">
        <v>100</v>
      </c>
      <c r="BC26" s="3">
        <v>100</v>
      </c>
      <c r="BD26" s="3">
        <v>100</v>
      </c>
      <c r="BE26" s="3">
        <v>100</v>
      </c>
      <c r="BF26" s="3">
        <v>100</v>
      </c>
      <c r="BG26" s="3">
        <v>100</v>
      </c>
      <c r="BH26" s="3">
        <v>100</v>
      </c>
      <c r="BI26" s="3">
        <v>100</v>
      </c>
      <c r="BJ26" s="3">
        <v>100</v>
      </c>
      <c r="BK26" s="3">
        <v>0</v>
      </c>
      <c r="BL26" s="3">
        <v>0</v>
      </c>
      <c r="BM26" s="3">
        <v>0</v>
      </c>
      <c r="BN26" s="3">
        <v>0</v>
      </c>
    </row>
    <row r="27" spans="1:66" x14ac:dyDescent="0.25">
      <c r="A27" s="9" t="s">
        <v>2625</v>
      </c>
      <c r="B27" s="9" t="s">
        <v>2626</v>
      </c>
      <c r="C27" s="7">
        <v>4</v>
      </c>
      <c r="D27" s="91">
        <f t="shared" si="0"/>
        <v>93.571428571428569</v>
      </c>
      <c r="E27" s="91">
        <f t="shared" si="1"/>
        <v>50</v>
      </c>
      <c r="F27" s="94">
        <v>4.91385133405404E-5</v>
      </c>
      <c r="G27" s="3">
        <v>100</v>
      </c>
      <c r="H27" s="3">
        <v>100</v>
      </c>
      <c r="I27" s="3">
        <v>100</v>
      </c>
      <c r="J27" s="3">
        <v>75</v>
      </c>
      <c r="K27" s="3">
        <v>100</v>
      </c>
      <c r="L27" s="3">
        <v>100</v>
      </c>
      <c r="M27" s="3">
        <v>100</v>
      </c>
      <c r="N27" s="3">
        <v>100</v>
      </c>
      <c r="O27" s="3">
        <v>100</v>
      </c>
      <c r="P27" s="3">
        <v>50</v>
      </c>
      <c r="Q27" s="3">
        <v>100</v>
      </c>
      <c r="R27" s="3">
        <v>100</v>
      </c>
      <c r="S27" s="3">
        <v>100</v>
      </c>
      <c r="T27" s="3">
        <v>100</v>
      </c>
      <c r="U27" s="3">
        <v>100</v>
      </c>
      <c r="V27" s="3">
        <v>100</v>
      </c>
      <c r="W27" s="3">
        <v>100</v>
      </c>
      <c r="X27" s="3">
        <v>50</v>
      </c>
      <c r="Y27" s="3">
        <v>50</v>
      </c>
      <c r="Z27" s="3">
        <v>100</v>
      </c>
      <c r="AA27" s="3">
        <v>100</v>
      </c>
      <c r="AB27" s="3">
        <v>100</v>
      </c>
      <c r="AC27" s="3">
        <v>100</v>
      </c>
      <c r="AD27" s="3">
        <v>100</v>
      </c>
      <c r="AE27" s="3">
        <v>50</v>
      </c>
      <c r="AF27" s="3">
        <v>100</v>
      </c>
      <c r="AG27" s="3">
        <v>100</v>
      </c>
      <c r="AH27" s="3">
        <v>100</v>
      </c>
      <c r="AI27" s="3">
        <v>100</v>
      </c>
      <c r="AJ27" s="3">
        <v>100</v>
      </c>
      <c r="AK27" s="3">
        <v>100</v>
      </c>
      <c r="AL27" s="3">
        <v>100</v>
      </c>
      <c r="AM27" s="3">
        <v>100</v>
      </c>
      <c r="AN27" s="3">
        <v>100</v>
      </c>
      <c r="AO27" s="3">
        <v>100</v>
      </c>
      <c r="AP27" s="3">
        <v>75</v>
      </c>
      <c r="AQ27" s="3">
        <v>0</v>
      </c>
      <c r="AR27" s="3">
        <v>75</v>
      </c>
      <c r="AS27" s="3">
        <v>0</v>
      </c>
      <c r="AT27" s="3">
        <v>0</v>
      </c>
      <c r="AU27" s="3">
        <v>0</v>
      </c>
      <c r="AV27" s="3">
        <v>25</v>
      </c>
      <c r="AW27" s="3">
        <v>0</v>
      </c>
      <c r="AX27" s="3">
        <v>0</v>
      </c>
      <c r="AY27" s="3">
        <v>100</v>
      </c>
      <c r="AZ27" s="3">
        <v>100</v>
      </c>
      <c r="BA27" s="3">
        <v>50</v>
      </c>
      <c r="BB27" s="3">
        <v>100</v>
      </c>
      <c r="BC27" s="3">
        <v>75</v>
      </c>
      <c r="BD27" s="3">
        <v>50</v>
      </c>
      <c r="BE27" s="3">
        <v>75</v>
      </c>
      <c r="BF27" s="3">
        <v>75</v>
      </c>
      <c r="BG27" s="3">
        <v>75</v>
      </c>
      <c r="BH27" s="3">
        <v>100</v>
      </c>
      <c r="BI27" s="3">
        <v>100</v>
      </c>
      <c r="BJ27" s="3">
        <v>100</v>
      </c>
      <c r="BK27" s="3">
        <v>0</v>
      </c>
      <c r="BL27" s="3">
        <v>25</v>
      </c>
      <c r="BM27" s="3">
        <v>25</v>
      </c>
      <c r="BN27" s="3">
        <v>25</v>
      </c>
    </row>
    <row r="28" spans="1:66" x14ac:dyDescent="0.25">
      <c r="A28" s="9" t="s">
        <v>2627</v>
      </c>
      <c r="B28" s="9" t="s">
        <v>2628</v>
      </c>
      <c r="C28" s="7">
        <v>3</v>
      </c>
      <c r="D28" s="91">
        <f t="shared" si="0"/>
        <v>64.762</v>
      </c>
      <c r="E28" s="91">
        <f t="shared" si="1"/>
        <v>17.333600000000001</v>
      </c>
      <c r="F28" s="94">
        <v>7.5767166024025105E-4</v>
      </c>
      <c r="G28" s="3">
        <v>100</v>
      </c>
      <c r="H28" s="3">
        <v>100</v>
      </c>
      <c r="I28" s="3">
        <v>100</v>
      </c>
      <c r="J28" s="3">
        <v>0</v>
      </c>
      <c r="K28" s="3">
        <v>100</v>
      </c>
      <c r="L28" s="3">
        <v>0</v>
      </c>
      <c r="M28" s="3">
        <v>100</v>
      </c>
      <c r="N28" s="3">
        <v>100</v>
      </c>
      <c r="O28" s="3">
        <v>0</v>
      </c>
      <c r="P28" s="3">
        <v>0</v>
      </c>
      <c r="Q28" s="3">
        <v>100</v>
      </c>
      <c r="R28" s="3">
        <v>33.33</v>
      </c>
      <c r="S28" s="3">
        <v>0</v>
      </c>
      <c r="T28" s="3">
        <v>100</v>
      </c>
      <c r="U28" s="3">
        <v>100</v>
      </c>
      <c r="V28" s="3">
        <v>66.67</v>
      </c>
      <c r="W28" s="3">
        <v>66.67</v>
      </c>
      <c r="X28" s="3">
        <v>33.33</v>
      </c>
      <c r="Y28" s="3">
        <v>0</v>
      </c>
      <c r="Z28" s="3">
        <v>33.33</v>
      </c>
      <c r="AA28" s="3">
        <v>33.33</v>
      </c>
      <c r="AB28" s="3">
        <v>0</v>
      </c>
      <c r="AC28" s="3">
        <v>100</v>
      </c>
      <c r="AD28" s="3">
        <v>100</v>
      </c>
      <c r="AE28" s="3">
        <v>0</v>
      </c>
      <c r="AF28" s="3">
        <v>66.67</v>
      </c>
      <c r="AG28" s="3">
        <v>100</v>
      </c>
      <c r="AH28" s="3">
        <v>66.67</v>
      </c>
      <c r="AI28" s="3">
        <v>66.67</v>
      </c>
      <c r="AJ28" s="3">
        <v>100</v>
      </c>
      <c r="AK28" s="3">
        <v>100</v>
      </c>
      <c r="AL28" s="3">
        <v>100</v>
      </c>
      <c r="AM28" s="3">
        <v>100</v>
      </c>
      <c r="AN28" s="3">
        <v>100</v>
      </c>
      <c r="AO28" s="3">
        <v>100</v>
      </c>
      <c r="AP28" s="3">
        <v>100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66.67</v>
      </c>
      <c r="BB28" s="3">
        <v>66.67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100</v>
      </c>
      <c r="BJ28" s="3">
        <v>100</v>
      </c>
      <c r="BK28" s="3">
        <v>0</v>
      </c>
      <c r="BL28" s="3">
        <v>0</v>
      </c>
      <c r="BM28" s="3">
        <v>0</v>
      </c>
      <c r="BN28" s="3">
        <v>0</v>
      </c>
    </row>
    <row r="29" spans="1:66" x14ac:dyDescent="0.25">
      <c r="A29" s="9" t="s">
        <v>2812</v>
      </c>
      <c r="B29" s="9" t="s">
        <v>2813</v>
      </c>
      <c r="C29" s="7">
        <v>2</v>
      </c>
      <c r="D29" s="91">
        <f t="shared" si="0"/>
        <v>47.142857142857146</v>
      </c>
      <c r="E29" s="91">
        <f t="shared" si="1"/>
        <v>34</v>
      </c>
      <c r="F29" s="94">
        <v>6.5322523517098705E-2</v>
      </c>
      <c r="G29" s="3">
        <v>50</v>
      </c>
      <c r="H29" s="3">
        <v>50</v>
      </c>
      <c r="I29" s="3">
        <v>50</v>
      </c>
      <c r="J29" s="3">
        <v>50</v>
      </c>
      <c r="K29" s="3">
        <v>50</v>
      </c>
      <c r="L29" s="3">
        <v>0</v>
      </c>
      <c r="M29" s="3">
        <v>100</v>
      </c>
      <c r="N29" s="3">
        <v>50</v>
      </c>
      <c r="O29" s="3">
        <v>50</v>
      </c>
      <c r="P29" s="3">
        <v>50</v>
      </c>
      <c r="Q29" s="3">
        <v>50</v>
      </c>
      <c r="R29" s="3">
        <v>50</v>
      </c>
      <c r="S29" s="3">
        <v>50</v>
      </c>
      <c r="T29" s="3">
        <v>50</v>
      </c>
      <c r="U29" s="3">
        <v>50</v>
      </c>
      <c r="V29" s="3">
        <v>50</v>
      </c>
      <c r="W29" s="3">
        <v>50</v>
      </c>
      <c r="X29" s="3">
        <v>0</v>
      </c>
      <c r="Y29" s="3">
        <v>0</v>
      </c>
      <c r="Z29" s="3">
        <v>50</v>
      </c>
      <c r="AA29" s="3">
        <v>50</v>
      </c>
      <c r="AB29" s="3">
        <v>50</v>
      </c>
      <c r="AC29" s="3">
        <v>50</v>
      </c>
      <c r="AD29" s="3">
        <v>50</v>
      </c>
      <c r="AE29" s="3">
        <v>50</v>
      </c>
      <c r="AF29" s="3">
        <v>50</v>
      </c>
      <c r="AG29" s="3">
        <v>50</v>
      </c>
      <c r="AH29" s="3">
        <v>50</v>
      </c>
      <c r="AI29" s="3">
        <v>50</v>
      </c>
      <c r="AJ29" s="3">
        <v>50</v>
      </c>
      <c r="AK29" s="3">
        <v>50</v>
      </c>
      <c r="AL29" s="3">
        <v>50</v>
      </c>
      <c r="AM29" s="3">
        <v>50</v>
      </c>
      <c r="AN29" s="3">
        <v>50</v>
      </c>
      <c r="AO29" s="3">
        <v>50</v>
      </c>
      <c r="AP29" s="3">
        <v>50</v>
      </c>
      <c r="AQ29" s="3">
        <v>0</v>
      </c>
      <c r="AR29" s="3">
        <v>50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50</v>
      </c>
      <c r="AZ29" s="3">
        <v>50</v>
      </c>
      <c r="BA29" s="3">
        <v>50</v>
      </c>
      <c r="BB29" s="3">
        <v>50</v>
      </c>
      <c r="BC29" s="3">
        <v>50</v>
      </c>
      <c r="BD29" s="3">
        <v>50</v>
      </c>
      <c r="BE29" s="3">
        <v>50</v>
      </c>
      <c r="BF29" s="3">
        <v>50</v>
      </c>
      <c r="BG29" s="3">
        <v>0</v>
      </c>
      <c r="BH29" s="3">
        <v>50</v>
      </c>
      <c r="BI29" s="3">
        <v>50</v>
      </c>
      <c r="BJ29" s="3">
        <v>50</v>
      </c>
      <c r="BK29" s="3">
        <v>50</v>
      </c>
      <c r="BL29" s="3">
        <v>50</v>
      </c>
      <c r="BM29" s="3">
        <v>50</v>
      </c>
      <c r="BN29" s="3">
        <v>50</v>
      </c>
    </row>
    <row r="30" spans="1:66" x14ac:dyDescent="0.25">
      <c r="A30" s="9" t="s">
        <v>2629</v>
      </c>
      <c r="B30" s="9" t="s">
        <v>2630</v>
      </c>
      <c r="C30" s="7">
        <v>2</v>
      </c>
      <c r="D30" s="91">
        <f t="shared" si="0"/>
        <v>50</v>
      </c>
      <c r="E30" s="91">
        <f t="shared" si="1"/>
        <v>34</v>
      </c>
      <c r="F30" s="94">
        <v>1.2996316538831E-2</v>
      </c>
      <c r="G30" s="3">
        <v>50</v>
      </c>
      <c r="H30" s="3">
        <v>50</v>
      </c>
      <c r="I30" s="3">
        <v>50</v>
      </c>
      <c r="J30" s="3">
        <v>50</v>
      </c>
      <c r="K30" s="3">
        <v>50</v>
      </c>
      <c r="L30" s="3">
        <v>0</v>
      </c>
      <c r="M30" s="3">
        <v>100</v>
      </c>
      <c r="N30" s="3">
        <v>50</v>
      </c>
      <c r="O30" s="3">
        <v>50</v>
      </c>
      <c r="P30" s="3">
        <v>50</v>
      </c>
      <c r="Q30" s="3">
        <v>50</v>
      </c>
      <c r="R30" s="3">
        <v>50</v>
      </c>
      <c r="S30" s="3">
        <v>50</v>
      </c>
      <c r="T30" s="3">
        <v>50</v>
      </c>
      <c r="U30" s="3">
        <v>50</v>
      </c>
      <c r="V30" s="3">
        <v>50</v>
      </c>
      <c r="W30" s="3">
        <v>50</v>
      </c>
      <c r="X30" s="3">
        <v>50</v>
      </c>
      <c r="Y30" s="3">
        <v>50</v>
      </c>
      <c r="Z30" s="3">
        <v>50</v>
      </c>
      <c r="AA30" s="3">
        <v>50</v>
      </c>
      <c r="AB30" s="3">
        <v>50</v>
      </c>
      <c r="AC30" s="3">
        <v>50</v>
      </c>
      <c r="AD30" s="3">
        <v>50</v>
      </c>
      <c r="AE30" s="3">
        <v>50</v>
      </c>
      <c r="AF30" s="3">
        <v>50</v>
      </c>
      <c r="AG30" s="3">
        <v>50</v>
      </c>
      <c r="AH30" s="3">
        <v>50</v>
      </c>
      <c r="AI30" s="3">
        <v>50</v>
      </c>
      <c r="AJ30" s="3">
        <v>50</v>
      </c>
      <c r="AK30" s="3">
        <v>50</v>
      </c>
      <c r="AL30" s="3">
        <v>50</v>
      </c>
      <c r="AM30" s="3">
        <v>50</v>
      </c>
      <c r="AN30" s="3">
        <v>50</v>
      </c>
      <c r="AO30" s="3">
        <v>50</v>
      </c>
      <c r="AP30" s="3">
        <v>50</v>
      </c>
      <c r="AQ30" s="3">
        <v>0</v>
      </c>
      <c r="AR30" s="3">
        <v>50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50</v>
      </c>
      <c r="AZ30" s="3">
        <v>50</v>
      </c>
      <c r="BA30" s="3">
        <v>50</v>
      </c>
      <c r="BB30" s="3">
        <v>50</v>
      </c>
      <c r="BC30" s="3">
        <v>50</v>
      </c>
      <c r="BD30" s="3">
        <v>50</v>
      </c>
      <c r="BE30" s="3">
        <v>50</v>
      </c>
      <c r="BF30" s="3">
        <v>50</v>
      </c>
      <c r="BG30" s="3">
        <v>0</v>
      </c>
      <c r="BH30" s="3">
        <v>50</v>
      </c>
      <c r="BI30" s="3">
        <v>50</v>
      </c>
      <c r="BJ30" s="3">
        <v>50</v>
      </c>
      <c r="BK30" s="3">
        <v>50</v>
      </c>
      <c r="BL30" s="3">
        <v>50</v>
      </c>
      <c r="BM30" s="3">
        <v>50</v>
      </c>
      <c r="BN30" s="3">
        <v>50</v>
      </c>
    </row>
    <row r="31" spans="1:66" x14ac:dyDescent="0.25">
      <c r="A31" s="9" t="s">
        <v>2631</v>
      </c>
      <c r="B31" s="9" t="s">
        <v>2632</v>
      </c>
      <c r="C31" s="7">
        <v>6</v>
      </c>
      <c r="D31" s="91">
        <f t="shared" si="0"/>
        <v>70</v>
      </c>
      <c r="E31" s="91">
        <f t="shared" si="1"/>
        <v>33.999600000000008</v>
      </c>
      <c r="F31" s="94">
        <v>7.8563877163339707E-3</v>
      </c>
      <c r="G31" s="3">
        <v>100</v>
      </c>
      <c r="H31" s="3">
        <v>100</v>
      </c>
      <c r="I31" s="3">
        <v>83.33</v>
      </c>
      <c r="J31" s="3">
        <v>83.33</v>
      </c>
      <c r="K31" s="3">
        <v>100</v>
      </c>
      <c r="L31" s="3">
        <v>83.33</v>
      </c>
      <c r="M31" s="3">
        <v>100</v>
      </c>
      <c r="N31" s="3">
        <v>100</v>
      </c>
      <c r="O31" s="3">
        <v>100</v>
      </c>
      <c r="P31" s="3">
        <v>100</v>
      </c>
      <c r="Q31" s="3">
        <v>100</v>
      </c>
      <c r="R31" s="3">
        <v>100</v>
      </c>
      <c r="S31" s="3">
        <v>83.33</v>
      </c>
      <c r="T31" s="3">
        <v>83.33</v>
      </c>
      <c r="U31" s="3">
        <v>100</v>
      </c>
      <c r="V31" s="3">
        <v>100</v>
      </c>
      <c r="W31" s="3">
        <v>100</v>
      </c>
      <c r="X31" s="3">
        <v>66.67</v>
      </c>
      <c r="Y31" s="3">
        <v>100</v>
      </c>
      <c r="Z31" s="3">
        <v>16.670000000000002</v>
      </c>
      <c r="AA31" s="3">
        <v>16.670000000000002</v>
      </c>
      <c r="AB31" s="3">
        <v>100</v>
      </c>
      <c r="AC31" s="3">
        <v>100</v>
      </c>
      <c r="AD31" s="3">
        <v>100</v>
      </c>
      <c r="AE31" s="3">
        <v>16.670000000000002</v>
      </c>
      <c r="AF31" s="3">
        <v>0</v>
      </c>
      <c r="AG31" s="3">
        <v>0</v>
      </c>
      <c r="AH31" s="3">
        <v>0</v>
      </c>
      <c r="AI31" s="3">
        <v>0</v>
      </c>
      <c r="AJ31" s="3">
        <v>100</v>
      </c>
      <c r="AK31" s="3">
        <v>100</v>
      </c>
      <c r="AL31" s="3">
        <v>100</v>
      </c>
      <c r="AM31" s="3">
        <v>0</v>
      </c>
      <c r="AN31" s="3">
        <v>16.670000000000002</v>
      </c>
      <c r="AO31" s="3">
        <v>0</v>
      </c>
      <c r="AP31" s="3">
        <v>100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16.670000000000002</v>
      </c>
      <c r="BA31" s="3">
        <v>83.33</v>
      </c>
      <c r="BB31" s="3">
        <v>100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16.670000000000002</v>
      </c>
      <c r="BI31" s="3">
        <v>100</v>
      </c>
      <c r="BJ31" s="3">
        <v>100</v>
      </c>
      <c r="BK31" s="3">
        <v>83.33</v>
      </c>
      <c r="BL31" s="3">
        <v>83.33</v>
      </c>
      <c r="BM31" s="3">
        <v>83.33</v>
      </c>
      <c r="BN31" s="3">
        <v>83.33</v>
      </c>
    </row>
    <row r="32" spans="1:66" x14ac:dyDescent="0.25">
      <c r="A32" s="9" t="s">
        <v>2814</v>
      </c>
      <c r="B32" s="9" t="s">
        <v>2815</v>
      </c>
      <c r="C32" s="7">
        <v>3</v>
      </c>
      <c r="D32" s="91">
        <f t="shared" si="0"/>
        <v>11.427999999999999</v>
      </c>
      <c r="E32" s="91">
        <f t="shared" si="1"/>
        <v>3.9995999999999996</v>
      </c>
      <c r="F32" s="94">
        <v>0.24937125819369399</v>
      </c>
      <c r="G32" s="3">
        <v>0</v>
      </c>
      <c r="H32" s="3">
        <v>0</v>
      </c>
      <c r="I32" s="3">
        <v>33.33</v>
      </c>
      <c r="J32" s="3">
        <v>0</v>
      </c>
      <c r="K32" s="3">
        <v>33.33</v>
      </c>
      <c r="L32" s="3">
        <v>33.33</v>
      </c>
      <c r="M32" s="3">
        <v>66.67</v>
      </c>
      <c r="N32" s="3">
        <v>33.33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33.33</v>
      </c>
      <c r="V32" s="3">
        <v>0</v>
      </c>
      <c r="W32" s="3">
        <v>0</v>
      </c>
      <c r="X32" s="3">
        <v>33.33</v>
      </c>
      <c r="Y32" s="3">
        <v>66.67</v>
      </c>
      <c r="Z32" s="3">
        <v>33.33</v>
      </c>
      <c r="AA32" s="3">
        <v>33.33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33.33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33.33</v>
      </c>
      <c r="BF32" s="3">
        <v>33.33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</row>
    <row r="33" spans="1:66" x14ac:dyDescent="0.25">
      <c r="A33" s="9" t="s">
        <v>2633</v>
      </c>
      <c r="B33" s="9" t="s">
        <v>2634</v>
      </c>
      <c r="C33" s="7">
        <v>4</v>
      </c>
      <c r="D33" s="91">
        <f t="shared" si="0"/>
        <v>79.285714285714292</v>
      </c>
      <c r="E33" s="91">
        <f t="shared" si="1"/>
        <v>35</v>
      </c>
      <c r="F33" s="94">
        <v>4.7054869023440099E-4</v>
      </c>
      <c r="G33" s="3">
        <v>100</v>
      </c>
      <c r="H33" s="3">
        <v>100</v>
      </c>
      <c r="I33" s="3">
        <v>100</v>
      </c>
      <c r="J33" s="3">
        <v>100</v>
      </c>
      <c r="K33" s="3">
        <v>50</v>
      </c>
      <c r="L33" s="3">
        <v>100</v>
      </c>
      <c r="M33" s="3">
        <v>100</v>
      </c>
      <c r="N33" s="3">
        <v>100</v>
      </c>
      <c r="O33" s="3">
        <v>100</v>
      </c>
      <c r="P33" s="3">
        <v>100</v>
      </c>
      <c r="Q33" s="3">
        <v>100</v>
      </c>
      <c r="R33" s="3">
        <v>100</v>
      </c>
      <c r="S33" s="3">
        <v>100</v>
      </c>
      <c r="T33" s="3">
        <v>100</v>
      </c>
      <c r="U33" s="3">
        <v>100</v>
      </c>
      <c r="V33" s="3">
        <v>100</v>
      </c>
      <c r="W33" s="3">
        <v>100</v>
      </c>
      <c r="X33" s="3">
        <v>75</v>
      </c>
      <c r="Y33" s="3">
        <v>100</v>
      </c>
      <c r="Z33" s="3">
        <v>25</v>
      </c>
      <c r="AA33" s="3">
        <v>25</v>
      </c>
      <c r="AB33" s="3">
        <v>100</v>
      </c>
      <c r="AC33" s="3">
        <v>100</v>
      </c>
      <c r="AD33" s="3">
        <v>100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100</v>
      </c>
      <c r="AK33" s="3">
        <v>100</v>
      </c>
      <c r="AL33" s="3">
        <v>100</v>
      </c>
      <c r="AM33" s="3">
        <v>100</v>
      </c>
      <c r="AN33" s="3">
        <v>100</v>
      </c>
      <c r="AO33" s="3">
        <v>100</v>
      </c>
      <c r="AP33" s="3">
        <v>75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25</v>
      </c>
      <c r="AZ33" s="3">
        <v>0</v>
      </c>
      <c r="BA33" s="3">
        <v>75</v>
      </c>
      <c r="BB33" s="3">
        <v>100</v>
      </c>
      <c r="BC33" s="3">
        <v>0</v>
      </c>
      <c r="BD33" s="3">
        <v>100</v>
      </c>
      <c r="BE33" s="3">
        <v>0</v>
      </c>
      <c r="BF33" s="3">
        <v>0</v>
      </c>
      <c r="BG33" s="3">
        <v>0</v>
      </c>
      <c r="BH33" s="3">
        <v>0</v>
      </c>
      <c r="BI33" s="3">
        <v>100</v>
      </c>
      <c r="BJ33" s="3">
        <v>100</v>
      </c>
      <c r="BK33" s="3">
        <v>75</v>
      </c>
      <c r="BL33" s="3">
        <v>75</v>
      </c>
      <c r="BM33" s="3">
        <v>75</v>
      </c>
      <c r="BN33" s="3">
        <v>75</v>
      </c>
    </row>
    <row r="34" spans="1:66" x14ac:dyDescent="0.25">
      <c r="A34" s="9" t="s">
        <v>2635</v>
      </c>
      <c r="B34" s="9" t="s">
        <v>2636</v>
      </c>
      <c r="C34" s="7">
        <v>5</v>
      </c>
      <c r="D34" s="91">
        <f t="shared" si="0"/>
        <v>53.142857142857146</v>
      </c>
      <c r="E34" s="91">
        <f t="shared" si="1"/>
        <v>24.8</v>
      </c>
      <c r="F34" s="94">
        <v>3.3862756919471001E-4</v>
      </c>
      <c r="G34" s="3">
        <v>60</v>
      </c>
      <c r="H34" s="3">
        <v>60</v>
      </c>
      <c r="I34" s="3">
        <v>60</v>
      </c>
      <c r="J34" s="3">
        <v>60</v>
      </c>
      <c r="K34" s="3">
        <v>60</v>
      </c>
      <c r="L34" s="3">
        <v>60</v>
      </c>
      <c r="M34" s="3">
        <v>60</v>
      </c>
      <c r="N34" s="3">
        <v>80</v>
      </c>
      <c r="O34" s="3">
        <v>80</v>
      </c>
      <c r="P34" s="3">
        <v>60</v>
      </c>
      <c r="Q34" s="3">
        <v>60</v>
      </c>
      <c r="R34" s="3">
        <v>60</v>
      </c>
      <c r="S34" s="3">
        <v>40</v>
      </c>
      <c r="T34" s="3">
        <v>60</v>
      </c>
      <c r="U34" s="3">
        <v>60</v>
      </c>
      <c r="V34" s="3">
        <v>60</v>
      </c>
      <c r="W34" s="3">
        <v>80</v>
      </c>
      <c r="X34" s="3">
        <v>60</v>
      </c>
      <c r="Y34" s="3">
        <v>80</v>
      </c>
      <c r="Z34" s="3">
        <v>0</v>
      </c>
      <c r="AA34" s="3">
        <v>0</v>
      </c>
      <c r="AB34" s="3">
        <v>60</v>
      </c>
      <c r="AC34" s="3">
        <v>60</v>
      </c>
      <c r="AD34" s="3">
        <v>60</v>
      </c>
      <c r="AE34" s="3">
        <v>0</v>
      </c>
      <c r="AF34" s="3">
        <v>20</v>
      </c>
      <c r="AG34" s="3">
        <v>60</v>
      </c>
      <c r="AH34" s="3">
        <v>20</v>
      </c>
      <c r="AI34" s="3">
        <v>20</v>
      </c>
      <c r="AJ34" s="3">
        <v>60</v>
      </c>
      <c r="AK34" s="3">
        <v>60</v>
      </c>
      <c r="AL34" s="3">
        <v>60</v>
      </c>
      <c r="AM34" s="3">
        <v>60</v>
      </c>
      <c r="AN34" s="3">
        <v>60</v>
      </c>
      <c r="AO34" s="3">
        <v>60</v>
      </c>
      <c r="AP34" s="3">
        <v>40</v>
      </c>
      <c r="AQ34" s="3">
        <v>0</v>
      </c>
      <c r="AR34" s="3">
        <v>20</v>
      </c>
      <c r="AS34" s="3">
        <v>0</v>
      </c>
      <c r="AT34" s="3">
        <v>20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20</v>
      </c>
      <c r="BA34" s="3">
        <v>40</v>
      </c>
      <c r="BB34" s="3">
        <v>60</v>
      </c>
      <c r="BC34" s="3">
        <v>60</v>
      </c>
      <c r="BD34" s="3">
        <v>60</v>
      </c>
      <c r="BE34" s="3">
        <v>0</v>
      </c>
      <c r="BF34" s="3">
        <v>0</v>
      </c>
      <c r="BG34" s="3">
        <v>0</v>
      </c>
      <c r="BH34" s="3">
        <v>20</v>
      </c>
      <c r="BI34" s="3">
        <v>60</v>
      </c>
      <c r="BJ34" s="3">
        <v>60</v>
      </c>
      <c r="BK34" s="3">
        <v>40</v>
      </c>
      <c r="BL34" s="3">
        <v>40</v>
      </c>
      <c r="BM34" s="3">
        <v>40</v>
      </c>
      <c r="BN34" s="3">
        <v>40</v>
      </c>
    </row>
    <row r="35" spans="1:66" x14ac:dyDescent="0.25">
      <c r="A35" s="9" t="s">
        <v>2816</v>
      </c>
      <c r="B35" s="9" t="s">
        <v>2817</v>
      </c>
      <c r="C35" s="7">
        <v>8</v>
      </c>
      <c r="D35" s="91">
        <f t="shared" si="0"/>
        <v>3.9285714285714284</v>
      </c>
      <c r="E35" s="91">
        <f t="shared" si="1"/>
        <v>2.5</v>
      </c>
      <c r="F35" s="94">
        <v>0.48297224034888098</v>
      </c>
      <c r="G35" s="3">
        <v>12.5</v>
      </c>
      <c r="H35" s="3">
        <v>12.5</v>
      </c>
      <c r="I35" s="3">
        <v>12.5</v>
      </c>
      <c r="J35" s="3">
        <v>12.5</v>
      </c>
      <c r="K35" s="3">
        <v>12.5</v>
      </c>
      <c r="L35" s="3">
        <v>0</v>
      </c>
      <c r="M35" s="3">
        <v>0</v>
      </c>
      <c r="N35" s="3">
        <v>0</v>
      </c>
      <c r="O35" s="3">
        <v>0</v>
      </c>
      <c r="P35" s="3">
        <v>12.5</v>
      </c>
      <c r="Q35" s="3">
        <v>0</v>
      </c>
      <c r="R35" s="3">
        <v>0</v>
      </c>
      <c r="S35" s="3">
        <v>12.5</v>
      </c>
      <c r="T35" s="3">
        <v>0</v>
      </c>
      <c r="U35" s="3">
        <v>0</v>
      </c>
      <c r="V35" s="3">
        <v>12.5</v>
      </c>
      <c r="W35" s="3">
        <v>12.5</v>
      </c>
      <c r="X35" s="3">
        <v>12.5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12.5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12.5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12.5</v>
      </c>
      <c r="BB35" s="3">
        <v>12.5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12.5</v>
      </c>
      <c r="BJ35" s="3">
        <v>12.5</v>
      </c>
      <c r="BK35" s="3">
        <v>0</v>
      </c>
      <c r="BL35" s="3">
        <v>0</v>
      </c>
      <c r="BM35" s="3">
        <v>0</v>
      </c>
      <c r="BN35" s="3">
        <v>0</v>
      </c>
    </row>
    <row r="36" spans="1:66" x14ac:dyDescent="0.25">
      <c r="A36" s="9" t="s">
        <v>2818</v>
      </c>
      <c r="B36" s="9" t="s">
        <v>2819</v>
      </c>
      <c r="C36" s="7">
        <v>7</v>
      </c>
      <c r="D36" s="91">
        <f t="shared" si="0"/>
        <v>4.081714285714285</v>
      </c>
      <c r="E36" s="91">
        <f t="shared" si="1"/>
        <v>0.5716</v>
      </c>
      <c r="F36" s="94">
        <v>0.34824245506038898</v>
      </c>
      <c r="G36" s="3">
        <v>0</v>
      </c>
      <c r="H36" s="3">
        <v>0</v>
      </c>
      <c r="I36" s="3">
        <v>28.57</v>
      </c>
      <c r="J36" s="3">
        <v>0</v>
      </c>
      <c r="K36" s="3">
        <v>0</v>
      </c>
      <c r="L36" s="3">
        <v>0</v>
      </c>
      <c r="M36" s="3">
        <v>42.86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14.29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28.57</v>
      </c>
      <c r="AA36" s="3">
        <v>28.57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14.29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</row>
    <row r="37" spans="1:66" x14ac:dyDescent="0.25">
      <c r="A37" s="9" t="s">
        <v>2637</v>
      </c>
      <c r="B37" s="9" t="s">
        <v>2638</v>
      </c>
      <c r="C37" s="7">
        <v>5</v>
      </c>
      <c r="D37" s="91">
        <f t="shared" si="0"/>
        <v>39.428571428571431</v>
      </c>
      <c r="E37" s="91">
        <f t="shared" si="1"/>
        <v>31.2</v>
      </c>
      <c r="F37" s="94">
        <v>2.7256090934609001E-2</v>
      </c>
      <c r="G37" s="3">
        <v>40</v>
      </c>
      <c r="H37" s="3">
        <v>40</v>
      </c>
      <c r="I37" s="3">
        <v>40</v>
      </c>
      <c r="J37" s="3">
        <v>40</v>
      </c>
      <c r="K37" s="3">
        <v>40</v>
      </c>
      <c r="L37" s="3">
        <v>40</v>
      </c>
      <c r="M37" s="3">
        <v>60</v>
      </c>
      <c r="N37" s="3">
        <v>40</v>
      </c>
      <c r="O37" s="3">
        <v>40</v>
      </c>
      <c r="P37" s="3">
        <v>40</v>
      </c>
      <c r="Q37" s="3">
        <v>40</v>
      </c>
      <c r="R37" s="3">
        <v>40</v>
      </c>
      <c r="S37" s="3">
        <v>40</v>
      </c>
      <c r="T37" s="3">
        <v>40</v>
      </c>
      <c r="U37" s="3">
        <v>40</v>
      </c>
      <c r="V37" s="3">
        <v>40</v>
      </c>
      <c r="W37" s="3">
        <v>40</v>
      </c>
      <c r="X37" s="3">
        <v>0</v>
      </c>
      <c r="Y37" s="3">
        <v>40</v>
      </c>
      <c r="Z37" s="3">
        <v>40</v>
      </c>
      <c r="AA37" s="3">
        <v>40</v>
      </c>
      <c r="AB37" s="3">
        <v>40</v>
      </c>
      <c r="AC37" s="3">
        <v>40</v>
      </c>
      <c r="AD37" s="3">
        <v>40</v>
      </c>
      <c r="AE37" s="3">
        <v>40</v>
      </c>
      <c r="AF37" s="3">
        <v>40</v>
      </c>
      <c r="AG37" s="3">
        <v>40</v>
      </c>
      <c r="AH37" s="3">
        <v>40</v>
      </c>
      <c r="AI37" s="3">
        <v>40</v>
      </c>
      <c r="AJ37" s="3">
        <v>40</v>
      </c>
      <c r="AK37" s="3">
        <v>40</v>
      </c>
      <c r="AL37" s="3">
        <v>40</v>
      </c>
      <c r="AM37" s="3">
        <v>40</v>
      </c>
      <c r="AN37" s="3">
        <v>40</v>
      </c>
      <c r="AO37" s="3">
        <v>40</v>
      </c>
      <c r="AP37" s="3">
        <v>40</v>
      </c>
      <c r="AQ37" s="3">
        <v>0</v>
      </c>
      <c r="AR37" s="3">
        <v>40</v>
      </c>
      <c r="AS37" s="3">
        <v>20</v>
      </c>
      <c r="AT37" s="3">
        <v>20</v>
      </c>
      <c r="AU37" s="3">
        <v>0</v>
      </c>
      <c r="AV37" s="3">
        <v>0</v>
      </c>
      <c r="AW37" s="3">
        <v>0</v>
      </c>
      <c r="AX37" s="3">
        <v>40</v>
      </c>
      <c r="AY37" s="3">
        <v>20</v>
      </c>
      <c r="AZ37" s="3">
        <v>40</v>
      </c>
      <c r="BA37" s="3">
        <v>40</v>
      </c>
      <c r="BB37" s="3">
        <v>40</v>
      </c>
      <c r="BC37" s="3">
        <v>40</v>
      </c>
      <c r="BD37" s="3">
        <v>40</v>
      </c>
      <c r="BE37" s="3">
        <v>40</v>
      </c>
      <c r="BF37" s="3">
        <v>40</v>
      </c>
      <c r="BG37" s="3">
        <v>40</v>
      </c>
      <c r="BH37" s="3">
        <v>40</v>
      </c>
      <c r="BI37" s="3">
        <v>40</v>
      </c>
      <c r="BJ37" s="3">
        <v>40</v>
      </c>
      <c r="BK37" s="3">
        <v>40</v>
      </c>
      <c r="BL37" s="3">
        <v>40</v>
      </c>
      <c r="BM37" s="3">
        <v>40</v>
      </c>
      <c r="BN37" s="3">
        <v>40</v>
      </c>
    </row>
    <row r="38" spans="1:66" x14ac:dyDescent="0.25">
      <c r="A38" s="9" t="s">
        <v>2639</v>
      </c>
      <c r="B38" s="9" t="s">
        <v>2640</v>
      </c>
      <c r="C38" s="7">
        <v>8</v>
      </c>
      <c r="D38" s="91">
        <f t="shared" si="0"/>
        <v>25</v>
      </c>
      <c r="E38" s="91">
        <f t="shared" si="1"/>
        <v>15.5</v>
      </c>
      <c r="F38" s="94">
        <v>1.5143792950332E-2</v>
      </c>
      <c r="G38" s="3">
        <v>25</v>
      </c>
      <c r="H38" s="3">
        <v>37.5</v>
      </c>
      <c r="I38" s="3">
        <v>12.5</v>
      </c>
      <c r="J38" s="3">
        <v>37.5</v>
      </c>
      <c r="K38" s="3">
        <v>50</v>
      </c>
      <c r="L38" s="3">
        <v>25</v>
      </c>
      <c r="M38" s="3">
        <v>100</v>
      </c>
      <c r="N38" s="3">
        <v>25</v>
      </c>
      <c r="O38" s="3">
        <v>12.5</v>
      </c>
      <c r="P38" s="3">
        <v>25</v>
      </c>
      <c r="Q38" s="3">
        <v>25</v>
      </c>
      <c r="R38" s="3">
        <v>12.5</v>
      </c>
      <c r="S38" s="3">
        <v>25</v>
      </c>
      <c r="T38" s="3">
        <v>12.5</v>
      </c>
      <c r="U38" s="3">
        <v>12.5</v>
      </c>
      <c r="V38" s="3">
        <v>25</v>
      </c>
      <c r="W38" s="3">
        <v>25</v>
      </c>
      <c r="X38" s="3">
        <v>12.5</v>
      </c>
      <c r="Y38" s="3">
        <v>25</v>
      </c>
      <c r="Z38" s="3">
        <v>25</v>
      </c>
      <c r="AA38" s="3">
        <v>25</v>
      </c>
      <c r="AB38" s="3">
        <v>25</v>
      </c>
      <c r="AC38" s="3">
        <v>25</v>
      </c>
      <c r="AD38" s="3">
        <v>25</v>
      </c>
      <c r="AE38" s="3">
        <v>12.5</v>
      </c>
      <c r="AF38" s="3">
        <v>12.5</v>
      </c>
      <c r="AG38" s="3">
        <v>12.5</v>
      </c>
      <c r="AH38" s="3">
        <v>25</v>
      </c>
      <c r="AI38" s="3">
        <v>12.5</v>
      </c>
      <c r="AJ38" s="3">
        <v>25</v>
      </c>
      <c r="AK38" s="3">
        <v>25</v>
      </c>
      <c r="AL38" s="3">
        <v>25</v>
      </c>
      <c r="AM38" s="3">
        <v>25</v>
      </c>
      <c r="AN38" s="3">
        <v>25</v>
      </c>
      <c r="AO38" s="3">
        <v>25</v>
      </c>
      <c r="AP38" s="3">
        <v>12.5</v>
      </c>
      <c r="AQ38" s="3">
        <v>0</v>
      </c>
      <c r="AR38" s="3">
        <v>12.5</v>
      </c>
      <c r="AS38" s="3">
        <v>12.5</v>
      </c>
      <c r="AT38" s="3">
        <v>12.5</v>
      </c>
      <c r="AU38" s="3">
        <v>0</v>
      </c>
      <c r="AV38" s="3">
        <v>12.5</v>
      </c>
      <c r="AW38" s="3">
        <v>0</v>
      </c>
      <c r="AX38" s="3">
        <v>12.5</v>
      </c>
      <c r="AY38" s="3">
        <v>37.5</v>
      </c>
      <c r="AZ38" s="3">
        <v>25</v>
      </c>
      <c r="BA38" s="3">
        <v>12.5</v>
      </c>
      <c r="BB38" s="3">
        <v>25</v>
      </c>
      <c r="BC38" s="3">
        <v>12.5</v>
      </c>
      <c r="BD38" s="3">
        <v>25</v>
      </c>
      <c r="BE38" s="3">
        <v>0</v>
      </c>
      <c r="BF38" s="3">
        <v>12.5</v>
      </c>
      <c r="BG38" s="3">
        <v>12.5</v>
      </c>
      <c r="BH38" s="3">
        <v>25</v>
      </c>
      <c r="BI38" s="3">
        <v>37.5</v>
      </c>
      <c r="BJ38" s="3">
        <v>37.5</v>
      </c>
      <c r="BK38" s="3">
        <v>12.5</v>
      </c>
      <c r="BL38" s="3">
        <v>12.5</v>
      </c>
      <c r="BM38" s="3">
        <v>12.5</v>
      </c>
      <c r="BN38" s="3">
        <v>12.5</v>
      </c>
    </row>
    <row r="39" spans="1:66" x14ac:dyDescent="0.25">
      <c r="A39" s="9" t="s">
        <v>2820</v>
      </c>
      <c r="B39" s="9" t="s">
        <v>2821</v>
      </c>
      <c r="C39" s="7">
        <v>4</v>
      </c>
      <c r="D39" s="91">
        <f t="shared" si="0"/>
        <v>45.714285714285715</v>
      </c>
      <c r="E39" s="91">
        <f t="shared" si="1"/>
        <v>41</v>
      </c>
      <c r="F39" s="94">
        <v>0.48297224034888098</v>
      </c>
      <c r="G39" s="3">
        <v>50</v>
      </c>
      <c r="H39" s="3">
        <v>25</v>
      </c>
      <c r="I39" s="3">
        <v>50</v>
      </c>
      <c r="J39" s="3">
        <v>50</v>
      </c>
      <c r="K39" s="3">
        <v>75</v>
      </c>
      <c r="L39" s="3">
        <v>75</v>
      </c>
      <c r="M39" s="3">
        <v>100</v>
      </c>
      <c r="N39" s="3">
        <v>50</v>
      </c>
      <c r="O39" s="3">
        <v>50</v>
      </c>
      <c r="P39" s="3">
        <v>50</v>
      </c>
      <c r="Q39" s="3">
        <v>50</v>
      </c>
      <c r="R39" s="3">
        <v>50</v>
      </c>
      <c r="S39" s="3">
        <v>25</v>
      </c>
      <c r="T39" s="3">
        <v>50</v>
      </c>
      <c r="U39" s="3">
        <v>50</v>
      </c>
      <c r="V39" s="3">
        <v>25</v>
      </c>
      <c r="W39" s="3">
        <v>50</v>
      </c>
      <c r="X39" s="3">
        <v>25</v>
      </c>
      <c r="Y39" s="3">
        <v>25</v>
      </c>
      <c r="Z39" s="3">
        <v>50</v>
      </c>
      <c r="AA39" s="3">
        <v>25</v>
      </c>
      <c r="AB39" s="3">
        <v>75</v>
      </c>
      <c r="AC39" s="3">
        <v>75</v>
      </c>
      <c r="AD39" s="3">
        <v>50</v>
      </c>
      <c r="AE39" s="3">
        <v>25</v>
      </c>
      <c r="AF39" s="3">
        <v>25</v>
      </c>
      <c r="AG39" s="3">
        <v>50</v>
      </c>
      <c r="AH39" s="3">
        <v>25</v>
      </c>
      <c r="AI39" s="3">
        <v>25</v>
      </c>
      <c r="AJ39" s="3">
        <v>50</v>
      </c>
      <c r="AK39" s="3">
        <v>25</v>
      </c>
      <c r="AL39" s="3">
        <v>50</v>
      </c>
      <c r="AM39" s="3">
        <v>50</v>
      </c>
      <c r="AN39" s="3">
        <v>50</v>
      </c>
      <c r="AO39" s="3">
        <v>25</v>
      </c>
      <c r="AP39" s="3">
        <v>25</v>
      </c>
      <c r="AQ39" s="3">
        <v>25</v>
      </c>
      <c r="AR39" s="3">
        <v>50</v>
      </c>
      <c r="AS39" s="3">
        <v>50</v>
      </c>
      <c r="AT39" s="3">
        <v>25</v>
      </c>
      <c r="AU39" s="3">
        <v>0</v>
      </c>
      <c r="AV39" s="3">
        <v>25</v>
      </c>
      <c r="AW39" s="3">
        <v>25</v>
      </c>
      <c r="AX39" s="3">
        <v>50</v>
      </c>
      <c r="AY39" s="3">
        <v>50</v>
      </c>
      <c r="AZ39" s="3">
        <v>50</v>
      </c>
      <c r="BA39" s="3">
        <v>25</v>
      </c>
      <c r="BB39" s="3">
        <v>25</v>
      </c>
      <c r="BC39" s="3">
        <v>25</v>
      </c>
      <c r="BD39" s="3">
        <v>25</v>
      </c>
      <c r="BE39" s="3">
        <v>25</v>
      </c>
      <c r="BF39" s="3">
        <v>50</v>
      </c>
      <c r="BG39" s="3">
        <v>25</v>
      </c>
      <c r="BH39" s="3">
        <v>50</v>
      </c>
      <c r="BI39" s="3">
        <v>50</v>
      </c>
      <c r="BJ39" s="3">
        <v>50</v>
      </c>
      <c r="BK39" s="3">
        <v>75</v>
      </c>
      <c r="BL39" s="3">
        <v>75</v>
      </c>
      <c r="BM39" s="3">
        <v>75</v>
      </c>
      <c r="BN39" s="3">
        <v>75</v>
      </c>
    </row>
    <row r="40" spans="1:66" x14ac:dyDescent="0.25">
      <c r="A40" s="9" t="s">
        <v>2641</v>
      </c>
      <c r="B40" s="9" t="s">
        <v>2642</v>
      </c>
      <c r="C40" s="7">
        <v>6</v>
      </c>
      <c r="D40" s="91">
        <f t="shared" si="0"/>
        <v>19.049999999999994</v>
      </c>
      <c r="E40" s="91">
        <f t="shared" si="1"/>
        <v>10.668400000000005</v>
      </c>
      <c r="F40" s="94">
        <v>1.9870646487810898E-3</v>
      </c>
      <c r="G40" s="3">
        <v>16.670000000000002</v>
      </c>
      <c r="H40" s="3">
        <v>16.670000000000002</v>
      </c>
      <c r="I40" s="3">
        <v>16.670000000000002</v>
      </c>
      <c r="J40" s="3">
        <v>16.670000000000002</v>
      </c>
      <c r="K40" s="3">
        <v>16.670000000000002</v>
      </c>
      <c r="L40" s="3">
        <v>33.33</v>
      </c>
      <c r="M40" s="3">
        <v>16.670000000000002</v>
      </c>
      <c r="N40" s="3">
        <v>16.670000000000002</v>
      </c>
      <c r="O40" s="3">
        <v>16.670000000000002</v>
      </c>
      <c r="P40" s="3">
        <v>16.670000000000002</v>
      </c>
      <c r="Q40" s="3">
        <v>16.670000000000002</v>
      </c>
      <c r="R40" s="3">
        <v>16.670000000000002</v>
      </c>
      <c r="S40" s="3">
        <v>16.670000000000002</v>
      </c>
      <c r="T40" s="3">
        <v>16.670000000000002</v>
      </c>
      <c r="U40" s="3">
        <v>33.33</v>
      </c>
      <c r="V40" s="3">
        <v>16.670000000000002</v>
      </c>
      <c r="W40" s="3">
        <v>16.670000000000002</v>
      </c>
      <c r="X40" s="3">
        <v>33.33</v>
      </c>
      <c r="Y40" s="3">
        <v>16.670000000000002</v>
      </c>
      <c r="Z40" s="3">
        <v>16.670000000000002</v>
      </c>
      <c r="AA40" s="3">
        <v>16.670000000000002</v>
      </c>
      <c r="AB40" s="3">
        <v>33.33</v>
      </c>
      <c r="AC40" s="3">
        <v>16.670000000000002</v>
      </c>
      <c r="AD40" s="3">
        <v>16.670000000000002</v>
      </c>
      <c r="AE40" s="3">
        <v>33.33</v>
      </c>
      <c r="AF40" s="3">
        <v>16.670000000000002</v>
      </c>
      <c r="AG40" s="3">
        <v>16.670000000000002</v>
      </c>
      <c r="AH40" s="3">
        <v>16.670000000000002</v>
      </c>
      <c r="AI40" s="3">
        <v>16.670000000000002</v>
      </c>
      <c r="AJ40" s="3">
        <v>16.670000000000002</v>
      </c>
      <c r="AK40" s="3">
        <v>16.670000000000002</v>
      </c>
      <c r="AL40" s="3">
        <v>16.670000000000002</v>
      </c>
      <c r="AM40" s="3">
        <v>16.670000000000002</v>
      </c>
      <c r="AN40" s="3">
        <v>16.670000000000002</v>
      </c>
      <c r="AO40" s="3">
        <v>16.670000000000002</v>
      </c>
      <c r="AP40" s="3">
        <v>33.33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16.670000000000002</v>
      </c>
      <c r="AZ40" s="3">
        <v>16.670000000000002</v>
      </c>
      <c r="BA40" s="3">
        <v>16.670000000000002</v>
      </c>
      <c r="BB40" s="3">
        <v>16.670000000000002</v>
      </c>
      <c r="BC40" s="3">
        <v>16.670000000000002</v>
      </c>
      <c r="BD40" s="3">
        <v>16.670000000000002</v>
      </c>
      <c r="BE40" s="3">
        <v>0</v>
      </c>
      <c r="BF40" s="3">
        <v>16.670000000000002</v>
      </c>
      <c r="BG40" s="3">
        <v>16.670000000000002</v>
      </c>
      <c r="BH40" s="3">
        <v>16.670000000000002</v>
      </c>
      <c r="BI40" s="3">
        <v>16.670000000000002</v>
      </c>
      <c r="BJ40" s="3">
        <v>0</v>
      </c>
      <c r="BK40" s="3">
        <v>16.670000000000002</v>
      </c>
      <c r="BL40" s="3">
        <v>16.670000000000002</v>
      </c>
      <c r="BM40" s="3">
        <v>16.670000000000002</v>
      </c>
      <c r="BN40" s="3">
        <v>16.670000000000002</v>
      </c>
    </row>
    <row r="41" spans="1:66" x14ac:dyDescent="0.25">
      <c r="A41" s="9" t="s">
        <v>2822</v>
      </c>
      <c r="B41" s="9" t="s">
        <v>2823</v>
      </c>
      <c r="C41" s="7">
        <v>4</v>
      </c>
      <c r="D41" s="91">
        <f t="shared" si="0"/>
        <v>1.4285714285714286</v>
      </c>
      <c r="E41" s="91">
        <f t="shared" si="1"/>
        <v>0</v>
      </c>
      <c r="F41" s="94">
        <v>0.39683183576286502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25</v>
      </c>
      <c r="P41" s="3">
        <v>0</v>
      </c>
      <c r="Q41" s="3">
        <v>0</v>
      </c>
      <c r="R41" s="3">
        <v>0</v>
      </c>
      <c r="S41" s="3">
        <v>0</v>
      </c>
      <c r="T41" s="3">
        <v>25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</row>
    <row r="42" spans="1:66" x14ac:dyDescent="0.25">
      <c r="A42" s="9" t="s">
        <v>2643</v>
      </c>
      <c r="B42" s="9" t="s">
        <v>2644</v>
      </c>
      <c r="C42" s="7">
        <v>7</v>
      </c>
      <c r="D42" s="91">
        <f t="shared" si="0"/>
        <v>7.349142857142855</v>
      </c>
      <c r="E42" s="91">
        <f t="shared" si="1"/>
        <v>1.1432</v>
      </c>
      <c r="F42" s="94">
        <v>4.8016275349225604E-3</v>
      </c>
      <c r="G42" s="3">
        <v>14.29</v>
      </c>
      <c r="H42" s="3">
        <v>14.29</v>
      </c>
      <c r="I42" s="3">
        <v>0</v>
      </c>
      <c r="J42" s="3">
        <v>0</v>
      </c>
      <c r="K42" s="3">
        <v>14.29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14.29</v>
      </c>
      <c r="R42" s="3">
        <v>0</v>
      </c>
      <c r="S42" s="3">
        <v>0</v>
      </c>
      <c r="T42" s="3">
        <v>0</v>
      </c>
      <c r="U42" s="3">
        <v>14.29</v>
      </c>
      <c r="V42" s="3">
        <v>0</v>
      </c>
      <c r="W42" s="3">
        <v>0</v>
      </c>
      <c r="X42" s="3">
        <v>14.29</v>
      </c>
      <c r="Y42" s="3">
        <v>0</v>
      </c>
      <c r="Z42" s="3">
        <v>0</v>
      </c>
      <c r="AA42" s="3">
        <v>0</v>
      </c>
      <c r="AB42" s="3">
        <v>0</v>
      </c>
      <c r="AC42" s="3">
        <v>14.29</v>
      </c>
      <c r="AD42" s="3">
        <v>14.29</v>
      </c>
      <c r="AE42" s="3">
        <v>0</v>
      </c>
      <c r="AF42" s="3">
        <v>14.29</v>
      </c>
      <c r="AG42" s="3">
        <v>14.29</v>
      </c>
      <c r="AH42" s="3">
        <v>14.29</v>
      </c>
      <c r="AI42" s="3">
        <v>14.29</v>
      </c>
      <c r="AJ42" s="3">
        <v>14.29</v>
      </c>
      <c r="AK42" s="3">
        <v>14.29</v>
      </c>
      <c r="AL42" s="3">
        <v>14.29</v>
      </c>
      <c r="AM42" s="3">
        <v>14.29</v>
      </c>
      <c r="AN42" s="3">
        <v>14.29</v>
      </c>
      <c r="AO42" s="3">
        <v>14.29</v>
      </c>
      <c r="AP42" s="3">
        <v>0</v>
      </c>
      <c r="AQ42" s="3">
        <v>0</v>
      </c>
      <c r="AR42" s="3">
        <v>14.29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14.29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</row>
    <row r="43" spans="1:66" x14ac:dyDescent="0.25">
      <c r="A43" s="9" t="s">
        <v>2824</v>
      </c>
      <c r="B43" s="9" t="s">
        <v>2825</v>
      </c>
      <c r="C43" s="7">
        <v>10</v>
      </c>
      <c r="D43" s="91">
        <f t="shared" si="0"/>
        <v>6.5714285714285712</v>
      </c>
      <c r="E43" s="91">
        <f t="shared" si="1"/>
        <v>4.4000000000000004</v>
      </c>
      <c r="F43" s="94">
        <v>0.21601110954171901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10</v>
      </c>
      <c r="N43" s="3">
        <v>10</v>
      </c>
      <c r="O43" s="3">
        <v>10</v>
      </c>
      <c r="P43" s="3">
        <v>10</v>
      </c>
      <c r="Q43" s="3">
        <v>10</v>
      </c>
      <c r="R43" s="3">
        <v>10</v>
      </c>
      <c r="S43" s="3">
        <v>10</v>
      </c>
      <c r="T43" s="3">
        <v>10</v>
      </c>
      <c r="U43" s="3">
        <v>10</v>
      </c>
      <c r="V43" s="3">
        <v>10</v>
      </c>
      <c r="W43" s="3">
        <v>10</v>
      </c>
      <c r="X43" s="3">
        <v>10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10</v>
      </c>
      <c r="AE43" s="3">
        <v>0</v>
      </c>
      <c r="AF43" s="3">
        <v>10</v>
      </c>
      <c r="AG43" s="3">
        <v>10</v>
      </c>
      <c r="AH43" s="3">
        <v>10</v>
      </c>
      <c r="AI43" s="3">
        <v>10</v>
      </c>
      <c r="AJ43" s="3">
        <v>10</v>
      </c>
      <c r="AK43" s="3">
        <v>10</v>
      </c>
      <c r="AL43" s="3">
        <v>10</v>
      </c>
      <c r="AM43" s="3">
        <v>10</v>
      </c>
      <c r="AN43" s="3">
        <v>10</v>
      </c>
      <c r="AO43" s="3">
        <v>10</v>
      </c>
      <c r="AP43" s="3">
        <v>10</v>
      </c>
      <c r="AQ43" s="3">
        <v>10</v>
      </c>
      <c r="AR43" s="3">
        <v>0</v>
      </c>
      <c r="AS43" s="3">
        <v>0</v>
      </c>
      <c r="AT43" s="3">
        <v>0</v>
      </c>
      <c r="AU43" s="3">
        <v>10</v>
      </c>
      <c r="AV43" s="3">
        <v>10</v>
      </c>
      <c r="AW43" s="3">
        <v>10</v>
      </c>
      <c r="AX43" s="3">
        <v>10</v>
      </c>
      <c r="AY43" s="3">
        <v>0</v>
      </c>
      <c r="AZ43" s="3">
        <v>0</v>
      </c>
      <c r="BA43" s="3">
        <v>0</v>
      </c>
      <c r="BB43" s="3">
        <v>10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10</v>
      </c>
      <c r="BL43" s="3">
        <v>10</v>
      </c>
      <c r="BM43" s="3">
        <v>10</v>
      </c>
      <c r="BN43" s="3">
        <v>10</v>
      </c>
    </row>
    <row r="44" spans="1:66" x14ac:dyDescent="0.25">
      <c r="A44" s="9" t="s">
        <v>2826</v>
      </c>
      <c r="B44" s="9" t="s">
        <v>2827</v>
      </c>
      <c r="C44" s="7">
        <v>2</v>
      </c>
      <c r="D44" s="91">
        <f t="shared" si="0"/>
        <v>1.4285714285714286</v>
      </c>
      <c r="E44" s="91">
        <f t="shared" si="1"/>
        <v>2</v>
      </c>
      <c r="F44" s="94">
        <v>0.86176584562515002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50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50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</row>
    <row r="45" spans="1:66" x14ac:dyDescent="0.25">
      <c r="A45" s="9" t="s">
        <v>2828</v>
      </c>
      <c r="B45" s="9" t="s">
        <v>2829</v>
      </c>
      <c r="C45" s="7">
        <v>4</v>
      </c>
      <c r="D45" s="91">
        <f t="shared" si="0"/>
        <v>1.4285714285714286</v>
      </c>
      <c r="E45" s="91">
        <f t="shared" si="1"/>
        <v>0</v>
      </c>
      <c r="F45" s="94">
        <v>0.39683183576286502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25</v>
      </c>
      <c r="P45" s="3">
        <v>0</v>
      </c>
      <c r="Q45" s="3">
        <v>0</v>
      </c>
      <c r="R45" s="3">
        <v>0</v>
      </c>
      <c r="S45" s="3">
        <v>0</v>
      </c>
      <c r="T45" s="3">
        <v>25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</row>
    <row r="46" spans="1:66" x14ac:dyDescent="0.25">
      <c r="A46" s="9" t="s">
        <v>2830</v>
      </c>
      <c r="B46" s="9" t="s">
        <v>2831</v>
      </c>
      <c r="C46" s="7">
        <v>5</v>
      </c>
      <c r="D46" s="91">
        <f t="shared" si="0"/>
        <v>0.5714285714285714</v>
      </c>
      <c r="E46" s="91">
        <f t="shared" si="1"/>
        <v>0</v>
      </c>
      <c r="F46" s="94">
        <v>0.48297224034888098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</row>
    <row r="47" spans="1:66" x14ac:dyDescent="0.25">
      <c r="A47" s="9" t="s">
        <v>2832</v>
      </c>
      <c r="B47" s="9" t="s">
        <v>2833</v>
      </c>
      <c r="C47" s="7">
        <v>4</v>
      </c>
      <c r="D47" s="91">
        <f t="shared" si="0"/>
        <v>19.285714285714285</v>
      </c>
      <c r="E47" s="91">
        <f t="shared" si="1"/>
        <v>28</v>
      </c>
      <c r="F47" s="94">
        <v>0.50623353205708499</v>
      </c>
      <c r="G47" s="3">
        <v>25</v>
      </c>
      <c r="H47" s="3">
        <v>25</v>
      </c>
      <c r="I47" s="3">
        <v>0</v>
      </c>
      <c r="J47" s="3">
        <v>25</v>
      </c>
      <c r="K47" s="3">
        <v>0</v>
      </c>
      <c r="L47" s="3">
        <v>0</v>
      </c>
      <c r="M47" s="3">
        <v>100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25</v>
      </c>
      <c r="W47" s="3">
        <v>25</v>
      </c>
      <c r="X47" s="3">
        <v>0</v>
      </c>
      <c r="Y47" s="3">
        <v>0</v>
      </c>
      <c r="Z47" s="3">
        <v>0</v>
      </c>
      <c r="AA47" s="3">
        <v>0</v>
      </c>
      <c r="AB47" s="3">
        <v>25</v>
      </c>
      <c r="AC47" s="3">
        <v>25</v>
      </c>
      <c r="AD47" s="3">
        <v>0</v>
      </c>
      <c r="AE47" s="3">
        <v>0</v>
      </c>
      <c r="AF47" s="3">
        <v>100</v>
      </c>
      <c r="AG47" s="3">
        <v>100</v>
      </c>
      <c r="AH47" s="3">
        <v>100</v>
      </c>
      <c r="AI47" s="3">
        <v>100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75</v>
      </c>
      <c r="AQ47" s="3">
        <v>0</v>
      </c>
      <c r="AR47" s="3">
        <v>75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25</v>
      </c>
      <c r="AZ47" s="3">
        <v>25</v>
      </c>
      <c r="BA47" s="3">
        <v>0</v>
      </c>
      <c r="BB47" s="3">
        <v>100</v>
      </c>
      <c r="BC47" s="3">
        <v>0</v>
      </c>
      <c r="BD47" s="3">
        <v>75</v>
      </c>
      <c r="BE47" s="3">
        <v>0</v>
      </c>
      <c r="BF47" s="3">
        <v>0</v>
      </c>
      <c r="BG47" s="3">
        <v>0</v>
      </c>
      <c r="BH47" s="3">
        <v>25</v>
      </c>
      <c r="BI47" s="3">
        <v>0</v>
      </c>
      <c r="BJ47" s="3">
        <v>0</v>
      </c>
      <c r="BK47" s="3">
        <v>75</v>
      </c>
      <c r="BL47" s="3">
        <v>75</v>
      </c>
      <c r="BM47" s="3">
        <v>75</v>
      </c>
      <c r="BN47" s="3">
        <v>75</v>
      </c>
    </row>
    <row r="48" spans="1:66" x14ac:dyDescent="0.25">
      <c r="A48" s="9" t="s">
        <v>2834</v>
      </c>
      <c r="B48" s="9" t="s">
        <v>2835</v>
      </c>
      <c r="C48" s="7">
        <v>3</v>
      </c>
      <c r="D48" s="91">
        <f t="shared" si="0"/>
        <v>18.094285714285711</v>
      </c>
      <c r="E48" s="91">
        <f t="shared" si="1"/>
        <v>5.3331999999999997</v>
      </c>
      <c r="F48" s="94">
        <v>7.5809930256094699E-2</v>
      </c>
      <c r="G48" s="3">
        <v>0</v>
      </c>
      <c r="H48" s="3">
        <v>0</v>
      </c>
      <c r="I48" s="3">
        <v>0</v>
      </c>
      <c r="J48" s="3">
        <v>33.33</v>
      </c>
      <c r="K48" s="3">
        <v>0</v>
      </c>
      <c r="L48" s="3">
        <v>33.33</v>
      </c>
      <c r="M48" s="3">
        <v>33.33</v>
      </c>
      <c r="N48" s="3">
        <v>0</v>
      </c>
      <c r="O48" s="3">
        <v>33.33</v>
      </c>
      <c r="P48" s="3">
        <v>0</v>
      </c>
      <c r="Q48" s="3">
        <v>100</v>
      </c>
      <c r="R48" s="3">
        <v>33.33</v>
      </c>
      <c r="S48" s="3">
        <v>33.33</v>
      </c>
      <c r="T48" s="3">
        <v>0</v>
      </c>
      <c r="U48" s="3">
        <v>33.33</v>
      </c>
      <c r="V48" s="3">
        <v>33.33</v>
      </c>
      <c r="W48" s="3">
        <v>33.33</v>
      </c>
      <c r="X48" s="3">
        <v>33.33</v>
      </c>
      <c r="Y48" s="3">
        <v>0</v>
      </c>
      <c r="Z48" s="3">
        <v>0</v>
      </c>
      <c r="AA48" s="3">
        <v>0</v>
      </c>
      <c r="AB48" s="3">
        <v>33.33</v>
      </c>
      <c r="AC48" s="3">
        <v>0</v>
      </c>
      <c r="AD48" s="3">
        <v>100</v>
      </c>
      <c r="AE48" s="3">
        <v>66.67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33.33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33.33</v>
      </c>
      <c r="BE48" s="3">
        <v>0</v>
      </c>
      <c r="BF48" s="3">
        <v>0</v>
      </c>
      <c r="BG48" s="3">
        <v>0</v>
      </c>
      <c r="BH48" s="3">
        <v>0</v>
      </c>
      <c r="BI48" s="3">
        <v>66.67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</row>
    <row r="49" spans="1:66" x14ac:dyDescent="0.25">
      <c r="A49" s="9" t="s">
        <v>2836</v>
      </c>
      <c r="B49" s="9" t="s">
        <v>2837</v>
      </c>
      <c r="C49" s="7">
        <v>3</v>
      </c>
      <c r="D49" s="91">
        <f t="shared" si="0"/>
        <v>0.95228571428571429</v>
      </c>
      <c r="E49" s="91">
        <f t="shared" si="1"/>
        <v>0</v>
      </c>
      <c r="F49" s="94">
        <v>0.48297224034888098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33.33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</row>
    <row r="50" spans="1:66" x14ac:dyDescent="0.25">
      <c r="A50" s="9" t="s">
        <v>2645</v>
      </c>
      <c r="B50" s="9" t="s">
        <v>2646</v>
      </c>
      <c r="C50" s="7">
        <v>8</v>
      </c>
      <c r="D50" s="91">
        <f t="shared" si="0"/>
        <v>98.214285714285708</v>
      </c>
      <c r="E50" s="91">
        <f t="shared" si="1"/>
        <v>49.5</v>
      </c>
      <c r="F50" s="94">
        <v>1.2693697891025199E-5</v>
      </c>
      <c r="G50" s="3">
        <v>100</v>
      </c>
      <c r="H50" s="3">
        <v>100</v>
      </c>
      <c r="I50" s="3">
        <v>100</v>
      </c>
      <c r="J50" s="3">
        <v>100</v>
      </c>
      <c r="K50" s="3">
        <v>100</v>
      </c>
      <c r="L50" s="3">
        <v>100</v>
      </c>
      <c r="M50" s="3">
        <v>100</v>
      </c>
      <c r="N50" s="3">
        <v>100</v>
      </c>
      <c r="O50" s="3">
        <v>100</v>
      </c>
      <c r="P50" s="3">
        <v>100</v>
      </c>
      <c r="Q50" s="3">
        <v>100</v>
      </c>
      <c r="R50" s="3">
        <v>100</v>
      </c>
      <c r="S50" s="3">
        <v>87.5</v>
      </c>
      <c r="T50" s="3">
        <v>100</v>
      </c>
      <c r="U50" s="3">
        <v>100</v>
      </c>
      <c r="V50" s="3">
        <v>100</v>
      </c>
      <c r="W50" s="3">
        <v>100</v>
      </c>
      <c r="X50" s="3">
        <v>50</v>
      </c>
      <c r="Y50" s="3">
        <v>100</v>
      </c>
      <c r="Z50" s="3">
        <v>100</v>
      </c>
      <c r="AA50" s="3">
        <v>100</v>
      </c>
      <c r="AB50" s="3">
        <v>100</v>
      </c>
      <c r="AC50" s="3">
        <v>100</v>
      </c>
      <c r="AD50" s="3">
        <v>100</v>
      </c>
      <c r="AE50" s="3">
        <v>100</v>
      </c>
      <c r="AF50" s="3">
        <v>100</v>
      </c>
      <c r="AG50" s="3">
        <v>100</v>
      </c>
      <c r="AH50" s="3">
        <v>100</v>
      </c>
      <c r="AI50" s="3">
        <v>100</v>
      </c>
      <c r="AJ50" s="3">
        <v>100</v>
      </c>
      <c r="AK50" s="3">
        <v>100</v>
      </c>
      <c r="AL50" s="3">
        <v>100</v>
      </c>
      <c r="AM50" s="3">
        <v>100</v>
      </c>
      <c r="AN50" s="3">
        <v>100</v>
      </c>
      <c r="AO50" s="3">
        <v>100</v>
      </c>
      <c r="AP50" s="3">
        <v>100</v>
      </c>
      <c r="AQ50" s="3">
        <v>0</v>
      </c>
      <c r="AR50" s="3">
        <v>75</v>
      </c>
      <c r="AS50" s="3">
        <v>12.5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100</v>
      </c>
      <c r="AZ50" s="3">
        <v>25</v>
      </c>
      <c r="BA50" s="3">
        <v>75</v>
      </c>
      <c r="BB50" s="3">
        <v>100</v>
      </c>
      <c r="BC50" s="3">
        <v>87.5</v>
      </c>
      <c r="BD50" s="3">
        <v>12.5</v>
      </c>
      <c r="BE50" s="3">
        <v>37.5</v>
      </c>
      <c r="BF50" s="3">
        <v>37.5</v>
      </c>
      <c r="BG50" s="3">
        <v>0</v>
      </c>
      <c r="BH50" s="3">
        <v>25</v>
      </c>
      <c r="BI50" s="3">
        <v>100</v>
      </c>
      <c r="BJ50" s="3">
        <v>100</v>
      </c>
      <c r="BK50" s="3">
        <v>50</v>
      </c>
      <c r="BL50" s="3">
        <v>100</v>
      </c>
      <c r="BM50" s="3">
        <v>100</v>
      </c>
      <c r="BN50" s="3">
        <v>100</v>
      </c>
    </row>
    <row r="51" spans="1:66" x14ac:dyDescent="0.25">
      <c r="A51" s="9" t="s">
        <v>2647</v>
      </c>
      <c r="B51" s="9" t="s">
        <v>2648</v>
      </c>
      <c r="C51" s="7">
        <v>4</v>
      </c>
      <c r="D51" s="91">
        <f t="shared" si="0"/>
        <v>98.571428571428569</v>
      </c>
      <c r="E51" s="91">
        <f t="shared" si="1"/>
        <v>69</v>
      </c>
      <c r="F51" s="94">
        <v>1.52020462702746E-5</v>
      </c>
      <c r="G51" s="3">
        <v>100</v>
      </c>
      <c r="H51" s="3">
        <v>100</v>
      </c>
      <c r="I51" s="3">
        <v>100</v>
      </c>
      <c r="J51" s="3">
        <v>100</v>
      </c>
      <c r="K51" s="3">
        <v>100</v>
      </c>
      <c r="L51" s="3">
        <v>100</v>
      </c>
      <c r="M51" s="3">
        <v>100</v>
      </c>
      <c r="N51" s="3">
        <v>100</v>
      </c>
      <c r="O51" s="3">
        <v>100</v>
      </c>
      <c r="P51" s="3">
        <v>100</v>
      </c>
      <c r="Q51" s="3">
        <v>100</v>
      </c>
      <c r="R51" s="3">
        <v>100</v>
      </c>
      <c r="S51" s="3">
        <v>100</v>
      </c>
      <c r="T51" s="3">
        <v>100</v>
      </c>
      <c r="U51" s="3">
        <v>100</v>
      </c>
      <c r="V51" s="3">
        <v>100</v>
      </c>
      <c r="W51" s="3">
        <v>75</v>
      </c>
      <c r="X51" s="3">
        <v>75</v>
      </c>
      <c r="Y51" s="3">
        <v>100</v>
      </c>
      <c r="Z51" s="3">
        <v>100</v>
      </c>
      <c r="AA51" s="3">
        <v>100</v>
      </c>
      <c r="AB51" s="3">
        <v>100</v>
      </c>
      <c r="AC51" s="3">
        <v>100</v>
      </c>
      <c r="AD51" s="3">
        <v>100</v>
      </c>
      <c r="AE51" s="3">
        <v>100</v>
      </c>
      <c r="AF51" s="3">
        <v>100</v>
      </c>
      <c r="AG51" s="3">
        <v>100</v>
      </c>
      <c r="AH51" s="3">
        <v>100</v>
      </c>
      <c r="AI51" s="3">
        <v>100</v>
      </c>
      <c r="AJ51" s="3">
        <v>100</v>
      </c>
      <c r="AK51" s="3">
        <v>100</v>
      </c>
      <c r="AL51" s="3">
        <v>100</v>
      </c>
      <c r="AM51" s="3">
        <v>100</v>
      </c>
      <c r="AN51" s="3">
        <v>100</v>
      </c>
      <c r="AO51" s="3">
        <v>100</v>
      </c>
      <c r="AP51" s="3">
        <v>100</v>
      </c>
      <c r="AQ51" s="3">
        <v>25</v>
      </c>
      <c r="AR51" s="3">
        <v>25</v>
      </c>
      <c r="AS51" s="3">
        <v>50</v>
      </c>
      <c r="AT51" s="3">
        <v>50</v>
      </c>
      <c r="AU51" s="3">
        <v>25</v>
      </c>
      <c r="AV51" s="3">
        <v>25</v>
      </c>
      <c r="AW51" s="3">
        <v>25</v>
      </c>
      <c r="AX51" s="3">
        <v>50</v>
      </c>
      <c r="AY51" s="3">
        <v>75</v>
      </c>
      <c r="AZ51" s="3">
        <v>100</v>
      </c>
      <c r="BA51" s="3">
        <v>100</v>
      </c>
      <c r="BB51" s="3">
        <v>100</v>
      </c>
      <c r="BC51" s="3">
        <v>100</v>
      </c>
      <c r="BD51" s="3">
        <v>100</v>
      </c>
      <c r="BE51" s="3">
        <v>75</v>
      </c>
      <c r="BF51" s="3">
        <v>75</v>
      </c>
      <c r="BG51" s="3">
        <v>50</v>
      </c>
      <c r="BH51" s="3">
        <v>100</v>
      </c>
      <c r="BI51" s="3">
        <v>100</v>
      </c>
      <c r="BJ51" s="3">
        <v>75</v>
      </c>
      <c r="BK51" s="3">
        <v>75</v>
      </c>
      <c r="BL51" s="3">
        <v>75</v>
      </c>
      <c r="BM51" s="3">
        <v>75</v>
      </c>
      <c r="BN51" s="3">
        <v>75</v>
      </c>
    </row>
    <row r="52" spans="1:66" x14ac:dyDescent="0.25">
      <c r="A52" s="9" t="s">
        <v>2649</v>
      </c>
      <c r="B52" s="9" t="s">
        <v>2650</v>
      </c>
      <c r="C52" s="7">
        <v>4</v>
      </c>
      <c r="D52" s="91">
        <f t="shared" si="0"/>
        <v>97.142857142857139</v>
      </c>
      <c r="E52" s="91">
        <f t="shared" si="1"/>
        <v>74</v>
      </c>
      <c r="F52" s="94">
        <v>4.6376987543440102E-4</v>
      </c>
      <c r="G52" s="3">
        <v>100</v>
      </c>
      <c r="H52" s="3">
        <v>100</v>
      </c>
      <c r="I52" s="3">
        <v>100</v>
      </c>
      <c r="J52" s="3">
        <v>100</v>
      </c>
      <c r="K52" s="3">
        <v>100</v>
      </c>
      <c r="L52" s="3">
        <v>100</v>
      </c>
      <c r="M52" s="3">
        <v>100</v>
      </c>
      <c r="N52" s="3">
        <v>100</v>
      </c>
      <c r="O52" s="3">
        <v>100</v>
      </c>
      <c r="P52" s="3">
        <v>100</v>
      </c>
      <c r="Q52" s="3">
        <v>100</v>
      </c>
      <c r="R52" s="3">
        <v>100</v>
      </c>
      <c r="S52" s="3">
        <v>75</v>
      </c>
      <c r="T52" s="3">
        <v>100</v>
      </c>
      <c r="U52" s="3">
        <v>100</v>
      </c>
      <c r="V52" s="3">
        <v>100</v>
      </c>
      <c r="W52" s="3">
        <v>75</v>
      </c>
      <c r="X52" s="3">
        <v>50</v>
      </c>
      <c r="Y52" s="3">
        <v>100</v>
      </c>
      <c r="Z52" s="3">
        <v>100</v>
      </c>
      <c r="AA52" s="3">
        <v>100</v>
      </c>
      <c r="AB52" s="3">
        <v>100</v>
      </c>
      <c r="AC52" s="3">
        <v>100</v>
      </c>
      <c r="AD52" s="3">
        <v>100</v>
      </c>
      <c r="AE52" s="3">
        <v>100</v>
      </c>
      <c r="AF52" s="3">
        <v>100</v>
      </c>
      <c r="AG52" s="3">
        <v>100</v>
      </c>
      <c r="AH52" s="3">
        <v>100</v>
      </c>
      <c r="AI52" s="3">
        <v>100</v>
      </c>
      <c r="AJ52" s="3">
        <v>100</v>
      </c>
      <c r="AK52" s="3">
        <v>100</v>
      </c>
      <c r="AL52" s="3">
        <v>100</v>
      </c>
      <c r="AM52" s="3">
        <v>100</v>
      </c>
      <c r="AN52" s="3">
        <v>100</v>
      </c>
      <c r="AO52" s="3">
        <v>100</v>
      </c>
      <c r="AP52" s="3">
        <v>100</v>
      </c>
      <c r="AQ52" s="3">
        <v>0</v>
      </c>
      <c r="AR52" s="3">
        <v>50</v>
      </c>
      <c r="AS52" s="3">
        <v>75</v>
      </c>
      <c r="AT52" s="3">
        <v>75</v>
      </c>
      <c r="AU52" s="3">
        <v>25</v>
      </c>
      <c r="AV52" s="3">
        <v>25</v>
      </c>
      <c r="AW52" s="3">
        <v>25</v>
      </c>
      <c r="AX52" s="3">
        <v>100</v>
      </c>
      <c r="AY52" s="3">
        <v>100</v>
      </c>
      <c r="AZ52" s="3">
        <v>100</v>
      </c>
      <c r="BA52" s="3">
        <v>100</v>
      </c>
      <c r="BB52" s="3">
        <v>100</v>
      </c>
      <c r="BC52" s="3">
        <v>100</v>
      </c>
      <c r="BD52" s="3">
        <v>75</v>
      </c>
      <c r="BE52" s="3">
        <v>75</v>
      </c>
      <c r="BF52" s="3">
        <v>75</v>
      </c>
      <c r="BG52" s="3">
        <v>100</v>
      </c>
      <c r="BH52" s="3">
        <v>100</v>
      </c>
      <c r="BI52" s="3">
        <v>100</v>
      </c>
      <c r="BJ52" s="3">
        <v>75</v>
      </c>
      <c r="BK52" s="3">
        <v>75</v>
      </c>
      <c r="BL52" s="3">
        <v>75</v>
      </c>
      <c r="BM52" s="3">
        <v>50</v>
      </c>
      <c r="BN52" s="3">
        <v>75</v>
      </c>
    </row>
    <row r="53" spans="1:66" x14ac:dyDescent="0.25">
      <c r="A53" s="9" t="s">
        <v>2651</v>
      </c>
      <c r="B53" s="9" t="s">
        <v>2652</v>
      </c>
      <c r="C53" s="7">
        <v>3</v>
      </c>
      <c r="D53" s="91">
        <f t="shared" si="0"/>
        <v>80.002000000000038</v>
      </c>
      <c r="E53" s="91">
        <f t="shared" si="1"/>
        <v>34.6676</v>
      </c>
      <c r="F53" s="94">
        <v>1.06053018211697E-4</v>
      </c>
      <c r="G53" s="3">
        <v>66.67</v>
      </c>
      <c r="H53" s="3">
        <v>66.67</v>
      </c>
      <c r="I53" s="3">
        <v>66.67</v>
      </c>
      <c r="J53" s="3">
        <v>100</v>
      </c>
      <c r="K53" s="3">
        <v>100</v>
      </c>
      <c r="L53" s="3">
        <v>66.67</v>
      </c>
      <c r="M53" s="3">
        <v>100</v>
      </c>
      <c r="N53" s="3">
        <v>100</v>
      </c>
      <c r="O53" s="3">
        <v>100</v>
      </c>
      <c r="P53" s="3">
        <v>100</v>
      </c>
      <c r="Q53" s="3">
        <v>100</v>
      </c>
      <c r="R53" s="3">
        <v>100</v>
      </c>
      <c r="S53" s="3">
        <v>100</v>
      </c>
      <c r="T53" s="3">
        <v>100</v>
      </c>
      <c r="U53" s="3">
        <v>100</v>
      </c>
      <c r="V53" s="3">
        <v>100</v>
      </c>
      <c r="W53" s="3">
        <v>66.67</v>
      </c>
      <c r="X53" s="3">
        <v>100</v>
      </c>
      <c r="Y53" s="3">
        <v>66.67</v>
      </c>
      <c r="Z53" s="3">
        <v>66.67</v>
      </c>
      <c r="AA53" s="3">
        <v>66.67</v>
      </c>
      <c r="AB53" s="3">
        <v>66.67</v>
      </c>
      <c r="AC53" s="3">
        <v>66.67</v>
      </c>
      <c r="AD53" s="3">
        <v>100</v>
      </c>
      <c r="AE53" s="3">
        <v>66.67</v>
      </c>
      <c r="AF53" s="3">
        <v>66.67</v>
      </c>
      <c r="AG53" s="3">
        <v>66.67</v>
      </c>
      <c r="AH53" s="3">
        <v>66.67</v>
      </c>
      <c r="AI53" s="3">
        <v>66.67</v>
      </c>
      <c r="AJ53" s="3">
        <v>66.67</v>
      </c>
      <c r="AK53" s="3">
        <v>66.67</v>
      </c>
      <c r="AL53" s="3">
        <v>66.67</v>
      </c>
      <c r="AM53" s="3">
        <v>66.67</v>
      </c>
      <c r="AN53" s="3">
        <v>66.67</v>
      </c>
      <c r="AO53" s="3">
        <v>66.67</v>
      </c>
      <c r="AP53" s="3">
        <v>100</v>
      </c>
      <c r="AQ53" s="3">
        <v>0</v>
      </c>
      <c r="AR53" s="3">
        <v>66.67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66.67</v>
      </c>
      <c r="AZ53" s="3">
        <v>0</v>
      </c>
      <c r="BA53" s="3">
        <v>66.67</v>
      </c>
      <c r="BB53" s="3">
        <v>100</v>
      </c>
      <c r="BC53" s="3">
        <v>66.67</v>
      </c>
      <c r="BD53" s="3">
        <v>0</v>
      </c>
      <c r="BE53" s="3">
        <v>0</v>
      </c>
      <c r="BF53" s="3">
        <v>0</v>
      </c>
      <c r="BG53" s="3">
        <v>33.33</v>
      </c>
      <c r="BH53" s="3">
        <v>0</v>
      </c>
      <c r="BI53" s="3">
        <v>66.67</v>
      </c>
      <c r="BJ53" s="3">
        <v>66.67</v>
      </c>
      <c r="BK53" s="3">
        <v>66.67</v>
      </c>
      <c r="BL53" s="3">
        <v>66.67</v>
      </c>
      <c r="BM53" s="3">
        <v>66.67</v>
      </c>
      <c r="BN53" s="3">
        <v>33.33</v>
      </c>
    </row>
    <row r="54" spans="1:66" x14ac:dyDescent="0.25">
      <c r="A54" s="9" t="s">
        <v>2838</v>
      </c>
      <c r="B54" s="9" t="s">
        <v>2839</v>
      </c>
      <c r="C54" s="7">
        <v>3</v>
      </c>
      <c r="D54" s="91">
        <f t="shared" si="0"/>
        <v>75.240000000000009</v>
      </c>
      <c r="E54" s="91">
        <f t="shared" si="1"/>
        <v>58.668800000000012</v>
      </c>
      <c r="F54" s="94">
        <v>8.1613132042739595E-2</v>
      </c>
      <c r="G54" s="3">
        <v>66.67</v>
      </c>
      <c r="H54" s="3">
        <v>100</v>
      </c>
      <c r="I54" s="3">
        <v>100</v>
      </c>
      <c r="J54" s="3">
        <v>100</v>
      </c>
      <c r="K54" s="3">
        <v>66.67</v>
      </c>
      <c r="L54" s="3">
        <v>66.67</v>
      </c>
      <c r="M54" s="3">
        <v>100</v>
      </c>
      <c r="N54" s="3">
        <v>33.33</v>
      </c>
      <c r="O54" s="3">
        <v>66.67</v>
      </c>
      <c r="P54" s="3">
        <v>66.67</v>
      </c>
      <c r="Q54" s="3">
        <v>66.67</v>
      </c>
      <c r="R54" s="3">
        <v>66.67</v>
      </c>
      <c r="S54" s="3">
        <v>66.67</v>
      </c>
      <c r="T54" s="3">
        <v>66.67</v>
      </c>
      <c r="U54" s="3">
        <v>66.67</v>
      </c>
      <c r="V54" s="3">
        <v>66.67</v>
      </c>
      <c r="W54" s="3">
        <v>66.67</v>
      </c>
      <c r="X54" s="3">
        <v>33.33</v>
      </c>
      <c r="Y54" s="3">
        <v>100</v>
      </c>
      <c r="Z54" s="3">
        <v>66.67</v>
      </c>
      <c r="AA54" s="3">
        <v>66.67</v>
      </c>
      <c r="AB54" s="3">
        <v>66.67</v>
      </c>
      <c r="AC54" s="3">
        <v>66.67</v>
      </c>
      <c r="AD54" s="3">
        <v>66.67</v>
      </c>
      <c r="AE54" s="3">
        <v>66.67</v>
      </c>
      <c r="AF54" s="3">
        <v>66.67</v>
      </c>
      <c r="AG54" s="3">
        <v>66.67</v>
      </c>
      <c r="AH54" s="3">
        <v>66.67</v>
      </c>
      <c r="AI54" s="3">
        <v>66.67</v>
      </c>
      <c r="AJ54" s="3">
        <v>100</v>
      </c>
      <c r="AK54" s="3">
        <v>100</v>
      </c>
      <c r="AL54" s="3">
        <v>100</v>
      </c>
      <c r="AM54" s="3">
        <v>100</v>
      </c>
      <c r="AN54" s="3">
        <v>100</v>
      </c>
      <c r="AO54" s="3">
        <v>100</v>
      </c>
      <c r="AP54" s="3">
        <v>66.67</v>
      </c>
      <c r="AQ54" s="3">
        <v>0</v>
      </c>
      <c r="AR54" s="3">
        <v>66.67</v>
      </c>
      <c r="AS54" s="3">
        <v>100</v>
      </c>
      <c r="AT54" s="3">
        <v>66.67</v>
      </c>
      <c r="AU54" s="3">
        <v>0</v>
      </c>
      <c r="AV54" s="3">
        <v>0</v>
      </c>
      <c r="AW54" s="3">
        <v>0</v>
      </c>
      <c r="AX54" s="3">
        <v>66.67</v>
      </c>
      <c r="AY54" s="3">
        <v>66.67</v>
      </c>
      <c r="AZ54" s="3">
        <v>66.67</v>
      </c>
      <c r="BA54" s="3">
        <v>100</v>
      </c>
      <c r="BB54" s="3">
        <v>66.67</v>
      </c>
      <c r="BC54" s="3">
        <v>66.67</v>
      </c>
      <c r="BD54" s="3">
        <v>66.67</v>
      </c>
      <c r="BE54" s="3">
        <v>66.67</v>
      </c>
      <c r="BF54" s="3">
        <v>66.67</v>
      </c>
      <c r="BG54" s="3">
        <v>100</v>
      </c>
      <c r="BH54" s="3">
        <v>66.67</v>
      </c>
      <c r="BI54" s="3">
        <v>66.67</v>
      </c>
      <c r="BJ54" s="3">
        <v>33.33</v>
      </c>
      <c r="BK54" s="3">
        <v>66.67</v>
      </c>
      <c r="BL54" s="3">
        <v>66.67</v>
      </c>
      <c r="BM54" s="3">
        <v>66.67</v>
      </c>
      <c r="BN54" s="3">
        <v>66.67</v>
      </c>
    </row>
    <row r="55" spans="1:66" x14ac:dyDescent="0.25">
      <c r="A55" s="9" t="s">
        <v>2653</v>
      </c>
      <c r="B55" s="9" t="s">
        <v>2654</v>
      </c>
      <c r="C55" s="7">
        <v>8</v>
      </c>
      <c r="D55" s="91">
        <f t="shared" si="0"/>
        <v>47.857142857142854</v>
      </c>
      <c r="E55" s="91">
        <f t="shared" si="1"/>
        <v>32.5</v>
      </c>
      <c r="F55" s="94">
        <v>3.9262000448611098E-2</v>
      </c>
      <c r="G55" s="3">
        <v>37.5</v>
      </c>
      <c r="H55" s="3">
        <v>62.5</v>
      </c>
      <c r="I55" s="3">
        <v>50</v>
      </c>
      <c r="J55" s="3">
        <v>62.5</v>
      </c>
      <c r="K55" s="3">
        <v>37.5</v>
      </c>
      <c r="L55" s="3">
        <v>75</v>
      </c>
      <c r="M55" s="3">
        <v>87.5</v>
      </c>
      <c r="N55" s="3">
        <v>25</v>
      </c>
      <c r="O55" s="3">
        <v>25</v>
      </c>
      <c r="P55" s="3">
        <v>25</v>
      </c>
      <c r="Q55" s="3">
        <v>37.5</v>
      </c>
      <c r="R55" s="3">
        <v>25</v>
      </c>
      <c r="S55" s="3">
        <v>12.5</v>
      </c>
      <c r="T55" s="3">
        <v>25</v>
      </c>
      <c r="U55" s="3">
        <v>25</v>
      </c>
      <c r="V55" s="3">
        <v>25</v>
      </c>
      <c r="W55" s="3">
        <v>25</v>
      </c>
      <c r="X55" s="3">
        <v>12.5</v>
      </c>
      <c r="Y55" s="3">
        <v>75</v>
      </c>
      <c r="Z55" s="3">
        <v>62.5</v>
      </c>
      <c r="AA55" s="3">
        <v>62.5</v>
      </c>
      <c r="AB55" s="3">
        <v>37.5</v>
      </c>
      <c r="AC55" s="3">
        <v>37.5</v>
      </c>
      <c r="AD55" s="3">
        <v>37.5</v>
      </c>
      <c r="AE55" s="3">
        <v>37.5</v>
      </c>
      <c r="AF55" s="3">
        <v>50</v>
      </c>
      <c r="AG55" s="3">
        <v>50</v>
      </c>
      <c r="AH55" s="3">
        <v>50</v>
      </c>
      <c r="AI55" s="3">
        <v>50</v>
      </c>
      <c r="AJ55" s="3">
        <v>75</v>
      </c>
      <c r="AK55" s="3">
        <v>75</v>
      </c>
      <c r="AL55" s="3">
        <v>75</v>
      </c>
      <c r="AM55" s="3">
        <v>75</v>
      </c>
      <c r="AN55" s="3">
        <v>75</v>
      </c>
      <c r="AO55" s="3">
        <v>75</v>
      </c>
      <c r="AP55" s="3">
        <v>25</v>
      </c>
      <c r="AQ55" s="3">
        <v>37.5</v>
      </c>
      <c r="AR55" s="3">
        <v>37.5</v>
      </c>
      <c r="AS55" s="3">
        <v>62.5</v>
      </c>
      <c r="AT55" s="3">
        <v>37.5</v>
      </c>
      <c r="AU55" s="3">
        <v>37.5</v>
      </c>
      <c r="AV55" s="3">
        <v>37.5</v>
      </c>
      <c r="AW55" s="3">
        <v>37.5</v>
      </c>
      <c r="AX55" s="3">
        <v>12.5</v>
      </c>
      <c r="AY55" s="3">
        <v>12.5</v>
      </c>
      <c r="AZ55" s="3">
        <v>12.5</v>
      </c>
      <c r="BA55" s="3">
        <v>37.5</v>
      </c>
      <c r="BB55" s="3">
        <v>12.5</v>
      </c>
      <c r="BC55" s="3">
        <v>37.5</v>
      </c>
      <c r="BD55" s="3">
        <v>37.5</v>
      </c>
      <c r="BE55" s="3">
        <v>25</v>
      </c>
      <c r="BF55" s="3">
        <v>25</v>
      </c>
      <c r="BG55" s="3">
        <v>62.5</v>
      </c>
      <c r="BH55" s="3">
        <v>12.5</v>
      </c>
      <c r="BI55" s="3">
        <v>37.5</v>
      </c>
      <c r="BJ55" s="3">
        <v>25</v>
      </c>
      <c r="BK55" s="3">
        <v>37.5</v>
      </c>
      <c r="BL55" s="3">
        <v>37.5</v>
      </c>
      <c r="BM55" s="3">
        <v>37.5</v>
      </c>
      <c r="BN55" s="3">
        <v>37.5</v>
      </c>
    </row>
    <row r="56" spans="1:66" x14ac:dyDescent="0.25">
      <c r="A56" s="9" t="s">
        <v>2840</v>
      </c>
      <c r="B56" s="9" t="s">
        <v>2841</v>
      </c>
      <c r="C56" s="7">
        <v>9</v>
      </c>
      <c r="D56" s="91">
        <f t="shared" si="0"/>
        <v>5.0794285714285712</v>
      </c>
      <c r="E56" s="91">
        <f t="shared" si="1"/>
        <v>19.556400000000004</v>
      </c>
      <c r="F56" s="94">
        <v>8.9484789996767594E-2</v>
      </c>
      <c r="G56" s="3">
        <v>0</v>
      </c>
      <c r="H56" s="3">
        <v>0</v>
      </c>
      <c r="I56" s="3">
        <v>77.78</v>
      </c>
      <c r="J56" s="3">
        <v>0</v>
      </c>
      <c r="K56" s="3">
        <v>0</v>
      </c>
      <c r="L56" s="3">
        <v>0</v>
      </c>
      <c r="M56" s="3">
        <v>100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88.89</v>
      </c>
      <c r="AQ56" s="3">
        <v>0</v>
      </c>
      <c r="AR56" s="3">
        <v>0</v>
      </c>
      <c r="AS56" s="3">
        <v>66.67</v>
      </c>
      <c r="AT56" s="3">
        <v>66.67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66.67</v>
      </c>
      <c r="BL56" s="3">
        <v>66.67</v>
      </c>
      <c r="BM56" s="3">
        <v>66.67</v>
      </c>
      <c r="BN56" s="3">
        <v>66.67</v>
      </c>
    </row>
    <row r="57" spans="1:66" x14ac:dyDescent="0.25">
      <c r="A57" s="9" t="s">
        <v>2842</v>
      </c>
      <c r="B57" s="9" t="s">
        <v>2843</v>
      </c>
      <c r="C57" s="7">
        <v>5</v>
      </c>
      <c r="D57" s="91">
        <f t="shared" si="0"/>
        <v>23.428571428571427</v>
      </c>
      <c r="E57" s="91">
        <f t="shared" si="1"/>
        <v>28.8</v>
      </c>
      <c r="F57" s="94">
        <v>0.71241174776433203</v>
      </c>
      <c r="G57" s="3">
        <v>0</v>
      </c>
      <c r="H57" s="3">
        <v>0</v>
      </c>
      <c r="I57" s="3">
        <v>0</v>
      </c>
      <c r="J57" s="3">
        <v>100</v>
      </c>
      <c r="K57" s="3">
        <v>20</v>
      </c>
      <c r="L57" s="3">
        <v>0</v>
      </c>
      <c r="M57" s="3">
        <v>100</v>
      </c>
      <c r="N57" s="3">
        <v>0</v>
      </c>
      <c r="O57" s="3">
        <v>20</v>
      </c>
      <c r="P57" s="3">
        <v>40</v>
      </c>
      <c r="Q57" s="3">
        <v>0</v>
      </c>
      <c r="R57" s="3">
        <v>20</v>
      </c>
      <c r="S57" s="3">
        <v>40</v>
      </c>
      <c r="T57" s="3">
        <v>40</v>
      </c>
      <c r="U57" s="3">
        <v>100</v>
      </c>
      <c r="V57" s="3">
        <v>0</v>
      </c>
      <c r="W57" s="3">
        <v>40</v>
      </c>
      <c r="X57" s="3">
        <v>80</v>
      </c>
      <c r="Y57" s="3">
        <v>0</v>
      </c>
      <c r="Z57" s="3">
        <v>0</v>
      </c>
      <c r="AA57" s="3">
        <v>0</v>
      </c>
      <c r="AB57" s="3">
        <v>100</v>
      </c>
      <c r="AC57" s="3">
        <v>80</v>
      </c>
      <c r="AD57" s="3">
        <v>0</v>
      </c>
      <c r="AE57" s="3">
        <v>40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80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80</v>
      </c>
      <c r="AZ57" s="3">
        <v>40</v>
      </c>
      <c r="BA57" s="3">
        <v>0</v>
      </c>
      <c r="BB57" s="3">
        <v>100</v>
      </c>
      <c r="BC57" s="3">
        <v>40</v>
      </c>
      <c r="BD57" s="3">
        <v>40</v>
      </c>
      <c r="BE57" s="3">
        <v>0</v>
      </c>
      <c r="BF57" s="3">
        <v>0</v>
      </c>
      <c r="BG57" s="3">
        <v>0</v>
      </c>
      <c r="BH57" s="3">
        <v>40</v>
      </c>
      <c r="BI57" s="3">
        <v>0</v>
      </c>
      <c r="BJ57" s="3">
        <v>0</v>
      </c>
      <c r="BK57" s="3">
        <v>80</v>
      </c>
      <c r="BL57" s="3">
        <v>80</v>
      </c>
      <c r="BM57" s="3">
        <v>80</v>
      </c>
      <c r="BN57" s="3">
        <v>60</v>
      </c>
    </row>
    <row r="58" spans="1:66" x14ac:dyDescent="0.25">
      <c r="A58" s="9" t="s">
        <v>2844</v>
      </c>
      <c r="B58" s="9" t="s">
        <v>2845</v>
      </c>
      <c r="C58" s="7">
        <v>4</v>
      </c>
      <c r="D58" s="91">
        <f t="shared" si="0"/>
        <v>10</v>
      </c>
      <c r="E58" s="91">
        <f t="shared" si="1"/>
        <v>15</v>
      </c>
      <c r="F58" s="94">
        <v>0.48297224034888098</v>
      </c>
      <c r="G58" s="3">
        <v>25</v>
      </c>
      <c r="H58" s="3">
        <v>0</v>
      </c>
      <c r="I58" s="3">
        <v>75</v>
      </c>
      <c r="J58" s="3">
        <v>0</v>
      </c>
      <c r="K58" s="3">
        <v>0</v>
      </c>
      <c r="L58" s="3">
        <v>0</v>
      </c>
      <c r="M58" s="3">
        <v>100</v>
      </c>
      <c r="N58" s="3">
        <v>25</v>
      </c>
      <c r="O58" s="3">
        <v>0</v>
      </c>
      <c r="P58" s="3">
        <v>50</v>
      </c>
      <c r="Q58" s="3">
        <v>0</v>
      </c>
      <c r="R58" s="3">
        <v>0</v>
      </c>
      <c r="S58" s="3">
        <v>50</v>
      </c>
      <c r="T58" s="3">
        <v>25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100</v>
      </c>
      <c r="AQ58" s="3">
        <v>0</v>
      </c>
      <c r="AR58" s="3">
        <v>0</v>
      </c>
      <c r="AS58" s="3">
        <v>75</v>
      </c>
      <c r="AT58" s="3">
        <v>75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25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25</v>
      </c>
      <c r="BL58" s="3">
        <v>25</v>
      </c>
      <c r="BM58" s="3">
        <v>25</v>
      </c>
      <c r="BN58" s="3">
        <v>25</v>
      </c>
    </row>
    <row r="59" spans="1:66" x14ac:dyDescent="0.25">
      <c r="A59" s="9" t="s">
        <v>2846</v>
      </c>
      <c r="B59" s="9" t="s">
        <v>2847</v>
      </c>
      <c r="C59" s="7">
        <v>5</v>
      </c>
      <c r="D59" s="91">
        <f t="shared" si="0"/>
        <v>7.4285714285714288</v>
      </c>
      <c r="E59" s="91">
        <f t="shared" si="1"/>
        <v>11.2</v>
      </c>
      <c r="F59" s="94">
        <v>0.38903363330479002</v>
      </c>
      <c r="G59" s="3">
        <v>0</v>
      </c>
      <c r="H59" s="3">
        <v>20</v>
      </c>
      <c r="I59" s="3">
        <v>100</v>
      </c>
      <c r="J59" s="3">
        <v>0</v>
      </c>
      <c r="K59" s="3">
        <v>20</v>
      </c>
      <c r="L59" s="3">
        <v>0</v>
      </c>
      <c r="M59" s="3">
        <v>100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20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40</v>
      </c>
      <c r="AT59" s="3">
        <v>100</v>
      </c>
      <c r="AU59" s="3">
        <v>0</v>
      </c>
      <c r="AV59" s="3">
        <v>0</v>
      </c>
      <c r="AW59" s="3">
        <v>60</v>
      </c>
      <c r="AX59" s="3">
        <v>0</v>
      </c>
      <c r="AY59" s="3">
        <v>0</v>
      </c>
      <c r="AZ59" s="3">
        <v>0</v>
      </c>
      <c r="BA59" s="3">
        <v>20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20</v>
      </c>
      <c r="BL59" s="3">
        <v>20</v>
      </c>
      <c r="BM59" s="3">
        <v>0</v>
      </c>
      <c r="BN59" s="3">
        <v>20</v>
      </c>
    </row>
    <row r="60" spans="1:66" x14ac:dyDescent="0.25">
      <c r="A60" s="9" t="s">
        <v>2848</v>
      </c>
      <c r="B60" s="9" t="s">
        <v>2849</v>
      </c>
      <c r="C60" s="7">
        <v>2</v>
      </c>
      <c r="D60" s="91">
        <f t="shared" si="0"/>
        <v>4.2857142857142856</v>
      </c>
      <c r="E60" s="91">
        <f t="shared" si="1"/>
        <v>0</v>
      </c>
      <c r="F60" s="94">
        <v>0.280243630635783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50</v>
      </c>
      <c r="AI60" s="3">
        <v>0</v>
      </c>
      <c r="AJ60" s="3">
        <v>0</v>
      </c>
      <c r="AK60" s="3">
        <v>50</v>
      </c>
      <c r="AL60" s="3">
        <v>0</v>
      </c>
      <c r="AM60" s="3">
        <v>50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</row>
    <row r="61" spans="1:66" x14ac:dyDescent="0.25">
      <c r="A61" s="9" t="s">
        <v>2850</v>
      </c>
      <c r="B61" s="9" t="s">
        <v>2851</v>
      </c>
      <c r="C61" s="7">
        <v>5</v>
      </c>
      <c r="D61" s="91">
        <f t="shared" si="0"/>
        <v>2.8571428571428572</v>
      </c>
      <c r="E61" s="91">
        <f t="shared" si="1"/>
        <v>3.2</v>
      </c>
      <c r="F61" s="94">
        <v>0.95330026347018404</v>
      </c>
      <c r="G61" s="3">
        <v>0</v>
      </c>
      <c r="H61" s="3">
        <v>0</v>
      </c>
      <c r="I61" s="3">
        <v>40</v>
      </c>
      <c r="J61" s="3">
        <v>20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20</v>
      </c>
      <c r="T61" s="3">
        <v>0</v>
      </c>
      <c r="U61" s="3">
        <v>20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40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20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20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</row>
    <row r="62" spans="1:66" x14ac:dyDescent="0.25">
      <c r="A62" s="9" t="s">
        <v>2852</v>
      </c>
      <c r="B62" s="9" t="s">
        <v>2853</v>
      </c>
      <c r="C62" s="7">
        <v>4</v>
      </c>
      <c r="D62" s="91">
        <f t="shared" si="0"/>
        <v>3.5714285714285716</v>
      </c>
      <c r="E62" s="91">
        <f t="shared" si="1"/>
        <v>3</v>
      </c>
      <c r="F62" s="94">
        <v>0.99166667092972405</v>
      </c>
      <c r="G62" s="3">
        <v>0</v>
      </c>
      <c r="H62" s="3">
        <v>0</v>
      </c>
      <c r="I62" s="3">
        <v>50</v>
      </c>
      <c r="J62" s="3">
        <v>25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25</v>
      </c>
      <c r="T62" s="3">
        <v>0</v>
      </c>
      <c r="U62" s="3">
        <v>25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25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25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25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</row>
    <row r="63" spans="1:66" x14ac:dyDescent="0.25">
      <c r="A63" s="9" t="s">
        <v>2854</v>
      </c>
      <c r="B63" s="9" t="s">
        <v>2855</v>
      </c>
      <c r="C63" s="7">
        <v>8</v>
      </c>
      <c r="D63" s="91">
        <f t="shared" si="0"/>
        <v>0.7142857142857143</v>
      </c>
      <c r="E63" s="91">
        <f t="shared" si="1"/>
        <v>1.5</v>
      </c>
      <c r="F63" s="94">
        <v>0.48297224034888098</v>
      </c>
      <c r="G63" s="3">
        <v>0</v>
      </c>
      <c r="H63" s="3">
        <v>0</v>
      </c>
      <c r="I63" s="3">
        <v>12.5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12.5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12.5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12.5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12.5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</row>
    <row r="64" spans="1:66" x14ac:dyDescent="0.25">
      <c r="A64" s="9" t="s">
        <v>2856</v>
      </c>
      <c r="B64" s="9" t="s">
        <v>2857</v>
      </c>
      <c r="C64" s="7">
        <v>4</v>
      </c>
      <c r="D64" s="91">
        <f t="shared" si="0"/>
        <v>6.4285714285714288</v>
      </c>
      <c r="E64" s="91">
        <f t="shared" si="1"/>
        <v>7</v>
      </c>
      <c r="F64" s="94">
        <v>0.86725710134524103</v>
      </c>
      <c r="G64" s="3">
        <v>0</v>
      </c>
      <c r="H64" s="3">
        <v>0</v>
      </c>
      <c r="I64" s="3">
        <v>25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25</v>
      </c>
      <c r="Q64" s="3">
        <v>0</v>
      </c>
      <c r="R64" s="3">
        <v>0</v>
      </c>
      <c r="S64" s="3">
        <v>25</v>
      </c>
      <c r="T64" s="3">
        <v>0</v>
      </c>
      <c r="U64" s="3">
        <v>0</v>
      </c>
      <c r="V64" s="3">
        <v>25</v>
      </c>
      <c r="W64" s="3">
        <v>25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25</v>
      </c>
      <c r="AG64" s="3">
        <v>25</v>
      </c>
      <c r="AH64" s="3">
        <v>25</v>
      </c>
      <c r="AI64" s="3">
        <v>25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25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25</v>
      </c>
      <c r="AZ64" s="3">
        <v>0</v>
      </c>
      <c r="BA64" s="3">
        <v>0</v>
      </c>
      <c r="BB64" s="3">
        <v>0</v>
      </c>
      <c r="BC64" s="3">
        <v>0</v>
      </c>
      <c r="BD64" s="3">
        <v>25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25</v>
      </c>
      <c r="BL64" s="3">
        <v>25</v>
      </c>
      <c r="BM64" s="3">
        <v>25</v>
      </c>
      <c r="BN64" s="3">
        <v>25</v>
      </c>
    </row>
    <row r="65" spans="1:66" x14ac:dyDescent="0.25">
      <c r="A65" s="9" t="s">
        <v>2858</v>
      </c>
      <c r="B65" s="9" t="s">
        <v>2859</v>
      </c>
      <c r="C65" s="7">
        <v>12</v>
      </c>
      <c r="D65" s="91">
        <f t="shared" si="0"/>
        <v>1.6665714285714286</v>
      </c>
      <c r="E65" s="91">
        <f t="shared" si="1"/>
        <v>0.99960000000000004</v>
      </c>
      <c r="F65" s="94">
        <v>0.76757954800069905</v>
      </c>
      <c r="G65" s="3">
        <v>0</v>
      </c>
      <c r="H65" s="3">
        <v>0</v>
      </c>
      <c r="I65" s="3">
        <v>8.33</v>
      </c>
      <c r="J65" s="3">
        <v>0</v>
      </c>
      <c r="K65" s="3">
        <v>0</v>
      </c>
      <c r="L65" s="3">
        <v>0</v>
      </c>
      <c r="M65" s="3">
        <v>41.67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8.33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8.33</v>
      </c>
      <c r="AQ65" s="3">
        <v>0</v>
      </c>
      <c r="AR65" s="3">
        <v>0</v>
      </c>
      <c r="AS65" s="3">
        <v>8.33</v>
      </c>
      <c r="AT65" s="3">
        <v>8.33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</row>
    <row r="66" spans="1:66" x14ac:dyDescent="0.25">
      <c r="A66" s="9" t="s">
        <v>2860</v>
      </c>
      <c r="B66" s="9" t="s">
        <v>2861</v>
      </c>
      <c r="C66" s="7">
        <v>3</v>
      </c>
      <c r="D66" s="91">
        <f t="shared" si="0"/>
        <v>0.95228571428571429</v>
      </c>
      <c r="E66" s="91">
        <f t="shared" si="1"/>
        <v>4</v>
      </c>
      <c r="F66" s="94">
        <v>0.48297224034888098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33.33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66.67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33.33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</row>
    <row r="67" spans="1:66" ht="13.5" customHeight="1" x14ac:dyDescent="0.25">
      <c r="A67" s="9" t="s">
        <v>2655</v>
      </c>
      <c r="B67" s="9" t="s">
        <v>2656</v>
      </c>
      <c r="C67" s="7">
        <v>2</v>
      </c>
      <c r="D67" s="91">
        <f t="shared" si="0"/>
        <v>71.428571428571431</v>
      </c>
      <c r="E67" s="91">
        <f t="shared" si="1"/>
        <v>36</v>
      </c>
      <c r="F67" s="94">
        <v>5.8528920654761004E-3</v>
      </c>
      <c r="G67" s="3">
        <v>100</v>
      </c>
      <c r="H67" s="3">
        <v>100</v>
      </c>
      <c r="I67" s="3">
        <v>50</v>
      </c>
      <c r="J67" s="3">
        <v>50</v>
      </c>
      <c r="K67" s="3">
        <v>100</v>
      </c>
      <c r="L67" s="3">
        <v>50</v>
      </c>
      <c r="M67" s="3">
        <v>100</v>
      </c>
      <c r="N67" s="3">
        <v>50</v>
      </c>
      <c r="O67" s="3">
        <v>50</v>
      </c>
      <c r="P67" s="3">
        <v>50</v>
      </c>
      <c r="Q67" s="3">
        <v>50</v>
      </c>
      <c r="R67" s="3">
        <v>50</v>
      </c>
      <c r="S67" s="3">
        <v>50</v>
      </c>
      <c r="T67" s="3">
        <v>50</v>
      </c>
      <c r="U67" s="3">
        <v>50</v>
      </c>
      <c r="V67" s="3">
        <v>50</v>
      </c>
      <c r="W67" s="3">
        <v>50</v>
      </c>
      <c r="X67" s="3">
        <v>0</v>
      </c>
      <c r="Y67" s="3">
        <v>100</v>
      </c>
      <c r="Z67" s="3">
        <v>50</v>
      </c>
      <c r="AA67" s="3">
        <v>50</v>
      </c>
      <c r="AB67" s="3">
        <v>100</v>
      </c>
      <c r="AC67" s="3">
        <v>100</v>
      </c>
      <c r="AD67" s="3">
        <v>50</v>
      </c>
      <c r="AE67" s="3">
        <v>0</v>
      </c>
      <c r="AF67" s="3">
        <v>100</v>
      </c>
      <c r="AG67" s="3">
        <v>100</v>
      </c>
      <c r="AH67" s="3">
        <v>100</v>
      </c>
      <c r="AI67" s="3">
        <v>100</v>
      </c>
      <c r="AJ67" s="3">
        <v>100</v>
      </c>
      <c r="AK67" s="3">
        <v>100</v>
      </c>
      <c r="AL67" s="3">
        <v>100</v>
      </c>
      <c r="AM67" s="3">
        <v>100</v>
      </c>
      <c r="AN67" s="3">
        <v>100</v>
      </c>
      <c r="AO67" s="3">
        <v>100</v>
      </c>
      <c r="AP67" s="3">
        <v>50</v>
      </c>
      <c r="AQ67" s="3">
        <v>0</v>
      </c>
      <c r="AR67" s="3">
        <v>0</v>
      </c>
      <c r="AS67" s="3">
        <v>100</v>
      </c>
      <c r="AT67" s="3">
        <v>100</v>
      </c>
      <c r="AU67" s="3">
        <v>0</v>
      </c>
      <c r="AV67" s="3">
        <v>0</v>
      </c>
      <c r="AW67" s="3">
        <v>0</v>
      </c>
      <c r="AX67" s="3">
        <v>100</v>
      </c>
      <c r="AY67" s="3">
        <v>0</v>
      </c>
      <c r="AZ67" s="3">
        <v>0</v>
      </c>
      <c r="BA67" s="3">
        <v>50</v>
      </c>
      <c r="BB67" s="3">
        <v>50</v>
      </c>
      <c r="BC67" s="3">
        <v>0</v>
      </c>
      <c r="BD67" s="3">
        <v>0</v>
      </c>
      <c r="BE67" s="3">
        <v>0</v>
      </c>
      <c r="BF67" s="3">
        <v>0</v>
      </c>
      <c r="BG67" s="3">
        <v>50</v>
      </c>
      <c r="BH67" s="3">
        <v>0</v>
      </c>
      <c r="BI67" s="3">
        <v>100</v>
      </c>
      <c r="BJ67" s="3">
        <v>100</v>
      </c>
      <c r="BK67" s="3">
        <v>50</v>
      </c>
      <c r="BL67" s="3">
        <v>50</v>
      </c>
      <c r="BM67" s="3">
        <v>50</v>
      </c>
      <c r="BN67" s="3">
        <v>50</v>
      </c>
    </row>
    <row r="68" spans="1:66" x14ac:dyDescent="0.25">
      <c r="A68" s="9" t="s">
        <v>2657</v>
      </c>
      <c r="B68" s="9" t="s">
        <v>2658</v>
      </c>
      <c r="C68" s="7">
        <v>1</v>
      </c>
      <c r="D68" s="91">
        <f t="shared" si="0"/>
        <v>88.571428571428569</v>
      </c>
      <c r="E68" s="91">
        <f t="shared" si="1"/>
        <v>48</v>
      </c>
      <c r="F68" s="94">
        <v>5.8947641461964797E-3</v>
      </c>
      <c r="G68" s="3">
        <v>100</v>
      </c>
      <c r="H68" s="3">
        <v>100</v>
      </c>
      <c r="I68" s="3">
        <v>100</v>
      </c>
      <c r="J68" s="3">
        <v>100</v>
      </c>
      <c r="K68" s="3">
        <v>100</v>
      </c>
      <c r="L68" s="3">
        <v>100</v>
      </c>
      <c r="M68" s="3">
        <v>100</v>
      </c>
      <c r="N68" s="3">
        <v>100</v>
      </c>
      <c r="O68" s="3">
        <v>100</v>
      </c>
      <c r="P68" s="3">
        <v>100</v>
      </c>
      <c r="Q68" s="3">
        <v>100</v>
      </c>
      <c r="R68" s="3">
        <v>100</v>
      </c>
      <c r="S68" s="3">
        <v>100</v>
      </c>
      <c r="T68" s="3">
        <v>100</v>
      </c>
      <c r="U68" s="3">
        <v>100</v>
      </c>
      <c r="V68" s="3">
        <v>100</v>
      </c>
      <c r="W68" s="3">
        <v>100</v>
      </c>
      <c r="X68" s="3">
        <v>0</v>
      </c>
      <c r="Y68" s="3">
        <v>100</v>
      </c>
      <c r="Z68" s="3">
        <v>0</v>
      </c>
      <c r="AA68" s="3">
        <v>0</v>
      </c>
      <c r="AB68" s="3">
        <v>100</v>
      </c>
      <c r="AC68" s="3">
        <v>100</v>
      </c>
      <c r="AD68" s="3">
        <v>100</v>
      </c>
      <c r="AE68" s="3">
        <v>0</v>
      </c>
      <c r="AF68" s="3">
        <v>100</v>
      </c>
      <c r="AG68" s="3">
        <v>100</v>
      </c>
      <c r="AH68" s="3">
        <v>100</v>
      </c>
      <c r="AI68" s="3">
        <v>100</v>
      </c>
      <c r="AJ68" s="3">
        <v>100</v>
      </c>
      <c r="AK68" s="3">
        <v>100</v>
      </c>
      <c r="AL68" s="3">
        <v>100</v>
      </c>
      <c r="AM68" s="3">
        <v>100</v>
      </c>
      <c r="AN68" s="3">
        <v>100</v>
      </c>
      <c r="AO68" s="3">
        <v>100</v>
      </c>
      <c r="AP68" s="3">
        <v>100</v>
      </c>
      <c r="AQ68" s="3">
        <v>0</v>
      </c>
      <c r="AR68" s="3">
        <v>0</v>
      </c>
      <c r="AS68" s="3">
        <v>0</v>
      </c>
      <c r="AT68" s="3">
        <v>100</v>
      </c>
      <c r="AU68" s="3">
        <v>0</v>
      </c>
      <c r="AV68" s="3">
        <v>0</v>
      </c>
      <c r="AW68" s="3">
        <v>0</v>
      </c>
      <c r="AX68" s="3">
        <v>100</v>
      </c>
      <c r="AY68" s="3">
        <v>0</v>
      </c>
      <c r="AZ68" s="3">
        <v>0</v>
      </c>
      <c r="BA68" s="3">
        <v>100</v>
      </c>
      <c r="BB68" s="3">
        <v>100</v>
      </c>
      <c r="BC68" s="3">
        <v>0</v>
      </c>
      <c r="BD68" s="3">
        <v>0</v>
      </c>
      <c r="BE68" s="3">
        <v>0</v>
      </c>
      <c r="BF68" s="3">
        <v>0</v>
      </c>
      <c r="BG68" s="3">
        <v>100</v>
      </c>
      <c r="BH68" s="3">
        <v>0</v>
      </c>
      <c r="BI68" s="3">
        <v>100</v>
      </c>
      <c r="BJ68" s="3">
        <v>100</v>
      </c>
      <c r="BK68" s="3">
        <v>100</v>
      </c>
      <c r="BL68" s="3">
        <v>100</v>
      </c>
      <c r="BM68" s="3">
        <v>100</v>
      </c>
      <c r="BN68" s="3">
        <v>100</v>
      </c>
    </row>
    <row r="69" spans="1:66" x14ac:dyDescent="0.25">
      <c r="A69" s="9" t="s">
        <v>2862</v>
      </c>
      <c r="B69" s="9" t="s">
        <v>2863</v>
      </c>
      <c r="C69" s="7">
        <v>3</v>
      </c>
      <c r="D69" s="91">
        <f t="shared" si="0"/>
        <v>0.95228571428571429</v>
      </c>
      <c r="E69" s="91">
        <f t="shared" si="1"/>
        <v>0</v>
      </c>
      <c r="F69" s="94">
        <v>0.48297224034888098</v>
      </c>
      <c r="G69" s="3">
        <v>0</v>
      </c>
      <c r="H69" s="3">
        <v>0</v>
      </c>
      <c r="I69" s="3">
        <v>33.33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</row>
    <row r="70" spans="1:66" x14ac:dyDescent="0.25">
      <c r="A70" s="9" t="s">
        <v>2864</v>
      </c>
      <c r="B70" s="9" t="s">
        <v>2865</v>
      </c>
      <c r="C70" s="7">
        <v>1</v>
      </c>
      <c r="D70" s="91">
        <f t="shared" si="0"/>
        <v>42.857142857142854</v>
      </c>
      <c r="E70" s="91">
        <f t="shared" si="1"/>
        <v>72</v>
      </c>
      <c r="F70" s="94">
        <v>8.7804520687525103E-2</v>
      </c>
      <c r="G70" s="3">
        <v>100</v>
      </c>
      <c r="H70" s="3">
        <v>100</v>
      </c>
      <c r="I70" s="3">
        <v>0</v>
      </c>
      <c r="J70" s="3">
        <v>100</v>
      </c>
      <c r="K70" s="3">
        <v>100</v>
      </c>
      <c r="L70" s="3">
        <v>0</v>
      </c>
      <c r="M70" s="3">
        <v>100</v>
      </c>
      <c r="N70" s="3">
        <v>100</v>
      </c>
      <c r="O70" s="3">
        <v>100</v>
      </c>
      <c r="P70" s="3">
        <v>100</v>
      </c>
      <c r="Q70" s="3">
        <v>0</v>
      </c>
      <c r="R70" s="3">
        <v>0</v>
      </c>
      <c r="S70" s="3">
        <v>100</v>
      </c>
      <c r="T70" s="3">
        <v>100</v>
      </c>
      <c r="U70" s="3">
        <v>0</v>
      </c>
      <c r="V70" s="3">
        <v>0</v>
      </c>
      <c r="W70" s="3">
        <v>100</v>
      </c>
      <c r="X70" s="3">
        <v>0</v>
      </c>
      <c r="Y70" s="3">
        <v>0</v>
      </c>
      <c r="Z70" s="3">
        <v>100</v>
      </c>
      <c r="AA70" s="3">
        <v>100</v>
      </c>
      <c r="AB70" s="3">
        <v>100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100</v>
      </c>
      <c r="AM70" s="3">
        <v>0</v>
      </c>
      <c r="AN70" s="3">
        <v>0</v>
      </c>
      <c r="AO70" s="3">
        <v>0</v>
      </c>
      <c r="AP70" s="3">
        <v>100</v>
      </c>
      <c r="AQ70" s="3">
        <v>100</v>
      </c>
      <c r="AR70" s="3">
        <v>100</v>
      </c>
      <c r="AS70" s="3">
        <v>0</v>
      </c>
      <c r="AT70" s="3">
        <v>0</v>
      </c>
      <c r="AU70" s="3">
        <v>100</v>
      </c>
      <c r="AV70" s="3">
        <v>100</v>
      </c>
      <c r="AW70" s="3">
        <v>100</v>
      </c>
      <c r="AX70" s="3">
        <v>100</v>
      </c>
      <c r="AY70" s="3">
        <v>0</v>
      </c>
      <c r="AZ70" s="3">
        <v>0</v>
      </c>
      <c r="BA70" s="3">
        <v>100</v>
      </c>
      <c r="BB70" s="3">
        <v>0</v>
      </c>
      <c r="BC70" s="3">
        <v>100</v>
      </c>
      <c r="BD70" s="3">
        <v>100</v>
      </c>
      <c r="BE70" s="3">
        <v>100</v>
      </c>
      <c r="BF70" s="3">
        <v>100</v>
      </c>
      <c r="BG70" s="3">
        <v>100</v>
      </c>
      <c r="BH70" s="3">
        <v>0</v>
      </c>
      <c r="BI70" s="3">
        <v>100</v>
      </c>
      <c r="BJ70" s="3">
        <v>0</v>
      </c>
      <c r="BK70" s="3">
        <v>100</v>
      </c>
      <c r="BL70" s="3">
        <v>100</v>
      </c>
      <c r="BM70" s="3">
        <v>100</v>
      </c>
      <c r="BN70" s="3">
        <v>100</v>
      </c>
    </row>
    <row r="71" spans="1:66" x14ac:dyDescent="0.25">
      <c r="A71" s="9" t="s">
        <v>2866</v>
      </c>
      <c r="B71" s="9" t="s">
        <v>2867</v>
      </c>
      <c r="C71" s="7">
        <v>3</v>
      </c>
      <c r="D71" s="91">
        <f t="shared" ref="D71:D134" si="2">AVERAGE(G71:AO71)</f>
        <v>4.7617142857142847</v>
      </c>
      <c r="E71" s="91">
        <f t="shared" ref="E71:E134" si="3">AVERAGE(AP71:BN71)</f>
        <v>2.6663999999999999</v>
      </c>
      <c r="F71" s="94">
        <v>0.936586325141335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33.33</v>
      </c>
      <c r="M71" s="3">
        <v>100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33.33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33.33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33.33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</row>
    <row r="72" spans="1:66" x14ac:dyDescent="0.25">
      <c r="A72" s="9" t="s">
        <v>2659</v>
      </c>
      <c r="B72" s="9" t="s">
        <v>2660</v>
      </c>
      <c r="C72" s="7">
        <v>5</v>
      </c>
      <c r="D72" s="91">
        <f t="shared" si="2"/>
        <v>16.571428571428573</v>
      </c>
      <c r="E72" s="91">
        <f t="shared" si="3"/>
        <v>2.4</v>
      </c>
      <c r="F72" s="94">
        <v>4.7054869023440099E-4</v>
      </c>
      <c r="G72" s="3">
        <v>20</v>
      </c>
      <c r="H72" s="3">
        <v>0</v>
      </c>
      <c r="I72" s="3">
        <v>0</v>
      </c>
      <c r="J72" s="3">
        <v>20</v>
      </c>
      <c r="K72" s="3">
        <v>20</v>
      </c>
      <c r="L72" s="3">
        <v>0</v>
      </c>
      <c r="M72" s="3">
        <v>40</v>
      </c>
      <c r="N72" s="3">
        <v>20</v>
      </c>
      <c r="O72" s="3">
        <v>0</v>
      </c>
      <c r="P72" s="3">
        <v>0</v>
      </c>
      <c r="Q72" s="3">
        <v>20</v>
      </c>
      <c r="R72" s="3">
        <v>0</v>
      </c>
      <c r="S72" s="3">
        <v>0</v>
      </c>
      <c r="T72" s="3">
        <v>0</v>
      </c>
      <c r="U72" s="3">
        <v>40</v>
      </c>
      <c r="V72" s="3">
        <v>0</v>
      </c>
      <c r="W72" s="3">
        <v>0</v>
      </c>
      <c r="X72" s="3">
        <v>40</v>
      </c>
      <c r="Y72" s="3">
        <v>40</v>
      </c>
      <c r="Z72" s="3">
        <v>0</v>
      </c>
      <c r="AA72" s="3">
        <v>0</v>
      </c>
      <c r="AB72" s="3">
        <v>40</v>
      </c>
      <c r="AC72" s="3">
        <v>20</v>
      </c>
      <c r="AD72" s="3">
        <v>20</v>
      </c>
      <c r="AE72" s="3">
        <v>20</v>
      </c>
      <c r="AF72" s="3">
        <v>20</v>
      </c>
      <c r="AG72" s="3">
        <v>20</v>
      </c>
      <c r="AH72" s="3">
        <v>20</v>
      </c>
      <c r="AI72" s="3">
        <v>20</v>
      </c>
      <c r="AJ72" s="3">
        <v>20</v>
      </c>
      <c r="AK72" s="3">
        <v>20</v>
      </c>
      <c r="AL72" s="3">
        <v>40</v>
      </c>
      <c r="AM72" s="3">
        <v>20</v>
      </c>
      <c r="AN72" s="3">
        <v>20</v>
      </c>
      <c r="AO72" s="3">
        <v>20</v>
      </c>
      <c r="AP72" s="3">
        <v>0</v>
      </c>
      <c r="AQ72" s="3">
        <v>0</v>
      </c>
      <c r="AR72" s="3">
        <v>20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40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</row>
    <row r="73" spans="1:66" x14ac:dyDescent="0.25">
      <c r="A73" s="9" t="s">
        <v>2661</v>
      </c>
      <c r="B73" s="9" t="s">
        <v>2662</v>
      </c>
      <c r="C73" s="7">
        <v>4</v>
      </c>
      <c r="D73" s="91">
        <f t="shared" si="2"/>
        <v>48.571428571428569</v>
      </c>
      <c r="E73" s="91">
        <f t="shared" si="3"/>
        <v>29</v>
      </c>
      <c r="F73" s="94">
        <v>3.02906412417631E-4</v>
      </c>
      <c r="G73" s="3">
        <v>50</v>
      </c>
      <c r="H73" s="3">
        <v>50</v>
      </c>
      <c r="I73" s="3">
        <v>50</v>
      </c>
      <c r="J73" s="3">
        <v>50</v>
      </c>
      <c r="K73" s="3">
        <v>50</v>
      </c>
      <c r="L73" s="3">
        <v>50</v>
      </c>
      <c r="M73" s="3">
        <v>50</v>
      </c>
      <c r="N73" s="3">
        <v>50</v>
      </c>
      <c r="O73" s="3">
        <v>50</v>
      </c>
      <c r="P73" s="3">
        <v>50</v>
      </c>
      <c r="Q73" s="3">
        <v>50</v>
      </c>
      <c r="R73" s="3">
        <v>50</v>
      </c>
      <c r="S73" s="3">
        <v>50</v>
      </c>
      <c r="T73" s="3">
        <v>50</v>
      </c>
      <c r="U73" s="3">
        <v>50</v>
      </c>
      <c r="V73" s="3">
        <v>50</v>
      </c>
      <c r="W73" s="3">
        <v>50</v>
      </c>
      <c r="X73" s="3">
        <v>50</v>
      </c>
      <c r="Y73" s="3">
        <v>50</v>
      </c>
      <c r="Z73" s="3">
        <v>25</v>
      </c>
      <c r="AA73" s="3">
        <v>25</v>
      </c>
      <c r="AB73" s="3">
        <v>50</v>
      </c>
      <c r="AC73" s="3">
        <v>50</v>
      </c>
      <c r="AD73" s="3">
        <v>50</v>
      </c>
      <c r="AE73" s="3">
        <v>50</v>
      </c>
      <c r="AF73" s="3">
        <v>50</v>
      </c>
      <c r="AG73" s="3">
        <v>50</v>
      </c>
      <c r="AH73" s="3">
        <v>50</v>
      </c>
      <c r="AI73" s="3">
        <v>50</v>
      </c>
      <c r="AJ73" s="3">
        <v>50</v>
      </c>
      <c r="AK73" s="3">
        <v>50</v>
      </c>
      <c r="AL73" s="3">
        <v>50</v>
      </c>
      <c r="AM73" s="3">
        <v>50</v>
      </c>
      <c r="AN73" s="3">
        <v>50</v>
      </c>
      <c r="AO73" s="3">
        <v>50</v>
      </c>
      <c r="AP73" s="3">
        <v>25</v>
      </c>
      <c r="AQ73" s="3">
        <v>25</v>
      </c>
      <c r="AR73" s="3">
        <v>50</v>
      </c>
      <c r="AS73" s="3">
        <v>50</v>
      </c>
      <c r="AT73" s="3">
        <v>50</v>
      </c>
      <c r="AU73" s="3">
        <v>0</v>
      </c>
      <c r="AV73" s="3">
        <v>0</v>
      </c>
      <c r="AW73" s="3">
        <v>0</v>
      </c>
      <c r="AX73" s="3">
        <v>25</v>
      </c>
      <c r="AY73" s="3">
        <v>50</v>
      </c>
      <c r="AZ73" s="3">
        <v>25</v>
      </c>
      <c r="BA73" s="3">
        <v>25</v>
      </c>
      <c r="BB73" s="3">
        <v>50</v>
      </c>
      <c r="BC73" s="3">
        <v>50</v>
      </c>
      <c r="BD73" s="3">
        <v>50</v>
      </c>
      <c r="BE73" s="3">
        <v>50</v>
      </c>
      <c r="BF73" s="3">
        <v>50</v>
      </c>
      <c r="BG73" s="3">
        <v>25</v>
      </c>
      <c r="BH73" s="3">
        <v>25</v>
      </c>
      <c r="BI73" s="3">
        <v>50</v>
      </c>
      <c r="BJ73" s="3">
        <v>50</v>
      </c>
      <c r="BK73" s="3">
        <v>0</v>
      </c>
      <c r="BL73" s="3">
        <v>0</v>
      </c>
      <c r="BM73" s="3">
        <v>0</v>
      </c>
      <c r="BN73" s="3">
        <v>0</v>
      </c>
    </row>
    <row r="74" spans="1:66" x14ac:dyDescent="0.25">
      <c r="A74" s="9" t="s">
        <v>2868</v>
      </c>
      <c r="B74" s="9" t="s">
        <v>2869</v>
      </c>
      <c r="C74" s="7">
        <v>3</v>
      </c>
      <c r="D74" s="91">
        <f t="shared" si="2"/>
        <v>0.95228571428571429</v>
      </c>
      <c r="E74" s="91">
        <f t="shared" si="3"/>
        <v>5.3327999999999998</v>
      </c>
      <c r="F74" s="94">
        <v>0.182726355488572</v>
      </c>
      <c r="G74" s="3">
        <v>0</v>
      </c>
      <c r="H74" s="3">
        <v>0</v>
      </c>
      <c r="I74" s="3">
        <v>33.33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33.33</v>
      </c>
      <c r="BL74" s="3">
        <v>33.33</v>
      </c>
      <c r="BM74" s="3">
        <v>33.33</v>
      </c>
      <c r="BN74" s="3">
        <v>33.33</v>
      </c>
    </row>
    <row r="75" spans="1:66" x14ac:dyDescent="0.25">
      <c r="A75" s="9" t="s">
        <v>2870</v>
      </c>
      <c r="B75" s="9" t="s">
        <v>2871</v>
      </c>
      <c r="C75" s="7">
        <v>1</v>
      </c>
      <c r="D75" s="91">
        <f t="shared" si="2"/>
        <v>0</v>
      </c>
      <c r="E75" s="91">
        <f t="shared" si="3"/>
        <v>4</v>
      </c>
      <c r="F75" s="94">
        <v>0.40836934971128203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100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</row>
    <row r="76" spans="1:66" x14ac:dyDescent="0.25">
      <c r="A76" s="9" t="s">
        <v>2872</v>
      </c>
      <c r="B76" s="9" t="s">
        <v>2873</v>
      </c>
      <c r="C76" s="7">
        <v>3</v>
      </c>
      <c r="D76" s="91">
        <f t="shared" si="2"/>
        <v>40.949714285714286</v>
      </c>
      <c r="E76" s="91">
        <f t="shared" si="3"/>
        <v>57.332400000000007</v>
      </c>
      <c r="F76" s="94">
        <v>5.7988220627030101E-2</v>
      </c>
      <c r="G76" s="3">
        <v>33.33</v>
      </c>
      <c r="H76" s="3">
        <v>33.33</v>
      </c>
      <c r="I76" s="3">
        <v>100</v>
      </c>
      <c r="J76" s="3">
        <v>33.33</v>
      </c>
      <c r="K76" s="3">
        <v>33.33</v>
      </c>
      <c r="L76" s="3">
        <v>33.33</v>
      </c>
      <c r="M76" s="3">
        <v>100</v>
      </c>
      <c r="N76" s="3">
        <v>33.33</v>
      </c>
      <c r="O76" s="3">
        <v>33.33</v>
      </c>
      <c r="P76" s="3">
        <v>33.33</v>
      </c>
      <c r="Q76" s="3">
        <v>33.33</v>
      </c>
      <c r="R76" s="3">
        <v>33.33</v>
      </c>
      <c r="S76" s="3">
        <v>33.33</v>
      </c>
      <c r="T76" s="3">
        <v>33.33</v>
      </c>
      <c r="U76" s="3">
        <v>100</v>
      </c>
      <c r="V76" s="3">
        <v>33.33</v>
      </c>
      <c r="W76" s="3">
        <v>33.33</v>
      </c>
      <c r="X76" s="3">
        <v>33.33</v>
      </c>
      <c r="Y76" s="3">
        <v>33.33</v>
      </c>
      <c r="Z76" s="3">
        <v>33.33</v>
      </c>
      <c r="AA76" s="3">
        <v>33.33</v>
      </c>
      <c r="AB76" s="3">
        <v>33.33</v>
      </c>
      <c r="AC76" s="3">
        <v>33.33</v>
      </c>
      <c r="AD76" s="3">
        <v>33.33</v>
      </c>
      <c r="AE76" s="3">
        <v>33.33</v>
      </c>
      <c r="AF76" s="3">
        <v>33.33</v>
      </c>
      <c r="AG76" s="3">
        <v>66.67</v>
      </c>
      <c r="AH76" s="3">
        <v>33.33</v>
      </c>
      <c r="AI76" s="3">
        <v>33.33</v>
      </c>
      <c r="AJ76" s="3">
        <v>33.33</v>
      </c>
      <c r="AK76" s="3">
        <v>33.33</v>
      </c>
      <c r="AL76" s="3">
        <v>33.33</v>
      </c>
      <c r="AM76" s="3">
        <v>33.33</v>
      </c>
      <c r="AN76" s="3">
        <v>33.33</v>
      </c>
      <c r="AO76" s="3">
        <v>66.67</v>
      </c>
      <c r="AP76" s="3">
        <v>100</v>
      </c>
      <c r="AQ76" s="3">
        <v>33.33</v>
      </c>
      <c r="AR76" s="3">
        <v>33.33</v>
      </c>
      <c r="AS76" s="3">
        <v>100</v>
      </c>
      <c r="AT76" s="3">
        <v>100</v>
      </c>
      <c r="AU76" s="3">
        <v>33.33</v>
      </c>
      <c r="AV76" s="3">
        <v>33.33</v>
      </c>
      <c r="AW76" s="3">
        <v>33.33</v>
      </c>
      <c r="AX76" s="3">
        <v>33.33</v>
      </c>
      <c r="AY76" s="3">
        <v>33.33</v>
      </c>
      <c r="AZ76" s="3">
        <v>33.33</v>
      </c>
      <c r="BA76" s="3">
        <v>66.67</v>
      </c>
      <c r="BB76" s="3">
        <v>33.33</v>
      </c>
      <c r="BC76" s="3">
        <v>33.33</v>
      </c>
      <c r="BD76" s="3">
        <v>33.33</v>
      </c>
      <c r="BE76" s="3">
        <v>66.67</v>
      </c>
      <c r="BF76" s="3">
        <v>66.67</v>
      </c>
      <c r="BG76" s="3">
        <v>0</v>
      </c>
      <c r="BH76" s="3">
        <v>33.33</v>
      </c>
      <c r="BI76" s="3">
        <v>100</v>
      </c>
      <c r="BJ76" s="3">
        <v>66.67</v>
      </c>
      <c r="BK76" s="3">
        <v>100</v>
      </c>
      <c r="BL76" s="3">
        <v>100</v>
      </c>
      <c r="BM76" s="3">
        <v>100</v>
      </c>
      <c r="BN76" s="3">
        <v>66.67</v>
      </c>
    </row>
    <row r="77" spans="1:66" x14ac:dyDescent="0.25">
      <c r="A77" s="9" t="s">
        <v>2874</v>
      </c>
      <c r="B77" s="9" t="s">
        <v>2875</v>
      </c>
      <c r="C77" s="7">
        <v>4</v>
      </c>
      <c r="D77" s="91">
        <f t="shared" si="2"/>
        <v>0.7142857142857143</v>
      </c>
      <c r="E77" s="91">
        <f t="shared" si="3"/>
        <v>0</v>
      </c>
      <c r="F77" s="94">
        <v>0.48297224034888098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25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</row>
    <row r="78" spans="1:66" x14ac:dyDescent="0.25">
      <c r="A78" s="9" t="s">
        <v>2663</v>
      </c>
      <c r="B78" s="9" t="s">
        <v>2664</v>
      </c>
      <c r="C78" s="7">
        <v>7</v>
      </c>
      <c r="D78" s="91">
        <f t="shared" si="2"/>
        <v>27.75628571428572</v>
      </c>
      <c r="E78" s="91">
        <f t="shared" si="3"/>
        <v>4.000799999999999</v>
      </c>
      <c r="F78" s="94">
        <v>1.3394014450105299E-2</v>
      </c>
      <c r="G78" s="3">
        <v>14.29</v>
      </c>
      <c r="H78" s="3">
        <v>0</v>
      </c>
      <c r="I78" s="3">
        <v>0</v>
      </c>
      <c r="J78" s="3">
        <v>14.29</v>
      </c>
      <c r="K78" s="3">
        <v>14.29</v>
      </c>
      <c r="L78" s="3">
        <v>0</v>
      </c>
      <c r="M78" s="3">
        <v>28.57</v>
      </c>
      <c r="N78" s="3">
        <v>14.29</v>
      </c>
      <c r="O78" s="3">
        <v>0</v>
      </c>
      <c r="P78" s="3">
        <v>0</v>
      </c>
      <c r="Q78" s="3">
        <v>14.29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14.29</v>
      </c>
      <c r="Y78" s="3">
        <v>85.71</v>
      </c>
      <c r="Z78" s="3">
        <v>0</v>
      </c>
      <c r="AA78" s="3">
        <v>0</v>
      </c>
      <c r="AB78" s="3">
        <v>14.29</v>
      </c>
      <c r="AC78" s="3">
        <v>14.29</v>
      </c>
      <c r="AD78" s="3">
        <v>14.29</v>
      </c>
      <c r="AE78" s="3">
        <v>0</v>
      </c>
      <c r="AF78" s="3">
        <v>71.430000000000007</v>
      </c>
      <c r="AG78" s="3">
        <v>71.430000000000007</v>
      </c>
      <c r="AH78" s="3">
        <v>71.430000000000007</v>
      </c>
      <c r="AI78" s="3">
        <v>71.430000000000007</v>
      </c>
      <c r="AJ78" s="3">
        <v>71.430000000000007</v>
      </c>
      <c r="AK78" s="3">
        <v>71.430000000000007</v>
      </c>
      <c r="AL78" s="3">
        <v>85.71</v>
      </c>
      <c r="AM78" s="3">
        <v>71.430000000000007</v>
      </c>
      <c r="AN78" s="3">
        <v>71.430000000000007</v>
      </c>
      <c r="AO78" s="3">
        <v>71.430000000000007</v>
      </c>
      <c r="AP78" s="3">
        <v>14.29</v>
      </c>
      <c r="AQ78" s="3">
        <v>0</v>
      </c>
      <c r="AR78" s="3">
        <v>14.29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28.57</v>
      </c>
      <c r="BH78" s="3">
        <v>0</v>
      </c>
      <c r="BI78" s="3">
        <v>0</v>
      </c>
      <c r="BJ78" s="3">
        <v>0</v>
      </c>
      <c r="BK78" s="3">
        <v>0</v>
      </c>
      <c r="BL78" s="3">
        <v>14.29</v>
      </c>
      <c r="BM78" s="3">
        <v>14.29</v>
      </c>
      <c r="BN78" s="3">
        <v>14.29</v>
      </c>
    </row>
    <row r="79" spans="1:66" x14ac:dyDescent="0.25">
      <c r="A79" s="9" t="s">
        <v>2876</v>
      </c>
      <c r="B79" s="9" t="s">
        <v>2877</v>
      </c>
      <c r="C79" s="7">
        <v>8</v>
      </c>
      <c r="D79" s="91">
        <f t="shared" si="2"/>
        <v>60</v>
      </c>
      <c r="E79" s="91">
        <f t="shared" si="3"/>
        <v>58</v>
      </c>
      <c r="F79" s="94">
        <v>0.68264016995550802</v>
      </c>
      <c r="G79" s="3">
        <v>75</v>
      </c>
      <c r="H79" s="3">
        <v>75</v>
      </c>
      <c r="I79" s="3">
        <v>87.5</v>
      </c>
      <c r="J79" s="3">
        <v>75</v>
      </c>
      <c r="K79" s="3">
        <v>62.5</v>
      </c>
      <c r="L79" s="3">
        <v>75</v>
      </c>
      <c r="M79" s="3">
        <v>100</v>
      </c>
      <c r="N79" s="3">
        <v>87.5</v>
      </c>
      <c r="O79" s="3">
        <v>87.5</v>
      </c>
      <c r="P79" s="3">
        <v>87.5</v>
      </c>
      <c r="Q79" s="3">
        <v>75</v>
      </c>
      <c r="R79" s="3">
        <v>87.5</v>
      </c>
      <c r="S79" s="3">
        <v>75</v>
      </c>
      <c r="T79" s="3">
        <v>87.5</v>
      </c>
      <c r="U79" s="3">
        <v>87.5</v>
      </c>
      <c r="V79" s="3">
        <v>87.5</v>
      </c>
      <c r="W79" s="3">
        <v>87.5</v>
      </c>
      <c r="X79" s="3">
        <v>62.5</v>
      </c>
      <c r="Y79" s="3">
        <v>37.5</v>
      </c>
      <c r="Z79" s="3">
        <v>87.5</v>
      </c>
      <c r="AA79" s="3">
        <v>87.5</v>
      </c>
      <c r="AB79" s="3">
        <v>75</v>
      </c>
      <c r="AC79" s="3">
        <v>75</v>
      </c>
      <c r="AD79" s="3">
        <v>75</v>
      </c>
      <c r="AE79" s="3">
        <v>75</v>
      </c>
      <c r="AF79" s="3">
        <v>12.5</v>
      </c>
      <c r="AG79" s="3">
        <v>12.5</v>
      </c>
      <c r="AH79" s="3">
        <v>12.5</v>
      </c>
      <c r="AI79" s="3">
        <v>12.5</v>
      </c>
      <c r="AJ79" s="3">
        <v>12.5</v>
      </c>
      <c r="AK79" s="3">
        <v>12.5</v>
      </c>
      <c r="AL79" s="3">
        <v>12.5</v>
      </c>
      <c r="AM79" s="3">
        <v>12.5</v>
      </c>
      <c r="AN79" s="3">
        <v>12.5</v>
      </c>
      <c r="AO79" s="3">
        <v>12.5</v>
      </c>
      <c r="AP79" s="3">
        <v>100</v>
      </c>
      <c r="AQ79" s="3">
        <v>0</v>
      </c>
      <c r="AR79" s="3">
        <v>87.5</v>
      </c>
      <c r="AS79" s="3">
        <v>12.5</v>
      </c>
      <c r="AT79" s="3">
        <v>12.5</v>
      </c>
      <c r="AU79" s="3">
        <v>0</v>
      </c>
      <c r="AV79" s="3">
        <v>0</v>
      </c>
      <c r="AW79" s="3">
        <v>0</v>
      </c>
      <c r="AX79" s="3">
        <v>25</v>
      </c>
      <c r="AY79" s="3">
        <v>62.5</v>
      </c>
      <c r="AZ79" s="3">
        <v>75</v>
      </c>
      <c r="BA79" s="3">
        <v>62.5</v>
      </c>
      <c r="BB79" s="3">
        <v>87.5</v>
      </c>
      <c r="BC79" s="3">
        <v>50</v>
      </c>
      <c r="BD79" s="3">
        <v>62.5</v>
      </c>
      <c r="BE79" s="3">
        <v>75</v>
      </c>
      <c r="BF79" s="3">
        <v>75</v>
      </c>
      <c r="BG79" s="3">
        <v>75</v>
      </c>
      <c r="BH79" s="3">
        <v>75</v>
      </c>
      <c r="BI79" s="3">
        <v>75</v>
      </c>
      <c r="BJ79" s="3">
        <v>62.5</v>
      </c>
      <c r="BK79" s="3">
        <v>87.5</v>
      </c>
      <c r="BL79" s="3">
        <v>100</v>
      </c>
      <c r="BM79" s="3">
        <v>100</v>
      </c>
      <c r="BN79" s="3">
        <v>87.5</v>
      </c>
    </row>
    <row r="80" spans="1:66" x14ac:dyDescent="0.25">
      <c r="A80" s="9" t="s">
        <v>2878</v>
      </c>
      <c r="B80" s="9" t="s">
        <v>2879</v>
      </c>
      <c r="C80" s="7">
        <v>6</v>
      </c>
      <c r="D80" s="91">
        <f t="shared" si="2"/>
        <v>1.9048571428571428</v>
      </c>
      <c r="E80" s="91">
        <f t="shared" si="3"/>
        <v>0.66680000000000006</v>
      </c>
      <c r="F80" s="94">
        <v>0.55391663081188602</v>
      </c>
      <c r="G80" s="3">
        <v>0</v>
      </c>
      <c r="H80" s="3">
        <v>0</v>
      </c>
      <c r="I80" s="3">
        <v>16.670000000000002</v>
      </c>
      <c r="J80" s="3">
        <v>0</v>
      </c>
      <c r="K80" s="3">
        <v>0</v>
      </c>
      <c r="L80" s="3">
        <v>33.33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16.670000000000002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16.670000000000002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</row>
    <row r="81" spans="1:66" x14ac:dyDescent="0.25">
      <c r="A81" s="9" t="s">
        <v>2880</v>
      </c>
      <c r="B81" s="9" t="s">
        <v>2881</v>
      </c>
      <c r="C81" s="7">
        <v>2</v>
      </c>
      <c r="D81" s="91">
        <f t="shared" si="2"/>
        <v>2.8571428571428572</v>
      </c>
      <c r="E81" s="91">
        <f t="shared" si="3"/>
        <v>4</v>
      </c>
      <c r="F81" s="94">
        <v>0.78985836988537195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50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50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50</v>
      </c>
      <c r="BJ81" s="3">
        <v>50</v>
      </c>
      <c r="BK81" s="3">
        <v>0</v>
      </c>
      <c r="BL81" s="3">
        <v>0</v>
      </c>
      <c r="BM81" s="3">
        <v>0</v>
      </c>
      <c r="BN81" s="3">
        <v>0</v>
      </c>
    </row>
    <row r="82" spans="1:66" x14ac:dyDescent="0.25">
      <c r="A82" s="9" t="s">
        <v>2882</v>
      </c>
      <c r="B82" s="9" t="s">
        <v>2883</v>
      </c>
      <c r="C82" s="7">
        <v>5</v>
      </c>
      <c r="D82" s="91">
        <f t="shared" si="2"/>
        <v>1.7142857142857142</v>
      </c>
      <c r="E82" s="91">
        <f t="shared" si="3"/>
        <v>0</v>
      </c>
      <c r="F82" s="94">
        <v>0.280243630635783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20</v>
      </c>
      <c r="X82" s="3">
        <v>0</v>
      </c>
      <c r="Y82" s="3">
        <v>0</v>
      </c>
      <c r="Z82" s="3">
        <v>20</v>
      </c>
      <c r="AA82" s="3">
        <v>20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</row>
    <row r="83" spans="1:66" x14ac:dyDescent="0.25">
      <c r="A83" s="9" t="s">
        <v>2884</v>
      </c>
      <c r="B83" s="9" t="s">
        <v>2885</v>
      </c>
      <c r="C83" s="7">
        <v>12</v>
      </c>
      <c r="D83" s="91">
        <f t="shared" si="2"/>
        <v>0</v>
      </c>
      <c r="E83" s="91">
        <f t="shared" si="3"/>
        <v>0.3332</v>
      </c>
      <c r="F83" s="94">
        <v>0.40836934971128203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8.33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</row>
    <row r="84" spans="1:66" x14ac:dyDescent="0.25">
      <c r="A84" s="9" t="s">
        <v>2886</v>
      </c>
      <c r="B84" s="9" t="s">
        <v>2887</v>
      </c>
      <c r="C84" s="7">
        <v>8</v>
      </c>
      <c r="D84" s="91">
        <f t="shared" si="2"/>
        <v>0.7142857142857143</v>
      </c>
      <c r="E84" s="91">
        <f t="shared" si="3"/>
        <v>0</v>
      </c>
      <c r="F84" s="94">
        <v>0.39683183576286502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12.5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12.5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</row>
    <row r="85" spans="1:66" x14ac:dyDescent="0.25">
      <c r="A85" s="9" t="s">
        <v>2888</v>
      </c>
      <c r="B85" s="9" t="s">
        <v>2889</v>
      </c>
      <c r="C85" s="7">
        <v>7</v>
      </c>
      <c r="D85" s="91">
        <f t="shared" si="2"/>
        <v>11.022571428571432</v>
      </c>
      <c r="E85" s="91">
        <f t="shared" si="3"/>
        <v>9.1435999999999975</v>
      </c>
      <c r="F85" s="94">
        <v>0.48297224034888098</v>
      </c>
      <c r="G85" s="3">
        <v>0</v>
      </c>
      <c r="H85" s="3">
        <v>28.57</v>
      </c>
      <c r="I85" s="3">
        <v>14.29</v>
      </c>
      <c r="J85" s="3">
        <v>0</v>
      </c>
      <c r="K85" s="3">
        <v>14.29</v>
      </c>
      <c r="L85" s="3">
        <v>0</v>
      </c>
      <c r="M85" s="3">
        <v>14.29</v>
      </c>
      <c r="N85" s="3">
        <v>0</v>
      </c>
      <c r="O85" s="3">
        <v>0</v>
      </c>
      <c r="P85" s="3">
        <v>0</v>
      </c>
      <c r="Q85" s="3">
        <v>14.29</v>
      </c>
      <c r="R85" s="3">
        <v>0</v>
      </c>
      <c r="S85" s="3">
        <v>0</v>
      </c>
      <c r="T85" s="3">
        <v>14.29</v>
      </c>
      <c r="U85" s="3">
        <v>14.29</v>
      </c>
      <c r="V85" s="3">
        <v>14.29</v>
      </c>
      <c r="W85" s="3">
        <v>0</v>
      </c>
      <c r="X85" s="3">
        <v>0</v>
      </c>
      <c r="Y85" s="3">
        <v>0</v>
      </c>
      <c r="Z85" s="3">
        <v>28.57</v>
      </c>
      <c r="AA85" s="3">
        <v>28.57</v>
      </c>
      <c r="AB85" s="3">
        <v>28.57</v>
      </c>
      <c r="AC85" s="3">
        <v>0</v>
      </c>
      <c r="AD85" s="3">
        <v>14.29</v>
      </c>
      <c r="AE85" s="3">
        <v>14.29</v>
      </c>
      <c r="AF85" s="3">
        <v>14.29</v>
      </c>
      <c r="AG85" s="3">
        <v>14.29</v>
      </c>
      <c r="AH85" s="3">
        <v>14.29</v>
      </c>
      <c r="AI85" s="3">
        <v>14.29</v>
      </c>
      <c r="AJ85" s="3">
        <v>14.29</v>
      </c>
      <c r="AK85" s="3">
        <v>14.29</v>
      </c>
      <c r="AL85" s="3">
        <v>14.29</v>
      </c>
      <c r="AM85" s="3">
        <v>14.29</v>
      </c>
      <c r="AN85" s="3">
        <v>14.29</v>
      </c>
      <c r="AO85" s="3">
        <v>14.29</v>
      </c>
      <c r="AP85" s="3">
        <v>28.57</v>
      </c>
      <c r="AQ85" s="3">
        <v>0</v>
      </c>
      <c r="AR85" s="3">
        <v>14.29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14.29</v>
      </c>
      <c r="AZ85" s="3">
        <v>14.29</v>
      </c>
      <c r="BA85" s="3">
        <v>0</v>
      </c>
      <c r="BB85" s="3">
        <v>14.29</v>
      </c>
      <c r="BC85" s="3">
        <v>14.29</v>
      </c>
      <c r="BD85" s="3">
        <v>0</v>
      </c>
      <c r="BE85" s="3">
        <v>0</v>
      </c>
      <c r="BF85" s="3">
        <v>0</v>
      </c>
      <c r="BG85" s="3">
        <v>0</v>
      </c>
      <c r="BH85" s="3">
        <v>14.29</v>
      </c>
      <c r="BI85" s="3">
        <v>0</v>
      </c>
      <c r="BJ85" s="3">
        <v>0</v>
      </c>
      <c r="BK85" s="3">
        <v>28.57</v>
      </c>
      <c r="BL85" s="3">
        <v>28.57</v>
      </c>
      <c r="BM85" s="3">
        <v>28.57</v>
      </c>
      <c r="BN85" s="3">
        <v>28.57</v>
      </c>
    </row>
    <row r="86" spans="1:66" x14ac:dyDescent="0.25">
      <c r="A86" s="9" t="s">
        <v>2665</v>
      </c>
      <c r="B86" s="9" t="s">
        <v>2666</v>
      </c>
      <c r="C86" s="7">
        <v>5</v>
      </c>
      <c r="D86" s="91">
        <f t="shared" si="2"/>
        <v>55.428571428571431</v>
      </c>
      <c r="E86" s="91">
        <f t="shared" si="3"/>
        <v>36.799999999999997</v>
      </c>
      <c r="F86" s="94">
        <v>4.3964762017216302E-2</v>
      </c>
      <c r="G86" s="3">
        <v>40</v>
      </c>
      <c r="H86" s="3">
        <v>100</v>
      </c>
      <c r="I86" s="3">
        <v>100</v>
      </c>
      <c r="J86" s="3">
        <v>40</v>
      </c>
      <c r="K86" s="3">
        <v>20</v>
      </c>
      <c r="L86" s="3">
        <v>60</v>
      </c>
      <c r="M86" s="3">
        <v>100</v>
      </c>
      <c r="N86" s="3">
        <v>40</v>
      </c>
      <c r="O86" s="3">
        <v>40</v>
      </c>
      <c r="P86" s="3">
        <v>80</v>
      </c>
      <c r="Q86" s="3">
        <v>100</v>
      </c>
      <c r="R86" s="3">
        <v>40</v>
      </c>
      <c r="S86" s="3">
        <v>100</v>
      </c>
      <c r="T86" s="3">
        <v>40</v>
      </c>
      <c r="U86" s="3">
        <v>100</v>
      </c>
      <c r="V86" s="3">
        <v>100</v>
      </c>
      <c r="W86" s="3">
        <v>80</v>
      </c>
      <c r="X86" s="3">
        <v>0</v>
      </c>
      <c r="Y86" s="3">
        <v>40</v>
      </c>
      <c r="Z86" s="3">
        <v>40</v>
      </c>
      <c r="AA86" s="3">
        <v>40</v>
      </c>
      <c r="AB86" s="3">
        <v>40</v>
      </c>
      <c r="AC86" s="3">
        <v>40</v>
      </c>
      <c r="AD86" s="3">
        <v>100</v>
      </c>
      <c r="AE86" s="3">
        <v>40</v>
      </c>
      <c r="AF86" s="3">
        <v>40</v>
      </c>
      <c r="AG86" s="3">
        <v>40</v>
      </c>
      <c r="AH86" s="3">
        <v>40</v>
      </c>
      <c r="AI86" s="3">
        <v>40</v>
      </c>
      <c r="AJ86" s="3">
        <v>40</v>
      </c>
      <c r="AK86" s="3">
        <v>40</v>
      </c>
      <c r="AL86" s="3">
        <v>60</v>
      </c>
      <c r="AM86" s="3">
        <v>40</v>
      </c>
      <c r="AN86" s="3">
        <v>40</v>
      </c>
      <c r="AO86" s="3">
        <v>40</v>
      </c>
      <c r="AP86" s="3">
        <v>100</v>
      </c>
      <c r="AQ86" s="3">
        <v>0</v>
      </c>
      <c r="AR86" s="3">
        <v>40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40</v>
      </c>
      <c r="AZ86" s="3">
        <v>40</v>
      </c>
      <c r="BA86" s="3">
        <v>80</v>
      </c>
      <c r="BB86" s="3">
        <v>100</v>
      </c>
      <c r="BC86" s="3">
        <v>40</v>
      </c>
      <c r="BD86" s="3">
        <v>40</v>
      </c>
      <c r="BE86" s="3">
        <v>40</v>
      </c>
      <c r="BF86" s="3">
        <v>40</v>
      </c>
      <c r="BG86" s="3">
        <v>40</v>
      </c>
      <c r="BH86" s="3">
        <v>40</v>
      </c>
      <c r="BI86" s="3">
        <v>100</v>
      </c>
      <c r="BJ86" s="3">
        <v>80</v>
      </c>
      <c r="BK86" s="3">
        <v>20</v>
      </c>
      <c r="BL86" s="3">
        <v>40</v>
      </c>
      <c r="BM86" s="3">
        <v>20</v>
      </c>
      <c r="BN86" s="3">
        <v>20</v>
      </c>
    </row>
    <row r="87" spans="1:66" x14ac:dyDescent="0.25">
      <c r="A87" s="9" t="s">
        <v>2890</v>
      </c>
      <c r="B87" s="9" t="s">
        <v>2891</v>
      </c>
      <c r="C87" s="7">
        <v>6</v>
      </c>
      <c r="D87" s="91">
        <f t="shared" si="2"/>
        <v>14.28542857142857</v>
      </c>
      <c r="E87" s="91">
        <f t="shared" si="3"/>
        <v>9.3335999999999988</v>
      </c>
      <c r="F87" s="94">
        <v>0.44941320319961098</v>
      </c>
      <c r="G87" s="3">
        <v>0</v>
      </c>
      <c r="H87" s="3">
        <v>0</v>
      </c>
      <c r="I87" s="3">
        <v>83.33</v>
      </c>
      <c r="J87" s="3">
        <v>0</v>
      </c>
      <c r="K87" s="3">
        <v>0</v>
      </c>
      <c r="L87" s="3">
        <v>66.67</v>
      </c>
      <c r="M87" s="3">
        <v>100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83.33</v>
      </c>
      <c r="Z87" s="3">
        <v>83.33</v>
      </c>
      <c r="AA87" s="3">
        <v>83.33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50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16.670000000000002</v>
      </c>
      <c r="BB87" s="3">
        <v>0</v>
      </c>
      <c r="BC87" s="3">
        <v>0</v>
      </c>
      <c r="BD87" s="3">
        <v>16.670000000000002</v>
      </c>
      <c r="BE87" s="3">
        <v>16.670000000000002</v>
      </c>
      <c r="BF87" s="3">
        <v>16.670000000000002</v>
      </c>
      <c r="BG87" s="3">
        <v>0</v>
      </c>
      <c r="BH87" s="3">
        <v>0</v>
      </c>
      <c r="BI87" s="3">
        <v>0</v>
      </c>
      <c r="BJ87" s="3">
        <v>0</v>
      </c>
      <c r="BK87" s="3">
        <v>33.33</v>
      </c>
      <c r="BL87" s="3">
        <v>33.33</v>
      </c>
      <c r="BM87" s="3">
        <v>33.33</v>
      </c>
      <c r="BN87" s="3">
        <v>16.670000000000002</v>
      </c>
    </row>
    <row r="88" spans="1:66" x14ac:dyDescent="0.25">
      <c r="A88" s="9" t="s">
        <v>2892</v>
      </c>
      <c r="B88" s="9" t="s">
        <v>2893</v>
      </c>
      <c r="C88" s="7">
        <v>9</v>
      </c>
      <c r="D88" s="91">
        <f t="shared" si="2"/>
        <v>5.0791428571428581</v>
      </c>
      <c r="E88" s="91">
        <f t="shared" si="3"/>
        <v>4.444</v>
      </c>
      <c r="F88" s="94">
        <v>0.48297224034888098</v>
      </c>
      <c r="G88" s="3">
        <v>0</v>
      </c>
      <c r="H88" s="3">
        <v>0</v>
      </c>
      <c r="I88" s="3">
        <v>22.22</v>
      </c>
      <c r="J88" s="3">
        <v>0</v>
      </c>
      <c r="K88" s="3">
        <v>0</v>
      </c>
      <c r="L88" s="3">
        <v>11.11</v>
      </c>
      <c r="M88" s="3">
        <v>100</v>
      </c>
      <c r="N88" s="3">
        <v>11.11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11.11</v>
      </c>
      <c r="Z88" s="3">
        <v>11.11</v>
      </c>
      <c r="AA88" s="3">
        <v>11.11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11.11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33.33</v>
      </c>
      <c r="BB88" s="3">
        <v>0</v>
      </c>
      <c r="BC88" s="3">
        <v>0</v>
      </c>
      <c r="BD88" s="3">
        <v>11.11</v>
      </c>
      <c r="BE88" s="3">
        <v>11.11</v>
      </c>
      <c r="BF88" s="3">
        <v>11.11</v>
      </c>
      <c r="BG88" s="3">
        <v>0</v>
      </c>
      <c r="BH88" s="3">
        <v>0</v>
      </c>
      <c r="BI88" s="3">
        <v>0</v>
      </c>
      <c r="BJ88" s="3">
        <v>0</v>
      </c>
      <c r="BK88" s="3">
        <v>11.11</v>
      </c>
      <c r="BL88" s="3">
        <v>11.11</v>
      </c>
      <c r="BM88" s="3">
        <v>11.11</v>
      </c>
      <c r="BN88" s="3">
        <v>0</v>
      </c>
    </row>
    <row r="89" spans="1:66" x14ac:dyDescent="0.25">
      <c r="A89" s="9" t="s">
        <v>2667</v>
      </c>
      <c r="B89" s="9" t="s">
        <v>2668</v>
      </c>
      <c r="C89" s="7">
        <v>2</v>
      </c>
      <c r="D89" s="91">
        <f t="shared" si="2"/>
        <v>17.142857142857142</v>
      </c>
      <c r="E89" s="91">
        <f t="shared" si="3"/>
        <v>0</v>
      </c>
      <c r="F89" s="94">
        <v>1.49413364472576E-2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50</v>
      </c>
      <c r="M89" s="3">
        <v>100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50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50</v>
      </c>
      <c r="AI89" s="3">
        <v>50</v>
      </c>
      <c r="AJ89" s="3">
        <v>50</v>
      </c>
      <c r="AK89" s="3">
        <v>50</v>
      </c>
      <c r="AL89" s="3">
        <v>50</v>
      </c>
      <c r="AM89" s="3">
        <v>50</v>
      </c>
      <c r="AN89" s="3">
        <v>50</v>
      </c>
      <c r="AO89" s="3">
        <v>50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</row>
    <row r="90" spans="1:66" x14ac:dyDescent="0.25">
      <c r="A90" s="9" t="s">
        <v>2894</v>
      </c>
      <c r="B90" s="9" t="s">
        <v>2895</v>
      </c>
      <c r="C90" s="7">
        <v>5</v>
      </c>
      <c r="D90" s="91">
        <f t="shared" si="2"/>
        <v>41.714285714285715</v>
      </c>
      <c r="E90" s="91">
        <f t="shared" si="3"/>
        <v>29.6</v>
      </c>
      <c r="F90" s="94">
        <v>0.106234480216121</v>
      </c>
      <c r="G90" s="3">
        <v>20</v>
      </c>
      <c r="H90" s="3">
        <v>20</v>
      </c>
      <c r="I90" s="3">
        <v>100</v>
      </c>
      <c r="J90" s="3">
        <v>40</v>
      </c>
      <c r="K90" s="3">
        <v>20</v>
      </c>
      <c r="L90" s="3">
        <v>20</v>
      </c>
      <c r="M90" s="3">
        <v>100</v>
      </c>
      <c r="N90" s="3">
        <v>40</v>
      </c>
      <c r="O90" s="3">
        <v>20</v>
      </c>
      <c r="P90" s="3">
        <v>40</v>
      </c>
      <c r="Q90" s="3">
        <v>100</v>
      </c>
      <c r="R90" s="3">
        <v>20</v>
      </c>
      <c r="S90" s="3">
        <v>40</v>
      </c>
      <c r="T90" s="3">
        <v>40</v>
      </c>
      <c r="U90" s="3">
        <v>40</v>
      </c>
      <c r="V90" s="3">
        <v>40</v>
      </c>
      <c r="W90" s="3">
        <v>40</v>
      </c>
      <c r="X90" s="3">
        <v>40</v>
      </c>
      <c r="Y90" s="3">
        <v>40</v>
      </c>
      <c r="Z90" s="3">
        <v>60</v>
      </c>
      <c r="AA90" s="3">
        <v>60</v>
      </c>
      <c r="AB90" s="3">
        <v>40</v>
      </c>
      <c r="AC90" s="3">
        <v>40</v>
      </c>
      <c r="AD90" s="3">
        <v>100</v>
      </c>
      <c r="AE90" s="3">
        <v>20</v>
      </c>
      <c r="AF90" s="3">
        <v>40</v>
      </c>
      <c r="AG90" s="3">
        <v>40</v>
      </c>
      <c r="AH90" s="3">
        <v>40</v>
      </c>
      <c r="AI90" s="3">
        <v>40</v>
      </c>
      <c r="AJ90" s="3">
        <v>20</v>
      </c>
      <c r="AK90" s="3">
        <v>20</v>
      </c>
      <c r="AL90" s="3">
        <v>20</v>
      </c>
      <c r="AM90" s="3">
        <v>20</v>
      </c>
      <c r="AN90" s="3">
        <v>40</v>
      </c>
      <c r="AO90" s="3">
        <v>40</v>
      </c>
      <c r="AP90" s="3">
        <v>100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40</v>
      </c>
      <c r="AZ90" s="3">
        <v>20</v>
      </c>
      <c r="BA90" s="3">
        <v>80</v>
      </c>
      <c r="BB90" s="3">
        <v>80</v>
      </c>
      <c r="BC90" s="3">
        <v>20</v>
      </c>
      <c r="BD90" s="3">
        <v>40</v>
      </c>
      <c r="BE90" s="3">
        <v>20</v>
      </c>
      <c r="BF90" s="3">
        <v>20</v>
      </c>
      <c r="BG90" s="3">
        <v>0</v>
      </c>
      <c r="BH90" s="3">
        <v>20</v>
      </c>
      <c r="BI90" s="3">
        <v>80</v>
      </c>
      <c r="BJ90" s="3">
        <v>60</v>
      </c>
      <c r="BK90" s="3">
        <v>40</v>
      </c>
      <c r="BL90" s="3">
        <v>40</v>
      </c>
      <c r="BM90" s="3">
        <v>40</v>
      </c>
      <c r="BN90" s="3">
        <v>40</v>
      </c>
    </row>
    <row r="91" spans="1:66" x14ac:dyDescent="0.25">
      <c r="A91" s="9" t="s">
        <v>2669</v>
      </c>
      <c r="B91" s="9" t="s">
        <v>2670</v>
      </c>
      <c r="C91" s="7">
        <v>3</v>
      </c>
      <c r="D91" s="91">
        <f t="shared" si="2"/>
        <v>85.715428571428603</v>
      </c>
      <c r="E91" s="91">
        <f t="shared" si="3"/>
        <v>50.667600000000014</v>
      </c>
      <c r="F91" s="94">
        <v>1.53789153243979E-3</v>
      </c>
      <c r="G91" s="3">
        <v>100</v>
      </c>
      <c r="H91" s="3">
        <v>100</v>
      </c>
      <c r="I91" s="3">
        <v>66.67</v>
      </c>
      <c r="J91" s="3">
        <v>100</v>
      </c>
      <c r="K91" s="3">
        <v>100</v>
      </c>
      <c r="L91" s="3">
        <v>66.67</v>
      </c>
      <c r="M91" s="3">
        <v>100</v>
      </c>
      <c r="N91" s="3">
        <v>100</v>
      </c>
      <c r="O91" s="3">
        <v>100</v>
      </c>
      <c r="P91" s="3">
        <v>100</v>
      </c>
      <c r="Q91" s="3">
        <v>100</v>
      </c>
      <c r="R91" s="3">
        <v>100</v>
      </c>
      <c r="S91" s="3">
        <v>100</v>
      </c>
      <c r="T91" s="3">
        <v>100</v>
      </c>
      <c r="U91" s="3">
        <v>100</v>
      </c>
      <c r="V91" s="3">
        <v>100</v>
      </c>
      <c r="W91" s="3">
        <v>100</v>
      </c>
      <c r="X91" s="3">
        <v>33.33</v>
      </c>
      <c r="Y91" s="3">
        <v>100</v>
      </c>
      <c r="Z91" s="3">
        <v>100</v>
      </c>
      <c r="AA91" s="3">
        <v>100</v>
      </c>
      <c r="AB91" s="3">
        <v>100</v>
      </c>
      <c r="AC91" s="3">
        <v>100</v>
      </c>
      <c r="AD91" s="3">
        <v>100</v>
      </c>
      <c r="AE91" s="3">
        <v>66.67</v>
      </c>
      <c r="AF91" s="3">
        <v>66.67</v>
      </c>
      <c r="AG91" s="3">
        <v>66.67</v>
      </c>
      <c r="AH91" s="3">
        <v>66.67</v>
      </c>
      <c r="AI91" s="3">
        <v>66.67</v>
      </c>
      <c r="AJ91" s="3">
        <v>66.67</v>
      </c>
      <c r="AK91" s="3">
        <v>66.67</v>
      </c>
      <c r="AL91" s="3">
        <v>66.67</v>
      </c>
      <c r="AM91" s="3">
        <v>66.67</v>
      </c>
      <c r="AN91" s="3">
        <v>66.67</v>
      </c>
      <c r="AO91" s="3">
        <v>66.67</v>
      </c>
      <c r="AP91" s="3">
        <v>100</v>
      </c>
      <c r="AQ91" s="3">
        <v>0</v>
      </c>
      <c r="AR91" s="3">
        <v>66.67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66.67</v>
      </c>
      <c r="AZ91" s="3">
        <v>100</v>
      </c>
      <c r="BA91" s="3">
        <v>66.67</v>
      </c>
      <c r="BB91" s="3">
        <v>100</v>
      </c>
      <c r="BC91" s="3">
        <v>66.67</v>
      </c>
      <c r="BD91" s="3">
        <v>33.33</v>
      </c>
      <c r="BE91" s="3">
        <v>33.33</v>
      </c>
      <c r="BF91" s="3">
        <v>33.33</v>
      </c>
      <c r="BG91" s="3">
        <v>66.67</v>
      </c>
      <c r="BH91" s="3">
        <v>100</v>
      </c>
      <c r="BI91" s="3">
        <v>100</v>
      </c>
      <c r="BJ91" s="3">
        <v>66.67</v>
      </c>
      <c r="BK91" s="3">
        <v>66.67</v>
      </c>
      <c r="BL91" s="3">
        <v>66.67</v>
      </c>
      <c r="BM91" s="3">
        <v>66.67</v>
      </c>
      <c r="BN91" s="3">
        <v>66.67</v>
      </c>
    </row>
    <row r="92" spans="1:66" x14ac:dyDescent="0.25">
      <c r="A92" s="9" t="s">
        <v>2896</v>
      </c>
      <c r="B92" s="9" t="s">
        <v>2897</v>
      </c>
      <c r="C92" s="7">
        <v>10</v>
      </c>
      <c r="D92" s="91">
        <f t="shared" si="2"/>
        <v>36.285714285714285</v>
      </c>
      <c r="E92" s="91">
        <f t="shared" si="3"/>
        <v>20.399999999999999</v>
      </c>
      <c r="F92" s="94">
        <v>0.113357288881268</v>
      </c>
      <c r="G92" s="3">
        <v>10</v>
      </c>
      <c r="H92" s="3">
        <v>10</v>
      </c>
      <c r="I92" s="3">
        <v>60</v>
      </c>
      <c r="J92" s="3">
        <v>70</v>
      </c>
      <c r="K92" s="3">
        <v>20</v>
      </c>
      <c r="L92" s="3">
        <v>10</v>
      </c>
      <c r="M92" s="3">
        <v>100</v>
      </c>
      <c r="N92" s="3">
        <v>70</v>
      </c>
      <c r="O92" s="3">
        <v>50</v>
      </c>
      <c r="P92" s="3">
        <v>40</v>
      </c>
      <c r="Q92" s="3">
        <v>60</v>
      </c>
      <c r="R92" s="3">
        <v>40</v>
      </c>
      <c r="S92" s="3">
        <v>30</v>
      </c>
      <c r="T92" s="3">
        <v>60</v>
      </c>
      <c r="U92" s="3">
        <v>10</v>
      </c>
      <c r="V92" s="3">
        <v>50</v>
      </c>
      <c r="W92" s="3">
        <v>40</v>
      </c>
      <c r="X92" s="3">
        <v>20</v>
      </c>
      <c r="Y92" s="3">
        <v>10</v>
      </c>
      <c r="Z92" s="3">
        <v>90</v>
      </c>
      <c r="AA92" s="3">
        <v>90</v>
      </c>
      <c r="AB92" s="3">
        <v>70</v>
      </c>
      <c r="AC92" s="3">
        <v>20</v>
      </c>
      <c r="AD92" s="3">
        <v>60</v>
      </c>
      <c r="AE92" s="3">
        <v>20</v>
      </c>
      <c r="AF92" s="3">
        <v>20</v>
      </c>
      <c r="AG92" s="3">
        <v>20</v>
      </c>
      <c r="AH92" s="3">
        <v>70</v>
      </c>
      <c r="AI92" s="3">
        <v>10</v>
      </c>
      <c r="AJ92" s="3">
        <v>10</v>
      </c>
      <c r="AK92" s="3">
        <v>10</v>
      </c>
      <c r="AL92" s="3">
        <v>10</v>
      </c>
      <c r="AM92" s="3">
        <v>10</v>
      </c>
      <c r="AN92" s="3">
        <v>0</v>
      </c>
      <c r="AO92" s="3">
        <v>0</v>
      </c>
      <c r="AP92" s="3">
        <v>30</v>
      </c>
      <c r="AQ92" s="3">
        <v>10</v>
      </c>
      <c r="AR92" s="3">
        <v>10</v>
      </c>
      <c r="AS92" s="3">
        <v>10</v>
      </c>
      <c r="AT92" s="3">
        <v>10</v>
      </c>
      <c r="AU92" s="3">
        <v>10</v>
      </c>
      <c r="AV92" s="3">
        <v>10</v>
      </c>
      <c r="AW92" s="3">
        <v>10</v>
      </c>
      <c r="AX92" s="3">
        <v>10</v>
      </c>
      <c r="AY92" s="3">
        <v>10</v>
      </c>
      <c r="AZ92" s="3">
        <v>10</v>
      </c>
      <c r="BA92" s="3">
        <v>50</v>
      </c>
      <c r="BB92" s="3">
        <v>50</v>
      </c>
      <c r="BC92" s="3">
        <v>10</v>
      </c>
      <c r="BD92" s="3">
        <v>10</v>
      </c>
      <c r="BE92" s="3">
        <v>20</v>
      </c>
      <c r="BF92" s="3">
        <v>20</v>
      </c>
      <c r="BG92" s="3">
        <v>10</v>
      </c>
      <c r="BH92" s="3">
        <v>10</v>
      </c>
      <c r="BI92" s="3">
        <v>60</v>
      </c>
      <c r="BJ92" s="3">
        <v>60</v>
      </c>
      <c r="BK92" s="3">
        <v>20</v>
      </c>
      <c r="BL92" s="3">
        <v>20</v>
      </c>
      <c r="BM92" s="3">
        <v>20</v>
      </c>
      <c r="BN92" s="3">
        <v>20</v>
      </c>
    </row>
    <row r="93" spans="1:66" x14ac:dyDescent="0.25">
      <c r="A93" s="9" t="s">
        <v>2671</v>
      </c>
      <c r="B93" s="9" t="s">
        <v>2672</v>
      </c>
      <c r="C93" s="7">
        <v>7</v>
      </c>
      <c r="D93" s="91">
        <f t="shared" si="2"/>
        <v>56.734571428571428</v>
      </c>
      <c r="E93" s="91">
        <f t="shared" si="3"/>
        <v>27.4284</v>
      </c>
      <c r="F93" s="94">
        <v>1.66536290339643E-2</v>
      </c>
      <c r="G93" s="3">
        <v>100</v>
      </c>
      <c r="H93" s="3">
        <v>28.57</v>
      </c>
      <c r="I93" s="3">
        <v>85.71</v>
      </c>
      <c r="J93" s="3">
        <v>85.71</v>
      </c>
      <c r="K93" s="3">
        <v>71.430000000000007</v>
      </c>
      <c r="L93" s="3">
        <v>0</v>
      </c>
      <c r="M93" s="3">
        <v>100</v>
      </c>
      <c r="N93" s="3">
        <v>100</v>
      </c>
      <c r="O93" s="3">
        <v>85.71</v>
      </c>
      <c r="P93" s="3">
        <v>100</v>
      </c>
      <c r="Q93" s="3">
        <v>85.71</v>
      </c>
      <c r="R93" s="3">
        <v>85.71</v>
      </c>
      <c r="S93" s="3">
        <v>100</v>
      </c>
      <c r="T93" s="3">
        <v>100</v>
      </c>
      <c r="U93" s="3">
        <v>85.71</v>
      </c>
      <c r="V93" s="3">
        <v>100</v>
      </c>
      <c r="W93" s="3">
        <v>100</v>
      </c>
      <c r="X93" s="3">
        <v>57.14</v>
      </c>
      <c r="Y93" s="3">
        <v>0</v>
      </c>
      <c r="Z93" s="3">
        <v>0</v>
      </c>
      <c r="AA93" s="3">
        <v>0</v>
      </c>
      <c r="AB93" s="3">
        <v>100</v>
      </c>
      <c r="AC93" s="3">
        <v>100</v>
      </c>
      <c r="AD93" s="3">
        <v>85.71</v>
      </c>
      <c r="AE93" s="3">
        <v>28.57</v>
      </c>
      <c r="AF93" s="3">
        <v>14.29</v>
      </c>
      <c r="AG93" s="3">
        <v>14.29</v>
      </c>
      <c r="AH93" s="3">
        <v>100</v>
      </c>
      <c r="AI93" s="3">
        <v>14.29</v>
      </c>
      <c r="AJ93" s="3">
        <v>14.29</v>
      </c>
      <c r="AK93" s="3">
        <v>14.29</v>
      </c>
      <c r="AL93" s="3">
        <v>0</v>
      </c>
      <c r="AM93" s="3">
        <v>0</v>
      </c>
      <c r="AN93" s="3">
        <v>14.29</v>
      </c>
      <c r="AO93" s="3">
        <v>14.29</v>
      </c>
      <c r="AP93" s="3">
        <v>85.71</v>
      </c>
      <c r="AQ93" s="3">
        <v>0</v>
      </c>
      <c r="AR93" s="3">
        <v>57.14</v>
      </c>
      <c r="AS93" s="3">
        <v>14.29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85.71</v>
      </c>
      <c r="AZ93" s="3">
        <v>0</v>
      </c>
      <c r="BA93" s="3">
        <v>14.29</v>
      </c>
      <c r="BB93" s="3">
        <v>100</v>
      </c>
      <c r="BC93" s="3">
        <v>42.86</v>
      </c>
      <c r="BD93" s="3">
        <v>85.71</v>
      </c>
      <c r="BE93" s="3">
        <v>0</v>
      </c>
      <c r="BF93" s="3">
        <v>0</v>
      </c>
      <c r="BG93" s="3">
        <v>14.29</v>
      </c>
      <c r="BH93" s="3">
        <v>0</v>
      </c>
      <c r="BI93" s="3">
        <v>100</v>
      </c>
      <c r="BJ93" s="3">
        <v>85.71</v>
      </c>
      <c r="BK93" s="3">
        <v>0</v>
      </c>
      <c r="BL93" s="3">
        <v>0</v>
      </c>
      <c r="BM93" s="3">
        <v>0</v>
      </c>
      <c r="BN93" s="3">
        <v>0</v>
      </c>
    </row>
    <row r="94" spans="1:66" x14ac:dyDescent="0.25">
      <c r="A94" s="9" t="s">
        <v>2898</v>
      </c>
      <c r="B94" s="9" t="s">
        <v>2899</v>
      </c>
      <c r="C94" s="7">
        <v>3</v>
      </c>
      <c r="D94" s="91">
        <f t="shared" si="2"/>
        <v>22.856285714285718</v>
      </c>
      <c r="E94" s="91">
        <f t="shared" si="3"/>
        <v>17.332799999999999</v>
      </c>
      <c r="F94" s="94">
        <v>0.48297224034888098</v>
      </c>
      <c r="G94" s="3">
        <v>33.33</v>
      </c>
      <c r="H94" s="3">
        <v>66.67</v>
      </c>
      <c r="I94" s="3">
        <v>66.67</v>
      </c>
      <c r="J94" s="3">
        <v>66.67</v>
      </c>
      <c r="K94" s="3">
        <v>33.33</v>
      </c>
      <c r="L94" s="3">
        <v>0</v>
      </c>
      <c r="M94" s="3">
        <v>100</v>
      </c>
      <c r="N94" s="3">
        <v>33.33</v>
      </c>
      <c r="O94" s="3">
        <v>33.33</v>
      </c>
      <c r="P94" s="3">
        <v>33.33</v>
      </c>
      <c r="Q94" s="3">
        <v>33.33</v>
      </c>
      <c r="R94" s="3">
        <v>33.33</v>
      </c>
      <c r="S94" s="3">
        <v>33.33</v>
      </c>
      <c r="T94" s="3">
        <v>33.33</v>
      </c>
      <c r="U94" s="3">
        <v>33.33</v>
      </c>
      <c r="V94" s="3">
        <v>0</v>
      </c>
      <c r="W94" s="3">
        <v>33.33</v>
      </c>
      <c r="X94" s="3">
        <v>66.67</v>
      </c>
      <c r="Y94" s="3">
        <v>0</v>
      </c>
      <c r="Z94" s="3">
        <v>0</v>
      </c>
      <c r="AA94" s="3">
        <v>0</v>
      </c>
      <c r="AB94" s="3">
        <v>0</v>
      </c>
      <c r="AC94" s="3">
        <v>33.33</v>
      </c>
      <c r="AD94" s="3">
        <v>33.33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66.67</v>
      </c>
      <c r="AQ94" s="3">
        <v>0</v>
      </c>
      <c r="AR94" s="3">
        <v>66.67</v>
      </c>
      <c r="AS94" s="3">
        <v>33.33</v>
      </c>
      <c r="AT94" s="3">
        <v>33.33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66.67</v>
      </c>
      <c r="BB94" s="3">
        <v>33.33</v>
      </c>
      <c r="BC94" s="3">
        <v>0</v>
      </c>
      <c r="BD94" s="3">
        <v>33.33</v>
      </c>
      <c r="BE94" s="3">
        <v>0</v>
      </c>
      <c r="BF94" s="3">
        <v>0</v>
      </c>
      <c r="BG94" s="3">
        <v>33.33</v>
      </c>
      <c r="BH94" s="3">
        <v>0</v>
      </c>
      <c r="BI94" s="3">
        <v>33.33</v>
      </c>
      <c r="BJ94" s="3">
        <v>33.33</v>
      </c>
      <c r="BK94" s="3">
        <v>0</v>
      </c>
      <c r="BL94" s="3">
        <v>0</v>
      </c>
      <c r="BM94" s="3">
        <v>0</v>
      </c>
      <c r="BN94" s="3">
        <v>0</v>
      </c>
    </row>
    <row r="95" spans="1:66" x14ac:dyDescent="0.25">
      <c r="A95" s="9" t="s">
        <v>2900</v>
      </c>
      <c r="B95" s="9" t="s">
        <v>2901</v>
      </c>
      <c r="C95" s="7">
        <v>6</v>
      </c>
      <c r="D95" s="91">
        <f t="shared" si="2"/>
        <v>17.145142857142858</v>
      </c>
      <c r="E95" s="91">
        <f t="shared" si="3"/>
        <v>21.335200000000004</v>
      </c>
      <c r="F95" s="94">
        <v>0.77543168901487902</v>
      </c>
      <c r="G95" s="3">
        <v>16.670000000000002</v>
      </c>
      <c r="H95" s="3">
        <v>16.670000000000002</v>
      </c>
      <c r="I95" s="3">
        <v>50</v>
      </c>
      <c r="J95" s="3">
        <v>33.33</v>
      </c>
      <c r="K95" s="3">
        <v>16.670000000000002</v>
      </c>
      <c r="L95" s="3">
        <v>16.670000000000002</v>
      </c>
      <c r="M95" s="3">
        <v>100</v>
      </c>
      <c r="N95" s="3">
        <v>16.670000000000002</v>
      </c>
      <c r="O95" s="3">
        <v>16.670000000000002</v>
      </c>
      <c r="P95" s="3">
        <v>16.670000000000002</v>
      </c>
      <c r="Q95" s="3">
        <v>16.670000000000002</v>
      </c>
      <c r="R95" s="3">
        <v>16.670000000000002</v>
      </c>
      <c r="S95" s="3">
        <v>16.670000000000002</v>
      </c>
      <c r="T95" s="3">
        <v>16.670000000000002</v>
      </c>
      <c r="U95" s="3">
        <v>16.670000000000002</v>
      </c>
      <c r="V95" s="3">
        <v>16.670000000000002</v>
      </c>
      <c r="W95" s="3">
        <v>16.670000000000002</v>
      </c>
      <c r="X95" s="3">
        <v>16.670000000000002</v>
      </c>
      <c r="Y95" s="3">
        <v>16.670000000000002</v>
      </c>
      <c r="Z95" s="3">
        <v>0</v>
      </c>
      <c r="AA95" s="3">
        <v>0</v>
      </c>
      <c r="AB95" s="3">
        <v>16.670000000000002</v>
      </c>
      <c r="AC95" s="3">
        <v>16.670000000000002</v>
      </c>
      <c r="AD95" s="3">
        <v>16.670000000000002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16.670000000000002</v>
      </c>
      <c r="AK95" s="3">
        <v>16.670000000000002</v>
      </c>
      <c r="AL95" s="3">
        <v>16.670000000000002</v>
      </c>
      <c r="AM95" s="3">
        <v>16.670000000000002</v>
      </c>
      <c r="AN95" s="3">
        <v>16.670000000000002</v>
      </c>
      <c r="AO95" s="3">
        <v>16.670000000000002</v>
      </c>
      <c r="AP95" s="3">
        <v>83.33</v>
      </c>
      <c r="AQ95" s="3">
        <v>0</v>
      </c>
      <c r="AR95" s="3">
        <v>16.670000000000002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16.670000000000002</v>
      </c>
      <c r="AZ95" s="3">
        <v>16.670000000000002</v>
      </c>
      <c r="BA95" s="3">
        <v>0</v>
      </c>
      <c r="BB95" s="3">
        <v>16.670000000000002</v>
      </c>
      <c r="BC95" s="3">
        <v>16.670000000000002</v>
      </c>
      <c r="BD95" s="3">
        <v>16.670000000000002</v>
      </c>
      <c r="BE95" s="3">
        <v>16.670000000000002</v>
      </c>
      <c r="BF95" s="3">
        <v>16.670000000000002</v>
      </c>
      <c r="BG95" s="3">
        <v>0</v>
      </c>
      <c r="BH95" s="3">
        <v>16.670000000000002</v>
      </c>
      <c r="BI95" s="3">
        <v>16.670000000000002</v>
      </c>
      <c r="BJ95" s="3">
        <v>16.670000000000002</v>
      </c>
      <c r="BK95" s="3">
        <v>66.67</v>
      </c>
      <c r="BL95" s="3">
        <v>66.67</v>
      </c>
      <c r="BM95" s="3">
        <v>66.67</v>
      </c>
      <c r="BN95" s="3">
        <v>66.67</v>
      </c>
    </row>
    <row r="96" spans="1:66" x14ac:dyDescent="0.25">
      <c r="A96" s="9" t="s">
        <v>2673</v>
      </c>
      <c r="B96" s="9" t="s">
        <v>2674</v>
      </c>
      <c r="C96" s="7">
        <v>7</v>
      </c>
      <c r="D96" s="91">
        <f t="shared" si="2"/>
        <v>51.019999999999982</v>
      </c>
      <c r="E96" s="91">
        <f t="shared" si="3"/>
        <v>22.857999999999997</v>
      </c>
      <c r="F96" s="94">
        <v>8.2214944485864297E-4</v>
      </c>
      <c r="G96" s="3">
        <v>85.71</v>
      </c>
      <c r="H96" s="3">
        <v>14.29</v>
      </c>
      <c r="I96" s="3">
        <v>100</v>
      </c>
      <c r="J96" s="3">
        <v>100</v>
      </c>
      <c r="K96" s="3">
        <v>14.29</v>
      </c>
      <c r="L96" s="3">
        <v>28.57</v>
      </c>
      <c r="M96" s="3">
        <v>100</v>
      </c>
      <c r="N96" s="3">
        <v>85.71</v>
      </c>
      <c r="O96" s="3">
        <v>85.71</v>
      </c>
      <c r="P96" s="3">
        <v>14.29</v>
      </c>
      <c r="Q96" s="3">
        <v>100</v>
      </c>
      <c r="R96" s="3">
        <v>28.57</v>
      </c>
      <c r="S96" s="3">
        <v>14.29</v>
      </c>
      <c r="T96" s="3">
        <v>14.29</v>
      </c>
      <c r="U96" s="3">
        <v>85.71</v>
      </c>
      <c r="V96" s="3">
        <v>14.29</v>
      </c>
      <c r="W96" s="3">
        <v>14.29</v>
      </c>
      <c r="X96" s="3">
        <v>42.86</v>
      </c>
      <c r="Y96" s="3">
        <v>100</v>
      </c>
      <c r="Z96" s="3">
        <v>85.71</v>
      </c>
      <c r="AA96" s="3">
        <v>85.71</v>
      </c>
      <c r="AB96" s="3">
        <v>85.71</v>
      </c>
      <c r="AC96" s="3">
        <v>85.71</v>
      </c>
      <c r="AD96" s="3">
        <v>100</v>
      </c>
      <c r="AE96" s="3">
        <v>14.29</v>
      </c>
      <c r="AF96" s="3">
        <v>28.57</v>
      </c>
      <c r="AG96" s="3">
        <v>28.57</v>
      </c>
      <c r="AH96" s="3">
        <v>28.57</v>
      </c>
      <c r="AI96" s="3">
        <v>28.57</v>
      </c>
      <c r="AJ96" s="3">
        <v>28.57</v>
      </c>
      <c r="AK96" s="3">
        <v>28.57</v>
      </c>
      <c r="AL96" s="3">
        <v>28.57</v>
      </c>
      <c r="AM96" s="3">
        <v>28.57</v>
      </c>
      <c r="AN96" s="3">
        <v>28.57</v>
      </c>
      <c r="AO96" s="3">
        <v>28.57</v>
      </c>
      <c r="AP96" s="3">
        <v>85.71</v>
      </c>
      <c r="AQ96" s="3">
        <v>0</v>
      </c>
      <c r="AR96" s="3">
        <v>14.29</v>
      </c>
      <c r="AS96" s="3">
        <v>14.29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28.57</v>
      </c>
      <c r="AZ96" s="3">
        <v>0</v>
      </c>
      <c r="BA96" s="3">
        <v>57.14</v>
      </c>
      <c r="BB96" s="3">
        <v>85.71</v>
      </c>
      <c r="BC96" s="3">
        <v>14.29</v>
      </c>
      <c r="BD96" s="3">
        <v>14.29</v>
      </c>
      <c r="BE96" s="3">
        <v>14.29</v>
      </c>
      <c r="BF96" s="3">
        <v>14.29</v>
      </c>
      <c r="BG96" s="3">
        <v>0</v>
      </c>
      <c r="BH96" s="3">
        <v>0</v>
      </c>
      <c r="BI96" s="3">
        <v>85.71</v>
      </c>
      <c r="BJ96" s="3">
        <v>85.71</v>
      </c>
      <c r="BK96" s="3">
        <v>14.29</v>
      </c>
      <c r="BL96" s="3">
        <v>14.29</v>
      </c>
      <c r="BM96" s="3">
        <v>14.29</v>
      </c>
      <c r="BN96" s="3">
        <v>14.29</v>
      </c>
    </row>
    <row r="97" spans="1:66" x14ac:dyDescent="0.25">
      <c r="A97" s="9" t="s">
        <v>2675</v>
      </c>
      <c r="B97" s="9" t="s">
        <v>2676</v>
      </c>
      <c r="C97" s="7">
        <v>5</v>
      </c>
      <c r="D97" s="91">
        <f t="shared" si="2"/>
        <v>69.142857142857139</v>
      </c>
      <c r="E97" s="91">
        <f t="shared" si="3"/>
        <v>36.799999999999997</v>
      </c>
      <c r="F97" s="94">
        <v>5.5211855694136504E-3</v>
      </c>
      <c r="G97" s="3">
        <v>40</v>
      </c>
      <c r="H97" s="3">
        <v>60</v>
      </c>
      <c r="I97" s="3">
        <v>80</v>
      </c>
      <c r="J97" s="3">
        <v>20</v>
      </c>
      <c r="K97" s="3">
        <v>20</v>
      </c>
      <c r="L97" s="3">
        <v>40</v>
      </c>
      <c r="M97" s="3">
        <v>100</v>
      </c>
      <c r="N97" s="3">
        <v>100</v>
      </c>
      <c r="O97" s="3">
        <v>80</v>
      </c>
      <c r="P97" s="3">
        <v>60</v>
      </c>
      <c r="Q97" s="3">
        <v>80</v>
      </c>
      <c r="R97" s="3">
        <v>100</v>
      </c>
      <c r="S97" s="3">
        <v>80</v>
      </c>
      <c r="T97" s="3">
        <v>100</v>
      </c>
      <c r="U97" s="3">
        <v>80</v>
      </c>
      <c r="V97" s="3">
        <v>60</v>
      </c>
      <c r="W97" s="3">
        <v>60</v>
      </c>
      <c r="X97" s="3">
        <v>20</v>
      </c>
      <c r="Y97" s="3">
        <v>80</v>
      </c>
      <c r="Z97" s="3">
        <v>80</v>
      </c>
      <c r="AA97" s="3">
        <v>80</v>
      </c>
      <c r="AB97" s="3">
        <v>40</v>
      </c>
      <c r="AC97" s="3">
        <v>40</v>
      </c>
      <c r="AD97" s="3">
        <v>80</v>
      </c>
      <c r="AE97" s="3">
        <v>40</v>
      </c>
      <c r="AF97" s="3">
        <v>80</v>
      </c>
      <c r="AG97" s="3">
        <v>80</v>
      </c>
      <c r="AH97" s="3">
        <v>80</v>
      </c>
      <c r="AI97" s="3">
        <v>80</v>
      </c>
      <c r="AJ97" s="3">
        <v>80</v>
      </c>
      <c r="AK97" s="3">
        <v>80</v>
      </c>
      <c r="AL97" s="3">
        <v>80</v>
      </c>
      <c r="AM97" s="3">
        <v>80</v>
      </c>
      <c r="AN97" s="3">
        <v>80</v>
      </c>
      <c r="AO97" s="3">
        <v>80</v>
      </c>
      <c r="AP97" s="3">
        <v>100</v>
      </c>
      <c r="AQ97" s="3">
        <v>40</v>
      </c>
      <c r="AR97" s="3">
        <v>0</v>
      </c>
      <c r="AS97" s="3">
        <v>0</v>
      </c>
      <c r="AT97" s="3">
        <v>0</v>
      </c>
      <c r="AU97" s="3">
        <v>20</v>
      </c>
      <c r="AV97" s="3">
        <v>20</v>
      </c>
      <c r="AW97" s="3">
        <v>20</v>
      </c>
      <c r="AX97" s="3">
        <v>0</v>
      </c>
      <c r="AY97" s="3">
        <v>20</v>
      </c>
      <c r="AZ97" s="3">
        <v>0</v>
      </c>
      <c r="BA97" s="3">
        <v>20</v>
      </c>
      <c r="BB97" s="3">
        <v>100</v>
      </c>
      <c r="BC97" s="3">
        <v>20</v>
      </c>
      <c r="BD97" s="3">
        <v>40</v>
      </c>
      <c r="BE97" s="3">
        <v>20</v>
      </c>
      <c r="BF97" s="3">
        <v>40</v>
      </c>
      <c r="BG97" s="3">
        <v>20</v>
      </c>
      <c r="BH97" s="3">
        <v>0</v>
      </c>
      <c r="BI97" s="3">
        <v>40</v>
      </c>
      <c r="BJ97" s="3">
        <v>40</v>
      </c>
      <c r="BK97" s="3">
        <v>80</v>
      </c>
      <c r="BL97" s="3">
        <v>100</v>
      </c>
      <c r="BM97" s="3">
        <v>100</v>
      </c>
      <c r="BN97" s="3">
        <v>80</v>
      </c>
    </row>
    <row r="98" spans="1:66" x14ac:dyDescent="0.25">
      <c r="A98" s="9" t="s">
        <v>2902</v>
      </c>
      <c r="B98" s="9" t="s">
        <v>2903</v>
      </c>
      <c r="C98" s="7">
        <v>5</v>
      </c>
      <c r="D98" s="91">
        <f t="shared" si="2"/>
        <v>47.428571428571431</v>
      </c>
      <c r="E98" s="91">
        <f t="shared" si="3"/>
        <v>22.4</v>
      </c>
      <c r="F98" s="94">
        <v>5.2337578267351602E-2</v>
      </c>
      <c r="G98" s="3">
        <v>80</v>
      </c>
      <c r="H98" s="3">
        <v>80</v>
      </c>
      <c r="I98" s="3">
        <v>100</v>
      </c>
      <c r="J98" s="3">
        <v>60</v>
      </c>
      <c r="K98" s="3">
        <v>60</v>
      </c>
      <c r="L98" s="3">
        <v>80</v>
      </c>
      <c r="M98" s="3">
        <v>100</v>
      </c>
      <c r="N98" s="3">
        <v>80</v>
      </c>
      <c r="O98" s="3">
        <v>80</v>
      </c>
      <c r="P98" s="3">
        <v>80</v>
      </c>
      <c r="Q98" s="3">
        <v>60</v>
      </c>
      <c r="R98" s="3">
        <v>60</v>
      </c>
      <c r="S98" s="3">
        <v>80</v>
      </c>
      <c r="T98" s="3">
        <v>80</v>
      </c>
      <c r="U98" s="3">
        <v>80</v>
      </c>
      <c r="V98" s="3">
        <v>80</v>
      </c>
      <c r="W98" s="3">
        <v>60</v>
      </c>
      <c r="X98" s="3">
        <v>0</v>
      </c>
      <c r="Y98" s="3">
        <v>60</v>
      </c>
      <c r="Z98" s="3">
        <v>40</v>
      </c>
      <c r="AA98" s="3">
        <v>20</v>
      </c>
      <c r="AB98" s="3">
        <v>60</v>
      </c>
      <c r="AC98" s="3">
        <v>60</v>
      </c>
      <c r="AD98" s="3">
        <v>60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60</v>
      </c>
      <c r="AM98" s="3">
        <v>0</v>
      </c>
      <c r="AN98" s="3">
        <v>0</v>
      </c>
      <c r="AO98" s="3">
        <v>0</v>
      </c>
      <c r="AP98" s="3">
        <v>80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80</v>
      </c>
      <c r="BB98" s="3">
        <v>80</v>
      </c>
      <c r="BC98" s="3">
        <v>0</v>
      </c>
      <c r="BD98" s="3">
        <v>0</v>
      </c>
      <c r="BE98" s="3">
        <v>60</v>
      </c>
      <c r="BF98" s="3">
        <v>60</v>
      </c>
      <c r="BG98" s="3">
        <v>0</v>
      </c>
      <c r="BH98" s="3">
        <v>0</v>
      </c>
      <c r="BI98" s="3">
        <v>60</v>
      </c>
      <c r="BJ98" s="3">
        <v>60</v>
      </c>
      <c r="BK98" s="3">
        <v>20</v>
      </c>
      <c r="BL98" s="3">
        <v>20</v>
      </c>
      <c r="BM98" s="3">
        <v>20</v>
      </c>
      <c r="BN98" s="3">
        <v>20</v>
      </c>
    </row>
    <row r="99" spans="1:66" x14ac:dyDescent="0.25">
      <c r="A99" s="9" t="s">
        <v>2904</v>
      </c>
      <c r="B99" s="9" t="s">
        <v>2905</v>
      </c>
      <c r="C99" s="7">
        <v>6</v>
      </c>
      <c r="D99" s="91">
        <f t="shared" si="2"/>
        <v>15.239428571428578</v>
      </c>
      <c r="E99" s="91">
        <f t="shared" si="3"/>
        <v>10.000399999999999</v>
      </c>
      <c r="F99" s="94">
        <v>0.16490676488828601</v>
      </c>
      <c r="G99" s="3">
        <v>33.33</v>
      </c>
      <c r="H99" s="3">
        <v>33.33</v>
      </c>
      <c r="I99" s="3">
        <v>33.33</v>
      </c>
      <c r="J99" s="3">
        <v>0</v>
      </c>
      <c r="K99" s="3">
        <v>16.670000000000002</v>
      </c>
      <c r="L99" s="3">
        <v>33.33</v>
      </c>
      <c r="M99" s="3">
        <v>33.33</v>
      </c>
      <c r="N99" s="3">
        <v>0</v>
      </c>
      <c r="O99" s="3">
        <v>0</v>
      </c>
      <c r="P99" s="3">
        <v>0</v>
      </c>
      <c r="Q99" s="3">
        <v>0</v>
      </c>
      <c r="R99" s="3">
        <v>16.670000000000002</v>
      </c>
      <c r="S99" s="3">
        <v>0</v>
      </c>
      <c r="T99" s="3">
        <v>0</v>
      </c>
      <c r="U99" s="3">
        <v>33.33</v>
      </c>
      <c r="V99" s="3">
        <v>16.670000000000002</v>
      </c>
      <c r="W99" s="3">
        <v>16.670000000000002</v>
      </c>
      <c r="X99" s="3">
        <v>0</v>
      </c>
      <c r="Y99" s="3">
        <v>16.670000000000002</v>
      </c>
      <c r="Z99" s="3">
        <v>16.670000000000002</v>
      </c>
      <c r="AA99" s="3">
        <v>16.670000000000002</v>
      </c>
      <c r="AB99" s="3">
        <v>16.670000000000002</v>
      </c>
      <c r="AC99" s="3">
        <v>16.670000000000002</v>
      </c>
      <c r="AD99" s="3">
        <v>0</v>
      </c>
      <c r="AE99" s="3">
        <v>16.670000000000002</v>
      </c>
      <c r="AF99" s="3">
        <v>16.670000000000002</v>
      </c>
      <c r="AG99" s="3">
        <v>16.670000000000002</v>
      </c>
      <c r="AH99" s="3">
        <v>16.670000000000002</v>
      </c>
      <c r="AI99" s="3">
        <v>16.670000000000002</v>
      </c>
      <c r="AJ99" s="3">
        <v>16.670000000000002</v>
      </c>
      <c r="AK99" s="3">
        <v>16.670000000000002</v>
      </c>
      <c r="AL99" s="3">
        <v>16.670000000000002</v>
      </c>
      <c r="AM99" s="3">
        <v>16.670000000000002</v>
      </c>
      <c r="AN99" s="3">
        <v>16.670000000000002</v>
      </c>
      <c r="AO99" s="3">
        <v>16.670000000000002</v>
      </c>
      <c r="AP99" s="3">
        <v>16.670000000000002</v>
      </c>
      <c r="AQ99" s="3">
        <v>0</v>
      </c>
      <c r="AR99" s="3">
        <v>0</v>
      </c>
      <c r="AS99" s="3">
        <v>33.33</v>
      </c>
      <c r="AT99" s="3">
        <v>33.33</v>
      </c>
      <c r="AU99" s="3">
        <v>0</v>
      </c>
      <c r="AV99" s="3">
        <v>16.670000000000002</v>
      </c>
      <c r="AW99" s="3">
        <v>0</v>
      </c>
      <c r="AX99" s="3">
        <v>0</v>
      </c>
      <c r="AY99" s="3">
        <v>0</v>
      </c>
      <c r="AZ99" s="3">
        <v>16.670000000000002</v>
      </c>
      <c r="BA99" s="3">
        <v>16.670000000000002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16.670000000000002</v>
      </c>
      <c r="BI99" s="3">
        <v>33.33</v>
      </c>
      <c r="BJ99" s="3">
        <v>33.33</v>
      </c>
      <c r="BK99" s="3">
        <v>16.670000000000002</v>
      </c>
      <c r="BL99" s="3">
        <v>0</v>
      </c>
      <c r="BM99" s="3">
        <v>0</v>
      </c>
      <c r="BN99" s="3">
        <v>16.670000000000002</v>
      </c>
    </row>
    <row r="100" spans="1:66" x14ac:dyDescent="0.25">
      <c r="A100" s="9" t="s">
        <v>2906</v>
      </c>
      <c r="B100" s="9" t="s">
        <v>2907</v>
      </c>
      <c r="C100" s="7">
        <v>4</v>
      </c>
      <c r="D100" s="91">
        <f t="shared" si="2"/>
        <v>14.285714285714286</v>
      </c>
      <c r="E100" s="91">
        <f t="shared" si="3"/>
        <v>7</v>
      </c>
      <c r="F100" s="94">
        <v>8.7804520687525103E-2</v>
      </c>
      <c r="G100" s="3">
        <v>0</v>
      </c>
      <c r="H100" s="3">
        <v>0</v>
      </c>
      <c r="I100" s="3">
        <v>25</v>
      </c>
      <c r="J100" s="3">
        <v>25</v>
      </c>
      <c r="K100" s="3">
        <v>0</v>
      </c>
      <c r="L100" s="3">
        <v>0</v>
      </c>
      <c r="M100" s="3">
        <v>25</v>
      </c>
      <c r="N100" s="3">
        <v>0</v>
      </c>
      <c r="O100" s="3">
        <v>0</v>
      </c>
      <c r="P100" s="3">
        <v>25</v>
      </c>
      <c r="Q100" s="3">
        <v>0</v>
      </c>
      <c r="R100" s="3">
        <v>0</v>
      </c>
      <c r="S100" s="3">
        <v>0</v>
      </c>
      <c r="T100" s="3">
        <v>25</v>
      </c>
      <c r="U100" s="3">
        <v>0</v>
      </c>
      <c r="V100" s="3">
        <v>25</v>
      </c>
      <c r="W100" s="3">
        <v>0</v>
      </c>
      <c r="X100" s="3">
        <v>0</v>
      </c>
      <c r="Y100" s="3">
        <v>25</v>
      </c>
      <c r="Z100" s="3">
        <v>0</v>
      </c>
      <c r="AA100" s="3">
        <v>0</v>
      </c>
      <c r="AB100" s="3">
        <v>25</v>
      </c>
      <c r="AC100" s="3">
        <v>25</v>
      </c>
      <c r="AD100" s="3">
        <v>0</v>
      </c>
      <c r="AE100" s="3">
        <v>25</v>
      </c>
      <c r="AF100" s="3">
        <v>25</v>
      </c>
      <c r="AG100" s="3">
        <v>25</v>
      </c>
      <c r="AH100" s="3">
        <v>25</v>
      </c>
      <c r="AI100" s="3">
        <v>25</v>
      </c>
      <c r="AJ100" s="3">
        <v>25</v>
      </c>
      <c r="AK100" s="3">
        <v>25</v>
      </c>
      <c r="AL100" s="3">
        <v>25</v>
      </c>
      <c r="AM100" s="3">
        <v>25</v>
      </c>
      <c r="AN100" s="3">
        <v>25</v>
      </c>
      <c r="AO100" s="3">
        <v>25</v>
      </c>
      <c r="AP100" s="3">
        <v>25</v>
      </c>
      <c r="AQ100" s="3">
        <v>0</v>
      </c>
      <c r="AR100" s="3">
        <v>0</v>
      </c>
      <c r="AS100" s="3">
        <v>25</v>
      </c>
      <c r="AT100" s="3">
        <v>25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25</v>
      </c>
      <c r="BA100" s="3">
        <v>25</v>
      </c>
      <c r="BB100" s="3">
        <v>25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25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</row>
    <row r="101" spans="1:66" x14ac:dyDescent="0.25">
      <c r="A101" s="9" t="s">
        <v>2908</v>
      </c>
      <c r="B101" s="9" t="s">
        <v>2909</v>
      </c>
      <c r="C101" s="7">
        <v>4</v>
      </c>
      <c r="D101" s="91">
        <f t="shared" si="2"/>
        <v>35</v>
      </c>
      <c r="E101" s="91">
        <f t="shared" si="3"/>
        <v>22</v>
      </c>
      <c r="F101" s="94">
        <v>0.291072184423392</v>
      </c>
      <c r="G101" s="3">
        <v>50</v>
      </c>
      <c r="H101" s="3">
        <v>100</v>
      </c>
      <c r="I101" s="3">
        <v>25</v>
      </c>
      <c r="J101" s="3">
        <v>100</v>
      </c>
      <c r="K101" s="3">
        <v>100</v>
      </c>
      <c r="L101" s="3">
        <v>0</v>
      </c>
      <c r="M101" s="3">
        <v>100</v>
      </c>
      <c r="N101" s="3">
        <v>25</v>
      </c>
      <c r="O101" s="3">
        <v>25</v>
      </c>
      <c r="P101" s="3">
        <v>75</v>
      </c>
      <c r="Q101" s="3">
        <v>25</v>
      </c>
      <c r="R101" s="3">
        <v>25</v>
      </c>
      <c r="S101" s="3">
        <v>75</v>
      </c>
      <c r="T101" s="3">
        <v>25</v>
      </c>
      <c r="U101" s="3">
        <v>25</v>
      </c>
      <c r="V101" s="3">
        <v>75</v>
      </c>
      <c r="W101" s="3">
        <v>75</v>
      </c>
      <c r="X101" s="3">
        <v>75</v>
      </c>
      <c r="Y101" s="3">
        <v>0</v>
      </c>
      <c r="Z101" s="3">
        <v>25</v>
      </c>
      <c r="AA101" s="3">
        <v>25</v>
      </c>
      <c r="AB101" s="3">
        <v>25</v>
      </c>
      <c r="AC101" s="3">
        <v>50</v>
      </c>
      <c r="AD101" s="3">
        <v>25</v>
      </c>
      <c r="AE101" s="3">
        <v>25</v>
      </c>
      <c r="AF101" s="3">
        <v>0</v>
      </c>
      <c r="AG101" s="3">
        <v>0</v>
      </c>
      <c r="AH101" s="3">
        <v>50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25</v>
      </c>
      <c r="AQ101" s="3">
        <v>0</v>
      </c>
      <c r="AR101" s="3">
        <v>25</v>
      </c>
      <c r="AS101" s="3">
        <v>25</v>
      </c>
      <c r="AT101" s="3">
        <v>25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25</v>
      </c>
      <c r="BA101" s="3">
        <v>50</v>
      </c>
      <c r="BB101" s="3">
        <v>50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25</v>
      </c>
      <c r="BI101" s="3">
        <v>100</v>
      </c>
      <c r="BJ101" s="3">
        <v>100</v>
      </c>
      <c r="BK101" s="3">
        <v>25</v>
      </c>
      <c r="BL101" s="3">
        <v>25</v>
      </c>
      <c r="BM101" s="3">
        <v>25</v>
      </c>
      <c r="BN101" s="3">
        <v>25</v>
      </c>
    </row>
    <row r="102" spans="1:66" x14ac:dyDescent="0.25">
      <c r="A102" s="9" t="s">
        <v>2910</v>
      </c>
      <c r="B102" s="9" t="s">
        <v>2911</v>
      </c>
      <c r="C102" s="7">
        <v>2</v>
      </c>
      <c r="D102" s="91">
        <f t="shared" si="2"/>
        <v>10</v>
      </c>
      <c r="E102" s="91">
        <f t="shared" si="3"/>
        <v>2</v>
      </c>
      <c r="F102" s="94">
        <v>0.18455007335123899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50</v>
      </c>
      <c r="N102" s="3">
        <v>50</v>
      </c>
      <c r="O102" s="3">
        <v>50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50</v>
      </c>
      <c r="W102" s="3">
        <v>50</v>
      </c>
      <c r="X102" s="3">
        <v>50</v>
      </c>
      <c r="Y102" s="3">
        <v>50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50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</row>
    <row r="103" spans="1:66" x14ac:dyDescent="0.25">
      <c r="A103" s="9" t="s">
        <v>2912</v>
      </c>
      <c r="B103" s="9" t="s">
        <v>2913</v>
      </c>
      <c r="C103" s="7">
        <v>3</v>
      </c>
      <c r="D103" s="91">
        <f t="shared" si="2"/>
        <v>25.713428571428569</v>
      </c>
      <c r="E103" s="91">
        <f t="shared" si="3"/>
        <v>21.332799999999999</v>
      </c>
      <c r="F103" s="94">
        <v>0.52048361584967395</v>
      </c>
      <c r="G103" s="3">
        <v>66.67</v>
      </c>
      <c r="H103" s="3">
        <v>33.33</v>
      </c>
      <c r="I103" s="3">
        <v>0</v>
      </c>
      <c r="J103" s="3">
        <v>33.33</v>
      </c>
      <c r="K103" s="3">
        <v>33.33</v>
      </c>
      <c r="L103" s="3">
        <v>33.33</v>
      </c>
      <c r="M103" s="3">
        <v>33.33</v>
      </c>
      <c r="N103" s="3">
        <v>33.33</v>
      </c>
      <c r="O103" s="3">
        <v>33.33</v>
      </c>
      <c r="P103" s="3">
        <v>33.33</v>
      </c>
      <c r="Q103" s="3">
        <v>66.67</v>
      </c>
      <c r="R103" s="3">
        <v>0</v>
      </c>
      <c r="S103" s="3">
        <v>33.33</v>
      </c>
      <c r="T103" s="3">
        <v>33.33</v>
      </c>
      <c r="U103" s="3">
        <v>33.33</v>
      </c>
      <c r="V103" s="3">
        <v>66.67</v>
      </c>
      <c r="W103" s="3">
        <v>33.33</v>
      </c>
      <c r="X103" s="3">
        <v>0</v>
      </c>
      <c r="Y103" s="3">
        <v>0</v>
      </c>
      <c r="Z103" s="3">
        <v>0</v>
      </c>
      <c r="AA103" s="3">
        <v>0</v>
      </c>
      <c r="AB103" s="3">
        <v>33.33</v>
      </c>
      <c r="AC103" s="3">
        <v>66.67</v>
      </c>
      <c r="AD103" s="3">
        <v>66.67</v>
      </c>
      <c r="AE103" s="3">
        <v>66.67</v>
      </c>
      <c r="AF103" s="3">
        <v>0</v>
      </c>
      <c r="AG103" s="3">
        <v>0</v>
      </c>
      <c r="AH103" s="3">
        <v>33.33</v>
      </c>
      <c r="AI103" s="3">
        <v>33.33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33.33</v>
      </c>
      <c r="AQ103" s="3">
        <v>0</v>
      </c>
      <c r="AR103" s="3">
        <v>66.67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33.33</v>
      </c>
      <c r="AY103" s="3">
        <v>66.67</v>
      </c>
      <c r="AZ103" s="3">
        <v>66.67</v>
      </c>
      <c r="BA103" s="3">
        <v>33.33</v>
      </c>
      <c r="BB103" s="3">
        <v>33.33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66.67</v>
      </c>
      <c r="BI103" s="3">
        <v>0</v>
      </c>
      <c r="BJ103" s="3">
        <v>0</v>
      </c>
      <c r="BK103" s="3">
        <v>33.33</v>
      </c>
      <c r="BL103" s="3">
        <v>33.33</v>
      </c>
      <c r="BM103" s="3">
        <v>33.33</v>
      </c>
      <c r="BN103" s="3">
        <v>33.33</v>
      </c>
    </row>
    <row r="104" spans="1:66" x14ac:dyDescent="0.25">
      <c r="A104" s="9" t="s">
        <v>2914</v>
      </c>
      <c r="B104" s="9" t="s">
        <v>2915</v>
      </c>
      <c r="C104" s="7">
        <v>4</v>
      </c>
      <c r="D104" s="91">
        <f t="shared" si="2"/>
        <v>2.8571428571428572</v>
      </c>
      <c r="E104" s="91">
        <f t="shared" si="3"/>
        <v>0</v>
      </c>
      <c r="F104" s="94">
        <v>0.48297224034888098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100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</row>
    <row r="105" spans="1:66" x14ac:dyDescent="0.25">
      <c r="A105" s="9" t="s">
        <v>2677</v>
      </c>
      <c r="B105" s="9" t="s">
        <v>2678</v>
      </c>
      <c r="C105" s="7">
        <v>3</v>
      </c>
      <c r="D105" s="91">
        <f t="shared" si="2"/>
        <v>98.09542857142857</v>
      </c>
      <c r="E105" s="91">
        <f t="shared" si="3"/>
        <v>77.334800000000016</v>
      </c>
      <c r="F105" s="94">
        <v>1.5839242038095499E-4</v>
      </c>
      <c r="G105" s="3">
        <v>100</v>
      </c>
      <c r="H105" s="3">
        <v>100</v>
      </c>
      <c r="I105" s="3">
        <v>100</v>
      </c>
      <c r="J105" s="3">
        <v>100</v>
      </c>
      <c r="K105" s="3">
        <v>100</v>
      </c>
      <c r="L105" s="3">
        <v>100</v>
      </c>
      <c r="M105" s="3">
        <v>66.67</v>
      </c>
      <c r="N105" s="3">
        <v>100</v>
      </c>
      <c r="O105" s="3">
        <v>100</v>
      </c>
      <c r="P105" s="3">
        <v>100</v>
      </c>
      <c r="Q105" s="3">
        <v>100</v>
      </c>
      <c r="R105" s="3">
        <v>100</v>
      </c>
      <c r="S105" s="3">
        <v>100</v>
      </c>
      <c r="T105" s="3">
        <v>100</v>
      </c>
      <c r="U105" s="3">
        <v>100</v>
      </c>
      <c r="V105" s="3">
        <v>100</v>
      </c>
      <c r="W105" s="3">
        <v>100</v>
      </c>
      <c r="X105" s="3">
        <v>66.67</v>
      </c>
      <c r="Y105" s="3">
        <v>100</v>
      </c>
      <c r="Z105" s="3">
        <v>100</v>
      </c>
      <c r="AA105" s="3">
        <v>100</v>
      </c>
      <c r="AB105" s="3">
        <v>100</v>
      </c>
      <c r="AC105" s="3">
        <v>100</v>
      </c>
      <c r="AD105" s="3">
        <v>100</v>
      </c>
      <c r="AE105" s="3">
        <v>100</v>
      </c>
      <c r="AF105" s="3">
        <v>100</v>
      </c>
      <c r="AG105" s="3">
        <v>100</v>
      </c>
      <c r="AH105" s="3">
        <v>100</v>
      </c>
      <c r="AI105" s="3">
        <v>100</v>
      </c>
      <c r="AJ105" s="3">
        <v>100</v>
      </c>
      <c r="AK105" s="3">
        <v>100</v>
      </c>
      <c r="AL105" s="3">
        <v>100</v>
      </c>
      <c r="AM105" s="3">
        <v>100</v>
      </c>
      <c r="AN105" s="3">
        <v>100</v>
      </c>
      <c r="AO105" s="3">
        <v>100</v>
      </c>
      <c r="AP105" s="3">
        <v>100</v>
      </c>
      <c r="AQ105" s="3">
        <v>66.67</v>
      </c>
      <c r="AR105" s="3">
        <v>66.67</v>
      </c>
      <c r="AS105" s="3">
        <v>66.67</v>
      </c>
      <c r="AT105" s="3">
        <v>66.67</v>
      </c>
      <c r="AU105" s="3">
        <v>66.67</v>
      </c>
      <c r="AV105" s="3">
        <v>33.33</v>
      </c>
      <c r="AW105" s="3">
        <v>66.67</v>
      </c>
      <c r="AX105" s="3">
        <v>66.67</v>
      </c>
      <c r="AY105" s="3">
        <v>100</v>
      </c>
      <c r="AZ105" s="3">
        <v>100</v>
      </c>
      <c r="BA105" s="3">
        <v>33.33</v>
      </c>
      <c r="BB105" s="3">
        <v>100</v>
      </c>
      <c r="BC105" s="3">
        <v>66.67</v>
      </c>
      <c r="BD105" s="3">
        <v>100</v>
      </c>
      <c r="BE105" s="3">
        <v>100</v>
      </c>
      <c r="BF105" s="3">
        <v>100</v>
      </c>
      <c r="BG105" s="3">
        <v>66.67</v>
      </c>
      <c r="BH105" s="3">
        <v>100</v>
      </c>
      <c r="BI105" s="3">
        <v>100</v>
      </c>
      <c r="BJ105" s="3">
        <v>100</v>
      </c>
      <c r="BK105" s="3">
        <v>66.67</v>
      </c>
      <c r="BL105" s="3">
        <v>66.67</v>
      </c>
      <c r="BM105" s="3">
        <v>66.67</v>
      </c>
      <c r="BN105" s="3">
        <v>66.67</v>
      </c>
    </row>
    <row r="106" spans="1:66" x14ac:dyDescent="0.25">
      <c r="A106" s="9" t="s">
        <v>2679</v>
      </c>
      <c r="B106" s="9" t="s">
        <v>2680</v>
      </c>
      <c r="C106" s="7">
        <v>2</v>
      </c>
      <c r="D106" s="91">
        <f t="shared" si="2"/>
        <v>50</v>
      </c>
      <c r="E106" s="91">
        <f t="shared" si="3"/>
        <v>40</v>
      </c>
      <c r="F106" s="94">
        <v>3.4053148784441899E-2</v>
      </c>
      <c r="G106" s="3">
        <v>50</v>
      </c>
      <c r="H106" s="3">
        <v>50</v>
      </c>
      <c r="I106" s="3">
        <v>50</v>
      </c>
      <c r="J106" s="3">
        <v>50</v>
      </c>
      <c r="K106" s="3">
        <v>50</v>
      </c>
      <c r="L106" s="3">
        <v>50</v>
      </c>
      <c r="M106" s="3">
        <v>50</v>
      </c>
      <c r="N106" s="3">
        <v>50</v>
      </c>
      <c r="O106" s="3">
        <v>50</v>
      </c>
      <c r="P106" s="3">
        <v>50</v>
      </c>
      <c r="Q106" s="3">
        <v>50</v>
      </c>
      <c r="R106" s="3">
        <v>50</v>
      </c>
      <c r="S106" s="3">
        <v>50</v>
      </c>
      <c r="T106" s="3">
        <v>50</v>
      </c>
      <c r="U106" s="3">
        <v>50</v>
      </c>
      <c r="V106" s="3">
        <v>50</v>
      </c>
      <c r="W106" s="3">
        <v>50</v>
      </c>
      <c r="X106" s="3">
        <v>50</v>
      </c>
      <c r="Y106" s="3">
        <v>50</v>
      </c>
      <c r="Z106" s="3">
        <v>50</v>
      </c>
      <c r="AA106" s="3">
        <v>50</v>
      </c>
      <c r="AB106" s="3">
        <v>50</v>
      </c>
      <c r="AC106" s="3">
        <v>50</v>
      </c>
      <c r="AD106" s="3">
        <v>50</v>
      </c>
      <c r="AE106" s="3">
        <v>50</v>
      </c>
      <c r="AF106" s="3">
        <v>50</v>
      </c>
      <c r="AG106" s="3">
        <v>50</v>
      </c>
      <c r="AH106" s="3">
        <v>50</v>
      </c>
      <c r="AI106" s="3">
        <v>50</v>
      </c>
      <c r="AJ106" s="3">
        <v>50</v>
      </c>
      <c r="AK106" s="3">
        <v>50</v>
      </c>
      <c r="AL106" s="3">
        <v>50</v>
      </c>
      <c r="AM106" s="3">
        <v>50</v>
      </c>
      <c r="AN106" s="3">
        <v>50</v>
      </c>
      <c r="AO106" s="3">
        <v>50</v>
      </c>
      <c r="AP106" s="3">
        <v>50</v>
      </c>
      <c r="AQ106" s="3">
        <v>50</v>
      </c>
      <c r="AR106" s="3">
        <v>50</v>
      </c>
      <c r="AS106" s="3">
        <v>50</v>
      </c>
      <c r="AT106" s="3">
        <v>50</v>
      </c>
      <c r="AU106" s="3">
        <v>50</v>
      </c>
      <c r="AV106" s="3">
        <v>0</v>
      </c>
      <c r="AW106" s="3">
        <v>50</v>
      </c>
      <c r="AX106" s="3">
        <v>0</v>
      </c>
      <c r="AY106" s="3">
        <v>50</v>
      </c>
      <c r="AZ106" s="3">
        <v>50</v>
      </c>
      <c r="BA106" s="3">
        <v>0</v>
      </c>
      <c r="BB106" s="3">
        <v>50</v>
      </c>
      <c r="BC106" s="3">
        <v>0</v>
      </c>
      <c r="BD106" s="3">
        <v>50</v>
      </c>
      <c r="BE106" s="3">
        <v>50</v>
      </c>
      <c r="BF106" s="3">
        <v>50</v>
      </c>
      <c r="BG106" s="3">
        <v>0</v>
      </c>
      <c r="BH106" s="3">
        <v>50</v>
      </c>
      <c r="BI106" s="3">
        <v>50</v>
      </c>
      <c r="BJ106" s="3">
        <v>50</v>
      </c>
      <c r="BK106" s="3">
        <v>50</v>
      </c>
      <c r="BL106" s="3">
        <v>50</v>
      </c>
      <c r="BM106" s="3">
        <v>50</v>
      </c>
      <c r="BN106" s="3">
        <v>50</v>
      </c>
    </row>
    <row r="107" spans="1:66" x14ac:dyDescent="0.25">
      <c r="A107" s="9" t="s">
        <v>2916</v>
      </c>
      <c r="B107" s="9" t="s">
        <v>2917</v>
      </c>
      <c r="C107" s="7">
        <v>1</v>
      </c>
      <c r="D107" s="91">
        <f t="shared" si="2"/>
        <v>5.7142857142857144</v>
      </c>
      <c r="E107" s="91">
        <f t="shared" si="3"/>
        <v>0</v>
      </c>
      <c r="F107" s="94">
        <v>0.39683183576286502</v>
      </c>
      <c r="G107" s="3">
        <v>0</v>
      </c>
      <c r="H107" s="3">
        <v>0</v>
      </c>
      <c r="I107" s="3">
        <v>100</v>
      </c>
      <c r="J107" s="3">
        <v>0</v>
      </c>
      <c r="K107" s="3">
        <v>0</v>
      </c>
      <c r="L107" s="3">
        <v>0</v>
      </c>
      <c r="M107" s="3">
        <v>100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</row>
    <row r="108" spans="1:66" x14ac:dyDescent="0.25">
      <c r="A108" s="9" t="s">
        <v>2918</v>
      </c>
      <c r="B108" s="9" t="s">
        <v>2919</v>
      </c>
      <c r="C108" s="7">
        <v>1</v>
      </c>
      <c r="D108" s="91">
        <f t="shared" si="2"/>
        <v>8.5714285714285712</v>
      </c>
      <c r="E108" s="91">
        <f t="shared" si="3"/>
        <v>0</v>
      </c>
      <c r="F108" s="94">
        <v>0.280243630635783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100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100</v>
      </c>
      <c r="AA108" s="3">
        <v>100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</row>
    <row r="109" spans="1:66" x14ac:dyDescent="0.25">
      <c r="A109" s="9" t="s">
        <v>2920</v>
      </c>
      <c r="B109" s="9" t="s">
        <v>2921</v>
      </c>
      <c r="C109" s="7">
        <v>1</v>
      </c>
      <c r="D109" s="91">
        <f t="shared" si="2"/>
        <v>2.8571428571428572</v>
      </c>
      <c r="E109" s="91">
        <f t="shared" si="3"/>
        <v>0</v>
      </c>
      <c r="F109" s="94">
        <v>0.48297224034888098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100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</row>
    <row r="110" spans="1:66" x14ac:dyDescent="0.25">
      <c r="A110" s="9" t="s">
        <v>2681</v>
      </c>
      <c r="B110" s="9" t="s">
        <v>2682</v>
      </c>
      <c r="C110" s="7">
        <v>1</v>
      </c>
      <c r="D110" s="91">
        <f t="shared" si="2"/>
        <v>65.714285714285708</v>
      </c>
      <c r="E110" s="91">
        <f t="shared" si="3"/>
        <v>32</v>
      </c>
      <c r="F110" s="94">
        <v>4.6626388530315602E-2</v>
      </c>
      <c r="G110" s="3">
        <v>0</v>
      </c>
      <c r="H110" s="3">
        <v>0</v>
      </c>
      <c r="I110" s="3">
        <v>100</v>
      </c>
      <c r="J110" s="3">
        <v>100</v>
      </c>
      <c r="K110" s="3">
        <v>0</v>
      </c>
      <c r="L110" s="3">
        <v>100</v>
      </c>
      <c r="M110" s="3">
        <v>100</v>
      </c>
      <c r="N110" s="3">
        <v>100</v>
      </c>
      <c r="O110" s="3">
        <v>0</v>
      </c>
      <c r="P110" s="3">
        <v>0</v>
      </c>
      <c r="Q110" s="3">
        <v>100</v>
      </c>
      <c r="R110" s="3">
        <v>0</v>
      </c>
      <c r="S110" s="3">
        <v>100</v>
      </c>
      <c r="T110" s="3">
        <v>0</v>
      </c>
      <c r="U110" s="3">
        <v>100</v>
      </c>
      <c r="V110" s="3">
        <v>0</v>
      </c>
      <c r="W110" s="3">
        <v>0</v>
      </c>
      <c r="X110" s="3">
        <v>0</v>
      </c>
      <c r="Y110" s="3">
        <v>100</v>
      </c>
      <c r="Z110" s="3">
        <v>100</v>
      </c>
      <c r="AA110" s="3">
        <v>100</v>
      </c>
      <c r="AB110" s="3">
        <v>100</v>
      </c>
      <c r="AC110" s="3">
        <v>0</v>
      </c>
      <c r="AD110" s="3">
        <v>100</v>
      </c>
      <c r="AE110" s="3">
        <v>0</v>
      </c>
      <c r="AF110" s="3">
        <v>100</v>
      </c>
      <c r="AG110" s="3">
        <v>100</v>
      </c>
      <c r="AH110" s="3">
        <v>100</v>
      </c>
      <c r="AI110" s="3">
        <v>100</v>
      </c>
      <c r="AJ110" s="3">
        <v>100</v>
      </c>
      <c r="AK110" s="3">
        <v>100</v>
      </c>
      <c r="AL110" s="3">
        <v>100</v>
      </c>
      <c r="AM110" s="3">
        <v>100</v>
      </c>
      <c r="AN110" s="3">
        <v>100</v>
      </c>
      <c r="AO110" s="3">
        <v>100</v>
      </c>
      <c r="AP110" s="3">
        <v>100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100</v>
      </c>
      <c r="BA110" s="3">
        <v>0</v>
      </c>
      <c r="BB110" s="3">
        <v>0</v>
      </c>
      <c r="BC110" s="3">
        <v>100</v>
      </c>
      <c r="BD110" s="3">
        <v>0</v>
      </c>
      <c r="BE110" s="3">
        <v>0</v>
      </c>
      <c r="BF110" s="3">
        <v>0</v>
      </c>
      <c r="BG110" s="3">
        <v>100</v>
      </c>
      <c r="BH110" s="3">
        <v>100</v>
      </c>
      <c r="BI110" s="3">
        <v>100</v>
      </c>
      <c r="BJ110" s="3">
        <v>0</v>
      </c>
      <c r="BK110" s="3">
        <v>0</v>
      </c>
      <c r="BL110" s="3">
        <v>100</v>
      </c>
      <c r="BM110" s="3">
        <v>100</v>
      </c>
      <c r="BN110" s="3">
        <v>0</v>
      </c>
    </row>
    <row r="111" spans="1:66" x14ac:dyDescent="0.25">
      <c r="A111" s="9" t="s">
        <v>2922</v>
      </c>
      <c r="B111" s="9" t="s">
        <v>2923</v>
      </c>
      <c r="C111" s="7">
        <v>1</v>
      </c>
      <c r="D111" s="91">
        <f t="shared" si="2"/>
        <v>2.8571428571428572</v>
      </c>
      <c r="E111" s="91">
        <f t="shared" si="3"/>
        <v>0</v>
      </c>
      <c r="F111" s="94">
        <v>0.48297224034888098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100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</row>
    <row r="112" spans="1:66" x14ac:dyDescent="0.25">
      <c r="A112" s="9" t="s">
        <v>2683</v>
      </c>
      <c r="B112" s="9" t="s">
        <v>2684</v>
      </c>
      <c r="C112" s="7">
        <v>11</v>
      </c>
      <c r="D112" s="91">
        <f t="shared" si="2"/>
        <v>66.495999999999995</v>
      </c>
      <c r="E112" s="91">
        <f t="shared" si="3"/>
        <v>60.729600000000019</v>
      </c>
      <c r="F112" s="94">
        <v>3.9729723915644798E-2</v>
      </c>
      <c r="G112" s="3">
        <v>72.73</v>
      </c>
      <c r="H112" s="3">
        <v>72.73</v>
      </c>
      <c r="I112" s="3">
        <v>54.55</v>
      </c>
      <c r="J112" s="3">
        <v>72.73</v>
      </c>
      <c r="K112" s="3">
        <v>72.73</v>
      </c>
      <c r="L112" s="3">
        <v>72.73</v>
      </c>
      <c r="M112" s="3">
        <v>81.819999999999993</v>
      </c>
      <c r="N112" s="3">
        <v>72.73</v>
      </c>
      <c r="O112" s="3">
        <v>72.73</v>
      </c>
      <c r="P112" s="3">
        <v>72.73</v>
      </c>
      <c r="Q112" s="3">
        <v>72.73</v>
      </c>
      <c r="R112" s="3">
        <v>72.73</v>
      </c>
      <c r="S112" s="3">
        <v>63.64</v>
      </c>
      <c r="T112" s="3">
        <v>63.64</v>
      </c>
      <c r="U112" s="3">
        <v>72.73</v>
      </c>
      <c r="V112" s="3">
        <v>72.73</v>
      </c>
      <c r="W112" s="3">
        <v>72.73</v>
      </c>
      <c r="X112" s="3">
        <v>45.45</v>
      </c>
      <c r="Y112" s="3">
        <v>45.45</v>
      </c>
      <c r="Z112" s="3">
        <v>72.73</v>
      </c>
      <c r="AA112" s="3">
        <v>72.73</v>
      </c>
      <c r="AB112" s="3">
        <v>72.73</v>
      </c>
      <c r="AC112" s="3">
        <v>72.73</v>
      </c>
      <c r="AD112" s="3">
        <v>72.73</v>
      </c>
      <c r="AE112" s="3">
        <v>72.73</v>
      </c>
      <c r="AF112" s="3">
        <v>54.55</v>
      </c>
      <c r="AG112" s="3">
        <v>54.55</v>
      </c>
      <c r="AH112" s="3">
        <v>54.55</v>
      </c>
      <c r="AI112" s="3">
        <v>45.45</v>
      </c>
      <c r="AJ112" s="3">
        <v>63.64</v>
      </c>
      <c r="AK112" s="3">
        <v>63.64</v>
      </c>
      <c r="AL112" s="3">
        <v>63.64</v>
      </c>
      <c r="AM112" s="3">
        <v>63.64</v>
      </c>
      <c r="AN112" s="3">
        <v>63.64</v>
      </c>
      <c r="AO112" s="3">
        <v>63.64</v>
      </c>
      <c r="AP112" s="3">
        <v>54.55</v>
      </c>
      <c r="AQ112" s="3">
        <v>63.64</v>
      </c>
      <c r="AR112" s="3">
        <v>72.73</v>
      </c>
      <c r="AS112" s="3">
        <v>63.64</v>
      </c>
      <c r="AT112" s="3">
        <v>63.64</v>
      </c>
      <c r="AU112" s="3">
        <v>45.45</v>
      </c>
      <c r="AV112" s="3">
        <v>54.55</v>
      </c>
      <c r="AW112" s="3">
        <v>45.45</v>
      </c>
      <c r="AX112" s="3">
        <v>63.64</v>
      </c>
      <c r="AY112" s="3">
        <v>63.64</v>
      </c>
      <c r="AZ112" s="3">
        <v>63.64</v>
      </c>
      <c r="BA112" s="3">
        <v>36.36</v>
      </c>
      <c r="BB112" s="3">
        <v>72.73</v>
      </c>
      <c r="BC112" s="3">
        <v>63.64</v>
      </c>
      <c r="BD112" s="3">
        <v>63.64</v>
      </c>
      <c r="BE112" s="3">
        <v>45.45</v>
      </c>
      <c r="BF112" s="3">
        <v>72.73</v>
      </c>
      <c r="BG112" s="3">
        <v>72.73</v>
      </c>
      <c r="BH112" s="3">
        <v>63.64</v>
      </c>
      <c r="BI112" s="3">
        <v>63.64</v>
      </c>
      <c r="BJ112" s="3">
        <v>54.55</v>
      </c>
      <c r="BK112" s="3">
        <v>63.64</v>
      </c>
      <c r="BL112" s="3">
        <v>63.64</v>
      </c>
      <c r="BM112" s="3">
        <v>63.64</v>
      </c>
      <c r="BN112" s="3">
        <v>63.64</v>
      </c>
    </row>
    <row r="113" spans="1:66" x14ac:dyDescent="0.25">
      <c r="A113" s="9" t="s">
        <v>2924</v>
      </c>
      <c r="B113" s="9" t="s">
        <v>2925</v>
      </c>
      <c r="C113" s="7">
        <v>4</v>
      </c>
      <c r="D113" s="91">
        <f t="shared" si="2"/>
        <v>50</v>
      </c>
      <c r="E113" s="91">
        <f t="shared" si="3"/>
        <v>45</v>
      </c>
      <c r="F113" s="94">
        <v>0.137155636317184</v>
      </c>
      <c r="G113" s="3">
        <v>50</v>
      </c>
      <c r="H113" s="3">
        <v>50</v>
      </c>
      <c r="I113" s="3">
        <v>50</v>
      </c>
      <c r="J113" s="3">
        <v>50</v>
      </c>
      <c r="K113" s="3">
        <v>50</v>
      </c>
      <c r="L113" s="3">
        <v>50</v>
      </c>
      <c r="M113" s="3">
        <v>75</v>
      </c>
      <c r="N113" s="3">
        <v>50</v>
      </c>
      <c r="O113" s="3">
        <v>50</v>
      </c>
      <c r="P113" s="3">
        <v>50</v>
      </c>
      <c r="Q113" s="3">
        <v>50</v>
      </c>
      <c r="R113" s="3">
        <v>50</v>
      </c>
      <c r="S113" s="3">
        <v>50</v>
      </c>
      <c r="T113" s="3">
        <v>50</v>
      </c>
      <c r="U113" s="3">
        <v>50</v>
      </c>
      <c r="V113" s="3">
        <v>50</v>
      </c>
      <c r="W113" s="3">
        <v>50</v>
      </c>
      <c r="X113" s="3">
        <v>25</v>
      </c>
      <c r="Y113" s="3">
        <v>50</v>
      </c>
      <c r="Z113" s="3">
        <v>50</v>
      </c>
      <c r="AA113" s="3">
        <v>50</v>
      </c>
      <c r="AB113" s="3">
        <v>50</v>
      </c>
      <c r="AC113" s="3">
        <v>50</v>
      </c>
      <c r="AD113" s="3">
        <v>50</v>
      </c>
      <c r="AE113" s="3">
        <v>50</v>
      </c>
      <c r="AF113" s="3">
        <v>50</v>
      </c>
      <c r="AG113" s="3">
        <v>50</v>
      </c>
      <c r="AH113" s="3">
        <v>50</v>
      </c>
      <c r="AI113" s="3">
        <v>50</v>
      </c>
      <c r="AJ113" s="3">
        <v>50</v>
      </c>
      <c r="AK113" s="3">
        <v>50</v>
      </c>
      <c r="AL113" s="3">
        <v>50</v>
      </c>
      <c r="AM113" s="3">
        <v>50</v>
      </c>
      <c r="AN113" s="3">
        <v>50</v>
      </c>
      <c r="AO113" s="3">
        <v>50</v>
      </c>
      <c r="AP113" s="3">
        <v>25</v>
      </c>
      <c r="AQ113" s="3">
        <v>50</v>
      </c>
      <c r="AR113" s="3">
        <v>50</v>
      </c>
      <c r="AS113" s="3">
        <v>50</v>
      </c>
      <c r="AT113" s="3">
        <v>50</v>
      </c>
      <c r="AU113" s="3">
        <v>50</v>
      </c>
      <c r="AV113" s="3">
        <v>50</v>
      </c>
      <c r="AW113" s="3">
        <v>50</v>
      </c>
      <c r="AX113" s="3">
        <v>50</v>
      </c>
      <c r="AY113" s="3">
        <v>25</v>
      </c>
      <c r="AZ113" s="3">
        <v>50</v>
      </c>
      <c r="BA113" s="3">
        <v>0</v>
      </c>
      <c r="BB113" s="3">
        <v>50</v>
      </c>
      <c r="BC113" s="3">
        <v>50</v>
      </c>
      <c r="BD113" s="3">
        <v>50</v>
      </c>
      <c r="BE113" s="3">
        <v>50</v>
      </c>
      <c r="BF113" s="3">
        <v>50</v>
      </c>
      <c r="BG113" s="3">
        <v>50</v>
      </c>
      <c r="BH113" s="3">
        <v>50</v>
      </c>
      <c r="BI113" s="3">
        <v>50</v>
      </c>
      <c r="BJ113" s="3">
        <v>25</v>
      </c>
      <c r="BK113" s="3">
        <v>50</v>
      </c>
      <c r="BL113" s="3">
        <v>50</v>
      </c>
      <c r="BM113" s="3">
        <v>50</v>
      </c>
      <c r="BN113" s="3">
        <v>50</v>
      </c>
    </row>
    <row r="114" spans="1:66" x14ac:dyDescent="0.25">
      <c r="A114" s="9" t="s">
        <v>2926</v>
      </c>
      <c r="B114" s="9" t="s">
        <v>2927</v>
      </c>
      <c r="C114" s="7">
        <v>7</v>
      </c>
      <c r="D114" s="91">
        <f t="shared" si="2"/>
        <v>75.915999999999983</v>
      </c>
      <c r="E114" s="91">
        <f t="shared" si="3"/>
        <v>69.714400000000026</v>
      </c>
      <c r="F114" s="94">
        <v>9.3925445050315207E-2</v>
      </c>
      <c r="G114" s="3">
        <v>85.71</v>
      </c>
      <c r="H114" s="3">
        <v>85.71</v>
      </c>
      <c r="I114" s="3">
        <v>57.14</v>
      </c>
      <c r="J114" s="3">
        <v>85.71</v>
      </c>
      <c r="K114" s="3">
        <v>85.71</v>
      </c>
      <c r="L114" s="3">
        <v>85.71</v>
      </c>
      <c r="M114" s="3">
        <v>85.71</v>
      </c>
      <c r="N114" s="3">
        <v>85.71</v>
      </c>
      <c r="O114" s="3">
        <v>85.71</v>
      </c>
      <c r="P114" s="3">
        <v>85.71</v>
      </c>
      <c r="Q114" s="3">
        <v>85.71</v>
      </c>
      <c r="R114" s="3">
        <v>85.71</v>
      </c>
      <c r="S114" s="3">
        <v>71.430000000000007</v>
      </c>
      <c r="T114" s="3">
        <v>71.430000000000007</v>
      </c>
      <c r="U114" s="3">
        <v>85.71</v>
      </c>
      <c r="V114" s="3">
        <v>85.71</v>
      </c>
      <c r="W114" s="3">
        <v>85.71</v>
      </c>
      <c r="X114" s="3">
        <v>57.14</v>
      </c>
      <c r="Y114" s="3">
        <v>42.86</v>
      </c>
      <c r="Z114" s="3">
        <v>85.71</v>
      </c>
      <c r="AA114" s="3">
        <v>85.71</v>
      </c>
      <c r="AB114" s="3">
        <v>85.71</v>
      </c>
      <c r="AC114" s="3">
        <v>85.71</v>
      </c>
      <c r="AD114" s="3">
        <v>85.71</v>
      </c>
      <c r="AE114" s="3">
        <v>85.71</v>
      </c>
      <c r="AF114" s="3">
        <v>57.14</v>
      </c>
      <c r="AG114" s="3">
        <v>57.14</v>
      </c>
      <c r="AH114" s="3">
        <v>57.14</v>
      </c>
      <c r="AI114" s="3">
        <v>42.86</v>
      </c>
      <c r="AJ114" s="3">
        <v>71.430000000000007</v>
      </c>
      <c r="AK114" s="3">
        <v>71.430000000000007</v>
      </c>
      <c r="AL114" s="3">
        <v>71.430000000000007</v>
      </c>
      <c r="AM114" s="3">
        <v>71.430000000000007</v>
      </c>
      <c r="AN114" s="3">
        <v>71.430000000000007</v>
      </c>
      <c r="AO114" s="3">
        <v>71.430000000000007</v>
      </c>
      <c r="AP114" s="3">
        <v>71.430000000000007</v>
      </c>
      <c r="AQ114" s="3">
        <v>71.430000000000007</v>
      </c>
      <c r="AR114" s="3">
        <v>85.71</v>
      </c>
      <c r="AS114" s="3">
        <v>71.430000000000007</v>
      </c>
      <c r="AT114" s="3">
        <v>71.430000000000007</v>
      </c>
      <c r="AU114" s="3">
        <v>42.86</v>
      </c>
      <c r="AV114" s="3">
        <v>57.14</v>
      </c>
      <c r="AW114" s="3">
        <v>42.86</v>
      </c>
      <c r="AX114" s="3">
        <v>71.430000000000007</v>
      </c>
      <c r="AY114" s="3">
        <v>85.71</v>
      </c>
      <c r="AZ114" s="3">
        <v>71.430000000000007</v>
      </c>
      <c r="BA114" s="3">
        <v>57.14</v>
      </c>
      <c r="BB114" s="3">
        <v>85.71</v>
      </c>
      <c r="BC114" s="3">
        <v>71.430000000000007</v>
      </c>
      <c r="BD114" s="3">
        <v>71.430000000000007</v>
      </c>
      <c r="BE114" s="3">
        <v>42.86</v>
      </c>
      <c r="BF114" s="3">
        <v>85.71</v>
      </c>
      <c r="BG114" s="3">
        <v>85.71</v>
      </c>
      <c r="BH114" s="3">
        <v>71.430000000000007</v>
      </c>
      <c r="BI114" s="3">
        <v>71.430000000000007</v>
      </c>
      <c r="BJ114" s="3">
        <v>71.430000000000007</v>
      </c>
      <c r="BK114" s="3">
        <v>71.430000000000007</v>
      </c>
      <c r="BL114" s="3">
        <v>71.430000000000007</v>
      </c>
      <c r="BM114" s="3">
        <v>71.430000000000007</v>
      </c>
      <c r="BN114" s="3">
        <v>71.430000000000007</v>
      </c>
    </row>
    <row r="115" spans="1:66" x14ac:dyDescent="0.25">
      <c r="A115" s="9" t="s">
        <v>2928</v>
      </c>
      <c r="B115" s="9" t="s">
        <v>2929</v>
      </c>
      <c r="C115" s="7">
        <v>2</v>
      </c>
      <c r="D115" s="91">
        <f t="shared" si="2"/>
        <v>22.857142857142858</v>
      </c>
      <c r="E115" s="91">
        <f t="shared" si="3"/>
        <v>10</v>
      </c>
      <c r="F115" s="94">
        <v>0.15757943193365301</v>
      </c>
      <c r="G115" s="3">
        <v>0</v>
      </c>
      <c r="H115" s="3">
        <v>0</v>
      </c>
      <c r="I115" s="3">
        <v>50</v>
      </c>
      <c r="J115" s="3">
        <v>0</v>
      </c>
      <c r="K115" s="3">
        <v>0</v>
      </c>
      <c r="L115" s="3">
        <v>50</v>
      </c>
      <c r="M115" s="3">
        <v>100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50</v>
      </c>
      <c r="AA115" s="3">
        <v>50</v>
      </c>
      <c r="AB115" s="3">
        <v>0</v>
      </c>
      <c r="AC115" s="3">
        <v>0</v>
      </c>
      <c r="AD115" s="3">
        <v>0</v>
      </c>
      <c r="AE115" s="3">
        <v>0</v>
      </c>
      <c r="AF115" s="3">
        <v>50</v>
      </c>
      <c r="AG115" s="3">
        <v>50</v>
      </c>
      <c r="AH115" s="3">
        <v>50</v>
      </c>
      <c r="AI115" s="3">
        <v>50</v>
      </c>
      <c r="AJ115" s="3">
        <v>50</v>
      </c>
      <c r="AK115" s="3">
        <v>50</v>
      </c>
      <c r="AL115" s="3">
        <v>50</v>
      </c>
      <c r="AM115" s="3">
        <v>50</v>
      </c>
      <c r="AN115" s="3">
        <v>50</v>
      </c>
      <c r="AO115" s="3">
        <v>50</v>
      </c>
      <c r="AP115" s="3">
        <v>50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50</v>
      </c>
      <c r="BL115" s="3">
        <v>50</v>
      </c>
      <c r="BM115" s="3">
        <v>50</v>
      </c>
      <c r="BN115" s="3">
        <v>50</v>
      </c>
    </row>
    <row r="116" spans="1:66" x14ac:dyDescent="0.25">
      <c r="A116" s="9" t="s">
        <v>2685</v>
      </c>
      <c r="B116" s="9" t="s">
        <v>2686</v>
      </c>
      <c r="C116" s="7">
        <v>2</v>
      </c>
      <c r="D116" s="91">
        <f t="shared" si="2"/>
        <v>35.714285714285715</v>
      </c>
      <c r="E116" s="91">
        <f t="shared" si="3"/>
        <v>52</v>
      </c>
      <c r="F116" s="94">
        <v>2.5491806942473699E-2</v>
      </c>
      <c r="G116" s="3">
        <v>50</v>
      </c>
      <c r="H116" s="3">
        <v>50</v>
      </c>
      <c r="I116" s="3">
        <v>100</v>
      </c>
      <c r="J116" s="3">
        <v>50</v>
      </c>
      <c r="K116" s="3">
        <v>50</v>
      </c>
      <c r="L116" s="3">
        <v>50</v>
      </c>
      <c r="M116" s="3">
        <v>50</v>
      </c>
      <c r="N116" s="3">
        <v>50</v>
      </c>
      <c r="O116" s="3">
        <v>50</v>
      </c>
      <c r="P116" s="3">
        <v>50</v>
      </c>
      <c r="Q116" s="3">
        <v>50</v>
      </c>
      <c r="R116" s="3">
        <v>50</v>
      </c>
      <c r="S116" s="3">
        <v>50</v>
      </c>
      <c r="T116" s="3">
        <v>50</v>
      </c>
      <c r="U116" s="3">
        <v>50</v>
      </c>
      <c r="V116" s="3">
        <v>50</v>
      </c>
      <c r="W116" s="3">
        <v>50</v>
      </c>
      <c r="X116" s="3">
        <v>0</v>
      </c>
      <c r="Y116" s="3">
        <v>0</v>
      </c>
      <c r="Z116" s="3">
        <v>0</v>
      </c>
      <c r="AA116" s="3">
        <v>0</v>
      </c>
      <c r="AB116" s="3">
        <v>50</v>
      </c>
      <c r="AC116" s="3">
        <v>50</v>
      </c>
      <c r="AD116" s="3">
        <v>50</v>
      </c>
      <c r="AE116" s="3">
        <v>50</v>
      </c>
      <c r="AF116" s="3">
        <v>50</v>
      </c>
      <c r="AG116" s="3">
        <v>50</v>
      </c>
      <c r="AH116" s="3">
        <v>50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100</v>
      </c>
      <c r="AQ116" s="3">
        <v>50</v>
      </c>
      <c r="AR116" s="3">
        <v>50</v>
      </c>
      <c r="AS116" s="3">
        <v>50</v>
      </c>
      <c r="AT116" s="3">
        <v>50</v>
      </c>
      <c r="AU116" s="3">
        <v>50</v>
      </c>
      <c r="AV116" s="3">
        <v>50</v>
      </c>
      <c r="AW116" s="3">
        <v>50</v>
      </c>
      <c r="AX116" s="3">
        <v>50</v>
      </c>
      <c r="AY116" s="3">
        <v>50</v>
      </c>
      <c r="AZ116" s="3">
        <v>50</v>
      </c>
      <c r="BA116" s="3">
        <v>50</v>
      </c>
      <c r="BB116" s="3">
        <v>50</v>
      </c>
      <c r="BC116" s="3">
        <v>50</v>
      </c>
      <c r="BD116" s="3">
        <v>50</v>
      </c>
      <c r="BE116" s="3">
        <v>50</v>
      </c>
      <c r="BF116" s="3">
        <v>50</v>
      </c>
      <c r="BG116" s="3">
        <v>50</v>
      </c>
      <c r="BH116" s="3">
        <v>50</v>
      </c>
      <c r="BI116" s="3">
        <v>50</v>
      </c>
      <c r="BJ116" s="3">
        <v>50</v>
      </c>
      <c r="BK116" s="3">
        <v>50</v>
      </c>
      <c r="BL116" s="3">
        <v>50</v>
      </c>
      <c r="BM116" s="3">
        <v>50</v>
      </c>
      <c r="BN116" s="3">
        <v>50</v>
      </c>
    </row>
    <row r="117" spans="1:66" x14ac:dyDescent="0.25">
      <c r="A117" s="9" t="s">
        <v>2687</v>
      </c>
      <c r="B117" s="9" t="s">
        <v>2688</v>
      </c>
      <c r="C117" s="7">
        <v>4</v>
      </c>
      <c r="D117" s="91">
        <f t="shared" si="2"/>
        <v>19.285714285714285</v>
      </c>
      <c r="E117" s="91">
        <f t="shared" si="3"/>
        <v>10</v>
      </c>
      <c r="F117" s="94">
        <v>3.5483458397304303E-2</v>
      </c>
      <c r="G117" s="3">
        <v>0</v>
      </c>
      <c r="H117" s="3">
        <v>0</v>
      </c>
      <c r="I117" s="3">
        <v>0</v>
      </c>
      <c r="J117" s="3">
        <v>0</v>
      </c>
      <c r="K117" s="3">
        <v>25</v>
      </c>
      <c r="L117" s="3">
        <v>25</v>
      </c>
      <c r="M117" s="3">
        <v>50</v>
      </c>
      <c r="N117" s="3">
        <v>25</v>
      </c>
      <c r="O117" s="3">
        <v>25</v>
      </c>
      <c r="P117" s="3">
        <v>25</v>
      </c>
      <c r="Q117" s="3">
        <v>25</v>
      </c>
      <c r="R117" s="3">
        <v>25</v>
      </c>
      <c r="S117" s="3">
        <v>25</v>
      </c>
      <c r="T117" s="3">
        <v>25</v>
      </c>
      <c r="U117" s="3">
        <v>25</v>
      </c>
      <c r="V117" s="3">
        <v>25</v>
      </c>
      <c r="W117" s="3">
        <v>25</v>
      </c>
      <c r="X117" s="3">
        <v>25</v>
      </c>
      <c r="Y117" s="3">
        <v>0</v>
      </c>
      <c r="Z117" s="3">
        <v>0</v>
      </c>
      <c r="AA117" s="3">
        <v>0</v>
      </c>
      <c r="AB117" s="3">
        <v>0</v>
      </c>
      <c r="AC117" s="3">
        <v>25</v>
      </c>
      <c r="AD117" s="3">
        <v>25</v>
      </c>
      <c r="AE117" s="3">
        <v>0</v>
      </c>
      <c r="AF117" s="3">
        <v>25</v>
      </c>
      <c r="AG117" s="3">
        <v>25</v>
      </c>
      <c r="AH117" s="3">
        <v>25</v>
      </c>
      <c r="AI117" s="3">
        <v>25</v>
      </c>
      <c r="AJ117" s="3">
        <v>25</v>
      </c>
      <c r="AK117" s="3">
        <v>25</v>
      </c>
      <c r="AL117" s="3">
        <v>25</v>
      </c>
      <c r="AM117" s="3">
        <v>25</v>
      </c>
      <c r="AN117" s="3">
        <v>25</v>
      </c>
      <c r="AO117" s="3">
        <v>25</v>
      </c>
      <c r="AP117" s="3">
        <v>25</v>
      </c>
      <c r="AQ117" s="3">
        <v>0</v>
      </c>
      <c r="AR117" s="3">
        <v>25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25</v>
      </c>
      <c r="AZ117" s="3">
        <v>25</v>
      </c>
      <c r="BA117" s="3">
        <v>0</v>
      </c>
      <c r="BB117" s="3">
        <v>25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25</v>
      </c>
      <c r="BI117" s="3">
        <v>0</v>
      </c>
      <c r="BJ117" s="3">
        <v>0</v>
      </c>
      <c r="BK117" s="3">
        <v>25</v>
      </c>
      <c r="BL117" s="3">
        <v>25</v>
      </c>
      <c r="BM117" s="3">
        <v>25</v>
      </c>
      <c r="BN117" s="3">
        <v>25</v>
      </c>
    </row>
    <row r="118" spans="1:66" x14ac:dyDescent="0.25">
      <c r="A118" s="9" t="s">
        <v>2930</v>
      </c>
      <c r="B118" s="9" t="s">
        <v>2931</v>
      </c>
      <c r="C118" s="7">
        <v>7</v>
      </c>
      <c r="D118" s="91">
        <f t="shared" si="2"/>
        <v>14.288857142857147</v>
      </c>
      <c r="E118" s="91">
        <f t="shared" si="3"/>
        <v>13.718400000000001</v>
      </c>
      <c r="F118" s="94">
        <v>0.77543168901487902</v>
      </c>
      <c r="G118" s="3">
        <v>14.29</v>
      </c>
      <c r="H118" s="3">
        <v>14.29</v>
      </c>
      <c r="I118" s="3">
        <v>14.29</v>
      </c>
      <c r="J118" s="3">
        <v>14.29</v>
      </c>
      <c r="K118" s="3">
        <v>14.29</v>
      </c>
      <c r="L118" s="3">
        <v>28.57</v>
      </c>
      <c r="M118" s="3">
        <v>14.29</v>
      </c>
      <c r="N118" s="3">
        <v>14.29</v>
      </c>
      <c r="O118" s="3">
        <v>14.29</v>
      </c>
      <c r="P118" s="3">
        <v>14.29</v>
      </c>
      <c r="Q118" s="3">
        <v>14.29</v>
      </c>
      <c r="R118" s="3">
        <v>14.29</v>
      </c>
      <c r="S118" s="3">
        <v>14.29</v>
      </c>
      <c r="T118" s="3">
        <v>14.29</v>
      </c>
      <c r="U118" s="3">
        <v>14.29</v>
      </c>
      <c r="V118" s="3">
        <v>14.29</v>
      </c>
      <c r="W118" s="3">
        <v>14.29</v>
      </c>
      <c r="X118" s="3">
        <v>0</v>
      </c>
      <c r="Y118" s="3">
        <v>0</v>
      </c>
      <c r="Z118" s="3">
        <v>0</v>
      </c>
      <c r="AA118" s="3">
        <v>0</v>
      </c>
      <c r="AB118" s="3">
        <v>14.29</v>
      </c>
      <c r="AC118" s="3">
        <v>14.29</v>
      </c>
      <c r="AD118" s="3">
        <v>14.29</v>
      </c>
      <c r="AE118" s="3">
        <v>14.29</v>
      </c>
      <c r="AF118" s="3">
        <v>28.57</v>
      </c>
      <c r="AG118" s="3">
        <v>28.57</v>
      </c>
      <c r="AH118" s="3">
        <v>28.57</v>
      </c>
      <c r="AI118" s="3">
        <v>14.29</v>
      </c>
      <c r="AJ118" s="3">
        <v>14.29</v>
      </c>
      <c r="AK118" s="3">
        <v>14.29</v>
      </c>
      <c r="AL118" s="3">
        <v>14.29</v>
      </c>
      <c r="AM118" s="3">
        <v>14.29</v>
      </c>
      <c r="AN118" s="3">
        <v>14.29</v>
      </c>
      <c r="AO118" s="3">
        <v>14.29</v>
      </c>
      <c r="AP118" s="3">
        <v>14.29</v>
      </c>
      <c r="AQ118" s="3">
        <v>14.29</v>
      </c>
      <c r="AR118" s="3">
        <v>14.29</v>
      </c>
      <c r="AS118" s="3">
        <v>14.29</v>
      </c>
      <c r="AT118" s="3">
        <v>14.29</v>
      </c>
      <c r="AU118" s="3">
        <v>14.29</v>
      </c>
      <c r="AV118" s="3">
        <v>14.29</v>
      </c>
      <c r="AW118" s="3">
        <v>14.29</v>
      </c>
      <c r="AX118" s="3">
        <v>14.29</v>
      </c>
      <c r="AY118" s="3">
        <v>14.29</v>
      </c>
      <c r="AZ118" s="3">
        <v>14.29</v>
      </c>
      <c r="BA118" s="3">
        <v>0</v>
      </c>
      <c r="BB118" s="3">
        <v>14.29</v>
      </c>
      <c r="BC118" s="3">
        <v>14.29</v>
      </c>
      <c r="BD118" s="3">
        <v>14.29</v>
      </c>
      <c r="BE118" s="3">
        <v>14.29</v>
      </c>
      <c r="BF118" s="3">
        <v>14.29</v>
      </c>
      <c r="BG118" s="3">
        <v>14.29</v>
      </c>
      <c r="BH118" s="3">
        <v>14.29</v>
      </c>
      <c r="BI118" s="3">
        <v>14.29</v>
      </c>
      <c r="BJ118" s="3">
        <v>14.29</v>
      </c>
      <c r="BK118" s="3">
        <v>14.29</v>
      </c>
      <c r="BL118" s="3">
        <v>14.29</v>
      </c>
      <c r="BM118" s="3">
        <v>14.29</v>
      </c>
      <c r="BN118" s="3">
        <v>14.29</v>
      </c>
    </row>
    <row r="119" spans="1:66" x14ac:dyDescent="0.25">
      <c r="A119" s="9" t="s">
        <v>2932</v>
      </c>
      <c r="B119" s="9" t="s">
        <v>2933</v>
      </c>
      <c r="C119" s="7">
        <v>4</v>
      </c>
      <c r="D119" s="91">
        <f t="shared" si="2"/>
        <v>26.428571428571427</v>
      </c>
      <c r="E119" s="91">
        <f t="shared" si="3"/>
        <v>26</v>
      </c>
      <c r="F119" s="94">
        <v>0.86389152437405703</v>
      </c>
      <c r="G119" s="3">
        <v>25</v>
      </c>
      <c r="H119" s="3">
        <v>25</v>
      </c>
      <c r="I119" s="3">
        <v>50</v>
      </c>
      <c r="J119" s="3">
        <v>25</v>
      </c>
      <c r="K119" s="3">
        <v>25</v>
      </c>
      <c r="L119" s="3">
        <v>50</v>
      </c>
      <c r="M119" s="3">
        <v>50</v>
      </c>
      <c r="N119" s="3">
        <v>25</v>
      </c>
      <c r="O119" s="3">
        <v>25</v>
      </c>
      <c r="P119" s="3">
        <v>25</v>
      </c>
      <c r="Q119" s="3">
        <v>25</v>
      </c>
      <c r="R119" s="3">
        <v>25</v>
      </c>
      <c r="S119" s="3">
        <v>25</v>
      </c>
      <c r="T119" s="3">
        <v>25</v>
      </c>
      <c r="U119" s="3">
        <v>25</v>
      </c>
      <c r="V119" s="3">
        <v>25</v>
      </c>
      <c r="W119" s="3">
        <v>25</v>
      </c>
      <c r="X119" s="3">
        <v>0</v>
      </c>
      <c r="Y119" s="3">
        <v>0</v>
      </c>
      <c r="Z119" s="3">
        <v>0</v>
      </c>
      <c r="AA119" s="3">
        <v>0</v>
      </c>
      <c r="AB119" s="3">
        <v>25</v>
      </c>
      <c r="AC119" s="3">
        <v>25</v>
      </c>
      <c r="AD119" s="3">
        <v>25</v>
      </c>
      <c r="AE119" s="3">
        <v>25</v>
      </c>
      <c r="AF119" s="3">
        <v>50</v>
      </c>
      <c r="AG119" s="3">
        <v>50</v>
      </c>
      <c r="AH119" s="3">
        <v>50</v>
      </c>
      <c r="AI119" s="3">
        <v>25</v>
      </c>
      <c r="AJ119" s="3">
        <v>25</v>
      </c>
      <c r="AK119" s="3">
        <v>25</v>
      </c>
      <c r="AL119" s="3">
        <v>25</v>
      </c>
      <c r="AM119" s="3">
        <v>25</v>
      </c>
      <c r="AN119" s="3">
        <v>25</v>
      </c>
      <c r="AO119" s="3">
        <v>25</v>
      </c>
      <c r="AP119" s="3">
        <v>50</v>
      </c>
      <c r="AQ119" s="3">
        <v>25</v>
      </c>
      <c r="AR119" s="3">
        <v>25</v>
      </c>
      <c r="AS119" s="3">
        <v>25</v>
      </c>
      <c r="AT119" s="3">
        <v>25</v>
      </c>
      <c r="AU119" s="3">
        <v>25</v>
      </c>
      <c r="AV119" s="3">
        <v>25</v>
      </c>
      <c r="AW119" s="3">
        <v>25</v>
      </c>
      <c r="AX119" s="3">
        <v>25</v>
      </c>
      <c r="AY119" s="3">
        <v>25</v>
      </c>
      <c r="AZ119" s="3">
        <v>25</v>
      </c>
      <c r="BA119" s="3">
        <v>25</v>
      </c>
      <c r="BB119" s="3">
        <v>25</v>
      </c>
      <c r="BC119" s="3">
        <v>25</v>
      </c>
      <c r="BD119" s="3">
        <v>25</v>
      </c>
      <c r="BE119" s="3">
        <v>25</v>
      </c>
      <c r="BF119" s="3">
        <v>25</v>
      </c>
      <c r="BG119" s="3">
        <v>25</v>
      </c>
      <c r="BH119" s="3">
        <v>25</v>
      </c>
      <c r="BI119" s="3">
        <v>25</v>
      </c>
      <c r="BJ119" s="3">
        <v>25</v>
      </c>
      <c r="BK119" s="3">
        <v>25</v>
      </c>
      <c r="BL119" s="3">
        <v>25</v>
      </c>
      <c r="BM119" s="3">
        <v>25</v>
      </c>
      <c r="BN119" s="3">
        <v>25</v>
      </c>
    </row>
    <row r="120" spans="1:66" x14ac:dyDescent="0.25">
      <c r="A120" s="9" t="s">
        <v>2934</v>
      </c>
      <c r="B120" s="9" t="s">
        <v>2935</v>
      </c>
      <c r="C120" s="7">
        <v>10</v>
      </c>
      <c r="D120" s="91">
        <f t="shared" si="2"/>
        <v>35.428571428571431</v>
      </c>
      <c r="E120" s="91">
        <f t="shared" si="3"/>
        <v>34.799999999999997</v>
      </c>
      <c r="F120" s="94">
        <v>0.86389152437405703</v>
      </c>
      <c r="G120" s="3">
        <v>40</v>
      </c>
      <c r="H120" s="3">
        <v>40</v>
      </c>
      <c r="I120" s="3">
        <v>70</v>
      </c>
      <c r="J120" s="3">
        <v>40</v>
      </c>
      <c r="K120" s="3">
        <v>50</v>
      </c>
      <c r="L120" s="3">
        <v>70</v>
      </c>
      <c r="M120" s="3">
        <v>80</v>
      </c>
      <c r="N120" s="3">
        <v>60</v>
      </c>
      <c r="O120" s="3">
        <v>40</v>
      </c>
      <c r="P120" s="3">
        <v>40</v>
      </c>
      <c r="Q120" s="3">
        <v>50</v>
      </c>
      <c r="R120" s="3">
        <v>40</v>
      </c>
      <c r="S120" s="3">
        <v>40</v>
      </c>
      <c r="T120" s="3">
        <v>50</v>
      </c>
      <c r="U120" s="3">
        <v>40</v>
      </c>
      <c r="V120" s="3">
        <v>40</v>
      </c>
      <c r="W120" s="3">
        <v>40</v>
      </c>
      <c r="X120" s="3">
        <v>20</v>
      </c>
      <c r="Y120" s="3">
        <v>10</v>
      </c>
      <c r="Z120" s="3">
        <v>40</v>
      </c>
      <c r="AA120" s="3">
        <v>40</v>
      </c>
      <c r="AB120" s="3">
        <v>60</v>
      </c>
      <c r="AC120" s="3">
        <v>20</v>
      </c>
      <c r="AD120" s="3">
        <v>50</v>
      </c>
      <c r="AE120" s="3">
        <v>20</v>
      </c>
      <c r="AF120" s="3">
        <v>10</v>
      </c>
      <c r="AG120" s="3">
        <v>10</v>
      </c>
      <c r="AH120" s="3">
        <v>10</v>
      </c>
      <c r="AI120" s="3">
        <v>0</v>
      </c>
      <c r="AJ120" s="3">
        <v>20</v>
      </c>
      <c r="AK120" s="3">
        <v>20</v>
      </c>
      <c r="AL120" s="3">
        <v>20</v>
      </c>
      <c r="AM120" s="3">
        <v>20</v>
      </c>
      <c r="AN120" s="3">
        <v>20</v>
      </c>
      <c r="AO120" s="3">
        <v>20</v>
      </c>
      <c r="AP120" s="3">
        <v>70</v>
      </c>
      <c r="AQ120" s="3">
        <v>10</v>
      </c>
      <c r="AR120" s="3">
        <v>20</v>
      </c>
      <c r="AS120" s="3">
        <v>20</v>
      </c>
      <c r="AT120" s="3">
        <v>10</v>
      </c>
      <c r="AU120" s="3">
        <v>10</v>
      </c>
      <c r="AV120" s="3">
        <v>10</v>
      </c>
      <c r="AW120" s="3">
        <v>10</v>
      </c>
      <c r="AX120" s="3">
        <v>0</v>
      </c>
      <c r="AY120" s="3">
        <v>10</v>
      </c>
      <c r="AZ120" s="3">
        <v>40</v>
      </c>
      <c r="BA120" s="3">
        <v>50</v>
      </c>
      <c r="BB120" s="3">
        <v>50</v>
      </c>
      <c r="BC120" s="3">
        <v>30</v>
      </c>
      <c r="BD120" s="3">
        <v>50</v>
      </c>
      <c r="BE120" s="3">
        <v>30</v>
      </c>
      <c r="BF120" s="3">
        <v>30</v>
      </c>
      <c r="BG120" s="3">
        <v>20</v>
      </c>
      <c r="BH120" s="3">
        <v>40</v>
      </c>
      <c r="BI120" s="3">
        <v>50</v>
      </c>
      <c r="BJ120" s="3">
        <v>40</v>
      </c>
      <c r="BK120" s="3">
        <v>70</v>
      </c>
      <c r="BL120" s="3">
        <v>70</v>
      </c>
      <c r="BM120" s="3">
        <v>70</v>
      </c>
      <c r="BN120" s="3">
        <v>60</v>
      </c>
    </row>
    <row r="121" spans="1:66" x14ac:dyDescent="0.25">
      <c r="A121" s="9" t="s">
        <v>2936</v>
      </c>
      <c r="B121" s="9" t="s">
        <v>2937</v>
      </c>
      <c r="C121" s="7">
        <v>3</v>
      </c>
      <c r="D121" s="91">
        <f t="shared" si="2"/>
        <v>10.475999999999999</v>
      </c>
      <c r="E121" s="91">
        <f t="shared" si="3"/>
        <v>2.6663999999999999</v>
      </c>
      <c r="F121" s="94">
        <v>0.352969589566692</v>
      </c>
      <c r="G121" s="3">
        <v>33.33</v>
      </c>
      <c r="H121" s="3">
        <v>0</v>
      </c>
      <c r="I121" s="3">
        <v>0</v>
      </c>
      <c r="J121" s="3">
        <v>33.33</v>
      </c>
      <c r="K121" s="3">
        <v>0</v>
      </c>
      <c r="L121" s="3">
        <v>0</v>
      </c>
      <c r="M121" s="3">
        <v>100</v>
      </c>
      <c r="N121" s="3">
        <v>0</v>
      </c>
      <c r="O121" s="3">
        <v>0</v>
      </c>
      <c r="P121" s="3">
        <v>0</v>
      </c>
      <c r="Q121" s="3">
        <v>66.67</v>
      </c>
      <c r="R121" s="3">
        <v>0</v>
      </c>
      <c r="S121" s="3">
        <v>0</v>
      </c>
      <c r="T121" s="3">
        <v>0</v>
      </c>
      <c r="U121" s="3">
        <v>0</v>
      </c>
      <c r="V121" s="3">
        <v>33.33</v>
      </c>
      <c r="W121" s="3">
        <v>33.33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66.67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33.33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33.33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</row>
    <row r="122" spans="1:66" x14ac:dyDescent="0.25">
      <c r="A122" s="9" t="s">
        <v>2689</v>
      </c>
      <c r="B122" s="9" t="s">
        <v>2690</v>
      </c>
      <c r="C122" s="7">
        <v>1</v>
      </c>
      <c r="D122" s="91">
        <f t="shared" si="2"/>
        <v>37.142857142857146</v>
      </c>
      <c r="E122" s="91">
        <f t="shared" si="3"/>
        <v>4</v>
      </c>
      <c r="F122" s="94">
        <v>1.9333987859249599E-2</v>
      </c>
      <c r="G122" s="3">
        <v>0</v>
      </c>
      <c r="H122" s="3">
        <v>0</v>
      </c>
      <c r="I122" s="3">
        <v>0</v>
      </c>
      <c r="J122" s="3">
        <v>100</v>
      </c>
      <c r="K122" s="3">
        <v>0</v>
      </c>
      <c r="L122" s="3">
        <v>0</v>
      </c>
      <c r="M122" s="3">
        <v>100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100</v>
      </c>
      <c r="AA122" s="3">
        <v>100</v>
      </c>
      <c r="AB122" s="3">
        <v>100</v>
      </c>
      <c r="AC122" s="3">
        <v>0</v>
      </c>
      <c r="AD122" s="3">
        <v>0</v>
      </c>
      <c r="AE122" s="3">
        <v>0</v>
      </c>
      <c r="AF122" s="3">
        <v>100</v>
      </c>
      <c r="AG122" s="3">
        <v>100</v>
      </c>
      <c r="AH122" s="3">
        <v>100</v>
      </c>
      <c r="AI122" s="3">
        <v>100</v>
      </c>
      <c r="AJ122" s="3">
        <v>100</v>
      </c>
      <c r="AK122" s="3">
        <v>100</v>
      </c>
      <c r="AL122" s="3">
        <v>100</v>
      </c>
      <c r="AM122" s="3">
        <v>100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100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</row>
    <row r="123" spans="1:66" x14ac:dyDescent="0.25">
      <c r="A123" s="9" t="s">
        <v>2691</v>
      </c>
      <c r="B123" s="9" t="s">
        <v>2692</v>
      </c>
      <c r="C123" s="7">
        <v>1</v>
      </c>
      <c r="D123" s="91">
        <f t="shared" si="2"/>
        <v>85.714285714285708</v>
      </c>
      <c r="E123" s="91">
        <f t="shared" si="3"/>
        <v>32</v>
      </c>
      <c r="F123" s="94">
        <v>4.7054869023440099E-4</v>
      </c>
      <c r="G123" s="3">
        <v>0</v>
      </c>
      <c r="H123" s="3">
        <v>0</v>
      </c>
      <c r="I123" s="3">
        <v>100</v>
      </c>
      <c r="J123" s="3">
        <v>0</v>
      </c>
      <c r="K123" s="3">
        <v>100</v>
      </c>
      <c r="L123" s="3">
        <v>100</v>
      </c>
      <c r="M123" s="3">
        <v>100</v>
      </c>
      <c r="N123" s="3">
        <v>100</v>
      </c>
      <c r="O123" s="3">
        <v>100</v>
      </c>
      <c r="P123" s="3">
        <v>100</v>
      </c>
      <c r="Q123" s="3">
        <v>100</v>
      </c>
      <c r="R123" s="3">
        <v>100</v>
      </c>
      <c r="S123" s="3">
        <v>100</v>
      </c>
      <c r="T123" s="3">
        <v>0</v>
      </c>
      <c r="U123" s="3">
        <v>100</v>
      </c>
      <c r="V123" s="3">
        <v>100</v>
      </c>
      <c r="W123" s="3">
        <v>100</v>
      </c>
      <c r="X123" s="3">
        <v>100</v>
      </c>
      <c r="Y123" s="3">
        <v>100</v>
      </c>
      <c r="Z123" s="3">
        <v>100</v>
      </c>
      <c r="AA123" s="3">
        <v>100</v>
      </c>
      <c r="AB123" s="3">
        <v>100</v>
      </c>
      <c r="AC123" s="3">
        <v>100</v>
      </c>
      <c r="AD123" s="3">
        <v>100</v>
      </c>
      <c r="AE123" s="3">
        <v>0</v>
      </c>
      <c r="AF123" s="3">
        <v>100</v>
      </c>
      <c r="AG123" s="3">
        <v>100</v>
      </c>
      <c r="AH123" s="3">
        <v>100</v>
      </c>
      <c r="AI123" s="3">
        <v>100</v>
      </c>
      <c r="AJ123" s="3">
        <v>100</v>
      </c>
      <c r="AK123" s="3">
        <v>100</v>
      </c>
      <c r="AL123" s="3">
        <v>100</v>
      </c>
      <c r="AM123" s="3">
        <v>100</v>
      </c>
      <c r="AN123" s="3">
        <v>100</v>
      </c>
      <c r="AO123" s="3">
        <v>100</v>
      </c>
      <c r="AP123" s="3">
        <v>0</v>
      </c>
      <c r="AQ123" s="3">
        <v>0</v>
      </c>
      <c r="AR123" s="3">
        <v>0</v>
      </c>
      <c r="AS123" s="3">
        <v>100</v>
      </c>
      <c r="AT123" s="3">
        <v>100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100</v>
      </c>
      <c r="BA123" s="3">
        <v>0</v>
      </c>
      <c r="BB123" s="3">
        <v>100</v>
      </c>
      <c r="BC123" s="3">
        <v>100</v>
      </c>
      <c r="BD123" s="3">
        <v>100</v>
      </c>
      <c r="BE123" s="3">
        <v>0</v>
      </c>
      <c r="BF123" s="3">
        <v>0</v>
      </c>
      <c r="BG123" s="3">
        <v>0</v>
      </c>
      <c r="BH123" s="3">
        <v>100</v>
      </c>
      <c r="BI123" s="3">
        <v>100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</row>
    <row r="124" spans="1:66" x14ac:dyDescent="0.25">
      <c r="A124" s="9" t="s">
        <v>2938</v>
      </c>
      <c r="B124" s="9" t="s">
        <v>2939</v>
      </c>
      <c r="C124" s="7">
        <v>1</v>
      </c>
      <c r="D124" s="91">
        <f t="shared" si="2"/>
        <v>2.8571428571428572</v>
      </c>
      <c r="E124" s="91">
        <f t="shared" si="3"/>
        <v>0</v>
      </c>
      <c r="F124" s="94">
        <v>0.48297224034888098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</row>
    <row r="125" spans="1:66" x14ac:dyDescent="0.25">
      <c r="A125" s="9" t="s">
        <v>2940</v>
      </c>
      <c r="B125" s="9" t="s">
        <v>2941</v>
      </c>
      <c r="C125" s="7">
        <v>1</v>
      </c>
      <c r="D125" s="91">
        <f t="shared" si="2"/>
        <v>5.7142857142857144</v>
      </c>
      <c r="E125" s="91">
        <f t="shared" si="3"/>
        <v>12</v>
      </c>
      <c r="F125" s="94">
        <v>0.48297224034888098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100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100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100</v>
      </c>
      <c r="BB125" s="3">
        <v>0</v>
      </c>
      <c r="BC125" s="3">
        <v>0</v>
      </c>
      <c r="BD125" s="3">
        <v>0</v>
      </c>
      <c r="BE125" s="3">
        <v>100</v>
      </c>
      <c r="BF125" s="3">
        <v>100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</row>
    <row r="126" spans="1:66" x14ac:dyDescent="0.25">
      <c r="A126" s="9" t="s">
        <v>2942</v>
      </c>
      <c r="B126" s="9" t="s">
        <v>2943</v>
      </c>
      <c r="C126" s="7">
        <v>1</v>
      </c>
      <c r="D126" s="91">
        <f t="shared" si="2"/>
        <v>48.571428571428569</v>
      </c>
      <c r="E126" s="91">
        <f t="shared" si="3"/>
        <v>56</v>
      </c>
      <c r="F126" s="94">
        <v>0.647094300432703</v>
      </c>
      <c r="G126" s="3">
        <v>100</v>
      </c>
      <c r="H126" s="3">
        <v>0</v>
      </c>
      <c r="I126" s="3">
        <v>100</v>
      </c>
      <c r="J126" s="3">
        <v>100</v>
      </c>
      <c r="K126" s="3">
        <v>0</v>
      </c>
      <c r="L126" s="3">
        <v>100</v>
      </c>
      <c r="M126" s="3">
        <v>100</v>
      </c>
      <c r="N126" s="3">
        <v>0</v>
      </c>
      <c r="O126" s="3">
        <v>100</v>
      </c>
      <c r="P126" s="3">
        <v>100</v>
      </c>
      <c r="Q126" s="3">
        <v>100</v>
      </c>
      <c r="R126" s="3">
        <v>0</v>
      </c>
      <c r="S126" s="3">
        <v>100</v>
      </c>
      <c r="T126" s="3">
        <v>100</v>
      </c>
      <c r="U126" s="3">
        <v>0</v>
      </c>
      <c r="V126" s="3">
        <v>100</v>
      </c>
      <c r="W126" s="3">
        <v>100</v>
      </c>
      <c r="X126" s="3">
        <v>100</v>
      </c>
      <c r="Y126" s="3">
        <v>0</v>
      </c>
      <c r="Z126" s="3">
        <v>0</v>
      </c>
      <c r="AA126" s="3">
        <v>0</v>
      </c>
      <c r="AB126" s="3">
        <v>100</v>
      </c>
      <c r="AC126" s="3">
        <v>100</v>
      </c>
      <c r="AD126" s="3">
        <v>100</v>
      </c>
      <c r="AE126" s="3">
        <v>100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100</v>
      </c>
      <c r="AR126" s="3">
        <v>100</v>
      </c>
      <c r="AS126" s="3">
        <v>0</v>
      </c>
      <c r="AT126" s="3">
        <v>0</v>
      </c>
      <c r="AU126" s="3">
        <v>100</v>
      </c>
      <c r="AV126" s="3">
        <v>100</v>
      </c>
      <c r="AW126" s="3">
        <v>100</v>
      </c>
      <c r="AX126" s="3">
        <v>0</v>
      </c>
      <c r="AY126" s="3">
        <v>100</v>
      </c>
      <c r="AZ126" s="3">
        <v>100</v>
      </c>
      <c r="BA126" s="3">
        <v>100</v>
      </c>
      <c r="BB126" s="3">
        <v>100</v>
      </c>
      <c r="BC126" s="3">
        <v>100</v>
      </c>
      <c r="BD126" s="3">
        <v>0</v>
      </c>
      <c r="BE126" s="3">
        <v>100</v>
      </c>
      <c r="BF126" s="3">
        <v>100</v>
      </c>
      <c r="BG126" s="3">
        <v>0</v>
      </c>
      <c r="BH126" s="3">
        <v>100</v>
      </c>
      <c r="BI126" s="3">
        <v>100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</row>
    <row r="127" spans="1:66" x14ac:dyDescent="0.25">
      <c r="A127" s="9" t="s">
        <v>2944</v>
      </c>
      <c r="B127" s="9" t="s">
        <v>2945</v>
      </c>
      <c r="C127" s="7">
        <v>1</v>
      </c>
      <c r="D127" s="91">
        <f t="shared" si="2"/>
        <v>31.428571428571427</v>
      </c>
      <c r="E127" s="91">
        <f t="shared" si="3"/>
        <v>16</v>
      </c>
      <c r="F127" s="94">
        <v>0.34824245506038898</v>
      </c>
      <c r="G127" s="3">
        <v>0</v>
      </c>
      <c r="H127" s="3">
        <v>0</v>
      </c>
      <c r="I127" s="3">
        <v>0</v>
      </c>
      <c r="J127" s="3">
        <v>100</v>
      </c>
      <c r="K127" s="3">
        <v>0</v>
      </c>
      <c r="L127" s="3">
        <v>100</v>
      </c>
      <c r="M127" s="3">
        <v>100</v>
      </c>
      <c r="N127" s="3">
        <v>0</v>
      </c>
      <c r="O127" s="3">
        <v>100</v>
      </c>
      <c r="P127" s="3">
        <v>100</v>
      </c>
      <c r="Q127" s="3">
        <v>100</v>
      </c>
      <c r="R127" s="3">
        <v>100</v>
      </c>
      <c r="S127" s="3">
        <v>100</v>
      </c>
      <c r="T127" s="3">
        <v>0</v>
      </c>
      <c r="U127" s="3">
        <v>100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100</v>
      </c>
      <c r="AC127" s="3">
        <v>0</v>
      </c>
      <c r="AD127" s="3">
        <v>100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100</v>
      </c>
      <c r="BB127" s="3">
        <v>100</v>
      </c>
      <c r="BC127" s="3">
        <v>0</v>
      </c>
      <c r="BD127" s="3">
        <v>0</v>
      </c>
      <c r="BE127" s="3">
        <v>100</v>
      </c>
      <c r="BF127" s="3">
        <v>100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</row>
    <row r="128" spans="1:66" x14ac:dyDescent="0.25">
      <c r="A128" s="9" t="s">
        <v>2946</v>
      </c>
      <c r="B128" s="9" t="s">
        <v>2947</v>
      </c>
      <c r="C128" s="7">
        <v>1</v>
      </c>
      <c r="D128" s="91">
        <f t="shared" si="2"/>
        <v>34.285714285714285</v>
      </c>
      <c r="E128" s="91">
        <f t="shared" si="3"/>
        <v>24</v>
      </c>
      <c r="F128" s="94">
        <v>0.48297224034888098</v>
      </c>
      <c r="G128" s="3">
        <v>0</v>
      </c>
      <c r="H128" s="3">
        <v>100</v>
      </c>
      <c r="I128" s="3">
        <v>0</v>
      </c>
      <c r="J128" s="3">
        <v>0</v>
      </c>
      <c r="K128" s="3">
        <v>0</v>
      </c>
      <c r="L128" s="3">
        <v>0</v>
      </c>
      <c r="M128" s="3">
        <v>100</v>
      </c>
      <c r="N128" s="3">
        <v>0</v>
      </c>
      <c r="O128" s="3">
        <v>0</v>
      </c>
      <c r="P128" s="3">
        <v>100</v>
      </c>
      <c r="Q128" s="3">
        <v>100</v>
      </c>
      <c r="R128" s="3">
        <v>100</v>
      </c>
      <c r="S128" s="3">
        <v>100</v>
      </c>
      <c r="T128" s="3">
        <v>100</v>
      </c>
      <c r="U128" s="3">
        <v>100</v>
      </c>
      <c r="V128" s="3">
        <v>0</v>
      </c>
      <c r="W128" s="3">
        <v>0</v>
      </c>
      <c r="X128" s="3">
        <v>100</v>
      </c>
      <c r="Y128" s="3">
        <v>0</v>
      </c>
      <c r="Z128" s="3">
        <v>0</v>
      </c>
      <c r="AA128" s="3">
        <v>0</v>
      </c>
      <c r="AB128" s="3">
        <v>0</v>
      </c>
      <c r="AC128" s="3">
        <v>100</v>
      </c>
      <c r="AD128" s="3">
        <v>100</v>
      </c>
      <c r="AE128" s="3">
        <v>100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100</v>
      </c>
      <c r="AZ128" s="3">
        <v>100</v>
      </c>
      <c r="BA128" s="3">
        <v>0</v>
      </c>
      <c r="BB128" s="3">
        <v>0</v>
      </c>
      <c r="BC128" s="3">
        <v>100</v>
      </c>
      <c r="BD128" s="3">
        <v>100</v>
      </c>
      <c r="BE128" s="3">
        <v>0</v>
      </c>
      <c r="BF128" s="3">
        <v>0</v>
      </c>
      <c r="BG128" s="3">
        <v>100</v>
      </c>
      <c r="BH128" s="3">
        <v>100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</row>
    <row r="129" spans="1:66" x14ac:dyDescent="0.25">
      <c r="A129" s="9" t="s">
        <v>2948</v>
      </c>
      <c r="B129" s="9" t="s">
        <v>2949</v>
      </c>
      <c r="C129" s="7">
        <v>1</v>
      </c>
      <c r="D129" s="91">
        <f t="shared" si="2"/>
        <v>2.8571428571428572</v>
      </c>
      <c r="E129" s="91">
        <f t="shared" si="3"/>
        <v>0</v>
      </c>
      <c r="F129" s="94">
        <v>0.48297224034888098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100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</row>
    <row r="130" spans="1:66" x14ac:dyDescent="0.25">
      <c r="A130" s="9" t="s">
        <v>2950</v>
      </c>
      <c r="B130" s="9" t="s">
        <v>2951</v>
      </c>
      <c r="C130" s="7">
        <v>1</v>
      </c>
      <c r="D130" s="91">
        <f t="shared" si="2"/>
        <v>2.8571428571428572</v>
      </c>
      <c r="E130" s="91">
        <f t="shared" si="3"/>
        <v>0</v>
      </c>
      <c r="F130" s="94">
        <v>0.48297224034888098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100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</row>
    <row r="131" spans="1:66" x14ac:dyDescent="0.25">
      <c r="A131" s="9" t="s">
        <v>2952</v>
      </c>
      <c r="B131" s="9" t="s">
        <v>2953</v>
      </c>
      <c r="C131" s="7">
        <v>1</v>
      </c>
      <c r="D131" s="91">
        <f t="shared" si="2"/>
        <v>11.428571428571429</v>
      </c>
      <c r="E131" s="91">
        <f t="shared" si="3"/>
        <v>4</v>
      </c>
      <c r="F131" s="94">
        <v>0.48297224034888098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100</v>
      </c>
      <c r="N131" s="3">
        <v>100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100</v>
      </c>
      <c r="V131" s="3">
        <v>100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100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</row>
    <row r="132" spans="1:66" x14ac:dyDescent="0.25">
      <c r="A132" s="9" t="s">
        <v>2954</v>
      </c>
      <c r="B132" s="9" t="s">
        <v>2955</v>
      </c>
      <c r="C132" s="7">
        <v>1</v>
      </c>
      <c r="D132" s="91">
        <f t="shared" si="2"/>
        <v>2.8571428571428572</v>
      </c>
      <c r="E132" s="91">
        <f t="shared" si="3"/>
        <v>0</v>
      </c>
      <c r="F132" s="94">
        <v>0.48297224034888098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100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</row>
    <row r="133" spans="1:66" x14ac:dyDescent="0.25">
      <c r="A133" s="9" t="s">
        <v>2956</v>
      </c>
      <c r="B133" s="9" t="s">
        <v>2957</v>
      </c>
      <c r="C133" s="7">
        <v>1</v>
      </c>
      <c r="D133" s="91">
        <f t="shared" si="2"/>
        <v>45.714285714285715</v>
      </c>
      <c r="E133" s="91">
        <f t="shared" si="3"/>
        <v>32</v>
      </c>
      <c r="F133" s="94">
        <v>0.47062237079346098</v>
      </c>
      <c r="G133" s="3">
        <v>0</v>
      </c>
      <c r="H133" s="3">
        <v>0</v>
      </c>
      <c r="I133" s="3">
        <v>0</v>
      </c>
      <c r="J133" s="3">
        <v>100</v>
      </c>
      <c r="K133" s="3">
        <v>0</v>
      </c>
      <c r="L133" s="3">
        <v>0</v>
      </c>
      <c r="M133" s="3">
        <v>0</v>
      </c>
      <c r="N133" s="3">
        <v>100</v>
      </c>
      <c r="O133" s="3">
        <v>100</v>
      </c>
      <c r="P133" s="3">
        <v>100</v>
      </c>
      <c r="Q133" s="3">
        <v>100</v>
      </c>
      <c r="R133" s="3">
        <v>0</v>
      </c>
      <c r="S133" s="3">
        <v>100</v>
      </c>
      <c r="T133" s="3">
        <v>100</v>
      </c>
      <c r="U133" s="3">
        <v>100</v>
      </c>
      <c r="V133" s="3">
        <v>100</v>
      </c>
      <c r="W133" s="3">
        <v>100</v>
      </c>
      <c r="X133" s="3">
        <v>0</v>
      </c>
      <c r="Y133" s="3">
        <v>0</v>
      </c>
      <c r="Z133" s="3">
        <v>0</v>
      </c>
      <c r="AA133" s="3">
        <v>0</v>
      </c>
      <c r="AB133" s="3">
        <v>100</v>
      </c>
      <c r="AC133" s="3">
        <v>0</v>
      </c>
      <c r="AD133" s="3">
        <v>100</v>
      </c>
      <c r="AE133" s="3">
        <v>0</v>
      </c>
      <c r="AF133" s="3">
        <v>100</v>
      </c>
      <c r="AG133" s="3">
        <v>100</v>
      </c>
      <c r="AH133" s="3">
        <v>100</v>
      </c>
      <c r="AI133" s="3">
        <v>100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100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100</v>
      </c>
      <c r="AZ133" s="3">
        <v>100</v>
      </c>
      <c r="BA133" s="3">
        <v>0</v>
      </c>
      <c r="BB133" s="3">
        <v>100</v>
      </c>
      <c r="BC133" s="3">
        <v>100</v>
      </c>
      <c r="BD133" s="3">
        <v>100</v>
      </c>
      <c r="BE133" s="3">
        <v>0</v>
      </c>
      <c r="BF133" s="3">
        <v>0</v>
      </c>
      <c r="BG133" s="3">
        <v>100</v>
      </c>
      <c r="BH133" s="3">
        <v>100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</row>
    <row r="134" spans="1:66" x14ac:dyDescent="0.25">
      <c r="A134" s="9" t="s">
        <v>2958</v>
      </c>
      <c r="B134" s="9" t="s">
        <v>2959</v>
      </c>
      <c r="C134" s="7">
        <v>1</v>
      </c>
      <c r="D134" s="91">
        <f t="shared" si="2"/>
        <v>8.5714285714285712</v>
      </c>
      <c r="E134" s="91">
        <f t="shared" si="3"/>
        <v>0</v>
      </c>
      <c r="F134" s="94">
        <v>0.280243630635783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100</v>
      </c>
      <c r="AH134" s="3">
        <v>100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</row>
    <row r="135" spans="1:66" x14ac:dyDescent="0.25">
      <c r="A135" s="9" t="s">
        <v>2960</v>
      </c>
      <c r="B135" s="9" t="s">
        <v>2961</v>
      </c>
      <c r="C135" s="7">
        <v>1</v>
      </c>
      <c r="D135" s="91">
        <f t="shared" ref="D135:D198" si="4">AVERAGE(G135:AO135)</f>
        <v>5.7142857142857144</v>
      </c>
      <c r="E135" s="91">
        <f t="shared" ref="E135:E198" si="5">AVERAGE(AP135:BN135)</f>
        <v>0</v>
      </c>
      <c r="F135" s="94">
        <v>0.39683183576286502</v>
      </c>
      <c r="G135" s="3">
        <v>0</v>
      </c>
      <c r="H135" s="3">
        <v>0</v>
      </c>
      <c r="I135" s="3">
        <v>0</v>
      </c>
      <c r="J135" s="3">
        <v>100</v>
      </c>
      <c r="K135" s="3">
        <v>0</v>
      </c>
      <c r="L135" s="3">
        <v>0</v>
      </c>
      <c r="M135" s="3">
        <v>100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</row>
    <row r="136" spans="1:66" x14ac:dyDescent="0.25">
      <c r="A136" s="9" t="s">
        <v>2962</v>
      </c>
      <c r="B136" s="9" t="s">
        <v>2963</v>
      </c>
      <c r="C136" s="7">
        <v>1</v>
      </c>
      <c r="D136" s="91">
        <f t="shared" si="4"/>
        <v>11.428571428571429</v>
      </c>
      <c r="E136" s="91">
        <f t="shared" si="5"/>
        <v>4</v>
      </c>
      <c r="F136" s="94">
        <v>0.48297224034888098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100</v>
      </c>
      <c r="T136" s="3">
        <v>0</v>
      </c>
      <c r="U136" s="3">
        <v>100</v>
      </c>
      <c r="V136" s="3">
        <v>100</v>
      </c>
      <c r="W136" s="3">
        <v>100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100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</row>
    <row r="137" spans="1:66" x14ac:dyDescent="0.25">
      <c r="A137" s="9" t="s">
        <v>2964</v>
      </c>
      <c r="B137" s="9" t="s">
        <v>2965</v>
      </c>
      <c r="C137" s="7">
        <v>1</v>
      </c>
      <c r="D137" s="91">
        <f t="shared" si="4"/>
        <v>2.8571428571428572</v>
      </c>
      <c r="E137" s="91">
        <f t="shared" si="5"/>
        <v>4</v>
      </c>
      <c r="F137" s="94">
        <v>0.86176584562515002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100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100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</row>
    <row r="138" spans="1:66" x14ac:dyDescent="0.25">
      <c r="A138" s="9" t="s">
        <v>2966</v>
      </c>
      <c r="B138" s="9" t="s">
        <v>2967</v>
      </c>
      <c r="C138" s="7">
        <v>1</v>
      </c>
      <c r="D138" s="91">
        <f t="shared" si="4"/>
        <v>14.285714285714286</v>
      </c>
      <c r="E138" s="91">
        <f t="shared" si="5"/>
        <v>0</v>
      </c>
      <c r="F138" s="94">
        <v>0.13832940757600101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100</v>
      </c>
      <c r="O138" s="3">
        <v>100</v>
      </c>
      <c r="P138" s="3">
        <v>0</v>
      </c>
      <c r="Q138" s="3">
        <v>0</v>
      </c>
      <c r="R138" s="3">
        <v>0</v>
      </c>
      <c r="S138" s="3">
        <v>0</v>
      </c>
      <c r="T138" s="3">
        <v>100</v>
      </c>
      <c r="U138" s="3">
        <v>0</v>
      </c>
      <c r="V138" s="3">
        <v>0</v>
      </c>
      <c r="W138" s="3">
        <v>100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100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</row>
    <row r="139" spans="1:66" x14ac:dyDescent="0.25">
      <c r="A139" s="9" t="s">
        <v>2968</v>
      </c>
      <c r="B139" s="9" t="s">
        <v>2969</v>
      </c>
      <c r="C139" s="7">
        <v>1</v>
      </c>
      <c r="D139" s="91">
        <f t="shared" si="4"/>
        <v>42.857142857142854</v>
      </c>
      <c r="E139" s="91">
        <f t="shared" si="5"/>
        <v>32</v>
      </c>
      <c r="F139" s="94">
        <v>0.48297224034888098</v>
      </c>
      <c r="G139" s="3">
        <v>0</v>
      </c>
      <c r="H139" s="3">
        <v>0</v>
      </c>
      <c r="I139" s="3">
        <v>0</v>
      </c>
      <c r="J139" s="3">
        <v>100</v>
      </c>
      <c r="K139" s="3">
        <v>0</v>
      </c>
      <c r="L139" s="3">
        <v>0</v>
      </c>
      <c r="M139" s="3">
        <v>0</v>
      </c>
      <c r="N139" s="3">
        <v>100</v>
      </c>
      <c r="O139" s="3">
        <v>100</v>
      </c>
      <c r="P139" s="3">
        <v>100</v>
      </c>
      <c r="Q139" s="3">
        <v>0</v>
      </c>
      <c r="R139" s="3">
        <v>0</v>
      </c>
      <c r="S139" s="3">
        <v>0</v>
      </c>
      <c r="T139" s="3">
        <v>100</v>
      </c>
      <c r="U139" s="3">
        <v>100</v>
      </c>
      <c r="V139" s="3">
        <v>100</v>
      </c>
      <c r="W139" s="3">
        <v>100</v>
      </c>
      <c r="X139" s="3">
        <v>100</v>
      </c>
      <c r="Y139" s="3">
        <v>0</v>
      </c>
      <c r="Z139" s="3">
        <v>0</v>
      </c>
      <c r="AA139" s="3">
        <v>0</v>
      </c>
      <c r="AB139" s="3">
        <v>100</v>
      </c>
      <c r="AC139" s="3">
        <v>100</v>
      </c>
      <c r="AD139" s="3">
        <v>0</v>
      </c>
      <c r="AE139" s="3">
        <v>0</v>
      </c>
      <c r="AF139" s="3">
        <v>100</v>
      </c>
      <c r="AG139" s="3">
        <v>100</v>
      </c>
      <c r="AH139" s="3">
        <v>100</v>
      </c>
      <c r="AI139" s="3">
        <v>100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100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100</v>
      </c>
      <c r="AZ139" s="3">
        <v>100</v>
      </c>
      <c r="BA139" s="3">
        <v>0</v>
      </c>
      <c r="BB139" s="3">
        <v>100</v>
      </c>
      <c r="BC139" s="3">
        <v>100</v>
      </c>
      <c r="BD139" s="3">
        <v>0</v>
      </c>
      <c r="BE139" s="3">
        <v>0</v>
      </c>
      <c r="BF139" s="3">
        <v>0</v>
      </c>
      <c r="BG139" s="3">
        <v>0</v>
      </c>
      <c r="BH139" s="3">
        <v>100</v>
      </c>
      <c r="BI139" s="3">
        <v>100</v>
      </c>
      <c r="BJ139" s="3">
        <v>100</v>
      </c>
      <c r="BK139" s="3">
        <v>0</v>
      </c>
      <c r="BL139" s="3">
        <v>0</v>
      </c>
      <c r="BM139" s="3">
        <v>0</v>
      </c>
      <c r="BN139" s="3">
        <v>0</v>
      </c>
    </row>
    <row r="140" spans="1:66" x14ac:dyDescent="0.25">
      <c r="A140" s="9" t="s">
        <v>2970</v>
      </c>
      <c r="B140" s="9" t="s">
        <v>2971</v>
      </c>
      <c r="C140" s="7">
        <v>1</v>
      </c>
      <c r="D140" s="91">
        <f t="shared" si="4"/>
        <v>2.8571428571428572</v>
      </c>
      <c r="E140" s="91">
        <f t="shared" si="5"/>
        <v>0</v>
      </c>
      <c r="F140" s="94">
        <v>0.48297224034888098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100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</row>
    <row r="141" spans="1:66" x14ac:dyDescent="0.25">
      <c r="A141" s="9" t="s">
        <v>2972</v>
      </c>
      <c r="B141" s="9" t="s">
        <v>2973</v>
      </c>
      <c r="C141" s="7">
        <v>1</v>
      </c>
      <c r="D141" s="91">
        <f t="shared" si="4"/>
        <v>11.428571428571429</v>
      </c>
      <c r="E141" s="91">
        <f t="shared" si="5"/>
        <v>0</v>
      </c>
      <c r="F141" s="94">
        <v>0.19283662666849999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100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100</v>
      </c>
      <c r="Z141" s="3">
        <v>100</v>
      </c>
      <c r="AA141" s="3">
        <v>100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</row>
    <row r="142" spans="1:66" x14ac:dyDescent="0.25">
      <c r="A142" s="9" t="s">
        <v>2974</v>
      </c>
      <c r="B142" s="9" t="s">
        <v>2975</v>
      </c>
      <c r="C142" s="7">
        <v>1</v>
      </c>
      <c r="D142" s="91">
        <f t="shared" si="4"/>
        <v>5.7142857142857144</v>
      </c>
      <c r="E142" s="91">
        <f t="shared" si="5"/>
        <v>4</v>
      </c>
      <c r="F142" s="94">
        <v>0.82306316060794604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100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100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100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</row>
    <row r="143" spans="1:66" x14ac:dyDescent="0.25">
      <c r="A143" s="9" t="s">
        <v>2976</v>
      </c>
      <c r="B143" s="9" t="s">
        <v>2977</v>
      </c>
      <c r="C143" s="7">
        <v>1</v>
      </c>
      <c r="D143" s="91">
        <f t="shared" si="4"/>
        <v>34.285714285714285</v>
      </c>
      <c r="E143" s="91">
        <f t="shared" si="5"/>
        <v>20</v>
      </c>
      <c r="F143" s="94">
        <v>0.39683183576286502</v>
      </c>
      <c r="G143" s="3">
        <v>0</v>
      </c>
      <c r="H143" s="3">
        <v>100</v>
      </c>
      <c r="I143" s="3">
        <v>0</v>
      </c>
      <c r="J143" s="3">
        <v>100</v>
      </c>
      <c r="K143" s="3">
        <v>100</v>
      </c>
      <c r="L143" s="3">
        <v>0</v>
      </c>
      <c r="M143" s="3">
        <v>100</v>
      </c>
      <c r="N143" s="3">
        <v>100</v>
      </c>
      <c r="O143" s="3">
        <v>100</v>
      </c>
      <c r="P143" s="3">
        <v>0</v>
      </c>
      <c r="Q143" s="3">
        <v>0</v>
      </c>
      <c r="R143" s="3">
        <v>100</v>
      </c>
      <c r="S143" s="3">
        <v>0</v>
      </c>
      <c r="T143" s="3">
        <v>100</v>
      </c>
      <c r="U143" s="3">
        <v>100</v>
      </c>
      <c r="V143" s="3">
        <v>100</v>
      </c>
      <c r="W143" s="3">
        <v>100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100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100</v>
      </c>
      <c r="AZ143" s="3">
        <v>100</v>
      </c>
      <c r="BA143" s="3">
        <v>0</v>
      </c>
      <c r="BB143" s="3">
        <v>0</v>
      </c>
      <c r="BC143" s="3">
        <v>100</v>
      </c>
      <c r="BD143" s="3">
        <v>100</v>
      </c>
      <c r="BE143" s="3">
        <v>0</v>
      </c>
      <c r="BF143" s="3">
        <v>0</v>
      </c>
      <c r="BG143" s="3">
        <v>0</v>
      </c>
      <c r="BH143" s="3">
        <v>100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</row>
    <row r="144" spans="1:66" x14ac:dyDescent="0.25">
      <c r="A144" s="9" t="s">
        <v>2978</v>
      </c>
      <c r="B144" s="9" t="s">
        <v>2979</v>
      </c>
      <c r="C144" s="7">
        <v>1</v>
      </c>
      <c r="D144" s="91">
        <f t="shared" si="4"/>
        <v>2.8571428571428572</v>
      </c>
      <c r="E144" s="91">
        <f t="shared" si="5"/>
        <v>0</v>
      </c>
      <c r="F144" s="94">
        <v>0.48297224034888098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100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</row>
    <row r="145" spans="1:66" x14ac:dyDescent="0.25">
      <c r="A145" s="9" t="s">
        <v>2980</v>
      </c>
      <c r="B145" s="9" t="s">
        <v>2981</v>
      </c>
      <c r="C145" s="7">
        <v>1</v>
      </c>
      <c r="D145" s="91">
        <f t="shared" si="4"/>
        <v>34.285714285714285</v>
      </c>
      <c r="E145" s="91">
        <f t="shared" si="5"/>
        <v>12</v>
      </c>
      <c r="F145" s="94">
        <v>0.13832940757600101</v>
      </c>
      <c r="G145" s="3">
        <v>0</v>
      </c>
      <c r="H145" s="3">
        <v>0</v>
      </c>
      <c r="I145" s="3">
        <v>0</v>
      </c>
      <c r="J145" s="3">
        <v>100</v>
      </c>
      <c r="K145" s="3">
        <v>0</v>
      </c>
      <c r="L145" s="3">
        <v>0</v>
      </c>
      <c r="M145" s="3">
        <v>100</v>
      </c>
      <c r="N145" s="3">
        <v>0</v>
      </c>
      <c r="O145" s="3">
        <v>100</v>
      </c>
      <c r="P145" s="3">
        <v>0</v>
      </c>
      <c r="Q145" s="3">
        <v>100</v>
      </c>
      <c r="R145" s="3">
        <v>100</v>
      </c>
      <c r="S145" s="3">
        <v>100</v>
      </c>
      <c r="T145" s="3">
        <v>100</v>
      </c>
      <c r="U145" s="3">
        <v>0</v>
      </c>
      <c r="V145" s="3">
        <v>0</v>
      </c>
      <c r="W145" s="3">
        <v>0</v>
      </c>
      <c r="X145" s="3">
        <v>100</v>
      </c>
      <c r="Y145" s="3">
        <v>0</v>
      </c>
      <c r="Z145" s="3">
        <v>0</v>
      </c>
      <c r="AA145" s="3">
        <v>0</v>
      </c>
      <c r="AB145" s="3">
        <v>100</v>
      </c>
      <c r="AC145" s="3">
        <v>100</v>
      </c>
      <c r="AD145" s="3">
        <v>100</v>
      </c>
      <c r="AE145" s="3">
        <v>100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100</v>
      </c>
      <c r="AZ145" s="3">
        <v>0</v>
      </c>
      <c r="BA145" s="3">
        <v>0</v>
      </c>
      <c r="BB145" s="3">
        <v>0</v>
      </c>
      <c r="BC145" s="3">
        <v>100</v>
      </c>
      <c r="BD145" s="3">
        <v>100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</row>
    <row r="146" spans="1:66" x14ac:dyDescent="0.25">
      <c r="A146" s="9" t="s">
        <v>2982</v>
      </c>
      <c r="B146" s="9" t="s">
        <v>2983</v>
      </c>
      <c r="C146" s="7">
        <v>1</v>
      </c>
      <c r="D146" s="91">
        <f t="shared" si="4"/>
        <v>2.8571428571428572</v>
      </c>
      <c r="E146" s="91">
        <f t="shared" si="5"/>
        <v>0</v>
      </c>
      <c r="F146" s="94">
        <v>0.48297224034888098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100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</row>
    <row r="147" spans="1:66" x14ac:dyDescent="0.25">
      <c r="A147" s="9" t="s">
        <v>2984</v>
      </c>
      <c r="B147" s="9" t="s">
        <v>2985</v>
      </c>
      <c r="C147" s="7">
        <v>1</v>
      </c>
      <c r="D147" s="91">
        <f t="shared" si="4"/>
        <v>14.285714285714286</v>
      </c>
      <c r="E147" s="91">
        <f t="shared" si="5"/>
        <v>4</v>
      </c>
      <c r="F147" s="94">
        <v>0.37039911277741999</v>
      </c>
      <c r="G147" s="3">
        <v>0</v>
      </c>
      <c r="H147" s="3">
        <v>0</v>
      </c>
      <c r="I147" s="3">
        <v>0</v>
      </c>
      <c r="J147" s="3">
        <v>100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100</v>
      </c>
      <c r="Q147" s="3">
        <v>0</v>
      </c>
      <c r="R147" s="3">
        <v>100</v>
      </c>
      <c r="S147" s="3">
        <v>0</v>
      </c>
      <c r="T147" s="3">
        <v>0</v>
      </c>
      <c r="U147" s="3">
        <v>100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100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100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</row>
    <row r="148" spans="1:66" x14ac:dyDescent="0.25">
      <c r="A148" s="9" t="s">
        <v>2986</v>
      </c>
      <c r="B148" s="9" t="s">
        <v>2987</v>
      </c>
      <c r="C148" s="7">
        <v>1</v>
      </c>
      <c r="D148" s="91">
        <f t="shared" si="4"/>
        <v>2.8571428571428572</v>
      </c>
      <c r="E148" s="91">
        <f t="shared" si="5"/>
        <v>0</v>
      </c>
      <c r="F148" s="94">
        <v>0.48297224034888098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100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</row>
    <row r="149" spans="1:66" x14ac:dyDescent="0.25">
      <c r="A149" s="9" t="s">
        <v>2988</v>
      </c>
      <c r="B149" s="9" t="s">
        <v>2989</v>
      </c>
      <c r="C149" s="7">
        <v>1</v>
      </c>
      <c r="D149" s="91">
        <f t="shared" si="4"/>
        <v>8.5714285714285712</v>
      </c>
      <c r="E149" s="91">
        <f t="shared" si="5"/>
        <v>4</v>
      </c>
      <c r="F149" s="94">
        <v>0.55994392935965298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100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100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100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100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</row>
    <row r="150" spans="1:66" x14ac:dyDescent="0.25">
      <c r="A150" s="9" t="s">
        <v>2990</v>
      </c>
      <c r="B150" s="9" t="s">
        <v>2991</v>
      </c>
      <c r="C150" s="7">
        <v>1</v>
      </c>
      <c r="D150" s="91">
        <f t="shared" si="4"/>
        <v>5.7142857142857144</v>
      </c>
      <c r="E150" s="91">
        <f t="shared" si="5"/>
        <v>0</v>
      </c>
      <c r="F150" s="94">
        <v>0.39683183576286502</v>
      </c>
      <c r="G150" s="3">
        <v>0</v>
      </c>
      <c r="H150" s="3">
        <v>0</v>
      </c>
      <c r="I150" s="3">
        <v>0</v>
      </c>
      <c r="J150" s="3">
        <v>0</v>
      </c>
      <c r="K150" s="3">
        <v>100</v>
      </c>
      <c r="L150" s="3">
        <v>0</v>
      </c>
      <c r="M150" s="3">
        <v>100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</row>
    <row r="151" spans="1:66" x14ac:dyDescent="0.25">
      <c r="A151" s="9" t="s">
        <v>2992</v>
      </c>
      <c r="B151" s="9" t="s">
        <v>2993</v>
      </c>
      <c r="C151" s="7">
        <v>1</v>
      </c>
      <c r="D151" s="91">
        <f t="shared" si="4"/>
        <v>22.857142857142858</v>
      </c>
      <c r="E151" s="91">
        <f t="shared" si="5"/>
        <v>4</v>
      </c>
      <c r="F151" s="94">
        <v>0.130077333166149</v>
      </c>
      <c r="G151" s="3">
        <v>100</v>
      </c>
      <c r="H151" s="3">
        <v>0</v>
      </c>
      <c r="I151" s="3">
        <v>0</v>
      </c>
      <c r="J151" s="3">
        <v>100</v>
      </c>
      <c r="K151" s="3">
        <v>100</v>
      </c>
      <c r="L151" s="3">
        <v>0</v>
      </c>
      <c r="M151" s="3">
        <v>100</v>
      </c>
      <c r="N151" s="3">
        <v>100</v>
      </c>
      <c r="O151" s="3">
        <v>0</v>
      </c>
      <c r="P151" s="3">
        <v>0</v>
      </c>
      <c r="Q151" s="3">
        <v>0</v>
      </c>
      <c r="R151" s="3">
        <v>100</v>
      </c>
      <c r="S151" s="3">
        <v>0</v>
      </c>
      <c r="T151" s="3">
        <v>100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100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100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0</v>
      </c>
      <c r="BN151" s="3">
        <v>0</v>
      </c>
    </row>
    <row r="152" spans="1:66" x14ac:dyDescent="0.25">
      <c r="A152" s="9" t="s">
        <v>2693</v>
      </c>
      <c r="B152" s="9" t="s">
        <v>2694</v>
      </c>
      <c r="C152" s="7">
        <v>1</v>
      </c>
      <c r="D152" s="91">
        <f t="shared" si="4"/>
        <v>88.571428571428569</v>
      </c>
      <c r="E152" s="91">
        <f t="shared" si="5"/>
        <v>40</v>
      </c>
      <c r="F152" s="94">
        <v>1.0944165387278999E-3</v>
      </c>
      <c r="G152" s="3">
        <v>0</v>
      </c>
      <c r="H152" s="3">
        <v>100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  <c r="P152" s="3">
        <v>100</v>
      </c>
      <c r="Q152" s="3">
        <v>100</v>
      </c>
      <c r="R152" s="3">
        <v>100</v>
      </c>
      <c r="S152" s="3">
        <v>100</v>
      </c>
      <c r="T152" s="3">
        <v>100</v>
      </c>
      <c r="U152" s="3">
        <v>100</v>
      </c>
      <c r="V152" s="3">
        <v>100</v>
      </c>
      <c r="W152" s="3">
        <v>100</v>
      </c>
      <c r="X152" s="3">
        <v>0</v>
      </c>
      <c r="Y152" s="3">
        <v>100</v>
      </c>
      <c r="Z152" s="3">
        <v>0</v>
      </c>
      <c r="AA152" s="3">
        <v>0</v>
      </c>
      <c r="AB152" s="3">
        <v>100</v>
      </c>
      <c r="AC152" s="3">
        <v>100</v>
      </c>
      <c r="AD152" s="3">
        <v>100</v>
      </c>
      <c r="AE152" s="3">
        <v>100</v>
      </c>
      <c r="AF152" s="3">
        <v>100</v>
      </c>
      <c r="AG152" s="3">
        <v>100</v>
      </c>
      <c r="AH152" s="3">
        <v>100</v>
      </c>
      <c r="AI152" s="3">
        <v>100</v>
      </c>
      <c r="AJ152" s="3">
        <v>100</v>
      </c>
      <c r="AK152" s="3">
        <v>100</v>
      </c>
      <c r="AL152" s="3">
        <v>100</v>
      </c>
      <c r="AM152" s="3">
        <v>100</v>
      </c>
      <c r="AN152" s="3">
        <v>100</v>
      </c>
      <c r="AO152" s="3">
        <v>100</v>
      </c>
      <c r="AP152" s="3">
        <v>100</v>
      </c>
      <c r="AQ152" s="3">
        <v>0</v>
      </c>
      <c r="AR152" s="3">
        <v>100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100</v>
      </c>
      <c r="AZ152" s="3">
        <v>0</v>
      </c>
      <c r="BA152" s="3">
        <v>100</v>
      </c>
      <c r="BB152" s="3">
        <v>0</v>
      </c>
      <c r="BC152" s="3">
        <v>100</v>
      </c>
      <c r="BD152" s="3">
        <v>100</v>
      </c>
      <c r="BE152" s="3">
        <v>0</v>
      </c>
      <c r="BF152" s="3">
        <v>100</v>
      </c>
      <c r="BG152" s="3">
        <v>100</v>
      </c>
      <c r="BH152" s="3">
        <v>0</v>
      </c>
      <c r="BI152" s="3">
        <v>100</v>
      </c>
      <c r="BJ152" s="3">
        <v>100</v>
      </c>
      <c r="BK152" s="3">
        <v>0</v>
      </c>
      <c r="BL152" s="3">
        <v>0</v>
      </c>
      <c r="BM152" s="3">
        <v>0</v>
      </c>
      <c r="BN152" s="3">
        <v>0</v>
      </c>
    </row>
    <row r="153" spans="1:66" x14ac:dyDescent="0.25">
      <c r="A153" s="9" t="s">
        <v>2994</v>
      </c>
      <c r="B153" s="9" t="s">
        <v>2995</v>
      </c>
      <c r="C153" s="7">
        <v>1</v>
      </c>
      <c r="D153" s="91">
        <f t="shared" si="4"/>
        <v>14.285714285714286</v>
      </c>
      <c r="E153" s="91">
        <f t="shared" si="5"/>
        <v>32</v>
      </c>
      <c r="F153" s="94">
        <v>0.22746569837832301</v>
      </c>
      <c r="G153" s="3">
        <v>0</v>
      </c>
      <c r="H153" s="3">
        <v>0</v>
      </c>
      <c r="I153" s="3">
        <v>0</v>
      </c>
      <c r="J153" s="3">
        <v>100</v>
      </c>
      <c r="K153" s="3">
        <v>0</v>
      </c>
      <c r="L153" s="3">
        <v>100</v>
      </c>
      <c r="M153" s="3">
        <v>100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100</v>
      </c>
      <c r="AC153" s="3">
        <v>0</v>
      </c>
      <c r="AD153" s="3">
        <v>0</v>
      </c>
      <c r="AE153" s="3">
        <v>100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100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100</v>
      </c>
      <c r="AZ153" s="3">
        <v>100</v>
      </c>
      <c r="BA153" s="3">
        <v>0</v>
      </c>
      <c r="BB153" s="3">
        <v>0</v>
      </c>
      <c r="BC153" s="3">
        <v>0</v>
      </c>
      <c r="BD153" s="3">
        <v>100</v>
      </c>
      <c r="BE153" s="3">
        <v>0</v>
      </c>
      <c r="BF153" s="3">
        <v>0</v>
      </c>
      <c r="BG153" s="3">
        <v>100</v>
      </c>
      <c r="BH153" s="3">
        <v>100</v>
      </c>
      <c r="BI153" s="3">
        <v>100</v>
      </c>
      <c r="BJ153" s="3">
        <v>100</v>
      </c>
      <c r="BK153" s="3">
        <v>0</v>
      </c>
      <c r="BL153" s="3">
        <v>0</v>
      </c>
      <c r="BM153" s="3">
        <v>0</v>
      </c>
      <c r="BN153" s="3">
        <v>0</v>
      </c>
    </row>
    <row r="154" spans="1:66" x14ac:dyDescent="0.25">
      <c r="A154" s="9" t="s">
        <v>2996</v>
      </c>
      <c r="B154" s="9" t="s">
        <v>2997</v>
      </c>
      <c r="C154" s="7">
        <v>1</v>
      </c>
      <c r="D154" s="91">
        <f t="shared" si="4"/>
        <v>2.8571428571428572</v>
      </c>
      <c r="E154" s="91">
        <f t="shared" si="5"/>
        <v>0</v>
      </c>
      <c r="F154" s="94">
        <v>0.48297224034888098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100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</row>
    <row r="155" spans="1:66" x14ac:dyDescent="0.25">
      <c r="A155" s="9" t="s">
        <v>2998</v>
      </c>
      <c r="B155" s="9" t="s">
        <v>2999</v>
      </c>
      <c r="C155" s="7">
        <v>1</v>
      </c>
      <c r="D155" s="91">
        <f t="shared" si="4"/>
        <v>2.8571428571428572</v>
      </c>
      <c r="E155" s="91">
        <f t="shared" si="5"/>
        <v>0</v>
      </c>
      <c r="F155" s="94">
        <v>0.48297224034888098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100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</row>
    <row r="156" spans="1:66" x14ac:dyDescent="0.25">
      <c r="A156" s="9" t="s">
        <v>3000</v>
      </c>
      <c r="B156" s="9" t="s">
        <v>3001</v>
      </c>
      <c r="C156" s="7">
        <v>1</v>
      </c>
      <c r="D156" s="91">
        <f t="shared" si="4"/>
        <v>2.8571428571428572</v>
      </c>
      <c r="E156" s="91">
        <f t="shared" si="5"/>
        <v>0</v>
      </c>
      <c r="F156" s="94">
        <v>0.48297224034888098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100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</row>
    <row r="157" spans="1:66" x14ac:dyDescent="0.25">
      <c r="A157" s="9" t="s">
        <v>3002</v>
      </c>
      <c r="B157" s="9" t="s">
        <v>3003</v>
      </c>
      <c r="C157" s="7">
        <v>1</v>
      </c>
      <c r="D157" s="91">
        <f t="shared" si="4"/>
        <v>2.8571428571428572</v>
      </c>
      <c r="E157" s="91">
        <f t="shared" si="5"/>
        <v>0</v>
      </c>
      <c r="F157" s="94">
        <v>0.48297224034888098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100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</row>
    <row r="158" spans="1:66" x14ac:dyDescent="0.25">
      <c r="A158" s="9" t="s">
        <v>3004</v>
      </c>
      <c r="B158" s="9" t="s">
        <v>3005</v>
      </c>
      <c r="C158" s="7">
        <v>1</v>
      </c>
      <c r="D158" s="91">
        <f t="shared" si="4"/>
        <v>20</v>
      </c>
      <c r="E158" s="91">
        <f t="shared" si="5"/>
        <v>0</v>
      </c>
      <c r="F158" s="94">
        <v>6.7495792727715595E-2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100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100</v>
      </c>
      <c r="AK158" s="3">
        <v>100</v>
      </c>
      <c r="AL158" s="3">
        <v>100</v>
      </c>
      <c r="AM158" s="3">
        <v>100</v>
      </c>
      <c r="AN158" s="3">
        <v>100</v>
      </c>
      <c r="AO158" s="3">
        <v>100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</row>
    <row r="159" spans="1:66" x14ac:dyDescent="0.25">
      <c r="A159" s="9" t="s">
        <v>3006</v>
      </c>
      <c r="B159" s="9" t="s">
        <v>3007</v>
      </c>
      <c r="C159" s="7">
        <v>1</v>
      </c>
      <c r="D159" s="91">
        <f t="shared" si="4"/>
        <v>2.8571428571428572</v>
      </c>
      <c r="E159" s="91">
        <f t="shared" si="5"/>
        <v>0</v>
      </c>
      <c r="F159" s="94">
        <v>0.48297224034888098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100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</row>
    <row r="160" spans="1:66" x14ac:dyDescent="0.25">
      <c r="A160" s="9" t="s">
        <v>3008</v>
      </c>
      <c r="B160" s="9" t="s">
        <v>3009</v>
      </c>
      <c r="C160" s="7">
        <v>1</v>
      </c>
      <c r="D160" s="91">
        <f t="shared" si="4"/>
        <v>2.8571428571428572</v>
      </c>
      <c r="E160" s="91">
        <f t="shared" si="5"/>
        <v>0</v>
      </c>
      <c r="F160" s="94">
        <v>0.48297224034888098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100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</row>
    <row r="161" spans="1:66" x14ac:dyDescent="0.25">
      <c r="A161" s="9" t="s">
        <v>3010</v>
      </c>
      <c r="B161" s="9" t="s">
        <v>3011</v>
      </c>
      <c r="C161" s="7">
        <v>1</v>
      </c>
      <c r="D161" s="91">
        <f t="shared" si="4"/>
        <v>5.7142857142857144</v>
      </c>
      <c r="E161" s="91">
        <f t="shared" si="5"/>
        <v>0</v>
      </c>
      <c r="F161" s="94">
        <v>0.39683183576286502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100</v>
      </c>
      <c r="AA161" s="3">
        <v>100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</row>
    <row r="162" spans="1:66" x14ac:dyDescent="0.25">
      <c r="A162" s="9" t="s">
        <v>3012</v>
      </c>
      <c r="B162" s="9" t="s">
        <v>3013</v>
      </c>
      <c r="C162" s="7">
        <v>1</v>
      </c>
      <c r="D162" s="91">
        <f t="shared" si="4"/>
        <v>11.428571428571429</v>
      </c>
      <c r="E162" s="91">
        <f t="shared" si="5"/>
        <v>8</v>
      </c>
      <c r="F162" s="94">
        <v>0.73858210235123101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100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100</v>
      </c>
      <c r="Z162" s="3">
        <v>100</v>
      </c>
      <c r="AA162" s="3">
        <v>100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100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100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</row>
    <row r="163" spans="1:66" x14ac:dyDescent="0.25">
      <c r="A163" s="9" t="s">
        <v>2695</v>
      </c>
      <c r="B163" s="9" t="s">
        <v>2696</v>
      </c>
      <c r="C163" s="7">
        <v>1</v>
      </c>
      <c r="D163" s="91">
        <f t="shared" si="4"/>
        <v>88.571428571428569</v>
      </c>
      <c r="E163" s="91">
        <f t="shared" si="5"/>
        <v>60</v>
      </c>
      <c r="F163" s="94">
        <v>4.6626388530315602E-2</v>
      </c>
      <c r="G163" s="3">
        <v>100</v>
      </c>
      <c r="H163" s="3">
        <v>100</v>
      </c>
      <c r="I163" s="3">
        <v>0</v>
      </c>
      <c r="J163" s="3">
        <v>100</v>
      </c>
      <c r="K163" s="3">
        <v>100</v>
      </c>
      <c r="L163" s="3">
        <v>0</v>
      </c>
      <c r="M163" s="3">
        <v>100</v>
      </c>
      <c r="N163" s="3">
        <v>100</v>
      </c>
      <c r="O163" s="3">
        <v>100</v>
      </c>
      <c r="P163" s="3">
        <v>100</v>
      </c>
      <c r="Q163" s="3">
        <v>100</v>
      </c>
      <c r="R163" s="3">
        <v>100</v>
      </c>
      <c r="S163" s="3">
        <v>100</v>
      </c>
      <c r="T163" s="3">
        <v>100</v>
      </c>
      <c r="U163" s="3">
        <v>100</v>
      </c>
      <c r="V163" s="3">
        <v>0</v>
      </c>
      <c r="W163" s="3">
        <v>0</v>
      </c>
      <c r="X163" s="3">
        <v>100</v>
      </c>
      <c r="Y163" s="3">
        <v>100</v>
      </c>
      <c r="Z163" s="3">
        <v>100</v>
      </c>
      <c r="AA163" s="3">
        <v>100</v>
      </c>
      <c r="AB163" s="3">
        <v>100</v>
      </c>
      <c r="AC163" s="3">
        <v>100</v>
      </c>
      <c r="AD163" s="3">
        <v>100</v>
      </c>
      <c r="AE163" s="3">
        <v>100</v>
      </c>
      <c r="AF163" s="3">
        <v>100</v>
      </c>
      <c r="AG163" s="3">
        <v>100</v>
      </c>
      <c r="AH163" s="3">
        <v>100</v>
      </c>
      <c r="AI163" s="3">
        <v>100</v>
      </c>
      <c r="AJ163" s="3">
        <v>100</v>
      </c>
      <c r="AK163" s="3">
        <v>100</v>
      </c>
      <c r="AL163" s="3">
        <v>100</v>
      </c>
      <c r="AM163" s="3">
        <v>100</v>
      </c>
      <c r="AN163" s="3">
        <v>100</v>
      </c>
      <c r="AO163" s="3">
        <v>100</v>
      </c>
      <c r="AP163" s="3">
        <v>0</v>
      </c>
      <c r="AQ163" s="3">
        <v>100</v>
      </c>
      <c r="AR163" s="3">
        <v>100</v>
      </c>
      <c r="AS163" s="3">
        <v>0</v>
      </c>
      <c r="AT163" s="3">
        <v>0</v>
      </c>
      <c r="AU163" s="3">
        <v>100</v>
      </c>
      <c r="AV163" s="3">
        <v>100</v>
      </c>
      <c r="AW163" s="3">
        <v>100</v>
      </c>
      <c r="AX163" s="3">
        <v>0</v>
      </c>
      <c r="AY163" s="3">
        <v>100</v>
      </c>
      <c r="AZ163" s="3">
        <v>100</v>
      </c>
      <c r="BA163" s="3">
        <v>100</v>
      </c>
      <c r="BB163" s="3">
        <v>100</v>
      </c>
      <c r="BC163" s="3">
        <v>100</v>
      </c>
      <c r="BD163" s="3">
        <v>100</v>
      </c>
      <c r="BE163" s="3">
        <v>100</v>
      </c>
      <c r="BF163" s="3">
        <v>100</v>
      </c>
      <c r="BG163" s="3">
        <v>100</v>
      </c>
      <c r="BH163" s="3">
        <v>100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</row>
    <row r="164" spans="1:66" x14ac:dyDescent="0.25">
      <c r="A164" s="9" t="s">
        <v>3014</v>
      </c>
      <c r="B164" s="9" t="s">
        <v>3015</v>
      </c>
      <c r="C164" s="7">
        <v>1</v>
      </c>
      <c r="D164" s="91">
        <f t="shared" si="4"/>
        <v>62.857142857142854</v>
      </c>
      <c r="E164" s="91">
        <f t="shared" si="5"/>
        <v>40</v>
      </c>
      <c r="F164" s="94">
        <v>0.19283662666849999</v>
      </c>
      <c r="G164" s="3">
        <v>100</v>
      </c>
      <c r="H164" s="3">
        <v>0</v>
      </c>
      <c r="I164" s="3">
        <v>0</v>
      </c>
      <c r="J164" s="3">
        <v>100</v>
      </c>
      <c r="K164" s="3">
        <v>0</v>
      </c>
      <c r="L164" s="3">
        <v>0</v>
      </c>
      <c r="M164" s="3">
        <v>100</v>
      </c>
      <c r="N164" s="3">
        <v>100</v>
      </c>
      <c r="O164" s="3">
        <v>0</v>
      </c>
      <c r="P164" s="3">
        <v>0</v>
      </c>
      <c r="Q164" s="3">
        <v>100</v>
      </c>
      <c r="R164" s="3">
        <v>100</v>
      </c>
      <c r="S164" s="3">
        <v>100</v>
      </c>
      <c r="T164" s="3">
        <v>100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100</v>
      </c>
      <c r="AC164" s="3">
        <v>100</v>
      </c>
      <c r="AD164" s="3">
        <v>100</v>
      </c>
      <c r="AE164" s="3">
        <v>100</v>
      </c>
      <c r="AF164" s="3">
        <v>100</v>
      </c>
      <c r="AG164" s="3">
        <v>100</v>
      </c>
      <c r="AH164" s="3">
        <v>100</v>
      </c>
      <c r="AI164" s="3">
        <v>100</v>
      </c>
      <c r="AJ164" s="3">
        <v>100</v>
      </c>
      <c r="AK164" s="3">
        <v>100</v>
      </c>
      <c r="AL164" s="3">
        <v>100</v>
      </c>
      <c r="AM164" s="3">
        <v>100</v>
      </c>
      <c r="AN164" s="3">
        <v>100</v>
      </c>
      <c r="AO164" s="3">
        <v>100</v>
      </c>
      <c r="AP164" s="3">
        <v>0</v>
      </c>
      <c r="AQ164" s="3">
        <v>0</v>
      </c>
      <c r="AR164" s="3">
        <v>100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100</v>
      </c>
      <c r="AZ164" s="3">
        <v>100</v>
      </c>
      <c r="BA164" s="3">
        <v>100</v>
      </c>
      <c r="BB164" s="3">
        <v>0</v>
      </c>
      <c r="BC164" s="3">
        <v>100</v>
      </c>
      <c r="BD164" s="3">
        <v>100</v>
      </c>
      <c r="BE164" s="3">
        <v>100</v>
      </c>
      <c r="BF164" s="3">
        <v>100</v>
      </c>
      <c r="BG164" s="3">
        <v>100</v>
      </c>
      <c r="BH164" s="3">
        <v>100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</row>
    <row r="165" spans="1:66" x14ac:dyDescent="0.25">
      <c r="A165" s="9" t="s">
        <v>2697</v>
      </c>
      <c r="B165" s="9" t="s">
        <v>2698</v>
      </c>
      <c r="C165" s="7">
        <v>1</v>
      </c>
      <c r="D165" s="91">
        <f t="shared" si="4"/>
        <v>60</v>
      </c>
      <c r="E165" s="91">
        <f t="shared" si="5"/>
        <v>24</v>
      </c>
      <c r="F165" s="94">
        <v>3.4053148784441899E-2</v>
      </c>
      <c r="G165" s="3">
        <v>100</v>
      </c>
      <c r="H165" s="3">
        <v>0</v>
      </c>
      <c r="I165" s="3">
        <v>0</v>
      </c>
      <c r="J165" s="3">
        <v>100</v>
      </c>
      <c r="K165" s="3">
        <v>0</v>
      </c>
      <c r="L165" s="3">
        <v>0</v>
      </c>
      <c r="M165" s="3">
        <v>100</v>
      </c>
      <c r="N165" s="3">
        <v>0</v>
      </c>
      <c r="O165" s="3">
        <v>100</v>
      </c>
      <c r="P165" s="3">
        <v>0</v>
      </c>
      <c r="Q165" s="3">
        <v>0</v>
      </c>
      <c r="R165" s="3">
        <v>0</v>
      </c>
      <c r="S165" s="3">
        <v>0</v>
      </c>
      <c r="T165" s="3">
        <v>100</v>
      </c>
      <c r="U165" s="3">
        <v>100</v>
      </c>
      <c r="V165" s="3">
        <v>0</v>
      </c>
      <c r="W165" s="3">
        <v>0</v>
      </c>
      <c r="X165" s="3">
        <v>0</v>
      </c>
      <c r="Y165" s="3">
        <v>100</v>
      </c>
      <c r="Z165" s="3">
        <v>100</v>
      </c>
      <c r="AA165" s="3">
        <v>100</v>
      </c>
      <c r="AB165" s="3">
        <v>100</v>
      </c>
      <c r="AC165" s="3">
        <v>0</v>
      </c>
      <c r="AD165" s="3">
        <v>0</v>
      </c>
      <c r="AE165" s="3">
        <v>100</v>
      </c>
      <c r="AF165" s="3">
        <v>100</v>
      </c>
      <c r="AG165" s="3">
        <v>100</v>
      </c>
      <c r="AH165" s="3">
        <v>100</v>
      </c>
      <c r="AI165" s="3">
        <v>100</v>
      </c>
      <c r="AJ165" s="3">
        <v>100</v>
      </c>
      <c r="AK165" s="3">
        <v>100</v>
      </c>
      <c r="AL165" s="3">
        <v>100</v>
      </c>
      <c r="AM165" s="3">
        <v>100</v>
      </c>
      <c r="AN165" s="3">
        <v>100</v>
      </c>
      <c r="AO165" s="3">
        <v>100</v>
      </c>
      <c r="AP165" s="3">
        <v>0</v>
      </c>
      <c r="AQ165" s="3">
        <v>0</v>
      </c>
      <c r="AR165" s="3">
        <v>100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100</v>
      </c>
      <c r="AZ165" s="3">
        <v>0</v>
      </c>
      <c r="BA165" s="3">
        <v>0</v>
      </c>
      <c r="BB165" s="3">
        <v>0</v>
      </c>
      <c r="BC165" s="3">
        <v>0</v>
      </c>
      <c r="BD165" s="3">
        <v>100</v>
      </c>
      <c r="BE165" s="3">
        <v>100</v>
      </c>
      <c r="BF165" s="3">
        <v>100</v>
      </c>
      <c r="BG165" s="3">
        <v>100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</row>
    <row r="166" spans="1:66" x14ac:dyDescent="0.25">
      <c r="A166" s="9" t="s">
        <v>3016</v>
      </c>
      <c r="B166" s="9" t="s">
        <v>3017</v>
      </c>
      <c r="C166" s="7">
        <v>1</v>
      </c>
      <c r="D166" s="91">
        <f t="shared" si="4"/>
        <v>42.857142857142854</v>
      </c>
      <c r="E166" s="91">
        <f t="shared" si="5"/>
        <v>36</v>
      </c>
      <c r="F166" s="94">
        <v>0.66714586504772599</v>
      </c>
      <c r="G166" s="3">
        <v>100</v>
      </c>
      <c r="H166" s="3">
        <v>0</v>
      </c>
      <c r="I166" s="3">
        <v>0</v>
      </c>
      <c r="J166" s="3">
        <v>100</v>
      </c>
      <c r="K166" s="3">
        <v>0</v>
      </c>
      <c r="L166" s="3">
        <v>100</v>
      </c>
      <c r="M166" s="3">
        <v>100</v>
      </c>
      <c r="N166" s="3">
        <v>100</v>
      </c>
      <c r="O166" s="3">
        <v>100</v>
      </c>
      <c r="P166" s="3">
        <v>100</v>
      </c>
      <c r="Q166" s="3">
        <v>100</v>
      </c>
      <c r="R166" s="3">
        <v>100</v>
      </c>
      <c r="S166" s="3">
        <v>0</v>
      </c>
      <c r="T166" s="3">
        <v>0</v>
      </c>
      <c r="U166" s="3">
        <v>0</v>
      </c>
      <c r="V166" s="3">
        <v>100</v>
      </c>
      <c r="W166" s="3">
        <v>100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100</v>
      </c>
      <c r="AD166" s="3">
        <v>100</v>
      </c>
      <c r="AE166" s="3">
        <v>100</v>
      </c>
      <c r="AF166" s="3">
        <v>0</v>
      </c>
      <c r="AG166" s="3">
        <v>0</v>
      </c>
      <c r="AH166" s="3">
        <v>100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100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100</v>
      </c>
      <c r="AZ166" s="3">
        <v>100</v>
      </c>
      <c r="BA166" s="3">
        <v>0</v>
      </c>
      <c r="BB166" s="3">
        <v>100</v>
      </c>
      <c r="BC166" s="3">
        <v>100</v>
      </c>
      <c r="BD166" s="3">
        <v>100</v>
      </c>
      <c r="BE166" s="3">
        <v>0</v>
      </c>
      <c r="BF166" s="3">
        <v>100</v>
      </c>
      <c r="BG166" s="3">
        <v>100</v>
      </c>
      <c r="BH166" s="3">
        <v>100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</row>
    <row r="167" spans="1:66" x14ac:dyDescent="0.25">
      <c r="A167" s="9" t="s">
        <v>3018</v>
      </c>
      <c r="B167" s="9" t="s">
        <v>3019</v>
      </c>
      <c r="C167" s="7">
        <v>1</v>
      </c>
      <c r="D167" s="91">
        <f t="shared" si="4"/>
        <v>65.714285714285708</v>
      </c>
      <c r="E167" s="91">
        <f t="shared" si="5"/>
        <v>36</v>
      </c>
      <c r="F167" s="94">
        <v>8.1613132042739595E-2</v>
      </c>
      <c r="G167" s="3">
        <v>100</v>
      </c>
      <c r="H167" s="3">
        <v>100</v>
      </c>
      <c r="I167" s="3">
        <v>100</v>
      </c>
      <c r="J167" s="3">
        <v>100</v>
      </c>
      <c r="K167" s="3">
        <v>100</v>
      </c>
      <c r="L167" s="3">
        <v>100</v>
      </c>
      <c r="M167" s="3">
        <v>100</v>
      </c>
      <c r="N167" s="3">
        <v>100</v>
      </c>
      <c r="O167" s="3">
        <v>0</v>
      </c>
      <c r="P167" s="3">
        <v>100</v>
      </c>
      <c r="Q167" s="3">
        <v>0</v>
      </c>
      <c r="R167" s="3">
        <v>0</v>
      </c>
      <c r="S167" s="3">
        <v>100</v>
      </c>
      <c r="T167" s="3">
        <v>100</v>
      </c>
      <c r="U167" s="3">
        <v>100</v>
      </c>
      <c r="V167" s="3">
        <v>100</v>
      </c>
      <c r="W167" s="3">
        <v>100</v>
      </c>
      <c r="X167" s="3">
        <v>0</v>
      </c>
      <c r="Y167" s="3">
        <v>100</v>
      </c>
      <c r="Z167" s="3">
        <v>100</v>
      </c>
      <c r="AA167" s="3">
        <v>100</v>
      </c>
      <c r="AB167" s="3">
        <v>100</v>
      </c>
      <c r="AC167" s="3">
        <v>100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100</v>
      </c>
      <c r="AK167" s="3">
        <v>100</v>
      </c>
      <c r="AL167" s="3">
        <v>100</v>
      </c>
      <c r="AM167" s="3">
        <v>100</v>
      </c>
      <c r="AN167" s="3">
        <v>0</v>
      </c>
      <c r="AO167" s="3">
        <v>0</v>
      </c>
      <c r="AP167" s="3">
        <v>100</v>
      </c>
      <c r="AQ167" s="3">
        <v>0</v>
      </c>
      <c r="AR167" s="3">
        <v>100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100</v>
      </c>
      <c r="AZ167" s="3">
        <v>100</v>
      </c>
      <c r="BA167" s="3">
        <v>0</v>
      </c>
      <c r="BB167" s="3">
        <v>0</v>
      </c>
      <c r="BC167" s="3">
        <v>0</v>
      </c>
      <c r="BD167" s="3">
        <v>100</v>
      </c>
      <c r="BE167" s="3">
        <v>0</v>
      </c>
      <c r="BF167" s="3">
        <v>0</v>
      </c>
      <c r="BG167" s="3">
        <v>100</v>
      </c>
      <c r="BH167" s="3">
        <v>100</v>
      </c>
      <c r="BI167" s="3">
        <v>0</v>
      </c>
      <c r="BJ167" s="3">
        <v>0</v>
      </c>
      <c r="BK167" s="3">
        <v>0</v>
      </c>
      <c r="BL167" s="3">
        <v>100</v>
      </c>
      <c r="BM167" s="3">
        <v>0</v>
      </c>
      <c r="BN167" s="3">
        <v>100</v>
      </c>
    </row>
    <row r="168" spans="1:66" x14ac:dyDescent="0.25">
      <c r="A168" s="9" t="s">
        <v>3020</v>
      </c>
      <c r="B168" s="9" t="s">
        <v>3021</v>
      </c>
      <c r="C168" s="7">
        <v>1</v>
      </c>
      <c r="D168" s="91">
        <f t="shared" si="4"/>
        <v>2.8571428571428572</v>
      </c>
      <c r="E168" s="91">
        <f t="shared" si="5"/>
        <v>0</v>
      </c>
      <c r="F168" s="94">
        <v>0.48297224034888098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100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</row>
    <row r="169" spans="1:66" x14ac:dyDescent="0.25">
      <c r="A169" s="9" t="s">
        <v>3022</v>
      </c>
      <c r="B169" s="9" t="s">
        <v>3023</v>
      </c>
      <c r="C169" s="7">
        <v>1</v>
      </c>
      <c r="D169" s="91">
        <f t="shared" si="4"/>
        <v>65.714285714285708</v>
      </c>
      <c r="E169" s="91">
        <f t="shared" si="5"/>
        <v>40</v>
      </c>
      <c r="F169" s="94">
        <v>0.13832940757600101</v>
      </c>
      <c r="G169" s="3">
        <v>100</v>
      </c>
      <c r="H169" s="3">
        <v>100</v>
      </c>
      <c r="I169" s="3">
        <v>0</v>
      </c>
      <c r="J169" s="3">
        <v>100</v>
      </c>
      <c r="K169" s="3">
        <v>100</v>
      </c>
      <c r="L169" s="3">
        <v>0</v>
      </c>
      <c r="M169" s="3">
        <v>100</v>
      </c>
      <c r="N169" s="3">
        <v>0</v>
      </c>
      <c r="O169" s="3">
        <v>0</v>
      </c>
      <c r="P169" s="3">
        <v>0</v>
      </c>
      <c r="Q169" s="3">
        <v>100</v>
      </c>
      <c r="R169" s="3">
        <v>100</v>
      </c>
      <c r="S169" s="3">
        <v>100</v>
      </c>
      <c r="T169" s="3">
        <v>0</v>
      </c>
      <c r="U169" s="3">
        <v>100</v>
      </c>
      <c r="V169" s="3">
        <v>0</v>
      </c>
      <c r="W169" s="3">
        <v>0</v>
      </c>
      <c r="X169" s="3">
        <v>100</v>
      </c>
      <c r="Y169" s="3">
        <v>0</v>
      </c>
      <c r="Z169" s="3">
        <v>0</v>
      </c>
      <c r="AA169" s="3">
        <v>0</v>
      </c>
      <c r="AB169" s="3">
        <v>100</v>
      </c>
      <c r="AC169" s="3">
        <v>100</v>
      </c>
      <c r="AD169" s="3">
        <v>100</v>
      </c>
      <c r="AE169" s="3">
        <v>0</v>
      </c>
      <c r="AF169" s="3">
        <v>100</v>
      </c>
      <c r="AG169" s="3">
        <v>100</v>
      </c>
      <c r="AH169" s="3">
        <v>100</v>
      </c>
      <c r="AI169" s="3">
        <v>100</v>
      </c>
      <c r="AJ169" s="3">
        <v>100</v>
      </c>
      <c r="AK169" s="3">
        <v>100</v>
      </c>
      <c r="AL169" s="3">
        <v>100</v>
      </c>
      <c r="AM169" s="3">
        <v>100</v>
      </c>
      <c r="AN169" s="3">
        <v>100</v>
      </c>
      <c r="AO169" s="3">
        <v>100</v>
      </c>
      <c r="AP169" s="3">
        <v>100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100</v>
      </c>
      <c r="AZ169" s="3">
        <v>100</v>
      </c>
      <c r="BA169" s="3">
        <v>0</v>
      </c>
      <c r="BB169" s="3">
        <v>100</v>
      </c>
      <c r="BC169" s="3">
        <v>100</v>
      </c>
      <c r="BD169" s="3">
        <v>100</v>
      </c>
      <c r="BE169" s="3">
        <v>0</v>
      </c>
      <c r="BF169" s="3">
        <v>0</v>
      </c>
      <c r="BG169" s="3">
        <v>100</v>
      </c>
      <c r="BH169" s="3">
        <v>100</v>
      </c>
      <c r="BI169" s="3">
        <v>100</v>
      </c>
      <c r="BJ169" s="3">
        <v>100</v>
      </c>
      <c r="BK169" s="3">
        <v>0</v>
      </c>
      <c r="BL169" s="3">
        <v>0</v>
      </c>
      <c r="BM169" s="3">
        <v>0</v>
      </c>
      <c r="BN169" s="3">
        <v>0</v>
      </c>
    </row>
    <row r="170" spans="1:66" x14ac:dyDescent="0.25">
      <c r="A170" s="9" t="s">
        <v>3024</v>
      </c>
      <c r="B170" s="9" t="s">
        <v>3025</v>
      </c>
      <c r="C170" s="7">
        <v>1</v>
      </c>
      <c r="D170" s="91">
        <f t="shared" si="4"/>
        <v>11.428571428571429</v>
      </c>
      <c r="E170" s="91">
        <f t="shared" si="5"/>
        <v>0</v>
      </c>
      <c r="F170" s="94">
        <v>0.19283662666849999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100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100</v>
      </c>
      <c r="Z170" s="3">
        <v>100</v>
      </c>
      <c r="AA170" s="3">
        <v>100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</row>
    <row r="171" spans="1:66" x14ac:dyDescent="0.25">
      <c r="A171" s="9" t="s">
        <v>3026</v>
      </c>
      <c r="B171" s="9" t="s">
        <v>3027</v>
      </c>
      <c r="C171" s="7">
        <v>1</v>
      </c>
      <c r="D171" s="91">
        <f t="shared" si="4"/>
        <v>34.285714285714285</v>
      </c>
      <c r="E171" s="91">
        <f t="shared" si="5"/>
        <v>8</v>
      </c>
      <c r="F171" s="94">
        <v>6.7495792727715595E-2</v>
      </c>
      <c r="G171" s="3">
        <v>0</v>
      </c>
      <c r="H171" s="3">
        <v>0</v>
      </c>
      <c r="I171" s="3">
        <v>0</v>
      </c>
      <c r="J171" s="3">
        <v>100</v>
      </c>
      <c r="K171" s="3">
        <v>0</v>
      </c>
      <c r="L171" s="3">
        <v>0</v>
      </c>
      <c r="M171" s="3">
        <v>100</v>
      </c>
      <c r="N171" s="3">
        <v>100</v>
      </c>
      <c r="O171" s="3">
        <v>100</v>
      </c>
      <c r="P171" s="3">
        <v>100</v>
      </c>
      <c r="Q171" s="3">
        <v>100</v>
      </c>
      <c r="R171" s="3">
        <v>100</v>
      </c>
      <c r="S171" s="3">
        <v>100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100</v>
      </c>
      <c r="AC171" s="3">
        <v>100</v>
      </c>
      <c r="AD171" s="3">
        <v>100</v>
      </c>
      <c r="AE171" s="3">
        <v>0</v>
      </c>
      <c r="AF171" s="3">
        <v>0</v>
      </c>
      <c r="AG171" s="3">
        <v>0</v>
      </c>
      <c r="AH171" s="3">
        <v>100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100</v>
      </c>
      <c r="BB171" s="3">
        <v>100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</row>
    <row r="172" spans="1:66" x14ac:dyDescent="0.25">
      <c r="A172" s="9" t="s">
        <v>3028</v>
      </c>
      <c r="B172" s="9" t="s">
        <v>3029</v>
      </c>
      <c r="C172" s="7">
        <v>1</v>
      </c>
      <c r="D172" s="91">
        <f t="shared" si="4"/>
        <v>34.285714285714285</v>
      </c>
      <c r="E172" s="91">
        <f t="shared" si="5"/>
        <v>8</v>
      </c>
      <c r="F172" s="94">
        <v>6.7495792727715595E-2</v>
      </c>
      <c r="G172" s="3">
        <v>0</v>
      </c>
      <c r="H172" s="3">
        <v>0</v>
      </c>
      <c r="I172" s="3">
        <v>0</v>
      </c>
      <c r="J172" s="3">
        <v>100</v>
      </c>
      <c r="K172" s="3">
        <v>0</v>
      </c>
      <c r="L172" s="3">
        <v>0</v>
      </c>
      <c r="M172" s="3">
        <v>100</v>
      </c>
      <c r="N172" s="3">
        <v>100</v>
      </c>
      <c r="O172" s="3">
        <v>100</v>
      </c>
      <c r="P172" s="3">
        <v>100</v>
      </c>
      <c r="Q172" s="3">
        <v>100</v>
      </c>
      <c r="R172" s="3">
        <v>100</v>
      </c>
      <c r="S172" s="3">
        <v>100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100</v>
      </c>
      <c r="AC172" s="3">
        <v>100</v>
      </c>
      <c r="AD172" s="3">
        <v>100</v>
      </c>
      <c r="AE172" s="3">
        <v>0</v>
      </c>
      <c r="AF172" s="3">
        <v>0</v>
      </c>
      <c r="AG172" s="3">
        <v>0</v>
      </c>
      <c r="AH172" s="3">
        <v>100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100</v>
      </c>
      <c r="BB172" s="3">
        <v>100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</row>
    <row r="173" spans="1:66" x14ac:dyDescent="0.25">
      <c r="A173" s="9" t="s">
        <v>3030</v>
      </c>
      <c r="B173" s="9" t="s">
        <v>2975</v>
      </c>
      <c r="C173" s="7">
        <v>1</v>
      </c>
      <c r="D173" s="91">
        <f t="shared" si="4"/>
        <v>62.857142857142854</v>
      </c>
      <c r="E173" s="91">
        <f t="shared" si="5"/>
        <v>40</v>
      </c>
      <c r="F173" s="94">
        <v>0.19283662666849999</v>
      </c>
      <c r="G173" s="3">
        <v>0</v>
      </c>
      <c r="H173" s="3">
        <v>0</v>
      </c>
      <c r="I173" s="3">
        <v>0</v>
      </c>
      <c r="J173" s="3">
        <v>100</v>
      </c>
      <c r="K173" s="3">
        <v>0</v>
      </c>
      <c r="L173" s="3">
        <v>0</v>
      </c>
      <c r="M173" s="3">
        <v>0</v>
      </c>
      <c r="N173" s="3">
        <v>0</v>
      </c>
      <c r="O173" s="3">
        <v>100</v>
      </c>
      <c r="P173" s="3">
        <v>100</v>
      </c>
      <c r="Q173" s="3">
        <v>0</v>
      </c>
      <c r="R173" s="3">
        <v>0</v>
      </c>
      <c r="S173" s="3">
        <v>100</v>
      </c>
      <c r="T173" s="3">
        <v>100</v>
      </c>
      <c r="U173" s="3">
        <v>100</v>
      </c>
      <c r="V173" s="3">
        <v>100</v>
      </c>
      <c r="W173" s="3">
        <v>100</v>
      </c>
      <c r="X173" s="3">
        <v>0</v>
      </c>
      <c r="Y173" s="3">
        <v>100</v>
      </c>
      <c r="Z173" s="3">
        <v>0</v>
      </c>
      <c r="AA173" s="3">
        <v>0</v>
      </c>
      <c r="AB173" s="3">
        <v>100</v>
      </c>
      <c r="AC173" s="3">
        <v>100</v>
      </c>
      <c r="AD173" s="3">
        <v>0</v>
      </c>
      <c r="AE173" s="3">
        <v>100</v>
      </c>
      <c r="AF173" s="3">
        <v>100</v>
      </c>
      <c r="AG173" s="3">
        <v>100</v>
      </c>
      <c r="AH173" s="3">
        <v>100</v>
      </c>
      <c r="AI173" s="3">
        <v>100</v>
      </c>
      <c r="AJ173" s="3">
        <v>100</v>
      </c>
      <c r="AK173" s="3">
        <v>100</v>
      </c>
      <c r="AL173" s="3">
        <v>100</v>
      </c>
      <c r="AM173" s="3">
        <v>100</v>
      </c>
      <c r="AN173" s="3">
        <v>100</v>
      </c>
      <c r="AO173" s="3">
        <v>100</v>
      </c>
      <c r="AP173" s="3">
        <v>0</v>
      </c>
      <c r="AQ173" s="3">
        <v>0</v>
      </c>
      <c r="AR173" s="3">
        <v>100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100</v>
      </c>
      <c r="AZ173" s="3">
        <v>100</v>
      </c>
      <c r="BA173" s="3">
        <v>0</v>
      </c>
      <c r="BB173" s="3">
        <v>100</v>
      </c>
      <c r="BC173" s="3">
        <v>100</v>
      </c>
      <c r="BD173" s="3">
        <v>100</v>
      </c>
      <c r="BE173" s="3">
        <v>100</v>
      </c>
      <c r="BF173" s="3">
        <v>100</v>
      </c>
      <c r="BG173" s="3">
        <v>100</v>
      </c>
      <c r="BH173" s="3">
        <v>100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</row>
    <row r="174" spans="1:66" x14ac:dyDescent="0.25">
      <c r="A174" s="9" t="s">
        <v>3031</v>
      </c>
      <c r="B174" s="9" t="s">
        <v>3032</v>
      </c>
      <c r="C174" s="7">
        <v>1</v>
      </c>
      <c r="D174" s="91">
        <f t="shared" si="4"/>
        <v>0</v>
      </c>
      <c r="E174" s="91">
        <f t="shared" si="5"/>
        <v>4</v>
      </c>
      <c r="F174" s="94">
        <v>0.40836934971128203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100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</row>
    <row r="175" spans="1:66" x14ac:dyDescent="0.25">
      <c r="A175" s="9" t="s">
        <v>3033</v>
      </c>
      <c r="B175" s="9" t="s">
        <v>3034</v>
      </c>
      <c r="C175" s="7">
        <v>1</v>
      </c>
      <c r="D175" s="91">
        <f t="shared" si="4"/>
        <v>14.285714285714286</v>
      </c>
      <c r="E175" s="91">
        <f t="shared" si="5"/>
        <v>12</v>
      </c>
      <c r="F175" s="94">
        <v>0.850234597582887</v>
      </c>
      <c r="G175" s="3">
        <v>0</v>
      </c>
      <c r="H175" s="3">
        <v>0</v>
      </c>
      <c r="I175" s="3">
        <v>0</v>
      </c>
      <c r="J175" s="3">
        <v>0</v>
      </c>
      <c r="K175" s="3">
        <v>100</v>
      </c>
      <c r="L175" s="3">
        <v>0</v>
      </c>
      <c r="M175" s="3">
        <v>0</v>
      </c>
      <c r="N175" s="3">
        <v>100</v>
      </c>
      <c r="O175" s="3">
        <v>0</v>
      </c>
      <c r="P175" s="3">
        <v>0</v>
      </c>
      <c r="Q175" s="3">
        <v>100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100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100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100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100</v>
      </c>
      <c r="BJ175" s="3">
        <v>100</v>
      </c>
      <c r="BK175" s="3">
        <v>0</v>
      </c>
      <c r="BL175" s="3">
        <v>0</v>
      </c>
      <c r="BM175" s="3">
        <v>0</v>
      </c>
      <c r="BN175" s="3">
        <v>0</v>
      </c>
    </row>
    <row r="176" spans="1:66" x14ac:dyDescent="0.25">
      <c r="A176" s="9" t="s">
        <v>3035</v>
      </c>
      <c r="B176" s="9" t="s">
        <v>3036</v>
      </c>
      <c r="C176" s="7">
        <v>1</v>
      </c>
      <c r="D176" s="91">
        <f t="shared" si="4"/>
        <v>11.428571428571429</v>
      </c>
      <c r="E176" s="91">
        <f t="shared" si="5"/>
        <v>0</v>
      </c>
      <c r="F176" s="94">
        <v>0.19283662666849999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100</v>
      </c>
      <c r="M176" s="3">
        <v>0</v>
      </c>
      <c r="N176" s="3">
        <v>0</v>
      </c>
      <c r="O176" s="3">
        <v>100</v>
      </c>
      <c r="P176" s="3">
        <v>100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100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</row>
    <row r="177" spans="1:66" x14ac:dyDescent="0.25">
      <c r="A177" s="9" t="s">
        <v>3037</v>
      </c>
      <c r="B177" s="9" t="s">
        <v>3038</v>
      </c>
      <c r="C177" s="7">
        <v>1</v>
      </c>
      <c r="D177" s="91">
        <f t="shared" si="4"/>
        <v>100</v>
      </c>
      <c r="E177" s="91">
        <f t="shared" si="5"/>
        <v>92</v>
      </c>
      <c r="F177" s="94">
        <v>0.21256572779713701</v>
      </c>
      <c r="G177" s="3">
        <v>100</v>
      </c>
      <c r="H177" s="3">
        <v>100</v>
      </c>
      <c r="I177" s="3">
        <v>100</v>
      </c>
      <c r="J177" s="3">
        <v>100</v>
      </c>
      <c r="K177" s="3">
        <v>100</v>
      </c>
      <c r="L177" s="3">
        <v>100</v>
      </c>
      <c r="M177" s="3">
        <v>100</v>
      </c>
      <c r="N177" s="3">
        <v>100</v>
      </c>
      <c r="O177" s="3">
        <v>100</v>
      </c>
      <c r="P177" s="3">
        <v>100</v>
      </c>
      <c r="Q177" s="3">
        <v>100</v>
      </c>
      <c r="R177" s="3">
        <v>100</v>
      </c>
      <c r="S177" s="3">
        <v>100</v>
      </c>
      <c r="T177" s="3">
        <v>100</v>
      </c>
      <c r="U177" s="3">
        <v>100</v>
      </c>
      <c r="V177" s="3">
        <v>100</v>
      </c>
      <c r="W177" s="3">
        <v>100</v>
      </c>
      <c r="X177" s="3">
        <v>100</v>
      </c>
      <c r="Y177" s="3">
        <v>100</v>
      </c>
      <c r="Z177" s="3">
        <v>100</v>
      </c>
      <c r="AA177" s="3">
        <v>100</v>
      </c>
      <c r="AB177" s="3">
        <v>100</v>
      </c>
      <c r="AC177" s="3">
        <v>100</v>
      </c>
      <c r="AD177" s="3">
        <v>100</v>
      </c>
      <c r="AE177" s="3">
        <v>100</v>
      </c>
      <c r="AF177" s="3">
        <v>100</v>
      </c>
      <c r="AG177" s="3">
        <v>100</v>
      </c>
      <c r="AH177" s="3">
        <v>100</v>
      </c>
      <c r="AI177" s="3">
        <v>100</v>
      </c>
      <c r="AJ177" s="3">
        <v>100</v>
      </c>
      <c r="AK177" s="3">
        <v>100</v>
      </c>
      <c r="AL177" s="3">
        <v>100</v>
      </c>
      <c r="AM177" s="3">
        <v>100</v>
      </c>
      <c r="AN177" s="3">
        <v>100</v>
      </c>
      <c r="AO177" s="3">
        <v>100</v>
      </c>
      <c r="AP177" s="3">
        <v>100</v>
      </c>
      <c r="AQ177" s="3">
        <v>100</v>
      </c>
      <c r="AR177" s="3">
        <v>100</v>
      </c>
      <c r="AS177" s="3">
        <v>100</v>
      </c>
      <c r="AT177" s="3">
        <v>0</v>
      </c>
      <c r="AU177" s="3">
        <v>100</v>
      </c>
      <c r="AV177" s="3">
        <v>100</v>
      </c>
      <c r="AW177" s="3">
        <v>100</v>
      </c>
      <c r="AX177" s="3">
        <v>100</v>
      </c>
      <c r="AY177" s="3">
        <v>0</v>
      </c>
      <c r="AZ177" s="3">
        <v>100</v>
      </c>
      <c r="BA177" s="3">
        <v>100</v>
      </c>
      <c r="BB177" s="3">
        <v>100</v>
      </c>
      <c r="BC177" s="3">
        <v>100</v>
      </c>
      <c r="BD177" s="3">
        <v>100</v>
      </c>
      <c r="BE177" s="3">
        <v>100</v>
      </c>
      <c r="BF177" s="3">
        <v>100</v>
      </c>
      <c r="BG177" s="3">
        <v>100</v>
      </c>
      <c r="BH177" s="3">
        <v>100</v>
      </c>
      <c r="BI177" s="3">
        <v>100</v>
      </c>
      <c r="BJ177" s="3">
        <v>100</v>
      </c>
      <c r="BK177" s="3">
        <v>100</v>
      </c>
      <c r="BL177" s="3">
        <v>100</v>
      </c>
      <c r="BM177" s="3">
        <v>100</v>
      </c>
      <c r="BN177" s="3">
        <v>100</v>
      </c>
    </row>
    <row r="178" spans="1:66" x14ac:dyDescent="0.25">
      <c r="A178" s="9" t="s">
        <v>2699</v>
      </c>
      <c r="B178" s="9" t="s">
        <v>2700</v>
      </c>
      <c r="C178" s="7">
        <v>1</v>
      </c>
      <c r="D178" s="91">
        <f t="shared" si="4"/>
        <v>2.8571428571428572</v>
      </c>
      <c r="E178" s="91">
        <f t="shared" si="5"/>
        <v>32</v>
      </c>
      <c r="F178" s="94">
        <v>1.49288122076269E-2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100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100</v>
      </c>
      <c r="AQ178" s="3">
        <v>0</v>
      </c>
      <c r="AR178" s="3">
        <v>0</v>
      </c>
      <c r="AS178" s="3">
        <v>100</v>
      </c>
      <c r="AT178" s="3">
        <v>100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100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100</v>
      </c>
      <c r="BL178" s="3">
        <v>100</v>
      </c>
      <c r="BM178" s="3">
        <v>100</v>
      </c>
      <c r="BN178" s="3">
        <v>100</v>
      </c>
    </row>
    <row r="179" spans="1:66" x14ac:dyDescent="0.25">
      <c r="A179" s="9" t="s">
        <v>3039</v>
      </c>
      <c r="B179" s="9" t="s">
        <v>3040</v>
      </c>
      <c r="C179" s="7">
        <v>1</v>
      </c>
      <c r="D179" s="91">
        <f t="shared" si="4"/>
        <v>80</v>
      </c>
      <c r="E179" s="91">
        <f t="shared" si="5"/>
        <v>72</v>
      </c>
      <c r="F179" s="94">
        <v>0.54666921620241204</v>
      </c>
      <c r="G179" s="3">
        <v>100</v>
      </c>
      <c r="H179" s="3">
        <v>100</v>
      </c>
      <c r="I179" s="3">
        <v>0</v>
      </c>
      <c r="J179" s="3">
        <v>100</v>
      </c>
      <c r="K179" s="3">
        <v>0</v>
      </c>
      <c r="L179" s="3">
        <v>100</v>
      </c>
      <c r="M179" s="3">
        <v>100</v>
      </c>
      <c r="N179" s="3">
        <v>100</v>
      </c>
      <c r="O179" s="3">
        <v>100</v>
      </c>
      <c r="P179" s="3">
        <v>100</v>
      </c>
      <c r="Q179" s="3">
        <v>0</v>
      </c>
      <c r="R179" s="3">
        <v>100</v>
      </c>
      <c r="S179" s="3">
        <v>100</v>
      </c>
      <c r="T179" s="3">
        <v>100</v>
      </c>
      <c r="U179" s="3">
        <v>100</v>
      </c>
      <c r="V179" s="3">
        <v>100</v>
      </c>
      <c r="W179" s="3">
        <v>100</v>
      </c>
      <c r="X179" s="3">
        <v>100</v>
      </c>
      <c r="Y179" s="3">
        <v>0</v>
      </c>
      <c r="Z179" s="3">
        <v>0</v>
      </c>
      <c r="AA179" s="3">
        <v>0</v>
      </c>
      <c r="AB179" s="3">
        <v>100</v>
      </c>
      <c r="AC179" s="3">
        <v>100</v>
      </c>
      <c r="AD179" s="3">
        <v>0</v>
      </c>
      <c r="AE179" s="3">
        <v>100</v>
      </c>
      <c r="AF179" s="3">
        <v>100</v>
      </c>
      <c r="AG179" s="3">
        <v>100</v>
      </c>
      <c r="AH179" s="3">
        <v>100</v>
      </c>
      <c r="AI179" s="3">
        <v>100</v>
      </c>
      <c r="AJ179" s="3">
        <v>100</v>
      </c>
      <c r="AK179" s="3">
        <v>100</v>
      </c>
      <c r="AL179" s="3">
        <v>100</v>
      </c>
      <c r="AM179" s="3">
        <v>100</v>
      </c>
      <c r="AN179" s="3">
        <v>100</v>
      </c>
      <c r="AO179" s="3">
        <v>100</v>
      </c>
      <c r="AP179" s="3">
        <v>100</v>
      </c>
      <c r="AQ179" s="3">
        <v>100</v>
      </c>
      <c r="AR179" s="3">
        <v>0</v>
      </c>
      <c r="AS179" s="3">
        <v>100</v>
      </c>
      <c r="AT179" s="3">
        <v>100</v>
      </c>
      <c r="AU179" s="3">
        <v>100</v>
      </c>
      <c r="AV179" s="3">
        <v>100</v>
      </c>
      <c r="AW179" s="3">
        <v>100</v>
      </c>
      <c r="AX179" s="3">
        <v>0</v>
      </c>
      <c r="AY179" s="3">
        <v>0</v>
      </c>
      <c r="AZ179" s="3">
        <v>0</v>
      </c>
      <c r="BA179" s="3">
        <v>0</v>
      </c>
      <c r="BB179" s="3">
        <v>100</v>
      </c>
      <c r="BC179" s="3">
        <v>100</v>
      </c>
      <c r="BD179" s="3">
        <v>100</v>
      </c>
      <c r="BE179" s="3">
        <v>100</v>
      </c>
      <c r="BF179" s="3">
        <v>100</v>
      </c>
      <c r="BG179" s="3">
        <v>100</v>
      </c>
      <c r="BH179" s="3">
        <v>0</v>
      </c>
      <c r="BI179" s="3">
        <v>100</v>
      </c>
      <c r="BJ179" s="3">
        <v>100</v>
      </c>
      <c r="BK179" s="3">
        <v>100</v>
      </c>
      <c r="BL179" s="3">
        <v>100</v>
      </c>
      <c r="BM179" s="3">
        <v>100</v>
      </c>
      <c r="BN179" s="3">
        <v>0</v>
      </c>
    </row>
    <row r="180" spans="1:66" x14ac:dyDescent="0.25">
      <c r="A180" s="9" t="s">
        <v>3041</v>
      </c>
      <c r="B180" s="9" t="s">
        <v>2975</v>
      </c>
      <c r="C180" s="7">
        <v>1</v>
      </c>
      <c r="D180" s="91">
        <f t="shared" si="4"/>
        <v>97.142857142857139</v>
      </c>
      <c r="E180" s="91">
        <f t="shared" si="5"/>
        <v>96</v>
      </c>
      <c r="F180" s="94">
        <v>0.86176584562515002</v>
      </c>
      <c r="G180" s="3">
        <v>100</v>
      </c>
      <c r="H180" s="3">
        <v>100</v>
      </c>
      <c r="I180" s="3">
        <v>100</v>
      </c>
      <c r="J180" s="3">
        <v>100</v>
      </c>
      <c r="K180" s="3">
        <v>100</v>
      </c>
      <c r="L180" s="3">
        <v>100</v>
      </c>
      <c r="M180" s="3">
        <v>0</v>
      </c>
      <c r="N180" s="3">
        <v>100</v>
      </c>
      <c r="O180" s="3">
        <v>100</v>
      </c>
      <c r="P180" s="3">
        <v>100</v>
      </c>
      <c r="Q180" s="3">
        <v>100</v>
      </c>
      <c r="R180" s="3">
        <v>100</v>
      </c>
      <c r="S180" s="3">
        <v>100</v>
      </c>
      <c r="T180" s="3">
        <v>100</v>
      </c>
      <c r="U180" s="3">
        <v>100</v>
      </c>
      <c r="V180" s="3">
        <v>100</v>
      </c>
      <c r="W180" s="3">
        <v>100</v>
      </c>
      <c r="X180" s="3">
        <v>100</v>
      </c>
      <c r="Y180" s="3">
        <v>100</v>
      </c>
      <c r="Z180" s="3">
        <v>100</v>
      </c>
      <c r="AA180" s="3">
        <v>100</v>
      </c>
      <c r="AB180" s="3">
        <v>100</v>
      </c>
      <c r="AC180" s="3">
        <v>100</v>
      </c>
      <c r="AD180" s="3">
        <v>100</v>
      </c>
      <c r="AE180" s="3">
        <v>100</v>
      </c>
      <c r="AF180" s="3">
        <v>100</v>
      </c>
      <c r="AG180" s="3">
        <v>100</v>
      </c>
      <c r="AH180" s="3">
        <v>100</v>
      </c>
      <c r="AI180" s="3">
        <v>100</v>
      </c>
      <c r="AJ180" s="3">
        <v>100</v>
      </c>
      <c r="AK180" s="3">
        <v>100</v>
      </c>
      <c r="AL180" s="3">
        <v>100</v>
      </c>
      <c r="AM180" s="3">
        <v>100</v>
      </c>
      <c r="AN180" s="3">
        <v>100</v>
      </c>
      <c r="AO180" s="3">
        <v>100</v>
      </c>
      <c r="AP180" s="3">
        <v>100</v>
      </c>
      <c r="AQ180" s="3">
        <v>100</v>
      </c>
      <c r="AR180" s="3">
        <v>100</v>
      </c>
      <c r="AS180" s="3">
        <v>0</v>
      </c>
      <c r="AT180" s="3">
        <v>100</v>
      </c>
      <c r="AU180" s="3">
        <v>100</v>
      </c>
      <c r="AV180" s="3">
        <v>100</v>
      </c>
      <c r="AW180" s="3">
        <v>100</v>
      </c>
      <c r="AX180" s="3">
        <v>100</v>
      </c>
      <c r="AY180" s="3">
        <v>100</v>
      </c>
      <c r="AZ180" s="3">
        <v>100</v>
      </c>
      <c r="BA180" s="3">
        <v>100</v>
      </c>
      <c r="BB180" s="3">
        <v>100</v>
      </c>
      <c r="BC180" s="3">
        <v>100</v>
      </c>
      <c r="BD180" s="3">
        <v>100</v>
      </c>
      <c r="BE180" s="3">
        <v>100</v>
      </c>
      <c r="BF180" s="3">
        <v>100</v>
      </c>
      <c r="BG180" s="3">
        <v>100</v>
      </c>
      <c r="BH180" s="3">
        <v>100</v>
      </c>
      <c r="BI180" s="3">
        <v>100</v>
      </c>
      <c r="BJ180" s="3">
        <v>100</v>
      </c>
      <c r="BK180" s="3">
        <v>100</v>
      </c>
      <c r="BL180" s="3">
        <v>100</v>
      </c>
      <c r="BM180" s="3">
        <v>100</v>
      </c>
      <c r="BN180" s="3">
        <v>100</v>
      </c>
    </row>
    <row r="181" spans="1:66" x14ac:dyDescent="0.25">
      <c r="A181" s="9" t="s">
        <v>3042</v>
      </c>
      <c r="B181" s="9" t="s">
        <v>3043</v>
      </c>
      <c r="C181" s="7">
        <v>1</v>
      </c>
      <c r="D181" s="91">
        <f t="shared" si="4"/>
        <v>5.7142857142857144</v>
      </c>
      <c r="E181" s="91">
        <f t="shared" si="5"/>
        <v>4</v>
      </c>
      <c r="F181" s="94">
        <v>0.82306316060794604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100</v>
      </c>
      <c r="M181" s="3">
        <v>100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100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</row>
    <row r="182" spans="1:66" x14ac:dyDescent="0.25">
      <c r="A182" s="9" t="s">
        <v>2701</v>
      </c>
      <c r="B182" s="9" t="s">
        <v>2702</v>
      </c>
      <c r="C182" s="7">
        <v>1</v>
      </c>
      <c r="D182" s="91">
        <f t="shared" si="4"/>
        <v>80</v>
      </c>
      <c r="E182" s="91">
        <f t="shared" si="5"/>
        <v>32</v>
      </c>
      <c r="F182" s="94">
        <v>2.2021250419176001E-3</v>
      </c>
      <c r="G182" s="3">
        <v>100</v>
      </c>
      <c r="H182" s="3">
        <v>100</v>
      </c>
      <c r="I182" s="3">
        <v>100</v>
      </c>
      <c r="J182" s="3">
        <v>0</v>
      </c>
      <c r="K182" s="3">
        <v>0</v>
      </c>
      <c r="L182" s="3">
        <v>0</v>
      </c>
      <c r="M182" s="3">
        <v>100</v>
      </c>
      <c r="N182" s="3">
        <v>100</v>
      </c>
      <c r="O182" s="3">
        <v>100</v>
      </c>
      <c r="P182" s="3">
        <v>100</v>
      </c>
      <c r="Q182" s="3">
        <v>100</v>
      </c>
      <c r="R182" s="3">
        <v>100</v>
      </c>
      <c r="S182" s="3">
        <v>0</v>
      </c>
      <c r="T182" s="3">
        <v>100</v>
      </c>
      <c r="U182" s="3">
        <v>100</v>
      </c>
      <c r="V182" s="3">
        <v>100</v>
      </c>
      <c r="W182" s="3">
        <v>100</v>
      </c>
      <c r="X182" s="3">
        <v>0</v>
      </c>
      <c r="Y182" s="3">
        <v>100</v>
      </c>
      <c r="Z182" s="3">
        <v>0</v>
      </c>
      <c r="AA182" s="3">
        <v>100</v>
      </c>
      <c r="AB182" s="3">
        <v>100</v>
      </c>
      <c r="AC182" s="3">
        <v>0</v>
      </c>
      <c r="AD182" s="3">
        <v>100</v>
      </c>
      <c r="AE182" s="3">
        <v>100</v>
      </c>
      <c r="AF182" s="3">
        <v>100</v>
      </c>
      <c r="AG182" s="3">
        <v>100</v>
      </c>
      <c r="AH182" s="3">
        <v>100</v>
      </c>
      <c r="AI182" s="3">
        <v>100</v>
      </c>
      <c r="AJ182" s="3">
        <v>100</v>
      </c>
      <c r="AK182" s="3">
        <v>100</v>
      </c>
      <c r="AL182" s="3">
        <v>100</v>
      </c>
      <c r="AM182" s="3">
        <v>100</v>
      </c>
      <c r="AN182" s="3">
        <v>100</v>
      </c>
      <c r="AO182" s="3">
        <v>100</v>
      </c>
      <c r="AP182" s="3">
        <v>100</v>
      </c>
      <c r="AQ182" s="3">
        <v>0</v>
      </c>
      <c r="AR182" s="3">
        <v>0</v>
      </c>
      <c r="AS182" s="3">
        <v>100</v>
      </c>
      <c r="AT182" s="3">
        <v>100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100</v>
      </c>
      <c r="BC182" s="3">
        <v>100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100</v>
      </c>
      <c r="BJ182" s="3">
        <v>0</v>
      </c>
      <c r="BK182" s="3">
        <v>0</v>
      </c>
      <c r="BL182" s="3">
        <v>100</v>
      </c>
      <c r="BM182" s="3">
        <v>100</v>
      </c>
      <c r="BN182" s="3">
        <v>0</v>
      </c>
    </row>
    <row r="183" spans="1:66" x14ac:dyDescent="0.25">
      <c r="A183" s="9" t="s">
        <v>3044</v>
      </c>
      <c r="B183" s="9" t="s">
        <v>3045</v>
      </c>
      <c r="C183" s="7">
        <v>1</v>
      </c>
      <c r="D183" s="91">
        <f t="shared" si="4"/>
        <v>2.8571428571428572</v>
      </c>
      <c r="E183" s="91">
        <f t="shared" si="5"/>
        <v>0</v>
      </c>
      <c r="F183" s="94">
        <v>0.48297224034888098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100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</row>
    <row r="184" spans="1:66" x14ac:dyDescent="0.25">
      <c r="A184" s="9" t="s">
        <v>2703</v>
      </c>
      <c r="B184" s="9" t="s">
        <v>2704</v>
      </c>
      <c r="C184" s="7">
        <v>1</v>
      </c>
      <c r="D184" s="91">
        <f t="shared" si="4"/>
        <v>31.428571428571427</v>
      </c>
      <c r="E184" s="91">
        <f t="shared" si="5"/>
        <v>0</v>
      </c>
      <c r="F184" s="94">
        <v>1.49288122076269E-2</v>
      </c>
      <c r="G184" s="3">
        <v>100</v>
      </c>
      <c r="H184" s="3">
        <v>0</v>
      </c>
      <c r="I184" s="3">
        <v>0</v>
      </c>
      <c r="J184" s="3">
        <v>100</v>
      </c>
      <c r="K184" s="3">
        <v>0</v>
      </c>
      <c r="L184" s="3">
        <v>0</v>
      </c>
      <c r="M184" s="3">
        <v>100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100</v>
      </c>
      <c r="U184" s="3">
        <v>100</v>
      </c>
      <c r="V184" s="3">
        <v>0</v>
      </c>
      <c r="W184" s="3">
        <v>100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100</v>
      </c>
      <c r="AG184" s="3">
        <v>100</v>
      </c>
      <c r="AH184" s="3">
        <v>0</v>
      </c>
      <c r="AI184" s="3">
        <v>100</v>
      </c>
      <c r="AJ184" s="3">
        <v>0</v>
      </c>
      <c r="AK184" s="3">
        <v>100</v>
      </c>
      <c r="AL184" s="3">
        <v>0</v>
      </c>
      <c r="AM184" s="3">
        <v>0</v>
      </c>
      <c r="AN184" s="3">
        <v>0</v>
      </c>
      <c r="AO184" s="3">
        <v>100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</row>
    <row r="185" spans="1:66" x14ac:dyDescent="0.25">
      <c r="A185" s="9" t="s">
        <v>2705</v>
      </c>
      <c r="B185" s="9" t="s">
        <v>2706</v>
      </c>
      <c r="C185" s="7">
        <v>1</v>
      </c>
      <c r="D185" s="91">
        <f t="shared" si="4"/>
        <v>25.714285714285715</v>
      </c>
      <c r="E185" s="91">
        <f t="shared" si="5"/>
        <v>0</v>
      </c>
      <c r="F185" s="94">
        <v>3.4053148784441899E-2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100</v>
      </c>
      <c r="N185" s="3">
        <v>0</v>
      </c>
      <c r="O185" s="3">
        <v>0</v>
      </c>
      <c r="P185" s="3">
        <v>0</v>
      </c>
      <c r="Q185" s="3">
        <v>0</v>
      </c>
      <c r="R185" s="3">
        <v>100</v>
      </c>
      <c r="S185" s="3">
        <v>0</v>
      </c>
      <c r="T185" s="3">
        <v>100</v>
      </c>
      <c r="U185" s="3">
        <v>100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100</v>
      </c>
      <c r="AG185" s="3">
        <v>100</v>
      </c>
      <c r="AH185" s="3">
        <v>100</v>
      </c>
      <c r="AI185" s="3">
        <v>100</v>
      </c>
      <c r="AJ185" s="3">
        <v>0</v>
      </c>
      <c r="AK185" s="3">
        <v>0</v>
      </c>
      <c r="AL185" s="3">
        <v>0</v>
      </c>
      <c r="AM185" s="3">
        <v>0</v>
      </c>
      <c r="AN185" s="3">
        <v>100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</row>
    <row r="186" spans="1:66" x14ac:dyDescent="0.25">
      <c r="A186" s="9" t="s">
        <v>3046</v>
      </c>
      <c r="B186" s="9" t="s">
        <v>3047</v>
      </c>
      <c r="C186" s="7">
        <v>1</v>
      </c>
      <c r="D186" s="91">
        <f t="shared" si="4"/>
        <v>8.5714285714285712</v>
      </c>
      <c r="E186" s="91">
        <f t="shared" si="5"/>
        <v>0</v>
      </c>
      <c r="F186" s="94">
        <v>0.280243630635783</v>
      </c>
      <c r="G186" s="3">
        <v>0</v>
      </c>
      <c r="H186" s="3">
        <v>0</v>
      </c>
      <c r="I186" s="3">
        <v>0</v>
      </c>
      <c r="J186" s="3">
        <v>100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100</v>
      </c>
      <c r="S186" s="3">
        <v>0</v>
      </c>
      <c r="T186" s="3">
        <v>100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</row>
    <row r="187" spans="1:66" x14ac:dyDescent="0.25">
      <c r="A187" s="9" t="s">
        <v>3048</v>
      </c>
      <c r="B187" s="9" t="s">
        <v>3049</v>
      </c>
      <c r="C187" s="7">
        <v>1</v>
      </c>
      <c r="D187" s="91">
        <f t="shared" si="4"/>
        <v>2.8571428571428572</v>
      </c>
      <c r="E187" s="91">
        <f t="shared" si="5"/>
        <v>0</v>
      </c>
      <c r="F187" s="94">
        <v>0.48297224034888098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100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</row>
    <row r="188" spans="1:66" x14ac:dyDescent="0.25">
      <c r="A188" s="9" t="s">
        <v>3050</v>
      </c>
      <c r="B188" s="9" t="s">
        <v>3051</v>
      </c>
      <c r="C188" s="7">
        <v>1</v>
      </c>
      <c r="D188" s="91">
        <f t="shared" si="4"/>
        <v>8.5714285714285712</v>
      </c>
      <c r="E188" s="91">
        <f t="shared" si="5"/>
        <v>0</v>
      </c>
      <c r="F188" s="94">
        <v>0.280243630635783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100</v>
      </c>
      <c r="N188" s="3">
        <v>100</v>
      </c>
      <c r="O188" s="3">
        <v>0</v>
      </c>
      <c r="P188" s="3">
        <v>0</v>
      </c>
      <c r="Q188" s="3">
        <v>0</v>
      </c>
      <c r="R188" s="3">
        <v>100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</row>
    <row r="189" spans="1:66" x14ac:dyDescent="0.25">
      <c r="A189" s="9" t="s">
        <v>3052</v>
      </c>
      <c r="B189" s="9" t="s">
        <v>3053</v>
      </c>
      <c r="C189" s="7">
        <v>1</v>
      </c>
      <c r="D189" s="91">
        <f t="shared" si="4"/>
        <v>17.142857142857142</v>
      </c>
      <c r="E189" s="91">
        <f t="shared" si="5"/>
        <v>0</v>
      </c>
      <c r="F189" s="94">
        <v>9.5880475227905396E-2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100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100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100</v>
      </c>
      <c r="AF189" s="3">
        <v>0</v>
      </c>
      <c r="AG189" s="3">
        <v>0</v>
      </c>
      <c r="AH189" s="3">
        <v>0</v>
      </c>
      <c r="AI189" s="3">
        <v>0</v>
      </c>
      <c r="AJ189" s="3">
        <v>100</v>
      </c>
      <c r="AK189" s="3">
        <v>0</v>
      </c>
      <c r="AL189" s="3">
        <v>0</v>
      </c>
      <c r="AM189" s="3">
        <v>100</v>
      </c>
      <c r="AN189" s="3">
        <v>100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</row>
    <row r="190" spans="1:66" x14ac:dyDescent="0.25">
      <c r="A190" s="9" t="s">
        <v>2707</v>
      </c>
      <c r="B190" s="9" t="s">
        <v>2708</v>
      </c>
      <c r="C190" s="7">
        <v>1</v>
      </c>
      <c r="D190" s="91">
        <f t="shared" si="4"/>
        <v>37.142857142857146</v>
      </c>
      <c r="E190" s="91">
        <f t="shared" si="5"/>
        <v>8</v>
      </c>
      <c r="F190" s="94">
        <v>4.7004807309643903E-2</v>
      </c>
      <c r="G190" s="3">
        <v>0</v>
      </c>
      <c r="H190" s="3">
        <v>0</v>
      </c>
      <c r="I190" s="3">
        <v>0</v>
      </c>
      <c r="J190" s="3">
        <v>0</v>
      </c>
      <c r="K190" s="3">
        <v>100</v>
      </c>
      <c r="L190" s="3">
        <v>0</v>
      </c>
      <c r="M190" s="3">
        <v>0</v>
      </c>
      <c r="N190" s="3">
        <v>100</v>
      </c>
      <c r="O190" s="3">
        <v>100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100</v>
      </c>
      <c r="W190" s="3">
        <v>0</v>
      </c>
      <c r="X190" s="3">
        <v>0</v>
      </c>
      <c r="Y190" s="3">
        <v>100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100</v>
      </c>
      <c r="AG190" s="3">
        <v>100</v>
      </c>
      <c r="AH190" s="3">
        <v>100</v>
      </c>
      <c r="AI190" s="3">
        <v>100</v>
      </c>
      <c r="AJ190" s="3">
        <v>100</v>
      </c>
      <c r="AK190" s="3">
        <v>100</v>
      </c>
      <c r="AL190" s="3">
        <v>100</v>
      </c>
      <c r="AM190" s="3">
        <v>100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100</v>
      </c>
      <c r="BF190" s="3">
        <v>100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</row>
    <row r="191" spans="1:66" x14ac:dyDescent="0.25">
      <c r="A191" s="9" t="s">
        <v>3054</v>
      </c>
      <c r="B191" s="9" t="s">
        <v>3055</v>
      </c>
      <c r="C191" s="7">
        <v>1</v>
      </c>
      <c r="D191" s="91">
        <f t="shared" si="4"/>
        <v>60</v>
      </c>
      <c r="E191" s="91">
        <f t="shared" si="5"/>
        <v>40</v>
      </c>
      <c r="F191" s="94">
        <v>0.27928956381919801</v>
      </c>
      <c r="G191" s="3">
        <v>100</v>
      </c>
      <c r="H191" s="3">
        <v>0</v>
      </c>
      <c r="I191" s="3">
        <v>0</v>
      </c>
      <c r="J191" s="3">
        <v>0</v>
      </c>
      <c r="K191" s="3">
        <v>100</v>
      </c>
      <c r="L191" s="3">
        <v>0</v>
      </c>
      <c r="M191" s="3">
        <v>100</v>
      </c>
      <c r="N191" s="3">
        <v>100</v>
      </c>
      <c r="O191" s="3">
        <v>0</v>
      </c>
      <c r="P191" s="3">
        <v>0</v>
      </c>
      <c r="Q191" s="3">
        <v>100</v>
      </c>
      <c r="R191" s="3">
        <v>0</v>
      </c>
      <c r="S191" s="3">
        <v>100</v>
      </c>
      <c r="T191" s="3">
        <v>100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100</v>
      </c>
      <c r="AC191" s="3">
        <v>100</v>
      </c>
      <c r="AD191" s="3">
        <v>100</v>
      </c>
      <c r="AE191" s="3">
        <v>100</v>
      </c>
      <c r="AF191" s="3">
        <v>100</v>
      </c>
      <c r="AG191" s="3">
        <v>100</v>
      </c>
      <c r="AH191" s="3">
        <v>100</v>
      </c>
      <c r="AI191" s="3">
        <v>100</v>
      </c>
      <c r="AJ191" s="3">
        <v>100</v>
      </c>
      <c r="AK191" s="3">
        <v>100</v>
      </c>
      <c r="AL191" s="3">
        <v>100</v>
      </c>
      <c r="AM191" s="3">
        <v>100</v>
      </c>
      <c r="AN191" s="3">
        <v>100</v>
      </c>
      <c r="AO191" s="3">
        <v>100</v>
      </c>
      <c r="AP191" s="3">
        <v>100</v>
      </c>
      <c r="AQ191" s="3">
        <v>0</v>
      </c>
      <c r="AR191" s="3">
        <v>100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100</v>
      </c>
      <c r="AZ191" s="3">
        <v>100</v>
      </c>
      <c r="BA191" s="3">
        <v>0</v>
      </c>
      <c r="BB191" s="3">
        <v>0</v>
      </c>
      <c r="BC191" s="3">
        <v>100</v>
      </c>
      <c r="BD191" s="3">
        <v>100</v>
      </c>
      <c r="BE191" s="3">
        <v>100</v>
      </c>
      <c r="BF191" s="3">
        <v>100</v>
      </c>
      <c r="BG191" s="3">
        <v>100</v>
      </c>
      <c r="BH191" s="3">
        <v>100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</row>
    <row r="192" spans="1:66" x14ac:dyDescent="0.25">
      <c r="A192" s="9" t="s">
        <v>3056</v>
      </c>
      <c r="B192" s="9" t="s">
        <v>3057</v>
      </c>
      <c r="C192" s="7">
        <v>1</v>
      </c>
      <c r="D192" s="91">
        <f t="shared" si="4"/>
        <v>2.8571428571428572</v>
      </c>
      <c r="E192" s="91">
        <f t="shared" si="5"/>
        <v>0</v>
      </c>
      <c r="F192" s="94">
        <v>0.48297224034888098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100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</row>
    <row r="193" spans="1:66" x14ac:dyDescent="0.25">
      <c r="A193" s="9" t="s">
        <v>2709</v>
      </c>
      <c r="B193" s="9" t="s">
        <v>2710</v>
      </c>
      <c r="C193" s="7">
        <v>1</v>
      </c>
      <c r="D193" s="91">
        <f t="shared" si="4"/>
        <v>100</v>
      </c>
      <c r="E193" s="91">
        <f t="shared" si="5"/>
        <v>72</v>
      </c>
      <c r="F193" s="94">
        <v>8.2511679149553391E-3</v>
      </c>
      <c r="G193" s="3">
        <v>100</v>
      </c>
      <c r="H193" s="3">
        <v>100</v>
      </c>
      <c r="I193" s="3">
        <v>100</v>
      </c>
      <c r="J193" s="3">
        <v>100</v>
      </c>
      <c r="K193" s="3">
        <v>100</v>
      </c>
      <c r="L193" s="3">
        <v>100</v>
      </c>
      <c r="M193" s="3">
        <v>100</v>
      </c>
      <c r="N193" s="3">
        <v>100</v>
      </c>
      <c r="O193" s="3">
        <v>100</v>
      </c>
      <c r="P193" s="3">
        <v>100</v>
      </c>
      <c r="Q193" s="3">
        <v>100</v>
      </c>
      <c r="R193" s="3">
        <v>100</v>
      </c>
      <c r="S193" s="3">
        <v>100</v>
      </c>
      <c r="T193" s="3">
        <v>100</v>
      </c>
      <c r="U193" s="3">
        <v>100</v>
      </c>
      <c r="V193" s="3">
        <v>100</v>
      </c>
      <c r="W193" s="3">
        <v>100</v>
      </c>
      <c r="X193" s="3">
        <v>100</v>
      </c>
      <c r="Y193" s="3">
        <v>100</v>
      </c>
      <c r="Z193" s="3">
        <v>100</v>
      </c>
      <c r="AA193" s="3">
        <v>100</v>
      </c>
      <c r="AB193" s="3">
        <v>100</v>
      </c>
      <c r="AC193" s="3">
        <v>100</v>
      </c>
      <c r="AD193" s="3">
        <v>100</v>
      </c>
      <c r="AE193" s="3">
        <v>100</v>
      </c>
      <c r="AF193" s="3">
        <v>100</v>
      </c>
      <c r="AG193" s="3">
        <v>100</v>
      </c>
      <c r="AH193" s="3">
        <v>100</v>
      </c>
      <c r="AI193" s="3">
        <v>100</v>
      </c>
      <c r="AJ193" s="3">
        <v>100</v>
      </c>
      <c r="AK193" s="3">
        <v>100</v>
      </c>
      <c r="AL193" s="3">
        <v>100</v>
      </c>
      <c r="AM193" s="3">
        <v>100</v>
      </c>
      <c r="AN193" s="3">
        <v>100</v>
      </c>
      <c r="AO193" s="3">
        <v>100</v>
      </c>
      <c r="AP193" s="3">
        <v>100</v>
      </c>
      <c r="AQ193" s="3">
        <v>100</v>
      </c>
      <c r="AR193" s="3">
        <v>100</v>
      </c>
      <c r="AS193" s="3">
        <v>100</v>
      </c>
      <c r="AT193" s="3">
        <v>0</v>
      </c>
      <c r="AU193" s="3">
        <v>100</v>
      </c>
      <c r="AV193" s="3">
        <v>100</v>
      </c>
      <c r="AW193" s="3">
        <v>100</v>
      </c>
      <c r="AX193" s="3">
        <v>0</v>
      </c>
      <c r="AY193" s="3">
        <v>0</v>
      </c>
      <c r="AZ193" s="3">
        <v>100</v>
      </c>
      <c r="BA193" s="3">
        <v>0</v>
      </c>
      <c r="BB193" s="3">
        <v>100</v>
      </c>
      <c r="BC193" s="3">
        <v>100</v>
      </c>
      <c r="BD193" s="3">
        <v>100</v>
      </c>
      <c r="BE193" s="3">
        <v>0</v>
      </c>
      <c r="BF193" s="3">
        <v>0</v>
      </c>
      <c r="BG193" s="3">
        <v>0</v>
      </c>
      <c r="BH193" s="3">
        <v>100</v>
      </c>
      <c r="BI193" s="3">
        <v>100</v>
      </c>
      <c r="BJ193" s="3">
        <v>100</v>
      </c>
      <c r="BK193" s="3">
        <v>100</v>
      </c>
      <c r="BL193" s="3">
        <v>100</v>
      </c>
      <c r="BM193" s="3">
        <v>100</v>
      </c>
      <c r="BN193" s="3">
        <v>100</v>
      </c>
    </row>
    <row r="194" spans="1:66" x14ac:dyDescent="0.25">
      <c r="A194" s="9" t="s">
        <v>3058</v>
      </c>
      <c r="B194" s="9" t="s">
        <v>3059</v>
      </c>
      <c r="C194" s="7">
        <v>4</v>
      </c>
      <c r="D194" s="91">
        <f t="shared" si="4"/>
        <v>39.285714285714285</v>
      </c>
      <c r="E194" s="91">
        <f t="shared" si="5"/>
        <v>43</v>
      </c>
      <c r="F194" s="94">
        <v>0.66551022845725105</v>
      </c>
      <c r="G194" s="3">
        <v>25</v>
      </c>
      <c r="H194" s="3">
        <v>25</v>
      </c>
      <c r="I194" s="3">
        <v>25</v>
      </c>
      <c r="J194" s="3">
        <v>75</v>
      </c>
      <c r="K194" s="3">
        <v>50</v>
      </c>
      <c r="L194" s="3">
        <v>25</v>
      </c>
      <c r="M194" s="3">
        <v>75</v>
      </c>
      <c r="N194" s="3">
        <v>25</v>
      </c>
      <c r="O194" s="3">
        <v>25</v>
      </c>
      <c r="P194" s="3">
        <v>25</v>
      </c>
      <c r="Q194" s="3">
        <v>25</v>
      </c>
      <c r="R194" s="3">
        <v>50</v>
      </c>
      <c r="S194" s="3">
        <v>75</v>
      </c>
      <c r="T194" s="3">
        <v>75</v>
      </c>
      <c r="U194" s="3">
        <v>75</v>
      </c>
      <c r="V194" s="3">
        <v>25</v>
      </c>
      <c r="W194" s="3">
        <v>75</v>
      </c>
      <c r="X194" s="3">
        <v>25</v>
      </c>
      <c r="Y194" s="3">
        <v>25</v>
      </c>
      <c r="Z194" s="3">
        <v>25</v>
      </c>
      <c r="AA194" s="3">
        <v>25</v>
      </c>
      <c r="AB194" s="3">
        <v>75</v>
      </c>
      <c r="AC194" s="3">
        <v>75</v>
      </c>
      <c r="AD194" s="3">
        <v>25</v>
      </c>
      <c r="AE194" s="3">
        <v>75</v>
      </c>
      <c r="AF194" s="3">
        <v>25</v>
      </c>
      <c r="AG194" s="3">
        <v>25</v>
      </c>
      <c r="AH194" s="3">
        <v>25</v>
      </c>
      <c r="AI194" s="3">
        <v>25</v>
      </c>
      <c r="AJ194" s="3">
        <v>25</v>
      </c>
      <c r="AK194" s="3">
        <v>25</v>
      </c>
      <c r="AL194" s="3">
        <v>25</v>
      </c>
      <c r="AM194" s="3">
        <v>25</v>
      </c>
      <c r="AN194" s="3">
        <v>25</v>
      </c>
      <c r="AO194" s="3">
        <v>25</v>
      </c>
      <c r="AP194" s="3">
        <v>50</v>
      </c>
      <c r="AQ194" s="3">
        <v>25</v>
      </c>
      <c r="AR194" s="3">
        <v>25</v>
      </c>
      <c r="AS194" s="3">
        <v>25</v>
      </c>
      <c r="AT194" s="3">
        <v>25</v>
      </c>
      <c r="AU194" s="3">
        <v>25</v>
      </c>
      <c r="AV194" s="3">
        <v>25</v>
      </c>
      <c r="AW194" s="3">
        <v>25</v>
      </c>
      <c r="AX194" s="3">
        <v>25</v>
      </c>
      <c r="AY194" s="3">
        <v>50</v>
      </c>
      <c r="AZ194" s="3">
        <v>75</v>
      </c>
      <c r="BA194" s="3">
        <v>0</v>
      </c>
      <c r="BB194" s="3">
        <v>75</v>
      </c>
      <c r="BC194" s="3">
        <v>75</v>
      </c>
      <c r="BD194" s="3">
        <v>75</v>
      </c>
      <c r="BE194" s="3">
        <v>25</v>
      </c>
      <c r="BF194" s="3">
        <v>25</v>
      </c>
      <c r="BG194" s="3">
        <v>25</v>
      </c>
      <c r="BH194" s="3">
        <v>75</v>
      </c>
      <c r="BI194" s="3">
        <v>25</v>
      </c>
      <c r="BJ194" s="3">
        <v>0</v>
      </c>
      <c r="BK194" s="3">
        <v>75</v>
      </c>
      <c r="BL194" s="3">
        <v>75</v>
      </c>
      <c r="BM194" s="3">
        <v>75</v>
      </c>
      <c r="BN194" s="3">
        <v>75</v>
      </c>
    </row>
    <row r="195" spans="1:66" x14ac:dyDescent="0.25">
      <c r="A195" s="9" t="s">
        <v>3060</v>
      </c>
      <c r="B195" s="9" t="s">
        <v>3061</v>
      </c>
      <c r="C195" s="7">
        <v>3</v>
      </c>
      <c r="D195" s="91">
        <f t="shared" si="4"/>
        <v>1.9045714285714286</v>
      </c>
      <c r="E195" s="91">
        <f t="shared" si="5"/>
        <v>3.9995999999999996</v>
      </c>
      <c r="F195" s="94">
        <v>0.48297224034888098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33.33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33.33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33.33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33.33</v>
      </c>
      <c r="BB195" s="3">
        <v>0</v>
      </c>
      <c r="BC195" s="3">
        <v>0</v>
      </c>
      <c r="BD195" s="3">
        <v>0</v>
      </c>
      <c r="BE195" s="3">
        <v>0</v>
      </c>
      <c r="BF195" s="3">
        <v>33.33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</row>
    <row r="196" spans="1:66" x14ac:dyDescent="0.25">
      <c r="A196" s="9" t="s">
        <v>3062</v>
      </c>
      <c r="B196" s="9" t="s">
        <v>3063</v>
      </c>
      <c r="C196" s="7">
        <v>1</v>
      </c>
      <c r="D196" s="91">
        <f t="shared" si="4"/>
        <v>5.7142857142857144</v>
      </c>
      <c r="E196" s="91">
        <f t="shared" si="5"/>
        <v>0</v>
      </c>
      <c r="F196" s="94">
        <v>0.39683183576286502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100</v>
      </c>
      <c r="AA196" s="3">
        <v>100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</row>
    <row r="197" spans="1:66" x14ac:dyDescent="0.25">
      <c r="A197" s="9" t="s">
        <v>3064</v>
      </c>
      <c r="B197" s="9" t="s">
        <v>3065</v>
      </c>
      <c r="C197" s="7">
        <v>1</v>
      </c>
      <c r="D197" s="91">
        <f t="shared" si="4"/>
        <v>2.8571428571428572</v>
      </c>
      <c r="E197" s="91">
        <f t="shared" si="5"/>
        <v>0</v>
      </c>
      <c r="F197" s="94">
        <v>0.48297224034888098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100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</row>
    <row r="198" spans="1:66" x14ac:dyDescent="0.25">
      <c r="A198" s="9" t="s">
        <v>3066</v>
      </c>
      <c r="B198" s="9" t="s">
        <v>3067</v>
      </c>
      <c r="C198" s="7">
        <v>1</v>
      </c>
      <c r="D198" s="91">
        <f t="shared" si="4"/>
        <v>5.7142857142857144</v>
      </c>
      <c r="E198" s="91">
        <f t="shared" si="5"/>
        <v>12</v>
      </c>
      <c r="F198" s="94">
        <v>0.48297224034888098</v>
      </c>
      <c r="G198" s="3">
        <v>0</v>
      </c>
      <c r="H198" s="3">
        <v>0</v>
      </c>
      <c r="I198" s="3">
        <v>100</v>
      </c>
      <c r="J198" s="3">
        <v>0</v>
      </c>
      <c r="K198" s="3">
        <v>0</v>
      </c>
      <c r="L198" s="3">
        <v>0</v>
      </c>
      <c r="M198" s="3">
        <v>100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100</v>
      </c>
      <c r="AQ198" s="3">
        <v>0</v>
      </c>
      <c r="AR198" s="3">
        <v>0</v>
      </c>
      <c r="AS198" s="3">
        <v>100</v>
      </c>
      <c r="AT198" s="3">
        <v>100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</row>
    <row r="199" spans="1:66" x14ac:dyDescent="0.25">
      <c r="A199" s="9" t="s">
        <v>3068</v>
      </c>
      <c r="B199" s="9" t="s">
        <v>3069</v>
      </c>
      <c r="C199" s="7">
        <v>1</v>
      </c>
      <c r="D199" s="91">
        <f t="shared" ref="D199:D262" si="6">AVERAGE(G199:AO199)</f>
        <v>8.5714285714285712</v>
      </c>
      <c r="E199" s="91">
        <f t="shared" ref="E199:E262" si="7">AVERAGE(AP199:BN199)</f>
        <v>0</v>
      </c>
      <c r="F199" s="94">
        <v>0.280243630635783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100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100</v>
      </c>
      <c r="T199" s="3">
        <v>0</v>
      </c>
      <c r="U199" s="3">
        <v>100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</row>
    <row r="200" spans="1:66" x14ac:dyDescent="0.25">
      <c r="A200" s="9" t="s">
        <v>3070</v>
      </c>
      <c r="B200" s="9" t="s">
        <v>3071</v>
      </c>
      <c r="C200" s="7">
        <v>1</v>
      </c>
      <c r="D200" s="91">
        <f t="shared" si="6"/>
        <v>2.8571428571428572</v>
      </c>
      <c r="E200" s="91">
        <f t="shared" si="7"/>
        <v>0</v>
      </c>
      <c r="F200" s="94">
        <v>0.48297224034888098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100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</row>
    <row r="201" spans="1:66" x14ac:dyDescent="0.25">
      <c r="A201" s="9" t="s">
        <v>3072</v>
      </c>
      <c r="B201" s="9" t="s">
        <v>3073</v>
      </c>
      <c r="C201" s="7">
        <v>1</v>
      </c>
      <c r="D201" s="91">
        <f t="shared" si="6"/>
        <v>2.8571428571428572</v>
      </c>
      <c r="E201" s="91">
        <f t="shared" si="7"/>
        <v>0</v>
      </c>
      <c r="F201" s="94">
        <v>0.48297224034888098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100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</row>
    <row r="202" spans="1:66" x14ac:dyDescent="0.25">
      <c r="A202" s="9" t="s">
        <v>3074</v>
      </c>
      <c r="B202" s="9" t="s">
        <v>3075</v>
      </c>
      <c r="C202" s="7">
        <v>1</v>
      </c>
      <c r="D202" s="91">
        <f t="shared" si="6"/>
        <v>2.8571428571428572</v>
      </c>
      <c r="E202" s="91">
        <f t="shared" si="7"/>
        <v>0</v>
      </c>
      <c r="F202" s="94">
        <v>0.48297224034888098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100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</row>
    <row r="203" spans="1:66" x14ac:dyDescent="0.25">
      <c r="A203" s="9" t="s">
        <v>3076</v>
      </c>
      <c r="B203" s="9" t="s">
        <v>3077</v>
      </c>
      <c r="C203" s="7">
        <v>1</v>
      </c>
      <c r="D203" s="91">
        <f t="shared" si="6"/>
        <v>34.285714285714285</v>
      </c>
      <c r="E203" s="91">
        <f t="shared" si="7"/>
        <v>8</v>
      </c>
      <c r="F203" s="94">
        <v>6.7495792727715595E-2</v>
      </c>
      <c r="G203" s="3">
        <v>0</v>
      </c>
      <c r="H203" s="3">
        <v>0</v>
      </c>
      <c r="I203" s="3">
        <v>100</v>
      </c>
      <c r="J203" s="3">
        <v>0</v>
      </c>
      <c r="K203" s="3">
        <v>0</v>
      </c>
      <c r="L203" s="3">
        <v>0</v>
      </c>
      <c r="M203" s="3">
        <v>100</v>
      </c>
      <c r="N203" s="3">
        <v>100</v>
      </c>
      <c r="O203" s="3">
        <v>100</v>
      </c>
      <c r="P203" s="3">
        <v>100</v>
      </c>
      <c r="Q203" s="3">
        <v>0</v>
      </c>
      <c r="R203" s="3">
        <v>100</v>
      </c>
      <c r="S203" s="3">
        <v>100</v>
      </c>
      <c r="T203" s="3">
        <v>0</v>
      </c>
      <c r="U203" s="3">
        <v>100</v>
      </c>
      <c r="V203" s="3">
        <v>100</v>
      </c>
      <c r="W203" s="3">
        <v>100</v>
      </c>
      <c r="X203" s="3">
        <v>0</v>
      </c>
      <c r="Y203" s="3">
        <v>0</v>
      </c>
      <c r="Z203" s="3">
        <v>100</v>
      </c>
      <c r="AA203" s="3">
        <v>100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100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100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</row>
    <row r="204" spans="1:66" x14ac:dyDescent="0.25">
      <c r="A204" s="9" t="s">
        <v>3078</v>
      </c>
      <c r="B204" s="9" t="s">
        <v>3079</v>
      </c>
      <c r="C204" s="7">
        <v>1</v>
      </c>
      <c r="D204" s="91">
        <f t="shared" si="6"/>
        <v>40</v>
      </c>
      <c r="E204" s="91">
        <f t="shared" si="7"/>
        <v>16</v>
      </c>
      <c r="F204" s="94">
        <v>0.13351240012764501</v>
      </c>
      <c r="G204" s="3">
        <v>0</v>
      </c>
      <c r="H204" s="3">
        <v>0</v>
      </c>
      <c r="I204" s="3">
        <v>100</v>
      </c>
      <c r="J204" s="3">
        <v>0</v>
      </c>
      <c r="K204" s="3">
        <v>0</v>
      </c>
      <c r="L204" s="3">
        <v>0</v>
      </c>
      <c r="M204" s="3">
        <v>100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100</v>
      </c>
      <c r="AA204" s="3">
        <v>100</v>
      </c>
      <c r="AB204" s="3">
        <v>0</v>
      </c>
      <c r="AC204" s="3">
        <v>0</v>
      </c>
      <c r="AD204" s="3">
        <v>0</v>
      </c>
      <c r="AE204" s="3">
        <v>0</v>
      </c>
      <c r="AF204" s="3">
        <v>100</v>
      </c>
      <c r="AG204" s="3">
        <v>100</v>
      </c>
      <c r="AH204" s="3">
        <v>100</v>
      </c>
      <c r="AI204" s="3">
        <v>100</v>
      </c>
      <c r="AJ204" s="3">
        <v>100</v>
      </c>
      <c r="AK204" s="3">
        <v>100</v>
      </c>
      <c r="AL204" s="3">
        <v>100</v>
      </c>
      <c r="AM204" s="3">
        <v>100</v>
      </c>
      <c r="AN204" s="3">
        <v>100</v>
      </c>
      <c r="AO204" s="3">
        <v>100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100</v>
      </c>
      <c r="BL204" s="3">
        <v>100</v>
      </c>
      <c r="BM204" s="3">
        <v>100</v>
      </c>
      <c r="BN204" s="3">
        <v>100</v>
      </c>
    </row>
    <row r="205" spans="1:66" x14ac:dyDescent="0.25">
      <c r="A205" s="9" t="s">
        <v>3080</v>
      </c>
      <c r="B205" s="9" t="s">
        <v>3081</v>
      </c>
      <c r="C205" s="7">
        <v>2</v>
      </c>
      <c r="D205" s="91">
        <f t="shared" si="6"/>
        <v>30</v>
      </c>
      <c r="E205" s="91">
        <f t="shared" si="7"/>
        <v>34</v>
      </c>
      <c r="F205" s="94">
        <v>0.55994392935965298</v>
      </c>
      <c r="G205" s="3">
        <v>50</v>
      </c>
      <c r="H205" s="3">
        <v>50</v>
      </c>
      <c r="I205" s="3">
        <v>0</v>
      </c>
      <c r="J205" s="3">
        <v>50</v>
      </c>
      <c r="K205" s="3">
        <v>50</v>
      </c>
      <c r="L205" s="3">
        <v>0</v>
      </c>
      <c r="M205" s="3">
        <v>100</v>
      </c>
      <c r="N205" s="3">
        <v>50</v>
      </c>
      <c r="O205" s="3">
        <v>50</v>
      </c>
      <c r="P205" s="3">
        <v>50</v>
      </c>
      <c r="Q205" s="3">
        <v>50</v>
      </c>
      <c r="R205" s="3">
        <v>50</v>
      </c>
      <c r="S205" s="3">
        <v>50</v>
      </c>
      <c r="T205" s="3">
        <v>50</v>
      </c>
      <c r="U205" s="3">
        <v>50</v>
      </c>
      <c r="V205" s="3">
        <v>50</v>
      </c>
      <c r="W205" s="3">
        <v>50</v>
      </c>
      <c r="X205" s="3">
        <v>50</v>
      </c>
      <c r="Y205" s="3">
        <v>0</v>
      </c>
      <c r="Z205" s="3">
        <v>0</v>
      </c>
      <c r="AA205" s="3">
        <v>0</v>
      </c>
      <c r="AB205" s="3">
        <v>50</v>
      </c>
      <c r="AC205" s="3">
        <v>50</v>
      </c>
      <c r="AD205" s="3">
        <v>50</v>
      </c>
      <c r="AE205" s="3">
        <v>50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50</v>
      </c>
      <c r="AR205" s="3">
        <v>50</v>
      </c>
      <c r="AS205" s="3">
        <v>0</v>
      </c>
      <c r="AT205" s="3">
        <v>0</v>
      </c>
      <c r="AU205" s="3">
        <v>50</v>
      </c>
      <c r="AV205" s="3">
        <v>50</v>
      </c>
      <c r="AW205" s="3">
        <v>50</v>
      </c>
      <c r="AX205" s="3">
        <v>50</v>
      </c>
      <c r="AY205" s="3">
        <v>50</v>
      </c>
      <c r="AZ205" s="3">
        <v>50</v>
      </c>
      <c r="BA205" s="3">
        <v>0</v>
      </c>
      <c r="BB205" s="3">
        <v>50</v>
      </c>
      <c r="BC205" s="3">
        <v>50</v>
      </c>
      <c r="BD205" s="3">
        <v>50</v>
      </c>
      <c r="BE205" s="3">
        <v>50</v>
      </c>
      <c r="BF205" s="3">
        <v>50</v>
      </c>
      <c r="BG205" s="3">
        <v>50</v>
      </c>
      <c r="BH205" s="3">
        <v>50</v>
      </c>
      <c r="BI205" s="3">
        <v>50</v>
      </c>
      <c r="BJ205" s="3">
        <v>50</v>
      </c>
      <c r="BK205" s="3">
        <v>0</v>
      </c>
      <c r="BL205" s="3">
        <v>0</v>
      </c>
      <c r="BM205" s="3">
        <v>0</v>
      </c>
      <c r="BN205" s="3">
        <v>0</v>
      </c>
    </row>
    <row r="206" spans="1:66" x14ac:dyDescent="0.25">
      <c r="A206" s="9" t="s">
        <v>3082</v>
      </c>
      <c r="B206" s="9" t="s">
        <v>3083</v>
      </c>
      <c r="C206" s="7">
        <v>1</v>
      </c>
      <c r="D206" s="91">
        <f t="shared" si="6"/>
        <v>2.8571428571428572</v>
      </c>
      <c r="E206" s="91">
        <f t="shared" si="7"/>
        <v>0</v>
      </c>
      <c r="F206" s="94">
        <v>0.48297224034888098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100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</row>
    <row r="207" spans="1:66" x14ac:dyDescent="0.25">
      <c r="A207" s="9" t="s">
        <v>3084</v>
      </c>
      <c r="B207" s="9" t="s">
        <v>3085</v>
      </c>
      <c r="C207" s="7">
        <v>4</v>
      </c>
      <c r="D207" s="91">
        <f t="shared" si="6"/>
        <v>27.142857142857142</v>
      </c>
      <c r="E207" s="91">
        <f t="shared" si="7"/>
        <v>21</v>
      </c>
      <c r="F207" s="94">
        <v>0.12019145195254199</v>
      </c>
      <c r="G207" s="3">
        <v>25</v>
      </c>
      <c r="H207" s="3">
        <v>25</v>
      </c>
      <c r="I207" s="3">
        <v>25</v>
      </c>
      <c r="J207" s="3">
        <v>25</v>
      </c>
      <c r="K207" s="3">
        <v>25</v>
      </c>
      <c r="L207" s="3">
        <v>25</v>
      </c>
      <c r="M207" s="3">
        <v>75</v>
      </c>
      <c r="N207" s="3">
        <v>25</v>
      </c>
      <c r="O207" s="3">
        <v>25</v>
      </c>
      <c r="P207" s="3">
        <v>25</v>
      </c>
      <c r="Q207" s="3">
        <v>25</v>
      </c>
      <c r="R207" s="3">
        <v>25</v>
      </c>
      <c r="S207" s="3">
        <v>25</v>
      </c>
      <c r="T207" s="3">
        <v>25</v>
      </c>
      <c r="U207" s="3">
        <v>50</v>
      </c>
      <c r="V207" s="3">
        <v>25</v>
      </c>
      <c r="W207" s="3">
        <v>25</v>
      </c>
      <c r="X207" s="3">
        <v>25</v>
      </c>
      <c r="Y207" s="3">
        <v>0</v>
      </c>
      <c r="Z207" s="3">
        <v>25</v>
      </c>
      <c r="AA207" s="3">
        <v>25</v>
      </c>
      <c r="AB207" s="3">
        <v>25</v>
      </c>
      <c r="AC207" s="3">
        <v>25</v>
      </c>
      <c r="AD207" s="3">
        <v>25</v>
      </c>
      <c r="AE207" s="3">
        <v>25</v>
      </c>
      <c r="AF207" s="3">
        <v>25</v>
      </c>
      <c r="AG207" s="3">
        <v>25</v>
      </c>
      <c r="AH207" s="3">
        <v>50</v>
      </c>
      <c r="AI207" s="3">
        <v>25</v>
      </c>
      <c r="AJ207" s="3">
        <v>25</v>
      </c>
      <c r="AK207" s="3">
        <v>25</v>
      </c>
      <c r="AL207" s="3">
        <v>25</v>
      </c>
      <c r="AM207" s="3">
        <v>25</v>
      </c>
      <c r="AN207" s="3">
        <v>25</v>
      </c>
      <c r="AO207" s="3">
        <v>25</v>
      </c>
      <c r="AP207" s="3">
        <v>25</v>
      </c>
      <c r="AQ207" s="3">
        <v>0</v>
      </c>
      <c r="AR207" s="3">
        <v>25</v>
      </c>
      <c r="AS207" s="3">
        <v>25</v>
      </c>
      <c r="AT207" s="3">
        <v>25</v>
      </c>
      <c r="AU207" s="3">
        <v>0</v>
      </c>
      <c r="AV207" s="3">
        <v>0</v>
      </c>
      <c r="AW207" s="3">
        <v>0</v>
      </c>
      <c r="AX207" s="3">
        <v>25</v>
      </c>
      <c r="AY207" s="3">
        <v>25</v>
      </c>
      <c r="AZ207" s="3">
        <v>25</v>
      </c>
      <c r="BA207" s="3">
        <v>50</v>
      </c>
      <c r="BB207" s="3">
        <v>25</v>
      </c>
      <c r="BC207" s="3">
        <v>25</v>
      </c>
      <c r="BD207" s="3">
        <v>25</v>
      </c>
      <c r="BE207" s="3">
        <v>0</v>
      </c>
      <c r="BF207" s="3">
        <v>25</v>
      </c>
      <c r="BG207" s="3">
        <v>25</v>
      </c>
      <c r="BH207" s="3">
        <v>25</v>
      </c>
      <c r="BI207" s="3">
        <v>25</v>
      </c>
      <c r="BJ207" s="3">
        <v>25</v>
      </c>
      <c r="BK207" s="3">
        <v>25</v>
      </c>
      <c r="BL207" s="3">
        <v>25</v>
      </c>
      <c r="BM207" s="3">
        <v>25</v>
      </c>
      <c r="BN207" s="3">
        <v>25</v>
      </c>
    </row>
    <row r="208" spans="1:66" x14ac:dyDescent="0.25">
      <c r="A208" s="9" t="s">
        <v>3086</v>
      </c>
      <c r="B208" s="9" t="s">
        <v>3087</v>
      </c>
      <c r="C208" s="7">
        <v>3</v>
      </c>
      <c r="D208" s="91">
        <f t="shared" si="6"/>
        <v>67.621142857142871</v>
      </c>
      <c r="E208" s="91">
        <f t="shared" si="7"/>
        <v>50.667999999999999</v>
      </c>
      <c r="F208" s="94">
        <v>7.5943787054569001E-2</v>
      </c>
      <c r="G208" s="3">
        <v>66.67</v>
      </c>
      <c r="H208" s="3">
        <v>66.67</v>
      </c>
      <c r="I208" s="3">
        <v>66.67</v>
      </c>
      <c r="J208" s="3">
        <v>66.67</v>
      </c>
      <c r="K208" s="3">
        <v>66.67</v>
      </c>
      <c r="L208" s="3">
        <v>33.33</v>
      </c>
      <c r="M208" s="3">
        <v>66.67</v>
      </c>
      <c r="N208" s="3">
        <v>66.67</v>
      </c>
      <c r="O208" s="3">
        <v>100</v>
      </c>
      <c r="P208" s="3">
        <v>66.67</v>
      </c>
      <c r="Q208" s="3">
        <v>66.67</v>
      </c>
      <c r="R208" s="3">
        <v>100</v>
      </c>
      <c r="S208" s="3">
        <v>66.67</v>
      </c>
      <c r="T208" s="3">
        <v>100</v>
      </c>
      <c r="U208" s="3">
        <v>66.67</v>
      </c>
      <c r="V208" s="3">
        <v>100</v>
      </c>
      <c r="W208" s="3">
        <v>100</v>
      </c>
      <c r="X208" s="3">
        <v>66.67</v>
      </c>
      <c r="Y208" s="3">
        <v>0</v>
      </c>
      <c r="Z208" s="3">
        <v>33.33</v>
      </c>
      <c r="AA208" s="3">
        <v>33.33</v>
      </c>
      <c r="AB208" s="3">
        <v>66.67</v>
      </c>
      <c r="AC208" s="3">
        <v>66.67</v>
      </c>
      <c r="AD208" s="3">
        <v>66.67</v>
      </c>
      <c r="AE208" s="3">
        <v>100</v>
      </c>
      <c r="AF208" s="3">
        <v>66.67</v>
      </c>
      <c r="AG208" s="3">
        <v>66.67</v>
      </c>
      <c r="AH208" s="3">
        <v>66.67</v>
      </c>
      <c r="AI208" s="3">
        <v>66.67</v>
      </c>
      <c r="AJ208" s="3">
        <v>66.67</v>
      </c>
      <c r="AK208" s="3">
        <v>66.67</v>
      </c>
      <c r="AL208" s="3">
        <v>66.67</v>
      </c>
      <c r="AM208" s="3">
        <v>66.67</v>
      </c>
      <c r="AN208" s="3">
        <v>66.67</v>
      </c>
      <c r="AO208" s="3">
        <v>66.67</v>
      </c>
      <c r="AP208" s="3">
        <v>66.67</v>
      </c>
      <c r="AQ208" s="3">
        <v>0</v>
      </c>
      <c r="AR208" s="3">
        <v>66.67</v>
      </c>
      <c r="AS208" s="3">
        <v>33.33</v>
      </c>
      <c r="AT208" s="3">
        <v>33.33</v>
      </c>
      <c r="AU208" s="3">
        <v>0</v>
      </c>
      <c r="AV208" s="3">
        <v>0</v>
      </c>
      <c r="AW208" s="3">
        <v>0</v>
      </c>
      <c r="AX208" s="3">
        <v>33.33</v>
      </c>
      <c r="AY208" s="3">
        <v>66.67</v>
      </c>
      <c r="AZ208" s="3">
        <v>100</v>
      </c>
      <c r="BA208" s="3">
        <v>66.67</v>
      </c>
      <c r="BB208" s="3">
        <v>66.67</v>
      </c>
      <c r="BC208" s="3">
        <v>66.67</v>
      </c>
      <c r="BD208" s="3">
        <v>66.67</v>
      </c>
      <c r="BE208" s="3">
        <v>0</v>
      </c>
      <c r="BF208" s="3">
        <v>33.33</v>
      </c>
      <c r="BG208" s="3">
        <v>66.67</v>
      </c>
      <c r="BH208" s="3">
        <v>100</v>
      </c>
      <c r="BI208" s="3">
        <v>66.67</v>
      </c>
      <c r="BJ208" s="3">
        <v>66.67</v>
      </c>
      <c r="BK208" s="3">
        <v>66.67</v>
      </c>
      <c r="BL208" s="3">
        <v>66.67</v>
      </c>
      <c r="BM208" s="3">
        <v>66.67</v>
      </c>
      <c r="BN208" s="3">
        <v>66.67</v>
      </c>
    </row>
    <row r="209" spans="1:66" x14ac:dyDescent="0.25">
      <c r="A209" s="9" t="s">
        <v>3088</v>
      </c>
      <c r="B209" s="9" t="s">
        <v>3089</v>
      </c>
      <c r="C209" s="7">
        <v>9</v>
      </c>
      <c r="D209" s="91">
        <f t="shared" si="6"/>
        <v>33.965142857142865</v>
      </c>
      <c r="E209" s="91">
        <f t="shared" si="7"/>
        <v>28.441600000000008</v>
      </c>
      <c r="F209" s="94">
        <v>0.123808562998142</v>
      </c>
      <c r="G209" s="3">
        <v>22.22</v>
      </c>
      <c r="H209" s="3">
        <v>22.22</v>
      </c>
      <c r="I209" s="3">
        <v>44.44</v>
      </c>
      <c r="J209" s="3">
        <v>22.22</v>
      </c>
      <c r="K209" s="3">
        <v>22.22</v>
      </c>
      <c r="L209" s="3">
        <v>33.33</v>
      </c>
      <c r="M209" s="3">
        <v>55.56</v>
      </c>
      <c r="N209" s="3">
        <v>44.44</v>
      </c>
      <c r="O209" s="3">
        <v>33.33</v>
      </c>
      <c r="P209" s="3">
        <v>33.33</v>
      </c>
      <c r="Q209" s="3">
        <v>44.44</v>
      </c>
      <c r="R209" s="3">
        <v>44.44</v>
      </c>
      <c r="S209" s="3">
        <v>33.33</v>
      </c>
      <c r="T209" s="3">
        <v>44.44</v>
      </c>
      <c r="U209" s="3">
        <v>33.33</v>
      </c>
      <c r="V209" s="3">
        <v>33.33</v>
      </c>
      <c r="W209" s="3">
        <v>33.33</v>
      </c>
      <c r="X209" s="3">
        <v>44.44</v>
      </c>
      <c r="Y209" s="3">
        <v>22.22</v>
      </c>
      <c r="Z209" s="3">
        <v>33.33</v>
      </c>
      <c r="AA209" s="3">
        <v>33.33</v>
      </c>
      <c r="AB209" s="3">
        <v>33.33</v>
      </c>
      <c r="AC209" s="3">
        <v>33.33</v>
      </c>
      <c r="AD209" s="3">
        <v>44.44</v>
      </c>
      <c r="AE209" s="3">
        <v>11.11</v>
      </c>
      <c r="AF209" s="3">
        <v>33.33</v>
      </c>
      <c r="AG209" s="3">
        <v>33.33</v>
      </c>
      <c r="AH209" s="3">
        <v>33.33</v>
      </c>
      <c r="AI209" s="3">
        <v>33.33</v>
      </c>
      <c r="AJ209" s="3">
        <v>33.33</v>
      </c>
      <c r="AK209" s="3">
        <v>33.33</v>
      </c>
      <c r="AL209" s="3">
        <v>33.33</v>
      </c>
      <c r="AM209" s="3">
        <v>33.33</v>
      </c>
      <c r="AN209" s="3">
        <v>33.33</v>
      </c>
      <c r="AO209" s="3">
        <v>33.33</v>
      </c>
      <c r="AP209" s="3">
        <v>44.44</v>
      </c>
      <c r="AQ209" s="3">
        <v>22.22</v>
      </c>
      <c r="AR209" s="3">
        <v>11.11</v>
      </c>
      <c r="AS209" s="3">
        <v>22.22</v>
      </c>
      <c r="AT209" s="3">
        <v>22.22</v>
      </c>
      <c r="AU209" s="3">
        <v>22.22</v>
      </c>
      <c r="AV209" s="3">
        <v>11.11</v>
      </c>
      <c r="AW209" s="3">
        <v>22.22</v>
      </c>
      <c r="AX209" s="3">
        <v>11.11</v>
      </c>
      <c r="AY209" s="3">
        <v>33.33</v>
      </c>
      <c r="AZ209" s="3">
        <v>33.33</v>
      </c>
      <c r="BA209" s="3">
        <v>22.22</v>
      </c>
      <c r="BB209" s="3">
        <v>44.44</v>
      </c>
      <c r="BC209" s="3">
        <v>22.22</v>
      </c>
      <c r="BD209" s="3">
        <v>33.33</v>
      </c>
      <c r="BE209" s="3">
        <v>44.44</v>
      </c>
      <c r="BF209" s="3">
        <v>44.44</v>
      </c>
      <c r="BG209" s="3">
        <v>11.11</v>
      </c>
      <c r="BH209" s="3">
        <v>33.33</v>
      </c>
      <c r="BI209" s="3">
        <v>33.33</v>
      </c>
      <c r="BJ209" s="3">
        <v>33.33</v>
      </c>
      <c r="BK209" s="3">
        <v>33.33</v>
      </c>
      <c r="BL209" s="3">
        <v>33.33</v>
      </c>
      <c r="BM209" s="3">
        <v>33.33</v>
      </c>
      <c r="BN209" s="3">
        <v>33.33</v>
      </c>
    </row>
    <row r="210" spans="1:66" x14ac:dyDescent="0.25">
      <c r="A210" s="9" t="s">
        <v>3090</v>
      </c>
      <c r="B210" s="9" t="s">
        <v>3091</v>
      </c>
      <c r="C210" s="7">
        <v>1</v>
      </c>
      <c r="D210" s="91">
        <f t="shared" si="6"/>
        <v>2.8571428571428572</v>
      </c>
      <c r="E210" s="91">
        <f t="shared" si="7"/>
        <v>0</v>
      </c>
      <c r="F210" s="94">
        <v>0.48297224034888098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100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  <c r="BL210" s="3">
        <v>0</v>
      </c>
      <c r="BM210" s="3">
        <v>0</v>
      </c>
      <c r="BN210" s="3">
        <v>0</v>
      </c>
    </row>
    <row r="211" spans="1:66" x14ac:dyDescent="0.25">
      <c r="A211" s="9" t="s">
        <v>3092</v>
      </c>
      <c r="B211" s="9" t="s">
        <v>3093</v>
      </c>
      <c r="C211" s="7">
        <v>1</v>
      </c>
      <c r="D211" s="91">
        <f t="shared" si="6"/>
        <v>2.8571428571428572</v>
      </c>
      <c r="E211" s="91">
        <f t="shared" si="7"/>
        <v>8</v>
      </c>
      <c r="F211" s="94">
        <v>0.48297224034888098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100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100</v>
      </c>
      <c r="AT211" s="3">
        <v>100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</row>
    <row r="212" spans="1:66" x14ac:dyDescent="0.25">
      <c r="A212" s="9" t="s">
        <v>3094</v>
      </c>
      <c r="B212" s="9" t="s">
        <v>3095</v>
      </c>
      <c r="C212" s="7">
        <v>4</v>
      </c>
      <c r="D212" s="91">
        <f t="shared" si="6"/>
        <v>16.428571428571427</v>
      </c>
      <c r="E212" s="91">
        <f t="shared" si="7"/>
        <v>11</v>
      </c>
      <c r="F212" s="94">
        <v>0.21601110954171901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25</v>
      </c>
      <c r="N212" s="3">
        <v>25</v>
      </c>
      <c r="O212" s="3">
        <v>25</v>
      </c>
      <c r="P212" s="3">
        <v>25</v>
      </c>
      <c r="Q212" s="3">
        <v>25</v>
      </c>
      <c r="R212" s="3">
        <v>25</v>
      </c>
      <c r="S212" s="3">
        <v>25</v>
      </c>
      <c r="T212" s="3">
        <v>25</v>
      </c>
      <c r="U212" s="3">
        <v>25</v>
      </c>
      <c r="V212" s="3">
        <v>25</v>
      </c>
      <c r="W212" s="3">
        <v>25</v>
      </c>
      <c r="X212" s="3">
        <v>25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25</v>
      </c>
      <c r="AE212" s="3">
        <v>0</v>
      </c>
      <c r="AF212" s="3">
        <v>25</v>
      </c>
      <c r="AG212" s="3">
        <v>25</v>
      </c>
      <c r="AH212" s="3">
        <v>25</v>
      </c>
      <c r="AI212" s="3">
        <v>25</v>
      </c>
      <c r="AJ212" s="3">
        <v>25</v>
      </c>
      <c r="AK212" s="3">
        <v>25</v>
      </c>
      <c r="AL212" s="3">
        <v>25</v>
      </c>
      <c r="AM212" s="3">
        <v>25</v>
      </c>
      <c r="AN212" s="3">
        <v>25</v>
      </c>
      <c r="AO212" s="3">
        <v>25</v>
      </c>
      <c r="AP212" s="3">
        <v>25</v>
      </c>
      <c r="AQ212" s="3">
        <v>25</v>
      </c>
      <c r="AR212" s="3">
        <v>0</v>
      </c>
      <c r="AS212" s="3">
        <v>0</v>
      </c>
      <c r="AT212" s="3">
        <v>0</v>
      </c>
      <c r="AU212" s="3">
        <v>25</v>
      </c>
      <c r="AV212" s="3">
        <v>25</v>
      </c>
      <c r="AW212" s="3">
        <v>25</v>
      </c>
      <c r="AX212" s="3">
        <v>25</v>
      </c>
      <c r="AY212" s="3">
        <v>0</v>
      </c>
      <c r="AZ212" s="3">
        <v>0</v>
      </c>
      <c r="BA212" s="3">
        <v>0</v>
      </c>
      <c r="BB212" s="3">
        <v>25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25</v>
      </c>
      <c r="BL212" s="3">
        <v>25</v>
      </c>
      <c r="BM212" s="3">
        <v>25</v>
      </c>
      <c r="BN212" s="3">
        <v>25</v>
      </c>
    </row>
    <row r="213" spans="1:66" x14ac:dyDescent="0.25">
      <c r="A213" s="9" t="s">
        <v>3096</v>
      </c>
      <c r="B213" s="9" t="s">
        <v>3097</v>
      </c>
      <c r="C213" s="7">
        <v>3</v>
      </c>
      <c r="D213" s="91">
        <f t="shared" si="6"/>
        <v>5.7137142857142846</v>
      </c>
      <c r="E213" s="91">
        <f t="shared" si="7"/>
        <v>11.998799999999996</v>
      </c>
      <c r="F213" s="94">
        <v>0.21888078085614501</v>
      </c>
      <c r="G213" s="3">
        <v>0</v>
      </c>
      <c r="H213" s="3">
        <v>33.33</v>
      </c>
      <c r="I213" s="3">
        <v>0</v>
      </c>
      <c r="J213" s="3">
        <v>0</v>
      </c>
      <c r="K213" s="3">
        <v>33.33</v>
      </c>
      <c r="L213" s="3">
        <v>0</v>
      </c>
      <c r="M213" s="3">
        <v>0</v>
      </c>
      <c r="N213" s="3">
        <v>0</v>
      </c>
      <c r="O213" s="3">
        <v>33.33</v>
      </c>
      <c r="P213" s="3">
        <v>0</v>
      </c>
      <c r="Q213" s="3">
        <v>0</v>
      </c>
      <c r="R213" s="3">
        <v>33.33</v>
      </c>
      <c r="S213" s="3">
        <v>33.33</v>
      </c>
      <c r="T213" s="3">
        <v>33.33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33.33</v>
      </c>
      <c r="BA213" s="3">
        <v>33.33</v>
      </c>
      <c r="BB213" s="3">
        <v>33.33</v>
      </c>
      <c r="BC213" s="3">
        <v>0</v>
      </c>
      <c r="BD213" s="3">
        <v>33.33</v>
      </c>
      <c r="BE213" s="3">
        <v>0</v>
      </c>
      <c r="BF213" s="3">
        <v>0</v>
      </c>
      <c r="BG213" s="3">
        <v>0</v>
      </c>
      <c r="BH213" s="3">
        <v>33.33</v>
      </c>
      <c r="BI213" s="3">
        <v>0</v>
      </c>
      <c r="BJ213" s="3">
        <v>0</v>
      </c>
      <c r="BK213" s="3">
        <v>33.33</v>
      </c>
      <c r="BL213" s="3">
        <v>33.33</v>
      </c>
      <c r="BM213" s="3">
        <v>33.33</v>
      </c>
      <c r="BN213" s="3">
        <v>33.33</v>
      </c>
    </row>
    <row r="214" spans="1:66" x14ac:dyDescent="0.25">
      <c r="A214" s="9" t="s">
        <v>3098</v>
      </c>
      <c r="B214" s="9" t="s">
        <v>3099</v>
      </c>
      <c r="C214" s="7">
        <v>5</v>
      </c>
      <c r="D214" s="91">
        <f t="shared" si="6"/>
        <v>21.714285714285715</v>
      </c>
      <c r="E214" s="91">
        <f t="shared" si="7"/>
        <v>18.399999999999999</v>
      </c>
      <c r="F214" s="94">
        <v>0.44322088441184099</v>
      </c>
      <c r="G214" s="3">
        <v>0</v>
      </c>
      <c r="H214" s="3">
        <v>40</v>
      </c>
      <c r="I214" s="3">
        <v>0</v>
      </c>
      <c r="J214" s="3">
        <v>20</v>
      </c>
      <c r="K214" s="3">
        <v>40</v>
      </c>
      <c r="L214" s="3">
        <v>20</v>
      </c>
      <c r="M214" s="3">
        <v>20</v>
      </c>
      <c r="N214" s="3">
        <v>20</v>
      </c>
      <c r="O214" s="3">
        <v>40</v>
      </c>
      <c r="P214" s="3">
        <v>20</v>
      </c>
      <c r="Q214" s="3">
        <v>20</v>
      </c>
      <c r="R214" s="3">
        <v>40</v>
      </c>
      <c r="S214" s="3">
        <v>40</v>
      </c>
      <c r="T214" s="3">
        <v>40</v>
      </c>
      <c r="U214" s="3">
        <v>20</v>
      </c>
      <c r="V214" s="3">
        <v>20</v>
      </c>
      <c r="W214" s="3">
        <v>20</v>
      </c>
      <c r="X214" s="3">
        <v>20</v>
      </c>
      <c r="Y214" s="3">
        <v>20</v>
      </c>
      <c r="Z214" s="3">
        <v>20</v>
      </c>
      <c r="AA214" s="3">
        <v>20</v>
      </c>
      <c r="AB214" s="3">
        <v>20</v>
      </c>
      <c r="AC214" s="3">
        <v>20</v>
      </c>
      <c r="AD214" s="3">
        <v>20</v>
      </c>
      <c r="AE214" s="3">
        <v>0</v>
      </c>
      <c r="AF214" s="3">
        <v>20</v>
      </c>
      <c r="AG214" s="3">
        <v>20</v>
      </c>
      <c r="AH214" s="3">
        <v>20</v>
      </c>
      <c r="AI214" s="3">
        <v>20</v>
      </c>
      <c r="AJ214" s="3">
        <v>20</v>
      </c>
      <c r="AK214" s="3">
        <v>20</v>
      </c>
      <c r="AL214" s="3">
        <v>20</v>
      </c>
      <c r="AM214" s="3">
        <v>20</v>
      </c>
      <c r="AN214" s="3">
        <v>20</v>
      </c>
      <c r="AO214" s="3">
        <v>20</v>
      </c>
      <c r="AP214" s="3">
        <v>20</v>
      </c>
      <c r="AQ214" s="3">
        <v>0</v>
      </c>
      <c r="AR214" s="3">
        <v>20</v>
      </c>
      <c r="AS214" s="3">
        <v>20</v>
      </c>
      <c r="AT214" s="3">
        <v>20</v>
      </c>
      <c r="AU214" s="3">
        <v>0</v>
      </c>
      <c r="AV214" s="3">
        <v>0</v>
      </c>
      <c r="AW214" s="3">
        <v>0</v>
      </c>
      <c r="AX214" s="3">
        <v>20</v>
      </c>
      <c r="AY214" s="3">
        <v>20</v>
      </c>
      <c r="AZ214" s="3">
        <v>40</v>
      </c>
      <c r="BA214" s="3">
        <v>40</v>
      </c>
      <c r="BB214" s="3">
        <v>20</v>
      </c>
      <c r="BC214" s="3">
        <v>20</v>
      </c>
      <c r="BD214" s="3">
        <v>40</v>
      </c>
      <c r="BE214" s="3">
        <v>20</v>
      </c>
      <c r="BF214" s="3">
        <v>20</v>
      </c>
      <c r="BG214" s="3">
        <v>0</v>
      </c>
      <c r="BH214" s="3">
        <v>40</v>
      </c>
      <c r="BI214" s="3">
        <v>20</v>
      </c>
      <c r="BJ214" s="3">
        <v>0</v>
      </c>
      <c r="BK214" s="3">
        <v>20</v>
      </c>
      <c r="BL214" s="3">
        <v>20</v>
      </c>
      <c r="BM214" s="3">
        <v>20</v>
      </c>
      <c r="BN214" s="3">
        <v>20</v>
      </c>
    </row>
    <row r="215" spans="1:66" x14ac:dyDescent="0.25">
      <c r="A215" s="9" t="s">
        <v>3100</v>
      </c>
      <c r="B215" s="9" t="s">
        <v>3101</v>
      </c>
      <c r="C215" s="7">
        <v>4</v>
      </c>
      <c r="D215" s="91">
        <f t="shared" si="6"/>
        <v>0.7142857142857143</v>
      </c>
      <c r="E215" s="91">
        <f t="shared" si="7"/>
        <v>6</v>
      </c>
      <c r="F215" s="94">
        <v>5.3376955041040203E-2</v>
      </c>
      <c r="G215" s="3">
        <v>0</v>
      </c>
      <c r="H215" s="3">
        <v>0</v>
      </c>
      <c r="I215" s="3">
        <v>0</v>
      </c>
      <c r="J215" s="3">
        <v>0</v>
      </c>
      <c r="K215" s="3">
        <v>25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25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25</v>
      </c>
      <c r="BA215" s="3">
        <v>0</v>
      </c>
      <c r="BB215" s="3">
        <v>25</v>
      </c>
      <c r="BC215" s="3">
        <v>25</v>
      </c>
      <c r="BD215" s="3">
        <v>25</v>
      </c>
      <c r="BE215" s="3">
        <v>0</v>
      </c>
      <c r="BF215" s="3">
        <v>0</v>
      </c>
      <c r="BG215" s="3">
        <v>0</v>
      </c>
      <c r="BH215" s="3">
        <v>25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</row>
    <row r="216" spans="1:66" x14ac:dyDescent="0.25">
      <c r="A216" s="9" t="s">
        <v>3102</v>
      </c>
      <c r="B216" s="9" t="s">
        <v>3103</v>
      </c>
      <c r="C216" s="7">
        <v>20</v>
      </c>
      <c r="D216" s="91">
        <f t="shared" si="6"/>
        <v>91.428571428571431</v>
      </c>
      <c r="E216" s="91">
        <f t="shared" si="7"/>
        <v>93.4</v>
      </c>
      <c r="F216" s="94">
        <v>0.48297224034888098</v>
      </c>
      <c r="G216" s="3">
        <v>100</v>
      </c>
      <c r="H216" s="3">
        <v>95</v>
      </c>
      <c r="I216" s="3">
        <v>100</v>
      </c>
      <c r="J216" s="3">
        <v>95</v>
      </c>
      <c r="K216" s="3">
        <v>95</v>
      </c>
      <c r="L216" s="3">
        <v>85</v>
      </c>
      <c r="M216" s="3">
        <v>95</v>
      </c>
      <c r="N216" s="3">
        <v>100</v>
      </c>
      <c r="O216" s="3">
        <v>100</v>
      </c>
      <c r="P216" s="3">
        <v>100</v>
      </c>
      <c r="Q216" s="3">
        <v>95</v>
      </c>
      <c r="R216" s="3">
        <v>95</v>
      </c>
      <c r="S216" s="3">
        <v>100</v>
      </c>
      <c r="T216" s="3">
        <v>95</v>
      </c>
      <c r="U216" s="3">
        <v>100</v>
      </c>
      <c r="V216" s="3">
        <v>100</v>
      </c>
      <c r="W216" s="3">
        <v>85</v>
      </c>
      <c r="X216" s="3">
        <v>60</v>
      </c>
      <c r="Y216" s="3">
        <v>85</v>
      </c>
      <c r="Z216" s="3">
        <v>90</v>
      </c>
      <c r="AA216" s="3">
        <v>90</v>
      </c>
      <c r="AB216" s="3">
        <v>100</v>
      </c>
      <c r="AC216" s="3">
        <v>100</v>
      </c>
      <c r="AD216" s="3">
        <v>95</v>
      </c>
      <c r="AE216" s="3">
        <v>100</v>
      </c>
      <c r="AF216" s="3">
        <v>85</v>
      </c>
      <c r="AG216" s="3">
        <v>85</v>
      </c>
      <c r="AH216" s="3">
        <v>85</v>
      </c>
      <c r="AI216" s="3">
        <v>85</v>
      </c>
      <c r="AJ216" s="3">
        <v>85</v>
      </c>
      <c r="AK216" s="3">
        <v>85</v>
      </c>
      <c r="AL216" s="3">
        <v>85</v>
      </c>
      <c r="AM216" s="3">
        <v>85</v>
      </c>
      <c r="AN216" s="3">
        <v>80</v>
      </c>
      <c r="AO216" s="3">
        <v>85</v>
      </c>
      <c r="AP216" s="3">
        <v>100</v>
      </c>
      <c r="AQ216" s="3">
        <v>90</v>
      </c>
      <c r="AR216" s="3">
        <v>100</v>
      </c>
      <c r="AS216" s="3">
        <v>95</v>
      </c>
      <c r="AT216" s="3">
        <v>95</v>
      </c>
      <c r="AU216" s="3">
        <v>95</v>
      </c>
      <c r="AV216" s="3">
        <v>95</v>
      </c>
      <c r="AW216" s="3">
        <v>95</v>
      </c>
      <c r="AX216" s="3">
        <v>85</v>
      </c>
      <c r="AY216" s="3">
        <v>75</v>
      </c>
      <c r="AZ216" s="3">
        <v>100</v>
      </c>
      <c r="BA216" s="3">
        <v>70</v>
      </c>
      <c r="BB216" s="3">
        <v>100</v>
      </c>
      <c r="BC216" s="3">
        <v>100</v>
      </c>
      <c r="BD216" s="3">
        <v>100</v>
      </c>
      <c r="BE216" s="3">
        <v>85</v>
      </c>
      <c r="BF216" s="3">
        <v>95</v>
      </c>
      <c r="BG216" s="3">
        <v>95</v>
      </c>
      <c r="BH216" s="3">
        <v>100</v>
      </c>
      <c r="BI216" s="3">
        <v>90</v>
      </c>
      <c r="BJ216" s="3">
        <v>85</v>
      </c>
      <c r="BK216" s="3">
        <v>100</v>
      </c>
      <c r="BL216" s="3">
        <v>95</v>
      </c>
      <c r="BM216" s="3">
        <v>95</v>
      </c>
      <c r="BN216" s="3">
        <v>100</v>
      </c>
    </row>
    <row r="217" spans="1:66" x14ac:dyDescent="0.25">
      <c r="A217" s="9" t="s">
        <v>3104</v>
      </c>
      <c r="B217" s="9" t="s">
        <v>3105</v>
      </c>
      <c r="C217" s="7">
        <v>18</v>
      </c>
      <c r="D217" s="91">
        <f t="shared" si="6"/>
        <v>98.094857142857151</v>
      </c>
      <c r="E217" s="91">
        <f t="shared" si="7"/>
        <v>96.22120000000001</v>
      </c>
      <c r="F217" s="94">
        <v>9.5880475227905396E-2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</v>
      </c>
      <c r="M217" s="3">
        <v>100</v>
      </c>
      <c r="N217" s="3">
        <v>100</v>
      </c>
      <c r="O217" s="3">
        <v>100</v>
      </c>
      <c r="P217" s="3">
        <v>100</v>
      </c>
      <c r="Q217" s="3">
        <v>100</v>
      </c>
      <c r="R217" s="3">
        <v>94.44</v>
      </c>
      <c r="S217" s="3">
        <v>100</v>
      </c>
      <c r="T217" s="3">
        <v>100</v>
      </c>
      <c r="U217" s="3">
        <v>100</v>
      </c>
      <c r="V217" s="3">
        <v>100</v>
      </c>
      <c r="W217" s="3">
        <v>83.33</v>
      </c>
      <c r="X217" s="3">
        <v>61.11</v>
      </c>
      <c r="Y217" s="3">
        <v>100</v>
      </c>
      <c r="Z217" s="3">
        <v>100</v>
      </c>
      <c r="AA217" s="3">
        <v>100</v>
      </c>
      <c r="AB217" s="3">
        <v>100</v>
      </c>
      <c r="AC217" s="3">
        <v>100</v>
      </c>
      <c r="AD217" s="3">
        <v>100</v>
      </c>
      <c r="AE217" s="3">
        <v>100</v>
      </c>
      <c r="AF217" s="3">
        <v>100</v>
      </c>
      <c r="AG217" s="3">
        <v>100</v>
      </c>
      <c r="AH217" s="3">
        <v>100</v>
      </c>
      <c r="AI217" s="3">
        <v>100</v>
      </c>
      <c r="AJ217" s="3">
        <v>100</v>
      </c>
      <c r="AK217" s="3">
        <v>100</v>
      </c>
      <c r="AL217" s="3">
        <v>100</v>
      </c>
      <c r="AM217" s="3">
        <v>100</v>
      </c>
      <c r="AN217" s="3">
        <v>94.44</v>
      </c>
      <c r="AO217" s="3">
        <v>100</v>
      </c>
      <c r="AP217" s="3">
        <v>100</v>
      </c>
      <c r="AQ217" s="3">
        <v>94.44</v>
      </c>
      <c r="AR217" s="3">
        <v>100</v>
      </c>
      <c r="AS217" s="3">
        <v>100</v>
      </c>
      <c r="AT217" s="3">
        <v>100</v>
      </c>
      <c r="AU217" s="3">
        <v>100</v>
      </c>
      <c r="AV217" s="3">
        <v>100</v>
      </c>
      <c r="AW217" s="3">
        <v>100</v>
      </c>
      <c r="AX217" s="3">
        <v>94.44</v>
      </c>
      <c r="AY217" s="3">
        <v>77.78</v>
      </c>
      <c r="AZ217" s="3">
        <v>100</v>
      </c>
      <c r="BA217" s="3">
        <v>77.78</v>
      </c>
      <c r="BB217" s="3">
        <v>100</v>
      </c>
      <c r="BC217" s="3">
        <v>100</v>
      </c>
      <c r="BD217" s="3">
        <v>100</v>
      </c>
      <c r="BE217" s="3">
        <v>83.33</v>
      </c>
      <c r="BF217" s="3">
        <v>94.44</v>
      </c>
      <c r="BG217" s="3">
        <v>100</v>
      </c>
      <c r="BH217" s="3">
        <v>100</v>
      </c>
      <c r="BI217" s="3">
        <v>100</v>
      </c>
      <c r="BJ217" s="3">
        <v>94.44</v>
      </c>
      <c r="BK217" s="3">
        <v>100</v>
      </c>
      <c r="BL217" s="3">
        <v>94.44</v>
      </c>
      <c r="BM217" s="3">
        <v>94.44</v>
      </c>
      <c r="BN217" s="3">
        <v>100</v>
      </c>
    </row>
    <row r="218" spans="1:66" x14ac:dyDescent="0.25">
      <c r="A218" s="9" t="s">
        <v>3106</v>
      </c>
      <c r="B218" s="9" t="s">
        <v>3107</v>
      </c>
      <c r="C218" s="7">
        <v>6</v>
      </c>
      <c r="D218" s="91">
        <f t="shared" si="6"/>
        <v>35.237428571428566</v>
      </c>
      <c r="E218" s="91">
        <f t="shared" si="7"/>
        <v>29.334400000000006</v>
      </c>
      <c r="F218" s="94">
        <v>0.35900924153117098</v>
      </c>
      <c r="G218" s="3">
        <v>50</v>
      </c>
      <c r="H218" s="3">
        <v>50</v>
      </c>
      <c r="I218" s="3">
        <v>83.33</v>
      </c>
      <c r="J218" s="3">
        <v>16.670000000000002</v>
      </c>
      <c r="K218" s="3">
        <v>50</v>
      </c>
      <c r="L218" s="3">
        <v>50</v>
      </c>
      <c r="M218" s="3">
        <v>50</v>
      </c>
      <c r="N218" s="3">
        <v>16.670000000000002</v>
      </c>
      <c r="O218" s="3">
        <v>16.670000000000002</v>
      </c>
      <c r="P218" s="3">
        <v>16.670000000000002</v>
      </c>
      <c r="Q218" s="3">
        <v>16.670000000000002</v>
      </c>
      <c r="R218" s="3">
        <v>33.33</v>
      </c>
      <c r="S218" s="3">
        <v>16.670000000000002</v>
      </c>
      <c r="T218" s="3">
        <v>33.33</v>
      </c>
      <c r="U218" s="3">
        <v>50</v>
      </c>
      <c r="V218" s="3">
        <v>50</v>
      </c>
      <c r="W218" s="3">
        <v>33.33</v>
      </c>
      <c r="X218" s="3">
        <v>0</v>
      </c>
      <c r="Y218" s="3">
        <v>33.33</v>
      </c>
      <c r="Z218" s="3">
        <v>50</v>
      </c>
      <c r="AA218" s="3">
        <v>50</v>
      </c>
      <c r="AB218" s="3">
        <v>50</v>
      </c>
      <c r="AC218" s="3">
        <v>16.670000000000002</v>
      </c>
      <c r="AD218" s="3">
        <v>16.670000000000002</v>
      </c>
      <c r="AE218" s="3">
        <v>50</v>
      </c>
      <c r="AF218" s="3">
        <v>33.33</v>
      </c>
      <c r="AG218" s="3">
        <v>33.33</v>
      </c>
      <c r="AH218" s="3">
        <v>33.33</v>
      </c>
      <c r="AI218" s="3">
        <v>33.33</v>
      </c>
      <c r="AJ218" s="3">
        <v>33.33</v>
      </c>
      <c r="AK218" s="3">
        <v>33.33</v>
      </c>
      <c r="AL218" s="3">
        <v>33.33</v>
      </c>
      <c r="AM218" s="3">
        <v>33.33</v>
      </c>
      <c r="AN218" s="3">
        <v>33.33</v>
      </c>
      <c r="AO218" s="3">
        <v>33.33</v>
      </c>
      <c r="AP218" s="3">
        <v>50</v>
      </c>
      <c r="AQ218" s="3">
        <v>16.670000000000002</v>
      </c>
      <c r="AR218" s="3">
        <v>16.670000000000002</v>
      </c>
      <c r="AS218" s="3">
        <v>66.67</v>
      </c>
      <c r="AT218" s="3">
        <v>50</v>
      </c>
      <c r="AU218" s="3">
        <v>0</v>
      </c>
      <c r="AV218" s="3">
        <v>33.33</v>
      </c>
      <c r="AW218" s="3">
        <v>0</v>
      </c>
      <c r="AX218" s="3">
        <v>16.670000000000002</v>
      </c>
      <c r="AY218" s="3">
        <v>33.33</v>
      </c>
      <c r="AZ218" s="3">
        <v>16.670000000000002</v>
      </c>
      <c r="BA218" s="3">
        <v>50</v>
      </c>
      <c r="BB218" s="3">
        <v>16.670000000000002</v>
      </c>
      <c r="BC218" s="3">
        <v>16.670000000000002</v>
      </c>
      <c r="BD218" s="3">
        <v>16.670000000000002</v>
      </c>
      <c r="BE218" s="3">
        <v>16.670000000000002</v>
      </c>
      <c r="BF218" s="3">
        <v>16.670000000000002</v>
      </c>
      <c r="BG218" s="3">
        <v>16.670000000000002</v>
      </c>
      <c r="BH218" s="3">
        <v>16.670000000000002</v>
      </c>
      <c r="BI218" s="3">
        <v>50</v>
      </c>
      <c r="BJ218" s="3">
        <v>50</v>
      </c>
      <c r="BK218" s="3">
        <v>50</v>
      </c>
      <c r="BL218" s="3">
        <v>33.33</v>
      </c>
      <c r="BM218" s="3">
        <v>33.33</v>
      </c>
      <c r="BN218" s="3">
        <v>50</v>
      </c>
    </row>
    <row r="219" spans="1:66" x14ac:dyDescent="0.25">
      <c r="A219" s="9" t="s">
        <v>2711</v>
      </c>
      <c r="B219" s="9" t="s">
        <v>2712</v>
      </c>
      <c r="C219" s="7">
        <v>7</v>
      </c>
      <c r="D219" s="91">
        <f t="shared" si="6"/>
        <v>57.958571428571453</v>
      </c>
      <c r="E219" s="91">
        <f t="shared" si="7"/>
        <v>36.001200000000011</v>
      </c>
      <c r="F219" s="94">
        <v>7.5088227190840001E-4</v>
      </c>
      <c r="G219" s="3">
        <v>71.430000000000007</v>
      </c>
      <c r="H219" s="3">
        <v>85.71</v>
      </c>
      <c r="I219" s="3">
        <v>71.430000000000007</v>
      </c>
      <c r="J219" s="3">
        <v>42.86</v>
      </c>
      <c r="K219" s="3">
        <v>57.14</v>
      </c>
      <c r="L219" s="3">
        <v>71.430000000000007</v>
      </c>
      <c r="M219" s="3">
        <v>85.71</v>
      </c>
      <c r="N219" s="3">
        <v>28.57</v>
      </c>
      <c r="O219" s="3">
        <v>42.86</v>
      </c>
      <c r="P219" s="3">
        <v>28.57</v>
      </c>
      <c r="Q219" s="3">
        <v>28.57</v>
      </c>
      <c r="R219" s="3">
        <v>71.430000000000007</v>
      </c>
      <c r="S219" s="3">
        <v>28.57</v>
      </c>
      <c r="T219" s="3">
        <v>57.14</v>
      </c>
      <c r="U219" s="3">
        <v>57.14</v>
      </c>
      <c r="V219" s="3">
        <v>71.430000000000007</v>
      </c>
      <c r="W219" s="3">
        <v>57.14</v>
      </c>
      <c r="X219" s="3">
        <v>0</v>
      </c>
      <c r="Y219" s="3">
        <v>57.14</v>
      </c>
      <c r="Z219" s="3">
        <v>57.14</v>
      </c>
      <c r="AA219" s="3">
        <v>57.14</v>
      </c>
      <c r="AB219" s="3">
        <v>85.71</v>
      </c>
      <c r="AC219" s="3">
        <v>57.14</v>
      </c>
      <c r="AD219" s="3">
        <v>28.57</v>
      </c>
      <c r="AE219" s="3">
        <v>71.430000000000007</v>
      </c>
      <c r="AF219" s="3">
        <v>71.430000000000007</v>
      </c>
      <c r="AG219" s="3">
        <v>71.430000000000007</v>
      </c>
      <c r="AH219" s="3">
        <v>71.430000000000007</v>
      </c>
      <c r="AI219" s="3">
        <v>71.430000000000007</v>
      </c>
      <c r="AJ219" s="3">
        <v>42.86</v>
      </c>
      <c r="AK219" s="3">
        <v>71.430000000000007</v>
      </c>
      <c r="AL219" s="3">
        <v>71.430000000000007</v>
      </c>
      <c r="AM219" s="3">
        <v>71.430000000000007</v>
      </c>
      <c r="AN219" s="3">
        <v>57.14</v>
      </c>
      <c r="AO219" s="3">
        <v>57.14</v>
      </c>
      <c r="AP219" s="3">
        <v>42.86</v>
      </c>
      <c r="AQ219" s="3">
        <v>28.57</v>
      </c>
      <c r="AR219" s="3">
        <v>42.86</v>
      </c>
      <c r="AS219" s="3">
        <v>42.86</v>
      </c>
      <c r="AT219" s="3">
        <v>42.86</v>
      </c>
      <c r="AU219" s="3">
        <v>0</v>
      </c>
      <c r="AV219" s="3">
        <v>42.86</v>
      </c>
      <c r="AW219" s="3">
        <v>28.57</v>
      </c>
      <c r="AX219" s="3">
        <v>14.29</v>
      </c>
      <c r="AY219" s="3">
        <v>14.29</v>
      </c>
      <c r="AZ219" s="3">
        <v>28.57</v>
      </c>
      <c r="BA219" s="3">
        <v>42.86</v>
      </c>
      <c r="BB219" s="3">
        <v>28.57</v>
      </c>
      <c r="BC219" s="3">
        <v>42.86</v>
      </c>
      <c r="BD219" s="3">
        <v>57.14</v>
      </c>
      <c r="BE219" s="3">
        <v>28.57</v>
      </c>
      <c r="BF219" s="3">
        <v>42.86</v>
      </c>
      <c r="BG219" s="3">
        <v>14.29</v>
      </c>
      <c r="BH219" s="3">
        <v>28.57</v>
      </c>
      <c r="BI219" s="3">
        <v>71.430000000000007</v>
      </c>
      <c r="BJ219" s="3">
        <v>71.430000000000007</v>
      </c>
      <c r="BK219" s="3">
        <v>42.86</v>
      </c>
      <c r="BL219" s="3">
        <v>28.57</v>
      </c>
      <c r="BM219" s="3">
        <v>28.57</v>
      </c>
      <c r="BN219" s="3">
        <v>42.86</v>
      </c>
    </row>
    <row r="220" spans="1:66" x14ac:dyDescent="0.25">
      <c r="A220" s="9" t="s">
        <v>3108</v>
      </c>
      <c r="B220" s="9" t="s">
        <v>3109</v>
      </c>
      <c r="C220" s="7">
        <v>2</v>
      </c>
      <c r="D220" s="91">
        <f t="shared" si="6"/>
        <v>65.714285714285708</v>
      </c>
      <c r="E220" s="91">
        <f t="shared" si="7"/>
        <v>52</v>
      </c>
      <c r="F220" s="94">
        <v>0.19283662666849999</v>
      </c>
      <c r="G220" s="3">
        <v>50</v>
      </c>
      <c r="H220" s="3">
        <v>50</v>
      </c>
      <c r="I220" s="3">
        <v>50</v>
      </c>
      <c r="J220" s="3">
        <v>50</v>
      </c>
      <c r="K220" s="3">
        <v>50</v>
      </c>
      <c r="L220" s="3">
        <v>50</v>
      </c>
      <c r="M220" s="3">
        <v>100</v>
      </c>
      <c r="N220" s="3">
        <v>50</v>
      </c>
      <c r="O220" s="3">
        <v>50</v>
      </c>
      <c r="P220" s="3">
        <v>50</v>
      </c>
      <c r="Q220" s="3">
        <v>50</v>
      </c>
      <c r="R220" s="3">
        <v>50</v>
      </c>
      <c r="S220" s="3">
        <v>50</v>
      </c>
      <c r="T220" s="3">
        <v>50</v>
      </c>
      <c r="U220" s="3">
        <v>50</v>
      </c>
      <c r="V220" s="3">
        <v>50</v>
      </c>
      <c r="W220" s="3">
        <v>50</v>
      </c>
      <c r="X220" s="3">
        <v>0</v>
      </c>
      <c r="Y220" s="3">
        <v>100</v>
      </c>
      <c r="Z220" s="3">
        <v>50</v>
      </c>
      <c r="AA220" s="3">
        <v>50</v>
      </c>
      <c r="AB220" s="3">
        <v>50</v>
      </c>
      <c r="AC220" s="3">
        <v>50</v>
      </c>
      <c r="AD220" s="3">
        <v>50</v>
      </c>
      <c r="AE220" s="3">
        <v>50</v>
      </c>
      <c r="AF220" s="3">
        <v>100</v>
      </c>
      <c r="AG220" s="3">
        <v>100</v>
      </c>
      <c r="AH220" s="3">
        <v>100</v>
      </c>
      <c r="AI220" s="3">
        <v>100</v>
      </c>
      <c r="AJ220" s="3">
        <v>100</v>
      </c>
      <c r="AK220" s="3">
        <v>100</v>
      </c>
      <c r="AL220" s="3">
        <v>100</v>
      </c>
      <c r="AM220" s="3">
        <v>100</v>
      </c>
      <c r="AN220" s="3">
        <v>100</v>
      </c>
      <c r="AO220" s="3">
        <v>100</v>
      </c>
      <c r="AP220" s="3">
        <v>100</v>
      </c>
      <c r="AQ220" s="3">
        <v>0</v>
      </c>
      <c r="AR220" s="3">
        <v>50</v>
      </c>
      <c r="AS220" s="3">
        <v>50</v>
      </c>
      <c r="AT220" s="3">
        <v>50</v>
      </c>
      <c r="AU220" s="3">
        <v>0</v>
      </c>
      <c r="AV220" s="3">
        <v>0</v>
      </c>
      <c r="AW220" s="3">
        <v>0</v>
      </c>
      <c r="AX220" s="3">
        <v>50</v>
      </c>
      <c r="AY220" s="3">
        <v>50</v>
      </c>
      <c r="AZ220" s="3">
        <v>50</v>
      </c>
      <c r="BA220" s="3">
        <v>50</v>
      </c>
      <c r="BB220" s="3">
        <v>50</v>
      </c>
      <c r="BC220" s="3">
        <v>50</v>
      </c>
      <c r="BD220" s="3">
        <v>50</v>
      </c>
      <c r="BE220" s="3">
        <v>50</v>
      </c>
      <c r="BF220" s="3">
        <v>50</v>
      </c>
      <c r="BG220" s="3">
        <v>100</v>
      </c>
      <c r="BH220" s="3">
        <v>50</v>
      </c>
      <c r="BI220" s="3">
        <v>50</v>
      </c>
      <c r="BJ220" s="3">
        <v>50</v>
      </c>
      <c r="BK220" s="3">
        <v>50</v>
      </c>
      <c r="BL220" s="3">
        <v>100</v>
      </c>
      <c r="BM220" s="3">
        <v>100</v>
      </c>
      <c r="BN220" s="3">
        <v>100</v>
      </c>
    </row>
    <row r="221" spans="1:66" x14ac:dyDescent="0.25">
      <c r="A221" s="9" t="s">
        <v>3110</v>
      </c>
      <c r="B221" s="9" t="s">
        <v>3111</v>
      </c>
      <c r="C221" s="7">
        <v>2</v>
      </c>
      <c r="D221" s="91">
        <f t="shared" si="6"/>
        <v>21.428571428571427</v>
      </c>
      <c r="E221" s="91">
        <f t="shared" si="7"/>
        <v>10</v>
      </c>
      <c r="F221" s="94">
        <v>0.16864734002402301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50</v>
      </c>
      <c r="M221" s="3">
        <v>50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50</v>
      </c>
      <c r="Z221" s="3">
        <v>50</v>
      </c>
      <c r="AA221" s="3">
        <v>50</v>
      </c>
      <c r="AB221" s="3">
        <v>0</v>
      </c>
      <c r="AC221" s="3">
        <v>0</v>
      </c>
      <c r="AD221" s="3">
        <v>0</v>
      </c>
      <c r="AE221" s="3">
        <v>0</v>
      </c>
      <c r="AF221" s="3">
        <v>50</v>
      </c>
      <c r="AG221" s="3">
        <v>50</v>
      </c>
      <c r="AH221" s="3">
        <v>50</v>
      </c>
      <c r="AI221" s="3">
        <v>50</v>
      </c>
      <c r="AJ221" s="3">
        <v>50</v>
      </c>
      <c r="AK221" s="3">
        <v>50</v>
      </c>
      <c r="AL221" s="3">
        <v>50</v>
      </c>
      <c r="AM221" s="3">
        <v>50</v>
      </c>
      <c r="AN221" s="3">
        <v>50</v>
      </c>
      <c r="AO221" s="3">
        <v>50</v>
      </c>
      <c r="AP221" s="3">
        <v>50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50</v>
      </c>
      <c r="BH221" s="3">
        <v>0</v>
      </c>
      <c r="BI221" s="3">
        <v>0</v>
      </c>
      <c r="BJ221" s="3">
        <v>0</v>
      </c>
      <c r="BK221" s="3">
        <v>0</v>
      </c>
      <c r="BL221" s="3">
        <v>50</v>
      </c>
      <c r="BM221" s="3">
        <v>50</v>
      </c>
      <c r="BN221" s="3">
        <v>50</v>
      </c>
    </row>
    <row r="222" spans="1:66" x14ac:dyDescent="0.25">
      <c r="A222" s="9" t="s">
        <v>3112</v>
      </c>
      <c r="B222" s="9" t="s">
        <v>3113</v>
      </c>
      <c r="C222" s="7">
        <v>4</v>
      </c>
      <c r="D222" s="91">
        <f t="shared" si="6"/>
        <v>30</v>
      </c>
      <c r="E222" s="91">
        <f t="shared" si="7"/>
        <v>24</v>
      </c>
      <c r="F222" s="94">
        <v>0.33354493460101903</v>
      </c>
      <c r="G222" s="3">
        <v>25</v>
      </c>
      <c r="H222" s="3">
        <v>25</v>
      </c>
      <c r="I222" s="3">
        <v>25</v>
      </c>
      <c r="J222" s="3">
        <v>25</v>
      </c>
      <c r="K222" s="3">
        <v>25</v>
      </c>
      <c r="L222" s="3">
        <v>0</v>
      </c>
      <c r="M222" s="3">
        <v>25</v>
      </c>
      <c r="N222" s="3">
        <v>25</v>
      </c>
      <c r="O222" s="3">
        <v>25</v>
      </c>
      <c r="P222" s="3">
        <v>25</v>
      </c>
      <c r="Q222" s="3">
        <v>25</v>
      </c>
      <c r="R222" s="3">
        <v>25</v>
      </c>
      <c r="S222" s="3">
        <v>25</v>
      </c>
      <c r="T222" s="3">
        <v>25</v>
      </c>
      <c r="U222" s="3">
        <v>25</v>
      </c>
      <c r="V222" s="3">
        <v>25</v>
      </c>
      <c r="W222" s="3">
        <v>25</v>
      </c>
      <c r="X222" s="3">
        <v>0</v>
      </c>
      <c r="Y222" s="3">
        <v>50</v>
      </c>
      <c r="Z222" s="3">
        <v>0</v>
      </c>
      <c r="AA222" s="3">
        <v>0</v>
      </c>
      <c r="AB222" s="3">
        <v>25</v>
      </c>
      <c r="AC222" s="3">
        <v>25</v>
      </c>
      <c r="AD222" s="3">
        <v>25</v>
      </c>
      <c r="AE222" s="3">
        <v>25</v>
      </c>
      <c r="AF222" s="3">
        <v>50</v>
      </c>
      <c r="AG222" s="3">
        <v>50</v>
      </c>
      <c r="AH222" s="3">
        <v>50</v>
      </c>
      <c r="AI222" s="3">
        <v>50</v>
      </c>
      <c r="AJ222" s="3">
        <v>50</v>
      </c>
      <c r="AK222" s="3">
        <v>50</v>
      </c>
      <c r="AL222" s="3">
        <v>50</v>
      </c>
      <c r="AM222" s="3">
        <v>50</v>
      </c>
      <c r="AN222" s="3">
        <v>50</v>
      </c>
      <c r="AO222" s="3">
        <v>50</v>
      </c>
      <c r="AP222" s="3">
        <v>50</v>
      </c>
      <c r="AQ222" s="3">
        <v>0</v>
      </c>
      <c r="AR222" s="3">
        <v>25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25</v>
      </c>
      <c r="AY222" s="3">
        <v>25</v>
      </c>
      <c r="AZ222" s="3">
        <v>25</v>
      </c>
      <c r="BA222" s="3">
        <v>25</v>
      </c>
      <c r="BB222" s="3">
        <v>25</v>
      </c>
      <c r="BC222" s="3">
        <v>25</v>
      </c>
      <c r="BD222" s="3">
        <v>25</v>
      </c>
      <c r="BE222" s="3">
        <v>25</v>
      </c>
      <c r="BF222" s="3">
        <v>25</v>
      </c>
      <c r="BG222" s="3">
        <v>50</v>
      </c>
      <c r="BH222" s="3">
        <v>25</v>
      </c>
      <c r="BI222" s="3">
        <v>25</v>
      </c>
      <c r="BJ222" s="3">
        <v>25</v>
      </c>
      <c r="BK222" s="3">
        <v>25</v>
      </c>
      <c r="BL222" s="3">
        <v>50</v>
      </c>
      <c r="BM222" s="3">
        <v>50</v>
      </c>
      <c r="BN222" s="3">
        <v>50</v>
      </c>
    </row>
    <row r="223" spans="1:66" x14ac:dyDescent="0.25">
      <c r="A223" s="9" t="s">
        <v>3114</v>
      </c>
      <c r="B223" s="9" t="s">
        <v>3115</v>
      </c>
      <c r="C223" s="7">
        <v>3</v>
      </c>
      <c r="D223" s="91">
        <f t="shared" si="6"/>
        <v>11.427428571428567</v>
      </c>
      <c r="E223" s="91">
        <f t="shared" si="7"/>
        <v>6.6659999999999995</v>
      </c>
      <c r="F223" s="94">
        <v>0.39683183576286502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33.33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33.33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33.33</v>
      </c>
      <c r="AG223" s="3">
        <v>33.33</v>
      </c>
      <c r="AH223" s="3">
        <v>33.33</v>
      </c>
      <c r="AI223" s="3">
        <v>33.33</v>
      </c>
      <c r="AJ223" s="3">
        <v>33.33</v>
      </c>
      <c r="AK223" s="3">
        <v>33.33</v>
      </c>
      <c r="AL223" s="3">
        <v>33.33</v>
      </c>
      <c r="AM223" s="3">
        <v>33.33</v>
      </c>
      <c r="AN223" s="3">
        <v>33.33</v>
      </c>
      <c r="AO223" s="3">
        <v>33.33</v>
      </c>
      <c r="AP223" s="3">
        <v>33.33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33.33</v>
      </c>
      <c r="BH223" s="3">
        <v>0</v>
      </c>
      <c r="BI223" s="3">
        <v>0</v>
      </c>
      <c r="BJ223" s="3">
        <v>0</v>
      </c>
      <c r="BK223" s="3">
        <v>0</v>
      </c>
      <c r="BL223" s="3">
        <v>33.33</v>
      </c>
      <c r="BM223" s="3">
        <v>33.33</v>
      </c>
      <c r="BN223" s="3">
        <v>33.33</v>
      </c>
    </row>
    <row r="224" spans="1:66" x14ac:dyDescent="0.25">
      <c r="A224" s="9" t="s">
        <v>3116</v>
      </c>
      <c r="B224" s="9" t="s">
        <v>3117</v>
      </c>
      <c r="C224" s="7">
        <v>3</v>
      </c>
      <c r="D224" s="91">
        <f t="shared" si="6"/>
        <v>32.377714285714291</v>
      </c>
      <c r="E224" s="91">
        <f t="shared" si="7"/>
        <v>26.664000000000001</v>
      </c>
      <c r="F224" s="94">
        <v>9.5880475227905396E-2</v>
      </c>
      <c r="G224" s="3">
        <v>33.33</v>
      </c>
      <c r="H224" s="3">
        <v>33.33</v>
      </c>
      <c r="I224" s="3">
        <v>33.33</v>
      </c>
      <c r="J224" s="3">
        <v>33.33</v>
      </c>
      <c r="K224" s="3">
        <v>33.33</v>
      </c>
      <c r="L224" s="3">
        <v>33.33</v>
      </c>
      <c r="M224" s="3">
        <v>33.33</v>
      </c>
      <c r="N224" s="3">
        <v>33.33</v>
      </c>
      <c r="O224" s="3">
        <v>33.33</v>
      </c>
      <c r="P224" s="3">
        <v>33.33</v>
      </c>
      <c r="Q224" s="3">
        <v>33.33</v>
      </c>
      <c r="R224" s="3">
        <v>33.33</v>
      </c>
      <c r="S224" s="3">
        <v>33.33</v>
      </c>
      <c r="T224" s="3">
        <v>33.33</v>
      </c>
      <c r="U224" s="3">
        <v>33.33</v>
      </c>
      <c r="V224" s="3">
        <v>33.33</v>
      </c>
      <c r="W224" s="3">
        <v>33.33</v>
      </c>
      <c r="X224" s="3">
        <v>0</v>
      </c>
      <c r="Y224" s="3">
        <v>33.33</v>
      </c>
      <c r="Z224" s="3">
        <v>33.33</v>
      </c>
      <c r="AA224" s="3">
        <v>33.33</v>
      </c>
      <c r="AB224" s="3">
        <v>33.33</v>
      </c>
      <c r="AC224" s="3">
        <v>33.33</v>
      </c>
      <c r="AD224" s="3">
        <v>33.33</v>
      </c>
      <c r="AE224" s="3">
        <v>33.33</v>
      </c>
      <c r="AF224" s="3">
        <v>33.33</v>
      </c>
      <c r="AG224" s="3">
        <v>33.33</v>
      </c>
      <c r="AH224" s="3">
        <v>33.33</v>
      </c>
      <c r="AI224" s="3">
        <v>33.33</v>
      </c>
      <c r="AJ224" s="3">
        <v>33.33</v>
      </c>
      <c r="AK224" s="3">
        <v>33.33</v>
      </c>
      <c r="AL224" s="3">
        <v>33.33</v>
      </c>
      <c r="AM224" s="3">
        <v>33.33</v>
      </c>
      <c r="AN224" s="3">
        <v>33.33</v>
      </c>
      <c r="AO224" s="3">
        <v>33.33</v>
      </c>
      <c r="AP224" s="3">
        <v>33.33</v>
      </c>
      <c r="AQ224" s="3">
        <v>0</v>
      </c>
      <c r="AR224" s="3">
        <v>33.33</v>
      </c>
      <c r="AS224" s="3">
        <v>33.33</v>
      </c>
      <c r="AT224" s="3">
        <v>33.33</v>
      </c>
      <c r="AU224" s="3">
        <v>0</v>
      </c>
      <c r="AV224" s="3">
        <v>33.33</v>
      </c>
      <c r="AW224" s="3">
        <v>0</v>
      </c>
      <c r="AX224" s="3">
        <v>33.33</v>
      </c>
      <c r="AY224" s="3">
        <v>33.33</v>
      </c>
      <c r="AZ224" s="3">
        <v>33.33</v>
      </c>
      <c r="BA224" s="3">
        <v>0</v>
      </c>
      <c r="BB224" s="3">
        <v>33.33</v>
      </c>
      <c r="BC224" s="3">
        <v>33.33</v>
      </c>
      <c r="BD224" s="3">
        <v>33.33</v>
      </c>
      <c r="BE224" s="3">
        <v>0</v>
      </c>
      <c r="BF224" s="3">
        <v>33.33</v>
      </c>
      <c r="BG224" s="3">
        <v>33.33</v>
      </c>
      <c r="BH224" s="3">
        <v>33.33</v>
      </c>
      <c r="BI224" s="3">
        <v>33.33</v>
      </c>
      <c r="BJ224" s="3">
        <v>33.33</v>
      </c>
      <c r="BK224" s="3">
        <v>33.33</v>
      </c>
      <c r="BL224" s="3">
        <v>33.33</v>
      </c>
      <c r="BM224" s="3">
        <v>33.33</v>
      </c>
      <c r="BN224" s="3">
        <v>33.33</v>
      </c>
    </row>
    <row r="225" spans="1:66" x14ac:dyDescent="0.25">
      <c r="A225" s="9" t="s">
        <v>3118</v>
      </c>
      <c r="B225" s="9" t="s">
        <v>3119</v>
      </c>
      <c r="C225" s="7">
        <v>12</v>
      </c>
      <c r="D225" s="91">
        <f t="shared" si="6"/>
        <v>3.8088571428571427</v>
      </c>
      <c r="E225" s="91">
        <f t="shared" si="7"/>
        <v>2</v>
      </c>
      <c r="F225" s="94">
        <v>0.141267906758409</v>
      </c>
      <c r="G225" s="3">
        <v>8.33</v>
      </c>
      <c r="H225" s="3">
        <v>0</v>
      </c>
      <c r="I225" s="3">
        <v>16.670000000000002</v>
      </c>
      <c r="J225" s="3">
        <v>16.670000000000002</v>
      </c>
      <c r="K225" s="3">
        <v>8.33</v>
      </c>
      <c r="L225" s="3">
        <v>0</v>
      </c>
      <c r="M225" s="3">
        <v>8.33</v>
      </c>
      <c r="N225" s="3">
        <v>8.33</v>
      </c>
      <c r="O225" s="3">
        <v>0</v>
      </c>
      <c r="P225" s="3">
        <v>0</v>
      </c>
      <c r="Q225" s="3">
        <v>8.33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8.33</v>
      </c>
      <c r="Y225" s="3">
        <v>8.33</v>
      </c>
      <c r="Z225" s="3">
        <v>0</v>
      </c>
      <c r="AA225" s="3">
        <v>0</v>
      </c>
      <c r="AB225" s="3">
        <v>16.670000000000002</v>
      </c>
      <c r="AC225" s="3">
        <v>8.33</v>
      </c>
      <c r="AD225" s="3">
        <v>8.33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8.33</v>
      </c>
      <c r="AM225" s="3">
        <v>0</v>
      </c>
      <c r="AN225" s="3">
        <v>0</v>
      </c>
      <c r="AO225" s="3">
        <v>0</v>
      </c>
      <c r="AP225" s="3">
        <v>16.670000000000002</v>
      </c>
      <c r="AQ225" s="3">
        <v>0</v>
      </c>
      <c r="AR225" s="3">
        <v>25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8.33</v>
      </c>
      <c r="BH225" s="3">
        <v>0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</row>
    <row r="226" spans="1:66" x14ac:dyDescent="0.25">
      <c r="A226" s="9" t="s">
        <v>3120</v>
      </c>
      <c r="B226" s="9" t="s">
        <v>3121</v>
      </c>
      <c r="C226" s="7">
        <v>13</v>
      </c>
      <c r="D226" s="91">
        <f t="shared" si="6"/>
        <v>14.064857142857139</v>
      </c>
      <c r="E226" s="91">
        <f t="shared" si="7"/>
        <v>9.5379999999999967</v>
      </c>
      <c r="F226" s="94">
        <v>0.16490676488828601</v>
      </c>
      <c r="G226" s="3">
        <v>15.38</v>
      </c>
      <c r="H226" s="3">
        <v>0</v>
      </c>
      <c r="I226" s="3">
        <v>30.77</v>
      </c>
      <c r="J226" s="3">
        <v>23.08</v>
      </c>
      <c r="K226" s="3">
        <v>15.38</v>
      </c>
      <c r="L226" s="3">
        <v>23.08</v>
      </c>
      <c r="M226" s="3">
        <v>53.85</v>
      </c>
      <c r="N226" s="3">
        <v>23.08</v>
      </c>
      <c r="O226" s="3">
        <v>7.69</v>
      </c>
      <c r="P226" s="3">
        <v>7.69</v>
      </c>
      <c r="Q226" s="3">
        <v>23.08</v>
      </c>
      <c r="R226" s="3">
        <v>7.69</v>
      </c>
      <c r="S226" s="3">
        <v>7.69</v>
      </c>
      <c r="T226" s="3">
        <v>15.38</v>
      </c>
      <c r="U226" s="3">
        <v>7.69</v>
      </c>
      <c r="V226" s="3">
        <v>7.69</v>
      </c>
      <c r="W226" s="3">
        <v>7.69</v>
      </c>
      <c r="X226" s="3">
        <v>15.38</v>
      </c>
      <c r="Y226" s="3">
        <v>7.69</v>
      </c>
      <c r="Z226" s="3">
        <v>23.08</v>
      </c>
      <c r="AA226" s="3">
        <v>23.08</v>
      </c>
      <c r="AB226" s="3">
        <v>23.08</v>
      </c>
      <c r="AC226" s="3">
        <v>15.38</v>
      </c>
      <c r="AD226" s="3">
        <v>23.08</v>
      </c>
      <c r="AE226" s="3">
        <v>0</v>
      </c>
      <c r="AF226" s="3">
        <v>7.69</v>
      </c>
      <c r="AG226" s="3">
        <v>7.69</v>
      </c>
      <c r="AH226" s="3">
        <v>7.69</v>
      </c>
      <c r="AI226" s="3">
        <v>7.69</v>
      </c>
      <c r="AJ226" s="3">
        <v>7.69</v>
      </c>
      <c r="AK226" s="3">
        <v>7.69</v>
      </c>
      <c r="AL226" s="3">
        <v>15.38</v>
      </c>
      <c r="AM226" s="3">
        <v>7.69</v>
      </c>
      <c r="AN226" s="3">
        <v>7.69</v>
      </c>
      <c r="AO226" s="3">
        <v>7.69</v>
      </c>
      <c r="AP226" s="3">
        <v>23.08</v>
      </c>
      <c r="AQ226" s="3">
        <v>0</v>
      </c>
      <c r="AR226" s="3">
        <v>7.69</v>
      </c>
      <c r="AS226" s="3">
        <v>7.69</v>
      </c>
      <c r="AT226" s="3">
        <v>7.69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23.08</v>
      </c>
      <c r="BB226" s="3">
        <v>7.69</v>
      </c>
      <c r="BC226" s="3">
        <v>7.69</v>
      </c>
      <c r="BD226" s="3">
        <v>7.69</v>
      </c>
      <c r="BE226" s="3">
        <v>15.38</v>
      </c>
      <c r="BF226" s="3">
        <v>7.69</v>
      </c>
      <c r="BG226" s="3">
        <v>15.38</v>
      </c>
      <c r="BH226" s="3">
        <v>0</v>
      </c>
      <c r="BI226" s="3">
        <v>7.69</v>
      </c>
      <c r="BJ226" s="3">
        <v>7.69</v>
      </c>
      <c r="BK226" s="3">
        <v>23.08</v>
      </c>
      <c r="BL226" s="3">
        <v>23.08</v>
      </c>
      <c r="BM226" s="3">
        <v>23.08</v>
      </c>
      <c r="BN226" s="3">
        <v>23.08</v>
      </c>
    </row>
    <row r="227" spans="1:66" x14ac:dyDescent="0.25">
      <c r="A227" s="9" t="s">
        <v>3122</v>
      </c>
      <c r="B227" s="9" t="s">
        <v>3123</v>
      </c>
      <c r="C227" s="7">
        <v>14</v>
      </c>
      <c r="D227" s="91">
        <f t="shared" si="6"/>
        <v>3.2648571428571427</v>
      </c>
      <c r="E227" s="91">
        <f t="shared" si="7"/>
        <v>1.4287999999999998</v>
      </c>
      <c r="F227" s="94">
        <v>0.137155636317184</v>
      </c>
      <c r="G227" s="3">
        <v>7.14</v>
      </c>
      <c r="H227" s="3">
        <v>0</v>
      </c>
      <c r="I227" s="3">
        <v>7.14</v>
      </c>
      <c r="J227" s="3">
        <v>14.29</v>
      </c>
      <c r="K227" s="3">
        <v>14.29</v>
      </c>
      <c r="L227" s="3">
        <v>0</v>
      </c>
      <c r="M227" s="3">
        <v>7.14</v>
      </c>
      <c r="N227" s="3">
        <v>7.14</v>
      </c>
      <c r="O227" s="3">
        <v>0</v>
      </c>
      <c r="P227" s="3">
        <v>0</v>
      </c>
      <c r="Q227" s="3">
        <v>7.14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7.14</v>
      </c>
      <c r="Y227" s="3">
        <v>7.14</v>
      </c>
      <c r="Z227" s="3">
        <v>0</v>
      </c>
      <c r="AA227" s="3">
        <v>0</v>
      </c>
      <c r="AB227" s="3">
        <v>14.29</v>
      </c>
      <c r="AC227" s="3">
        <v>7.14</v>
      </c>
      <c r="AD227" s="3">
        <v>7.14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7.14</v>
      </c>
      <c r="AM227" s="3">
        <v>0</v>
      </c>
      <c r="AN227" s="3">
        <v>0</v>
      </c>
      <c r="AO227" s="3">
        <v>0</v>
      </c>
      <c r="AP227" s="3">
        <v>7.14</v>
      </c>
      <c r="AQ227" s="3">
        <v>0</v>
      </c>
      <c r="AR227" s="3">
        <v>14.29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14.29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</row>
    <row r="228" spans="1:66" x14ac:dyDescent="0.25">
      <c r="A228" s="9" t="s">
        <v>3124</v>
      </c>
      <c r="B228" s="9" t="s">
        <v>3125</v>
      </c>
      <c r="C228" s="7">
        <v>13</v>
      </c>
      <c r="D228" s="91">
        <f t="shared" si="6"/>
        <v>6.8117142857142845</v>
      </c>
      <c r="E228" s="91">
        <f t="shared" si="7"/>
        <v>5.5371999999999995</v>
      </c>
      <c r="F228" s="94">
        <v>0.52048361584967395</v>
      </c>
      <c r="G228" s="3">
        <v>7.69</v>
      </c>
      <c r="H228" s="3">
        <v>15.38</v>
      </c>
      <c r="I228" s="3">
        <v>23.08</v>
      </c>
      <c r="J228" s="3">
        <v>0</v>
      </c>
      <c r="K228" s="3">
        <v>15.38</v>
      </c>
      <c r="L228" s="3">
        <v>7.69</v>
      </c>
      <c r="M228" s="3">
        <v>23.08</v>
      </c>
      <c r="N228" s="3">
        <v>7.69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7.69</v>
      </c>
      <c r="U228" s="3">
        <v>0</v>
      </c>
      <c r="V228" s="3">
        <v>0</v>
      </c>
      <c r="W228" s="3">
        <v>0</v>
      </c>
      <c r="X228" s="3">
        <v>0</v>
      </c>
      <c r="Y228" s="3">
        <v>7.69</v>
      </c>
      <c r="Z228" s="3">
        <v>15.38</v>
      </c>
      <c r="AA228" s="3">
        <v>15.38</v>
      </c>
      <c r="AB228" s="3">
        <v>7.69</v>
      </c>
      <c r="AC228" s="3">
        <v>7.69</v>
      </c>
      <c r="AD228" s="3">
        <v>0</v>
      </c>
      <c r="AE228" s="3">
        <v>0</v>
      </c>
      <c r="AF228" s="3">
        <v>7.69</v>
      </c>
      <c r="AG228" s="3">
        <v>7.69</v>
      </c>
      <c r="AH228" s="3">
        <v>7.69</v>
      </c>
      <c r="AI228" s="3">
        <v>7.69</v>
      </c>
      <c r="AJ228" s="3">
        <v>7.69</v>
      </c>
      <c r="AK228" s="3">
        <v>7.69</v>
      </c>
      <c r="AL228" s="3">
        <v>7.69</v>
      </c>
      <c r="AM228" s="3">
        <v>7.69</v>
      </c>
      <c r="AN228" s="3">
        <v>7.69</v>
      </c>
      <c r="AO228" s="3">
        <v>7.69</v>
      </c>
      <c r="AP228" s="3">
        <v>23.08</v>
      </c>
      <c r="AQ228" s="3">
        <v>0</v>
      </c>
      <c r="AR228" s="3">
        <v>15.38</v>
      </c>
      <c r="AS228" s="3">
        <v>7.69</v>
      </c>
      <c r="AT228" s="3">
        <v>7.69</v>
      </c>
      <c r="AU228" s="3">
        <v>0</v>
      </c>
      <c r="AV228" s="3">
        <v>0</v>
      </c>
      <c r="AW228" s="3">
        <v>0</v>
      </c>
      <c r="AX228" s="3">
        <v>7.69</v>
      </c>
      <c r="AY228" s="3">
        <v>7.69</v>
      </c>
      <c r="AZ228" s="3">
        <v>7.69</v>
      </c>
      <c r="BA228" s="3">
        <v>0</v>
      </c>
      <c r="BB228" s="3">
        <v>0</v>
      </c>
      <c r="BC228" s="3">
        <v>0</v>
      </c>
      <c r="BD228" s="3">
        <v>7.69</v>
      </c>
      <c r="BE228" s="3">
        <v>0</v>
      </c>
      <c r="BF228" s="3">
        <v>0</v>
      </c>
      <c r="BG228" s="3">
        <v>0</v>
      </c>
      <c r="BH228" s="3">
        <v>7.69</v>
      </c>
      <c r="BI228" s="3">
        <v>7.69</v>
      </c>
      <c r="BJ228" s="3">
        <v>7.69</v>
      </c>
      <c r="BK228" s="3">
        <v>7.69</v>
      </c>
      <c r="BL228" s="3">
        <v>7.69</v>
      </c>
      <c r="BM228" s="3">
        <v>7.69</v>
      </c>
      <c r="BN228" s="3">
        <v>7.69</v>
      </c>
    </row>
    <row r="229" spans="1:66" x14ac:dyDescent="0.25">
      <c r="A229" s="9" t="s">
        <v>2713</v>
      </c>
      <c r="B229" s="9" t="s">
        <v>2714</v>
      </c>
      <c r="C229" s="7">
        <v>7</v>
      </c>
      <c r="D229" s="91">
        <f t="shared" si="6"/>
        <v>41.634285714285689</v>
      </c>
      <c r="E229" s="91">
        <f t="shared" si="7"/>
        <v>28.572799999999997</v>
      </c>
      <c r="F229" s="94">
        <v>2.0087795282453902E-3</v>
      </c>
      <c r="G229" s="3">
        <v>42.86</v>
      </c>
      <c r="H229" s="3">
        <v>42.86</v>
      </c>
      <c r="I229" s="3">
        <v>42.86</v>
      </c>
      <c r="J229" s="3">
        <v>28.57</v>
      </c>
      <c r="K229" s="3">
        <v>28.57</v>
      </c>
      <c r="L229" s="3">
        <v>42.86</v>
      </c>
      <c r="M229" s="3">
        <v>28.57</v>
      </c>
      <c r="N229" s="3">
        <v>85.71</v>
      </c>
      <c r="O229" s="3">
        <v>42.86</v>
      </c>
      <c r="P229" s="3">
        <v>42.86</v>
      </c>
      <c r="Q229" s="3">
        <v>42.86</v>
      </c>
      <c r="R229" s="3">
        <v>42.86</v>
      </c>
      <c r="S229" s="3">
        <v>28.57</v>
      </c>
      <c r="T229" s="3">
        <v>85.71</v>
      </c>
      <c r="U229" s="3">
        <v>42.86</v>
      </c>
      <c r="V229" s="3">
        <v>42.86</v>
      </c>
      <c r="W229" s="3">
        <v>42.86</v>
      </c>
      <c r="X229" s="3">
        <v>14.29</v>
      </c>
      <c r="Y229" s="3">
        <v>28.57</v>
      </c>
      <c r="Z229" s="3">
        <v>42.86</v>
      </c>
      <c r="AA229" s="3">
        <v>42.86</v>
      </c>
      <c r="AB229" s="3">
        <v>28.57</v>
      </c>
      <c r="AC229" s="3">
        <v>42.86</v>
      </c>
      <c r="AD229" s="3">
        <v>42.86</v>
      </c>
      <c r="AE229" s="3">
        <v>28.57</v>
      </c>
      <c r="AF229" s="3">
        <v>42.86</v>
      </c>
      <c r="AG229" s="3">
        <v>42.86</v>
      </c>
      <c r="AH229" s="3">
        <v>42.86</v>
      </c>
      <c r="AI229" s="3">
        <v>42.86</v>
      </c>
      <c r="AJ229" s="3">
        <v>42.86</v>
      </c>
      <c r="AK229" s="3">
        <v>42.86</v>
      </c>
      <c r="AL229" s="3">
        <v>42.86</v>
      </c>
      <c r="AM229" s="3">
        <v>42.86</v>
      </c>
      <c r="AN229" s="3">
        <v>42.86</v>
      </c>
      <c r="AO229" s="3">
        <v>42.86</v>
      </c>
      <c r="AP229" s="3">
        <v>42.86</v>
      </c>
      <c r="AQ229" s="3">
        <v>14.29</v>
      </c>
      <c r="AR229" s="3">
        <v>14.29</v>
      </c>
      <c r="AS229" s="3">
        <v>14.29</v>
      </c>
      <c r="AT229" s="3">
        <v>14.29</v>
      </c>
      <c r="AU229" s="3">
        <v>14.29</v>
      </c>
      <c r="AV229" s="3">
        <v>14.29</v>
      </c>
      <c r="AW229" s="3">
        <v>14.29</v>
      </c>
      <c r="AX229" s="3">
        <v>28.57</v>
      </c>
      <c r="AY229" s="3">
        <v>28.57</v>
      </c>
      <c r="AZ229" s="3">
        <v>28.57</v>
      </c>
      <c r="BA229" s="3">
        <v>28.57</v>
      </c>
      <c r="BB229" s="3">
        <v>85.71</v>
      </c>
      <c r="BC229" s="3">
        <v>57.14</v>
      </c>
      <c r="BD229" s="3">
        <v>57.14</v>
      </c>
      <c r="BE229" s="3">
        <v>28.57</v>
      </c>
      <c r="BF229" s="3">
        <v>28.57</v>
      </c>
      <c r="BG229" s="3">
        <v>28.57</v>
      </c>
      <c r="BH229" s="3">
        <v>28.57</v>
      </c>
      <c r="BI229" s="3">
        <v>42.86</v>
      </c>
      <c r="BJ229" s="3">
        <v>42.86</v>
      </c>
      <c r="BK229" s="3">
        <v>14.29</v>
      </c>
      <c r="BL229" s="3">
        <v>14.29</v>
      </c>
      <c r="BM229" s="3">
        <v>14.29</v>
      </c>
      <c r="BN229" s="3">
        <v>14.29</v>
      </c>
    </row>
    <row r="230" spans="1:66" x14ac:dyDescent="0.25">
      <c r="A230" s="9" t="s">
        <v>3126</v>
      </c>
      <c r="B230" s="9" t="s">
        <v>3127</v>
      </c>
      <c r="C230" s="7">
        <v>1</v>
      </c>
      <c r="D230" s="91">
        <f t="shared" si="6"/>
        <v>2.8571428571428572</v>
      </c>
      <c r="E230" s="91">
        <f t="shared" si="7"/>
        <v>0</v>
      </c>
      <c r="F230" s="94">
        <v>0.48297224034888098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100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</row>
    <row r="231" spans="1:66" x14ac:dyDescent="0.25">
      <c r="A231" s="9" t="s">
        <v>3128</v>
      </c>
      <c r="B231" s="9" t="s">
        <v>3129</v>
      </c>
      <c r="C231" s="7">
        <v>1</v>
      </c>
      <c r="D231" s="91">
        <f t="shared" si="6"/>
        <v>2.8571428571428572</v>
      </c>
      <c r="E231" s="91">
        <f t="shared" si="7"/>
        <v>0</v>
      </c>
      <c r="F231" s="94">
        <v>0.48297224034888098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100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</row>
    <row r="232" spans="1:66" x14ac:dyDescent="0.25">
      <c r="A232" s="9" t="s">
        <v>2715</v>
      </c>
      <c r="B232" s="9" t="s">
        <v>2716</v>
      </c>
      <c r="C232" s="7">
        <v>1</v>
      </c>
      <c r="D232" s="91">
        <f t="shared" si="6"/>
        <v>25.714285714285715</v>
      </c>
      <c r="E232" s="91">
        <f t="shared" si="7"/>
        <v>0</v>
      </c>
      <c r="F232" s="94">
        <v>3.4053148784441899E-2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100</v>
      </c>
      <c r="AG232" s="3">
        <v>100</v>
      </c>
      <c r="AH232" s="3">
        <v>100</v>
      </c>
      <c r="AI232" s="3">
        <v>100</v>
      </c>
      <c r="AJ232" s="3">
        <v>100</v>
      </c>
      <c r="AK232" s="3">
        <v>100</v>
      </c>
      <c r="AL232" s="3">
        <v>100</v>
      </c>
      <c r="AM232" s="3">
        <v>100</v>
      </c>
      <c r="AN232" s="3">
        <v>0</v>
      </c>
      <c r="AO232" s="3">
        <v>100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</row>
    <row r="233" spans="1:66" x14ac:dyDescent="0.25">
      <c r="A233" s="9" t="s">
        <v>2717</v>
      </c>
      <c r="B233" s="9" t="s">
        <v>2718</v>
      </c>
      <c r="C233" s="7">
        <v>3</v>
      </c>
      <c r="D233" s="91">
        <f t="shared" si="6"/>
        <v>97.142857142857139</v>
      </c>
      <c r="E233" s="91">
        <f t="shared" si="7"/>
        <v>37.333199999999998</v>
      </c>
      <c r="F233" s="94">
        <v>1.01350321740055E-5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  <c r="P233" s="3">
        <v>100</v>
      </c>
      <c r="Q233" s="3">
        <v>100</v>
      </c>
      <c r="R233" s="3">
        <v>100</v>
      </c>
      <c r="S233" s="3">
        <v>100</v>
      </c>
      <c r="T233" s="3">
        <v>100</v>
      </c>
      <c r="U233" s="3">
        <v>100</v>
      </c>
      <c r="V233" s="3">
        <v>100</v>
      </c>
      <c r="W233" s="3">
        <v>100</v>
      </c>
      <c r="X233" s="3">
        <v>100</v>
      </c>
      <c r="Y233" s="3">
        <v>66.67</v>
      </c>
      <c r="Z233" s="3">
        <v>100</v>
      </c>
      <c r="AA233" s="3">
        <v>100</v>
      </c>
      <c r="AB233" s="3">
        <v>100</v>
      </c>
      <c r="AC233" s="3">
        <v>100</v>
      </c>
      <c r="AD233" s="3">
        <v>100</v>
      </c>
      <c r="AE233" s="3">
        <v>33.33</v>
      </c>
      <c r="AF233" s="3">
        <v>100</v>
      </c>
      <c r="AG233" s="3">
        <v>100</v>
      </c>
      <c r="AH233" s="3">
        <v>100</v>
      </c>
      <c r="AI233" s="3">
        <v>100</v>
      </c>
      <c r="AJ233" s="3">
        <v>100</v>
      </c>
      <c r="AK233" s="3">
        <v>100</v>
      </c>
      <c r="AL233" s="3">
        <v>100</v>
      </c>
      <c r="AM233" s="3">
        <v>100</v>
      </c>
      <c r="AN233" s="3">
        <v>100</v>
      </c>
      <c r="AO233" s="3">
        <v>100</v>
      </c>
      <c r="AP233" s="3">
        <v>100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100</v>
      </c>
      <c r="AZ233" s="3">
        <v>0</v>
      </c>
      <c r="BA233" s="3">
        <v>33.33</v>
      </c>
      <c r="BB233" s="3">
        <v>100</v>
      </c>
      <c r="BC233" s="3">
        <v>0</v>
      </c>
      <c r="BD233" s="3">
        <v>33.33</v>
      </c>
      <c r="BE233" s="3">
        <v>0</v>
      </c>
      <c r="BF233" s="3">
        <v>0</v>
      </c>
      <c r="BG233" s="3">
        <v>66.67</v>
      </c>
      <c r="BH233" s="3">
        <v>0</v>
      </c>
      <c r="BI233" s="3">
        <v>100</v>
      </c>
      <c r="BJ233" s="3">
        <v>100</v>
      </c>
      <c r="BK233" s="3">
        <v>100</v>
      </c>
      <c r="BL233" s="3">
        <v>100</v>
      </c>
      <c r="BM233" s="3">
        <v>100</v>
      </c>
      <c r="BN233" s="3">
        <v>0</v>
      </c>
    </row>
    <row r="234" spans="1:66" x14ac:dyDescent="0.25">
      <c r="A234" s="9" t="s">
        <v>3130</v>
      </c>
      <c r="B234" s="9" t="s">
        <v>3131</v>
      </c>
      <c r="C234" s="7">
        <v>2</v>
      </c>
      <c r="D234" s="91">
        <f t="shared" si="6"/>
        <v>68.571428571428569</v>
      </c>
      <c r="E234" s="91">
        <f t="shared" si="7"/>
        <v>74</v>
      </c>
      <c r="F234" s="94">
        <v>0.78985836988537195</v>
      </c>
      <c r="G234" s="3">
        <v>100</v>
      </c>
      <c r="H234" s="3">
        <v>100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  <c r="P234" s="3">
        <v>100</v>
      </c>
      <c r="Q234" s="3">
        <v>100</v>
      </c>
      <c r="R234" s="3">
        <v>100</v>
      </c>
      <c r="S234" s="3">
        <v>100</v>
      </c>
      <c r="T234" s="3">
        <v>100</v>
      </c>
      <c r="U234" s="3">
        <v>100</v>
      </c>
      <c r="V234" s="3">
        <v>100</v>
      </c>
      <c r="W234" s="3">
        <v>100</v>
      </c>
      <c r="X234" s="3">
        <v>100</v>
      </c>
      <c r="Y234" s="3">
        <v>50</v>
      </c>
      <c r="Z234" s="3">
        <v>50</v>
      </c>
      <c r="AA234" s="3">
        <v>50</v>
      </c>
      <c r="AB234" s="3">
        <v>100</v>
      </c>
      <c r="AC234" s="3">
        <v>100</v>
      </c>
      <c r="AD234" s="3">
        <v>100</v>
      </c>
      <c r="AE234" s="3">
        <v>100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50</v>
      </c>
      <c r="AO234" s="3">
        <v>0</v>
      </c>
      <c r="AP234" s="3">
        <v>100</v>
      </c>
      <c r="AQ234" s="3">
        <v>0</v>
      </c>
      <c r="AR234" s="3">
        <v>100</v>
      </c>
      <c r="AS234" s="3">
        <v>100</v>
      </c>
      <c r="AT234" s="3">
        <v>100</v>
      </c>
      <c r="AU234" s="3">
        <v>0</v>
      </c>
      <c r="AV234" s="3">
        <v>0</v>
      </c>
      <c r="AW234" s="3">
        <v>0</v>
      </c>
      <c r="AX234" s="3">
        <v>50</v>
      </c>
      <c r="AY234" s="3">
        <v>100</v>
      </c>
      <c r="AZ234" s="3">
        <v>100</v>
      </c>
      <c r="BA234" s="3">
        <v>100</v>
      </c>
      <c r="BB234" s="3">
        <v>100</v>
      </c>
      <c r="BC234" s="3">
        <v>100</v>
      </c>
      <c r="BD234" s="3">
        <v>100</v>
      </c>
      <c r="BE234" s="3">
        <v>100</v>
      </c>
      <c r="BF234" s="3">
        <v>100</v>
      </c>
      <c r="BG234" s="3">
        <v>100</v>
      </c>
      <c r="BH234" s="3">
        <v>100</v>
      </c>
      <c r="BI234" s="3">
        <v>100</v>
      </c>
      <c r="BJ234" s="3">
        <v>100</v>
      </c>
      <c r="BK234" s="3">
        <v>50</v>
      </c>
      <c r="BL234" s="3">
        <v>50</v>
      </c>
      <c r="BM234" s="3">
        <v>50</v>
      </c>
      <c r="BN234" s="3">
        <v>50</v>
      </c>
    </row>
    <row r="235" spans="1:66" x14ac:dyDescent="0.25">
      <c r="A235" s="9" t="s">
        <v>3132</v>
      </c>
      <c r="B235" s="9" t="s">
        <v>3133</v>
      </c>
      <c r="C235" s="7">
        <v>1</v>
      </c>
      <c r="D235" s="91">
        <f t="shared" si="6"/>
        <v>2.8571428571428572</v>
      </c>
      <c r="E235" s="91">
        <f t="shared" si="7"/>
        <v>0</v>
      </c>
      <c r="F235" s="94">
        <v>0.48297224034888098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100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</row>
    <row r="236" spans="1:66" x14ac:dyDescent="0.25">
      <c r="A236" s="9" t="s">
        <v>3134</v>
      </c>
      <c r="B236" s="9" t="s">
        <v>3135</v>
      </c>
      <c r="C236" s="7">
        <v>1</v>
      </c>
      <c r="D236" s="91">
        <f t="shared" si="6"/>
        <v>11.428571428571429</v>
      </c>
      <c r="E236" s="91">
        <f t="shared" si="7"/>
        <v>4</v>
      </c>
      <c r="F236" s="94">
        <v>0.48297224034888098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100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100</v>
      </c>
      <c r="V236" s="3">
        <v>0</v>
      </c>
      <c r="W236" s="3">
        <v>0</v>
      </c>
      <c r="X236" s="3">
        <v>0</v>
      </c>
      <c r="Y236" s="3">
        <v>0</v>
      </c>
      <c r="Z236" s="3">
        <v>100</v>
      </c>
      <c r="AA236" s="3">
        <v>100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100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</row>
    <row r="237" spans="1:66" x14ac:dyDescent="0.25">
      <c r="A237" s="9" t="s">
        <v>3136</v>
      </c>
      <c r="B237" s="9" t="s">
        <v>3137</v>
      </c>
      <c r="C237" s="7">
        <v>1</v>
      </c>
      <c r="D237" s="91">
        <f t="shared" si="6"/>
        <v>2.8571428571428572</v>
      </c>
      <c r="E237" s="91">
        <f t="shared" si="7"/>
        <v>0</v>
      </c>
      <c r="F237" s="94">
        <v>0.48297224034888098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100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</row>
    <row r="238" spans="1:66" x14ac:dyDescent="0.25">
      <c r="A238" s="9" t="s">
        <v>2719</v>
      </c>
      <c r="B238" s="9" t="s">
        <v>2720</v>
      </c>
      <c r="C238" s="7">
        <v>1</v>
      </c>
      <c r="D238" s="91">
        <f t="shared" si="6"/>
        <v>54.285714285714285</v>
      </c>
      <c r="E238" s="91">
        <f t="shared" si="7"/>
        <v>20</v>
      </c>
      <c r="F238" s="94">
        <v>3.9262000448611098E-2</v>
      </c>
      <c r="G238" s="3">
        <v>100</v>
      </c>
      <c r="H238" s="3">
        <v>0</v>
      </c>
      <c r="I238" s="3">
        <v>100</v>
      </c>
      <c r="J238" s="3">
        <v>0</v>
      </c>
      <c r="K238" s="3">
        <v>0</v>
      </c>
      <c r="L238" s="3">
        <v>0</v>
      </c>
      <c r="M238" s="3">
        <v>100</v>
      </c>
      <c r="N238" s="3">
        <v>0</v>
      </c>
      <c r="O238" s="3">
        <v>100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100</v>
      </c>
      <c r="V238" s="3">
        <v>100</v>
      </c>
      <c r="W238" s="3">
        <v>100</v>
      </c>
      <c r="X238" s="3">
        <v>0</v>
      </c>
      <c r="Y238" s="3">
        <v>0</v>
      </c>
      <c r="Z238" s="3">
        <v>0</v>
      </c>
      <c r="AA238" s="3">
        <v>0</v>
      </c>
      <c r="AB238" s="3">
        <v>100</v>
      </c>
      <c r="AC238" s="3">
        <v>0</v>
      </c>
      <c r="AD238" s="3">
        <v>0</v>
      </c>
      <c r="AE238" s="3">
        <v>100</v>
      </c>
      <c r="AF238" s="3">
        <v>100</v>
      </c>
      <c r="AG238" s="3">
        <v>100</v>
      </c>
      <c r="AH238" s="3">
        <v>100</v>
      </c>
      <c r="AI238" s="3">
        <v>100</v>
      </c>
      <c r="AJ238" s="3">
        <v>100</v>
      </c>
      <c r="AK238" s="3">
        <v>100</v>
      </c>
      <c r="AL238" s="3">
        <v>100</v>
      </c>
      <c r="AM238" s="3">
        <v>100</v>
      </c>
      <c r="AN238" s="3">
        <v>100</v>
      </c>
      <c r="AO238" s="3">
        <v>100</v>
      </c>
      <c r="AP238" s="3">
        <v>0</v>
      </c>
      <c r="AQ238" s="3">
        <v>0</v>
      </c>
      <c r="AR238" s="3">
        <v>100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100</v>
      </c>
      <c r="AZ238" s="3">
        <v>100</v>
      </c>
      <c r="BA238" s="3">
        <v>0</v>
      </c>
      <c r="BB238" s="3">
        <v>0</v>
      </c>
      <c r="BC238" s="3">
        <v>100</v>
      </c>
      <c r="BD238" s="3">
        <v>0</v>
      </c>
      <c r="BE238" s="3">
        <v>0</v>
      </c>
      <c r="BF238" s="3">
        <v>0</v>
      </c>
      <c r="BG238" s="3">
        <v>0</v>
      </c>
      <c r="BH238" s="3">
        <v>100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</row>
    <row r="239" spans="1:66" x14ac:dyDescent="0.25">
      <c r="A239" s="9" t="s">
        <v>3138</v>
      </c>
      <c r="B239" s="9" t="s">
        <v>3029</v>
      </c>
      <c r="C239" s="7">
        <v>1</v>
      </c>
      <c r="D239" s="91">
        <f t="shared" si="6"/>
        <v>8.5714285714285712</v>
      </c>
      <c r="E239" s="91">
        <f t="shared" si="7"/>
        <v>4</v>
      </c>
      <c r="F239" s="94">
        <v>0.55994392935965298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100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100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100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100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</row>
    <row r="240" spans="1:66" x14ac:dyDescent="0.25">
      <c r="A240" s="9" t="s">
        <v>2721</v>
      </c>
      <c r="B240" s="9" t="s">
        <v>2722</v>
      </c>
      <c r="C240" s="7">
        <v>1</v>
      </c>
      <c r="D240" s="91">
        <f t="shared" si="6"/>
        <v>31.428571428571427</v>
      </c>
      <c r="E240" s="91">
        <f t="shared" si="7"/>
        <v>0</v>
      </c>
      <c r="F240" s="94">
        <v>1.49288122076269E-2</v>
      </c>
      <c r="G240" s="3">
        <v>0</v>
      </c>
      <c r="H240" s="3">
        <v>0</v>
      </c>
      <c r="I240" s="3">
        <v>0</v>
      </c>
      <c r="J240" s="3">
        <v>100</v>
      </c>
      <c r="K240" s="3">
        <v>0</v>
      </c>
      <c r="L240" s="3">
        <v>0</v>
      </c>
      <c r="M240" s="3">
        <v>100</v>
      </c>
      <c r="N240" s="3">
        <v>0</v>
      </c>
      <c r="O240" s="3">
        <v>0</v>
      </c>
      <c r="P240" s="3">
        <v>0</v>
      </c>
      <c r="Q240" s="3">
        <v>100</v>
      </c>
      <c r="R240" s="3">
        <v>0</v>
      </c>
      <c r="S240" s="3">
        <v>0</v>
      </c>
      <c r="T240" s="3">
        <v>0</v>
      </c>
      <c r="U240" s="3">
        <v>0</v>
      </c>
      <c r="V240" s="3">
        <v>100</v>
      </c>
      <c r="W240" s="3">
        <v>100</v>
      </c>
      <c r="X240" s="3">
        <v>0</v>
      </c>
      <c r="Y240" s="3">
        <v>0</v>
      </c>
      <c r="Z240" s="3">
        <v>0</v>
      </c>
      <c r="AA240" s="3">
        <v>0</v>
      </c>
      <c r="AB240" s="3">
        <v>100</v>
      </c>
      <c r="AC240" s="3">
        <v>0</v>
      </c>
      <c r="AD240" s="3">
        <v>100</v>
      </c>
      <c r="AE240" s="3">
        <v>0</v>
      </c>
      <c r="AF240" s="3">
        <v>100</v>
      </c>
      <c r="AG240" s="3">
        <v>100</v>
      </c>
      <c r="AH240" s="3">
        <v>100</v>
      </c>
      <c r="AI240" s="3">
        <v>100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</row>
    <row r="241" spans="1:66" x14ac:dyDescent="0.25">
      <c r="A241" s="9" t="s">
        <v>3139</v>
      </c>
      <c r="B241" s="9" t="s">
        <v>3140</v>
      </c>
      <c r="C241" s="7">
        <v>2</v>
      </c>
      <c r="D241" s="91">
        <f t="shared" si="6"/>
        <v>24.285714285714285</v>
      </c>
      <c r="E241" s="91">
        <f t="shared" si="7"/>
        <v>14</v>
      </c>
      <c r="F241" s="94">
        <v>0.37407659890424699</v>
      </c>
      <c r="G241" s="3">
        <v>50</v>
      </c>
      <c r="H241" s="3">
        <v>0</v>
      </c>
      <c r="I241" s="3">
        <v>0</v>
      </c>
      <c r="J241" s="3">
        <v>50</v>
      </c>
      <c r="K241" s="3">
        <v>0</v>
      </c>
      <c r="L241" s="3">
        <v>50</v>
      </c>
      <c r="M241" s="3">
        <v>0</v>
      </c>
      <c r="N241" s="3">
        <v>50</v>
      </c>
      <c r="O241" s="3">
        <v>0</v>
      </c>
      <c r="P241" s="3">
        <v>50</v>
      </c>
      <c r="Q241" s="3">
        <v>50</v>
      </c>
      <c r="R241" s="3">
        <v>0</v>
      </c>
      <c r="S241" s="3">
        <v>50</v>
      </c>
      <c r="T241" s="3">
        <v>50</v>
      </c>
      <c r="U241" s="3">
        <v>50</v>
      </c>
      <c r="V241" s="3">
        <v>50</v>
      </c>
      <c r="W241" s="3">
        <v>0</v>
      </c>
      <c r="X241" s="3">
        <v>0</v>
      </c>
      <c r="Y241" s="3">
        <v>0</v>
      </c>
      <c r="Z241" s="3">
        <v>100</v>
      </c>
      <c r="AA241" s="3">
        <v>100</v>
      </c>
      <c r="AB241" s="3">
        <v>50</v>
      </c>
      <c r="AC241" s="3">
        <v>50</v>
      </c>
      <c r="AD241" s="3">
        <v>50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50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50</v>
      </c>
      <c r="BA241" s="3">
        <v>0</v>
      </c>
      <c r="BB241" s="3">
        <v>0</v>
      </c>
      <c r="BC241" s="3">
        <v>50</v>
      </c>
      <c r="BD241" s="3">
        <v>0</v>
      </c>
      <c r="BE241" s="3">
        <v>0</v>
      </c>
      <c r="BF241" s="3">
        <v>0</v>
      </c>
      <c r="BG241" s="3">
        <v>50</v>
      </c>
      <c r="BH241" s="3">
        <v>50</v>
      </c>
      <c r="BI241" s="3">
        <v>50</v>
      </c>
      <c r="BJ241" s="3">
        <v>50</v>
      </c>
      <c r="BK241" s="3">
        <v>0</v>
      </c>
      <c r="BL241" s="3">
        <v>0</v>
      </c>
      <c r="BM241" s="3">
        <v>0</v>
      </c>
      <c r="BN241" s="3">
        <v>0</v>
      </c>
    </row>
    <row r="242" spans="1:66" x14ac:dyDescent="0.25">
      <c r="A242" s="9" t="s">
        <v>3141</v>
      </c>
      <c r="B242" s="9" t="s">
        <v>3142</v>
      </c>
      <c r="C242" s="7">
        <v>2</v>
      </c>
      <c r="D242" s="91">
        <f t="shared" si="6"/>
        <v>2.8571428571428572</v>
      </c>
      <c r="E242" s="91">
        <f t="shared" si="7"/>
        <v>0</v>
      </c>
      <c r="F242" s="94">
        <v>0.48297224034888098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100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</row>
    <row r="243" spans="1:66" x14ac:dyDescent="0.25">
      <c r="A243" s="9" t="s">
        <v>3143</v>
      </c>
      <c r="B243" s="9" t="s">
        <v>3144</v>
      </c>
      <c r="C243" s="7">
        <v>2</v>
      </c>
      <c r="D243" s="91">
        <f t="shared" si="6"/>
        <v>2.8571428571428572</v>
      </c>
      <c r="E243" s="91">
        <f t="shared" si="7"/>
        <v>8</v>
      </c>
      <c r="F243" s="94">
        <v>0.48297224034888098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100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100</v>
      </c>
      <c r="AT243" s="3">
        <v>100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</row>
    <row r="244" spans="1:66" x14ac:dyDescent="0.25">
      <c r="A244" s="9" t="s">
        <v>3145</v>
      </c>
      <c r="B244" s="9" t="s">
        <v>3146</v>
      </c>
      <c r="C244" s="7">
        <v>2</v>
      </c>
      <c r="D244" s="91">
        <f t="shared" si="6"/>
        <v>2.8571428571428572</v>
      </c>
      <c r="E244" s="91">
        <f t="shared" si="7"/>
        <v>0</v>
      </c>
      <c r="F244" s="94">
        <v>0.48297224034888098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100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</row>
    <row r="245" spans="1:66" x14ac:dyDescent="0.25">
      <c r="A245" s="9" t="s">
        <v>3147</v>
      </c>
      <c r="B245" s="9" t="s">
        <v>3148</v>
      </c>
      <c r="C245" s="7">
        <v>2</v>
      </c>
      <c r="D245" s="91">
        <f t="shared" si="6"/>
        <v>2.8571428571428572</v>
      </c>
      <c r="E245" s="91">
        <f t="shared" si="7"/>
        <v>0</v>
      </c>
      <c r="F245" s="94">
        <v>0.48297224034888098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100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</row>
    <row r="246" spans="1:66" x14ac:dyDescent="0.25">
      <c r="A246" s="9" t="s">
        <v>3149</v>
      </c>
      <c r="B246" s="9" t="s">
        <v>3150</v>
      </c>
      <c r="C246" s="7">
        <v>2</v>
      </c>
      <c r="D246" s="91">
        <f t="shared" si="6"/>
        <v>5.7142857142857144</v>
      </c>
      <c r="E246" s="91">
        <f t="shared" si="7"/>
        <v>14</v>
      </c>
      <c r="F246" s="94">
        <v>0.48297224034888098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50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100</v>
      </c>
      <c r="AC246" s="3">
        <v>0</v>
      </c>
      <c r="AD246" s="3">
        <v>50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100</v>
      </c>
      <c r="AS246" s="3">
        <v>0</v>
      </c>
      <c r="AT246" s="3">
        <v>0</v>
      </c>
      <c r="AU246" s="3">
        <v>100</v>
      </c>
      <c r="AV246" s="3">
        <v>50</v>
      </c>
      <c r="AW246" s="3">
        <v>100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</row>
    <row r="247" spans="1:66" x14ac:dyDescent="0.25">
      <c r="A247" s="9" t="s">
        <v>3151</v>
      </c>
      <c r="B247" s="9" t="s">
        <v>3152</v>
      </c>
      <c r="C247" s="7">
        <v>2</v>
      </c>
      <c r="D247" s="91">
        <f t="shared" si="6"/>
        <v>5.7142857142857144</v>
      </c>
      <c r="E247" s="91">
        <f t="shared" si="7"/>
        <v>0</v>
      </c>
      <c r="F247" s="94">
        <v>0.280243630635783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100</v>
      </c>
      <c r="N247" s="3">
        <v>0</v>
      </c>
      <c r="O247" s="3">
        <v>0</v>
      </c>
      <c r="P247" s="3">
        <v>50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50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</row>
    <row r="248" spans="1:66" x14ac:dyDescent="0.25">
      <c r="A248" s="9" t="s">
        <v>3153</v>
      </c>
      <c r="B248" s="9" t="s">
        <v>3154</v>
      </c>
      <c r="C248" s="7">
        <v>2</v>
      </c>
      <c r="D248" s="91">
        <f t="shared" si="6"/>
        <v>2.8571428571428572</v>
      </c>
      <c r="E248" s="91">
        <f t="shared" si="7"/>
        <v>2</v>
      </c>
      <c r="F248" s="94">
        <v>0.86389152437405703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100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50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</row>
    <row r="249" spans="1:66" x14ac:dyDescent="0.25">
      <c r="A249" s="9" t="s">
        <v>3155</v>
      </c>
      <c r="B249" s="9" t="s">
        <v>3156</v>
      </c>
      <c r="C249" s="7">
        <v>2</v>
      </c>
      <c r="D249" s="91">
        <f t="shared" si="6"/>
        <v>2.8571428571428572</v>
      </c>
      <c r="E249" s="91">
        <f t="shared" si="7"/>
        <v>0</v>
      </c>
      <c r="F249" s="94">
        <v>0.48297224034888098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100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</row>
    <row r="250" spans="1:66" x14ac:dyDescent="0.25">
      <c r="A250" s="9" t="s">
        <v>3157</v>
      </c>
      <c r="B250" s="9" t="s">
        <v>3158</v>
      </c>
      <c r="C250" s="7">
        <v>2</v>
      </c>
      <c r="D250" s="91">
        <f t="shared" si="6"/>
        <v>15.714285714285714</v>
      </c>
      <c r="E250" s="91">
        <f t="shared" si="7"/>
        <v>12</v>
      </c>
      <c r="F250" s="94">
        <v>0.95250660950806998</v>
      </c>
      <c r="G250" s="3">
        <v>100</v>
      </c>
      <c r="H250" s="3">
        <v>0</v>
      </c>
      <c r="I250" s="3">
        <v>0</v>
      </c>
      <c r="J250" s="3">
        <v>0</v>
      </c>
      <c r="K250" s="3">
        <v>100</v>
      </c>
      <c r="L250" s="3">
        <v>0</v>
      </c>
      <c r="M250" s="3">
        <v>100</v>
      </c>
      <c r="N250" s="3">
        <v>0</v>
      </c>
      <c r="O250" s="3">
        <v>0</v>
      </c>
      <c r="P250" s="3">
        <v>0</v>
      </c>
      <c r="Q250" s="3">
        <v>50</v>
      </c>
      <c r="R250" s="3">
        <v>0</v>
      </c>
      <c r="S250" s="3">
        <v>50</v>
      </c>
      <c r="T250" s="3">
        <v>50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50</v>
      </c>
      <c r="AC250" s="3">
        <v>0</v>
      </c>
      <c r="AD250" s="3">
        <v>50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50</v>
      </c>
      <c r="BB250" s="3">
        <v>0</v>
      </c>
      <c r="BC250" s="3">
        <v>0</v>
      </c>
      <c r="BD250" s="3">
        <v>0</v>
      </c>
      <c r="BE250" s="3">
        <v>50</v>
      </c>
      <c r="BF250" s="3">
        <v>50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50</v>
      </c>
      <c r="BM250" s="3">
        <v>50</v>
      </c>
      <c r="BN250" s="3">
        <v>50</v>
      </c>
    </row>
    <row r="251" spans="1:66" x14ac:dyDescent="0.25">
      <c r="A251" s="9" t="s">
        <v>3159</v>
      </c>
      <c r="B251" s="9" t="s">
        <v>3160</v>
      </c>
      <c r="C251" s="7">
        <v>2</v>
      </c>
      <c r="D251" s="91">
        <f t="shared" si="6"/>
        <v>2.8571428571428572</v>
      </c>
      <c r="E251" s="91">
        <f t="shared" si="7"/>
        <v>8</v>
      </c>
      <c r="F251" s="94">
        <v>0.48297224034888098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100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100</v>
      </c>
      <c r="AT251" s="3">
        <v>100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</row>
    <row r="252" spans="1:66" x14ac:dyDescent="0.25">
      <c r="A252" s="9" t="s">
        <v>3161</v>
      </c>
      <c r="B252" s="9" t="s">
        <v>3162</v>
      </c>
      <c r="C252" s="7">
        <v>2</v>
      </c>
      <c r="D252" s="91">
        <f t="shared" si="6"/>
        <v>42.857142857142854</v>
      </c>
      <c r="E252" s="91">
        <f t="shared" si="7"/>
        <v>42</v>
      </c>
      <c r="F252" s="94">
        <v>0.97705555349093198</v>
      </c>
      <c r="G252" s="3">
        <v>0</v>
      </c>
      <c r="H252" s="3">
        <v>100</v>
      </c>
      <c r="I252" s="3">
        <v>100</v>
      </c>
      <c r="J252" s="3">
        <v>0</v>
      </c>
      <c r="K252" s="3">
        <v>100</v>
      </c>
      <c r="L252" s="3">
        <v>100</v>
      </c>
      <c r="M252" s="3">
        <v>100</v>
      </c>
      <c r="N252" s="3">
        <v>0</v>
      </c>
      <c r="O252" s="3">
        <v>100</v>
      </c>
      <c r="P252" s="3">
        <v>0</v>
      </c>
      <c r="Q252" s="3">
        <v>100</v>
      </c>
      <c r="R252" s="3">
        <v>100</v>
      </c>
      <c r="S252" s="3">
        <v>100</v>
      </c>
      <c r="T252" s="3">
        <v>100</v>
      </c>
      <c r="U252" s="3">
        <v>100</v>
      </c>
      <c r="V252" s="3">
        <v>0</v>
      </c>
      <c r="W252" s="3">
        <v>100</v>
      </c>
      <c r="X252" s="3">
        <v>100</v>
      </c>
      <c r="Y252" s="3">
        <v>0</v>
      </c>
      <c r="Z252" s="3">
        <v>0</v>
      </c>
      <c r="AA252" s="3">
        <v>0</v>
      </c>
      <c r="AB252" s="3">
        <v>0</v>
      </c>
      <c r="AC252" s="3">
        <v>100</v>
      </c>
      <c r="AD252" s="3">
        <v>100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50</v>
      </c>
      <c r="AQ252" s="3">
        <v>0</v>
      </c>
      <c r="AR252" s="3">
        <v>100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100</v>
      </c>
      <c r="AZ252" s="3">
        <v>100</v>
      </c>
      <c r="BA252" s="3">
        <v>0</v>
      </c>
      <c r="BB252" s="3">
        <v>100</v>
      </c>
      <c r="BC252" s="3">
        <v>100</v>
      </c>
      <c r="BD252" s="3">
        <v>100</v>
      </c>
      <c r="BE252" s="3">
        <v>100</v>
      </c>
      <c r="BF252" s="3">
        <v>100</v>
      </c>
      <c r="BG252" s="3">
        <v>100</v>
      </c>
      <c r="BH252" s="3">
        <v>100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</row>
    <row r="253" spans="1:66" x14ac:dyDescent="0.25">
      <c r="A253" s="9" t="s">
        <v>3163</v>
      </c>
      <c r="B253" s="9" t="s">
        <v>3164</v>
      </c>
      <c r="C253" s="7">
        <v>2</v>
      </c>
      <c r="D253" s="91">
        <f t="shared" si="6"/>
        <v>2.8571428571428572</v>
      </c>
      <c r="E253" s="91">
        <f t="shared" si="7"/>
        <v>0</v>
      </c>
      <c r="F253" s="94">
        <v>0.48297224034888098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100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</row>
    <row r="254" spans="1:66" x14ac:dyDescent="0.25">
      <c r="A254" s="9" t="s">
        <v>3165</v>
      </c>
      <c r="B254" s="9" t="s">
        <v>3166</v>
      </c>
      <c r="C254" s="7">
        <v>2</v>
      </c>
      <c r="D254" s="91">
        <f t="shared" si="6"/>
        <v>2.8571428571428572</v>
      </c>
      <c r="E254" s="91">
        <f t="shared" si="7"/>
        <v>2</v>
      </c>
      <c r="F254" s="94">
        <v>0.82306316060794604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50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50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50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</row>
    <row r="255" spans="1:66" x14ac:dyDescent="0.25">
      <c r="A255" s="9" t="s">
        <v>3167</v>
      </c>
      <c r="B255" s="9" t="s">
        <v>3168</v>
      </c>
      <c r="C255" s="7">
        <v>2</v>
      </c>
      <c r="D255" s="91">
        <f t="shared" si="6"/>
        <v>32.857142857142854</v>
      </c>
      <c r="E255" s="91">
        <f t="shared" si="7"/>
        <v>32</v>
      </c>
      <c r="F255" s="94">
        <v>0.78985836988537195</v>
      </c>
      <c r="G255" s="3">
        <v>50</v>
      </c>
      <c r="H255" s="3">
        <v>50</v>
      </c>
      <c r="I255" s="3">
        <v>0</v>
      </c>
      <c r="J255" s="3">
        <v>50</v>
      </c>
      <c r="K255" s="3">
        <v>50</v>
      </c>
      <c r="L255" s="3">
        <v>50</v>
      </c>
      <c r="M255" s="3">
        <v>0</v>
      </c>
      <c r="N255" s="3">
        <v>50</v>
      </c>
      <c r="O255" s="3">
        <v>50</v>
      </c>
      <c r="P255" s="3">
        <v>50</v>
      </c>
      <c r="Q255" s="3">
        <v>50</v>
      </c>
      <c r="R255" s="3">
        <v>50</v>
      </c>
      <c r="S255" s="3">
        <v>50</v>
      </c>
      <c r="T255" s="3">
        <v>50</v>
      </c>
      <c r="U255" s="3">
        <v>50</v>
      </c>
      <c r="V255" s="3">
        <v>50</v>
      </c>
      <c r="W255" s="3">
        <v>50</v>
      </c>
      <c r="X255" s="3">
        <v>0</v>
      </c>
      <c r="Y255" s="3">
        <v>0</v>
      </c>
      <c r="Z255" s="3">
        <v>0</v>
      </c>
      <c r="AA255" s="3">
        <v>0</v>
      </c>
      <c r="AB255" s="3">
        <v>50</v>
      </c>
      <c r="AC255" s="3">
        <v>50</v>
      </c>
      <c r="AD255" s="3">
        <v>50</v>
      </c>
      <c r="AE255" s="3">
        <v>50</v>
      </c>
      <c r="AF255" s="3">
        <v>50</v>
      </c>
      <c r="AG255" s="3">
        <v>50</v>
      </c>
      <c r="AH255" s="3">
        <v>50</v>
      </c>
      <c r="AI255" s="3">
        <v>50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50</v>
      </c>
      <c r="AR255" s="3">
        <v>100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50</v>
      </c>
      <c r="AY255" s="3">
        <v>100</v>
      </c>
      <c r="AZ255" s="3">
        <v>50</v>
      </c>
      <c r="BA255" s="3">
        <v>0</v>
      </c>
      <c r="BB255" s="3">
        <v>50</v>
      </c>
      <c r="BC255" s="3">
        <v>50</v>
      </c>
      <c r="BD255" s="3">
        <v>50</v>
      </c>
      <c r="BE255" s="3">
        <v>50</v>
      </c>
      <c r="BF255" s="3">
        <v>50</v>
      </c>
      <c r="BG255" s="3">
        <v>50</v>
      </c>
      <c r="BH255" s="3">
        <v>50</v>
      </c>
      <c r="BI255" s="3">
        <v>50</v>
      </c>
      <c r="BJ255" s="3">
        <v>50</v>
      </c>
      <c r="BK255" s="3">
        <v>0</v>
      </c>
      <c r="BL255" s="3">
        <v>0</v>
      </c>
      <c r="BM255" s="3">
        <v>0</v>
      </c>
      <c r="BN255" s="3">
        <v>0</v>
      </c>
    </row>
    <row r="256" spans="1:66" x14ac:dyDescent="0.25">
      <c r="A256" s="9" t="s">
        <v>2723</v>
      </c>
      <c r="B256" s="9" t="s">
        <v>2724</v>
      </c>
      <c r="C256" s="7">
        <v>2</v>
      </c>
      <c r="D256" s="91">
        <f t="shared" si="6"/>
        <v>61.428571428571431</v>
      </c>
      <c r="E256" s="91">
        <f t="shared" si="7"/>
        <v>24</v>
      </c>
      <c r="F256" s="94">
        <v>2.1136148071409298E-3</v>
      </c>
      <c r="G256" s="3">
        <v>0</v>
      </c>
      <c r="H256" s="3">
        <v>50</v>
      </c>
      <c r="I256" s="3">
        <v>0</v>
      </c>
      <c r="J256" s="3">
        <v>100</v>
      </c>
      <c r="K256" s="3">
        <v>50</v>
      </c>
      <c r="L256" s="3">
        <v>50</v>
      </c>
      <c r="M256" s="3">
        <v>0</v>
      </c>
      <c r="N256" s="3">
        <v>50</v>
      </c>
      <c r="O256" s="3">
        <v>50</v>
      </c>
      <c r="P256" s="3">
        <v>50</v>
      </c>
      <c r="Q256" s="3">
        <v>50</v>
      </c>
      <c r="R256" s="3">
        <v>50</v>
      </c>
      <c r="S256" s="3">
        <v>50</v>
      </c>
      <c r="T256" s="3">
        <v>50</v>
      </c>
      <c r="U256" s="3">
        <v>50</v>
      </c>
      <c r="V256" s="3">
        <v>50</v>
      </c>
      <c r="W256" s="3">
        <v>50</v>
      </c>
      <c r="X256" s="3">
        <v>0</v>
      </c>
      <c r="Y256" s="3">
        <v>100</v>
      </c>
      <c r="Z256" s="3">
        <v>0</v>
      </c>
      <c r="AA256" s="3">
        <v>0</v>
      </c>
      <c r="AB256" s="3">
        <v>100</v>
      </c>
      <c r="AC256" s="3">
        <v>100</v>
      </c>
      <c r="AD256" s="3">
        <v>50</v>
      </c>
      <c r="AE256" s="3">
        <v>50</v>
      </c>
      <c r="AF256" s="3">
        <v>100</v>
      </c>
      <c r="AG256" s="3">
        <v>100</v>
      </c>
      <c r="AH256" s="3">
        <v>100</v>
      </c>
      <c r="AI256" s="3">
        <v>100</v>
      </c>
      <c r="AJ256" s="3">
        <v>100</v>
      </c>
      <c r="AK256" s="3">
        <v>100</v>
      </c>
      <c r="AL256" s="3">
        <v>100</v>
      </c>
      <c r="AM256" s="3">
        <v>100</v>
      </c>
      <c r="AN256" s="3">
        <v>100</v>
      </c>
      <c r="AO256" s="3">
        <v>100</v>
      </c>
      <c r="AP256" s="3">
        <v>0</v>
      </c>
      <c r="AQ256" s="3">
        <v>0</v>
      </c>
      <c r="AR256" s="3">
        <v>50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50</v>
      </c>
      <c r="AZ256" s="3">
        <v>50</v>
      </c>
      <c r="BA256" s="3">
        <v>0</v>
      </c>
      <c r="BB256" s="3">
        <v>50</v>
      </c>
      <c r="BC256" s="3">
        <v>50</v>
      </c>
      <c r="BD256" s="3">
        <v>100</v>
      </c>
      <c r="BE256" s="3">
        <v>50</v>
      </c>
      <c r="BF256" s="3">
        <v>50</v>
      </c>
      <c r="BG256" s="3">
        <v>0</v>
      </c>
      <c r="BH256" s="3">
        <v>50</v>
      </c>
      <c r="BI256" s="3">
        <v>50</v>
      </c>
      <c r="BJ256" s="3">
        <v>50</v>
      </c>
      <c r="BK256" s="3">
        <v>0</v>
      </c>
      <c r="BL256" s="3">
        <v>0</v>
      </c>
      <c r="BM256" s="3">
        <v>0</v>
      </c>
      <c r="BN256" s="3">
        <v>0</v>
      </c>
    </row>
    <row r="257" spans="1:66" x14ac:dyDescent="0.25">
      <c r="A257" s="9" t="s">
        <v>2725</v>
      </c>
      <c r="B257" s="9" t="s">
        <v>2726</v>
      </c>
      <c r="C257" s="7">
        <v>2</v>
      </c>
      <c r="D257" s="91">
        <f t="shared" si="6"/>
        <v>25.714285714285715</v>
      </c>
      <c r="E257" s="91">
        <f t="shared" si="7"/>
        <v>0</v>
      </c>
      <c r="F257" s="94">
        <v>4.6376987543440102E-4</v>
      </c>
      <c r="G257" s="3">
        <v>0</v>
      </c>
      <c r="H257" s="3">
        <v>50</v>
      </c>
      <c r="I257" s="3">
        <v>0</v>
      </c>
      <c r="J257" s="3">
        <v>50</v>
      </c>
      <c r="K257" s="3">
        <v>0</v>
      </c>
      <c r="L257" s="3">
        <v>50</v>
      </c>
      <c r="M257" s="3">
        <v>0</v>
      </c>
      <c r="N257" s="3">
        <v>50</v>
      </c>
      <c r="O257" s="3">
        <v>50</v>
      </c>
      <c r="P257" s="3">
        <v>0</v>
      </c>
      <c r="Q257" s="3">
        <v>50</v>
      </c>
      <c r="R257" s="3">
        <v>50</v>
      </c>
      <c r="S257" s="3">
        <v>50</v>
      </c>
      <c r="T257" s="3">
        <v>0</v>
      </c>
      <c r="U257" s="3">
        <v>50</v>
      </c>
      <c r="V257" s="3">
        <v>50</v>
      </c>
      <c r="W257" s="3">
        <v>50</v>
      </c>
      <c r="X257" s="3">
        <v>50</v>
      </c>
      <c r="Y257" s="3">
        <v>0</v>
      </c>
      <c r="Z257" s="3">
        <v>0</v>
      </c>
      <c r="AA257" s="3">
        <v>0</v>
      </c>
      <c r="AB257" s="3">
        <v>0</v>
      </c>
      <c r="AC257" s="3">
        <v>50</v>
      </c>
      <c r="AD257" s="3">
        <v>50</v>
      </c>
      <c r="AE257" s="3">
        <v>50</v>
      </c>
      <c r="AF257" s="3">
        <v>0</v>
      </c>
      <c r="AG257" s="3">
        <v>0</v>
      </c>
      <c r="AH257" s="3">
        <v>50</v>
      </c>
      <c r="AI257" s="3">
        <v>0</v>
      </c>
      <c r="AJ257" s="3">
        <v>50</v>
      </c>
      <c r="AK257" s="3">
        <v>50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</row>
    <row r="258" spans="1:66" x14ac:dyDescent="0.25">
      <c r="A258" s="9" t="s">
        <v>3169</v>
      </c>
      <c r="B258" s="9" t="s">
        <v>3170</v>
      </c>
      <c r="C258" s="7">
        <v>2</v>
      </c>
      <c r="D258" s="91">
        <f t="shared" si="6"/>
        <v>12.857142857142858</v>
      </c>
      <c r="E258" s="91">
        <f t="shared" si="7"/>
        <v>2</v>
      </c>
      <c r="F258" s="94">
        <v>0.18119646769662301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50</v>
      </c>
      <c r="M258" s="3">
        <v>0</v>
      </c>
      <c r="N258" s="3">
        <v>0</v>
      </c>
      <c r="O258" s="3">
        <v>50</v>
      </c>
      <c r="P258" s="3">
        <v>50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100</v>
      </c>
      <c r="AA258" s="3">
        <v>100</v>
      </c>
      <c r="AB258" s="3">
        <v>0</v>
      </c>
      <c r="AC258" s="3">
        <v>50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50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50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</row>
    <row r="259" spans="1:66" x14ac:dyDescent="0.25">
      <c r="A259" s="9" t="s">
        <v>3171</v>
      </c>
      <c r="B259" s="9" t="s">
        <v>3172</v>
      </c>
      <c r="C259" s="7">
        <v>2</v>
      </c>
      <c r="D259" s="91">
        <f t="shared" si="6"/>
        <v>0</v>
      </c>
      <c r="E259" s="91">
        <f t="shared" si="7"/>
        <v>2</v>
      </c>
      <c r="F259" s="94">
        <v>0.40836934971128203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50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</row>
    <row r="260" spans="1:66" x14ac:dyDescent="0.25">
      <c r="A260" s="9" t="s">
        <v>3173</v>
      </c>
      <c r="B260" s="9" t="s">
        <v>3174</v>
      </c>
      <c r="C260" s="7">
        <v>2</v>
      </c>
      <c r="D260" s="91">
        <f t="shared" si="6"/>
        <v>10</v>
      </c>
      <c r="E260" s="91">
        <f t="shared" si="7"/>
        <v>2</v>
      </c>
      <c r="F260" s="94">
        <v>0.18455007335123899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50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50</v>
      </c>
      <c r="AK260" s="3">
        <v>50</v>
      </c>
      <c r="AL260" s="3">
        <v>50</v>
      </c>
      <c r="AM260" s="3">
        <v>50</v>
      </c>
      <c r="AN260" s="3">
        <v>50</v>
      </c>
      <c r="AO260" s="3">
        <v>50</v>
      </c>
      <c r="AP260" s="3">
        <v>0</v>
      </c>
      <c r="AQ260" s="3">
        <v>0</v>
      </c>
      <c r="AR260" s="3">
        <v>0</v>
      </c>
      <c r="AS260" s="3">
        <v>50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</row>
    <row r="261" spans="1:66" x14ac:dyDescent="0.25">
      <c r="A261" s="9" t="s">
        <v>3175</v>
      </c>
      <c r="B261" s="9" t="s">
        <v>3176</v>
      </c>
      <c r="C261" s="7">
        <v>3</v>
      </c>
      <c r="D261" s="91">
        <f t="shared" si="6"/>
        <v>0.95228571428571429</v>
      </c>
      <c r="E261" s="91">
        <f t="shared" si="7"/>
        <v>0</v>
      </c>
      <c r="F261" s="94">
        <v>0.48297224034888098</v>
      </c>
      <c r="G261" s="3">
        <v>0</v>
      </c>
      <c r="H261" s="3">
        <v>0</v>
      </c>
      <c r="I261" s="3">
        <v>33.33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</row>
    <row r="262" spans="1:66" x14ac:dyDescent="0.25">
      <c r="A262" s="9" t="s">
        <v>3177</v>
      </c>
      <c r="B262" s="9" t="s">
        <v>3178</v>
      </c>
      <c r="C262" s="7">
        <v>2</v>
      </c>
      <c r="D262" s="91">
        <f t="shared" si="6"/>
        <v>5.7142857142857144</v>
      </c>
      <c r="E262" s="91">
        <f t="shared" si="7"/>
        <v>0</v>
      </c>
      <c r="F262" s="94">
        <v>0.39683183576286502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100</v>
      </c>
      <c r="AO262" s="3">
        <v>100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</row>
    <row r="263" spans="1:66" x14ac:dyDescent="0.25">
      <c r="A263" s="9" t="s">
        <v>2727</v>
      </c>
      <c r="B263" s="9" t="s">
        <v>2728</v>
      </c>
      <c r="C263" s="7">
        <v>2</v>
      </c>
      <c r="D263" s="91">
        <f t="shared" ref="D263:D326" si="8">AVERAGE(G263:AO263)</f>
        <v>24.285714285714285</v>
      </c>
      <c r="E263" s="91">
        <f t="shared" ref="E263:E326" si="9">AVERAGE(AP263:BN263)</f>
        <v>4</v>
      </c>
      <c r="F263" s="94">
        <v>3.1246094000777699E-2</v>
      </c>
      <c r="G263" s="3">
        <v>0</v>
      </c>
      <c r="H263" s="3">
        <v>50</v>
      </c>
      <c r="I263" s="3">
        <v>0</v>
      </c>
      <c r="J263" s="3">
        <v>0</v>
      </c>
      <c r="K263" s="3">
        <v>100</v>
      </c>
      <c r="L263" s="3">
        <v>100</v>
      </c>
      <c r="M263" s="3">
        <v>0</v>
      </c>
      <c r="N263" s="3">
        <v>0</v>
      </c>
      <c r="O263" s="3">
        <v>50</v>
      </c>
      <c r="P263" s="3">
        <v>50</v>
      </c>
      <c r="Q263" s="3">
        <v>0</v>
      </c>
      <c r="R263" s="3">
        <v>0</v>
      </c>
      <c r="S263" s="3">
        <v>100</v>
      </c>
      <c r="T263" s="3">
        <v>0</v>
      </c>
      <c r="U263" s="3">
        <v>0</v>
      </c>
      <c r="V263" s="3">
        <v>50</v>
      </c>
      <c r="W263" s="3">
        <v>50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50</v>
      </c>
      <c r="AD263" s="3">
        <v>0</v>
      </c>
      <c r="AE263" s="3">
        <v>50</v>
      </c>
      <c r="AF263" s="3">
        <v>50</v>
      </c>
      <c r="AG263" s="3">
        <v>50</v>
      </c>
      <c r="AH263" s="3">
        <v>50</v>
      </c>
      <c r="AI263" s="3">
        <v>50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50</v>
      </c>
      <c r="AW263" s="3">
        <v>50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</row>
    <row r="264" spans="1:66" x14ac:dyDescent="0.25">
      <c r="A264" s="9" t="s">
        <v>3179</v>
      </c>
      <c r="B264" s="9" t="s">
        <v>3180</v>
      </c>
      <c r="C264" s="7">
        <v>2</v>
      </c>
      <c r="D264" s="91">
        <f t="shared" si="8"/>
        <v>1.4285714285714286</v>
      </c>
      <c r="E264" s="91">
        <f t="shared" si="9"/>
        <v>0</v>
      </c>
      <c r="F264" s="94">
        <v>0.48297224034888098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50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</row>
    <row r="265" spans="1:66" x14ac:dyDescent="0.25">
      <c r="A265" s="9" t="s">
        <v>3181</v>
      </c>
      <c r="B265" s="9" t="s">
        <v>3182</v>
      </c>
      <c r="C265" s="7">
        <v>2</v>
      </c>
      <c r="D265" s="91">
        <f t="shared" si="8"/>
        <v>2.8571428571428572</v>
      </c>
      <c r="E265" s="91">
        <f t="shared" si="9"/>
        <v>2</v>
      </c>
      <c r="F265" s="94">
        <v>0.86389152437405703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100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50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</row>
    <row r="266" spans="1:66" x14ac:dyDescent="0.25">
      <c r="A266" s="9" t="s">
        <v>3183</v>
      </c>
      <c r="B266" s="9" t="s">
        <v>3184</v>
      </c>
      <c r="C266" s="7">
        <v>2</v>
      </c>
      <c r="D266" s="91">
        <f t="shared" si="8"/>
        <v>1.4285714285714286</v>
      </c>
      <c r="E266" s="91">
        <f t="shared" si="9"/>
        <v>0</v>
      </c>
      <c r="F266" s="94">
        <v>0.48297224034888098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50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</row>
    <row r="267" spans="1:66" x14ac:dyDescent="0.25">
      <c r="A267" s="9" t="s">
        <v>3185</v>
      </c>
      <c r="B267" s="9" t="s">
        <v>3186</v>
      </c>
      <c r="C267" s="7">
        <v>2</v>
      </c>
      <c r="D267" s="91">
        <f t="shared" si="8"/>
        <v>2.8571428571428572</v>
      </c>
      <c r="E267" s="91">
        <f t="shared" si="9"/>
        <v>0</v>
      </c>
      <c r="F267" s="94">
        <v>0.48297224034888098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100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</row>
    <row r="268" spans="1:66" x14ac:dyDescent="0.25">
      <c r="A268" s="9" t="s">
        <v>3187</v>
      </c>
      <c r="B268" s="9" t="s">
        <v>3188</v>
      </c>
      <c r="C268" s="7">
        <v>3</v>
      </c>
      <c r="D268" s="91">
        <f t="shared" si="8"/>
        <v>2.8571428571428572</v>
      </c>
      <c r="E268" s="91">
        <f t="shared" si="9"/>
        <v>0</v>
      </c>
      <c r="F268" s="94">
        <v>0.48297224034888098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100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</row>
    <row r="269" spans="1:66" x14ac:dyDescent="0.25">
      <c r="A269" s="9" t="s">
        <v>3189</v>
      </c>
      <c r="B269" s="9" t="s">
        <v>3190</v>
      </c>
      <c r="C269" s="7">
        <v>2</v>
      </c>
      <c r="D269" s="91">
        <f t="shared" si="8"/>
        <v>2.8571428571428572</v>
      </c>
      <c r="E269" s="91">
        <f t="shared" si="9"/>
        <v>2</v>
      </c>
      <c r="F269" s="94">
        <v>0.86389152437405703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100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50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</row>
    <row r="270" spans="1:66" x14ac:dyDescent="0.25">
      <c r="A270" s="9" t="s">
        <v>3191</v>
      </c>
      <c r="B270" s="9" t="s">
        <v>3192</v>
      </c>
      <c r="C270" s="7">
        <v>2</v>
      </c>
      <c r="D270" s="91">
        <f t="shared" si="8"/>
        <v>2.8571428571428572</v>
      </c>
      <c r="E270" s="91">
        <f t="shared" si="9"/>
        <v>0</v>
      </c>
      <c r="F270" s="94">
        <v>0.48297224034888098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100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</row>
    <row r="271" spans="1:66" x14ac:dyDescent="0.25">
      <c r="A271" s="9" t="s">
        <v>3193</v>
      </c>
      <c r="B271" s="9" t="s">
        <v>3194</v>
      </c>
      <c r="C271" s="7">
        <v>2</v>
      </c>
      <c r="D271" s="91">
        <f t="shared" si="8"/>
        <v>10</v>
      </c>
      <c r="E271" s="91">
        <f t="shared" si="9"/>
        <v>2</v>
      </c>
      <c r="F271" s="94">
        <v>0.18455007335123899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50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50</v>
      </c>
      <c r="S271" s="3">
        <v>0</v>
      </c>
      <c r="T271" s="3">
        <v>0</v>
      </c>
      <c r="U271" s="3">
        <v>50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50</v>
      </c>
      <c r="AG271" s="3">
        <v>50</v>
      </c>
      <c r="AH271" s="3">
        <v>50</v>
      </c>
      <c r="AI271" s="3">
        <v>50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50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</row>
    <row r="272" spans="1:66" x14ac:dyDescent="0.25">
      <c r="A272" s="9" t="s">
        <v>2729</v>
      </c>
      <c r="B272" s="9" t="s">
        <v>2730</v>
      </c>
      <c r="C272" s="7">
        <v>2</v>
      </c>
      <c r="D272" s="91">
        <f t="shared" si="8"/>
        <v>34.285714285714285</v>
      </c>
      <c r="E272" s="91">
        <f t="shared" si="9"/>
        <v>4</v>
      </c>
      <c r="F272" s="94">
        <v>4.3964762017216302E-2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100</v>
      </c>
      <c r="AA272" s="3">
        <v>100</v>
      </c>
      <c r="AB272" s="3">
        <v>0</v>
      </c>
      <c r="AC272" s="3">
        <v>0</v>
      </c>
      <c r="AD272" s="3">
        <v>0</v>
      </c>
      <c r="AE272" s="3">
        <v>0</v>
      </c>
      <c r="AF272" s="3">
        <v>100</v>
      </c>
      <c r="AG272" s="3">
        <v>100</v>
      </c>
      <c r="AH272" s="3">
        <v>100</v>
      </c>
      <c r="AI272" s="3">
        <v>100</v>
      </c>
      <c r="AJ272" s="3">
        <v>100</v>
      </c>
      <c r="AK272" s="3">
        <v>100</v>
      </c>
      <c r="AL272" s="3">
        <v>100</v>
      </c>
      <c r="AM272" s="3">
        <v>100</v>
      </c>
      <c r="AN272" s="3">
        <v>100</v>
      </c>
      <c r="AO272" s="3">
        <v>100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50</v>
      </c>
      <c r="BJ272" s="3">
        <v>50</v>
      </c>
      <c r="BK272" s="3">
        <v>0</v>
      </c>
      <c r="BL272" s="3">
        <v>0</v>
      </c>
      <c r="BM272" s="3">
        <v>0</v>
      </c>
      <c r="BN272" s="3">
        <v>0</v>
      </c>
    </row>
    <row r="273" spans="1:66" x14ac:dyDescent="0.25">
      <c r="A273" s="9" t="s">
        <v>3195</v>
      </c>
      <c r="B273" s="9" t="s">
        <v>3196</v>
      </c>
      <c r="C273" s="7">
        <v>2</v>
      </c>
      <c r="D273" s="91">
        <f t="shared" si="8"/>
        <v>0</v>
      </c>
      <c r="E273" s="91">
        <f t="shared" si="9"/>
        <v>4</v>
      </c>
      <c r="F273" s="94">
        <v>0.21256572779713701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50</v>
      </c>
      <c r="AZ273" s="3">
        <v>0</v>
      </c>
      <c r="BA273" s="3">
        <v>0</v>
      </c>
      <c r="BB273" s="3">
        <v>50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</row>
    <row r="274" spans="1:66" x14ac:dyDescent="0.25">
      <c r="A274" s="9" t="s">
        <v>2731</v>
      </c>
      <c r="B274" s="9" t="s">
        <v>2732</v>
      </c>
      <c r="C274" s="7">
        <v>2</v>
      </c>
      <c r="D274" s="91">
        <f t="shared" si="8"/>
        <v>30</v>
      </c>
      <c r="E274" s="91">
        <f t="shared" si="9"/>
        <v>2</v>
      </c>
      <c r="F274" s="94">
        <v>3.5939923203741897E-2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50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100</v>
      </c>
      <c r="AG274" s="3">
        <v>100</v>
      </c>
      <c r="AH274" s="3">
        <v>100</v>
      </c>
      <c r="AI274" s="3">
        <v>100</v>
      </c>
      <c r="AJ274" s="3">
        <v>100</v>
      </c>
      <c r="AK274" s="3">
        <v>100</v>
      </c>
      <c r="AL274" s="3">
        <v>100</v>
      </c>
      <c r="AM274" s="3">
        <v>100</v>
      </c>
      <c r="AN274" s="3">
        <v>100</v>
      </c>
      <c r="AO274" s="3">
        <v>100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50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</row>
    <row r="275" spans="1:66" x14ac:dyDescent="0.25">
      <c r="A275" s="9" t="s">
        <v>3197</v>
      </c>
      <c r="B275" s="9" t="s">
        <v>3198</v>
      </c>
      <c r="C275" s="7">
        <v>2</v>
      </c>
      <c r="D275" s="91">
        <f t="shared" si="8"/>
        <v>7.1428571428571432</v>
      </c>
      <c r="E275" s="91">
        <f t="shared" si="9"/>
        <v>4</v>
      </c>
      <c r="F275" s="94">
        <v>0.91373942823896404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100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50</v>
      </c>
      <c r="Y275" s="3">
        <v>100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50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50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</row>
    <row r="276" spans="1:66" x14ac:dyDescent="0.25">
      <c r="A276" s="9" t="s">
        <v>3199</v>
      </c>
      <c r="B276" s="9" t="s">
        <v>3200</v>
      </c>
      <c r="C276" s="7">
        <v>2</v>
      </c>
      <c r="D276" s="91">
        <f t="shared" si="8"/>
        <v>0</v>
      </c>
      <c r="E276" s="91">
        <f t="shared" si="9"/>
        <v>2</v>
      </c>
      <c r="F276" s="94">
        <v>0.40836934971128203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50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</row>
    <row r="277" spans="1:66" x14ac:dyDescent="0.25">
      <c r="A277" s="9" t="s">
        <v>3201</v>
      </c>
      <c r="B277" s="9" t="s">
        <v>3202</v>
      </c>
      <c r="C277" s="7">
        <v>7</v>
      </c>
      <c r="D277" s="91">
        <f t="shared" si="8"/>
        <v>7.7574285714285693</v>
      </c>
      <c r="E277" s="91">
        <f t="shared" si="9"/>
        <v>9.7171999999999965</v>
      </c>
      <c r="F277" s="94">
        <v>0.47062237079346098</v>
      </c>
      <c r="G277" s="3">
        <v>14.29</v>
      </c>
      <c r="H277" s="3">
        <v>14.29</v>
      </c>
      <c r="I277" s="3">
        <v>0</v>
      </c>
      <c r="J277" s="3">
        <v>14.29</v>
      </c>
      <c r="K277" s="3">
        <v>14.29</v>
      </c>
      <c r="L277" s="3">
        <v>0</v>
      </c>
      <c r="M277" s="3">
        <v>0</v>
      </c>
      <c r="N277" s="3">
        <v>14.29</v>
      </c>
      <c r="O277" s="3">
        <v>14.29</v>
      </c>
      <c r="P277" s="3">
        <v>14.29</v>
      </c>
      <c r="Q277" s="3">
        <v>14.29</v>
      </c>
      <c r="R277" s="3">
        <v>14.29</v>
      </c>
      <c r="S277" s="3">
        <v>14.29</v>
      </c>
      <c r="T277" s="3">
        <v>14.29</v>
      </c>
      <c r="U277" s="3">
        <v>14.29</v>
      </c>
      <c r="V277" s="3">
        <v>14.29</v>
      </c>
      <c r="W277" s="3">
        <v>14.29</v>
      </c>
      <c r="X277" s="3">
        <v>14.29</v>
      </c>
      <c r="Y277" s="3">
        <v>0</v>
      </c>
      <c r="Z277" s="3">
        <v>0</v>
      </c>
      <c r="AA277" s="3">
        <v>0</v>
      </c>
      <c r="AB277" s="3">
        <v>14.29</v>
      </c>
      <c r="AC277" s="3">
        <v>14.29</v>
      </c>
      <c r="AD277" s="3">
        <v>14.29</v>
      </c>
      <c r="AE277" s="3">
        <v>14.29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14.29</v>
      </c>
      <c r="AR277" s="3">
        <v>14.29</v>
      </c>
      <c r="AS277" s="3">
        <v>0</v>
      </c>
      <c r="AT277" s="3">
        <v>0</v>
      </c>
      <c r="AU277" s="3">
        <v>14.29</v>
      </c>
      <c r="AV277" s="3">
        <v>14.29</v>
      </c>
      <c r="AW277" s="3">
        <v>14.29</v>
      </c>
      <c r="AX277" s="3">
        <v>14.29</v>
      </c>
      <c r="AY277" s="3">
        <v>14.29</v>
      </c>
      <c r="AZ277" s="3">
        <v>14.29</v>
      </c>
      <c r="BA277" s="3">
        <v>0</v>
      </c>
      <c r="BB277" s="3">
        <v>14.29</v>
      </c>
      <c r="BC277" s="3">
        <v>14.29</v>
      </c>
      <c r="BD277" s="3">
        <v>14.29</v>
      </c>
      <c r="BE277" s="3">
        <v>14.29</v>
      </c>
      <c r="BF277" s="3">
        <v>14.29</v>
      </c>
      <c r="BG277" s="3">
        <v>14.29</v>
      </c>
      <c r="BH277" s="3">
        <v>14.29</v>
      </c>
      <c r="BI277" s="3">
        <v>14.29</v>
      </c>
      <c r="BJ277" s="3">
        <v>14.29</v>
      </c>
      <c r="BK277" s="3">
        <v>0</v>
      </c>
      <c r="BL277" s="3">
        <v>0</v>
      </c>
      <c r="BM277" s="3">
        <v>0</v>
      </c>
      <c r="BN277" s="3">
        <v>0</v>
      </c>
    </row>
    <row r="278" spans="1:66" x14ac:dyDescent="0.25">
      <c r="A278" s="9" t="s">
        <v>3203</v>
      </c>
      <c r="B278" s="9" t="s">
        <v>3204</v>
      </c>
      <c r="C278" s="7">
        <v>2</v>
      </c>
      <c r="D278" s="91">
        <f t="shared" si="8"/>
        <v>2.8571428571428572</v>
      </c>
      <c r="E278" s="91">
        <f t="shared" si="9"/>
        <v>0</v>
      </c>
      <c r="F278" s="94">
        <v>0.48297224034888098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100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</row>
    <row r="279" spans="1:66" x14ac:dyDescent="0.25">
      <c r="A279" s="9" t="s">
        <v>3205</v>
      </c>
      <c r="B279" s="9" t="s">
        <v>3206</v>
      </c>
      <c r="C279" s="7">
        <v>2</v>
      </c>
      <c r="D279" s="91">
        <f t="shared" si="8"/>
        <v>2.8571428571428572</v>
      </c>
      <c r="E279" s="91">
        <f t="shared" si="9"/>
        <v>0</v>
      </c>
      <c r="F279" s="94">
        <v>0.48297224034888098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100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</row>
    <row r="280" spans="1:66" x14ac:dyDescent="0.25">
      <c r="A280" s="9" t="s">
        <v>3207</v>
      </c>
      <c r="B280" s="9" t="s">
        <v>3208</v>
      </c>
      <c r="C280" s="7">
        <v>2</v>
      </c>
      <c r="D280" s="91">
        <f t="shared" si="8"/>
        <v>5.7142857142857144</v>
      </c>
      <c r="E280" s="91">
        <f t="shared" si="9"/>
        <v>2</v>
      </c>
      <c r="F280" s="94">
        <v>0.48297224034888098</v>
      </c>
      <c r="G280" s="3">
        <v>0</v>
      </c>
      <c r="H280" s="3">
        <v>0</v>
      </c>
      <c r="I280" s="3">
        <v>0</v>
      </c>
      <c r="J280" s="3">
        <v>50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50</v>
      </c>
      <c r="Y280" s="3">
        <v>0</v>
      </c>
      <c r="Z280" s="3">
        <v>0</v>
      </c>
      <c r="AA280" s="3">
        <v>0</v>
      </c>
      <c r="AB280" s="3">
        <v>50</v>
      </c>
      <c r="AC280" s="3">
        <v>50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50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</row>
    <row r="281" spans="1:66" x14ac:dyDescent="0.25">
      <c r="A281" s="9" t="s">
        <v>3209</v>
      </c>
      <c r="B281" s="9" t="s">
        <v>3210</v>
      </c>
      <c r="C281" s="7">
        <v>2</v>
      </c>
      <c r="D281" s="91">
        <f t="shared" si="8"/>
        <v>7.1428571428571432</v>
      </c>
      <c r="E281" s="91">
        <f t="shared" si="9"/>
        <v>2</v>
      </c>
      <c r="F281" s="94">
        <v>0.37039911277741999</v>
      </c>
      <c r="G281" s="3">
        <v>0</v>
      </c>
      <c r="H281" s="3">
        <v>0</v>
      </c>
      <c r="I281" s="3">
        <v>0</v>
      </c>
      <c r="J281" s="3">
        <v>50</v>
      </c>
      <c r="K281" s="3">
        <v>50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50</v>
      </c>
      <c r="Y281" s="3">
        <v>0</v>
      </c>
      <c r="Z281" s="3">
        <v>0</v>
      </c>
      <c r="AA281" s="3">
        <v>0</v>
      </c>
      <c r="AB281" s="3">
        <v>50</v>
      </c>
      <c r="AC281" s="3">
        <v>50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50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</row>
    <row r="282" spans="1:66" x14ac:dyDescent="0.25">
      <c r="A282" s="9" t="s">
        <v>3211</v>
      </c>
      <c r="B282" s="9" t="s">
        <v>3212</v>
      </c>
      <c r="C282" s="7">
        <v>1</v>
      </c>
      <c r="D282" s="91">
        <f t="shared" si="8"/>
        <v>37.142857142857146</v>
      </c>
      <c r="E282" s="91">
        <f t="shared" si="9"/>
        <v>12</v>
      </c>
      <c r="F282" s="94">
        <v>9.6270851666610105E-2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100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100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100</v>
      </c>
      <c r="AF282" s="3">
        <v>100</v>
      </c>
      <c r="AG282" s="3">
        <v>100</v>
      </c>
      <c r="AH282" s="3">
        <v>100</v>
      </c>
      <c r="AI282" s="3">
        <v>100</v>
      </c>
      <c r="AJ282" s="3">
        <v>100</v>
      </c>
      <c r="AK282" s="3">
        <v>100</v>
      </c>
      <c r="AL282" s="3">
        <v>100</v>
      </c>
      <c r="AM282" s="3">
        <v>100</v>
      </c>
      <c r="AN282" s="3">
        <v>100</v>
      </c>
      <c r="AO282" s="3">
        <v>100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100</v>
      </c>
      <c r="BA282" s="3">
        <v>0</v>
      </c>
      <c r="BB282" s="3">
        <v>0</v>
      </c>
      <c r="BC282" s="3">
        <v>100</v>
      </c>
      <c r="BD282" s="3">
        <v>0</v>
      </c>
      <c r="BE282" s="3">
        <v>0</v>
      </c>
      <c r="BF282" s="3">
        <v>0</v>
      </c>
      <c r="BG282" s="3">
        <v>0</v>
      </c>
      <c r="BH282" s="3">
        <v>100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</row>
    <row r="283" spans="1:66" x14ac:dyDescent="0.25">
      <c r="A283" s="9" t="s">
        <v>3213</v>
      </c>
      <c r="B283" s="9" t="s">
        <v>3214</v>
      </c>
      <c r="C283" s="7">
        <v>2</v>
      </c>
      <c r="D283" s="91">
        <f t="shared" si="8"/>
        <v>20</v>
      </c>
      <c r="E283" s="91">
        <f t="shared" si="9"/>
        <v>4</v>
      </c>
      <c r="F283" s="94">
        <v>8.9859657373067794E-2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100</v>
      </c>
      <c r="M283" s="3">
        <v>0</v>
      </c>
      <c r="N283" s="3">
        <v>0</v>
      </c>
      <c r="O283" s="3">
        <v>100</v>
      </c>
      <c r="P283" s="3">
        <v>50</v>
      </c>
      <c r="Q283" s="3">
        <v>50</v>
      </c>
      <c r="R283" s="3">
        <v>50</v>
      </c>
      <c r="S283" s="3">
        <v>0</v>
      </c>
      <c r="T283" s="3">
        <v>50</v>
      </c>
      <c r="U283" s="3">
        <v>50</v>
      </c>
      <c r="V283" s="3">
        <v>0</v>
      </c>
      <c r="W283" s="3">
        <v>50</v>
      </c>
      <c r="X283" s="3">
        <v>100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50</v>
      </c>
      <c r="AE283" s="3">
        <v>50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50</v>
      </c>
      <c r="AZ283" s="3">
        <v>0</v>
      </c>
      <c r="BA283" s="3">
        <v>0</v>
      </c>
      <c r="BB283" s="3">
        <v>0</v>
      </c>
      <c r="BC283" s="3">
        <v>50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</row>
    <row r="284" spans="1:66" x14ac:dyDescent="0.25">
      <c r="A284" s="9" t="s">
        <v>3215</v>
      </c>
      <c r="B284" s="9" t="s">
        <v>3216</v>
      </c>
      <c r="C284" s="7">
        <v>2</v>
      </c>
      <c r="D284" s="91">
        <f t="shared" si="8"/>
        <v>2.8571428571428572</v>
      </c>
      <c r="E284" s="91">
        <f t="shared" si="9"/>
        <v>2</v>
      </c>
      <c r="F284" s="94">
        <v>0.82306316060794604</v>
      </c>
      <c r="G284" s="3">
        <v>0</v>
      </c>
      <c r="H284" s="3">
        <v>0</v>
      </c>
      <c r="I284" s="3">
        <v>0</v>
      </c>
      <c r="J284" s="3">
        <v>50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50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50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</row>
    <row r="285" spans="1:66" x14ac:dyDescent="0.25">
      <c r="A285" s="9" t="s">
        <v>3217</v>
      </c>
      <c r="B285" s="9" t="s">
        <v>3218</v>
      </c>
      <c r="C285" s="7">
        <v>2</v>
      </c>
      <c r="D285" s="91">
        <f t="shared" si="8"/>
        <v>30</v>
      </c>
      <c r="E285" s="91">
        <f t="shared" si="9"/>
        <v>8</v>
      </c>
      <c r="F285" s="94">
        <v>0.151356641770203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50</v>
      </c>
      <c r="P285" s="3">
        <v>0</v>
      </c>
      <c r="Q285" s="3">
        <v>50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50</v>
      </c>
      <c r="AE285" s="3">
        <v>0</v>
      </c>
      <c r="AF285" s="3">
        <v>100</v>
      </c>
      <c r="AG285" s="3">
        <v>100</v>
      </c>
      <c r="AH285" s="3">
        <v>100</v>
      </c>
      <c r="AI285" s="3">
        <v>100</v>
      </c>
      <c r="AJ285" s="3">
        <v>100</v>
      </c>
      <c r="AK285" s="3">
        <v>100</v>
      </c>
      <c r="AL285" s="3">
        <v>100</v>
      </c>
      <c r="AM285" s="3">
        <v>100</v>
      </c>
      <c r="AN285" s="3">
        <v>0</v>
      </c>
      <c r="AO285" s="3">
        <v>100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50</v>
      </c>
      <c r="AY285" s="3">
        <v>50</v>
      </c>
      <c r="AZ285" s="3">
        <v>50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50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</row>
    <row r="286" spans="1:66" x14ac:dyDescent="0.25">
      <c r="A286" s="9" t="s">
        <v>3219</v>
      </c>
      <c r="B286" s="9" t="s">
        <v>3220</v>
      </c>
      <c r="C286" s="7">
        <v>2</v>
      </c>
      <c r="D286" s="91">
        <f t="shared" si="8"/>
        <v>14.285714285714286</v>
      </c>
      <c r="E286" s="91">
        <f t="shared" si="9"/>
        <v>0</v>
      </c>
      <c r="F286" s="94">
        <v>0.13832940757600101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100</v>
      </c>
      <c r="AG286" s="3">
        <v>100</v>
      </c>
      <c r="AH286" s="3">
        <v>100</v>
      </c>
      <c r="AI286" s="3">
        <v>100</v>
      </c>
      <c r="AJ286" s="3">
        <v>0</v>
      </c>
      <c r="AK286" s="3">
        <v>0</v>
      </c>
      <c r="AL286" s="3">
        <v>0</v>
      </c>
      <c r="AM286" s="3">
        <v>0</v>
      </c>
      <c r="AN286" s="3">
        <v>100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</row>
    <row r="287" spans="1:66" x14ac:dyDescent="0.25">
      <c r="A287" s="9" t="s">
        <v>3221</v>
      </c>
      <c r="B287" s="9" t="s">
        <v>3222</v>
      </c>
      <c r="C287" s="7">
        <v>2</v>
      </c>
      <c r="D287" s="91">
        <f t="shared" si="8"/>
        <v>2.8571428571428572</v>
      </c>
      <c r="E287" s="91">
        <f t="shared" si="9"/>
        <v>8</v>
      </c>
      <c r="F287" s="94">
        <v>0.19283662666849999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100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50</v>
      </c>
      <c r="BL287" s="3">
        <v>50</v>
      </c>
      <c r="BM287" s="3">
        <v>50</v>
      </c>
      <c r="BN287" s="3">
        <v>50</v>
      </c>
    </row>
    <row r="288" spans="1:66" x14ac:dyDescent="0.25">
      <c r="A288" s="9" t="s">
        <v>3223</v>
      </c>
      <c r="B288" s="9" t="s">
        <v>3224</v>
      </c>
      <c r="C288" s="7">
        <v>2</v>
      </c>
      <c r="D288" s="91">
        <f t="shared" si="8"/>
        <v>0</v>
      </c>
      <c r="E288" s="91">
        <f t="shared" si="9"/>
        <v>8</v>
      </c>
      <c r="F288" s="94">
        <v>6.27600277516972E-2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50</v>
      </c>
      <c r="BL288" s="3">
        <v>50</v>
      </c>
      <c r="BM288" s="3">
        <v>50</v>
      </c>
      <c r="BN288" s="3">
        <v>50</v>
      </c>
    </row>
    <row r="289" spans="1:66" x14ac:dyDescent="0.25">
      <c r="A289" s="9" t="s">
        <v>3225</v>
      </c>
      <c r="B289" s="9" t="s">
        <v>3226</v>
      </c>
      <c r="C289" s="7">
        <v>2</v>
      </c>
      <c r="D289" s="91">
        <f t="shared" si="8"/>
        <v>4.2857142857142856</v>
      </c>
      <c r="E289" s="91">
        <f t="shared" si="9"/>
        <v>6</v>
      </c>
      <c r="F289" s="94">
        <v>0.78985836988537195</v>
      </c>
      <c r="G289" s="3">
        <v>0</v>
      </c>
      <c r="H289" s="3">
        <v>0</v>
      </c>
      <c r="I289" s="3">
        <v>50</v>
      </c>
      <c r="J289" s="3">
        <v>0</v>
      </c>
      <c r="K289" s="3">
        <v>0</v>
      </c>
      <c r="L289" s="3">
        <v>0</v>
      </c>
      <c r="M289" s="3">
        <v>100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50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100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</row>
    <row r="290" spans="1:66" x14ac:dyDescent="0.25">
      <c r="A290" s="9" t="s">
        <v>3227</v>
      </c>
      <c r="B290" s="9" t="s">
        <v>3228</v>
      </c>
      <c r="C290" s="7">
        <v>2</v>
      </c>
      <c r="D290" s="91">
        <f t="shared" si="8"/>
        <v>4.2857142857142856</v>
      </c>
      <c r="E290" s="91">
        <f t="shared" si="9"/>
        <v>0</v>
      </c>
      <c r="F290" s="94">
        <v>0.280243630635783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50</v>
      </c>
      <c r="Y290" s="3">
        <v>0</v>
      </c>
      <c r="Z290" s="3">
        <v>0</v>
      </c>
      <c r="AA290" s="3">
        <v>0</v>
      </c>
      <c r="AB290" s="3">
        <v>50</v>
      </c>
      <c r="AC290" s="3">
        <v>50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</row>
    <row r="291" spans="1:66" x14ac:dyDescent="0.25">
      <c r="A291" s="9" t="s">
        <v>3229</v>
      </c>
      <c r="B291" s="9" t="s">
        <v>3230</v>
      </c>
      <c r="C291" s="7">
        <v>2</v>
      </c>
      <c r="D291" s="91">
        <f t="shared" si="8"/>
        <v>2.8571428571428572</v>
      </c>
      <c r="E291" s="91">
        <f t="shared" si="9"/>
        <v>0</v>
      </c>
      <c r="F291" s="94">
        <v>0.48297224034888098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100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</row>
    <row r="292" spans="1:66" x14ac:dyDescent="0.25">
      <c r="A292" s="9" t="s">
        <v>3231</v>
      </c>
      <c r="B292" s="9" t="s">
        <v>3232</v>
      </c>
      <c r="C292" s="7">
        <v>2</v>
      </c>
      <c r="D292" s="91">
        <f t="shared" si="8"/>
        <v>2.8571428571428572</v>
      </c>
      <c r="E292" s="91">
        <f t="shared" si="9"/>
        <v>0</v>
      </c>
      <c r="F292" s="94">
        <v>0.48297224034888098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100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</row>
    <row r="293" spans="1:66" x14ac:dyDescent="0.25">
      <c r="A293" s="9" t="s">
        <v>3233</v>
      </c>
      <c r="B293" s="9" t="s">
        <v>3234</v>
      </c>
      <c r="C293" s="7">
        <v>5</v>
      </c>
      <c r="D293" s="91">
        <f t="shared" si="8"/>
        <v>1.7142857142857142</v>
      </c>
      <c r="E293" s="91">
        <f t="shared" si="9"/>
        <v>0.8</v>
      </c>
      <c r="F293" s="94">
        <v>0.55994392935965298</v>
      </c>
      <c r="G293" s="3">
        <v>0</v>
      </c>
      <c r="H293" s="3">
        <v>0</v>
      </c>
      <c r="I293" s="3">
        <v>20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20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20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20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</row>
    <row r="294" spans="1:66" x14ac:dyDescent="0.25">
      <c r="A294" s="9" t="s">
        <v>3235</v>
      </c>
      <c r="B294" s="9" t="s">
        <v>3236</v>
      </c>
      <c r="C294" s="7">
        <v>5</v>
      </c>
      <c r="D294" s="91">
        <f t="shared" si="8"/>
        <v>0.5714285714285714</v>
      </c>
      <c r="E294" s="91">
        <f t="shared" si="9"/>
        <v>0</v>
      </c>
      <c r="F294" s="94">
        <v>0.48297224034888098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20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</row>
    <row r="295" spans="1:66" x14ac:dyDescent="0.25">
      <c r="A295" s="9" t="s">
        <v>3237</v>
      </c>
      <c r="B295" s="9" t="s">
        <v>3238</v>
      </c>
      <c r="C295" s="7">
        <v>3</v>
      </c>
      <c r="D295" s="91">
        <f t="shared" si="8"/>
        <v>0</v>
      </c>
      <c r="E295" s="91">
        <f t="shared" si="9"/>
        <v>5.3336000000000006</v>
      </c>
      <c r="F295" s="94">
        <v>0.21256572779713701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66.67</v>
      </c>
      <c r="AT295" s="3">
        <v>66.67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3">
        <v>0</v>
      </c>
    </row>
    <row r="296" spans="1:66" x14ac:dyDescent="0.25">
      <c r="A296" s="9" t="s">
        <v>3239</v>
      </c>
      <c r="B296" s="9" t="s">
        <v>3240</v>
      </c>
      <c r="C296" s="7">
        <v>2</v>
      </c>
      <c r="D296" s="91">
        <f t="shared" si="8"/>
        <v>15.714285714285714</v>
      </c>
      <c r="E296" s="91">
        <f t="shared" si="9"/>
        <v>0</v>
      </c>
      <c r="F296" s="94">
        <v>6.7495792727715595E-2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100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100</v>
      </c>
      <c r="V296" s="3">
        <v>100</v>
      </c>
      <c r="W296" s="3">
        <v>50</v>
      </c>
      <c r="X296" s="3">
        <v>50</v>
      </c>
      <c r="Y296" s="3">
        <v>50</v>
      </c>
      <c r="Z296" s="3">
        <v>0</v>
      </c>
      <c r="AA296" s="3">
        <v>0</v>
      </c>
      <c r="AB296" s="3">
        <v>0</v>
      </c>
      <c r="AC296" s="3">
        <v>100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0</v>
      </c>
      <c r="BL296" s="3">
        <v>0</v>
      </c>
      <c r="BM296" s="3">
        <v>0</v>
      </c>
      <c r="BN296" s="3">
        <v>0</v>
      </c>
    </row>
    <row r="297" spans="1:66" x14ac:dyDescent="0.25">
      <c r="A297" s="9" t="s">
        <v>2733</v>
      </c>
      <c r="B297" s="9" t="s">
        <v>2734</v>
      </c>
      <c r="C297" s="7">
        <v>2</v>
      </c>
      <c r="D297" s="91">
        <f t="shared" si="8"/>
        <v>57.142857142857146</v>
      </c>
      <c r="E297" s="91">
        <f t="shared" si="9"/>
        <v>24</v>
      </c>
      <c r="F297" s="94">
        <v>4.3243636278361003E-2</v>
      </c>
      <c r="G297" s="3">
        <v>100</v>
      </c>
      <c r="H297" s="3">
        <v>100</v>
      </c>
      <c r="I297" s="3">
        <v>0</v>
      </c>
      <c r="J297" s="3">
        <v>100</v>
      </c>
      <c r="K297" s="3">
        <v>100</v>
      </c>
      <c r="L297" s="3">
        <v>0</v>
      </c>
      <c r="M297" s="3">
        <v>0</v>
      </c>
      <c r="N297" s="3">
        <v>100</v>
      </c>
      <c r="O297" s="3">
        <v>100</v>
      </c>
      <c r="P297" s="3">
        <v>50</v>
      </c>
      <c r="Q297" s="3">
        <v>100</v>
      </c>
      <c r="R297" s="3">
        <v>100</v>
      </c>
      <c r="S297" s="3">
        <v>100</v>
      </c>
      <c r="T297" s="3">
        <v>100</v>
      </c>
      <c r="U297" s="3">
        <v>100</v>
      </c>
      <c r="V297" s="3">
        <v>50</v>
      </c>
      <c r="W297" s="3">
        <v>100</v>
      </c>
      <c r="X297" s="3">
        <v>0</v>
      </c>
      <c r="Y297" s="3">
        <v>0</v>
      </c>
      <c r="Z297" s="3">
        <v>0</v>
      </c>
      <c r="AA297" s="3">
        <v>0</v>
      </c>
      <c r="AB297" s="3">
        <v>100</v>
      </c>
      <c r="AC297" s="3">
        <v>100</v>
      </c>
      <c r="AD297" s="3">
        <v>100</v>
      </c>
      <c r="AE297" s="3">
        <v>0</v>
      </c>
      <c r="AF297" s="3">
        <v>100</v>
      </c>
      <c r="AG297" s="3">
        <v>100</v>
      </c>
      <c r="AH297" s="3">
        <v>100</v>
      </c>
      <c r="AI297" s="3">
        <v>100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100</v>
      </c>
      <c r="AZ297" s="3">
        <v>100</v>
      </c>
      <c r="BA297" s="3">
        <v>0</v>
      </c>
      <c r="BB297" s="3">
        <v>100</v>
      </c>
      <c r="BC297" s="3">
        <v>100</v>
      </c>
      <c r="BD297" s="3">
        <v>100</v>
      </c>
      <c r="BE297" s="3">
        <v>0</v>
      </c>
      <c r="BF297" s="3">
        <v>0</v>
      </c>
      <c r="BG297" s="3">
        <v>0</v>
      </c>
      <c r="BH297" s="3">
        <v>100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</row>
    <row r="298" spans="1:66" x14ac:dyDescent="0.25">
      <c r="A298" s="9" t="s">
        <v>2735</v>
      </c>
      <c r="B298" s="9" t="s">
        <v>2736</v>
      </c>
      <c r="C298" s="7">
        <v>2</v>
      </c>
      <c r="D298" s="91">
        <f t="shared" si="8"/>
        <v>34.285714285714285</v>
      </c>
      <c r="E298" s="91">
        <f t="shared" si="9"/>
        <v>4</v>
      </c>
      <c r="F298" s="94">
        <v>3.4046173899945797E-2</v>
      </c>
      <c r="G298" s="3">
        <v>100</v>
      </c>
      <c r="H298" s="3">
        <v>50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50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100</v>
      </c>
      <c r="AG298" s="3">
        <v>100</v>
      </c>
      <c r="AH298" s="3">
        <v>100</v>
      </c>
      <c r="AI298" s="3">
        <v>100</v>
      </c>
      <c r="AJ298" s="3">
        <v>100</v>
      </c>
      <c r="AK298" s="3">
        <v>100</v>
      </c>
      <c r="AL298" s="3">
        <v>100</v>
      </c>
      <c r="AM298" s="3">
        <v>100</v>
      </c>
      <c r="AN298" s="3">
        <v>100</v>
      </c>
      <c r="AO298" s="3">
        <v>100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50</v>
      </c>
      <c r="BD298" s="3">
        <v>0</v>
      </c>
      <c r="BE298" s="3">
        <v>0</v>
      </c>
      <c r="BF298" s="3">
        <v>0</v>
      </c>
      <c r="BG298" s="3">
        <v>50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</row>
    <row r="299" spans="1:66" x14ac:dyDescent="0.25">
      <c r="A299" s="9" t="s">
        <v>3241</v>
      </c>
      <c r="B299" s="9" t="s">
        <v>3242</v>
      </c>
      <c r="C299" s="7">
        <v>2</v>
      </c>
      <c r="D299" s="91">
        <f t="shared" si="8"/>
        <v>8.5714285714285712</v>
      </c>
      <c r="E299" s="91">
        <f t="shared" si="9"/>
        <v>0</v>
      </c>
      <c r="F299" s="94">
        <v>0.280243630635783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100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100</v>
      </c>
      <c r="AJ299" s="3">
        <v>100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</row>
    <row r="300" spans="1:66" x14ac:dyDescent="0.25">
      <c r="A300" s="9" t="s">
        <v>2737</v>
      </c>
      <c r="B300" s="9" t="s">
        <v>2738</v>
      </c>
      <c r="C300" s="7">
        <v>9</v>
      </c>
      <c r="D300" s="91">
        <f t="shared" si="8"/>
        <v>68.574285714285736</v>
      </c>
      <c r="E300" s="91">
        <f t="shared" si="9"/>
        <v>44.000799999999991</v>
      </c>
      <c r="F300" s="94">
        <v>1.81832011454608E-4</v>
      </c>
      <c r="G300" s="3">
        <v>66.67</v>
      </c>
      <c r="H300" s="3">
        <v>66.67</v>
      </c>
      <c r="I300" s="3">
        <v>66.67</v>
      </c>
      <c r="J300" s="3">
        <v>55.56</v>
      </c>
      <c r="K300" s="3">
        <v>66.67</v>
      </c>
      <c r="L300" s="3">
        <v>55.56</v>
      </c>
      <c r="M300" s="3">
        <v>66.67</v>
      </c>
      <c r="N300" s="3">
        <v>66.67</v>
      </c>
      <c r="O300" s="3">
        <v>66.67</v>
      </c>
      <c r="P300" s="3">
        <v>66.67</v>
      </c>
      <c r="Q300" s="3">
        <v>66.67</v>
      </c>
      <c r="R300" s="3">
        <v>66.67</v>
      </c>
      <c r="S300" s="3">
        <v>55.56</v>
      </c>
      <c r="T300" s="3">
        <v>66.67</v>
      </c>
      <c r="U300" s="3">
        <v>66.67</v>
      </c>
      <c r="V300" s="3">
        <v>66.67</v>
      </c>
      <c r="W300" s="3">
        <v>66.67</v>
      </c>
      <c r="X300" s="3">
        <v>44.44</v>
      </c>
      <c r="Y300" s="3">
        <v>100</v>
      </c>
      <c r="Z300" s="3">
        <v>66.67</v>
      </c>
      <c r="AA300" s="3">
        <v>66.67</v>
      </c>
      <c r="AB300" s="3">
        <v>55.56</v>
      </c>
      <c r="AC300" s="3">
        <v>66.67</v>
      </c>
      <c r="AD300" s="3">
        <v>66.67</v>
      </c>
      <c r="AE300" s="3">
        <v>55.56</v>
      </c>
      <c r="AF300" s="3">
        <v>77.78</v>
      </c>
      <c r="AG300" s="3">
        <v>77.78</v>
      </c>
      <c r="AH300" s="3">
        <v>77.78</v>
      </c>
      <c r="AI300" s="3">
        <v>77.78</v>
      </c>
      <c r="AJ300" s="3">
        <v>77.78</v>
      </c>
      <c r="AK300" s="3">
        <v>77.78</v>
      </c>
      <c r="AL300" s="3">
        <v>77.78</v>
      </c>
      <c r="AM300" s="3">
        <v>77.78</v>
      </c>
      <c r="AN300" s="3">
        <v>77.78</v>
      </c>
      <c r="AO300" s="3">
        <v>77.78</v>
      </c>
      <c r="AP300" s="3">
        <v>66.67</v>
      </c>
      <c r="AQ300" s="3">
        <v>11.11</v>
      </c>
      <c r="AR300" s="3">
        <v>44.44</v>
      </c>
      <c r="AS300" s="3">
        <v>11.11</v>
      </c>
      <c r="AT300" s="3">
        <v>11.11</v>
      </c>
      <c r="AU300" s="3">
        <v>0</v>
      </c>
      <c r="AV300" s="3">
        <v>0</v>
      </c>
      <c r="AW300" s="3">
        <v>0</v>
      </c>
      <c r="AX300" s="3">
        <v>44.44</v>
      </c>
      <c r="AY300" s="3">
        <v>33.33</v>
      </c>
      <c r="AZ300" s="3">
        <v>66.67</v>
      </c>
      <c r="BA300" s="3">
        <v>44.44</v>
      </c>
      <c r="BB300" s="3">
        <v>66.67</v>
      </c>
      <c r="BC300" s="3">
        <v>55.56</v>
      </c>
      <c r="BD300" s="3">
        <v>44.44</v>
      </c>
      <c r="BE300" s="3">
        <v>55.56</v>
      </c>
      <c r="BF300" s="3">
        <v>55.56</v>
      </c>
      <c r="BG300" s="3">
        <v>33.33</v>
      </c>
      <c r="BH300" s="3">
        <v>66.67</v>
      </c>
      <c r="BI300" s="3">
        <v>66.67</v>
      </c>
      <c r="BJ300" s="3">
        <v>66.67</v>
      </c>
      <c r="BK300" s="3">
        <v>66.67</v>
      </c>
      <c r="BL300" s="3">
        <v>66.67</v>
      </c>
      <c r="BM300" s="3">
        <v>66.67</v>
      </c>
      <c r="BN300" s="3">
        <v>55.56</v>
      </c>
    </row>
    <row r="301" spans="1:66" x14ac:dyDescent="0.25">
      <c r="A301" s="9" t="s">
        <v>2739</v>
      </c>
      <c r="B301" s="9" t="s">
        <v>2740</v>
      </c>
      <c r="C301" s="7">
        <v>6</v>
      </c>
      <c r="D301" s="91">
        <f t="shared" si="8"/>
        <v>88.093428571428547</v>
      </c>
      <c r="E301" s="91">
        <f t="shared" si="9"/>
        <v>55.999600000000001</v>
      </c>
      <c r="F301" s="94">
        <v>2.3912242373735001E-4</v>
      </c>
      <c r="G301" s="3">
        <v>83.33</v>
      </c>
      <c r="H301" s="3">
        <v>100</v>
      </c>
      <c r="I301" s="3">
        <v>100</v>
      </c>
      <c r="J301" s="3">
        <v>100</v>
      </c>
      <c r="K301" s="3">
        <v>83.33</v>
      </c>
      <c r="L301" s="3">
        <v>100</v>
      </c>
      <c r="M301" s="3">
        <v>83.33</v>
      </c>
      <c r="N301" s="3">
        <v>100</v>
      </c>
      <c r="O301" s="3">
        <v>100</v>
      </c>
      <c r="P301" s="3">
        <v>83.33</v>
      </c>
      <c r="Q301" s="3">
        <v>100</v>
      </c>
      <c r="R301" s="3">
        <v>100</v>
      </c>
      <c r="S301" s="3">
        <v>100</v>
      </c>
      <c r="T301" s="3">
        <v>100</v>
      </c>
      <c r="U301" s="3">
        <v>100</v>
      </c>
      <c r="V301" s="3">
        <v>83.33</v>
      </c>
      <c r="W301" s="3">
        <v>83.33</v>
      </c>
      <c r="X301" s="3">
        <v>66.67</v>
      </c>
      <c r="Y301" s="3">
        <v>83.33</v>
      </c>
      <c r="Z301" s="3">
        <v>83.33</v>
      </c>
      <c r="AA301" s="3">
        <v>83.33</v>
      </c>
      <c r="AB301" s="3">
        <v>83.33</v>
      </c>
      <c r="AC301" s="3">
        <v>83.33</v>
      </c>
      <c r="AD301" s="3">
        <v>100</v>
      </c>
      <c r="AE301" s="3">
        <v>66.67</v>
      </c>
      <c r="AF301" s="3">
        <v>83.33</v>
      </c>
      <c r="AG301" s="3">
        <v>83.33</v>
      </c>
      <c r="AH301" s="3">
        <v>83.33</v>
      </c>
      <c r="AI301" s="3">
        <v>83.33</v>
      </c>
      <c r="AJ301" s="3">
        <v>83.33</v>
      </c>
      <c r="AK301" s="3">
        <v>83.33</v>
      </c>
      <c r="AL301" s="3">
        <v>83.33</v>
      </c>
      <c r="AM301" s="3">
        <v>83.33</v>
      </c>
      <c r="AN301" s="3">
        <v>83.33</v>
      </c>
      <c r="AO301" s="3">
        <v>83.33</v>
      </c>
      <c r="AP301" s="3">
        <v>100</v>
      </c>
      <c r="AQ301" s="3">
        <v>16.670000000000002</v>
      </c>
      <c r="AR301" s="3">
        <v>50</v>
      </c>
      <c r="AS301" s="3">
        <v>16.670000000000002</v>
      </c>
      <c r="AT301" s="3">
        <v>16.670000000000002</v>
      </c>
      <c r="AU301" s="3">
        <v>0</v>
      </c>
      <c r="AV301" s="3">
        <v>0</v>
      </c>
      <c r="AW301" s="3">
        <v>0</v>
      </c>
      <c r="AX301" s="3">
        <v>50</v>
      </c>
      <c r="AY301" s="3">
        <v>50</v>
      </c>
      <c r="AZ301" s="3">
        <v>83.33</v>
      </c>
      <c r="BA301" s="3">
        <v>83.33</v>
      </c>
      <c r="BB301" s="3">
        <v>100</v>
      </c>
      <c r="BC301" s="3">
        <v>66.67</v>
      </c>
      <c r="BD301" s="3">
        <v>50</v>
      </c>
      <c r="BE301" s="3">
        <v>50</v>
      </c>
      <c r="BF301" s="3">
        <v>50</v>
      </c>
      <c r="BG301" s="3">
        <v>50</v>
      </c>
      <c r="BH301" s="3">
        <v>83.33</v>
      </c>
      <c r="BI301" s="3">
        <v>83.33</v>
      </c>
      <c r="BJ301" s="3">
        <v>83.33</v>
      </c>
      <c r="BK301" s="3">
        <v>83.33</v>
      </c>
      <c r="BL301" s="3">
        <v>83.33</v>
      </c>
      <c r="BM301" s="3">
        <v>83.33</v>
      </c>
      <c r="BN301" s="3">
        <v>66.67</v>
      </c>
    </row>
    <row r="302" spans="1:66" x14ac:dyDescent="0.25">
      <c r="A302" s="9" t="s">
        <v>3243</v>
      </c>
      <c r="B302" s="9" t="s">
        <v>3244</v>
      </c>
      <c r="C302" s="7">
        <v>7</v>
      </c>
      <c r="D302" s="91">
        <f t="shared" si="8"/>
        <v>86.121999999999957</v>
      </c>
      <c r="E302" s="91">
        <f t="shared" si="9"/>
        <v>62.286000000000001</v>
      </c>
      <c r="F302" s="94">
        <v>6.7495792727715595E-2</v>
      </c>
      <c r="G302" s="3">
        <v>100</v>
      </c>
      <c r="H302" s="3">
        <v>100</v>
      </c>
      <c r="I302" s="3">
        <v>100</v>
      </c>
      <c r="J302" s="3">
        <v>85.71</v>
      </c>
      <c r="K302" s="3">
        <v>100</v>
      </c>
      <c r="L302" s="3">
        <v>71.430000000000007</v>
      </c>
      <c r="M302" s="3">
        <v>85.71</v>
      </c>
      <c r="N302" s="3">
        <v>100</v>
      </c>
      <c r="O302" s="3">
        <v>100</v>
      </c>
      <c r="P302" s="3">
        <v>100</v>
      </c>
      <c r="Q302" s="3">
        <v>100</v>
      </c>
      <c r="R302" s="3">
        <v>100</v>
      </c>
      <c r="S302" s="3">
        <v>85.71</v>
      </c>
      <c r="T302" s="3">
        <v>100</v>
      </c>
      <c r="U302" s="3">
        <v>100</v>
      </c>
      <c r="V302" s="3">
        <v>100</v>
      </c>
      <c r="W302" s="3">
        <v>100</v>
      </c>
      <c r="X302" s="3">
        <v>57.14</v>
      </c>
      <c r="Y302" s="3">
        <v>85.71</v>
      </c>
      <c r="Z302" s="3">
        <v>85.71</v>
      </c>
      <c r="AA302" s="3">
        <v>85.71</v>
      </c>
      <c r="AB302" s="3">
        <v>71.430000000000007</v>
      </c>
      <c r="AC302" s="3">
        <v>100</v>
      </c>
      <c r="AD302" s="3">
        <v>100</v>
      </c>
      <c r="AE302" s="3">
        <v>85.71</v>
      </c>
      <c r="AF302" s="3">
        <v>71.430000000000007</v>
      </c>
      <c r="AG302" s="3">
        <v>71.430000000000007</v>
      </c>
      <c r="AH302" s="3">
        <v>71.430000000000007</v>
      </c>
      <c r="AI302" s="3">
        <v>71.430000000000007</v>
      </c>
      <c r="AJ302" s="3">
        <v>71.430000000000007</v>
      </c>
      <c r="AK302" s="3">
        <v>71.430000000000007</v>
      </c>
      <c r="AL302" s="3">
        <v>71.430000000000007</v>
      </c>
      <c r="AM302" s="3">
        <v>71.430000000000007</v>
      </c>
      <c r="AN302" s="3">
        <v>71.430000000000007</v>
      </c>
      <c r="AO302" s="3">
        <v>71.430000000000007</v>
      </c>
      <c r="AP302" s="3">
        <v>100</v>
      </c>
      <c r="AQ302" s="3">
        <v>14.29</v>
      </c>
      <c r="AR302" s="3">
        <v>57.14</v>
      </c>
      <c r="AS302" s="3">
        <v>14.29</v>
      </c>
      <c r="AT302" s="3">
        <v>14.29</v>
      </c>
      <c r="AU302" s="3">
        <v>0</v>
      </c>
      <c r="AV302" s="3">
        <v>0</v>
      </c>
      <c r="AW302" s="3">
        <v>0</v>
      </c>
      <c r="AX302" s="3">
        <v>71.430000000000007</v>
      </c>
      <c r="AY302" s="3">
        <v>42.86</v>
      </c>
      <c r="AZ302" s="3">
        <v>100</v>
      </c>
      <c r="BA302" s="3">
        <v>71.430000000000007</v>
      </c>
      <c r="BB302" s="3">
        <v>100</v>
      </c>
      <c r="BC302" s="3">
        <v>71.430000000000007</v>
      </c>
      <c r="BD302" s="3">
        <v>57.14</v>
      </c>
      <c r="BE302" s="3">
        <v>57.14</v>
      </c>
      <c r="BF302" s="3">
        <v>57.14</v>
      </c>
      <c r="BG302" s="3">
        <v>42.86</v>
      </c>
      <c r="BH302" s="3">
        <v>100</v>
      </c>
      <c r="BI302" s="3">
        <v>100</v>
      </c>
      <c r="BJ302" s="3">
        <v>100</v>
      </c>
      <c r="BK302" s="3">
        <v>100</v>
      </c>
      <c r="BL302" s="3">
        <v>100</v>
      </c>
      <c r="BM302" s="3">
        <v>100</v>
      </c>
      <c r="BN302" s="3">
        <v>85.71</v>
      </c>
    </row>
    <row r="303" spans="1:66" x14ac:dyDescent="0.25">
      <c r="A303" s="9" t="s">
        <v>3245</v>
      </c>
      <c r="B303" s="9" t="s">
        <v>3246</v>
      </c>
      <c r="C303" s="7">
        <v>4</v>
      </c>
      <c r="D303" s="91">
        <f t="shared" si="8"/>
        <v>5</v>
      </c>
      <c r="E303" s="91">
        <f t="shared" si="9"/>
        <v>0</v>
      </c>
      <c r="F303" s="94">
        <v>0.13832940757600101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25</v>
      </c>
      <c r="M303" s="3">
        <v>25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25</v>
      </c>
      <c r="Z303" s="3">
        <v>50</v>
      </c>
      <c r="AA303" s="3">
        <v>50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</row>
    <row r="304" spans="1:66" x14ac:dyDescent="0.25">
      <c r="A304" s="9" t="s">
        <v>3247</v>
      </c>
      <c r="B304" s="9" t="s">
        <v>3248</v>
      </c>
      <c r="C304" s="7">
        <v>2</v>
      </c>
      <c r="D304" s="91">
        <f t="shared" si="8"/>
        <v>11.428571428571429</v>
      </c>
      <c r="E304" s="91">
        <f t="shared" si="9"/>
        <v>2</v>
      </c>
      <c r="F304" s="94">
        <v>0.35374803025728202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50</v>
      </c>
      <c r="M304" s="3">
        <v>100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50</v>
      </c>
      <c r="Z304" s="3">
        <v>100</v>
      </c>
      <c r="AA304" s="3">
        <v>100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50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</row>
    <row r="305" spans="1:66" x14ac:dyDescent="0.25">
      <c r="A305" s="9" t="s">
        <v>3249</v>
      </c>
      <c r="B305" s="9" t="s">
        <v>3250</v>
      </c>
      <c r="C305" s="7">
        <v>2</v>
      </c>
      <c r="D305" s="91">
        <f t="shared" si="8"/>
        <v>11.428571428571429</v>
      </c>
      <c r="E305" s="91">
        <f t="shared" si="9"/>
        <v>4</v>
      </c>
      <c r="F305" s="94">
        <v>0.280243630635783</v>
      </c>
      <c r="G305" s="3">
        <v>50</v>
      </c>
      <c r="H305" s="3">
        <v>50</v>
      </c>
      <c r="I305" s="3">
        <v>0</v>
      </c>
      <c r="J305" s="3">
        <v>50</v>
      </c>
      <c r="K305" s="3">
        <v>0</v>
      </c>
      <c r="L305" s="3">
        <v>0</v>
      </c>
      <c r="M305" s="3">
        <v>50</v>
      </c>
      <c r="N305" s="3">
        <v>0</v>
      </c>
      <c r="O305" s="3">
        <v>0</v>
      </c>
      <c r="P305" s="3">
        <v>50</v>
      </c>
      <c r="Q305" s="3">
        <v>50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50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50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50</v>
      </c>
      <c r="BJ305" s="3">
        <v>50</v>
      </c>
      <c r="BK305" s="3">
        <v>0</v>
      </c>
      <c r="BL305" s="3">
        <v>0</v>
      </c>
      <c r="BM305" s="3">
        <v>0</v>
      </c>
      <c r="BN305" s="3">
        <v>0</v>
      </c>
    </row>
    <row r="306" spans="1:66" x14ac:dyDescent="0.25">
      <c r="A306" s="9" t="s">
        <v>3251</v>
      </c>
      <c r="B306" s="9" t="s">
        <v>3252</v>
      </c>
      <c r="C306" s="7">
        <v>10</v>
      </c>
      <c r="D306" s="91">
        <f t="shared" si="8"/>
        <v>13.142857142857142</v>
      </c>
      <c r="E306" s="91">
        <f t="shared" si="9"/>
        <v>9.6</v>
      </c>
      <c r="F306" s="94">
        <v>6.6945042420793396E-2</v>
      </c>
      <c r="G306" s="3">
        <v>10</v>
      </c>
      <c r="H306" s="3">
        <v>20</v>
      </c>
      <c r="I306" s="3">
        <v>40</v>
      </c>
      <c r="J306" s="3">
        <v>10</v>
      </c>
      <c r="K306" s="3">
        <v>10</v>
      </c>
      <c r="L306" s="3">
        <v>10</v>
      </c>
      <c r="M306" s="3">
        <v>30</v>
      </c>
      <c r="N306" s="3">
        <v>20</v>
      </c>
      <c r="O306" s="3">
        <v>10</v>
      </c>
      <c r="P306" s="3">
        <v>10</v>
      </c>
      <c r="Q306" s="3">
        <v>10</v>
      </c>
      <c r="R306" s="3">
        <v>10</v>
      </c>
      <c r="S306" s="3">
        <v>10</v>
      </c>
      <c r="T306" s="3">
        <v>20</v>
      </c>
      <c r="U306" s="3">
        <v>10</v>
      </c>
      <c r="V306" s="3">
        <v>10</v>
      </c>
      <c r="W306" s="3">
        <v>10</v>
      </c>
      <c r="X306" s="3">
        <v>20</v>
      </c>
      <c r="Y306" s="3">
        <v>10</v>
      </c>
      <c r="Z306" s="3">
        <v>20</v>
      </c>
      <c r="AA306" s="3">
        <v>20</v>
      </c>
      <c r="AB306" s="3">
        <v>10</v>
      </c>
      <c r="AC306" s="3">
        <v>10</v>
      </c>
      <c r="AD306" s="3">
        <v>10</v>
      </c>
      <c r="AE306" s="3">
        <v>10</v>
      </c>
      <c r="AF306" s="3">
        <v>10</v>
      </c>
      <c r="AG306" s="3">
        <v>10</v>
      </c>
      <c r="AH306" s="3">
        <v>10</v>
      </c>
      <c r="AI306" s="3">
        <v>10</v>
      </c>
      <c r="AJ306" s="3">
        <v>10</v>
      </c>
      <c r="AK306" s="3">
        <v>10</v>
      </c>
      <c r="AL306" s="3">
        <v>10</v>
      </c>
      <c r="AM306" s="3">
        <v>10</v>
      </c>
      <c r="AN306" s="3">
        <v>10</v>
      </c>
      <c r="AO306" s="3">
        <v>10</v>
      </c>
      <c r="AP306" s="3">
        <v>30</v>
      </c>
      <c r="AQ306" s="3">
        <v>10</v>
      </c>
      <c r="AR306" s="3">
        <v>10</v>
      </c>
      <c r="AS306" s="3">
        <v>10</v>
      </c>
      <c r="AT306" s="3">
        <v>10</v>
      </c>
      <c r="AU306" s="3">
        <v>10</v>
      </c>
      <c r="AV306" s="3">
        <v>0</v>
      </c>
      <c r="AW306" s="3">
        <v>10</v>
      </c>
      <c r="AX306" s="3">
        <v>0</v>
      </c>
      <c r="AY306" s="3">
        <v>10</v>
      </c>
      <c r="AZ306" s="3">
        <v>10</v>
      </c>
      <c r="BA306" s="3">
        <v>10</v>
      </c>
      <c r="BB306" s="3">
        <v>20</v>
      </c>
      <c r="BC306" s="3">
        <v>0</v>
      </c>
      <c r="BD306" s="3">
        <v>10</v>
      </c>
      <c r="BE306" s="3">
        <v>10</v>
      </c>
      <c r="BF306" s="3">
        <v>10</v>
      </c>
      <c r="BG306" s="3">
        <v>0</v>
      </c>
      <c r="BH306" s="3">
        <v>10</v>
      </c>
      <c r="BI306" s="3">
        <v>10</v>
      </c>
      <c r="BJ306" s="3">
        <v>10</v>
      </c>
      <c r="BK306" s="3">
        <v>10</v>
      </c>
      <c r="BL306" s="3">
        <v>10</v>
      </c>
      <c r="BM306" s="3">
        <v>10</v>
      </c>
      <c r="BN306" s="3">
        <v>10</v>
      </c>
    </row>
    <row r="307" spans="1:66" x14ac:dyDescent="0.25">
      <c r="A307" s="9" t="s">
        <v>3253</v>
      </c>
      <c r="B307" s="9" t="s">
        <v>3254</v>
      </c>
      <c r="C307" s="7">
        <v>4</v>
      </c>
      <c r="D307" s="91">
        <f t="shared" si="8"/>
        <v>6.4285714285714288</v>
      </c>
      <c r="E307" s="91">
        <f t="shared" si="9"/>
        <v>0</v>
      </c>
      <c r="F307" s="94">
        <v>9.5880475227905396E-2</v>
      </c>
      <c r="G307" s="3">
        <v>0</v>
      </c>
      <c r="H307" s="3">
        <v>0</v>
      </c>
      <c r="I307" s="3">
        <v>0</v>
      </c>
      <c r="J307" s="3">
        <v>0</v>
      </c>
      <c r="K307" s="3">
        <v>25</v>
      </c>
      <c r="L307" s="3">
        <v>0</v>
      </c>
      <c r="M307" s="3">
        <v>100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25</v>
      </c>
      <c r="AA307" s="3">
        <v>25</v>
      </c>
      <c r="AB307" s="3">
        <v>25</v>
      </c>
      <c r="AC307" s="3">
        <v>25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</row>
    <row r="308" spans="1:66" x14ac:dyDescent="0.25">
      <c r="A308" s="9" t="s">
        <v>2741</v>
      </c>
      <c r="B308" s="9" t="s">
        <v>2742</v>
      </c>
      <c r="C308" s="7">
        <v>3</v>
      </c>
      <c r="D308" s="91">
        <f t="shared" si="8"/>
        <v>65.717428571428599</v>
      </c>
      <c r="E308" s="91">
        <f t="shared" si="9"/>
        <v>26.667599999999997</v>
      </c>
      <c r="F308" s="94">
        <v>5.3490631807506897E-5</v>
      </c>
      <c r="G308" s="3">
        <v>66.67</v>
      </c>
      <c r="H308" s="3">
        <v>66.67</v>
      </c>
      <c r="I308" s="3">
        <v>66.67</v>
      </c>
      <c r="J308" s="3">
        <v>66.67</v>
      </c>
      <c r="K308" s="3">
        <v>66.67</v>
      </c>
      <c r="L308" s="3">
        <v>66.67</v>
      </c>
      <c r="M308" s="3">
        <v>66.67</v>
      </c>
      <c r="N308" s="3">
        <v>66.67</v>
      </c>
      <c r="O308" s="3">
        <v>66.67</v>
      </c>
      <c r="P308" s="3">
        <v>66.67</v>
      </c>
      <c r="Q308" s="3">
        <v>66.67</v>
      </c>
      <c r="R308" s="3">
        <v>66.67</v>
      </c>
      <c r="S308" s="3">
        <v>66.67</v>
      </c>
      <c r="T308" s="3">
        <v>66.67</v>
      </c>
      <c r="U308" s="3">
        <v>66.67</v>
      </c>
      <c r="V308" s="3">
        <v>66.67</v>
      </c>
      <c r="W308" s="3">
        <v>66.67</v>
      </c>
      <c r="X308" s="3">
        <v>66.67</v>
      </c>
      <c r="Y308" s="3">
        <v>66.67</v>
      </c>
      <c r="Z308" s="3">
        <v>66.67</v>
      </c>
      <c r="AA308" s="3">
        <v>66.67</v>
      </c>
      <c r="AB308" s="3">
        <v>66.67</v>
      </c>
      <c r="AC308" s="3">
        <v>66.67</v>
      </c>
      <c r="AD308" s="3">
        <v>66.67</v>
      </c>
      <c r="AE308" s="3">
        <v>33.33</v>
      </c>
      <c r="AF308" s="3">
        <v>66.67</v>
      </c>
      <c r="AG308" s="3">
        <v>66.67</v>
      </c>
      <c r="AH308" s="3">
        <v>66.67</v>
      </c>
      <c r="AI308" s="3">
        <v>66.67</v>
      </c>
      <c r="AJ308" s="3">
        <v>66.67</v>
      </c>
      <c r="AK308" s="3">
        <v>66.67</v>
      </c>
      <c r="AL308" s="3">
        <v>66.67</v>
      </c>
      <c r="AM308" s="3">
        <v>66.67</v>
      </c>
      <c r="AN308" s="3">
        <v>66.67</v>
      </c>
      <c r="AO308" s="3">
        <v>66.67</v>
      </c>
      <c r="AP308" s="3">
        <v>100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66.67</v>
      </c>
      <c r="AZ308" s="3">
        <v>0</v>
      </c>
      <c r="BA308" s="3">
        <v>33.33</v>
      </c>
      <c r="BB308" s="3">
        <v>66.67</v>
      </c>
      <c r="BC308" s="3">
        <v>0</v>
      </c>
      <c r="BD308" s="3">
        <v>0</v>
      </c>
      <c r="BE308" s="3">
        <v>0</v>
      </c>
      <c r="BF308" s="3">
        <v>0</v>
      </c>
      <c r="BG308" s="3">
        <v>66.67</v>
      </c>
      <c r="BH308" s="3">
        <v>0</v>
      </c>
      <c r="BI308" s="3">
        <v>66.67</v>
      </c>
      <c r="BJ308" s="3">
        <v>66.67</v>
      </c>
      <c r="BK308" s="3">
        <v>66.67</v>
      </c>
      <c r="BL308" s="3">
        <v>66.67</v>
      </c>
      <c r="BM308" s="3">
        <v>66.67</v>
      </c>
      <c r="BN308" s="3">
        <v>0</v>
      </c>
    </row>
    <row r="309" spans="1:66" x14ac:dyDescent="0.25">
      <c r="A309" s="9" t="s">
        <v>3255</v>
      </c>
      <c r="B309" s="9" t="s">
        <v>3256</v>
      </c>
      <c r="C309" s="7">
        <v>3</v>
      </c>
      <c r="D309" s="91">
        <f t="shared" si="8"/>
        <v>2.8571428571428572</v>
      </c>
      <c r="E309" s="91">
        <f t="shared" si="9"/>
        <v>0</v>
      </c>
      <c r="F309" s="94">
        <v>0.39683183576286502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66.67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33.33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</row>
    <row r="310" spans="1:66" x14ac:dyDescent="0.25">
      <c r="A310" s="9" t="s">
        <v>3257</v>
      </c>
      <c r="B310" s="9" t="s">
        <v>3258</v>
      </c>
      <c r="C310" s="7">
        <v>3</v>
      </c>
      <c r="D310" s="91">
        <f t="shared" si="8"/>
        <v>2.8571428571428572</v>
      </c>
      <c r="E310" s="91">
        <f t="shared" si="9"/>
        <v>0</v>
      </c>
      <c r="F310" s="94">
        <v>0.39683183576286502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66.67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33.33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</row>
    <row r="311" spans="1:66" x14ac:dyDescent="0.25">
      <c r="A311" s="9" t="s">
        <v>3259</v>
      </c>
      <c r="B311" s="9" t="s">
        <v>3260</v>
      </c>
      <c r="C311" s="7">
        <v>5</v>
      </c>
      <c r="D311" s="91">
        <f t="shared" si="8"/>
        <v>1.7142857142857142</v>
      </c>
      <c r="E311" s="91">
        <f t="shared" si="9"/>
        <v>0</v>
      </c>
      <c r="F311" s="94">
        <v>0.280243630635783</v>
      </c>
      <c r="G311" s="3">
        <v>0</v>
      </c>
      <c r="H311" s="3">
        <v>0</v>
      </c>
      <c r="I311" s="3">
        <v>0</v>
      </c>
      <c r="J311" s="3">
        <v>20</v>
      </c>
      <c r="K311" s="3">
        <v>0</v>
      </c>
      <c r="L311" s="3">
        <v>0</v>
      </c>
      <c r="M311" s="3">
        <v>20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20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</row>
    <row r="312" spans="1:66" x14ac:dyDescent="0.25">
      <c r="A312" s="9" t="s">
        <v>3261</v>
      </c>
      <c r="B312" s="9" t="s">
        <v>3262</v>
      </c>
      <c r="C312" s="7">
        <v>6</v>
      </c>
      <c r="D312" s="91">
        <f t="shared" si="8"/>
        <v>5.2385714285714293</v>
      </c>
      <c r="E312" s="91">
        <f t="shared" si="9"/>
        <v>0</v>
      </c>
      <c r="F312" s="94">
        <v>9.5880475227905396E-2</v>
      </c>
      <c r="G312" s="3">
        <v>16.670000000000002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100</v>
      </c>
      <c r="N312" s="3">
        <v>16.670000000000002</v>
      </c>
      <c r="O312" s="3">
        <v>0</v>
      </c>
      <c r="P312" s="3">
        <v>16.670000000000002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16.670000000000002</v>
      </c>
      <c r="Y312" s="3">
        <v>0</v>
      </c>
      <c r="Z312" s="3">
        <v>0</v>
      </c>
      <c r="AA312" s="3">
        <v>0</v>
      </c>
      <c r="AB312" s="3">
        <v>0</v>
      </c>
      <c r="AC312" s="3">
        <v>16.670000000000002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</row>
    <row r="313" spans="1:66" x14ac:dyDescent="0.25">
      <c r="A313" s="9" t="s">
        <v>3263</v>
      </c>
      <c r="B313" s="9" t="s">
        <v>3264</v>
      </c>
      <c r="C313" s="7">
        <v>5</v>
      </c>
      <c r="D313" s="91">
        <f t="shared" si="8"/>
        <v>5.1428571428571432</v>
      </c>
      <c r="E313" s="91">
        <f t="shared" si="9"/>
        <v>0</v>
      </c>
      <c r="F313" s="94">
        <v>6.7495792727715595E-2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60</v>
      </c>
      <c r="N313" s="3">
        <v>0</v>
      </c>
      <c r="O313" s="3">
        <v>20</v>
      </c>
      <c r="P313" s="3">
        <v>0</v>
      </c>
      <c r="Q313" s="3">
        <v>0</v>
      </c>
      <c r="R313" s="3">
        <v>20</v>
      </c>
      <c r="S313" s="3">
        <v>0</v>
      </c>
      <c r="T313" s="3">
        <v>0</v>
      </c>
      <c r="U313" s="3">
        <v>0</v>
      </c>
      <c r="V313" s="3">
        <v>20</v>
      </c>
      <c r="W313" s="3">
        <v>20</v>
      </c>
      <c r="X313" s="3">
        <v>0</v>
      </c>
      <c r="Y313" s="3">
        <v>20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20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</row>
    <row r="314" spans="1:66" x14ac:dyDescent="0.25">
      <c r="A314" s="9" t="s">
        <v>2743</v>
      </c>
      <c r="B314" s="9" t="s">
        <v>2744</v>
      </c>
      <c r="C314" s="7">
        <v>3</v>
      </c>
      <c r="D314" s="91">
        <f t="shared" si="8"/>
        <v>83.811142857142869</v>
      </c>
      <c r="E314" s="91">
        <f t="shared" si="9"/>
        <v>56.00200000000001</v>
      </c>
      <c r="F314" s="94">
        <v>1.9870646487810898E-3</v>
      </c>
      <c r="G314" s="3">
        <v>100</v>
      </c>
      <c r="H314" s="3">
        <v>100</v>
      </c>
      <c r="I314" s="3">
        <v>100</v>
      </c>
      <c r="J314" s="3">
        <v>66.67</v>
      </c>
      <c r="K314" s="3">
        <v>100</v>
      </c>
      <c r="L314" s="3">
        <v>66.67</v>
      </c>
      <c r="M314" s="3">
        <v>100</v>
      </c>
      <c r="N314" s="3">
        <v>66.67</v>
      </c>
      <c r="O314" s="3">
        <v>66.67</v>
      </c>
      <c r="P314" s="3">
        <v>66.67</v>
      </c>
      <c r="Q314" s="3">
        <v>66.67</v>
      </c>
      <c r="R314" s="3">
        <v>66.67</v>
      </c>
      <c r="S314" s="3">
        <v>66.67</v>
      </c>
      <c r="T314" s="3">
        <v>66.67</v>
      </c>
      <c r="U314" s="3">
        <v>66.67</v>
      </c>
      <c r="V314" s="3">
        <v>66.67</v>
      </c>
      <c r="W314" s="3">
        <v>66.67</v>
      </c>
      <c r="X314" s="3">
        <v>66.67</v>
      </c>
      <c r="Y314" s="3">
        <v>100</v>
      </c>
      <c r="Z314" s="3">
        <v>66.67</v>
      </c>
      <c r="AA314" s="3">
        <v>66.67</v>
      </c>
      <c r="AB314" s="3">
        <v>100</v>
      </c>
      <c r="AC314" s="3">
        <v>66.67</v>
      </c>
      <c r="AD314" s="3">
        <v>66.67</v>
      </c>
      <c r="AE314" s="3">
        <v>100</v>
      </c>
      <c r="AF314" s="3">
        <v>100</v>
      </c>
      <c r="AG314" s="3">
        <v>100</v>
      </c>
      <c r="AH314" s="3">
        <v>100</v>
      </c>
      <c r="AI314" s="3">
        <v>100</v>
      </c>
      <c r="AJ314" s="3">
        <v>100</v>
      </c>
      <c r="AK314" s="3">
        <v>100</v>
      </c>
      <c r="AL314" s="3">
        <v>100</v>
      </c>
      <c r="AM314" s="3">
        <v>100</v>
      </c>
      <c r="AN314" s="3">
        <v>100</v>
      </c>
      <c r="AO314" s="3">
        <v>100</v>
      </c>
      <c r="AP314" s="3">
        <v>66.67</v>
      </c>
      <c r="AQ314" s="3">
        <v>0</v>
      </c>
      <c r="AR314" s="3">
        <v>66.67</v>
      </c>
      <c r="AS314" s="3">
        <v>100</v>
      </c>
      <c r="AT314" s="3">
        <v>66.67</v>
      </c>
      <c r="AU314" s="3">
        <v>0</v>
      </c>
      <c r="AV314" s="3">
        <v>0</v>
      </c>
      <c r="AW314" s="3">
        <v>0</v>
      </c>
      <c r="AX314" s="3">
        <v>66.67</v>
      </c>
      <c r="AY314" s="3">
        <v>0</v>
      </c>
      <c r="AZ314" s="3">
        <v>66.67</v>
      </c>
      <c r="BA314" s="3">
        <v>100</v>
      </c>
      <c r="BB314" s="3">
        <v>66.67</v>
      </c>
      <c r="BC314" s="3">
        <v>66.67</v>
      </c>
      <c r="BD314" s="3">
        <v>66.67</v>
      </c>
      <c r="BE314" s="3">
        <v>33.33</v>
      </c>
      <c r="BF314" s="3">
        <v>66.67</v>
      </c>
      <c r="BG314" s="3">
        <v>66.67</v>
      </c>
      <c r="BH314" s="3">
        <v>66.67</v>
      </c>
      <c r="BI314" s="3">
        <v>100</v>
      </c>
      <c r="BJ314" s="3">
        <v>66.67</v>
      </c>
      <c r="BK314" s="3">
        <v>66.67</v>
      </c>
      <c r="BL314" s="3">
        <v>66.67</v>
      </c>
      <c r="BM314" s="3">
        <v>66.67</v>
      </c>
      <c r="BN314" s="3">
        <v>66.67</v>
      </c>
    </row>
    <row r="315" spans="1:66" x14ac:dyDescent="0.25">
      <c r="A315" s="9" t="s">
        <v>3265</v>
      </c>
      <c r="B315" s="9" t="s">
        <v>3266</v>
      </c>
      <c r="C315" s="7">
        <v>5</v>
      </c>
      <c r="D315" s="91">
        <f t="shared" si="8"/>
        <v>18.857142857142858</v>
      </c>
      <c r="E315" s="91">
        <f t="shared" si="9"/>
        <v>7.2</v>
      </c>
      <c r="F315" s="94">
        <v>0.122600706295542</v>
      </c>
      <c r="G315" s="3">
        <v>0</v>
      </c>
      <c r="H315" s="3">
        <v>0</v>
      </c>
      <c r="I315" s="3">
        <v>0</v>
      </c>
      <c r="J315" s="3">
        <v>20</v>
      </c>
      <c r="K315" s="3">
        <v>40</v>
      </c>
      <c r="L315" s="3">
        <v>0</v>
      </c>
      <c r="M315" s="3">
        <v>100</v>
      </c>
      <c r="N315" s="3">
        <v>20</v>
      </c>
      <c r="O315" s="3">
        <v>0</v>
      </c>
      <c r="P315" s="3">
        <v>40</v>
      </c>
      <c r="Q315" s="3">
        <v>0</v>
      </c>
      <c r="R315" s="3">
        <v>20</v>
      </c>
      <c r="S315" s="3">
        <v>20</v>
      </c>
      <c r="T315" s="3">
        <v>80</v>
      </c>
      <c r="U315" s="3">
        <v>0</v>
      </c>
      <c r="V315" s="3">
        <v>20</v>
      </c>
      <c r="W315" s="3">
        <v>40</v>
      </c>
      <c r="X315" s="3">
        <v>20</v>
      </c>
      <c r="Y315" s="3">
        <v>20</v>
      </c>
      <c r="Z315" s="3">
        <v>0</v>
      </c>
      <c r="AA315" s="3">
        <v>0</v>
      </c>
      <c r="AB315" s="3">
        <v>0</v>
      </c>
      <c r="AC315" s="3">
        <v>20</v>
      </c>
      <c r="AD315" s="3">
        <v>0</v>
      </c>
      <c r="AE315" s="3">
        <v>60</v>
      </c>
      <c r="AF315" s="3">
        <v>0</v>
      </c>
      <c r="AG315" s="3">
        <v>0</v>
      </c>
      <c r="AH315" s="3">
        <v>0</v>
      </c>
      <c r="AI315" s="3">
        <v>0</v>
      </c>
      <c r="AJ315" s="3">
        <v>20</v>
      </c>
      <c r="AK315" s="3">
        <v>0</v>
      </c>
      <c r="AL315" s="3">
        <v>0</v>
      </c>
      <c r="AM315" s="3">
        <v>20</v>
      </c>
      <c r="AN315" s="3">
        <v>100</v>
      </c>
      <c r="AO315" s="3">
        <v>0</v>
      </c>
      <c r="AP315" s="3">
        <v>40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40</v>
      </c>
      <c r="BA315" s="3">
        <v>0</v>
      </c>
      <c r="BB315" s="3">
        <v>20</v>
      </c>
      <c r="BC315" s="3">
        <v>0</v>
      </c>
      <c r="BD315" s="3">
        <v>40</v>
      </c>
      <c r="BE315" s="3">
        <v>0</v>
      </c>
      <c r="BF315" s="3">
        <v>0</v>
      </c>
      <c r="BG315" s="3">
        <v>0</v>
      </c>
      <c r="BH315" s="3">
        <v>40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</row>
    <row r="316" spans="1:66" x14ac:dyDescent="0.25">
      <c r="A316" s="9" t="s">
        <v>3267</v>
      </c>
      <c r="B316" s="9" t="s">
        <v>3268</v>
      </c>
      <c r="C316" s="7">
        <v>2</v>
      </c>
      <c r="D316" s="91">
        <f t="shared" si="8"/>
        <v>2.8571428571428572</v>
      </c>
      <c r="E316" s="91">
        <f t="shared" si="9"/>
        <v>0</v>
      </c>
      <c r="F316" s="94">
        <v>0.48297224034888098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100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</row>
    <row r="317" spans="1:66" x14ac:dyDescent="0.25">
      <c r="A317" s="9" t="s">
        <v>3269</v>
      </c>
      <c r="B317" s="9" t="s">
        <v>3270</v>
      </c>
      <c r="C317" s="7">
        <v>5</v>
      </c>
      <c r="D317" s="91">
        <f t="shared" si="8"/>
        <v>42.857142857142854</v>
      </c>
      <c r="E317" s="91">
        <f t="shared" si="9"/>
        <v>36.799999999999997</v>
      </c>
      <c r="F317" s="94">
        <v>9.82080361554903E-2</v>
      </c>
      <c r="G317" s="3">
        <v>40</v>
      </c>
      <c r="H317" s="3">
        <v>40</v>
      </c>
      <c r="I317" s="3">
        <v>40</v>
      </c>
      <c r="J317" s="3">
        <v>40</v>
      </c>
      <c r="K317" s="3">
        <v>40</v>
      </c>
      <c r="L317" s="3">
        <v>40</v>
      </c>
      <c r="M317" s="3">
        <v>100</v>
      </c>
      <c r="N317" s="3">
        <v>40</v>
      </c>
      <c r="O317" s="3">
        <v>40</v>
      </c>
      <c r="P317" s="3">
        <v>40</v>
      </c>
      <c r="Q317" s="3">
        <v>40</v>
      </c>
      <c r="R317" s="3">
        <v>60</v>
      </c>
      <c r="S317" s="3">
        <v>40</v>
      </c>
      <c r="T317" s="3">
        <v>60</v>
      </c>
      <c r="U317" s="3">
        <v>40</v>
      </c>
      <c r="V317" s="3">
        <v>40</v>
      </c>
      <c r="W317" s="3">
        <v>40</v>
      </c>
      <c r="X317" s="3">
        <v>20</v>
      </c>
      <c r="Y317" s="3">
        <v>40</v>
      </c>
      <c r="Z317" s="3">
        <v>40</v>
      </c>
      <c r="AA317" s="3">
        <v>40</v>
      </c>
      <c r="AB317" s="3">
        <v>60</v>
      </c>
      <c r="AC317" s="3">
        <v>40</v>
      </c>
      <c r="AD317" s="3">
        <v>40</v>
      </c>
      <c r="AE317" s="3">
        <v>40</v>
      </c>
      <c r="AF317" s="3">
        <v>40</v>
      </c>
      <c r="AG317" s="3">
        <v>40</v>
      </c>
      <c r="AH317" s="3">
        <v>40</v>
      </c>
      <c r="AI317" s="3">
        <v>40</v>
      </c>
      <c r="AJ317" s="3">
        <v>40</v>
      </c>
      <c r="AK317" s="3">
        <v>40</v>
      </c>
      <c r="AL317" s="3">
        <v>40</v>
      </c>
      <c r="AM317" s="3">
        <v>40</v>
      </c>
      <c r="AN317" s="3">
        <v>40</v>
      </c>
      <c r="AO317" s="3">
        <v>40</v>
      </c>
      <c r="AP317" s="3">
        <v>20</v>
      </c>
      <c r="AQ317" s="3">
        <v>40</v>
      </c>
      <c r="AR317" s="3">
        <v>40</v>
      </c>
      <c r="AS317" s="3">
        <v>40</v>
      </c>
      <c r="AT317" s="3">
        <v>40</v>
      </c>
      <c r="AU317" s="3">
        <v>40</v>
      </c>
      <c r="AV317" s="3">
        <v>40</v>
      </c>
      <c r="AW317" s="3">
        <v>40</v>
      </c>
      <c r="AX317" s="3">
        <v>40</v>
      </c>
      <c r="AY317" s="3">
        <v>40</v>
      </c>
      <c r="AZ317" s="3">
        <v>40</v>
      </c>
      <c r="BA317" s="3">
        <v>0</v>
      </c>
      <c r="BB317" s="3">
        <v>40</v>
      </c>
      <c r="BC317" s="3">
        <v>40</v>
      </c>
      <c r="BD317" s="3">
        <v>40</v>
      </c>
      <c r="BE317" s="3">
        <v>40</v>
      </c>
      <c r="BF317" s="3">
        <v>40</v>
      </c>
      <c r="BG317" s="3">
        <v>40</v>
      </c>
      <c r="BH317" s="3">
        <v>40</v>
      </c>
      <c r="BI317" s="3">
        <v>40</v>
      </c>
      <c r="BJ317" s="3">
        <v>20</v>
      </c>
      <c r="BK317" s="3">
        <v>40</v>
      </c>
      <c r="BL317" s="3">
        <v>40</v>
      </c>
      <c r="BM317" s="3">
        <v>40</v>
      </c>
      <c r="BN317" s="3">
        <v>40</v>
      </c>
    </row>
    <row r="318" spans="1:66" x14ac:dyDescent="0.25">
      <c r="A318" s="9" t="s">
        <v>2745</v>
      </c>
      <c r="B318" s="9" t="s">
        <v>2746</v>
      </c>
      <c r="C318" s="7">
        <v>2</v>
      </c>
      <c r="D318" s="91">
        <f t="shared" si="8"/>
        <v>80</v>
      </c>
      <c r="E318" s="91">
        <f t="shared" si="9"/>
        <v>42</v>
      </c>
      <c r="F318" s="94">
        <v>2.02791464735498E-3</v>
      </c>
      <c r="G318" s="3">
        <v>100</v>
      </c>
      <c r="H318" s="3">
        <v>0</v>
      </c>
      <c r="I318" s="3">
        <v>50</v>
      </c>
      <c r="J318" s="3">
        <v>100</v>
      </c>
      <c r="K318" s="3">
        <v>0</v>
      </c>
      <c r="L318" s="3">
        <v>0</v>
      </c>
      <c r="M318" s="3">
        <v>100</v>
      </c>
      <c r="N318" s="3">
        <v>100</v>
      </c>
      <c r="O318" s="3">
        <v>100</v>
      </c>
      <c r="P318" s="3">
        <v>100</v>
      </c>
      <c r="Q318" s="3">
        <v>100</v>
      </c>
      <c r="R318" s="3">
        <v>100</v>
      </c>
      <c r="S318" s="3">
        <v>50</v>
      </c>
      <c r="T318" s="3">
        <v>100</v>
      </c>
      <c r="U318" s="3">
        <v>100</v>
      </c>
      <c r="V318" s="3">
        <v>100</v>
      </c>
      <c r="W318" s="3">
        <v>100</v>
      </c>
      <c r="X318" s="3">
        <v>0</v>
      </c>
      <c r="Y318" s="3">
        <v>100</v>
      </c>
      <c r="Z318" s="3">
        <v>50</v>
      </c>
      <c r="AA318" s="3">
        <v>50</v>
      </c>
      <c r="AB318" s="3">
        <v>100</v>
      </c>
      <c r="AC318" s="3">
        <v>100</v>
      </c>
      <c r="AD318" s="3">
        <v>100</v>
      </c>
      <c r="AE318" s="3">
        <v>100</v>
      </c>
      <c r="AF318" s="3">
        <v>100</v>
      </c>
      <c r="AG318" s="3">
        <v>100</v>
      </c>
      <c r="AH318" s="3">
        <v>100</v>
      </c>
      <c r="AI318" s="3">
        <v>100</v>
      </c>
      <c r="AJ318" s="3">
        <v>0</v>
      </c>
      <c r="AK318" s="3">
        <v>100</v>
      </c>
      <c r="AL318" s="3">
        <v>100</v>
      </c>
      <c r="AM318" s="3">
        <v>100</v>
      </c>
      <c r="AN318" s="3">
        <v>100</v>
      </c>
      <c r="AO318" s="3">
        <v>100</v>
      </c>
      <c r="AP318" s="3">
        <v>50</v>
      </c>
      <c r="AQ318" s="3">
        <v>0</v>
      </c>
      <c r="AR318" s="3">
        <v>50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50</v>
      </c>
      <c r="AZ318" s="3">
        <v>50</v>
      </c>
      <c r="BA318" s="3">
        <v>0</v>
      </c>
      <c r="BB318" s="3">
        <v>100</v>
      </c>
      <c r="BC318" s="3">
        <v>100</v>
      </c>
      <c r="BD318" s="3">
        <v>100</v>
      </c>
      <c r="BE318" s="3">
        <v>0</v>
      </c>
      <c r="BF318" s="3">
        <v>50</v>
      </c>
      <c r="BG318" s="3">
        <v>50</v>
      </c>
      <c r="BH318" s="3">
        <v>50</v>
      </c>
      <c r="BI318" s="3">
        <v>100</v>
      </c>
      <c r="BJ318" s="3">
        <v>100</v>
      </c>
      <c r="BK318" s="3">
        <v>50</v>
      </c>
      <c r="BL318" s="3">
        <v>50</v>
      </c>
      <c r="BM318" s="3">
        <v>50</v>
      </c>
      <c r="BN318" s="3">
        <v>50</v>
      </c>
    </row>
    <row r="319" spans="1:66" x14ac:dyDescent="0.25">
      <c r="A319" s="9" t="s">
        <v>3271</v>
      </c>
      <c r="B319" s="9" t="s">
        <v>3272</v>
      </c>
      <c r="C319" s="7">
        <v>1</v>
      </c>
      <c r="D319" s="91">
        <f t="shared" si="8"/>
        <v>2.8571428571428572</v>
      </c>
      <c r="E319" s="91">
        <f t="shared" si="9"/>
        <v>0</v>
      </c>
      <c r="F319" s="94">
        <v>0.48297224034888098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100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</row>
    <row r="320" spans="1:66" x14ac:dyDescent="0.25">
      <c r="A320" s="9" t="s">
        <v>3273</v>
      </c>
      <c r="B320" s="9" t="s">
        <v>3274</v>
      </c>
      <c r="C320" s="7">
        <v>4</v>
      </c>
      <c r="D320" s="91">
        <f t="shared" si="8"/>
        <v>6.4285714285714288</v>
      </c>
      <c r="E320" s="91">
        <f t="shared" si="9"/>
        <v>9</v>
      </c>
      <c r="F320" s="94">
        <v>0.48297224034888098</v>
      </c>
      <c r="G320" s="3">
        <v>0</v>
      </c>
      <c r="H320" s="3">
        <v>25</v>
      </c>
      <c r="I320" s="3">
        <v>0</v>
      </c>
      <c r="J320" s="3">
        <v>0</v>
      </c>
      <c r="K320" s="3">
        <v>25</v>
      </c>
      <c r="L320" s="3">
        <v>0</v>
      </c>
      <c r="M320" s="3">
        <v>0</v>
      </c>
      <c r="N320" s="3">
        <v>0</v>
      </c>
      <c r="O320" s="3">
        <v>50</v>
      </c>
      <c r="P320" s="3">
        <v>0</v>
      </c>
      <c r="Q320" s="3">
        <v>0</v>
      </c>
      <c r="R320" s="3">
        <v>25</v>
      </c>
      <c r="S320" s="3">
        <v>25</v>
      </c>
      <c r="T320" s="3">
        <v>25</v>
      </c>
      <c r="U320" s="3">
        <v>0</v>
      </c>
      <c r="V320" s="3">
        <v>25</v>
      </c>
      <c r="W320" s="3">
        <v>25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25</v>
      </c>
      <c r="BA320" s="3">
        <v>25</v>
      </c>
      <c r="BB320" s="3">
        <v>25</v>
      </c>
      <c r="BC320" s="3">
        <v>0</v>
      </c>
      <c r="BD320" s="3">
        <v>25</v>
      </c>
      <c r="BE320" s="3">
        <v>0</v>
      </c>
      <c r="BF320" s="3">
        <v>0</v>
      </c>
      <c r="BG320" s="3">
        <v>0</v>
      </c>
      <c r="BH320" s="3">
        <v>25</v>
      </c>
      <c r="BI320" s="3">
        <v>0</v>
      </c>
      <c r="BJ320" s="3">
        <v>0</v>
      </c>
      <c r="BK320" s="3">
        <v>25</v>
      </c>
      <c r="BL320" s="3">
        <v>25</v>
      </c>
      <c r="BM320" s="3">
        <v>25</v>
      </c>
      <c r="BN320" s="3">
        <v>25</v>
      </c>
    </row>
    <row r="321" spans="1:66" x14ac:dyDescent="0.25">
      <c r="A321" s="9" t="s">
        <v>2747</v>
      </c>
      <c r="B321" s="9" t="s">
        <v>2748</v>
      </c>
      <c r="C321" s="7">
        <v>6</v>
      </c>
      <c r="D321" s="91">
        <f t="shared" si="8"/>
        <v>50.001428571428569</v>
      </c>
      <c r="E321" s="91">
        <f t="shared" si="9"/>
        <v>40.000000000000007</v>
      </c>
      <c r="F321" s="94">
        <v>2.7368681590608498E-2</v>
      </c>
      <c r="G321" s="3">
        <v>50</v>
      </c>
      <c r="H321" s="3">
        <v>50</v>
      </c>
      <c r="I321" s="3">
        <v>16.670000000000002</v>
      </c>
      <c r="J321" s="3">
        <v>50</v>
      </c>
      <c r="K321" s="3">
        <v>50</v>
      </c>
      <c r="L321" s="3">
        <v>16.670000000000002</v>
      </c>
      <c r="M321" s="3">
        <v>50</v>
      </c>
      <c r="N321" s="3">
        <v>66.67</v>
      </c>
      <c r="O321" s="3">
        <v>66.67</v>
      </c>
      <c r="P321" s="3">
        <v>66.67</v>
      </c>
      <c r="Q321" s="3">
        <v>66.67</v>
      </c>
      <c r="R321" s="3">
        <v>66.67</v>
      </c>
      <c r="S321" s="3">
        <v>66.67</v>
      </c>
      <c r="T321" s="3">
        <v>66.67</v>
      </c>
      <c r="U321" s="3">
        <v>66.67</v>
      </c>
      <c r="V321" s="3">
        <v>66.67</v>
      </c>
      <c r="W321" s="3">
        <v>66.67</v>
      </c>
      <c r="X321" s="3">
        <v>66.67</v>
      </c>
      <c r="Y321" s="3">
        <v>16.670000000000002</v>
      </c>
      <c r="Z321" s="3">
        <v>0</v>
      </c>
      <c r="AA321" s="3">
        <v>0</v>
      </c>
      <c r="AB321" s="3">
        <v>50</v>
      </c>
      <c r="AC321" s="3">
        <v>50</v>
      </c>
      <c r="AD321" s="3">
        <v>66.67</v>
      </c>
      <c r="AE321" s="3">
        <v>50</v>
      </c>
      <c r="AF321" s="3">
        <v>50</v>
      </c>
      <c r="AG321" s="3">
        <v>50</v>
      </c>
      <c r="AH321" s="3">
        <v>50</v>
      </c>
      <c r="AI321" s="3">
        <v>50</v>
      </c>
      <c r="AJ321" s="3">
        <v>50</v>
      </c>
      <c r="AK321" s="3">
        <v>50</v>
      </c>
      <c r="AL321" s="3">
        <v>50</v>
      </c>
      <c r="AM321" s="3">
        <v>50</v>
      </c>
      <c r="AN321" s="3">
        <v>50</v>
      </c>
      <c r="AO321" s="3">
        <v>50</v>
      </c>
      <c r="AP321" s="3">
        <v>50</v>
      </c>
      <c r="AQ321" s="3">
        <v>0</v>
      </c>
      <c r="AR321" s="3">
        <v>50</v>
      </c>
      <c r="AS321" s="3">
        <v>50</v>
      </c>
      <c r="AT321" s="3">
        <v>50</v>
      </c>
      <c r="AU321" s="3">
        <v>16.670000000000002</v>
      </c>
      <c r="AV321" s="3">
        <v>16.670000000000002</v>
      </c>
      <c r="AW321" s="3">
        <v>16.670000000000002</v>
      </c>
      <c r="AX321" s="3">
        <v>33.33</v>
      </c>
      <c r="AY321" s="3">
        <v>50</v>
      </c>
      <c r="AZ321" s="3">
        <v>50</v>
      </c>
      <c r="BA321" s="3">
        <v>16.670000000000002</v>
      </c>
      <c r="BB321" s="3">
        <v>66.67</v>
      </c>
      <c r="BC321" s="3">
        <v>50</v>
      </c>
      <c r="BD321" s="3">
        <v>50</v>
      </c>
      <c r="BE321" s="3">
        <v>50</v>
      </c>
      <c r="BF321" s="3">
        <v>50</v>
      </c>
      <c r="BG321" s="3">
        <v>50</v>
      </c>
      <c r="BH321" s="3">
        <v>50</v>
      </c>
      <c r="BI321" s="3">
        <v>50</v>
      </c>
      <c r="BJ321" s="3">
        <v>50</v>
      </c>
      <c r="BK321" s="3">
        <v>33.33</v>
      </c>
      <c r="BL321" s="3">
        <v>33.33</v>
      </c>
      <c r="BM321" s="3">
        <v>33.33</v>
      </c>
      <c r="BN321" s="3">
        <v>33.33</v>
      </c>
    </row>
    <row r="322" spans="1:66" x14ac:dyDescent="0.25">
      <c r="A322" s="9" t="s">
        <v>3275</v>
      </c>
      <c r="B322" s="9" t="s">
        <v>3276</v>
      </c>
      <c r="C322" s="7">
        <v>8</v>
      </c>
      <c r="D322" s="91">
        <f t="shared" si="8"/>
        <v>2.1428571428571428</v>
      </c>
      <c r="E322" s="91">
        <f t="shared" si="9"/>
        <v>4.5</v>
      </c>
      <c r="F322" s="94">
        <v>0.21888078085614501</v>
      </c>
      <c r="G322" s="3">
        <v>0</v>
      </c>
      <c r="H322" s="3">
        <v>12.5</v>
      </c>
      <c r="I322" s="3">
        <v>0</v>
      </c>
      <c r="J322" s="3">
        <v>0</v>
      </c>
      <c r="K322" s="3">
        <v>12.5</v>
      </c>
      <c r="L322" s="3">
        <v>0</v>
      </c>
      <c r="M322" s="3">
        <v>0</v>
      </c>
      <c r="N322" s="3">
        <v>0</v>
      </c>
      <c r="O322" s="3">
        <v>12.5</v>
      </c>
      <c r="P322" s="3">
        <v>0</v>
      </c>
      <c r="Q322" s="3">
        <v>0</v>
      </c>
      <c r="R322" s="3">
        <v>12.5</v>
      </c>
      <c r="S322" s="3">
        <v>12.5</v>
      </c>
      <c r="T322" s="3">
        <v>12.5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12.5</v>
      </c>
      <c r="BA322" s="3">
        <v>12.5</v>
      </c>
      <c r="BB322" s="3">
        <v>12.5</v>
      </c>
      <c r="BC322" s="3">
        <v>0</v>
      </c>
      <c r="BD322" s="3">
        <v>12.5</v>
      </c>
      <c r="BE322" s="3">
        <v>0</v>
      </c>
      <c r="BF322" s="3">
        <v>0</v>
      </c>
      <c r="BG322" s="3">
        <v>0</v>
      </c>
      <c r="BH322" s="3">
        <v>12.5</v>
      </c>
      <c r="BI322" s="3">
        <v>0</v>
      </c>
      <c r="BJ322" s="3">
        <v>0</v>
      </c>
      <c r="BK322" s="3">
        <v>12.5</v>
      </c>
      <c r="BL322" s="3">
        <v>12.5</v>
      </c>
      <c r="BM322" s="3">
        <v>12.5</v>
      </c>
      <c r="BN322" s="3">
        <v>12.5</v>
      </c>
    </row>
    <row r="323" spans="1:66" x14ac:dyDescent="0.25">
      <c r="A323" s="9" t="s">
        <v>3277</v>
      </c>
      <c r="B323" s="9" t="s">
        <v>3278</v>
      </c>
      <c r="C323" s="7">
        <v>4</v>
      </c>
      <c r="D323" s="91">
        <f t="shared" si="8"/>
        <v>3.5714285714285716</v>
      </c>
      <c r="E323" s="91">
        <f t="shared" si="9"/>
        <v>0</v>
      </c>
      <c r="F323" s="94">
        <v>0.39683183576286502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100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25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</row>
    <row r="324" spans="1:66" x14ac:dyDescent="0.25">
      <c r="A324" s="9" t="s">
        <v>2749</v>
      </c>
      <c r="B324" s="9" t="s">
        <v>2750</v>
      </c>
      <c r="C324" s="7">
        <v>5</v>
      </c>
      <c r="D324" s="91">
        <f t="shared" si="8"/>
        <v>8.5714285714285712</v>
      </c>
      <c r="E324" s="91">
        <f t="shared" si="9"/>
        <v>0.8</v>
      </c>
      <c r="F324" s="94">
        <v>1.9333987859249599E-2</v>
      </c>
      <c r="G324" s="3">
        <v>20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60</v>
      </c>
      <c r="N324" s="3">
        <v>20</v>
      </c>
      <c r="O324" s="3">
        <v>0</v>
      </c>
      <c r="P324" s="3">
        <v>20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20</v>
      </c>
      <c r="Y324" s="3">
        <v>0</v>
      </c>
      <c r="Z324" s="3">
        <v>0</v>
      </c>
      <c r="AA324" s="3">
        <v>0</v>
      </c>
      <c r="AB324" s="3">
        <v>0</v>
      </c>
      <c r="AC324" s="3">
        <v>20</v>
      </c>
      <c r="AD324" s="3">
        <v>0</v>
      </c>
      <c r="AE324" s="3">
        <v>0</v>
      </c>
      <c r="AF324" s="3">
        <v>0</v>
      </c>
      <c r="AG324" s="3">
        <v>0</v>
      </c>
      <c r="AH324" s="3">
        <v>20</v>
      </c>
      <c r="AI324" s="3">
        <v>0</v>
      </c>
      <c r="AJ324" s="3">
        <v>20</v>
      </c>
      <c r="AK324" s="3">
        <v>20</v>
      </c>
      <c r="AL324" s="3">
        <v>20</v>
      </c>
      <c r="AM324" s="3">
        <v>20</v>
      </c>
      <c r="AN324" s="3">
        <v>20</v>
      </c>
      <c r="AO324" s="3">
        <v>20</v>
      </c>
      <c r="AP324" s="3">
        <v>0</v>
      </c>
      <c r="AQ324" s="3">
        <v>0</v>
      </c>
      <c r="AR324" s="3">
        <v>20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3">
        <v>0</v>
      </c>
      <c r="BK324" s="3">
        <v>0</v>
      </c>
      <c r="BL324" s="3">
        <v>0</v>
      </c>
      <c r="BM324" s="3">
        <v>0</v>
      </c>
      <c r="BN324" s="3">
        <v>0</v>
      </c>
    </row>
    <row r="325" spans="1:66" x14ac:dyDescent="0.25">
      <c r="A325" s="9" t="s">
        <v>2751</v>
      </c>
      <c r="B325" s="9" t="s">
        <v>2752</v>
      </c>
      <c r="C325" s="7">
        <v>5</v>
      </c>
      <c r="D325" s="91">
        <f t="shared" si="8"/>
        <v>93.142857142857139</v>
      </c>
      <c r="E325" s="91">
        <f t="shared" si="9"/>
        <v>29.6</v>
      </c>
      <c r="F325" s="94">
        <v>3.8597849414279102E-7</v>
      </c>
      <c r="G325" s="3">
        <v>100</v>
      </c>
      <c r="H325" s="3">
        <v>80</v>
      </c>
      <c r="I325" s="3">
        <v>100</v>
      </c>
      <c r="J325" s="3">
        <v>100</v>
      </c>
      <c r="K325" s="3">
        <v>80</v>
      </c>
      <c r="L325" s="3">
        <v>80</v>
      </c>
      <c r="M325" s="3">
        <v>100</v>
      </c>
      <c r="N325" s="3">
        <v>100</v>
      </c>
      <c r="O325" s="3">
        <v>100</v>
      </c>
      <c r="P325" s="3">
        <v>100</v>
      </c>
      <c r="Q325" s="3">
        <v>100</v>
      </c>
      <c r="R325" s="3">
        <v>100</v>
      </c>
      <c r="S325" s="3">
        <v>100</v>
      </c>
      <c r="T325" s="3">
        <v>100</v>
      </c>
      <c r="U325" s="3">
        <v>100</v>
      </c>
      <c r="V325" s="3">
        <v>100</v>
      </c>
      <c r="W325" s="3">
        <v>100</v>
      </c>
      <c r="X325" s="3">
        <v>80</v>
      </c>
      <c r="Y325" s="3">
        <v>20</v>
      </c>
      <c r="Z325" s="3">
        <v>100</v>
      </c>
      <c r="AA325" s="3">
        <v>100</v>
      </c>
      <c r="AB325" s="3">
        <v>100</v>
      </c>
      <c r="AC325" s="3">
        <v>100</v>
      </c>
      <c r="AD325" s="3">
        <v>100</v>
      </c>
      <c r="AE325" s="3">
        <v>20</v>
      </c>
      <c r="AF325" s="3">
        <v>100</v>
      </c>
      <c r="AG325" s="3">
        <v>100</v>
      </c>
      <c r="AH325" s="3">
        <v>100</v>
      </c>
      <c r="AI325" s="3">
        <v>100</v>
      </c>
      <c r="AJ325" s="3">
        <v>100</v>
      </c>
      <c r="AK325" s="3">
        <v>100</v>
      </c>
      <c r="AL325" s="3">
        <v>100</v>
      </c>
      <c r="AM325" s="3">
        <v>100</v>
      </c>
      <c r="AN325" s="3">
        <v>100</v>
      </c>
      <c r="AO325" s="3">
        <v>100</v>
      </c>
      <c r="AP325" s="3">
        <v>80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80</v>
      </c>
      <c r="AZ325" s="3">
        <v>40</v>
      </c>
      <c r="BA325" s="3">
        <v>60</v>
      </c>
      <c r="BB325" s="3">
        <v>100</v>
      </c>
      <c r="BC325" s="3">
        <v>20</v>
      </c>
      <c r="BD325" s="3">
        <v>20</v>
      </c>
      <c r="BE325" s="3">
        <v>20</v>
      </c>
      <c r="BF325" s="3">
        <v>20</v>
      </c>
      <c r="BG325" s="3">
        <v>0</v>
      </c>
      <c r="BH325" s="3">
        <v>40</v>
      </c>
      <c r="BI325" s="3">
        <v>100</v>
      </c>
      <c r="BJ325" s="3">
        <v>80</v>
      </c>
      <c r="BK325" s="3">
        <v>20</v>
      </c>
      <c r="BL325" s="3">
        <v>20</v>
      </c>
      <c r="BM325" s="3">
        <v>20</v>
      </c>
      <c r="BN325" s="3">
        <v>20</v>
      </c>
    </row>
    <row r="326" spans="1:66" x14ac:dyDescent="0.25">
      <c r="A326" s="9" t="s">
        <v>3279</v>
      </c>
      <c r="B326" s="9" t="s">
        <v>3280</v>
      </c>
      <c r="C326" s="7">
        <v>6</v>
      </c>
      <c r="D326" s="91">
        <f t="shared" si="8"/>
        <v>49.524000000000001</v>
      </c>
      <c r="E326" s="91">
        <f t="shared" si="9"/>
        <v>36.668399999999998</v>
      </c>
      <c r="F326" s="94">
        <v>5.3477321667476298E-2</v>
      </c>
      <c r="G326" s="3">
        <v>50</v>
      </c>
      <c r="H326" s="3">
        <v>50</v>
      </c>
      <c r="I326" s="3">
        <v>50</v>
      </c>
      <c r="J326" s="3">
        <v>50</v>
      </c>
      <c r="K326" s="3">
        <v>66.67</v>
      </c>
      <c r="L326" s="3">
        <v>50</v>
      </c>
      <c r="M326" s="3">
        <v>100</v>
      </c>
      <c r="N326" s="3">
        <v>50</v>
      </c>
      <c r="O326" s="3">
        <v>50</v>
      </c>
      <c r="P326" s="3">
        <v>50</v>
      </c>
      <c r="Q326" s="3">
        <v>50</v>
      </c>
      <c r="R326" s="3">
        <v>50</v>
      </c>
      <c r="S326" s="3">
        <v>50</v>
      </c>
      <c r="T326" s="3">
        <v>50</v>
      </c>
      <c r="U326" s="3">
        <v>50</v>
      </c>
      <c r="V326" s="3">
        <v>50</v>
      </c>
      <c r="W326" s="3">
        <v>50</v>
      </c>
      <c r="X326" s="3">
        <v>16.670000000000002</v>
      </c>
      <c r="Y326" s="3">
        <v>66.67</v>
      </c>
      <c r="Z326" s="3">
        <v>33.33</v>
      </c>
      <c r="AA326" s="3">
        <v>33.33</v>
      </c>
      <c r="AB326" s="3">
        <v>50</v>
      </c>
      <c r="AC326" s="3">
        <v>50</v>
      </c>
      <c r="AD326" s="3">
        <v>50</v>
      </c>
      <c r="AE326" s="3">
        <v>16.670000000000002</v>
      </c>
      <c r="AF326" s="3">
        <v>50</v>
      </c>
      <c r="AG326" s="3">
        <v>50</v>
      </c>
      <c r="AH326" s="3">
        <v>50</v>
      </c>
      <c r="AI326" s="3">
        <v>50</v>
      </c>
      <c r="AJ326" s="3">
        <v>50</v>
      </c>
      <c r="AK326" s="3">
        <v>50</v>
      </c>
      <c r="AL326" s="3">
        <v>50</v>
      </c>
      <c r="AM326" s="3">
        <v>50</v>
      </c>
      <c r="AN326" s="3">
        <v>50</v>
      </c>
      <c r="AO326" s="3">
        <v>50</v>
      </c>
      <c r="AP326" s="3">
        <v>83.33</v>
      </c>
      <c r="AQ326" s="3">
        <v>16.670000000000002</v>
      </c>
      <c r="AR326" s="3">
        <v>16.670000000000002</v>
      </c>
      <c r="AS326" s="3">
        <v>33.33</v>
      </c>
      <c r="AT326" s="3">
        <v>66.67</v>
      </c>
      <c r="AU326" s="3">
        <v>16.670000000000002</v>
      </c>
      <c r="AV326" s="3">
        <v>16.670000000000002</v>
      </c>
      <c r="AW326" s="3">
        <v>16.670000000000002</v>
      </c>
      <c r="AX326" s="3">
        <v>66.67</v>
      </c>
      <c r="AY326" s="3">
        <v>16.670000000000002</v>
      </c>
      <c r="AZ326" s="3">
        <v>16.670000000000002</v>
      </c>
      <c r="BA326" s="3">
        <v>66.67</v>
      </c>
      <c r="BB326" s="3">
        <v>50</v>
      </c>
      <c r="BC326" s="3">
        <v>16.670000000000002</v>
      </c>
      <c r="BD326" s="3">
        <v>16.670000000000002</v>
      </c>
      <c r="BE326" s="3">
        <v>16.670000000000002</v>
      </c>
      <c r="BF326" s="3">
        <v>16.670000000000002</v>
      </c>
      <c r="BG326" s="3">
        <v>50</v>
      </c>
      <c r="BH326" s="3">
        <v>16.670000000000002</v>
      </c>
      <c r="BI326" s="3">
        <v>50</v>
      </c>
      <c r="BJ326" s="3">
        <v>50</v>
      </c>
      <c r="BK326" s="3">
        <v>50</v>
      </c>
      <c r="BL326" s="3">
        <v>50</v>
      </c>
      <c r="BM326" s="3">
        <v>50</v>
      </c>
      <c r="BN326" s="3">
        <v>50</v>
      </c>
    </row>
    <row r="327" spans="1:66" x14ac:dyDescent="0.25">
      <c r="A327" s="9" t="s">
        <v>3281</v>
      </c>
      <c r="B327" s="9" t="s">
        <v>3282</v>
      </c>
      <c r="C327" s="7">
        <v>5</v>
      </c>
      <c r="D327" s="91">
        <f t="shared" ref="D327:D390" si="10">AVERAGE(G327:AO327)</f>
        <v>17.142857142857142</v>
      </c>
      <c r="E327" s="91">
        <f t="shared" ref="E327:E390" si="11">AVERAGE(AP327:BN327)</f>
        <v>11.2</v>
      </c>
      <c r="F327" s="94">
        <v>0.48297224034888098</v>
      </c>
      <c r="G327" s="3">
        <v>20</v>
      </c>
      <c r="H327" s="3">
        <v>60</v>
      </c>
      <c r="I327" s="3">
        <v>60</v>
      </c>
      <c r="J327" s="3">
        <v>60</v>
      </c>
      <c r="K327" s="3">
        <v>20</v>
      </c>
      <c r="L327" s="3">
        <v>0</v>
      </c>
      <c r="M327" s="3">
        <v>80</v>
      </c>
      <c r="N327" s="3">
        <v>40</v>
      </c>
      <c r="O327" s="3">
        <v>20</v>
      </c>
      <c r="P327" s="3">
        <v>20</v>
      </c>
      <c r="Q327" s="3">
        <v>20</v>
      </c>
      <c r="R327" s="3">
        <v>20</v>
      </c>
      <c r="S327" s="3">
        <v>20</v>
      </c>
      <c r="T327" s="3">
        <v>20</v>
      </c>
      <c r="U327" s="3">
        <v>20</v>
      </c>
      <c r="V327" s="3">
        <v>0</v>
      </c>
      <c r="W327" s="3">
        <v>20</v>
      </c>
      <c r="X327" s="3">
        <v>60</v>
      </c>
      <c r="Y327" s="3">
        <v>0</v>
      </c>
      <c r="Z327" s="3">
        <v>0</v>
      </c>
      <c r="AA327" s="3">
        <v>0</v>
      </c>
      <c r="AB327" s="3">
        <v>0</v>
      </c>
      <c r="AC327" s="3">
        <v>20</v>
      </c>
      <c r="AD327" s="3">
        <v>20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60</v>
      </c>
      <c r="AQ327" s="3">
        <v>0</v>
      </c>
      <c r="AR327" s="3">
        <v>40</v>
      </c>
      <c r="AS327" s="3">
        <v>20</v>
      </c>
      <c r="AT327" s="3">
        <v>20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40</v>
      </c>
      <c r="BB327" s="3">
        <v>20</v>
      </c>
      <c r="BC327" s="3">
        <v>0</v>
      </c>
      <c r="BD327" s="3">
        <v>20</v>
      </c>
      <c r="BE327" s="3">
        <v>0</v>
      </c>
      <c r="BF327" s="3">
        <v>0</v>
      </c>
      <c r="BG327" s="3">
        <v>20</v>
      </c>
      <c r="BH327" s="3">
        <v>0</v>
      </c>
      <c r="BI327" s="3">
        <v>20</v>
      </c>
      <c r="BJ327" s="3">
        <v>20</v>
      </c>
      <c r="BK327" s="3">
        <v>0</v>
      </c>
      <c r="BL327" s="3">
        <v>0</v>
      </c>
      <c r="BM327" s="3">
        <v>0</v>
      </c>
      <c r="BN327" s="3">
        <v>0</v>
      </c>
    </row>
    <row r="328" spans="1:66" x14ac:dyDescent="0.25">
      <c r="A328" s="9" t="s">
        <v>3283</v>
      </c>
      <c r="B328" s="9" t="s">
        <v>3284</v>
      </c>
      <c r="C328" s="7">
        <v>5</v>
      </c>
      <c r="D328" s="91">
        <f t="shared" si="10"/>
        <v>17.714285714285715</v>
      </c>
      <c r="E328" s="91">
        <f t="shared" si="11"/>
        <v>11.2</v>
      </c>
      <c r="F328" s="94">
        <v>0.48297224034888098</v>
      </c>
      <c r="G328" s="3">
        <v>20</v>
      </c>
      <c r="H328" s="3">
        <v>60</v>
      </c>
      <c r="I328" s="3">
        <v>60</v>
      </c>
      <c r="J328" s="3">
        <v>60</v>
      </c>
      <c r="K328" s="3">
        <v>20</v>
      </c>
      <c r="L328" s="3">
        <v>0</v>
      </c>
      <c r="M328" s="3">
        <v>80</v>
      </c>
      <c r="N328" s="3">
        <v>40</v>
      </c>
      <c r="O328" s="3">
        <v>20</v>
      </c>
      <c r="P328" s="3">
        <v>20</v>
      </c>
      <c r="Q328" s="3">
        <v>20</v>
      </c>
      <c r="R328" s="3">
        <v>20</v>
      </c>
      <c r="S328" s="3">
        <v>20</v>
      </c>
      <c r="T328" s="3">
        <v>20</v>
      </c>
      <c r="U328" s="3">
        <v>20</v>
      </c>
      <c r="V328" s="3">
        <v>0</v>
      </c>
      <c r="W328" s="3">
        <v>20</v>
      </c>
      <c r="X328" s="3">
        <v>80</v>
      </c>
      <c r="Y328" s="3">
        <v>0</v>
      </c>
      <c r="Z328" s="3">
        <v>0</v>
      </c>
      <c r="AA328" s="3">
        <v>0</v>
      </c>
      <c r="AB328" s="3">
        <v>0</v>
      </c>
      <c r="AC328" s="3">
        <v>20</v>
      </c>
      <c r="AD328" s="3">
        <v>20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60</v>
      </c>
      <c r="AQ328" s="3">
        <v>0</v>
      </c>
      <c r="AR328" s="3">
        <v>40</v>
      </c>
      <c r="AS328" s="3">
        <v>20</v>
      </c>
      <c r="AT328" s="3">
        <v>20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40</v>
      </c>
      <c r="BB328" s="3">
        <v>20</v>
      </c>
      <c r="BC328" s="3">
        <v>0</v>
      </c>
      <c r="BD328" s="3">
        <v>20</v>
      </c>
      <c r="BE328" s="3">
        <v>0</v>
      </c>
      <c r="BF328" s="3">
        <v>0</v>
      </c>
      <c r="BG328" s="3">
        <v>20</v>
      </c>
      <c r="BH328" s="3">
        <v>0</v>
      </c>
      <c r="BI328" s="3">
        <v>20</v>
      </c>
      <c r="BJ328" s="3">
        <v>20</v>
      </c>
      <c r="BK328" s="3">
        <v>0</v>
      </c>
      <c r="BL328" s="3">
        <v>0</v>
      </c>
      <c r="BM328" s="3">
        <v>0</v>
      </c>
      <c r="BN328" s="3">
        <v>0</v>
      </c>
    </row>
    <row r="329" spans="1:66" x14ac:dyDescent="0.25">
      <c r="A329" s="9" t="s">
        <v>3285</v>
      </c>
      <c r="B329" s="9" t="s">
        <v>3286</v>
      </c>
      <c r="C329" s="7">
        <v>2</v>
      </c>
      <c r="D329" s="91">
        <f t="shared" si="10"/>
        <v>98.571428571428569</v>
      </c>
      <c r="E329" s="91">
        <f t="shared" si="11"/>
        <v>86</v>
      </c>
      <c r="F329" s="94">
        <v>9.3520630916870601E-2</v>
      </c>
      <c r="G329" s="3">
        <v>100</v>
      </c>
      <c r="H329" s="3">
        <v>100</v>
      </c>
      <c r="I329" s="3">
        <v>50</v>
      </c>
      <c r="J329" s="3">
        <v>100</v>
      </c>
      <c r="K329" s="3">
        <v>100</v>
      </c>
      <c r="L329" s="3">
        <v>100</v>
      </c>
      <c r="M329" s="3">
        <v>100</v>
      </c>
      <c r="N329" s="3">
        <v>100</v>
      </c>
      <c r="O329" s="3">
        <v>100</v>
      </c>
      <c r="P329" s="3">
        <v>100</v>
      </c>
      <c r="Q329" s="3">
        <v>100</v>
      </c>
      <c r="R329" s="3">
        <v>100</v>
      </c>
      <c r="S329" s="3">
        <v>100</v>
      </c>
      <c r="T329" s="3">
        <v>100</v>
      </c>
      <c r="U329" s="3">
        <v>100</v>
      </c>
      <c r="V329" s="3">
        <v>100</v>
      </c>
      <c r="W329" s="3">
        <v>100</v>
      </c>
      <c r="X329" s="3">
        <v>100</v>
      </c>
      <c r="Y329" s="3">
        <v>100</v>
      </c>
      <c r="Z329" s="3">
        <v>100</v>
      </c>
      <c r="AA329" s="3">
        <v>100</v>
      </c>
      <c r="AB329" s="3">
        <v>100</v>
      </c>
      <c r="AC329" s="3">
        <v>100</v>
      </c>
      <c r="AD329" s="3">
        <v>100</v>
      </c>
      <c r="AE329" s="3">
        <v>100</v>
      </c>
      <c r="AF329" s="3">
        <v>100</v>
      </c>
      <c r="AG329" s="3">
        <v>100</v>
      </c>
      <c r="AH329" s="3">
        <v>100</v>
      </c>
      <c r="AI329" s="3">
        <v>100</v>
      </c>
      <c r="AJ329" s="3">
        <v>100</v>
      </c>
      <c r="AK329" s="3">
        <v>100</v>
      </c>
      <c r="AL329" s="3">
        <v>100</v>
      </c>
      <c r="AM329" s="3">
        <v>100</v>
      </c>
      <c r="AN329" s="3">
        <v>100</v>
      </c>
      <c r="AO329" s="3">
        <v>100</v>
      </c>
      <c r="AP329" s="3">
        <v>100</v>
      </c>
      <c r="AQ329" s="3">
        <v>100</v>
      </c>
      <c r="AR329" s="3">
        <v>100</v>
      </c>
      <c r="AS329" s="3">
        <v>100</v>
      </c>
      <c r="AT329" s="3">
        <v>100</v>
      </c>
      <c r="AU329" s="3">
        <v>100</v>
      </c>
      <c r="AV329" s="3">
        <v>100</v>
      </c>
      <c r="AW329" s="3">
        <v>100</v>
      </c>
      <c r="AX329" s="3">
        <v>100</v>
      </c>
      <c r="AY329" s="3">
        <v>100</v>
      </c>
      <c r="AZ329" s="3">
        <v>100</v>
      </c>
      <c r="BA329" s="3">
        <v>0</v>
      </c>
      <c r="BB329" s="3">
        <v>100</v>
      </c>
      <c r="BC329" s="3">
        <v>100</v>
      </c>
      <c r="BD329" s="3">
        <v>100</v>
      </c>
      <c r="BE329" s="3">
        <v>100</v>
      </c>
      <c r="BF329" s="3">
        <v>100</v>
      </c>
      <c r="BG329" s="3">
        <v>100</v>
      </c>
      <c r="BH329" s="3">
        <v>100</v>
      </c>
      <c r="BI329" s="3">
        <v>100</v>
      </c>
      <c r="BJ329" s="3">
        <v>100</v>
      </c>
      <c r="BK329" s="3">
        <v>0</v>
      </c>
      <c r="BL329" s="3">
        <v>50</v>
      </c>
      <c r="BM329" s="3">
        <v>50</v>
      </c>
      <c r="BN329" s="3">
        <v>50</v>
      </c>
    </row>
    <row r="330" spans="1:66" x14ac:dyDescent="0.25">
      <c r="A330" s="9" t="s">
        <v>2753</v>
      </c>
      <c r="B330" s="9" t="s">
        <v>2754</v>
      </c>
      <c r="C330" s="7">
        <v>2</v>
      </c>
      <c r="D330" s="91">
        <f t="shared" si="10"/>
        <v>25.714285714285715</v>
      </c>
      <c r="E330" s="91">
        <f t="shared" si="11"/>
        <v>6</v>
      </c>
      <c r="F330" s="94">
        <v>1.3394014450105299E-2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50</v>
      </c>
      <c r="N330" s="3">
        <v>0</v>
      </c>
      <c r="O330" s="3">
        <v>50</v>
      </c>
      <c r="P330" s="3">
        <v>0</v>
      </c>
      <c r="Q330" s="3">
        <v>0</v>
      </c>
      <c r="R330" s="3">
        <v>50</v>
      </c>
      <c r="S330" s="3">
        <v>0</v>
      </c>
      <c r="T330" s="3">
        <v>50</v>
      </c>
      <c r="U330" s="3">
        <v>0</v>
      </c>
      <c r="V330" s="3">
        <v>50</v>
      </c>
      <c r="W330" s="3">
        <v>50</v>
      </c>
      <c r="X330" s="3">
        <v>0</v>
      </c>
      <c r="Y330" s="3">
        <v>50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50</v>
      </c>
      <c r="AF330" s="3">
        <v>50</v>
      </c>
      <c r="AG330" s="3">
        <v>50</v>
      </c>
      <c r="AH330" s="3">
        <v>50</v>
      </c>
      <c r="AI330" s="3">
        <v>50</v>
      </c>
      <c r="AJ330" s="3">
        <v>50</v>
      </c>
      <c r="AK330" s="3">
        <v>50</v>
      </c>
      <c r="AL330" s="3">
        <v>50</v>
      </c>
      <c r="AM330" s="3">
        <v>50</v>
      </c>
      <c r="AN330" s="3">
        <v>50</v>
      </c>
      <c r="AO330" s="3">
        <v>50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50</v>
      </c>
      <c r="AY330" s="3">
        <v>0</v>
      </c>
      <c r="AZ330" s="3">
        <v>50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50</v>
      </c>
      <c r="BI330" s="3">
        <v>0</v>
      </c>
      <c r="BJ330" s="3">
        <v>0</v>
      </c>
      <c r="BK330" s="3">
        <v>0</v>
      </c>
      <c r="BL330" s="3">
        <v>0</v>
      </c>
      <c r="BM330" s="3">
        <v>0</v>
      </c>
      <c r="BN330" s="3">
        <v>0</v>
      </c>
    </row>
    <row r="331" spans="1:66" x14ac:dyDescent="0.25">
      <c r="A331" s="9" t="s">
        <v>3287</v>
      </c>
      <c r="B331" s="9" t="s">
        <v>3288</v>
      </c>
      <c r="C331" s="7">
        <v>1</v>
      </c>
      <c r="D331" s="91">
        <f t="shared" si="10"/>
        <v>5.7142857142857144</v>
      </c>
      <c r="E331" s="91">
        <f t="shared" si="11"/>
        <v>0</v>
      </c>
      <c r="F331" s="94">
        <v>0.39683183576286502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100</v>
      </c>
      <c r="AA331" s="3">
        <v>100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</row>
    <row r="332" spans="1:66" x14ac:dyDescent="0.25">
      <c r="A332" s="9" t="s">
        <v>2755</v>
      </c>
      <c r="B332" s="9" t="s">
        <v>2756</v>
      </c>
      <c r="C332" s="7">
        <v>1</v>
      </c>
      <c r="D332" s="91">
        <f t="shared" si="10"/>
        <v>80</v>
      </c>
      <c r="E332" s="91">
        <f t="shared" si="11"/>
        <v>44</v>
      </c>
      <c r="F332" s="94">
        <v>2.5741108633995001E-2</v>
      </c>
      <c r="G332" s="3">
        <v>100</v>
      </c>
      <c r="H332" s="3">
        <v>100</v>
      </c>
      <c r="I332" s="3">
        <v>0</v>
      </c>
      <c r="J332" s="3">
        <v>100</v>
      </c>
      <c r="K332" s="3">
        <v>100</v>
      </c>
      <c r="L332" s="3">
        <v>100</v>
      </c>
      <c r="M332" s="3">
        <v>0</v>
      </c>
      <c r="N332" s="3">
        <v>100</v>
      </c>
      <c r="O332" s="3">
        <v>100</v>
      </c>
      <c r="P332" s="3">
        <v>100</v>
      </c>
      <c r="Q332" s="3">
        <v>100</v>
      </c>
      <c r="R332" s="3">
        <v>100</v>
      </c>
      <c r="S332" s="3">
        <v>100</v>
      </c>
      <c r="T332" s="3">
        <v>100</v>
      </c>
      <c r="U332" s="3">
        <v>100</v>
      </c>
      <c r="V332" s="3">
        <v>0</v>
      </c>
      <c r="W332" s="3">
        <v>0</v>
      </c>
      <c r="X332" s="3">
        <v>0</v>
      </c>
      <c r="Y332" s="3">
        <v>100</v>
      </c>
      <c r="Z332" s="3">
        <v>0</v>
      </c>
      <c r="AA332" s="3">
        <v>0</v>
      </c>
      <c r="AB332" s="3">
        <v>100</v>
      </c>
      <c r="AC332" s="3">
        <v>100</v>
      </c>
      <c r="AD332" s="3">
        <v>100</v>
      </c>
      <c r="AE332" s="3">
        <v>100</v>
      </c>
      <c r="AF332" s="3">
        <v>100</v>
      </c>
      <c r="AG332" s="3">
        <v>100</v>
      </c>
      <c r="AH332" s="3">
        <v>100</v>
      </c>
      <c r="AI332" s="3">
        <v>100</v>
      </c>
      <c r="AJ332" s="3">
        <v>100</v>
      </c>
      <c r="AK332" s="3">
        <v>100</v>
      </c>
      <c r="AL332" s="3">
        <v>100</v>
      </c>
      <c r="AM332" s="3">
        <v>100</v>
      </c>
      <c r="AN332" s="3">
        <v>100</v>
      </c>
      <c r="AO332" s="3">
        <v>100</v>
      </c>
      <c r="AP332" s="3">
        <v>0</v>
      </c>
      <c r="AQ332" s="3">
        <v>0</v>
      </c>
      <c r="AR332" s="3">
        <v>100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100</v>
      </c>
      <c r="AZ332" s="3">
        <v>100</v>
      </c>
      <c r="BA332" s="3">
        <v>0</v>
      </c>
      <c r="BB332" s="3">
        <v>100</v>
      </c>
      <c r="BC332" s="3">
        <v>100</v>
      </c>
      <c r="BD332" s="3">
        <v>100</v>
      </c>
      <c r="BE332" s="3">
        <v>100</v>
      </c>
      <c r="BF332" s="3">
        <v>0</v>
      </c>
      <c r="BG332" s="3">
        <v>100</v>
      </c>
      <c r="BH332" s="3">
        <v>100</v>
      </c>
      <c r="BI332" s="3">
        <v>100</v>
      </c>
      <c r="BJ332" s="3">
        <v>100</v>
      </c>
      <c r="BK332" s="3">
        <v>0</v>
      </c>
      <c r="BL332" s="3">
        <v>0</v>
      </c>
      <c r="BM332" s="3">
        <v>0</v>
      </c>
      <c r="BN332" s="3">
        <v>0</v>
      </c>
    </row>
    <row r="333" spans="1:66" x14ac:dyDescent="0.25">
      <c r="A333" s="9" t="s">
        <v>3289</v>
      </c>
      <c r="B333" s="9" t="s">
        <v>3290</v>
      </c>
      <c r="C333" s="7">
        <v>1</v>
      </c>
      <c r="D333" s="91">
        <f t="shared" si="10"/>
        <v>2.8571428571428572</v>
      </c>
      <c r="E333" s="91">
        <f t="shared" si="11"/>
        <v>0</v>
      </c>
      <c r="F333" s="94">
        <v>0.48297224034888098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100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  <c r="BL333" s="3">
        <v>0</v>
      </c>
      <c r="BM333" s="3">
        <v>0</v>
      </c>
      <c r="BN333" s="3">
        <v>0</v>
      </c>
    </row>
    <row r="334" spans="1:66" x14ac:dyDescent="0.25">
      <c r="A334" s="9" t="s">
        <v>3291</v>
      </c>
      <c r="B334" s="9" t="s">
        <v>3292</v>
      </c>
      <c r="C334" s="7">
        <v>1</v>
      </c>
      <c r="D334" s="91">
        <f t="shared" si="10"/>
        <v>11.428571428571429</v>
      </c>
      <c r="E334" s="91">
        <f t="shared" si="11"/>
        <v>16</v>
      </c>
      <c r="F334" s="94">
        <v>0.68264016995550802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100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100</v>
      </c>
      <c r="AC334" s="3">
        <v>0</v>
      </c>
      <c r="AD334" s="3">
        <v>100</v>
      </c>
      <c r="AE334" s="3">
        <v>100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100</v>
      </c>
      <c r="AZ334" s="3">
        <v>100</v>
      </c>
      <c r="BA334" s="3">
        <v>0</v>
      </c>
      <c r="BB334" s="3">
        <v>0</v>
      </c>
      <c r="BC334" s="3">
        <v>0</v>
      </c>
      <c r="BD334" s="3">
        <v>100</v>
      </c>
      <c r="BE334" s="3">
        <v>0</v>
      </c>
      <c r="BF334" s="3">
        <v>0</v>
      </c>
      <c r="BG334" s="3">
        <v>0</v>
      </c>
      <c r="BH334" s="3">
        <v>100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</row>
    <row r="335" spans="1:66" x14ac:dyDescent="0.25">
      <c r="A335" s="9" t="s">
        <v>3293</v>
      </c>
      <c r="B335" s="9" t="s">
        <v>3294</v>
      </c>
      <c r="C335" s="7">
        <v>1</v>
      </c>
      <c r="D335" s="91">
        <f t="shared" si="10"/>
        <v>11.428571428571429</v>
      </c>
      <c r="E335" s="91">
        <f t="shared" si="11"/>
        <v>0</v>
      </c>
      <c r="F335" s="94">
        <v>0.19283662666849999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100</v>
      </c>
      <c r="N335" s="3">
        <v>0</v>
      </c>
      <c r="O335" s="3">
        <v>0</v>
      </c>
      <c r="P335" s="3">
        <v>0</v>
      </c>
      <c r="Q335" s="3">
        <v>100</v>
      </c>
      <c r="R335" s="3">
        <v>0</v>
      </c>
      <c r="S335" s="3">
        <v>0</v>
      </c>
      <c r="T335" s="3">
        <v>0</v>
      </c>
      <c r="U335" s="3">
        <v>100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100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0</v>
      </c>
    </row>
    <row r="336" spans="1:66" x14ac:dyDescent="0.25">
      <c r="A336" s="9" t="s">
        <v>3295</v>
      </c>
      <c r="B336" s="9" t="s">
        <v>3296</v>
      </c>
      <c r="C336" s="7">
        <v>1</v>
      </c>
      <c r="D336" s="91">
        <f t="shared" si="10"/>
        <v>5.7142857142857144</v>
      </c>
      <c r="E336" s="91">
        <f t="shared" si="11"/>
        <v>0</v>
      </c>
      <c r="F336" s="94">
        <v>0.39683183576286502</v>
      </c>
      <c r="G336" s="3">
        <v>0</v>
      </c>
      <c r="H336" s="3">
        <v>0</v>
      </c>
      <c r="I336" s="3">
        <v>0</v>
      </c>
      <c r="J336" s="3">
        <v>100</v>
      </c>
      <c r="K336" s="3">
        <v>0</v>
      </c>
      <c r="L336" s="3">
        <v>0</v>
      </c>
      <c r="M336" s="3">
        <v>100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</row>
    <row r="337" spans="1:66" x14ac:dyDescent="0.25">
      <c r="A337" s="9" t="s">
        <v>3297</v>
      </c>
      <c r="B337" s="9" t="s">
        <v>3298</v>
      </c>
      <c r="C337" s="7">
        <v>3</v>
      </c>
      <c r="D337" s="91">
        <f t="shared" si="10"/>
        <v>0.95228571428571429</v>
      </c>
      <c r="E337" s="91">
        <f t="shared" si="11"/>
        <v>4</v>
      </c>
      <c r="F337" s="94">
        <v>0.48297224034888098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33.33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33.33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66.67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</row>
    <row r="338" spans="1:66" x14ac:dyDescent="0.25">
      <c r="A338" s="9" t="s">
        <v>3299</v>
      </c>
      <c r="B338" s="9" t="s">
        <v>3300</v>
      </c>
      <c r="C338" s="7">
        <v>1</v>
      </c>
      <c r="D338" s="91">
        <f t="shared" si="10"/>
        <v>2.8571428571428572</v>
      </c>
      <c r="E338" s="91">
        <f t="shared" si="11"/>
        <v>8</v>
      </c>
      <c r="F338" s="94">
        <v>0.48297224034888098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100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100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100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</row>
    <row r="339" spans="1:66" x14ac:dyDescent="0.25">
      <c r="A339" s="9" t="s">
        <v>3301</v>
      </c>
      <c r="B339" s="9" t="s">
        <v>3302</v>
      </c>
      <c r="C339" s="7">
        <v>1</v>
      </c>
      <c r="D339" s="91">
        <f t="shared" si="10"/>
        <v>20</v>
      </c>
      <c r="E339" s="91">
        <f t="shared" si="11"/>
        <v>16</v>
      </c>
      <c r="F339" s="94">
        <v>0.76517284769664795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100</v>
      </c>
      <c r="T339" s="3">
        <v>0</v>
      </c>
      <c r="U339" s="3">
        <v>0</v>
      </c>
      <c r="V339" s="3">
        <v>100</v>
      </c>
      <c r="W339" s="3">
        <v>100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100</v>
      </c>
      <c r="AG339" s="3">
        <v>100</v>
      </c>
      <c r="AH339" s="3">
        <v>100</v>
      </c>
      <c r="AI339" s="3">
        <v>100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100</v>
      </c>
      <c r="BA339" s="3">
        <v>0</v>
      </c>
      <c r="BB339" s="3">
        <v>100</v>
      </c>
      <c r="BC339" s="3">
        <v>100</v>
      </c>
      <c r="BD339" s="3">
        <v>0</v>
      </c>
      <c r="BE339" s="3">
        <v>0</v>
      </c>
      <c r="BF339" s="3">
        <v>0</v>
      </c>
      <c r="BG339" s="3">
        <v>0</v>
      </c>
      <c r="BH339" s="3">
        <v>100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</row>
    <row r="340" spans="1:66" x14ac:dyDescent="0.25">
      <c r="A340" s="9" t="s">
        <v>2757</v>
      </c>
      <c r="B340" s="9" t="s">
        <v>2758</v>
      </c>
      <c r="C340" s="7">
        <v>6</v>
      </c>
      <c r="D340" s="91">
        <f t="shared" si="10"/>
        <v>42.857428571428571</v>
      </c>
      <c r="E340" s="91">
        <f t="shared" si="11"/>
        <v>29.333599999999997</v>
      </c>
      <c r="F340" s="94">
        <v>6.1410271448088102E-3</v>
      </c>
      <c r="G340" s="3">
        <v>50</v>
      </c>
      <c r="H340" s="3">
        <v>50</v>
      </c>
      <c r="I340" s="3">
        <v>16.670000000000002</v>
      </c>
      <c r="J340" s="3">
        <v>50</v>
      </c>
      <c r="K340" s="3">
        <v>16.670000000000002</v>
      </c>
      <c r="L340" s="3">
        <v>16.670000000000002</v>
      </c>
      <c r="M340" s="3">
        <v>50</v>
      </c>
      <c r="N340" s="3">
        <v>50</v>
      </c>
      <c r="O340" s="3">
        <v>50</v>
      </c>
      <c r="P340" s="3">
        <v>50</v>
      </c>
      <c r="Q340" s="3">
        <v>50</v>
      </c>
      <c r="R340" s="3">
        <v>33.33</v>
      </c>
      <c r="S340" s="3">
        <v>33.33</v>
      </c>
      <c r="T340" s="3">
        <v>50</v>
      </c>
      <c r="U340" s="3">
        <v>50</v>
      </c>
      <c r="V340" s="3">
        <v>50</v>
      </c>
      <c r="W340" s="3">
        <v>50</v>
      </c>
      <c r="X340" s="3">
        <v>16.670000000000002</v>
      </c>
      <c r="Y340" s="3">
        <v>50</v>
      </c>
      <c r="Z340" s="3">
        <v>50</v>
      </c>
      <c r="AA340" s="3">
        <v>50</v>
      </c>
      <c r="AB340" s="3">
        <v>16.670000000000002</v>
      </c>
      <c r="AC340" s="3">
        <v>16.670000000000002</v>
      </c>
      <c r="AD340" s="3">
        <v>50</v>
      </c>
      <c r="AE340" s="3">
        <v>33.33</v>
      </c>
      <c r="AF340" s="3">
        <v>50</v>
      </c>
      <c r="AG340" s="3">
        <v>50</v>
      </c>
      <c r="AH340" s="3">
        <v>50</v>
      </c>
      <c r="AI340" s="3">
        <v>50</v>
      </c>
      <c r="AJ340" s="3">
        <v>50</v>
      </c>
      <c r="AK340" s="3">
        <v>50</v>
      </c>
      <c r="AL340" s="3">
        <v>50</v>
      </c>
      <c r="AM340" s="3">
        <v>50</v>
      </c>
      <c r="AN340" s="3">
        <v>50</v>
      </c>
      <c r="AO340" s="3">
        <v>50</v>
      </c>
      <c r="AP340" s="3">
        <v>50</v>
      </c>
      <c r="AQ340" s="3">
        <v>0</v>
      </c>
      <c r="AR340" s="3">
        <v>50</v>
      </c>
      <c r="AS340" s="3">
        <v>33.33</v>
      </c>
      <c r="AT340" s="3">
        <v>33.33</v>
      </c>
      <c r="AU340" s="3">
        <v>16.670000000000002</v>
      </c>
      <c r="AV340" s="3">
        <v>16.670000000000002</v>
      </c>
      <c r="AW340" s="3">
        <v>16.670000000000002</v>
      </c>
      <c r="AX340" s="3">
        <v>16.670000000000002</v>
      </c>
      <c r="AY340" s="3">
        <v>50</v>
      </c>
      <c r="AZ340" s="3">
        <v>33.33</v>
      </c>
      <c r="BA340" s="3">
        <v>0</v>
      </c>
      <c r="BB340" s="3">
        <v>50</v>
      </c>
      <c r="BC340" s="3">
        <v>50</v>
      </c>
      <c r="BD340" s="3">
        <v>33.33</v>
      </c>
      <c r="BE340" s="3">
        <v>16.670000000000002</v>
      </c>
      <c r="BF340" s="3">
        <v>33.33</v>
      </c>
      <c r="BG340" s="3">
        <v>33.33</v>
      </c>
      <c r="BH340" s="3">
        <v>33.33</v>
      </c>
      <c r="BI340" s="3">
        <v>50</v>
      </c>
      <c r="BJ340" s="3">
        <v>50</v>
      </c>
      <c r="BK340" s="3">
        <v>16.670000000000002</v>
      </c>
      <c r="BL340" s="3">
        <v>16.670000000000002</v>
      </c>
      <c r="BM340" s="3">
        <v>16.670000000000002</v>
      </c>
      <c r="BN340" s="3">
        <v>16.670000000000002</v>
      </c>
    </row>
    <row r="341" spans="1:66" x14ac:dyDescent="0.25">
      <c r="A341" s="9" t="s">
        <v>3303</v>
      </c>
      <c r="B341" s="9" t="s">
        <v>3304</v>
      </c>
      <c r="C341" s="7">
        <v>7</v>
      </c>
      <c r="D341" s="91">
        <f t="shared" si="10"/>
        <v>11.837714285714286</v>
      </c>
      <c r="E341" s="91">
        <f t="shared" si="11"/>
        <v>15.429599999999999</v>
      </c>
      <c r="F341" s="94">
        <v>0.48200612459779502</v>
      </c>
      <c r="G341" s="3">
        <v>14.29</v>
      </c>
      <c r="H341" s="3">
        <v>0</v>
      </c>
      <c r="I341" s="3">
        <v>28.57</v>
      </c>
      <c r="J341" s="3">
        <v>14.29</v>
      </c>
      <c r="K341" s="3">
        <v>0</v>
      </c>
      <c r="L341" s="3">
        <v>28.57</v>
      </c>
      <c r="M341" s="3">
        <v>28.57</v>
      </c>
      <c r="N341" s="3">
        <v>28.57</v>
      </c>
      <c r="O341" s="3">
        <v>14.29</v>
      </c>
      <c r="P341" s="3">
        <v>14.29</v>
      </c>
      <c r="Q341" s="3">
        <v>28.57</v>
      </c>
      <c r="R341" s="3">
        <v>14.29</v>
      </c>
      <c r="S341" s="3">
        <v>14.29</v>
      </c>
      <c r="T341" s="3">
        <v>14.29</v>
      </c>
      <c r="U341" s="3">
        <v>14.29</v>
      </c>
      <c r="V341" s="3">
        <v>14.29</v>
      </c>
      <c r="W341" s="3">
        <v>14.29</v>
      </c>
      <c r="X341" s="3">
        <v>0</v>
      </c>
      <c r="Y341" s="3">
        <v>0</v>
      </c>
      <c r="Z341" s="3">
        <v>28.57</v>
      </c>
      <c r="AA341" s="3">
        <v>28.57</v>
      </c>
      <c r="AB341" s="3">
        <v>28.57</v>
      </c>
      <c r="AC341" s="3">
        <v>14.29</v>
      </c>
      <c r="AD341" s="3">
        <v>28.57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28.57</v>
      </c>
      <c r="AQ341" s="3">
        <v>0</v>
      </c>
      <c r="AR341" s="3">
        <v>14.29</v>
      </c>
      <c r="AS341" s="3">
        <v>14.29</v>
      </c>
      <c r="AT341" s="3">
        <v>14.29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42.86</v>
      </c>
      <c r="BB341" s="3">
        <v>28.57</v>
      </c>
      <c r="BC341" s="3">
        <v>14.29</v>
      </c>
      <c r="BD341" s="3">
        <v>14.29</v>
      </c>
      <c r="BE341" s="3">
        <v>28.57</v>
      </c>
      <c r="BF341" s="3">
        <v>14.29</v>
      </c>
      <c r="BG341" s="3">
        <v>14.29</v>
      </c>
      <c r="BH341" s="3">
        <v>0</v>
      </c>
      <c r="BI341" s="3">
        <v>28.57</v>
      </c>
      <c r="BJ341" s="3">
        <v>14.29</v>
      </c>
      <c r="BK341" s="3">
        <v>28.57</v>
      </c>
      <c r="BL341" s="3">
        <v>28.57</v>
      </c>
      <c r="BM341" s="3">
        <v>28.57</v>
      </c>
      <c r="BN341" s="3">
        <v>28.57</v>
      </c>
    </row>
    <row r="342" spans="1:66" x14ac:dyDescent="0.25">
      <c r="A342" s="9" t="s">
        <v>3305</v>
      </c>
      <c r="B342" s="9" t="s">
        <v>3306</v>
      </c>
      <c r="C342" s="7">
        <v>4</v>
      </c>
      <c r="D342" s="91">
        <f t="shared" si="10"/>
        <v>24.285714285714285</v>
      </c>
      <c r="E342" s="91">
        <f t="shared" si="11"/>
        <v>20</v>
      </c>
      <c r="F342" s="94">
        <v>0.35570991385359502</v>
      </c>
      <c r="G342" s="3">
        <v>25</v>
      </c>
      <c r="H342" s="3">
        <v>25</v>
      </c>
      <c r="I342" s="3">
        <v>50</v>
      </c>
      <c r="J342" s="3">
        <v>25</v>
      </c>
      <c r="K342" s="3">
        <v>0</v>
      </c>
      <c r="L342" s="3">
        <v>0</v>
      </c>
      <c r="M342" s="3">
        <v>50</v>
      </c>
      <c r="N342" s="3">
        <v>25</v>
      </c>
      <c r="O342" s="3">
        <v>50</v>
      </c>
      <c r="P342" s="3">
        <v>25</v>
      </c>
      <c r="Q342" s="3">
        <v>25</v>
      </c>
      <c r="R342" s="3">
        <v>25</v>
      </c>
      <c r="S342" s="3">
        <v>0</v>
      </c>
      <c r="T342" s="3">
        <v>25</v>
      </c>
      <c r="U342" s="3">
        <v>0</v>
      </c>
      <c r="V342" s="3">
        <v>25</v>
      </c>
      <c r="W342" s="3">
        <v>25</v>
      </c>
      <c r="X342" s="3">
        <v>0</v>
      </c>
      <c r="Y342" s="3">
        <v>0</v>
      </c>
      <c r="Z342" s="3">
        <v>0</v>
      </c>
      <c r="AA342" s="3">
        <v>0</v>
      </c>
      <c r="AB342" s="3">
        <v>25</v>
      </c>
      <c r="AC342" s="3">
        <v>25</v>
      </c>
      <c r="AD342" s="3">
        <v>25</v>
      </c>
      <c r="AE342" s="3">
        <v>25</v>
      </c>
      <c r="AF342" s="3">
        <v>50</v>
      </c>
      <c r="AG342" s="3">
        <v>50</v>
      </c>
      <c r="AH342" s="3">
        <v>50</v>
      </c>
      <c r="AI342" s="3">
        <v>50</v>
      </c>
      <c r="AJ342" s="3">
        <v>25</v>
      </c>
      <c r="AK342" s="3">
        <v>25</v>
      </c>
      <c r="AL342" s="3">
        <v>25</v>
      </c>
      <c r="AM342" s="3">
        <v>25</v>
      </c>
      <c r="AN342" s="3">
        <v>25</v>
      </c>
      <c r="AO342" s="3">
        <v>25</v>
      </c>
      <c r="AP342" s="3">
        <v>25</v>
      </c>
      <c r="AQ342" s="3">
        <v>0</v>
      </c>
      <c r="AR342" s="3">
        <v>25</v>
      </c>
      <c r="AS342" s="3">
        <v>75</v>
      </c>
      <c r="AT342" s="3">
        <v>75</v>
      </c>
      <c r="AU342" s="3">
        <v>25</v>
      </c>
      <c r="AV342" s="3">
        <v>0</v>
      </c>
      <c r="AW342" s="3">
        <v>25</v>
      </c>
      <c r="AX342" s="3">
        <v>0</v>
      </c>
      <c r="AY342" s="3">
        <v>0</v>
      </c>
      <c r="AZ342" s="3">
        <v>25</v>
      </c>
      <c r="BA342" s="3">
        <v>0</v>
      </c>
      <c r="BB342" s="3">
        <v>0</v>
      </c>
      <c r="BC342" s="3">
        <v>50</v>
      </c>
      <c r="BD342" s="3">
        <v>25</v>
      </c>
      <c r="BE342" s="3">
        <v>0</v>
      </c>
      <c r="BF342" s="3">
        <v>0</v>
      </c>
      <c r="BG342" s="3">
        <v>25</v>
      </c>
      <c r="BH342" s="3">
        <v>25</v>
      </c>
      <c r="BI342" s="3">
        <v>0</v>
      </c>
      <c r="BJ342" s="3">
        <v>0</v>
      </c>
      <c r="BK342" s="3">
        <v>25</v>
      </c>
      <c r="BL342" s="3">
        <v>25</v>
      </c>
      <c r="BM342" s="3">
        <v>25</v>
      </c>
      <c r="BN342" s="3">
        <v>25</v>
      </c>
    </row>
    <row r="343" spans="1:66" x14ac:dyDescent="0.25">
      <c r="A343" s="9" t="s">
        <v>3307</v>
      </c>
      <c r="B343" s="9" t="s">
        <v>3308</v>
      </c>
      <c r="C343" s="7">
        <v>5</v>
      </c>
      <c r="D343" s="91">
        <f t="shared" si="10"/>
        <v>22.285714285714285</v>
      </c>
      <c r="E343" s="91">
        <f t="shared" si="11"/>
        <v>27.2</v>
      </c>
      <c r="F343" s="94">
        <v>0.63758405438316701</v>
      </c>
      <c r="G343" s="3">
        <v>0</v>
      </c>
      <c r="H343" s="3">
        <v>0</v>
      </c>
      <c r="I343" s="3">
        <v>0</v>
      </c>
      <c r="J343" s="3">
        <v>80</v>
      </c>
      <c r="K343" s="3">
        <v>20</v>
      </c>
      <c r="L343" s="3">
        <v>0</v>
      </c>
      <c r="M343" s="3">
        <v>100</v>
      </c>
      <c r="N343" s="3">
        <v>0</v>
      </c>
      <c r="O343" s="3">
        <v>0</v>
      </c>
      <c r="P343" s="3">
        <v>60</v>
      </c>
      <c r="Q343" s="3">
        <v>0</v>
      </c>
      <c r="R343" s="3">
        <v>20</v>
      </c>
      <c r="S343" s="3">
        <v>40</v>
      </c>
      <c r="T343" s="3">
        <v>60</v>
      </c>
      <c r="U343" s="3">
        <v>100</v>
      </c>
      <c r="V343" s="3">
        <v>0</v>
      </c>
      <c r="W343" s="3">
        <v>40</v>
      </c>
      <c r="X343" s="3">
        <v>80</v>
      </c>
      <c r="Y343" s="3">
        <v>0</v>
      </c>
      <c r="Z343" s="3">
        <v>0</v>
      </c>
      <c r="AA343" s="3">
        <v>0</v>
      </c>
      <c r="AB343" s="3">
        <v>100</v>
      </c>
      <c r="AC343" s="3">
        <v>40</v>
      </c>
      <c r="AD343" s="3">
        <v>0</v>
      </c>
      <c r="AE343" s="3">
        <v>40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100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100</v>
      </c>
      <c r="AZ343" s="3">
        <v>40</v>
      </c>
      <c r="BA343" s="3">
        <v>0</v>
      </c>
      <c r="BB343" s="3">
        <v>100</v>
      </c>
      <c r="BC343" s="3">
        <v>40</v>
      </c>
      <c r="BD343" s="3">
        <v>40</v>
      </c>
      <c r="BE343" s="3">
        <v>0</v>
      </c>
      <c r="BF343" s="3">
        <v>0</v>
      </c>
      <c r="BG343" s="3">
        <v>0</v>
      </c>
      <c r="BH343" s="3">
        <v>40</v>
      </c>
      <c r="BI343" s="3">
        <v>0</v>
      </c>
      <c r="BJ343" s="3">
        <v>0</v>
      </c>
      <c r="BK343" s="3">
        <v>60</v>
      </c>
      <c r="BL343" s="3">
        <v>60</v>
      </c>
      <c r="BM343" s="3">
        <v>60</v>
      </c>
      <c r="BN343" s="3">
        <v>40</v>
      </c>
    </row>
    <row r="344" spans="1:66" x14ac:dyDescent="0.25">
      <c r="A344" s="9" t="s">
        <v>2759</v>
      </c>
      <c r="B344" s="9" t="s">
        <v>2760</v>
      </c>
      <c r="C344" s="7">
        <v>4</v>
      </c>
      <c r="D344" s="91">
        <f t="shared" si="10"/>
        <v>86.428571428571431</v>
      </c>
      <c r="E344" s="91">
        <f t="shared" si="11"/>
        <v>58</v>
      </c>
      <c r="F344" s="94">
        <v>1.31291016092863E-3</v>
      </c>
      <c r="G344" s="3">
        <v>100</v>
      </c>
      <c r="H344" s="3">
        <v>50</v>
      </c>
      <c r="I344" s="3">
        <v>75</v>
      </c>
      <c r="J344" s="3">
        <v>100</v>
      </c>
      <c r="K344" s="3">
        <v>50</v>
      </c>
      <c r="L344" s="3">
        <v>50</v>
      </c>
      <c r="M344" s="3">
        <v>100</v>
      </c>
      <c r="N344" s="3">
        <v>100</v>
      </c>
      <c r="O344" s="3">
        <v>100</v>
      </c>
      <c r="P344" s="3">
        <v>100</v>
      </c>
      <c r="Q344" s="3">
        <v>100</v>
      </c>
      <c r="R344" s="3">
        <v>100</v>
      </c>
      <c r="S344" s="3">
        <v>75</v>
      </c>
      <c r="T344" s="3">
        <v>100</v>
      </c>
      <c r="U344" s="3">
        <v>100</v>
      </c>
      <c r="V344" s="3">
        <v>100</v>
      </c>
      <c r="W344" s="3">
        <v>100</v>
      </c>
      <c r="X344" s="3">
        <v>25</v>
      </c>
      <c r="Y344" s="3">
        <v>100</v>
      </c>
      <c r="Z344" s="3">
        <v>50</v>
      </c>
      <c r="AA344" s="3">
        <v>50</v>
      </c>
      <c r="AB344" s="3">
        <v>100</v>
      </c>
      <c r="AC344" s="3">
        <v>75</v>
      </c>
      <c r="AD344" s="3">
        <v>100</v>
      </c>
      <c r="AE344" s="3">
        <v>100</v>
      </c>
      <c r="AF344" s="3">
        <v>100</v>
      </c>
      <c r="AG344" s="3">
        <v>100</v>
      </c>
      <c r="AH344" s="3">
        <v>100</v>
      </c>
      <c r="AI344" s="3">
        <v>100</v>
      </c>
      <c r="AJ344" s="3">
        <v>25</v>
      </c>
      <c r="AK344" s="3">
        <v>100</v>
      </c>
      <c r="AL344" s="3">
        <v>100</v>
      </c>
      <c r="AM344" s="3">
        <v>100</v>
      </c>
      <c r="AN344" s="3">
        <v>100</v>
      </c>
      <c r="AO344" s="3">
        <v>100</v>
      </c>
      <c r="AP344" s="3">
        <v>75</v>
      </c>
      <c r="AQ344" s="3">
        <v>25</v>
      </c>
      <c r="AR344" s="3">
        <v>50</v>
      </c>
      <c r="AS344" s="3">
        <v>25</v>
      </c>
      <c r="AT344" s="3">
        <v>25</v>
      </c>
      <c r="AU344" s="3">
        <v>0</v>
      </c>
      <c r="AV344" s="3">
        <v>25</v>
      </c>
      <c r="AW344" s="3">
        <v>0</v>
      </c>
      <c r="AX344" s="3">
        <v>25</v>
      </c>
      <c r="AY344" s="3">
        <v>75</v>
      </c>
      <c r="AZ344" s="3">
        <v>75</v>
      </c>
      <c r="BA344" s="3">
        <v>25</v>
      </c>
      <c r="BB344" s="3">
        <v>75</v>
      </c>
      <c r="BC344" s="3">
        <v>100</v>
      </c>
      <c r="BD344" s="3">
        <v>100</v>
      </c>
      <c r="BE344" s="3">
        <v>50</v>
      </c>
      <c r="BF344" s="3">
        <v>50</v>
      </c>
      <c r="BG344" s="3">
        <v>75</v>
      </c>
      <c r="BH344" s="3">
        <v>75</v>
      </c>
      <c r="BI344" s="3">
        <v>100</v>
      </c>
      <c r="BJ344" s="3">
        <v>100</v>
      </c>
      <c r="BK344" s="3">
        <v>75</v>
      </c>
      <c r="BL344" s="3">
        <v>75</v>
      </c>
      <c r="BM344" s="3">
        <v>75</v>
      </c>
      <c r="BN344" s="3">
        <v>75</v>
      </c>
    </row>
    <row r="345" spans="1:66" x14ac:dyDescent="0.25">
      <c r="A345" s="9" t="s">
        <v>3309</v>
      </c>
      <c r="B345" s="9" t="s">
        <v>3310</v>
      </c>
      <c r="C345" s="7">
        <v>4</v>
      </c>
      <c r="D345" s="91">
        <f t="shared" si="10"/>
        <v>5</v>
      </c>
      <c r="E345" s="91">
        <f t="shared" si="11"/>
        <v>0</v>
      </c>
      <c r="F345" s="94">
        <v>6.7495792727715595E-2</v>
      </c>
      <c r="G345" s="3">
        <v>25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25</v>
      </c>
      <c r="AK345" s="3">
        <v>25</v>
      </c>
      <c r="AL345" s="3">
        <v>25</v>
      </c>
      <c r="AM345" s="3">
        <v>25</v>
      </c>
      <c r="AN345" s="3">
        <v>25</v>
      </c>
      <c r="AO345" s="3">
        <v>25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</row>
    <row r="346" spans="1:66" x14ac:dyDescent="0.25">
      <c r="A346" s="9" t="s">
        <v>3311</v>
      </c>
      <c r="B346" s="9" t="s">
        <v>3312</v>
      </c>
      <c r="C346" s="7">
        <v>1</v>
      </c>
      <c r="D346" s="91">
        <f t="shared" si="10"/>
        <v>11.428571428571429</v>
      </c>
      <c r="E346" s="91">
        <f t="shared" si="11"/>
        <v>0</v>
      </c>
      <c r="F346" s="94">
        <v>0.19283662666849999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100</v>
      </c>
      <c r="AG346" s="3">
        <v>100</v>
      </c>
      <c r="AH346" s="3">
        <v>100</v>
      </c>
      <c r="AI346" s="3">
        <v>100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0</v>
      </c>
      <c r="BL346" s="3">
        <v>0</v>
      </c>
      <c r="BM346" s="3">
        <v>0</v>
      </c>
      <c r="BN346" s="3">
        <v>0</v>
      </c>
    </row>
    <row r="347" spans="1:66" x14ac:dyDescent="0.25">
      <c r="A347" s="9" t="s">
        <v>3313</v>
      </c>
      <c r="B347" s="9" t="s">
        <v>3314</v>
      </c>
      <c r="C347" s="7">
        <v>3</v>
      </c>
      <c r="D347" s="91">
        <f t="shared" si="10"/>
        <v>1.9048571428571428</v>
      </c>
      <c r="E347" s="91">
        <f t="shared" si="11"/>
        <v>1.3331999999999999</v>
      </c>
      <c r="F347" s="94">
        <v>0.86389152437405703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66.67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33.33</v>
      </c>
      <c r="BE347" s="3">
        <v>0</v>
      </c>
      <c r="BF347" s="3">
        <v>0</v>
      </c>
      <c r="BG347" s="3">
        <v>0</v>
      </c>
      <c r="BH347" s="3">
        <v>0</v>
      </c>
      <c r="BI347" s="3">
        <v>0</v>
      </c>
      <c r="BJ347" s="3">
        <v>0</v>
      </c>
      <c r="BK347" s="3">
        <v>0</v>
      </c>
      <c r="BL347" s="3">
        <v>0</v>
      </c>
      <c r="BM347" s="3">
        <v>0</v>
      </c>
      <c r="BN347" s="3">
        <v>0</v>
      </c>
    </row>
    <row r="348" spans="1:66" x14ac:dyDescent="0.25">
      <c r="A348" s="9" t="s">
        <v>3315</v>
      </c>
      <c r="B348" s="9" t="s">
        <v>3316</v>
      </c>
      <c r="C348" s="7">
        <v>3</v>
      </c>
      <c r="D348" s="91">
        <f t="shared" si="10"/>
        <v>2.8571428571428572</v>
      </c>
      <c r="E348" s="91">
        <f t="shared" si="11"/>
        <v>1.3331999999999999</v>
      </c>
      <c r="F348" s="94">
        <v>0.86389152437405703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100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33.33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</row>
    <row r="349" spans="1:66" x14ac:dyDescent="0.25">
      <c r="A349" s="9" t="s">
        <v>3317</v>
      </c>
      <c r="B349" s="9" t="s">
        <v>3318</v>
      </c>
      <c r="C349" s="7">
        <v>2</v>
      </c>
      <c r="D349" s="91">
        <f t="shared" si="10"/>
        <v>24.285714285714285</v>
      </c>
      <c r="E349" s="91">
        <f t="shared" si="11"/>
        <v>12</v>
      </c>
      <c r="F349" s="94">
        <v>0.142727559591282</v>
      </c>
      <c r="G349" s="3">
        <v>50</v>
      </c>
      <c r="H349" s="3">
        <v>50</v>
      </c>
      <c r="I349" s="3">
        <v>0</v>
      </c>
      <c r="J349" s="3">
        <v>0</v>
      </c>
      <c r="K349" s="3">
        <v>0</v>
      </c>
      <c r="L349" s="3">
        <v>0</v>
      </c>
      <c r="M349" s="3">
        <v>100</v>
      </c>
      <c r="N349" s="3">
        <v>50</v>
      </c>
      <c r="O349" s="3">
        <v>50</v>
      </c>
      <c r="P349" s="3">
        <v>50</v>
      </c>
      <c r="Q349" s="3">
        <v>50</v>
      </c>
      <c r="R349" s="3">
        <v>50</v>
      </c>
      <c r="S349" s="3">
        <v>0</v>
      </c>
      <c r="T349" s="3">
        <v>0</v>
      </c>
      <c r="U349" s="3">
        <v>50</v>
      </c>
      <c r="V349" s="3">
        <v>50</v>
      </c>
      <c r="W349" s="3">
        <v>50</v>
      </c>
      <c r="X349" s="3">
        <v>0</v>
      </c>
      <c r="Y349" s="3">
        <v>0</v>
      </c>
      <c r="Z349" s="3">
        <v>0</v>
      </c>
      <c r="AA349" s="3">
        <v>0</v>
      </c>
      <c r="AB349" s="3">
        <v>50</v>
      </c>
      <c r="AC349" s="3">
        <v>50</v>
      </c>
      <c r="AD349" s="3">
        <v>50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50</v>
      </c>
      <c r="AO349" s="3">
        <v>50</v>
      </c>
      <c r="AP349" s="3">
        <v>50</v>
      </c>
      <c r="AQ349" s="3">
        <v>0</v>
      </c>
      <c r="AR349" s="3">
        <v>0</v>
      </c>
      <c r="AS349" s="3">
        <v>50</v>
      </c>
      <c r="AT349" s="3">
        <v>100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50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50</v>
      </c>
      <c r="BL349" s="3">
        <v>0</v>
      </c>
      <c r="BM349" s="3">
        <v>0</v>
      </c>
      <c r="BN349" s="3">
        <v>0</v>
      </c>
    </row>
    <row r="350" spans="1:66" x14ac:dyDescent="0.25">
      <c r="A350" s="9" t="s">
        <v>3319</v>
      </c>
      <c r="B350" s="9" t="s">
        <v>3320</v>
      </c>
      <c r="C350" s="7">
        <v>3</v>
      </c>
      <c r="D350" s="91">
        <f t="shared" si="10"/>
        <v>2.8571428571428572</v>
      </c>
      <c r="E350" s="91">
        <f t="shared" si="11"/>
        <v>2.6663999999999999</v>
      </c>
      <c r="F350" s="94">
        <v>0.48297224034888098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100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33.33</v>
      </c>
      <c r="BB350" s="3">
        <v>0</v>
      </c>
      <c r="BC350" s="3">
        <v>0</v>
      </c>
      <c r="BD350" s="3">
        <v>33.33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</row>
    <row r="351" spans="1:66" x14ac:dyDescent="0.25">
      <c r="A351" s="9" t="s">
        <v>3321</v>
      </c>
      <c r="B351" s="9" t="s">
        <v>3322</v>
      </c>
      <c r="C351" s="7">
        <v>2</v>
      </c>
      <c r="D351" s="91">
        <f t="shared" si="10"/>
        <v>2.8571428571428572</v>
      </c>
      <c r="E351" s="91">
        <f t="shared" si="11"/>
        <v>0</v>
      </c>
      <c r="F351" s="94">
        <v>0.48297224034888098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100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3">
        <v>0</v>
      </c>
      <c r="BH351" s="3">
        <v>0</v>
      </c>
      <c r="BI351" s="3">
        <v>0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</row>
    <row r="352" spans="1:66" x14ac:dyDescent="0.25">
      <c r="A352" s="9" t="s">
        <v>2761</v>
      </c>
      <c r="B352" s="9" t="s">
        <v>2762</v>
      </c>
      <c r="C352" s="7">
        <v>2</v>
      </c>
      <c r="D352" s="91">
        <f t="shared" si="10"/>
        <v>27.142857142857142</v>
      </c>
      <c r="E352" s="91">
        <f t="shared" si="11"/>
        <v>4</v>
      </c>
      <c r="F352" s="94">
        <v>3.9598139967518202E-2</v>
      </c>
      <c r="G352" s="3">
        <v>100</v>
      </c>
      <c r="H352" s="3">
        <v>100</v>
      </c>
      <c r="I352" s="3">
        <v>0</v>
      </c>
      <c r="J352" s="3">
        <v>50</v>
      </c>
      <c r="K352" s="3">
        <v>0</v>
      </c>
      <c r="L352" s="3">
        <v>50</v>
      </c>
      <c r="M352" s="3">
        <v>0</v>
      </c>
      <c r="N352" s="3">
        <v>50</v>
      </c>
      <c r="O352" s="3">
        <v>50</v>
      </c>
      <c r="P352" s="3">
        <v>50</v>
      </c>
      <c r="Q352" s="3">
        <v>100</v>
      </c>
      <c r="R352" s="3">
        <v>0</v>
      </c>
      <c r="S352" s="3">
        <v>50</v>
      </c>
      <c r="T352" s="3">
        <v>0</v>
      </c>
      <c r="U352" s="3">
        <v>0</v>
      </c>
      <c r="V352" s="3">
        <v>50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100</v>
      </c>
      <c r="AC352" s="3">
        <v>100</v>
      </c>
      <c r="AD352" s="3">
        <v>100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50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50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0</v>
      </c>
      <c r="BL352" s="3">
        <v>0</v>
      </c>
      <c r="BM352" s="3">
        <v>0</v>
      </c>
      <c r="BN352" s="3">
        <v>0</v>
      </c>
    </row>
    <row r="353" spans="1:66" x14ac:dyDescent="0.25">
      <c r="A353" s="9" t="s">
        <v>3323</v>
      </c>
      <c r="B353" s="9" t="s">
        <v>3324</v>
      </c>
      <c r="C353" s="7">
        <v>2</v>
      </c>
      <c r="D353" s="91">
        <f t="shared" si="10"/>
        <v>48.571428571428569</v>
      </c>
      <c r="E353" s="91">
        <f t="shared" si="11"/>
        <v>22</v>
      </c>
      <c r="F353" s="94">
        <v>8.1613132042739595E-2</v>
      </c>
      <c r="G353" s="3">
        <v>100</v>
      </c>
      <c r="H353" s="3">
        <v>100</v>
      </c>
      <c r="I353" s="3">
        <v>0</v>
      </c>
      <c r="J353" s="3">
        <v>50</v>
      </c>
      <c r="K353" s="3">
        <v>50</v>
      </c>
      <c r="L353" s="3">
        <v>100</v>
      </c>
      <c r="M353" s="3">
        <v>0</v>
      </c>
      <c r="N353" s="3">
        <v>0</v>
      </c>
      <c r="O353" s="3">
        <v>100</v>
      </c>
      <c r="P353" s="3">
        <v>100</v>
      </c>
      <c r="Q353" s="3">
        <v>100</v>
      </c>
      <c r="R353" s="3">
        <v>50</v>
      </c>
      <c r="S353" s="3">
        <v>50</v>
      </c>
      <c r="T353" s="3">
        <v>100</v>
      </c>
      <c r="U353" s="3">
        <v>50</v>
      </c>
      <c r="V353" s="3">
        <v>100</v>
      </c>
      <c r="W353" s="3">
        <v>100</v>
      </c>
      <c r="X353" s="3">
        <v>100</v>
      </c>
      <c r="Y353" s="3">
        <v>50</v>
      </c>
      <c r="Z353" s="3">
        <v>0</v>
      </c>
      <c r="AA353" s="3">
        <v>0</v>
      </c>
      <c r="AB353" s="3">
        <v>100</v>
      </c>
      <c r="AC353" s="3">
        <v>100</v>
      </c>
      <c r="AD353" s="3">
        <v>100</v>
      </c>
      <c r="AE353" s="3">
        <v>100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50</v>
      </c>
      <c r="AV353" s="3">
        <v>100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50</v>
      </c>
      <c r="BC353" s="3">
        <v>50</v>
      </c>
      <c r="BD353" s="3">
        <v>50</v>
      </c>
      <c r="BE353" s="3">
        <v>100</v>
      </c>
      <c r="BF353" s="3">
        <v>100</v>
      </c>
      <c r="BG353" s="3">
        <v>50</v>
      </c>
      <c r="BH353" s="3">
        <v>0</v>
      </c>
      <c r="BI353" s="3">
        <v>0</v>
      </c>
      <c r="BJ353" s="3">
        <v>0</v>
      </c>
      <c r="BK353" s="3">
        <v>0</v>
      </c>
      <c r="BL353" s="3">
        <v>0</v>
      </c>
      <c r="BM353" s="3">
        <v>0</v>
      </c>
      <c r="BN353" s="3">
        <v>0</v>
      </c>
    </row>
    <row r="354" spans="1:66" x14ac:dyDescent="0.25">
      <c r="A354" s="9" t="s">
        <v>3325</v>
      </c>
      <c r="B354" s="9" t="s">
        <v>3326</v>
      </c>
      <c r="C354" s="7">
        <v>2</v>
      </c>
      <c r="D354" s="91">
        <f t="shared" si="10"/>
        <v>17.142857142857142</v>
      </c>
      <c r="E354" s="91">
        <f t="shared" si="11"/>
        <v>8</v>
      </c>
      <c r="F354" s="94">
        <v>0.25488035810502901</v>
      </c>
      <c r="G354" s="3">
        <v>0</v>
      </c>
      <c r="H354" s="3">
        <v>0</v>
      </c>
      <c r="I354" s="3">
        <v>0</v>
      </c>
      <c r="J354" s="3">
        <v>50</v>
      </c>
      <c r="K354" s="3">
        <v>0</v>
      </c>
      <c r="L354" s="3">
        <v>50</v>
      </c>
      <c r="M354" s="3">
        <v>0</v>
      </c>
      <c r="N354" s="3">
        <v>50</v>
      </c>
      <c r="O354" s="3">
        <v>50</v>
      </c>
      <c r="P354" s="3">
        <v>50</v>
      </c>
      <c r="Q354" s="3">
        <v>0</v>
      </c>
      <c r="R354" s="3">
        <v>50</v>
      </c>
      <c r="S354" s="3">
        <v>0</v>
      </c>
      <c r="T354" s="3">
        <v>50</v>
      </c>
      <c r="U354" s="3">
        <v>50</v>
      </c>
      <c r="V354" s="3">
        <v>0</v>
      </c>
      <c r="W354" s="3">
        <v>50</v>
      </c>
      <c r="X354" s="3">
        <v>0</v>
      </c>
      <c r="Y354" s="3">
        <v>0</v>
      </c>
      <c r="Z354" s="3">
        <v>0</v>
      </c>
      <c r="AA354" s="3">
        <v>0</v>
      </c>
      <c r="AB354" s="3">
        <v>50</v>
      </c>
      <c r="AC354" s="3">
        <v>50</v>
      </c>
      <c r="AD354" s="3">
        <v>0</v>
      </c>
      <c r="AE354" s="3">
        <v>50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50</v>
      </c>
      <c r="BB354" s="3">
        <v>50</v>
      </c>
      <c r="BC354" s="3">
        <v>0</v>
      </c>
      <c r="BD354" s="3">
        <v>50</v>
      </c>
      <c r="BE354" s="3">
        <v>0</v>
      </c>
      <c r="BF354" s="3">
        <v>50</v>
      </c>
      <c r="BG354" s="3">
        <v>0</v>
      </c>
      <c r="BH354" s="3">
        <v>0</v>
      </c>
      <c r="BI354" s="3">
        <v>0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</row>
    <row r="355" spans="1:66" x14ac:dyDescent="0.25">
      <c r="A355" s="9" t="s">
        <v>3327</v>
      </c>
      <c r="B355" s="9" t="s">
        <v>3328</v>
      </c>
      <c r="C355" s="7">
        <v>3</v>
      </c>
      <c r="D355" s="91">
        <f t="shared" si="10"/>
        <v>9.5228571428571396</v>
      </c>
      <c r="E355" s="91">
        <f t="shared" si="11"/>
        <v>7.9991999999999983</v>
      </c>
      <c r="F355" s="94">
        <v>0.76517284769664795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33.33</v>
      </c>
      <c r="P355" s="3">
        <v>33.33</v>
      </c>
      <c r="Q355" s="3">
        <v>33.33</v>
      </c>
      <c r="R355" s="3">
        <v>33.33</v>
      </c>
      <c r="S355" s="3">
        <v>33.33</v>
      </c>
      <c r="T355" s="3">
        <v>33.33</v>
      </c>
      <c r="U355" s="3">
        <v>0</v>
      </c>
      <c r="V355" s="3">
        <v>0</v>
      </c>
      <c r="W355" s="3">
        <v>0</v>
      </c>
      <c r="X355" s="3">
        <v>33.33</v>
      </c>
      <c r="Y355" s="3">
        <v>0</v>
      </c>
      <c r="Z355" s="3">
        <v>33.33</v>
      </c>
      <c r="AA355" s="3">
        <v>33.33</v>
      </c>
      <c r="AB355" s="3">
        <v>0</v>
      </c>
      <c r="AC355" s="3">
        <v>0</v>
      </c>
      <c r="AD355" s="3">
        <v>33.33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33.33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33.33</v>
      </c>
      <c r="BC355" s="3">
        <v>0</v>
      </c>
      <c r="BD355" s="3">
        <v>0</v>
      </c>
      <c r="BE355" s="3">
        <v>0</v>
      </c>
      <c r="BF355" s="3">
        <v>0</v>
      </c>
      <c r="BG355" s="3">
        <v>0</v>
      </c>
      <c r="BH355" s="3">
        <v>0</v>
      </c>
      <c r="BI355" s="3">
        <v>0</v>
      </c>
      <c r="BJ355" s="3">
        <v>0</v>
      </c>
      <c r="BK355" s="3">
        <v>33.33</v>
      </c>
      <c r="BL355" s="3">
        <v>33.33</v>
      </c>
      <c r="BM355" s="3">
        <v>33.33</v>
      </c>
      <c r="BN355" s="3">
        <v>33.33</v>
      </c>
    </row>
    <row r="356" spans="1:66" x14ac:dyDescent="0.25">
      <c r="A356" s="9" t="s">
        <v>3329</v>
      </c>
      <c r="B356" s="9" t="s">
        <v>3330</v>
      </c>
      <c r="C356" s="7">
        <v>2</v>
      </c>
      <c r="D356" s="91">
        <f t="shared" si="10"/>
        <v>2.8571428571428572</v>
      </c>
      <c r="E356" s="91">
        <f t="shared" si="11"/>
        <v>0</v>
      </c>
      <c r="F356" s="94">
        <v>0.48297224034888098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100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0</v>
      </c>
      <c r="BN356" s="3">
        <v>0</v>
      </c>
    </row>
    <row r="357" spans="1:66" x14ac:dyDescent="0.25">
      <c r="A357" s="9" t="s">
        <v>2763</v>
      </c>
      <c r="B357" s="9" t="s">
        <v>2764</v>
      </c>
      <c r="C357" s="7">
        <v>1</v>
      </c>
      <c r="D357" s="91">
        <f t="shared" si="10"/>
        <v>34.285714285714285</v>
      </c>
      <c r="E357" s="91">
        <f t="shared" si="11"/>
        <v>0</v>
      </c>
      <c r="F357" s="94">
        <v>9.6125379108140101E-3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100</v>
      </c>
      <c r="W357" s="3">
        <v>100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100</v>
      </c>
      <c r="AG357" s="3">
        <v>100</v>
      </c>
      <c r="AH357" s="3">
        <v>100</v>
      </c>
      <c r="AI357" s="3">
        <v>100</v>
      </c>
      <c r="AJ357" s="3">
        <v>100</v>
      </c>
      <c r="AK357" s="3">
        <v>100</v>
      </c>
      <c r="AL357" s="3">
        <v>100</v>
      </c>
      <c r="AM357" s="3">
        <v>100</v>
      </c>
      <c r="AN357" s="3">
        <v>100</v>
      </c>
      <c r="AO357" s="3">
        <v>100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0</v>
      </c>
      <c r="BK357" s="3">
        <v>0</v>
      </c>
      <c r="BL357" s="3">
        <v>0</v>
      </c>
      <c r="BM357" s="3">
        <v>0</v>
      </c>
      <c r="BN357" s="3">
        <v>0</v>
      </c>
    </row>
    <row r="358" spans="1:66" x14ac:dyDescent="0.25">
      <c r="A358" s="9" t="s">
        <v>3331</v>
      </c>
      <c r="B358" s="9" t="s">
        <v>3332</v>
      </c>
      <c r="C358" s="7">
        <v>1</v>
      </c>
      <c r="D358" s="91">
        <f t="shared" si="10"/>
        <v>31.428571428571427</v>
      </c>
      <c r="E358" s="91">
        <f t="shared" si="11"/>
        <v>12</v>
      </c>
      <c r="F358" s="94">
        <v>0.19283662666849999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100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100</v>
      </c>
      <c r="AG358" s="3">
        <v>100</v>
      </c>
      <c r="AH358" s="3">
        <v>100</v>
      </c>
      <c r="AI358" s="3">
        <v>100</v>
      </c>
      <c r="AJ358" s="3">
        <v>100</v>
      </c>
      <c r="AK358" s="3">
        <v>100</v>
      </c>
      <c r="AL358" s="3">
        <v>100</v>
      </c>
      <c r="AM358" s="3">
        <v>100</v>
      </c>
      <c r="AN358" s="3">
        <v>100</v>
      </c>
      <c r="AO358" s="3">
        <v>100</v>
      </c>
      <c r="AP358" s="3">
        <v>0</v>
      </c>
      <c r="AQ358" s="3">
        <v>0</v>
      </c>
      <c r="AR358" s="3">
        <v>100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100</v>
      </c>
      <c r="AY358" s="3">
        <v>0</v>
      </c>
      <c r="AZ358" s="3">
        <v>0</v>
      </c>
      <c r="BA358" s="3">
        <v>0</v>
      </c>
      <c r="BB358" s="3">
        <v>0</v>
      </c>
      <c r="BC358" s="3">
        <v>100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0</v>
      </c>
      <c r="BL358" s="3">
        <v>0</v>
      </c>
      <c r="BM358" s="3">
        <v>0</v>
      </c>
      <c r="BN358" s="3">
        <v>0</v>
      </c>
    </row>
    <row r="359" spans="1:66" x14ac:dyDescent="0.25">
      <c r="A359" s="9" t="s">
        <v>3333</v>
      </c>
      <c r="B359" s="9" t="s">
        <v>3334</v>
      </c>
      <c r="C359" s="7">
        <v>3</v>
      </c>
      <c r="D359" s="91">
        <f t="shared" si="10"/>
        <v>2.8571428571428572</v>
      </c>
      <c r="E359" s="91">
        <f t="shared" si="11"/>
        <v>1.3331999999999999</v>
      </c>
      <c r="F359" s="94">
        <v>0.86389152437405703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100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33.33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</row>
    <row r="360" spans="1:66" x14ac:dyDescent="0.25">
      <c r="A360" s="9" t="s">
        <v>3335</v>
      </c>
      <c r="B360" s="9" t="s">
        <v>3336</v>
      </c>
      <c r="C360" s="7">
        <v>1</v>
      </c>
      <c r="D360" s="91">
        <f t="shared" si="10"/>
        <v>2.8571428571428572</v>
      </c>
      <c r="E360" s="91">
        <f t="shared" si="11"/>
        <v>0</v>
      </c>
      <c r="F360" s="94">
        <v>0.48297224034888098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100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  <c r="BF360" s="3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  <c r="BL360" s="3">
        <v>0</v>
      </c>
      <c r="BM360" s="3">
        <v>0</v>
      </c>
      <c r="BN360" s="3">
        <v>0</v>
      </c>
    </row>
    <row r="361" spans="1:66" x14ac:dyDescent="0.25">
      <c r="A361" s="9" t="s">
        <v>3337</v>
      </c>
      <c r="B361" s="9" t="s">
        <v>3338</v>
      </c>
      <c r="C361" s="7">
        <v>1</v>
      </c>
      <c r="D361" s="91">
        <f t="shared" si="10"/>
        <v>2.8571428571428572</v>
      </c>
      <c r="E361" s="91">
        <f t="shared" si="11"/>
        <v>4</v>
      </c>
      <c r="F361" s="94">
        <v>0.86176584562515002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100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100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0</v>
      </c>
      <c r="BL361" s="3">
        <v>0</v>
      </c>
      <c r="BM361" s="3">
        <v>0</v>
      </c>
      <c r="BN361" s="3">
        <v>0</v>
      </c>
    </row>
    <row r="362" spans="1:66" x14ac:dyDescent="0.25">
      <c r="A362" s="9" t="s">
        <v>3339</v>
      </c>
      <c r="B362" s="9" t="s">
        <v>3340</v>
      </c>
      <c r="C362" s="7">
        <v>2</v>
      </c>
      <c r="D362" s="91">
        <f t="shared" si="10"/>
        <v>4.2857142857142856</v>
      </c>
      <c r="E362" s="91">
        <f t="shared" si="11"/>
        <v>0</v>
      </c>
      <c r="F362" s="94">
        <v>0.280243630635783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50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50</v>
      </c>
      <c r="AA362" s="3">
        <v>50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0</v>
      </c>
      <c r="BL362" s="3">
        <v>0</v>
      </c>
      <c r="BM362" s="3">
        <v>0</v>
      </c>
      <c r="BN362" s="3">
        <v>0</v>
      </c>
    </row>
    <row r="363" spans="1:66" x14ac:dyDescent="0.25">
      <c r="A363" s="9" t="s">
        <v>2765</v>
      </c>
      <c r="B363" s="9" t="s">
        <v>2766</v>
      </c>
      <c r="C363" s="7">
        <v>2</v>
      </c>
      <c r="D363" s="91">
        <f t="shared" si="10"/>
        <v>15.714285714285714</v>
      </c>
      <c r="E363" s="91">
        <f t="shared" si="11"/>
        <v>2</v>
      </c>
      <c r="F363" s="94">
        <v>4.3868733026249197E-2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50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50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50</v>
      </c>
      <c r="AG363" s="3">
        <v>50</v>
      </c>
      <c r="AH363" s="3">
        <v>50</v>
      </c>
      <c r="AI363" s="3">
        <v>50</v>
      </c>
      <c r="AJ363" s="3">
        <v>0</v>
      </c>
      <c r="AK363" s="3">
        <v>50</v>
      </c>
      <c r="AL363" s="3">
        <v>50</v>
      </c>
      <c r="AM363" s="3">
        <v>50</v>
      </c>
      <c r="AN363" s="3">
        <v>50</v>
      </c>
      <c r="AO363" s="3">
        <v>50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50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0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</row>
    <row r="364" spans="1:66" x14ac:dyDescent="0.25">
      <c r="A364" s="9" t="s">
        <v>3341</v>
      </c>
      <c r="B364" s="9" t="s">
        <v>3342</v>
      </c>
      <c r="C364" s="7">
        <v>2</v>
      </c>
      <c r="D364" s="91">
        <f t="shared" si="10"/>
        <v>21.428571428571427</v>
      </c>
      <c r="E364" s="91">
        <f t="shared" si="11"/>
        <v>6</v>
      </c>
      <c r="F364" s="94">
        <v>0.371169774862466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100</v>
      </c>
      <c r="Z364" s="3">
        <v>0</v>
      </c>
      <c r="AA364" s="3">
        <v>0</v>
      </c>
      <c r="AB364" s="3">
        <v>0</v>
      </c>
      <c r="AC364" s="3">
        <v>50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100</v>
      </c>
      <c r="AK364" s="3">
        <v>100</v>
      </c>
      <c r="AL364" s="3">
        <v>100</v>
      </c>
      <c r="AM364" s="3">
        <v>100</v>
      </c>
      <c r="AN364" s="3">
        <v>100</v>
      </c>
      <c r="AO364" s="3">
        <v>100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50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50</v>
      </c>
      <c r="BI364" s="3">
        <v>50</v>
      </c>
      <c r="BJ364" s="3">
        <v>0</v>
      </c>
      <c r="BK364" s="3">
        <v>0</v>
      </c>
      <c r="BL364" s="3">
        <v>0</v>
      </c>
      <c r="BM364" s="3">
        <v>0</v>
      </c>
      <c r="BN364" s="3">
        <v>0</v>
      </c>
    </row>
    <row r="365" spans="1:66" x14ac:dyDescent="0.25">
      <c r="A365" s="9" t="s">
        <v>3343</v>
      </c>
      <c r="B365" s="9" t="s">
        <v>3344</v>
      </c>
      <c r="C365" s="7">
        <v>2</v>
      </c>
      <c r="D365" s="91">
        <f t="shared" si="10"/>
        <v>11.428571428571429</v>
      </c>
      <c r="E365" s="91">
        <f t="shared" si="11"/>
        <v>2</v>
      </c>
      <c r="F365" s="94">
        <v>0.18350932623918101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100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50</v>
      </c>
      <c r="AK365" s="3">
        <v>50</v>
      </c>
      <c r="AL365" s="3">
        <v>50</v>
      </c>
      <c r="AM365" s="3">
        <v>50</v>
      </c>
      <c r="AN365" s="3">
        <v>50</v>
      </c>
      <c r="AO365" s="3">
        <v>50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50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0</v>
      </c>
      <c r="BK365" s="3">
        <v>0</v>
      </c>
      <c r="BL365" s="3">
        <v>0</v>
      </c>
      <c r="BM365" s="3">
        <v>0</v>
      </c>
      <c r="BN365" s="3">
        <v>0</v>
      </c>
    </row>
    <row r="366" spans="1:66" x14ac:dyDescent="0.25">
      <c r="A366" s="9" t="s">
        <v>2767</v>
      </c>
      <c r="B366" s="9" t="s">
        <v>2768</v>
      </c>
      <c r="C366" s="7">
        <v>2</v>
      </c>
      <c r="D366" s="91">
        <f t="shared" si="10"/>
        <v>15.714285714285714</v>
      </c>
      <c r="E366" s="91">
        <f t="shared" si="11"/>
        <v>0</v>
      </c>
      <c r="F366" s="94">
        <v>1.49288122076269E-2</v>
      </c>
      <c r="G366" s="3">
        <v>50</v>
      </c>
      <c r="H366" s="3">
        <v>0</v>
      </c>
      <c r="I366" s="3">
        <v>0</v>
      </c>
      <c r="J366" s="3">
        <v>50</v>
      </c>
      <c r="K366" s="3">
        <v>0</v>
      </c>
      <c r="L366" s="3">
        <v>0</v>
      </c>
      <c r="M366" s="3">
        <v>0</v>
      </c>
      <c r="N366" s="3">
        <v>50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50</v>
      </c>
      <c r="AG366" s="3">
        <v>50</v>
      </c>
      <c r="AH366" s="3">
        <v>50</v>
      </c>
      <c r="AI366" s="3">
        <v>50</v>
      </c>
      <c r="AJ366" s="3">
        <v>0</v>
      </c>
      <c r="AK366" s="3">
        <v>50</v>
      </c>
      <c r="AL366" s="3">
        <v>0</v>
      </c>
      <c r="AM366" s="3">
        <v>50</v>
      </c>
      <c r="AN366" s="3">
        <v>50</v>
      </c>
      <c r="AO366" s="3">
        <v>50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3">
        <v>0</v>
      </c>
      <c r="BK366" s="3">
        <v>0</v>
      </c>
      <c r="BL366" s="3">
        <v>0</v>
      </c>
      <c r="BM366" s="3">
        <v>0</v>
      </c>
      <c r="BN366" s="3">
        <v>0</v>
      </c>
    </row>
    <row r="367" spans="1:66" x14ac:dyDescent="0.25">
      <c r="A367" s="9" t="s">
        <v>3345</v>
      </c>
      <c r="B367" s="9" t="s">
        <v>3346</v>
      </c>
      <c r="C367" s="7">
        <v>2</v>
      </c>
      <c r="D367" s="91">
        <f t="shared" si="10"/>
        <v>2.8571428571428572</v>
      </c>
      <c r="E367" s="91">
        <f t="shared" si="11"/>
        <v>0</v>
      </c>
      <c r="F367" s="94">
        <v>0.48297224034888098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100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  <c r="BL367" s="3">
        <v>0</v>
      </c>
      <c r="BM367" s="3">
        <v>0</v>
      </c>
      <c r="BN367" s="3">
        <v>0</v>
      </c>
    </row>
    <row r="368" spans="1:66" x14ac:dyDescent="0.25">
      <c r="A368" s="9" t="s">
        <v>3347</v>
      </c>
      <c r="B368" s="9" t="s">
        <v>3348</v>
      </c>
      <c r="C368" s="7">
        <v>3</v>
      </c>
      <c r="D368" s="91">
        <f t="shared" si="10"/>
        <v>2.8571428571428572</v>
      </c>
      <c r="E368" s="91">
        <f t="shared" si="11"/>
        <v>3.9995999999999996</v>
      </c>
      <c r="F368" s="94">
        <v>0.35570991385359502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100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33.33</v>
      </c>
      <c r="AQ368" s="3">
        <v>0</v>
      </c>
      <c r="AR368" s="3">
        <v>0</v>
      </c>
      <c r="AS368" s="3">
        <v>33.33</v>
      </c>
      <c r="AT368" s="3">
        <v>33.33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</row>
    <row r="369" spans="1:66" x14ac:dyDescent="0.25">
      <c r="A369" s="9" t="s">
        <v>3349</v>
      </c>
      <c r="B369" s="9" t="s">
        <v>3350</v>
      </c>
      <c r="C369" s="7">
        <v>4</v>
      </c>
      <c r="D369" s="91">
        <f t="shared" si="10"/>
        <v>2.1428571428571428</v>
      </c>
      <c r="E369" s="91">
        <f t="shared" si="11"/>
        <v>0</v>
      </c>
      <c r="F369" s="94">
        <v>0.48297224034888098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75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</row>
    <row r="370" spans="1:66" x14ac:dyDescent="0.25">
      <c r="A370" s="9" t="s">
        <v>3351</v>
      </c>
      <c r="B370" s="9" t="s">
        <v>3352</v>
      </c>
      <c r="C370" s="7">
        <v>3</v>
      </c>
      <c r="D370" s="91">
        <f t="shared" si="10"/>
        <v>2.8571428571428572</v>
      </c>
      <c r="E370" s="91">
        <f t="shared" si="11"/>
        <v>2.6663999999999999</v>
      </c>
      <c r="F370" s="94">
        <v>0.48297224034888098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100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33.33</v>
      </c>
      <c r="AT370" s="3">
        <v>33.33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</v>
      </c>
      <c r="BN370" s="3">
        <v>0</v>
      </c>
    </row>
    <row r="371" spans="1:66" x14ac:dyDescent="0.25">
      <c r="A371" s="9" t="s">
        <v>3353</v>
      </c>
      <c r="B371" s="9" t="s">
        <v>3354</v>
      </c>
      <c r="C371" s="7">
        <v>3</v>
      </c>
      <c r="D371" s="91">
        <f t="shared" si="10"/>
        <v>25.712000000000007</v>
      </c>
      <c r="E371" s="91">
        <f t="shared" si="11"/>
        <v>29.330400000000004</v>
      </c>
      <c r="F371" s="94">
        <v>0.38903363330479002</v>
      </c>
      <c r="G371" s="3">
        <v>33.33</v>
      </c>
      <c r="H371" s="3">
        <v>33.33</v>
      </c>
      <c r="I371" s="3">
        <v>33.33</v>
      </c>
      <c r="J371" s="3">
        <v>33.33</v>
      </c>
      <c r="K371" s="3">
        <v>33.33</v>
      </c>
      <c r="L371" s="3">
        <v>0</v>
      </c>
      <c r="M371" s="3">
        <v>100</v>
      </c>
      <c r="N371" s="3">
        <v>33.33</v>
      </c>
      <c r="O371" s="3">
        <v>33.33</v>
      </c>
      <c r="P371" s="3">
        <v>33.33</v>
      </c>
      <c r="Q371" s="3">
        <v>33.33</v>
      </c>
      <c r="R371" s="3">
        <v>33.33</v>
      </c>
      <c r="S371" s="3">
        <v>33.33</v>
      </c>
      <c r="T371" s="3">
        <v>33.33</v>
      </c>
      <c r="U371" s="3">
        <v>33.33</v>
      </c>
      <c r="V371" s="3">
        <v>33.33</v>
      </c>
      <c r="W371" s="3">
        <v>33.33</v>
      </c>
      <c r="X371" s="3">
        <v>33.33</v>
      </c>
      <c r="Y371" s="3">
        <v>33.33</v>
      </c>
      <c r="Z371" s="3">
        <v>0</v>
      </c>
      <c r="AA371" s="3">
        <v>0</v>
      </c>
      <c r="AB371" s="3">
        <v>33.33</v>
      </c>
      <c r="AC371" s="3">
        <v>33.33</v>
      </c>
      <c r="AD371" s="3">
        <v>33.33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33.33</v>
      </c>
      <c r="AK371" s="3">
        <v>33.33</v>
      </c>
      <c r="AL371" s="3">
        <v>33.33</v>
      </c>
      <c r="AM371" s="3">
        <v>33.33</v>
      </c>
      <c r="AN371" s="3">
        <v>0</v>
      </c>
      <c r="AO371" s="3">
        <v>0</v>
      </c>
      <c r="AP371" s="3">
        <v>33.33</v>
      </c>
      <c r="AQ371" s="3">
        <v>33.33</v>
      </c>
      <c r="AR371" s="3">
        <v>33.33</v>
      </c>
      <c r="AS371" s="3">
        <v>33.33</v>
      </c>
      <c r="AT371" s="3">
        <v>0</v>
      </c>
      <c r="AU371" s="3">
        <v>0</v>
      </c>
      <c r="AV371" s="3">
        <v>33.33</v>
      </c>
      <c r="AW371" s="3">
        <v>33.33</v>
      </c>
      <c r="AX371" s="3">
        <v>33.33</v>
      </c>
      <c r="AY371" s="3">
        <v>33.33</v>
      </c>
      <c r="AZ371" s="3">
        <v>33.33</v>
      </c>
      <c r="BA371" s="3">
        <v>0</v>
      </c>
      <c r="BB371" s="3">
        <v>33.33</v>
      </c>
      <c r="BC371" s="3">
        <v>33.33</v>
      </c>
      <c r="BD371" s="3">
        <v>33.33</v>
      </c>
      <c r="BE371" s="3">
        <v>33.33</v>
      </c>
      <c r="BF371" s="3">
        <v>33.33</v>
      </c>
      <c r="BG371" s="3">
        <v>33.33</v>
      </c>
      <c r="BH371" s="3">
        <v>33.33</v>
      </c>
      <c r="BI371" s="3">
        <v>33.33</v>
      </c>
      <c r="BJ371" s="3">
        <v>33.33</v>
      </c>
      <c r="BK371" s="3">
        <v>33.33</v>
      </c>
      <c r="BL371" s="3">
        <v>33.33</v>
      </c>
      <c r="BM371" s="3">
        <v>33.33</v>
      </c>
      <c r="BN371" s="3">
        <v>33.33</v>
      </c>
    </row>
    <row r="372" spans="1:66" x14ac:dyDescent="0.25">
      <c r="A372" s="9" t="s">
        <v>3355</v>
      </c>
      <c r="B372" s="9" t="s">
        <v>3356</v>
      </c>
      <c r="C372" s="7">
        <v>3</v>
      </c>
      <c r="D372" s="91">
        <f t="shared" si="10"/>
        <v>28.568857142857155</v>
      </c>
      <c r="E372" s="91">
        <f t="shared" si="11"/>
        <v>33.330000000000013</v>
      </c>
      <c r="F372" s="94">
        <v>0.14927575868380999</v>
      </c>
      <c r="G372" s="3">
        <v>0</v>
      </c>
      <c r="H372" s="3">
        <v>33.33</v>
      </c>
      <c r="I372" s="3">
        <v>33.33</v>
      </c>
      <c r="J372" s="3">
        <v>0</v>
      </c>
      <c r="K372" s="3">
        <v>33.33</v>
      </c>
      <c r="L372" s="3">
        <v>0</v>
      </c>
      <c r="M372" s="3">
        <v>100</v>
      </c>
      <c r="N372" s="3">
        <v>33.33</v>
      </c>
      <c r="O372" s="3">
        <v>33.33</v>
      </c>
      <c r="P372" s="3">
        <v>33.33</v>
      </c>
      <c r="Q372" s="3">
        <v>0</v>
      </c>
      <c r="R372" s="3">
        <v>33.33</v>
      </c>
      <c r="S372" s="3">
        <v>33.33</v>
      </c>
      <c r="T372" s="3">
        <v>33.33</v>
      </c>
      <c r="U372" s="3">
        <v>33.33</v>
      </c>
      <c r="V372" s="3">
        <v>33.33</v>
      </c>
      <c r="W372" s="3">
        <v>33.33</v>
      </c>
      <c r="X372" s="3">
        <v>33.33</v>
      </c>
      <c r="Y372" s="3">
        <v>33.33</v>
      </c>
      <c r="Z372" s="3">
        <v>0</v>
      </c>
      <c r="AA372" s="3">
        <v>0</v>
      </c>
      <c r="AB372" s="3">
        <v>33.33</v>
      </c>
      <c r="AC372" s="3">
        <v>33.33</v>
      </c>
      <c r="AD372" s="3">
        <v>0</v>
      </c>
      <c r="AE372" s="3">
        <v>33.33</v>
      </c>
      <c r="AF372" s="3">
        <v>33.33</v>
      </c>
      <c r="AG372" s="3">
        <v>33.33</v>
      </c>
      <c r="AH372" s="3">
        <v>33.33</v>
      </c>
      <c r="AI372" s="3">
        <v>33.33</v>
      </c>
      <c r="AJ372" s="3">
        <v>33.33</v>
      </c>
      <c r="AK372" s="3">
        <v>33.33</v>
      </c>
      <c r="AL372" s="3">
        <v>33.33</v>
      </c>
      <c r="AM372" s="3">
        <v>33.33</v>
      </c>
      <c r="AN372" s="3">
        <v>33.33</v>
      </c>
      <c r="AO372" s="3">
        <v>33.33</v>
      </c>
      <c r="AP372" s="3">
        <v>33.33</v>
      </c>
      <c r="AQ372" s="3">
        <v>33.33</v>
      </c>
      <c r="AR372" s="3">
        <v>33.33</v>
      </c>
      <c r="AS372" s="3">
        <v>33.33</v>
      </c>
      <c r="AT372" s="3">
        <v>33.33</v>
      </c>
      <c r="AU372" s="3">
        <v>33.33</v>
      </c>
      <c r="AV372" s="3">
        <v>33.33</v>
      </c>
      <c r="AW372" s="3">
        <v>33.33</v>
      </c>
      <c r="AX372" s="3">
        <v>33.33</v>
      </c>
      <c r="AY372" s="3">
        <v>33.33</v>
      </c>
      <c r="AZ372" s="3">
        <v>33.33</v>
      </c>
      <c r="BA372" s="3">
        <v>33.33</v>
      </c>
      <c r="BB372" s="3">
        <v>33.33</v>
      </c>
      <c r="BC372" s="3">
        <v>33.33</v>
      </c>
      <c r="BD372" s="3">
        <v>33.33</v>
      </c>
      <c r="BE372" s="3">
        <v>33.33</v>
      </c>
      <c r="BF372" s="3">
        <v>33.33</v>
      </c>
      <c r="BG372" s="3">
        <v>33.33</v>
      </c>
      <c r="BH372" s="3">
        <v>33.33</v>
      </c>
      <c r="BI372" s="3">
        <v>33.33</v>
      </c>
      <c r="BJ372" s="3">
        <v>33.33</v>
      </c>
      <c r="BK372" s="3">
        <v>33.33</v>
      </c>
      <c r="BL372" s="3">
        <v>33.33</v>
      </c>
      <c r="BM372" s="3">
        <v>33.33</v>
      </c>
      <c r="BN372" s="3">
        <v>33.33</v>
      </c>
    </row>
    <row r="373" spans="1:66" x14ac:dyDescent="0.25">
      <c r="A373" s="9" t="s">
        <v>2769</v>
      </c>
      <c r="B373" s="9" t="s">
        <v>2770</v>
      </c>
      <c r="C373" s="7">
        <v>3</v>
      </c>
      <c r="D373" s="91">
        <f t="shared" si="10"/>
        <v>64.764857142857167</v>
      </c>
      <c r="E373" s="91">
        <f t="shared" si="11"/>
        <v>56.00119999999999</v>
      </c>
      <c r="F373" s="94">
        <v>3.8309069963233501E-2</v>
      </c>
      <c r="G373" s="3">
        <v>66.67</v>
      </c>
      <c r="H373" s="3">
        <v>66.67</v>
      </c>
      <c r="I373" s="3">
        <v>33.33</v>
      </c>
      <c r="J373" s="3">
        <v>66.67</v>
      </c>
      <c r="K373" s="3">
        <v>66.67</v>
      </c>
      <c r="L373" s="3">
        <v>66.67</v>
      </c>
      <c r="M373" s="3">
        <v>66.67</v>
      </c>
      <c r="N373" s="3">
        <v>66.67</v>
      </c>
      <c r="O373" s="3">
        <v>66.67</v>
      </c>
      <c r="P373" s="3">
        <v>66.67</v>
      </c>
      <c r="Q373" s="3">
        <v>66.67</v>
      </c>
      <c r="R373" s="3">
        <v>66.67</v>
      </c>
      <c r="S373" s="3">
        <v>66.67</v>
      </c>
      <c r="T373" s="3">
        <v>66.67</v>
      </c>
      <c r="U373" s="3">
        <v>66.67</v>
      </c>
      <c r="V373" s="3">
        <v>66.67</v>
      </c>
      <c r="W373" s="3">
        <v>66.67</v>
      </c>
      <c r="X373" s="3">
        <v>33.33</v>
      </c>
      <c r="Y373" s="3">
        <v>66.67</v>
      </c>
      <c r="Z373" s="3">
        <v>66.67</v>
      </c>
      <c r="AA373" s="3">
        <v>66.67</v>
      </c>
      <c r="AB373" s="3">
        <v>66.67</v>
      </c>
      <c r="AC373" s="3">
        <v>66.67</v>
      </c>
      <c r="AD373" s="3">
        <v>66.67</v>
      </c>
      <c r="AE373" s="3">
        <v>66.67</v>
      </c>
      <c r="AF373" s="3">
        <v>66.67</v>
      </c>
      <c r="AG373" s="3">
        <v>66.67</v>
      </c>
      <c r="AH373" s="3">
        <v>66.67</v>
      </c>
      <c r="AI373" s="3">
        <v>66.67</v>
      </c>
      <c r="AJ373" s="3">
        <v>66.67</v>
      </c>
      <c r="AK373" s="3">
        <v>66.67</v>
      </c>
      <c r="AL373" s="3">
        <v>66.67</v>
      </c>
      <c r="AM373" s="3">
        <v>66.67</v>
      </c>
      <c r="AN373" s="3">
        <v>66.67</v>
      </c>
      <c r="AO373" s="3">
        <v>66.67</v>
      </c>
      <c r="AP373" s="3">
        <v>33.33</v>
      </c>
      <c r="AQ373" s="3">
        <v>66.67</v>
      </c>
      <c r="AR373" s="3">
        <v>33.33</v>
      </c>
      <c r="AS373" s="3">
        <v>66.67</v>
      </c>
      <c r="AT373" s="3">
        <v>66.67</v>
      </c>
      <c r="AU373" s="3">
        <v>66.67</v>
      </c>
      <c r="AV373" s="3">
        <v>66.67</v>
      </c>
      <c r="AW373" s="3">
        <v>66.67</v>
      </c>
      <c r="AX373" s="3">
        <v>66.67</v>
      </c>
      <c r="AY373" s="3">
        <v>66.67</v>
      </c>
      <c r="AZ373" s="3">
        <v>66.67</v>
      </c>
      <c r="BA373" s="3">
        <v>33.33</v>
      </c>
      <c r="BB373" s="3">
        <v>66.67</v>
      </c>
      <c r="BC373" s="3">
        <v>66.67</v>
      </c>
      <c r="BD373" s="3">
        <v>66.67</v>
      </c>
      <c r="BE373" s="3">
        <v>66.67</v>
      </c>
      <c r="BF373" s="3">
        <v>33.33</v>
      </c>
      <c r="BG373" s="3">
        <v>66.67</v>
      </c>
      <c r="BH373" s="3">
        <v>66.67</v>
      </c>
      <c r="BI373" s="3">
        <v>66.67</v>
      </c>
      <c r="BJ373" s="3">
        <v>66.67</v>
      </c>
      <c r="BK373" s="3">
        <v>33.33</v>
      </c>
      <c r="BL373" s="3">
        <v>33.33</v>
      </c>
      <c r="BM373" s="3">
        <v>33.33</v>
      </c>
      <c r="BN373" s="3">
        <v>33.33</v>
      </c>
    </row>
    <row r="374" spans="1:66" x14ac:dyDescent="0.25">
      <c r="A374" s="9" t="s">
        <v>3357</v>
      </c>
      <c r="B374" s="9" t="s">
        <v>3358</v>
      </c>
      <c r="C374" s="7">
        <v>2</v>
      </c>
      <c r="D374" s="91">
        <f t="shared" si="10"/>
        <v>47.142857142857146</v>
      </c>
      <c r="E374" s="91">
        <f t="shared" si="11"/>
        <v>26</v>
      </c>
      <c r="F374" s="94">
        <v>0.123247810842293</v>
      </c>
      <c r="G374" s="3">
        <v>0</v>
      </c>
      <c r="H374" s="3">
        <v>100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100</v>
      </c>
      <c r="O374" s="3">
        <v>100</v>
      </c>
      <c r="P374" s="3">
        <v>100</v>
      </c>
      <c r="Q374" s="3">
        <v>50</v>
      </c>
      <c r="R374" s="3">
        <v>50</v>
      </c>
      <c r="S374" s="3">
        <v>50</v>
      </c>
      <c r="T374" s="3">
        <v>50</v>
      </c>
      <c r="U374" s="3">
        <v>50</v>
      </c>
      <c r="V374" s="3">
        <v>50</v>
      </c>
      <c r="W374" s="3">
        <v>100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50</v>
      </c>
      <c r="AE374" s="3">
        <v>0</v>
      </c>
      <c r="AF374" s="3">
        <v>50</v>
      </c>
      <c r="AG374" s="3">
        <v>50</v>
      </c>
      <c r="AH374" s="3">
        <v>50</v>
      </c>
      <c r="AI374" s="3">
        <v>50</v>
      </c>
      <c r="AJ374" s="3">
        <v>100</v>
      </c>
      <c r="AK374" s="3">
        <v>100</v>
      </c>
      <c r="AL374" s="3">
        <v>100</v>
      </c>
      <c r="AM374" s="3">
        <v>100</v>
      </c>
      <c r="AN374" s="3">
        <v>100</v>
      </c>
      <c r="AO374" s="3">
        <v>100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50</v>
      </c>
      <c r="AW374" s="3">
        <v>50</v>
      </c>
      <c r="AX374" s="3">
        <v>0</v>
      </c>
      <c r="AY374" s="3">
        <v>0</v>
      </c>
      <c r="AZ374" s="3">
        <v>100</v>
      </c>
      <c r="BA374" s="3">
        <v>0</v>
      </c>
      <c r="BB374" s="3">
        <v>100</v>
      </c>
      <c r="BC374" s="3">
        <v>0</v>
      </c>
      <c r="BD374" s="3">
        <v>100</v>
      </c>
      <c r="BE374" s="3">
        <v>0</v>
      </c>
      <c r="BF374" s="3">
        <v>50</v>
      </c>
      <c r="BG374" s="3">
        <v>0</v>
      </c>
      <c r="BH374" s="3">
        <v>100</v>
      </c>
      <c r="BI374" s="3">
        <v>100</v>
      </c>
      <c r="BJ374" s="3">
        <v>0</v>
      </c>
      <c r="BK374" s="3">
        <v>0</v>
      </c>
      <c r="BL374" s="3">
        <v>0</v>
      </c>
      <c r="BM374" s="3">
        <v>0</v>
      </c>
      <c r="BN374" s="3">
        <v>0</v>
      </c>
    </row>
    <row r="375" spans="1:66" x14ac:dyDescent="0.25">
      <c r="A375" s="9" t="s">
        <v>3359</v>
      </c>
      <c r="B375" s="9" t="s">
        <v>3360</v>
      </c>
      <c r="C375" s="7">
        <v>4</v>
      </c>
      <c r="D375" s="91">
        <f t="shared" si="10"/>
        <v>23.571428571428573</v>
      </c>
      <c r="E375" s="91">
        <f t="shared" si="11"/>
        <v>13</v>
      </c>
      <c r="F375" s="94">
        <v>0.123247810842293</v>
      </c>
      <c r="G375" s="3">
        <v>0</v>
      </c>
      <c r="H375" s="3">
        <v>50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50</v>
      </c>
      <c r="O375" s="3">
        <v>50</v>
      </c>
      <c r="P375" s="3">
        <v>50</v>
      </c>
      <c r="Q375" s="3">
        <v>25</v>
      </c>
      <c r="R375" s="3">
        <v>25</v>
      </c>
      <c r="S375" s="3">
        <v>25</v>
      </c>
      <c r="T375" s="3">
        <v>25</v>
      </c>
      <c r="U375" s="3">
        <v>25</v>
      </c>
      <c r="V375" s="3">
        <v>25</v>
      </c>
      <c r="W375" s="3">
        <v>50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25</v>
      </c>
      <c r="AE375" s="3">
        <v>0</v>
      </c>
      <c r="AF375" s="3">
        <v>25</v>
      </c>
      <c r="AG375" s="3">
        <v>25</v>
      </c>
      <c r="AH375" s="3">
        <v>25</v>
      </c>
      <c r="AI375" s="3">
        <v>25</v>
      </c>
      <c r="AJ375" s="3">
        <v>50</v>
      </c>
      <c r="AK375" s="3">
        <v>50</v>
      </c>
      <c r="AL375" s="3">
        <v>50</v>
      </c>
      <c r="AM375" s="3">
        <v>50</v>
      </c>
      <c r="AN375" s="3">
        <v>50</v>
      </c>
      <c r="AO375" s="3">
        <v>50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25</v>
      </c>
      <c r="AW375" s="3">
        <v>25</v>
      </c>
      <c r="AX375" s="3">
        <v>0</v>
      </c>
      <c r="AY375" s="3">
        <v>0</v>
      </c>
      <c r="AZ375" s="3">
        <v>50</v>
      </c>
      <c r="BA375" s="3">
        <v>0</v>
      </c>
      <c r="BB375" s="3">
        <v>50</v>
      </c>
      <c r="BC375" s="3">
        <v>0</v>
      </c>
      <c r="BD375" s="3">
        <v>50</v>
      </c>
      <c r="BE375" s="3">
        <v>0</v>
      </c>
      <c r="BF375" s="3">
        <v>25</v>
      </c>
      <c r="BG375" s="3">
        <v>0</v>
      </c>
      <c r="BH375" s="3">
        <v>50</v>
      </c>
      <c r="BI375" s="3">
        <v>50</v>
      </c>
      <c r="BJ375" s="3">
        <v>0</v>
      </c>
      <c r="BK375" s="3">
        <v>0</v>
      </c>
      <c r="BL375" s="3">
        <v>0</v>
      </c>
      <c r="BM375" s="3">
        <v>0</v>
      </c>
      <c r="BN375" s="3">
        <v>0</v>
      </c>
    </row>
    <row r="376" spans="1:66" x14ac:dyDescent="0.25">
      <c r="A376" s="9" t="s">
        <v>2771</v>
      </c>
      <c r="B376" s="9" t="s">
        <v>2772</v>
      </c>
      <c r="C376" s="7">
        <v>3</v>
      </c>
      <c r="D376" s="91">
        <f t="shared" si="10"/>
        <v>16.189714285714285</v>
      </c>
      <c r="E376" s="91">
        <f t="shared" si="11"/>
        <v>2.6663999999999999</v>
      </c>
      <c r="F376" s="94">
        <v>3.1246094000777699E-2</v>
      </c>
      <c r="G376" s="3">
        <v>0</v>
      </c>
      <c r="H376" s="3">
        <v>33.33</v>
      </c>
      <c r="I376" s="3">
        <v>0</v>
      </c>
      <c r="J376" s="3">
        <v>0</v>
      </c>
      <c r="K376" s="3">
        <v>66.67</v>
      </c>
      <c r="L376" s="3">
        <v>66.67</v>
      </c>
      <c r="M376" s="3">
        <v>0</v>
      </c>
      <c r="N376" s="3">
        <v>0</v>
      </c>
      <c r="O376" s="3">
        <v>33.33</v>
      </c>
      <c r="P376" s="3">
        <v>33.33</v>
      </c>
      <c r="Q376" s="3">
        <v>0</v>
      </c>
      <c r="R376" s="3">
        <v>0</v>
      </c>
      <c r="S376" s="3">
        <v>66.67</v>
      </c>
      <c r="T376" s="3">
        <v>0</v>
      </c>
      <c r="U376" s="3">
        <v>0</v>
      </c>
      <c r="V376" s="3">
        <v>33.33</v>
      </c>
      <c r="W376" s="3">
        <v>33.33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33.33</v>
      </c>
      <c r="AD376" s="3">
        <v>0</v>
      </c>
      <c r="AE376" s="3">
        <v>33.33</v>
      </c>
      <c r="AF376" s="3">
        <v>33.33</v>
      </c>
      <c r="AG376" s="3">
        <v>33.33</v>
      </c>
      <c r="AH376" s="3">
        <v>33.33</v>
      </c>
      <c r="AI376" s="3">
        <v>33.33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33.33</v>
      </c>
      <c r="AW376" s="3">
        <v>33.33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0</v>
      </c>
      <c r="BL376" s="3">
        <v>0</v>
      </c>
      <c r="BM376" s="3">
        <v>0</v>
      </c>
      <c r="BN376" s="3">
        <v>0</v>
      </c>
    </row>
    <row r="377" spans="1:66" x14ac:dyDescent="0.25">
      <c r="A377" s="9" t="s">
        <v>3361</v>
      </c>
      <c r="B377" s="9" t="s">
        <v>3362</v>
      </c>
      <c r="C377" s="7">
        <v>1</v>
      </c>
      <c r="D377" s="91">
        <f t="shared" si="10"/>
        <v>2.8571428571428572</v>
      </c>
      <c r="E377" s="91">
        <f t="shared" si="11"/>
        <v>0</v>
      </c>
      <c r="F377" s="94">
        <v>0.48297224034888098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100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  <c r="BM377" s="3">
        <v>0</v>
      </c>
      <c r="BN377" s="3">
        <v>0</v>
      </c>
    </row>
    <row r="378" spans="1:66" x14ac:dyDescent="0.25">
      <c r="A378" s="9" t="s">
        <v>3363</v>
      </c>
      <c r="B378" s="9" t="s">
        <v>3364</v>
      </c>
      <c r="C378" s="7">
        <v>11</v>
      </c>
      <c r="D378" s="91">
        <f t="shared" si="10"/>
        <v>22.07571428571428</v>
      </c>
      <c r="E378" s="91">
        <f t="shared" si="11"/>
        <v>15.998799999999996</v>
      </c>
      <c r="F378" s="94">
        <v>0.14221324922656201</v>
      </c>
      <c r="G378" s="3">
        <v>27.27</v>
      </c>
      <c r="H378" s="3">
        <v>18.18</v>
      </c>
      <c r="I378" s="3">
        <v>36.36</v>
      </c>
      <c r="J378" s="3">
        <v>18.18</v>
      </c>
      <c r="K378" s="3">
        <v>27.27</v>
      </c>
      <c r="L378" s="3">
        <v>27.27</v>
      </c>
      <c r="M378" s="3">
        <v>45.45</v>
      </c>
      <c r="N378" s="3">
        <v>36.36</v>
      </c>
      <c r="O378" s="3">
        <v>27.27</v>
      </c>
      <c r="P378" s="3">
        <v>27.27</v>
      </c>
      <c r="Q378" s="3">
        <v>27.27</v>
      </c>
      <c r="R378" s="3">
        <v>36.36</v>
      </c>
      <c r="S378" s="3">
        <v>27.27</v>
      </c>
      <c r="T378" s="3">
        <v>27.27</v>
      </c>
      <c r="U378" s="3">
        <v>27.27</v>
      </c>
      <c r="V378" s="3">
        <v>36.36</v>
      </c>
      <c r="W378" s="3">
        <v>36.36</v>
      </c>
      <c r="X378" s="3">
        <v>0</v>
      </c>
      <c r="Y378" s="3">
        <v>9.09</v>
      </c>
      <c r="Z378" s="3">
        <v>9.09</v>
      </c>
      <c r="AA378" s="3">
        <v>9.09</v>
      </c>
      <c r="AB378" s="3">
        <v>27.27</v>
      </c>
      <c r="AC378" s="3">
        <v>0</v>
      </c>
      <c r="AD378" s="3">
        <v>27.27</v>
      </c>
      <c r="AE378" s="3">
        <v>18.18</v>
      </c>
      <c r="AF378" s="3">
        <v>0</v>
      </c>
      <c r="AG378" s="3">
        <v>0</v>
      </c>
      <c r="AH378" s="3">
        <v>0</v>
      </c>
      <c r="AI378" s="3">
        <v>0</v>
      </c>
      <c r="AJ378" s="3">
        <v>27.27</v>
      </c>
      <c r="AK378" s="3">
        <v>27.27</v>
      </c>
      <c r="AL378" s="3">
        <v>27.27</v>
      </c>
      <c r="AM378" s="3">
        <v>27.27</v>
      </c>
      <c r="AN378" s="3">
        <v>27.27</v>
      </c>
      <c r="AO378" s="3">
        <v>27.27</v>
      </c>
      <c r="AP378" s="3">
        <v>36.36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18.18</v>
      </c>
      <c r="BA378" s="3">
        <v>18.18</v>
      </c>
      <c r="BB378" s="3">
        <v>54.55</v>
      </c>
      <c r="BC378" s="3">
        <v>18.18</v>
      </c>
      <c r="BD378" s="3">
        <v>45.45</v>
      </c>
      <c r="BE378" s="3">
        <v>0</v>
      </c>
      <c r="BF378" s="3">
        <v>27.27</v>
      </c>
      <c r="BG378" s="3">
        <v>9.09</v>
      </c>
      <c r="BH378" s="3">
        <v>18.18</v>
      </c>
      <c r="BI378" s="3">
        <v>27.27</v>
      </c>
      <c r="BJ378" s="3">
        <v>27.27</v>
      </c>
      <c r="BK378" s="3">
        <v>27.27</v>
      </c>
      <c r="BL378" s="3">
        <v>27.27</v>
      </c>
      <c r="BM378" s="3">
        <v>27.27</v>
      </c>
      <c r="BN378" s="3">
        <v>18.18</v>
      </c>
    </row>
    <row r="379" spans="1:66" x14ac:dyDescent="0.25">
      <c r="A379" s="9" t="s">
        <v>3365</v>
      </c>
      <c r="B379" s="9" t="s">
        <v>3366</v>
      </c>
      <c r="C379" s="7">
        <v>3</v>
      </c>
      <c r="D379" s="91">
        <f t="shared" si="10"/>
        <v>1.9048571428571428</v>
      </c>
      <c r="E379" s="91">
        <f t="shared" si="11"/>
        <v>5.3336000000000006</v>
      </c>
      <c r="F379" s="94">
        <v>0.48297224034888098</v>
      </c>
      <c r="G379" s="3">
        <v>0</v>
      </c>
      <c r="H379" s="3">
        <v>0</v>
      </c>
      <c r="I379" s="3">
        <v>66.67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66.67</v>
      </c>
      <c r="AQ379" s="3">
        <v>0</v>
      </c>
      <c r="AR379" s="3">
        <v>66.67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  <c r="BL379" s="3">
        <v>0</v>
      </c>
      <c r="BM379" s="3">
        <v>0</v>
      </c>
      <c r="BN379" s="3">
        <v>0</v>
      </c>
    </row>
    <row r="380" spans="1:66" x14ac:dyDescent="0.25">
      <c r="A380" s="9" t="s">
        <v>3367</v>
      </c>
      <c r="B380" s="9" t="s">
        <v>3368</v>
      </c>
      <c r="C380" s="7">
        <v>2</v>
      </c>
      <c r="D380" s="91">
        <f t="shared" si="10"/>
        <v>52.857142857142854</v>
      </c>
      <c r="E380" s="91">
        <f t="shared" si="11"/>
        <v>56</v>
      </c>
      <c r="F380" s="94">
        <v>0.48297224034888098</v>
      </c>
      <c r="G380" s="3">
        <v>50</v>
      </c>
      <c r="H380" s="3">
        <v>50</v>
      </c>
      <c r="I380" s="3">
        <v>50</v>
      </c>
      <c r="J380" s="3">
        <v>50</v>
      </c>
      <c r="K380" s="3">
        <v>50</v>
      </c>
      <c r="L380" s="3">
        <v>50</v>
      </c>
      <c r="M380" s="3">
        <v>100</v>
      </c>
      <c r="N380" s="3">
        <v>50</v>
      </c>
      <c r="O380" s="3">
        <v>50</v>
      </c>
      <c r="P380" s="3">
        <v>50</v>
      </c>
      <c r="Q380" s="3">
        <v>50</v>
      </c>
      <c r="R380" s="3">
        <v>50</v>
      </c>
      <c r="S380" s="3">
        <v>50</v>
      </c>
      <c r="T380" s="3">
        <v>100</v>
      </c>
      <c r="U380" s="3">
        <v>50</v>
      </c>
      <c r="V380" s="3">
        <v>50</v>
      </c>
      <c r="W380" s="3">
        <v>50</v>
      </c>
      <c r="X380" s="3">
        <v>50</v>
      </c>
      <c r="Y380" s="3">
        <v>50</v>
      </c>
      <c r="Z380" s="3">
        <v>50</v>
      </c>
      <c r="AA380" s="3">
        <v>50</v>
      </c>
      <c r="AB380" s="3">
        <v>50</v>
      </c>
      <c r="AC380" s="3">
        <v>50</v>
      </c>
      <c r="AD380" s="3">
        <v>50</v>
      </c>
      <c r="AE380" s="3">
        <v>50</v>
      </c>
      <c r="AF380" s="3">
        <v>50</v>
      </c>
      <c r="AG380" s="3">
        <v>50</v>
      </c>
      <c r="AH380" s="3">
        <v>50</v>
      </c>
      <c r="AI380" s="3">
        <v>50</v>
      </c>
      <c r="AJ380" s="3">
        <v>50</v>
      </c>
      <c r="AK380" s="3">
        <v>50</v>
      </c>
      <c r="AL380" s="3">
        <v>50</v>
      </c>
      <c r="AM380" s="3">
        <v>50</v>
      </c>
      <c r="AN380" s="3">
        <v>50</v>
      </c>
      <c r="AO380" s="3">
        <v>50</v>
      </c>
      <c r="AP380" s="3">
        <v>50</v>
      </c>
      <c r="AQ380" s="3">
        <v>50</v>
      </c>
      <c r="AR380" s="3">
        <v>50</v>
      </c>
      <c r="AS380" s="3">
        <v>100</v>
      </c>
      <c r="AT380" s="3">
        <v>100</v>
      </c>
      <c r="AU380" s="3">
        <v>50</v>
      </c>
      <c r="AV380" s="3">
        <v>50</v>
      </c>
      <c r="AW380" s="3">
        <v>50</v>
      </c>
      <c r="AX380" s="3">
        <v>50</v>
      </c>
      <c r="AY380" s="3">
        <v>50</v>
      </c>
      <c r="AZ380" s="3">
        <v>50</v>
      </c>
      <c r="BA380" s="3">
        <v>50</v>
      </c>
      <c r="BB380" s="3">
        <v>50</v>
      </c>
      <c r="BC380" s="3">
        <v>100</v>
      </c>
      <c r="BD380" s="3">
        <v>50</v>
      </c>
      <c r="BE380" s="3">
        <v>50</v>
      </c>
      <c r="BF380" s="3">
        <v>50</v>
      </c>
      <c r="BG380" s="3">
        <v>50</v>
      </c>
      <c r="BH380" s="3">
        <v>50</v>
      </c>
      <c r="BI380" s="3">
        <v>50</v>
      </c>
      <c r="BJ380" s="3">
        <v>50</v>
      </c>
      <c r="BK380" s="3">
        <v>50</v>
      </c>
      <c r="BL380" s="3">
        <v>50</v>
      </c>
      <c r="BM380" s="3">
        <v>50</v>
      </c>
      <c r="BN380" s="3">
        <v>50</v>
      </c>
    </row>
    <row r="381" spans="1:66" x14ac:dyDescent="0.25">
      <c r="A381" s="9" t="s">
        <v>3369</v>
      </c>
      <c r="B381" s="9" t="s">
        <v>3370</v>
      </c>
      <c r="C381" s="7">
        <v>3</v>
      </c>
      <c r="D381" s="91">
        <f t="shared" si="10"/>
        <v>15.236857142857138</v>
      </c>
      <c r="E381" s="91">
        <f t="shared" si="11"/>
        <v>6.6668000000000003</v>
      </c>
      <c r="F381" s="94">
        <v>0.104266066080412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100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33.33</v>
      </c>
      <c r="Z381" s="3">
        <v>33.33</v>
      </c>
      <c r="AA381" s="3">
        <v>33.33</v>
      </c>
      <c r="AB381" s="3">
        <v>0</v>
      </c>
      <c r="AC381" s="3">
        <v>0</v>
      </c>
      <c r="AD381" s="3">
        <v>0</v>
      </c>
      <c r="AE381" s="3">
        <v>0</v>
      </c>
      <c r="AF381" s="3">
        <v>33.33</v>
      </c>
      <c r="AG381" s="3">
        <v>33.33</v>
      </c>
      <c r="AH381" s="3">
        <v>33.33</v>
      </c>
      <c r="AI381" s="3">
        <v>33.33</v>
      </c>
      <c r="AJ381" s="3">
        <v>33.33</v>
      </c>
      <c r="AK381" s="3">
        <v>33.33</v>
      </c>
      <c r="AL381" s="3">
        <v>33.33</v>
      </c>
      <c r="AM381" s="3">
        <v>33.33</v>
      </c>
      <c r="AN381" s="3">
        <v>33.33</v>
      </c>
      <c r="AO381" s="3">
        <v>33.33</v>
      </c>
      <c r="AP381" s="3">
        <v>33.33</v>
      </c>
      <c r="AQ381" s="3">
        <v>0</v>
      </c>
      <c r="AR381" s="3">
        <v>0</v>
      </c>
      <c r="AS381" s="3">
        <v>66.67</v>
      </c>
      <c r="AT381" s="3">
        <v>66.67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</row>
    <row r="382" spans="1:66" x14ac:dyDescent="0.25">
      <c r="A382" s="9" t="s">
        <v>2773</v>
      </c>
      <c r="B382" s="9" t="s">
        <v>2774</v>
      </c>
      <c r="C382" s="7">
        <v>1</v>
      </c>
      <c r="D382" s="91">
        <f t="shared" si="10"/>
        <v>25.714285714285715</v>
      </c>
      <c r="E382" s="91">
        <f t="shared" si="11"/>
        <v>0</v>
      </c>
      <c r="F382" s="94">
        <v>3.4053148784441899E-2</v>
      </c>
      <c r="G382" s="3">
        <v>100</v>
      </c>
      <c r="H382" s="3">
        <v>100</v>
      </c>
      <c r="I382" s="3">
        <v>0</v>
      </c>
      <c r="J382" s="3">
        <v>100</v>
      </c>
      <c r="K382" s="3">
        <v>0</v>
      </c>
      <c r="L382" s="3">
        <v>0</v>
      </c>
      <c r="M382" s="3">
        <v>0</v>
      </c>
      <c r="N382" s="3">
        <v>100</v>
      </c>
      <c r="O382" s="3">
        <v>100</v>
      </c>
      <c r="P382" s="3">
        <v>100</v>
      </c>
      <c r="Q382" s="3">
        <v>0</v>
      </c>
      <c r="R382" s="3">
        <v>0</v>
      </c>
      <c r="S382" s="3">
        <v>0</v>
      </c>
      <c r="T382" s="3">
        <v>100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100</v>
      </c>
      <c r="AC382" s="3">
        <v>100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</row>
    <row r="383" spans="1:66" x14ac:dyDescent="0.25">
      <c r="A383" s="9" t="s">
        <v>2775</v>
      </c>
      <c r="B383" s="9" t="s">
        <v>2776</v>
      </c>
      <c r="C383" s="7">
        <v>3</v>
      </c>
      <c r="D383" s="91">
        <f t="shared" si="10"/>
        <v>20.000857142857143</v>
      </c>
      <c r="E383" s="91">
        <f t="shared" si="11"/>
        <v>1.3331999999999999</v>
      </c>
      <c r="F383" s="94">
        <v>3.5939923203741897E-2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33.33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66.67</v>
      </c>
      <c r="AG383" s="3">
        <v>66.67</v>
      </c>
      <c r="AH383" s="3">
        <v>66.67</v>
      </c>
      <c r="AI383" s="3">
        <v>66.67</v>
      </c>
      <c r="AJ383" s="3">
        <v>66.67</v>
      </c>
      <c r="AK383" s="3">
        <v>66.67</v>
      </c>
      <c r="AL383" s="3">
        <v>66.67</v>
      </c>
      <c r="AM383" s="3">
        <v>66.67</v>
      </c>
      <c r="AN383" s="3">
        <v>66.67</v>
      </c>
      <c r="AO383" s="3">
        <v>66.67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33.33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</row>
    <row r="384" spans="1:66" x14ac:dyDescent="0.25">
      <c r="A384" s="9" t="s">
        <v>3371</v>
      </c>
      <c r="B384" s="9" t="s">
        <v>3372</v>
      </c>
      <c r="C384" s="7">
        <v>2</v>
      </c>
      <c r="D384" s="91">
        <f t="shared" si="10"/>
        <v>2.8571428571428572</v>
      </c>
      <c r="E384" s="91">
        <f t="shared" si="11"/>
        <v>0</v>
      </c>
      <c r="F384" s="94">
        <v>0.48297224034888098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100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</row>
    <row r="385" spans="1:66" x14ac:dyDescent="0.25">
      <c r="A385" s="9" t="s">
        <v>3373</v>
      </c>
      <c r="B385" s="9" t="s">
        <v>3374</v>
      </c>
      <c r="C385" s="7">
        <v>4</v>
      </c>
      <c r="D385" s="91">
        <f t="shared" si="10"/>
        <v>8.5714285714285712</v>
      </c>
      <c r="E385" s="91">
        <f t="shared" si="11"/>
        <v>4</v>
      </c>
      <c r="F385" s="94">
        <v>0.53664747746928798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50</v>
      </c>
      <c r="M385" s="3">
        <v>100</v>
      </c>
      <c r="N385" s="3">
        <v>25</v>
      </c>
      <c r="O385" s="3">
        <v>0</v>
      </c>
      <c r="P385" s="3">
        <v>0</v>
      </c>
      <c r="Q385" s="3">
        <v>25</v>
      </c>
      <c r="R385" s="3">
        <v>0</v>
      </c>
      <c r="S385" s="3">
        <v>0</v>
      </c>
      <c r="T385" s="3">
        <v>25</v>
      </c>
      <c r="U385" s="3">
        <v>25</v>
      </c>
      <c r="V385" s="3">
        <v>0</v>
      </c>
      <c r="W385" s="3">
        <v>25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25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25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25</v>
      </c>
      <c r="BA385" s="3">
        <v>0</v>
      </c>
      <c r="BB385" s="3">
        <v>25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25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</row>
    <row r="386" spans="1:66" x14ac:dyDescent="0.25">
      <c r="A386" s="9" t="s">
        <v>3375</v>
      </c>
      <c r="B386" s="9" t="s">
        <v>3376</v>
      </c>
      <c r="C386" s="7">
        <v>1</v>
      </c>
      <c r="D386" s="91">
        <f t="shared" si="10"/>
        <v>5.7142857142857144</v>
      </c>
      <c r="E386" s="91">
        <f t="shared" si="11"/>
        <v>0</v>
      </c>
      <c r="F386" s="94">
        <v>0.39683183576286502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100</v>
      </c>
      <c r="N386" s="3">
        <v>0</v>
      </c>
      <c r="O386" s="3">
        <v>0</v>
      </c>
      <c r="P386" s="3">
        <v>0</v>
      </c>
      <c r="Q386" s="3">
        <v>0</v>
      </c>
      <c r="R386" s="3">
        <v>100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</row>
    <row r="387" spans="1:66" x14ac:dyDescent="0.25">
      <c r="A387" s="9" t="s">
        <v>3377</v>
      </c>
      <c r="B387" s="9" t="s">
        <v>3378</v>
      </c>
      <c r="C387" s="7">
        <v>3</v>
      </c>
      <c r="D387" s="91">
        <f t="shared" si="10"/>
        <v>2.8571428571428572</v>
      </c>
      <c r="E387" s="91">
        <f t="shared" si="11"/>
        <v>0</v>
      </c>
      <c r="F387" s="94">
        <v>0.48297224034888098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100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</row>
    <row r="388" spans="1:66" x14ac:dyDescent="0.25">
      <c r="A388" s="9" t="s">
        <v>3379</v>
      </c>
      <c r="B388" s="9" t="s">
        <v>3380</v>
      </c>
      <c r="C388" s="7">
        <v>7</v>
      </c>
      <c r="D388" s="91">
        <f t="shared" si="10"/>
        <v>0.8165714285714285</v>
      </c>
      <c r="E388" s="91">
        <f t="shared" si="11"/>
        <v>0</v>
      </c>
      <c r="F388" s="94">
        <v>0.39683183576286502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14.29</v>
      </c>
      <c r="AA388" s="3">
        <v>14.29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</row>
    <row r="389" spans="1:66" x14ac:dyDescent="0.25">
      <c r="A389" s="9" t="s">
        <v>3381</v>
      </c>
      <c r="B389" s="9" t="s">
        <v>3382</v>
      </c>
      <c r="C389" s="7">
        <v>5</v>
      </c>
      <c r="D389" s="91">
        <f t="shared" si="10"/>
        <v>0</v>
      </c>
      <c r="E389" s="91">
        <f t="shared" si="11"/>
        <v>0.8</v>
      </c>
      <c r="F389" s="94">
        <v>0.40836934971128203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20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</row>
    <row r="390" spans="1:66" x14ac:dyDescent="0.25">
      <c r="A390" s="9" t="s">
        <v>3383</v>
      </c>
      <c r="B390" s="9" t="s">
        <v>3384</v>
      </c>
      <c r="C390" s="7">
        <v>6</v>
      </c>
      <c r="D390" s="91">
        <f t="shared" si="10"/>
        <v>0.47628571428571431</v>
      </c>
      <c r="E390" s="91">
        <f t="shared" si="11"/>
        <v>0</v>
      </c>
      <c r="F390" s="94">
        <v>0.48297224034888098</v>
      </c>
      <c r="G390" s="3">
        <v>0</v>
      </c>
      <c r="H390" s="3">
        <v>0</v>
      </c>
      <c r="I390" s="3">
        <v>0</v>
      </c>
      <c r="J390" s="3">
        <v>0</v>
      </c>
      <c r="K390" s="3">
        <v>16.670000000000002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</row>
    <row r="391" spans="1:66" x14ac:dyDescent="0.25">
      <c r="A391" s="9" t="s">
        <v>2777</v>
      </c>
      <c r="B391" s="9" t="s">
        <v>2778</v>
      </c>
      <c r="C391" s="7">
        <v>1</v>
      </c>
      <c r="D391" s="91">
        <f t="shared" ref="D391:D416" si="12">AVERAGE(G391:AO391)</f>
        <v>28.571428571428573</v>
      </c>
      <c r="E391" s="91">
        <f t="shared" ref="E391:E416" si="13">AVERAGE(AP391:BN391)</f>
        <v>0</v>
      </c>
      <c r="F391" s="94">
        <v>2.35129393789019E-2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100</v>
      </c>
      <c r="AG391" s="3">
        <v>100</v>
      </c>
      <c r="AH391" s="3">
        <v>100</v>
      </c>
      <c r="AI391" s="3">
        <v>100</v>
      </c>
      <c r="AJ391" s="3">
        <v>100</v>
      </c>
      <c r="AK391" s="3">
        <v>100</v>
      </c>
      <c r="AL391" s="3">
        <v>100</v>
      </c>
      <c r="AM391" s="3">
        <v>100</v>
      </c>
      <c r="AN391" s="3">
        <v>100</v>
      </c>
      <c r="AO391" s="3">
        <v>100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</row>
    <row r="392" spans="1:66" x14ac:dyDescent="0.25">
      <c r="A392" s="9" t="s">
        <v>3385</v>
      </c>
      <c r="B392" s="9" t="s">
        <v>3386</v>
      </c>
      <c r="C392" s="7">
        <v>4</v>
      </c>
      <c r="D392" s="91">
        <f t="shared" si="12"/>
        <v>79.285714285714292</v>
      </c>
      <c r="E392" s="91">
        <f t="shared" si="13"/>
        <v>53</v>
      </c>
      <c r="F392" s="94">
        <v>8.1613132042739595E-2</v>
      </c>
      <c r="G392" s="3">
        <v>0</v>
      </c>
      <c r="H392" s="3">
        <v>0</v>
      </c>
      <c r="I392" s="3">
        <v>75</v>
      </c>
      <c r="J392" s="3">
        <v>50</v>
      </c>
      <c r="K392" s="3">
        <v>100</v>
      </c>
      <c r="L392" s="3">
        <v>100</v>
      </c>
      <c r="M392" s="3">
        <v>100</v>
      </c>
      <c r="N392" s="3">
        <v>100</v>
      </c>
      <c r="O392" s="3">
        <v>100</v>
      </c>
      <c r="P392" s="3">
        <v>100</v>
      </c>
      <c r="Q392" s="3">
        <v>100</v>
      </c>
      <c r="R392" s="3">
        <v>0</v>
      </c>
      <c r="S392" s="3">
        <v>50</v>
      </c>
      <c r="T392" s="3">
        <v>100</v>
      </c>
      <c r="U392" s="3">
        <v>100</v>
      </c>
      <c r="V392" s="3">
        <v>100</v>
      </c>
      <c r="W392" s="3">
        <v>100</v>
      </c>
      <c r="X392" s="3">
        <v>75</v>
      </c>
      <c r="Y392" s="3">
        <v>100</v>
      </c>
      <c r="Z392" s="3">
        <v>50</v>
      </c>
      <c r="AA392" s="3">
        <v>50</v>
      </c>
      <c r="AB392" s="3">
        <v>0</v>
      </c>
      <c r="AC392" s="3">
        <v>25</v>
      </c>
      <c r="AD392" s="3">
        <v>100</v>
      </c>
      <c r="AE392" s="3">
        <v>100</v>
      </c>
      <c r="AF392" s="3">
        <v>100</v>
      </c>
      <c r="AG392" s="3">
        <v>100</v>
      </c>
      <c r="AH392" s="3">
        <v>100</v>
      </c>
      <c r="AI392" s="3">
        <v>100</v>
      </c>
      <c r="AJ392" s="3">
        <v>100</v>
      </c>
      <c r="AK392" s="3">
        <v>100</v>
      </c>
      <c r="AL392" s="3">
        <v>100</v>
      </c>
      <c r="AM392" s="3">
        <v>100</v>
      </c>
      <c r="AN392" s="3">
        <v>100</v>
      </c>
      <c r="AO392" s="3">
        <v>100</v>
      </c>
      <c r="AP392" s="3">
        <v>100</v>
      </c>
      <c r="AQ392" s="3">
        <v>50</v>
      </c>
      <c r="AR392" s="3">
        <v>0</v>
      </c>
      <c r="AS392" s="3">
        <v>100</v>
      </c>
      <c r="AT392" s="3">
        <v>100</v>
      </c>
      <c r="AU392" s="3">
        <v>0</v>
      </c>
      <c r="AV392" s="3">
        <v>0</v>
      </c>
      <c r="AW392" s="3">
        <v>100</v>
      </c>
      <c r="AX392" s="3">
        <v>0</v>
      </c>
      <c r="AY392" s="3">
        <v>0</v>
      </c>
      <c r="AZ392" s="3">
        <v>50</v>
      </c>
      <c r="BA392" s="3">
        <v>75</v>
      </c>
      <c r="BB392" s="3">
        <v>100</v>
      </c>
      <c r="BC392" s="3">
        <v>100</v>
      </c>
      <c r="BD392" s="3">
        <v>0</v>
      </c>
      <c r="BE392" s="3">
        <v>0</v>
      </c>
      <c r="BF392" s="3">
        <v>0</v>
      </c>
      <c r="BG392" s="3">
        <v>0</v>
      </c>
      <c r="BH392" s="3">
        <v>50</v>
      </c>
      <c r="BI392" s="3">
        <v>100</v>
      </c>
      <c r="BJ392" s="3">
        <v>0</v>
      </c>
      <c r="BK392" s="3">
        <v>100</v>
      </c>
      <c r="BL392" s="3">
        <v>100</v>
      </c>
      <c r="BM392" s="3">
        <v>100</v>
      </c>
      <c r="BN392" s="3">
        <v>100</v>
      </c>
    </row>
    <row r="393" spans="1:66" x14ac:dyDescent="0.25">
      <c r="A393" s="9" t="s">
        <v>3387</v>
      </c>
      <c r="B393" s="9" t="s">
        <v>3388</v>
      </c>
      <c r="C393" s="7">
        <v>5</v>
      </c>
      <c r="D393" s="91">
        <f t="shared" si="12"/>
        <v>0.5714285714285714</v>
      </c>
      <c r="E393" s="91">
        <f t="shared" si="13"/>
        <v>0</v>
      </c>
      <c r="F393" s="94">
        <v>0.48297224034888098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20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</row>
    <row r="394" spans="1:66" x14ac:dyDescent="0.25">
      <c r="A394" s="9" t="s">
        <v>3389</v>
      </c>
      <c r="B394" s="9" t="s">
        <v>3390</v>
      </c>
      <c r="C394" s="7">
        <v>5</v>
      </c>
      <c r="D394" s="91">
        <f t="shared" si="12"/>
        <v>0.5714285714285714</v>
      </c>
      <c r="E394" s="91">
        <f t="shared" si="13"/>
        <v>0</v>
      </c>
      <c r="F394" s="94">
        <v>0.48297224034888098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20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</row>
    <row r="395" spans="1:66" x14ac:dyDescent="0.25">
      <c r="A395" s="9" t="s">
        <v>3391</v>
      </c>
      <c r="B395" s="9" t="s">
        <v>3392</v>
      </c>
      <c r="C395" s="7">
        <v>3</v>
      </c>
      <c r="D395" s="91">
        <f t="shared" si="12"/>
        <v>3.8091428571428572</v>
      </c>
      <c r="E395" s="91">
        <f t="shared" si="13"/>
        <v>0</v>
      </c>
      <c r="F395" s="94">
        <v>0.19283662666849999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33.33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33.33</v>
      </c>
      <c r="Z395" s="3">
        <v>33.33</v>
      </c>
      <c r="AA395" s="3">
        <v>33.33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0</v>
      </c>
      <c r="BN395" s="3">
        <v>0</v>
      </c>
    </row>
    <row r="396" spans="1:66" x14ac:dyDescent="0.25">
      <c r="A396" s="9" t="s">
        <v>3393</v>
      </c>
      <c r="B396" s="9" t="s">
        <v>3394</v>
      </c>
      <c r="C396" s="7">
        <v>1</v>
      </c>
      <c r="D396" s="91">
        <f t="shared" si="12"/>
        <v>8.5714285714285712</v>
      </c>
      <c r="E396" s="91">
        <f t="shared" si="13"/>
        <v>0</v>
      </c>
      <c r="F396" s="94">
        <v>0.280243630635783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100</v>
      </c>
      <c r="AG396" s="3">
        <v>100</v>
      </c>
      <c r="AH396" s="3">
        <v>0</v>
      </c>
      <c r="AI396" s="3">
        <v>100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</row>
    <row r="397" spans="1:66" x14ac:dyDescent="0.25">
      <c r="A397" s="9" t="s">
        <v>3395</v>
      </c>
      <c r="B397" s="9" t="s">
        <v>3396</v>
      </c>
      <c r="C397" s="7">
        <v>2</v>
      </c>
      <c r="D397" s="91">
        <f t="shared" si="12"/>
        <v>2.8571428571428572</v>
      </c>
      <c r="E397" s="91">
        <f t="shared" si="13"/>
        <v>0</v>
      </c>
      <c r="F397" s="94">
        <v>0.39683183576286502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50</v>
      </c>
      <c r="O397" s="3">
        <v>0</v>
      </c>
      <c r="P397" s="3">
        <v>0</v>
      </c>
      <c r="Q397" s="3">
        <v>0</v>
      </c>
      <c r="R397" s="3">
        <v>0</v>
      </c>
      <c r="S397" s="3">
        <v>50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0</v>
      </c>
      <c r="BN397" s="3">
        <v>0</v>
      </c>
    </row>
    <row r="398" spans="1:66" x14ac:dyDescent="0.25">
      <c r="A398" s="9" t="s">
        <v>2779</v>
      </c>
      <c r="B398" s="9" t="s">
        <v>2780</v>
      </c>
      <c r="C398" s="7">
        <v>1</v>
      </c>
      <c r="D398" s="91">
        <f t="shared" si="12"/>
        <v>51.428571428571431</v>
      </c>
      <c r="E398" s="91">
        <f t="shared" si="13"/>
        <v>8</v>
      </c>
      <c r="F398" s="94">
        <v>4.8016275349225604E-3</v>
      </c>
      <c r="G398" s="3">
        <v>100</v>
      </c>
      <c r="H398" s="3">
        <v>100</v>
      </c>
      <c r="I398" s="3">
        <v>0</v>
      </c>
      <c r="J398" s="3">
        <v>100</v>
      </c>
      <c r="K398" s="3">
        <v>0</v>
      </c>
      <c r="L398" s="3">
        <v>0</v>
      </c>
      <c r="M398" s="3">
        <v>0</v>
      </c>
      <c r="N398" s="3">
        <v>100</v>
      </c>
      <c r="O398" s="3">
        <v>100</v>
      </c>
      <c r="P398" s="3">
        <v>100</v>
      </c>
      <c r="Q398" s="3">
        <v>100</v>
      </c>
      <c r="R398" s="3">
        <v>0</v>
      </c>
      <c r="S398" s="3">
        <v>0</v>
      </c>
      <c r="T398" s="3">
        <v>100</v>
      </c>
      <c r="U398" s="3">
        <v>100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100</v>
      </c>
      <c r="AC398" s="3">
        <v>100</v>
      </c>
      <c r="AD398" s="3">
        <v>100</v>
      </c>
      <c r="AE398" s="3">
        <v>0</v>
      </c>
      <c r="AF398" s="3">
        <v>0</v>
      </c>
      <c r="AG398" s="3">
        <v>100</v>
      </c>
      <c r="AH398" s="3">
        <v>100</v>
      </c>
      <c r="AI398" s="3">
        <v>100</v>
      </c>
      <c r="AJ398" s="3">
        <v>100</v>
      </c>
      <c r="AK398" s="3">
        <v>0</v>
      </c>
      <c r="AL398" s="3">
        <v>100</v>
      </c>
      <c r="AM398" s="3">
        <v>0</v>
      </c>
      <c r="AN398" s="3">
        <v>100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100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100</v>
      </c>
      <c r="BJ398" s="3">
        <v>0</v>
      </c>
      <c r="BK398" s="3">
        <v>0</v>
      </c>
      <c r="BL398" s="3">
        <v>0</v>
      </c>
      <c r="BM398" s="3">
        <v>0</v>
      </c>
      <c r="BN398" s="3">
        <v>0</v>
      </c>
    </row>
    <row r="399" spans="1:66" x14ac:dyDescent="0.25">
      <c r="A399" s="9" t="s">
        <v>2781</v>
      </c>
      <c r="B399" s="9" t="s">
        <v>2782</v>
      </c>
      <c r="C399" s="7">
        <v>2</v>
      </c>
      <c r="D399" s="91">
        <f t="shared" si="12"/>
        <v>71.428571428571431</v>
      </c>
      <c r="E399" s="91">
        <f t="shared" si="13"/>
        <v>8</v>
      </c>
      <c r="F399" s="94">
        <v>3.9139554231813898E-5</v>
      </c>
      <c r="G399" s="3">
        <v>100</v>
      </c>
      <c r="H399" s="3">
        <v>0</v>
      </c>
      <c r="I399" s="3">
        <v>0</v>
      </c>
      <c r="J399" s="3">
        <v>100</v>
      </c>
      <c r="K399" s="3">
        <v>50</v>
      </c>
      <c r="L399" s="3">
        <v>100</v>
      </c>
      <c r="M399" s="3">
        <v>0</v>
      </c>
      <c r="N399" s="3">
        <v>100</v>
      </c>
      <c r="O399" s="3">
        <v>100</v>
      </c>
      <c r="P399" s="3">
        <v>100</v>
      </c>
      <c r="Q399" s="3">
        <v>100</v>
      </c>
      <c r="R399" s="3">
        <v>100</v>
      </c>
      <c r="S399" s="3">
        <v>50</v>
      </c>
      <c r="T399" s="3">
        <v>0</v>
      </c>
      <c r="U399" s="3">
        <v>100</v>
      </c>
      <c r="V399" s="3">
        <v>100</v>
      </c>
      <c r="W399" s="3">
        <v>100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100</v>
      </c>
      <c r="AD399" s="3">
        <v>100</v>
      </c>
      <c r="AE399" s="3">
        <v>100</v>
      </c>
      <c r="AF399" s="3">
        <v>100</v>
      </c>
      <c r="AG399" s="3">
        <v>100</v>
      </c>
      <c r="AH399" s="3">
        <v>100</v>
      </c>
      <c r="AI399" s="3">
        <v>100</v>
      </c>
      <c r="AJ399" s="3">
        <v>100</v>
      </c>
      <c r="AK399" s="3">
        <v>100</v>
      </c>
      <c r="AL399" s="3">
        <v>100</v>
      </c>
      <c r="AM399" s="3">
        <v>100</v>
      </c>
      <c r="AN399" s="3">
        <v>100</v>
      </c>
      <c r="AO399" s="3">
        <v>100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100</v>
      </c>
      <c r="BE399" s="3">
        <v>0</v>
      </c>
      <c r="BF399" s="3">
        <v>0</v>
      </c>
      <c r="BG399" s="3">
        <v>0</v>
      </c>
      <c r="BH399" s="3">
        <v>0</v>
      </c>
      <c r="BI399" s="3">
        <v>100</v>
      </c>
      <c r="BJ399" s="3">
        <v>0</v>
      </c>
      <c r="BK399" s="3">
        <v>0</v>
      </c>
      <c r="BL399" s="3">
        <v>0</v>
      </c>
      <c r="BM399" s="3">
        <v>0</v>
      </c>
      <c r="BN399" s="3">
        <v>0</v>
      </c>
    </row>
    <row r="400" spans="1:66" x14ac:dyDescent="0.25">
      <c r="A400" s="9" t="s">
        <v>2783</v>
      </c>
      <c r="B400" s="9" t="s">
        <v>2780</v>
      </c>
      <c r="C400" s="7">
        <v>1</v>
      </c>
      <c r="D400" s="91">
        <f t="shared" si="12"/>
        <v>22.857142857142858</v>
      </c>
      <c r="E400" s="91">
        <f t="shared" si="13"/>
        <v>0</v>
      </c>
      <c r="F400" s="94">
        <v>4.7004807309643903E-2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100</v>
      </c>
      <c r="M400" s="3">
        <v>0</v>
      </c>
      <c r="N400" s="3">
        <v>100</v>
      </c>
      <c r="O400" s="3">
        <v>100</v>
      </c>
      <c r="P400" s="3">
        <v>100</v>
      </c>
      <c r="Q400" s="3">
        <v>0</v>
      </c>
      <c r="R400" s="3">
        <v>0</v>
      </c>
      <c r="S400" s="3">
        <v>0</v>
      </c>
      <c r="T400" s="3">
        <v>0</v>
      </c>
      <c r="U400" s="3">
        <v>100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100</v>
      </c>
      <c r="AJ400" s="3">
        <v>100</v>
      </c>
      <c r="AK400" s="3">
        <v>100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0</v>
      </c>
    </row>
    <row r="401" spans="1:66" x14ac:dyDescent="0.25">
      <c r="A401" s="9" t="s">
        <v>3397</v>
      </c>
      <c r="B401" s="9" t="s">
        <v>3398</v>
      </c>
      <c r="C401" s="7">
        <v>3</v>
      </c>
      <c r="D401" s="91">
        <f t="shared" si="12"/>
        <v>0.95228571428571429</v>
      </c>
      <c r="E401" s="91">
        <f t="shared" si="13"/>
        <v>2.6663999999999999</v>
      </c>
      <c r="F401" s="94">
        <v>0.48297224034888098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33.33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33.33</v>
      </c>
      <c r="AZ401" s="3">
        <v>0</v>
      </c>
      <c r="BA401" s="3">
        <v>0</v>
      </c>
      <c r="BB401" s="3">
        <v>33.33</v>
      </c>
      <c r="BC401" s="3">
        <v>0</v>
      </c>
      <c r="BD401" s="3">
        <v>0</v>
      </c>
      <c r="BE401" s="3">
        <v>0</v>
      </c>
      <c r="BF401" s="3">
        <v>0</v>
      </c>
      <c r="BG401" s="3">
        <v>0</v>
      </c>
      <c r="BH401" s="3">
        <v>0</v>
      </c>
      <c r="BI401" s="3">
        <v>0</v>
      </c>
      <c r="BJ401" s="3">
        <v>0</v>
      </c>
      <c r="BK401" s="3">
        <v>0</v>
      </c>
      <c r="BL401" s="3">
        <v>0</v>
      </c>
      <c r="BM401" s="3">
        <v>0</v>
      </c>
      <c r="BN401" s="3">
        <v>0</v>
      </c>
    </row>
    <row r="402" spans="1:66" x14ac:dyDescent="0.25">
      <c r="A402" s="9" t="s">
        <v>3399</v>
      </c>
      <c r="B402" s="9" t="s">
        <v>3400</v>
      </c>
      <c r="C402" s="7">
        <v>8</v>
      </c>
      <c r="D402" s="91">
        <f t="shared" si="12"/>
        <v>0.7142857142857143</v>
      </c>
      <c r="E402" s="91">
        <f t="shared" si="13"/>
        <v>0</v>
      </c>
      <c r="F402" s="94">
        <v>0.39683183576286502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12.5</v>
      </c>
      <c r="AA402" s="3">
        <v>12.5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0</v>
      </c>
      <c r="BJ402" s="3">
        <v>0</v>
      </c>
      <c r="BK402" s="3">
        <v>0</v>
      </c>
      <c r="BL402" s="3">
        <v>0</v>
      </c>
      <c r="BM402" s="3">
        <v>0</v>
      </c>
      <c r="BN402" s="3">
        <v>0</v>
      </c>
    </row>
    <row r="403" spans="1:66" x14ac:dyDescent="0.25">
      <c r="A403" s="9" t="s">
        <v>3401</v>
      </c>
      <c r="B403" s="9" t="s">
        <v>3402</v>
      </c>
      <c r="C403" s="7">
        <v>7</v>
      </c>
      <c r="D403" s="91">
        <f t="shared" si="12"/>
        <v>2.0414285714285709</v>
      </c>
      <c r="E403" s="91">
        <f t="shared" si="13"/>
        <v>0.5716</v>
      </c>
      <c r="F403" s="94">
        <v>0.37039911277741999</v>
      </c>
      <c r="G403" s="3">
        <v>0</v>
      </c>
      <c r="H403" s="3">
        <v>0</v>
      </c>
      <c r="I403" s="3">
        <v>0</v>
      </c>
      <c r="J403" s="3">
        <v>0</v>
      </c>
      <c r="K403" s="3">
        <v>14.29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14.29</v>
      </c>
      <c r="AC403" s="3">
        <v>14.29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14.29</v>
      </c>
      <c r="AM403" s="3">
        <v>14.29</v>
      </c>
      <c r="AN403" s="3">
        <v>0</v>
      </c>
      <c r="AO403" s="3">
        <v>0</v>
      </c>
      <c r="AP403" s="3">
        <v>0</v>
      </c>
      <c r="AQ403" s="3">
        <v>0</v>
      </c>
      <c r="AR403" s="3">
        <v>14.29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  <c r="BL403" s="3">
        <v>0</v>
      </c>
      <c r="BM403" s="3">
        <v>0</v>
      </c>
      <c r="BN403" s="3">
        <v>0</v>
      </c>
    </row>
    <row r="404" spans="1:66" x14ac:dyDescent="0.25">
      <c r="A404" s="9" t="s">
        <v>3403</v>
      </c>
      <c r="B404" s="9" t="s">
        <v>3404</v>
      </c>
      <c r="C404" s="7">
        <v>2</v>
      </c>
      <c r="D404" s="91">
        <f t="shared" si="12"/>
        <v>5.7142857142857144</v>
      </c>
      <c r="E404" s="91">
        <f t="shared" si="13"/>
        <v>0</v>
      </c>
      <c r="F404" s="94">
        <v>0.19283662666849999</v>
      </c>
      <c r="G404" s="3">
        <v>0</v>
      </c>
      <c r="H404" s="3">
        <v>0</v>
      </c>
      <c r="I404" s="3">
        <v>0</v>
      </c>
      <c r="J404" s="3">
        <v>50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50</v>
      </c>
      <c r="AA404" s="3">
        <v>50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50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  <c r="BL404" s="3">
        <v>0</v>
      </c>
      <c r="BM404" s="3">
        <v>0</v>
      </c>
      <c r="BN404" s="3">
        <v>0</v>
      </c>
    </row>
    <row r="405" spans="1:66" x14ac:dyDescent="0.25">
      <c r="A405" s="9" t="s">
        <v>2784</v>
      </c>
      <c r="B405" s="9" t="s">
        <v>2785</v>
      </c>
      <c r="C405" s="7">
        <v>6</v>
      </c>
      <c r="D405" s="91">
        <f t="shared" si="12"/>
        <v>26.190000000000005</v>
      </c>
      <c r="E405" s="91">
        <f t="shared" si="13"/>
        <v>14.000800000000002</v>
      </c>
      <c r="F405" s="94">
        <v>9.6125379108140101E-3</v>
      </c>
      <c r="G405" s="3">
        <v>33.33</v>
      </c>
      <c r="H405" s="3">
        <v>16.670000000000002</v>
      </c>
      <c r="I405" s="3">
        <v>33.33</v>
      </c>
      <c r="J405" s="3">
        <v>16.670000000000002</v>
      </c>
      <c r="K405" s="3">
        <v>0</v>
      </c>
      <c r="L405" s="3">
        <v>0</v>
      </c>
      <c r="M405" s="3">
        <v>33.33</v>
      </c>
      <c r="N405" s="3">
        <v>33.33</v>
      </c>
      <c r="O405" s="3">
        <v>33.33</v>
      </c>
      <c r="P405" s="3">
        <v>16.670000000000002</v>
      </c>
      <c r="Q405" s="3">
        <v>33.33</v>
      </c>
      <c r="R405" s="3">
        <v>16.670000000000002</v>
      </c>
      <c r="S405" s="3">
        <v>16.670000000000002</v>
      </c>
      <c r="T405" s="3">
        <v>16.670000000000002</v>
      </c>
      <c r="U405" s="3">
        <v>33.33</v>
      </c>
      <c r="V405" s="3">
        <v>16.670000000000002</v>
      </c>
      <c r="W405" s="3">
        <v>16.670000000000002</v>
      </c>
      <c r="X405" s="3">
        <v>33.33</v>
      </c>
      <c r="Y405" s="3">
        <v>50</v>
      </c>
      <c r="Z405" s="3">
        <v>50</v>
      </c>
      <c r="AA405" s="3">
        <v>50</v>
      </c>
      <c r="AB405" s="3">
        <v>33.33</v>
      </c>
      <c r="AC405" s="3">
        <v>33.33</v>
      </c>
      <c r="AD405" s="3">
        <v>33.33</v>
      </c>
      <c r="AE405" s="3">
        <v>0</v>
      </c>
      <c r="AF405" s="3">
        <v>16.670000000000002</v>
      </c>
      <c r="AG405" s="3">
        <v>16.670000000000002</v>
      </c>
      <c r="AH405" s="3">
        <v>16.670000000000002</v>
      </c>
      <c r="AI405" s="3">
        <v>16.670000000000002</v>
      </c>
      <c r="AJ405" s="3">
        <v>33.33</v>
      </c>
      <c r="AK405" s="3">
        <v>33.33</v>
      </c>
      <c r="AL405" s="3">
        <v>33.33</v>
      </c>
      <c r="AM405" s="3">
        <v>33.33</v>
      </c>
      <c r="AN405" s="3">
        <v>33.33</v>
      </c>
      <c r="AO405" s="3">
        <v>33.33</v>
      </c>
      <c r="AP405" s="3">
        <v>50</v>
      </c>
      <c r="AQ405" s="3">
        <v>16.670000000000002</v>
      </c>
      <c r="AR405" s="3">
        <v>0</v>
      </c>
      <c r="AS405" s="3">
        <v>0</v>
      </c>
      <c r="AT405" s="3">
        <v>0</v>
      </c>
      <c r="AU405" s="3">
        <v>16.670000000000002</v>
      </c>
      <c r="AV405" s="3">
        <v>16.670000000000002</v>
      </c>
      <c r="AW405" s="3">
        <v>16.670000000000002</v>
      </c>
      <c r="AX405" s="3">
        <v>0</v>
      </c>
      <c r="AY405" s="3">
        <v>0</v>
      </c>
      <c r="AZ405" s="3">
        <v>0</v>
      </c>
      <c r="BA405" s="3">
        <v>0</v>
      </c>
      <c r="BB405" s="3">
        <v>33.33</v>
      </c>
      <c r="BC405" s="3">
        <v>16.670000000000002</v>
      </c>
      <c r="BD405" s="3">
        <v>0</v>
      </c>
      <c r="BE405" s="3">
        <v>16.670000000000002</v>
      </c>
      <c r="BF405" s="3">
        <v>16.670000000000002</v>
      </c>
      <c r="BG405" s="3">
        <v>0</v>
      </c>
      <c r="BH405" s="3">
        <v>0</v>
      </c>
      <c r="BI405" s="3">
        <v>16.670000000000002</v>
      </c>
      <c r="BJ405" s="3">
        <v>16.670000000000002</v>
      </c>
      <c r="BK405" s="3">
        <v>16.670000000000002</v>
      </c>
      <c r="BL405" s="3">
        <v>33.33</v>
      </c>
      <c r="BM405" s="3">
        <v>33.33</v>
      </c>
      <c r="BN405" s="3">
        <v>33.33</v>
      </c>
    </row>
    <row r="406" spans="1:66" x14ac:dyDescent="0.25">
      <c r="A406" s="9" t="s">
        <v>2786</v>
      </c>
      <c r="B406" s="9" t="s">
        <v>2787</v>
      </c>
      <c r="C406" s="7">
        <v>6</v>
      </c>
      <c r="D406" s="91">
        <f t="shared" si="12"/>
        <v>43.811142857142869</v>
      </c>
      <c r="E406" s="91">
        <f t="shared" si="13"/>
        <v>22.000800000000005</v>
      </c>
      <c r="F406" s="94">
        <v>1.60360858815961E-2</v>
      </c>
      <c r="G406" s="3">
        <v>16.670000000000002</v>
      </c>
      <c r="H406" s="3">
        <v>66.67</v>
      </c>
      <c r="I406" s="3">
        <v>50</v>
      </c>
      <c r="J406" s="3">
        <v>16.670000000000002</v>
      </c>
      <c r="K406" s="3">
        <v>16.670000000000002</v>
      </c>
      <c r="L406" s="3">
        <v>50</v>
      </c>
      <c r="M406" s="3">
        <v>66.67</v>
      </c>
      <c r="N406" s="3">
        <v>50</v>
      </c>
      <c r="O406" s="3">
        <v>50</v>
      </c>
      <c r="P406" s="3">
        <v>16.670000000000002</v>
      </c>
      <c r="Q406" s="3">
        <v>50</v>
      </c>
      <c r="R406" s="3">
        <v>50</v>
      </c>
      <c r="S406" s="3">
        <v>33.33</v>
      </c>
      <c r="T406" s="3">
        <v>50</v>
      </c>
      <c r="U406" s="3">
        <v>50</v>
      </c>
      <c r="V406" s="3">
        <v>16.670000000000002</v>
      </c>
      <c r="W406" s="3">
        <v>16.670000000000002</v>
      </c>
      <c r="X406" s="3">
        <v>0</v>
      </c>
      <c r="Y406" s="3">
        <v>66.67</v>
      </c>
      <c r="Z406" s="3">
        <v>66.67</v>
      </c>
      <c r="AA406" s="3">
        <v>66.67</v>
      </c>
      <c r="AB406" s="3">
        <v>0</v>
      </c>
      <c r="AC406" s="3">
        <v>0</v>
      </c>
      <c r="AD406" s="3">
        <v>50</v>
      </c>
      <c r="AE406" s="3">
        <v>16.670000000000002</v>
      </c>
      <c r="AF406" s="3">
        <v>50</v>
      </c>
      <c r="AG406" s="3">
        <v>50</v>
      </c>
      <c r="AH406" s="3">
        <v>50</v>
      </c>
      <c r="AI406" s="3">
        <v>50</v>
      </c>
      <c r="AJ406" s="3">
        <v>66.67</v>
      </c>
      <c r="AK406" s="3">
        <v>66.67</v>
      </c>
      <c r="AL406" s="3">
        <v>66.67</v>
      </c>
      <c r="AM406" s="3">
        <v>66.67</v>
      </c>
      <c r="AN406" s="3">
        <v>66.67</v>
      </c>
      <c r="AO406" s="3">
        <v>66.67</v>
      </c>
      <c r="AP406" s="3">
        <v>66.67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16.670000000000002</v>
      </c>
      <c r="AZ406" s="3">
        <v>0</v>
      </c>
      <c r="BA406" s="3">
        <v>33.33</v>
      </c>
      <c r="BB406" s="3">
        <v>50</v>
      </c>
      <c r="BC406" s="3">
        <v>0</v>
      </c>
      <c r="BD406" s="3">
        <v>16.670000000000002</v>
      </c>
      <c r="BE406" s="3">
        <v>0</v>
      </c>
      <c r="BF406" s="3">
        <v>16.670000000000002</v>
      </c>
      <c r="BG406" s="3">
        <v>16.670000000000002</v>
      </c>
      <c r="BH406" s="3">
        <v>0</v>
      </c>
      <c r="BI406" s="3">
        <v>33.33</v>
      </c>
      <c r="BJ406" s="3">
        <v>33.33</v>
      </c>
      <c r="BK406" s="3">
        <v>66.67</v>
      </c>
      <c r="BL406" s="3">
        <v>66.67</v>
      </c>
      <c r="BM406" s="3">
        <v>66.67</v>
      </c>
      <c r="BN406" s="3">
        <v>66.67</v>
      </c>
    </row>
    <row r="407" spans="1:66" x14ac:dyDescent="0.25">
      <c r="A407" s="9" t="s">
        <v>3405</v>
      </c>
      <c r="B407" s="9" t="s">
        <v>3406</v>
      </c>
      <c r="C407" s="7">
        <v>3</v>
      </c>
      <c r="D407" s="91">
        <f t="shared" si="12"/>
        <v>33.332857142857144</v>
      </c>
      <c r="E407" s="91">
        <f t="shared" si="13"/>
        <v>17.333199999999998</v>
      </c>
      <c r="F407" s="94">
        <v>6.2796439754988401E-2</v>
      </c>
      <c r="G407" s="3">
        <v>0</v>
      </c>
      <c r="H407" s="3">
        <v>33.33</v>
      </c>
      <c r="I407" s="3">
        <v>33.33</v>
      </c>
      <c r="J407" s="3">
        <v>33.33</v>
      </c>
      <c r="K407" s="3">
        <v>0</v>
      </c>
      <c r="L407" s="3">
        <v>66.67</v>
      </c>
      <c r="M407" s="3">
        <v>66.67</v>
      </c>
      <c r="N407" s="3">
        <v>33.33</v>
      </c>
      <c r="O407" s="3">
        <v>33.33</v>
      </c>
      <c r="P407" s="3">
        <v>0</v>
      </c>
      <c r="Q407" s="3">
        <v>66.67</v>
      </c>
      <c r="R407" s="3">
        <v>33.33</v>
      </c>
      <c r="S407" s="3">
        <v>0</v>
      </c>
      <c r="T407" s="3">
        <v>33.33</v>
      </c>
      <c r="U407" s="3">
        <v>33.33</v>
      </c>
      <c r="V407" s="3">
        <v>0</v>
      </c>
      <c r="W407" s="3">
        <v>0</v>
      </c>
      <c r="X407" s="3">
        <v>0</v>
      </c>
      <c r="Y407" s="3">
        <v>33.33</v>
      </c>
      <c r="Z407" s="3">
        <v>33.33</v>
      </c>
      <c r="AA407" s="3">
        <v>33.33</v>
      </c>
      <c r="AB407" s="3">
        <v>0</v>
      </c>
      <c r="AC407" s="3">
        <v>0</v>
      </c>
      <c r="AD407" s="3">
        <v>66.67</v>
      </c>
      <c r="AE407" s="3">
        <v>0</v>
      </c>
      <c r="AF407" s="3">
        <v>33.33</v>
      </c>
      <c r="AG407" s="3">
        <v>33.33</v>
      </c>
      <c r="AH407" s="3">
        <v>33.33</v>
      </c>
      <c r="AI407" s="3">
        <v>33.33</v>
      </c>
      <c r="AJ407" s="3">
        <v>66.67</v>
      </c>
      <c r="AK407" s="3">
        <v>66.67</v>
      </c>
      <c r="AL407" s="3">
        <v>66.67</v>
      </c>
      <c r="AM407" s="3">
        <v>66.67</v>
      </c>
      <c r="AN407" s="3">
        <v>66.67</v>
      </c>
      <c r="AO407" s="3">
        <v>66.67</v>
      </c>
      <c r="AP407" s="3">
        <v>66.67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33.33</v>
      </c>
      <c r="BB407" s="3">
        <v>66.67</v>
      </c>
      <c r="BC407" s="3">
        <v>0</v>
      </c>
      <c r="BD407" s="3">
        <v>0</v>
      </c>
      <c r="BE407" s="3">
        <v>0</v>
      </c>
      <c r="BF407" s="3">
        <v>0</v>
      </c>
      <c r="BG407" s="3">
        <v>0</v>
      </c>
      <c r="BH407" s="3">
        <v>0</v>
      </c>
      <c r="BI407" s="3">
        <v>66.67</v>
      </c>
      <c r="BJ407" s="3">
        <v>66.67</v>
      </c>
      <c r="BK407" s="3">
        <v>33.33</v>
      </c>
      <c r="BL407" s="3">
        <v>33.33</v>
      </c>
      <c r="BM407" s="3">
        <v>33.33</v>
      </c>
      <c r="BN407" s="3">
        <v>33.33</v>
      </c>
    </row>
    <row r="408" spans="1:66" x14ac:dyDescent="0.25">
      <c r="A408" s="9" t="s">
        <v>3407</v>
      </c>
      <c r="B408" s="9" t="s">
        <v>3408</v>
      </c>
      <c r="C408" s="7">
        <v>3</v>
      </c>
      <c r="D408" s="91">
        <f t="shared" si="12"/>
        <v>33.332857142857144</v>
      </c>
      <c r="E408" s="91">
        <f t="shared" si="13"/>
        <v>17.333199999999998</v>
      </c>
      <c r="F408" s="94">
        <v>6.2796439754988401E-2</v>
      </c>
      <c r="G408" s="3">
        <v>0</v>
      </c>
      <c r="H408" s="3">
        <v>33.33</v>
      </c>
      <c r="I408" s="3">
        <v>33.33</v>
      </c>
      <c r="J408" s="3">
        <v>33.33</v>
      </c>
      <c r="K408" s="3">
        <v>0</v>
      </c>
      <c r="L408" s="3">
        <v>66.67</v>
      </c>
      <c r="M408" s="3">
        <v>66.67</v>
      </c>
      <c r="N408" s="3">
        <v>33.33</v>
      </c>
      <c r="O408" s="3">
        <v>33.33</v>
      </c>
      <c r="P408" s="3">
        <v>0</v>
      </c>
      <c r="Q408" s="3">
        <v>66.67</v>
      </c>
      <c r="R408" s="3">
        <v>33.33</v>
      </c>
      <c r="S408" s="3">
        <v>0</v>
      </c>
      <c r="T408" s="3">
        <v>33.33</v>
      </c>
      <c r="U408" s="3">
        <v>33.33</v>
      </c>
      <c r="V408" s="3">
        <v>0</v>
      </c>
      <c r="W408" s="3">
        <v>0</v>
      </c>
      <c r="X408" s="3">
        <v>0</v>
      </c>
      <c r="Y408" s="3">
        <v>33.33</v>
      </c>
      <c r="Z408" s="3">
        <v>33.33</v>
      </c>
      <c r="AA408" s="3">
        <v>33.33</v>
      </c>
      <c r="AB408" s="3">
        <v>0</v>
      </c>
      <c r="AC408" s="3">
        <v>0</v>
      </c>
      <c r="AD408" s="3">
        <v>66.67</v>
      </c>
      <c r="AE408" s="3">
        <v>0</v>
      </c>
      <c r="AF408" s="3">
        <v>33.33</v>
      </c>
      <c r="AG408" s="3">
        <v>33.33</v>
      </c>
      <c r="AH408" s="3">
        <v>33.33</v>
      </c>
      <c r="AI408" s="3">
        <v>33.33</v>
      </c>
      <c r="AJ408" s="3">
        <v>66.67</v>
      </c>
      <c r="AK408" s="3">
        <v>66.67</v>
      </c>
      <c r="AL408" s="3">
        <v>66.67</v>
      </c>
      <c r="AM408" s="3">
        <v>66.67</v>
      </c>
      <c r="AN408" s="3">
        <v>66.67</v>
      </c>
      <c r="AO408" s="3">
        <v>66.67</v>
      </c>
      <c r="AP408" s="3">
        <v>66.67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33.33</v>
      </c>
      <c r="BB408" s="3">
        <v>66.67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66.67</v>
      </c>
      <c r="BJ408" s="3">
        <v>66.67</v>
      </c>
      <c r="BK408" s="3">
        <v>33.33</v>
      </c>
      <c r="BL408" s="3">
        <v>33.33</v>
      </c>
      <c r="BM408" s="3">
        <v>33.33</v>
      </c>
      <c r="BN408" s="3">
        <v>33.33</v>
      </c>
    </row>
    <row r="409" spans="1:66" x14ac:dyDescent="0.25">
      <c r="A409" s="9" t="s">
        <v>2788</v>
      </c>
      <c r="B409" s="9" t="s">
        <v>2789</v>
      </c>
      <c r="C409" s="7">
        <v>3</v>
      </c>
      <c r="D409" s="91">
        <f t="shared" si="12"/>
        <v>82.857142857142861</v>
      </c>
      <c r="E409" s="91">
        <f t="shared" si="13"/>
        <v>40.000399999999992</v>
      </c>
      <c r="F409" s="94">
        <v>6.5068444658856995E-4</v>
      </c>
      <c r="G409" s="3">
        <v>100</v>
      </c>
      <c r="H409" s="3">
        <v>100</v>
      </c>
      <c r="I409" s="3">
        <v>100</v>
      </c>
      <c r="J409" s="3">
        <v>100</v>
      </c>
      <c r="K409" s="3">
        <v>100</v>
      </c>
      <c r="L409" s="3">
        <v>100</v>
      </c>
      <c r="M409" s="3">
        <v>100</v>
      </c>
      <c r="N409" s="3">
        <v>100</v>
      </c>
      <c r="O409" s="3">
        <v>100</v>
      </c>
      <c r="P409" s="3">
        <v>100</v>
      </c>
      <c r="Q409" s="3">
        <v>100</v>
      </c>
      <c r="R409" s="3">
        <v>100</v>
      </c>
      <c r="S409" s="3">
        <v>66.67</v>
      </c>
      <c r="T409" s="3">
        <v>100</v>
      </c>
      <c r="U409" s="3">
        <v>100</v>
      </c>
      <c r="V409" s="3">
        <v>66.67</v>
      </c>
      <c r="W409" s="3">
        <v>100</v>
      </c>
      <c r="X409" s="3">
        <v>66.67</v>
      </c>
      <c r="Y409" s="3">
        <v>100</v>
      </c>
      <c r="Z409" s="3">
        <v>0</v>
      </c>
      <c r="AA409" s="3">
        <v>0</v>
      </c>
      <c r="AB409" s="3">
        <v>100</v>
      </c>
      <c r="AC409" s="3">
        <v>100</v>
      </c>
      <c r="AD409" s="3">
        <v>100</v>
      </c>
      <c r="AE409" s="3">
        <v>0</v>
      </c>
      <c r="AF409" s="3">
        <v>33.33</v>
      </c>
      <c r="AG409" s="3">
        <v>100</v>
      </c>
      <c r="AH409" s="3">
        <v>33.33</v>
      </c>
      <c r="AI409" s="3">
        <v>33.33</v>
      </c>
      <c r="AJ409" s="3">
        <v>100</v>
      </c>
      <c r="AK409" s="3">
        <v>100</v>
      </c>
      <c r="AL409" s="3">
        <v>100</v>
      </c>
      <c r="AM409" s="3">
        <v>100</v>
      </c>
      <c r="AN409" s="3">
        <v>100</v>
      </c>
      <c r="AO409" s="3">
        <v>100</v>
      </c>
      <c r="AP409" s="3">
        <v>66.67</v>
      </c>
      <c r="AQ409" s="3">
        <v>0</v>
      </c>
      <c r="AR409" s="3">
        <v>33.33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33.33</v>
      </c>
      <c r="BA409" s="3">
        <v>66.67</v>
      </c>
      <c r="BB409" s="3">
        <v>100</v>
      </c>
      <c r="BC409" s="3">
        <v>100</v>
      </c>
      <c r="BD409" s="3">
        <v>100</v>
      </c>
      <c r="BE409" s="3">
        <v>0</v>
      </c>
      <c r="BF409" s="3">
        <v>0</v>
      </c>
      <c r="BG409" s="3">
        <v>0</v>
      </c>
      <c r="BH409" s="3">
        <v>33.33</v>
      </c>
      <c r="BI409" s="3">
        <v>100</v>
      </c>
      <c r="BJ409" s="3">
        <v>100</v>
      </c>
      <c r="BK409" s="3">
        <v>66.67</v>
      </c>
      <c r="BL409" s="3">
        <v>66.67</v>
      </c>
      <c r="BM409" s="3">
        <v>66.67</v>
      </c>
      <c r="BN409" s="3">
        <v>66.67</v>
      </c>
    </row>
    <row r="410" spans="1:66" x14ac:dyDescent="0.25">
      <c r="A410" s="9" t="s">
        <v>3409</v>
      </c>
      <c r="B410" s="9" t="s">
        <v>3410</v>
      </c>
      <c r="C410" s="7">
        <v>7</v>
      </c>
      <c r="D410" s="91">
        <f t="shared" si="12"/>
        <v>50.202857142857169</v>
      </c>
      <c r="E410" s="91">
        <f t="shared" si="13"/>
        <v>29.143200000000007</v>
      </c>
      <c r="F410" s="94">
        <v>7.6163434828697696E-2</v>
      </c>
      <c r="G410" s="3">
        <v>57.14</v>
      </c>
      <c r="H410" s="3">
        <v>57.14</v>
      </c>
      <c r="I410" s="3">
        <v>57.14</v>
      </c>
      <c r="J410" s="3">
        <v>71.430000000000007</v>
      </c>
      <c r="K410" s="3">
        <v>57.14</v>
      </c>
      <c r="L410" s="3">
        <v>57.14</v>
      </c>
      <c r="M410" s="3">
        <v>71.430000000000007</v>
      </c>
      <c r="N410" s="3">
        <v>57.14</v>
      </c>
      <c r="O410" s="3">
        <v>57.14</v>
      </c>
      <c r="P410" s="3">
        <v>57.14</v>
      </c>
      <c r="Q410" s="3">
        <v>57.14</v>
      </c>
      <c r="R410" s="3">
        <v>71.430000000000007</v>
      </c>
      <c r="S410" s="3">
        <v>71.430000000000007</v>
      </c>
      <c r="T410" s="3">
        <v>57.14</v>
      </c>
      <c r="U410" s="3">
        <v>85.71</v>
      </c>
      <c r="V410" s="3">
        <v>57.14</v>
      </c>
      <c r="W410" s="3">
        <v>71.430000000000007</v>
      </c>
      <c r="X410" s="3">
        <v>28.57</v>
      </c>
      <c r="Y410" s="3">
        <v>57.14</v>
      </c>
      <c r="Z410" s="3">
        <v>14.29</v>
      </c>
      <c r="AA410" s="3">
        <v>14.29</v>
      </c>
      <c r="AB410" s="3">
        <v>71.430000000000007</v>
      </c>
      <c r="AC410" s="3">
        <v>57.14</v>
      </c>
      <c r="AD410" s="3">
        <v>57.14</v>
      </c>
      <c r="AE410" s="3">
        <v>14.29</v>
      </c>
      <c r="AF410" s="3">
        <v>0</v>
      </c>
      <c r="AG410" s="3">
        <v>28.57</v>
      </c>
      <c r="AH410" s="3">
        <v>0</v>
      </c>
      <c r="AI410" s="3">
        <v>0</v>
      </c>
      <c r="AJ410" s="3">
        <v>57.14</v>
      </c>
      <c r="AK410" s="3">
        <v>57.14</v>
      </c>
      <c r="AL410" s="3">
        <v>57.14</v>
      </c>
      <c r="AM410" s="3">
        <v>57.14</v>
      </c>
      <c r="AN410" s="3">
        <v>57.14</v>
      </c>
      <c r="AO410" s="3">
        <v>57.14</v>
      </c>
      <c r="AP410" s="3">
        <v>71.430000000000007</v>
      </c>
      <c r="AQ410" s="3">
        <v>0</v>
      </c>
      <c r="AR410" s="3">
        <v>14.29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14.29</v>
      </c>
      <c r="AZ410" s="3">
        <v>14.29</v>
      </c>
      <c r="BA410" s="3">
        <v>28.57</v>
      </c>
      <c r="BB410" s="3">
        <v>57.14</v>
      </c>
      <c r="BC410" s="3">
        <v>28.57</v>
      </c>
      <c r="BD410" s="3">
        <v>85.71</v>
      </c>
      <c r="BE410" s="3">
        <v>0</v>
      </c>
      <c r="BF410" s="3">
        <v>0</v>
      </c>
      <c r="BG410" s="3">
        <v>0</v>
      </c>
      <c r="BH410" s="3">
        <v>14.29</v>
      </c>
      <c r="BI410" s="3">
        <v>57.14</v>
      </c>
      <c r="BJ410" s="3">
        <v>57.14</v>
      </c>
      <c r="BK410" s="3">
        <v>71.430000000000007</v>
      </c>
      <c r="BL410" s="3">
        <v>71.430000000000007</v>
      </c>
      <c r="BM410" s="3">
        <v>71.430000000000007</v>
      </c>
      <c r="BN410" s="3">
        <v>71.430000000000007</v>
      </c>
    </row>
    <row r="411" spans="1:66" x14ac:dyDescent="0.25">
      <c r="A411" s="9" t="s">
        <v>3411</v>
      </c>
      <c r="B411" s="9" t="s">
        <v>3412</v>
      </c>
      <c r="C411" s="7">
        <v>7</v>
      </c>
      <c r="D411" s="91">
        <f t="shared" si="12"/>
        <v>41.223999999999997</v>
      </c>
      <c r="E411" s="91">
        <f t="shared" si="13"/>
        <v>31.430400000000009</v>
      </c>
      <c r="F411" s="94">
        <v>1</v>
      </c>
      <c r="G411" s="3">
        <v>14.29</v>
      </c>
      <c r="H411" s="3">
        <v>14.29</v>
      </c>
      <c r="I411" s="3">
        <v>85.71</v>
      </c>
      <c r="J411" s="3">
        <v>85.71</v>
      </c>
      <c r="K411" s="3">
        <v>14.29</v>
      </c>
      <c r="L411" s="3">
        <v>14.29</v>
      </c>
      <c r="M411" s="3">
        <v>100</v>
      </c>
      <c r="N411" s="3">
        <v>100</v>
      </c>
      <c r="O411" s="3">
        <v>71.430000000000007</v>
      </c>
      <c r="P411" s="3">
        <v>57.14</v>
      </c>
      <c r="Q411" s="3">
        <v>85.71</v>
      </c>
      <c r="R411" s="3">
        <v>57.14</v>
      </c>
      <c r="S411" s="3">
        <v>42.86</v>
      </c>
      <c r="T411" s="3">
        <v>85.71</v>
      </c>
      <c r="U411" s="3">
        <v>14.29</v>
      </c>
      <c r="V411" s="3">
        <v>57.14</v>
      </c>
      <c r="W411" s="3">
        <v>57.14</v>
      </c>
      <c r="X411" s="3">
        <v>14.29</v>
      </c>
      <c r="Y411" s="3">
        <v>0</v>
      </c>
      <c r="Z411" s="3">
        <v>85.71</v>
      </c>
      <c r="AA411" s="3">
        <v>85.71</v>
      </c>
      <c r="AB411" s="3">
        <v>85.71</v>
      </c>
      <c r="AC411" s="3">
        <v>28.57</v>
      </c>
      <c r="AD411" s="3">
        <v>85.71</v>
      </c>
      <c r="AE411" s="3">
        <v>14.29</v>
      </c>
      <c r="AF411" s="3">
        <v>0</v>
      </c>
      <c r="AG411" s="3">
        <v>0</v>
      </c>
      <c r="AH411" s="3">
        <v>85.71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42.86</v>
      </c>
      <c r="AQ411" s="3">
        <v>14.29</v>
      </c>
      <c r="AR411" s="3">
        <v>14.29</v>
      </c>
      <c r="AS411" s="3">
        <v>14.29</v>
      </c>
      <c r="AT411" s="3">
        <v>14.29</v>
      </c>
      <c r="AU411" s="3">
        <v>14.29</v>
      </c>
      <c r="AV411" s="3">
        <v>14.29</v>
      </c>
      <c r="AW411" s="3">
        <v>14.29</v>
      </c>
      <c r="AX411" s="3">
        <v>14.29</v>
      </c>
      <c r="AY411" s="3">
        <v>14.29</v>
      </c>
      <c r="AZ411" s="3">
        <v>14.29</v>
      </c>
      <c r="BA411" s="3">
        <v>85.71</v>
      </c>
      <c r="BB411" s="3">
        <v>85.71</v>
      </c>
      <c r="BC411" s="3">
        <v>14.29</v>
      </c>
      <c r="BD411" s="3">
        <v>14.29</v>
      </c>
      <c r="BE411" s="3">
        <v>28.57</v>
      </c>
      <c r="BF411" s="3">
        <v>28.57</v>
      </c>
      <c r="BG411" s="3">
        <v>14.29</v>
      </c>
      <c r="BH411" s="3">
        <v>14.29</v>
      </c>
      <c r="BI411" s="3">
        <v>100</v>
      </c>
      <c r="BJ411" s="3">
        <v>100</v>
      </c>
      <c r="BK411" s="3">
        <v>28.57</v>
      </c>
      <c r="BL411" s="3">
        <v>28.57</v>
      </c>
      <c r="BM411" s="3">
        <v>28.57</v>
      </c>
      <c r="BN411" s="3">
        <v>28.57</v>
      </c>
    </row>
    <row r="412" spans="1:66" x14ac:dyDescent="0.25">
      <c r="A412" s="9" t="s">
        <v>2790</v>
      </c>
      <c r="B412" s="9" t="s">
        <v>2791</v>
      </c>
      <c r="C412" s="7">
        <v>6</v>
      </c>
      <c r="D412" s="91">
        <f t="shared" si="12"/>
        <v>21.905714285714286</v>
      </c>
      <c r="E412" s="91">
        <f t="shared" si="13"/>
        <v>4.6672000000000002</v>
      </c>
      <c r="F412" s="94">
        <v>1.3394014450105299E-2</v>
      </c>
      <c r="G412" s="3">
        <v>16.670000000000002</v>
      </c>
      <c r="H412" s="3">
        <v>0</v>
      </c>
      <c r="I412" s="3">
        <v>0</v>
      </c>
      <c r="J412" s="3">
        <v>16.670000000000002</v>
      </c>
      <c r="K412" s="3">
        <v>16.670000000000002</v>
      </c>
      <c r="L412" s="3">
        <v>0</v>
      </c>
      <c r="M412" s="3">
        <v>33.33</v>
      </c>
      <c r="N412" s="3">
        <v>16.670000000000002</v>
      </c>
      <c r="O412" s="3">
        <v>0</v>
      </c>
      <c r="P412" s="3">
        <v>0</v>
      </c>
      <c r="Q412" s="3">
        <v>16.670000000000002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16.670000000000002</v>
      </c>
      <c r="Y412" s="3">
        <v>66.67</v>
      </c>
      <c r="Z412" s="3">
        <v>0</v>
      </c>
      <c r="AA412" s="3">
        <v>0</v>
      </c>
      <c r="AB412" s="3">
        <v>16.670000000000002</v>
      </c>
      <c r="AC412" s="3">
        <v>16.670000000000002</v>
      </c>
      <c r="AD412" s="3">
        <v>16.670000000000002</v>
      </c>
      <c r="AE412" s="3">
        <v>0</v>
      </c>
      <c r="AF412" s="3">
        <v>50</v>
      </c>
      <c r="AG412" s="3">
        <v>50</v>
      </c>
      <c r="AH412" s="3">
        <v>50</v>
      </c>
      <c r="AI412" s="3">
        <v>50</v>
      </c>
      <c r="AJ412" s="3">
        <v>50</v>
      </c>
      <c r="AK412" s="3">
        <v>50</v>
      </c>
      <c r="AL412" s="3">
        <v>66.67</v>
      </c>
      <c r="AM412" s="3">
        <v>50</v>
      </c>
      <c r="AN412" s="3">
        <v>50</v>
      </c>
      <c r="AO412" s="3">
        <v>50</v>
      </c>
      <c r="AP412" s="3">
        <v>16.670000000000002</v>
      </c>
      <c r="AQ412" s="3">
        <v>0</v>
      </c>
      <c r="AR412" s="3">
        <v>16.670000000000002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33.33</v>
      </c>
      <c r="BH412" s="3">
        <v>0</v>
      </c>
      <c r="BI412" s="3">
        <v>0</v>
      </c>
      <c r="BJ412" s="3">
        <v>0</v>
      </c>
      <c r="BK412" s="3">
        <v>0</v>
      </c>
      <c r="BL412" s="3">
        <v>16.670000000000002</v>
      </c>
      <c r="BM412" s="3">
        <v>16.670000000000002</v>
      </c>
      <c r="BN412" s="3">
        <v>16.670000000000002</v>
      </c>
    </row>
    <row r="413" spans="1:66" x14ac:dyDescent="0.25">
      <c r="A413" s="9" t="s">
        <v>3413</v>
      </c>
      <c r="B413" s="9" t="s">
        <v>3414</v>
      </c>
      <c r="C413" s="7">
        <v>1</v>
      </c>
      <c r="D413" s="91">
        <f t="shared" si="12"/>
        <v>2.8571428571428572</v>
      </c>
      <c r="E413" s="91">
        <f t="shared" si="13"/>
        <v>0</v>
      </c>
      <c r="F413" s="94">
        <v>0.48297224034888098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100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0</v>
      </c>
      <c r="BI413" s="3">
        <v>0</v>
      </c>
      <c r="BJ413" s="3">
        <v>0</v>
      </c>
      <c r="BK413" s="3">
        <v>0</v>
      </c>
      <c r="BL413" s="3">
        <v>0</v>
      </c>
      <c r="BM413" s="3">
        <v>0</v>
      </c>
      <c r="BN413" s="3">
        <v>0</v>
      </c>
    </row>
    <row r="414" spans="1:66" x14ac:dyDescent="0.25">
      <c r="A414" s="9" t="s">
        <v>2792</v>
      </c>
      <c r="B414" s="9" t="s">
        <v>2793</v>
      </c>
      <c r="C414" s="7">
        <v>2</v>
      </c>
      <c r="D414" s="91">
        <f t="shared" si="12"/>
        <v>87.142857142857139</v>
      </c>
      <c r="E414" s="91">
        <f t="shared" si="13"/>
        <v>66</v>
      </c>
      <c r="F414" s="94">
        <v>4.4829826385130701E-2</v>
      </c>
      <c r="G414" s="3">
        <v>100</v>
      </c>
      <c r="H414" s="3">
        <v>100</v>
      </c>
      <c r="I414" s="3">
        <v>50</v>
      </c>
      <c r="J414" s="3">
        <v>100</v>
      </c>
      <c r="K414" s="3">
        <v>100</v>
      </c>
      <c r="L414" s="3">
        <v>0</v>
      </c>
      <c r="M414" s="3">
        <v>100</v>
      </c>
      <c r="N414" s="3">
        <v>100</v>
      </c>
      <c r="O414" s="3">
        <v>100</v>
      </c>
      <c r="P414" s="3">
        <v>100</v>
      </c>
      <c r="Q414" s="3">
        <v>100</v>
      </c>
      <c r="R414" s="3">
        <v>100</v>
      </c>
      <c r="S414" s="3">
        <v>100</v>
      </c>
      <c r="T414" s="3">
        <v>100</v>
      </c>
      <c r="U414" s="3">
        <v>100</v>
      </c>
      <c r="V414" s="3">
        <v>100</v>
      </c>
      <c r="W414" s="3">
        <v>100</v>
      </c>
      <c r="X414" s="3">
        <v>100</v>
      </c>
      <c r="Y414" s="3">
        <v>0</v>
      </c>
      <c r="Z414" s="3">
        <v>0</v>
      </c>
      <c r="AA414" s="3">
        <v>0</v>
      </c>
      <c r="AB414" s="3">
        <v>100</v>
      </c>
      <c r="AC414" s="3">
        <v>100</v>
      </c>
      <c r="AD414" s="3">
        <v>100</v>
      </c>
      <c r="AE414" s="3">
        <v>100</v>
      </c>
      <c r="AF414" s="3">
        <v>100</v>
      </c>
      <c r="AG414" s="3">
        <v>100</v>
      </c>
      <c r="AH414" s="3">
        <v>100</v>
      </c>
      <c r="AI414" s="3">
        <v>100</v>
      </c>
      <c r="AJ414" s="3">
        <v>100</v>
      </c>
      <c r="AK414" s="3">
        <v>100</v>
      </c>
      <c r="AL414" s="3">
        <v>100</v>
      </c>
      <c r="AM414" s="3">
        <v>100</v>
      </c>
      <c r="AN414" s="3">
        <v>100</v>
      </c>
      <c r="AO414" s="3">
        <v>100</v>
      </c>
      <c r="AP414" s="3">
        <v>100</v>
      </c>
      <c r="AQ414" s="3">
        <v>0</v>
      </c>
      <c r="AR414" s="3">
        <v>100</v>
      </c>
      <c r="AS414" s="3">
        <v>50</v>
      </c>
      <c r="AT414" s="3">
        <v>50</v>
      </c>
      <c r="AU414" s="3">
        <v>0</v>
      </c>
      <c r="AV414" s="3">
        <v>0</v>
      </c>
      <c r="AW414" s="3">
        <v>0</v>
      </c>
      <c r="AX414" s="3">
        <v>50</v>
      </c>
      <c r="AY414" s="3">
        <v>100</v>
      </c>
      <c r="AZ414" s="3">
        <v>100</v>
      </c>
      <c r="BA414" s="3">
        <v>0</v>
      </c>
      <c r="BB414" s="3">
        <v>100</v>
      </c>
      <c r="BC414" s="3">
        <v>100</v>
      </c>
      <c r="BD414" s="3">
        <v>100</v>
      </c>
      <c r="BE414" s="3">
        <v>100</v>
      </c>
      <c r="BF414" s="3">
        <v>100</v>
      </c>
      <c r="BG414" s="3">
        <v>100</v>
      </c>
      <c r="BH414" s="3">
        <v>100</v>
      </c>
      <c r="BI414" s="3">
        <v>100</v>
      </c>
      <c r="BJ414" s="3">
        <v>100</v>
      </c>
      <c r="BK414" s="3">
        <v>50</v>
      </c>
      <c r="BL414" s="3">
        <v>50</v>
      </c>
      <c r="BM414" s="3">
        <v>50</v>
      </c>
      <c r="BN414" s="3">
        <v>50</v>
      </c>
    </row>
    <row r="415" spans="1:66" x14ac:dyDescent="0.25">
      <c r="A415" s="9" t="s">
        <v>2794</v>
      </c>
      <c r="B415" s="9" t="s">
        <v>2795</v>
      </c>
      <c r="C415" s="7">
        <v>3</v>
      </c>
      <c r="D415" s="91">
        <f t="shared" si="12"/>
        <v>73.334857142857146</v>
      </c>
      <c r="E415" s="91">
        <f t="shared" si="13"/>
        <v>60.001200000000011</v>
      </c>
      <c r="F415" s="94">
        <v>4.7004807309643903E-2</v>
      </c>
      <c r="G415" s="3">
        <v>66.67</v>
      </c>
      <c r="H415" s="3">
        <v>66.67</v>
      </c>
      <c r="I415" s="3">
        <v>66.67</v>
      </c>
      <c r="J415" s="3">
        <v>66.67</v>
      </c>
      <c r="K415" s="3">
        <v>66.67</v>
      </c>
      <c r="L415" s="3">
        <v>33.33</v>
      </c>
      <c r="M415" s="3">
        <v>100</v>
      </c>
      <c r="N415" s="3">
        <v>66.67</v>
      </c>
      <c r="O415" s="3">
        <v>66.67</v>
      </c>
      <c r="P415" s="3">
        <v>66.67</v>
      </c>
      <c r="Q415" s="3">
        <v>66.67</v>
      </c>
      <c r="R415" s="3">
        <v>66.67</v>
      </c>
      <c r="S415" s="3">
        <v>100</v>
      </c>
      <c r="T415" s="3">
        <v>66.67</v>
      </c>
      <c r="U415" s="3">
        <v>66.67</v>
      </c>
      <c r="V415" s="3">
        <v>100</v>
      </c>
      <c r="W415" s="3">
        <v>66.67</v>
      </c>
      <c r="X415" s="3">
        <v>66.67</v>
      </c>
      <c r="Y415" s="3">
        <v>33.33</v>
      </c>
      <c r="Z415" s="3">
        <v>0</v>
      </c>
      <c r="AA415" s="3">
        <v>0</v>
      </c>
      <c r="AB415" s="3">
        <v>66.67</v>
      </c>
      <c r="AC415" s="3">
        <v>66.67</v>
      </c>
      <c r="AD415" s="3">
        <v>66.67</v>
      </c>
      <c r="AE415" s="3">
        <v>66.67</v>
      </c>
      <c r="AF415" s="3">
        <v>100</v>
      </c>
      <c r="AG415" s="3">
        <v>100</v>
      </c>
      <c r="AH415" s="3">
        <v>100</v>
      </c>
      <c r="AI415" s="3">
        <v>100</v>
      </c>
      <c r="AJ415" s="3">
        <v>100</v>
      </c>
      <c r="AK415" s="3">
        <v>100</v>
      </c>
      <c r="AL415" s="3">
        <v>100</v>
      </c>
      <c r="AM415" s="3">
        <v>100</v>
      </c>
      <c r="AN415" s="3">
        <v>100</v>
      </c>
      <c r="AO415" s="3">
        <v>100</v>
      </c>
      <c r="AP415" s="3">
        <v>100</v>
      </c>
      <c r="AQ415" s="3">
        <v>33.33</v>
      </c>
      <c r="AR415" s="3">
        <v>66.67</v>
      </c>
      <c r="AS415" s="3">
        <v>66.67</v>
      </c>
      <c r="AT415" s="3">
        <v>66.67</v>
      </c>
      <c r="AU415" s="3">
        <v>33.33</v>
      </c>
      <c r="AV415" s="3">
        <v>33.33</v>
      </c>
      <c r="AW415" s="3">
        <v>33.33</v>
      </c>
      <c r="AX415" s="3">
        <v>66.67</v>
      </c>
      <c r="AY415" s="3">
        <v>33.33</v>
      </c>
      <c r="AZ415" s="3">
        <v>66.67</v>
      </c>
      <c r="BA415" s="3">
        <v>33.33</v>
      </c>
      <c r="BB415" s="3">
        <v>66.67</v>
      </c>
      <c r="BC415" s="3">
        <v>100</v>
      </c>
      <c r="BD415" s="3">
        <v>66.67</v>
      </c>
      <c r="BE415" s="3">
        <v>66.67</v>
      </c>
      <c r="BF415" s="3">
        <v>66.67</v>
      </c>
      <c r="BG415" s="3">
        <v>66.67</v>
      </c>
      <c r="BH415" s="3">
        <v>66.67</v>
      </c>
      <c r="BI415" s="3">
        <v>66.67</v>
      </c>
      <c r="BJ415" s="3">
        <v>33.33</v>
      </c>
      <c r="BK415" s="3">
        <v>66.67</v>
      </c>
      <c r="BL415" s="3">
        <v>66.67</v>
      </c>
      <c r="BM415" s="3">
        <v>66.67</v>
      </c>
      <c r="BN415" s="3">
        <v>66.67</v>
      </c>
    </row>
    <row r="416" spans="1:66" x14ac:dyDescent="0.25">
      <c r="A416" s="9" t="s">
        <v>3415</v>
      </c>
      <c r="B416" s="9" t="s">
        <v>3416</v>
      </c>
      <c r="C416" s="7">
        <v>7</v>
      </c>
      <c r="D416" s="91">
        <f t="shared" si="12"/>
        <v>9.3905714285714286</v>
      </c>
      <c r="E416" s="91">
        <f t="shared" si="13"/>
        <v>8.0023999999999962</v>
      </c>
      <c r="F416" s="94">
        <v>0.52048361584967395</v>
      </c>
      <c r="G416" s="3">
        <v>14.29</v>
      </c>
      <c r="H416" s="3">
        <v>14.29</v>
      </c>
      <c r="I416" s="3">
        <v>0</v>
      </c>
      <c r="J416" s="3">
        <v>14.29</v>
      </c>
      <c r="K416" s="3">
        <v>0</v>
      </c>
      <c r="L416" s="3">
        <v>14.29</v>
      </c>
      <c r="M416" s="3">
        <v>0</v>
      </c>
      <c r="N416" s="3">
        <v>14.29</v>
      </c>
      <c r="O416" s="3">
        <v>14.29</v>
      </c>
      <c r="P416" s="3">
        <v>14.29</v>
      </c>
      <c r="Q416" s="3">
        <v>0</v>
      </c>
      <c r="R416" s="3">
        <v>0</v>
      </c>
      <c r="S416" s="3">
        <v>0</v>
      </c>
      <c r="T416" s="3">
        <v>14.29</v>
      </c>
      <c r="U416" s="3">
        <v>0</v>
      </c>
      <c r="V416" s="3">
        <v>14.29</v>
      </c>
      <c r="W416" s="3">
        <v>14.29</v>
      </c>
      <c r="X416" s="3">
        <v>14.29</v>
      </c>
      <c r="Y416" s="3">
        <v>0</v>
      </c>
      <c r="Z416" s="3">
        <v>0</v>
      </c>
      <c r="AA416" s="3">
        <v>0</v>
      </c>
      <c r="AB416" s="3">
        <v>14.29</v>
      </c>
      <c r="AC416" s="3">
        <v>0</v>
      </c>
      <c r="AD416" s="3">
        <v>0</v>
      </c>
      <c r="AE416" s="3">
        <v>14.29</v>
      </c>
      <c r="AF416" s="3">
        <v>14.29</v>
      </c>
      <c r="AG416" s="3">
        <v>14.29</v>
      </c>
      <c r="AH416" s="3">
        <v>14.29</v>
      </c>
      <c r="AI416" s="3">
        <v>14.29</v>
      </c>
      <c r="AJ416" s="3">
        <v>14.29</v>
      </c>
      <c r="AK416" s="3">
        <v>14.29</v>
      </c>
      <c r="AL416" s="3">
        <v>14.29</v>
      </c>
      <c r="AM416" s="3">
        <v>14.29</v>
      </c>
      <c r="AN416" s="3">
        <v>14.29</v>
      </c>
      <c r="AO416" s="3">
        <v>14.29</v>
      </c>
      <c r="AP416" s="3">
        <v>14.29</v>
      </c>
      <c r="AQ416" s="3">
        <v>14.29</v>
      </c>
      <c r="AR416" s="3">
        <v>0</v>
      </c>
      <c r="AS416" s="3">
        <v>0</v>
      </c>
      <c r="AT416" s="3">
        <v>0</v>
      </c>
      <c r="AU416" s="3">
        <v>14.29</v>
      </c>
      <c r="AV416" s="3">
        <v>14.29</v>
      </c>
      <c r="AW416" s="3">
        <v>14.29</v>
      </c>
      <c r="AX416" s="3">
        <v>0</v>
      </c>
      <c r="AY416" s="3">
        <v>14.29</v>
      </c>
      <c r="AZ416" s="3">
        <v>14.29</v>
      </c>
      <c r="BA416" s="3">
        <v>0</v>
      </c>
      <c r="BB416" s="3">
        <v>14.29</v>
      </c>
      <c r="BC416" s="3">
        <v>14.29</v>
      </c>
      <c r="BD416" s="3">
        <v>14.29</v>
      </c>
      <c r="BE416" s="3">
        <v>0</v>
      </c>
      <c r="BF416" s="3">
        <v>0</v>
      </c>
      <c r="BG416" s="3">
        <v>0</v>
      </c>
      <c r="BH416" s="3">
        <v>14.29</v>
      </c>
      <c r="BI416" s="3">
        <v>0</v>
      </c>
      <c r="BJ416" s="3">
        <v>0</v>
      </c>
      <c r="BK416" s="3">
        <v>14.29</v>
      </c>
      <c r="BL416" s="3">
        <v>14.29</v>
      </c>
      <c r="BM416" s="3">
        <v>14.29</v>
      </c>
      <c r="BN416" s="3">
        <v>0</v>
      </c>
    </row>
    <row r="418" spans="1:1" x14ac:dyDescent="0.25">
      <c r="A418" s="95" t="s">
        <v>9828</v>
      </c>
    </row>
  </sheetData>
  <autoFilter ref="A5:BN416" xr:uid="{00000000-0009-0000-0000-000017000000}"/>
  <conditionalFormatting sqref="G6:BN416">
    <cfRule type="colorScale" priority="3">
      <colorScale>
        <cfvo type="min"/>
        <cfvo type="max"/>
        <color rgb="FFFCFCFF"/>
        <color rgb="FFF8696B"/>
      </colorScale>
    </cfRule>
  </conditionalFormatting>
  <conditionalFormatting sqref="D6:F416">
    <cfRule type="colorScale" priority="2">
      <colorScale>
        <cfvo type="min"/>
        <cfvo type="max"/>
        <color rgb="FFFCFCFF"/>
        <color rgb="FF63BE7B"/>
      </colorScale>
    </cfRule>
  </conditionalFormatting>
  <conditionalFormatting sqref="F6:F416">
    <cfRule type="cellIs" dxfId="125" priority="1" operator="lessThan">
      <formula>0.05</formula>
    </cfRule>
  </conditionalFormatting>
  <hyperlinks>
    <hyperlink ref="A2" location="Summary!A1" display="Home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X941"/>
  <sheetViews>
    <sheetView zoomScale="55" zoomScaleNormal="55" workbookViewId="0"/>
  </sheetViews>
  <sheetFormatPr defaultRowHeight="15" x14ac:dyDescent="0.25"/>
  <cols>
    <col min="1" max="1" width="59.42578125" style="1" bestFit="1" customWidth="1"/>
    <col min="2" max="2" width="31.140625" style="1" bestFit="1" customWidth="1"/>
    <col min="3" max="3" width="56" style="1" bestFit="1" customWidth="1"/>
    <col min="4" max="4" width="14.7109375" style="1" customWidth="1"/>
    <col min="5" max="5" width="16.85546875" style="1" bestFit="1" customWidth="1"/>
    <col min="6" max="6" width="8.85546875" style="1" bestFit="1" customWidth="1"/>
    <col min="7" max="7" width="10" style="1" bestFit="1" customWidth="1"/>
    <col min="8" max="8" width="7" style="1" bestFit="1" customWidth="1"/>
    <col min="9" max="9" width="9" style="1" bestFit="1" customWidth="1"/>
    <col min="10" max="10" width="19" style="1" customWidth="1"/>
    <col min="11" max="11" width="27" style="1" bestFit="1" customWidth="1"/>
    <col min="12" max="12" width="9.140625" style="1"/>
    <col min="13" max="13" width="26" style="1" bestFit="1" customWidth="1"/>
    <col min="14" max="14" width="13.7109375" style="1" bestFit="1" customWidth="1"/>
    <col min="15" max="16" width="12" style="1" bestFit="1" customWidth="1"/>
    <col min="17" max="17" width="19.28515625" style="1" customWidth="1"/>
    <col min="18" max="18" width="9.140625" style="1"/>
    <col min="19" max="19" width="11.140625" style="1" bestFit="1" customWidth="1"/>
    <col min="20" max="20" width="15.42578125" style="1" bestFit="1" customWidth="1"/>
    <col min="21" max="22" width="15" style="1" bestFit="1" customWidth="1"/>
    <col min="23" max="24" width="15.42578125" style="1" bestFit="1" customWidth="1"/>
    <col min="25" max="25" width="15" style="1" bestFit="1" customWidth="1"/>
    <col min="26" max="26" width="15.42578125" style="1" bestFit="1" customWidth="1"/>
    <col min="27" max="27" width="16.42578125" style="1" bestFit="1" customWidth="1"/>
    <col min="28" max="30" width="15.42578125" style="1" bestFit="1" customWidth="1"/>
    <col min="31" max="31" width="15" style="1" bestFit="1" customWidth="1"/>
    <col min="32" max="36" width="15.42578125" style="1" bestFit="1" customWidth="1"/>
    <col min="37" max="37" width="16.85546875" style="1" bestFit="1" customWidth="1"/>
    <col min="38" max="38" width="15.42578125" style="1" bestFit="1" customWidth="1"/>
    <col min="39" max="39" width="15.85546875" style="1" bestFit="1" customWidth="1"/>
    <col min="40" max="44" width="15.42578125" style="1" bestFit="1" customWidth="1"/>
    <col min="45" max="45" width="15" style="1" bestFit="1" customWidth="1"/>
    <col min="46" max="46" width="15.42578125" style="1" bestFit="1" customWidth="1"/>
    <col min="47" max="47" width="15" style="1" bestFit="1" customWidth="1"/>
    <col min="48" max="48" width="15.85546875" style="1" bestFit="1" customWidth="1"/>
    <col min="49" max="49" width="15.42578125" style="1" bestFit="1" customWidth="1"/>
    <col min="50" max="51" width="15" style="1" bestFit="1" customWidth="1"/>
    <col min="52" max="52" width="15.42578125" style="1" bestFit="1" customWidth="1"/>
    <col min="53" max="53" width="15" style="1" bestFit="1" customWidth="1"/>
    <col min="54" max="67" width="15.42578125" style="1" bestFit="1" customWidth="1"/>
    <col min="68" max="68" width="15" style="1" bestFit="1" customWidth="1"/>
    <col min="69" max="69" width="15.42578125" style="1" bestFit="1" customWidth="1"/>
    <col min="70" max="70" width="15" style="1" bestFit="1" customWidth="1"/>
    <col min="71" max="71" width="15.42578125" style="1" bestFit="1" customWidth="1"/>
    <col min="72" max="72" width="15.85546875" style="1" bestFit="1" customWidth="1"/>
    <col min="73" max="73" width="15.42578125" style="1" bestFit="1" customWidth="1"/>
    <col min="74" max="74" width="16.42578125" style="1" bestFit="1" customWidth="1"/>
    <col min="75" max="75" width="15" style="1" bestFit="1" customWidth="1"/>
    <col min="76" max="76" width="15.85546875" style="1" bestFit="1" customWidth="1"/>
    <col min="77" max="16384" width="9.140625" style="1"/>
  </cols>
  <sheetData>
    <row r="1" spans="1:76" x14ac:dyDescent="0.25">
      <c r="A1" s="28" t="s">
        <v>10328</v>
      </c>
    </row>
    <row r="2" spans="1:76" x14ac:dyDescent="0.25">
      <c r="A2" s="129" t="s">
        <v>8333</v>
      </c>
    </row>
    <row r="3" spans="1:76" x14ac:dyDescent="0.25">
      <c r="T3" s="182" t="s">
        <v>9687</v>
      </c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3" t="s">
        <v>9686</v>
      </c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</row>
    <row r="4" spans="1:76" ht="51" customHeight="1" x14ac:dyDescent="0.25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99"/>
      <c r="P4" s="99"/>
      <c r="Q4" s="99"/>
      <c r="R4" s="193" t="s">
        <v>3417</v>
      </c>
      <c r="S4" s="194"/>
      <c r="T4" s="58" t="s">
        <v>64</v>
      </c>
      <c r="U4" s="58" t="s">
        <v>65</v>
      </c>
      <c r="V4" s="58" t="s">
        <v>66</v>
      </c>
      <c r="W4" s="58" t="s">
        <v>67</v>
      </c>
      <c r="X4" s="58" t="s">
        <v>68</v>
      </c>
      <c r="Y4" s="58" t="s">
        <v>69</v>
      </c>
      <c r="Z4" s="58" t="s">
        <v>70</v>
      </c>
      <c r="AA4" s="58" t="s">
        <v>71</v>
      </c>
      <c r="AB4" s="58" t="s">
        <v>72</v>
      </c>
      <c r="AC4" s="58" t="s">
        <v>73</v>
      </c>
      <c r="AD4" s="58" t="s">
        <v>74</v>
      </c>
      <c r="AE4" s="58" t="s">
        <v>75</v>
      </c>
      <c r="AF4" s="58" t="s">
        <v>76</v>
      </c>
      <c r="AG4" s="58" t="s">
        <v>77</v>
      </c>
      <c r="AH4" s="58" t="s">
        <v>78</v>
      </c>
      <c r="AI4" s="58" t="s">
        <v>79</v>
      </c>
      <c r="AJ4" s="58" t="s">
        <v>80</v>
      </c>
      <c r="AK4" s="58" t="s">
        <v>81</v>
      </c>
      <c r="AL4" s="58" t="s">
        <v>82</v>
      </c>
      <c r="AM4" s="58" t="s">
        <v>83</v>
      </c>
      <c r="AN4" s="58" t="s">
        <v>84</v>
      </c>
      <c r="AO4" s="58" t="s">
        <v>85</v>
      </c>
      <c r="AP4" s="58" t="s">
        <v>86</v>
      </c>
      <c r="AQ4" s="58" t="s">
        <v>87</v>
      </c>
      <c r="AR4" s="58" t="s">
        <v>88</v>
      </c>
      <c r="AS4" s="58" t="s">
        <v>89</v>
      </c>
      <c r="AT4" s="58" t="s">
        <v>90</v>
      </c>
      <c r="AU4" s="58" t="s">
        <v>91</v>
      </c>
      <c r="AV4" s="58" t="s">
        <v>95</v>
      </c>
      <c r="AW4" s="58" t="s">
        <v>96</v>
      </c>
      <c r="AX4" s="58" t="s">
        <v>97</v>
      </c>
      <c r="AY4" s="58" t="s">
        <v>98</v>
      </c>
      <c r="AZ4" s="58" t="s">
        <v>99</v>
      </c>
      <c r="BA4" s="58" t="s">
        <v>100</v>
      </c>
      <c r="BB4" s="58" t="s">
        <v>101</v>
      </c>
      <c r="BC4" s="58" t="s">
        <v>102</v>
      </c>
      <c r="BD4" s="58" t="s">
        <v>103</v>
      </c>
      <c r="BE4" s="58" t="s">
        <v>104</v>
      </c>
      <c r="BF4" s="58" t="s">
        <v>105</v>
      </c>
      <c r="BG4" s="58" t="s">
        <v>106</v>
      </c>
      <c r="BH4" s="58" t="s">
        <v>107</v>
      </c>
      <c r="BI4" s="58" t="s">
        <v>108</v>
      </c>
      <c r="BJ4" s="58" t="s">
        <v>109</v>
      </c>
      <c r="BK4" s="58" t="s">
        <v>110</v>
      </c>
      <c r="BL4" s="58" t="s">
        <v>111</v>
      </c>
      <c r="BM4" s="58" t="s">
        <v>112</v>
      </c>
      <c r="BN4" s="58" t="s">
        <v>113</v>
      </c>
      <c r="BO4" s="58" t="s">
        <v>114</v>
      </c>
      <c r="BP4" s="58" t="s">
        <v>115</v>
      </c>
      <c r="BQ4" s="58" t="s">
        <v>116</v>
      </c>
      <c r="BR4" s="58" t="s">
        <v>117</v>
      </c>
      <c r="BS4" s="58" t="s">
        <v>118</v>
      </c>
      <c r="BT4" s="58" t="s">
        <v>119</v>
      </c>
      <c r="BU4" s="58" t="s">
        <v>120</v>
      </c>
      <c r="BV4" s="58" t="s">
        <v>93</v>
      </c>
      <c r="BW4" s="58" t="s">
        <v>92</v>
      </c>
      <c r="BX4" s="58" t="s">
        <v>94</v>
      </c>
    </row>
    <row r="5" spans="1:76" ht="60" x14ac:dyDescent="0.25">
      <c r="A5" s="58" t="s">
        <v>3418</v>
      </c>
      <c r="B5" s="58" t="s">
        <v>3419</v>
      </c>
      <c r="C5" s="58" t="s">
        <v>3420</v>
      </c>
      <c r="D5" s="58" t="s">
        <v>3421</v>
      </c>
      <c r="E5" s="58" t="s">
        <v>3422</v>
      </c>
      <c r="F5" s="58" t="s">
        <v>3423</v>
      </c>
      <c r="G5" s="58" t="s">
        <v>3424</v>
      </c>
      <c r="H5" s="58" t="s">
        <v>3425</v>
      </c>
      <c r="I5" s="58" t="s">
        <v>3426</v>
      </c>
      <c r="J5" s="58" t="s">
        <v>3427</v>
      </c>
      <c r="K5" s="58" t="s">
        <v>3428</v>
      </c>
      <c r="L5" s="58" t="s">
        <v>3429</v>
      </c>
      <c r="M5" s="58" t="s">
        <v>3430</v>
      </c>
      <c r="N5" s="58" t="s">
        <v>3431</v>
      </c>
      <c r="O5" s="58" t="s">
        <v>3432</v>
      </c>
      <c r="P5" s="58" t="s">
        <v>3433</v>
      </c>
      <c r="Q5" s="58" t="s">
        <v>3434</v>
      </c>
      <c r="R5" s="58" t="s">
        <v>40</v>
      </c>
      <c r="S5" s="58" t="s">
        <v>41</v>
      </c>
      <c r="T5" s="58" t="s">
        <v>251</v>
      </c>
      <c r="U5" s="58" t="s">
        <v>252</v>
      </c>
      <c r="V5" s="58" t="s">
        <v>253</v>
      </c>
      <c r="W5" s="58" t="s">
        <v>254</v>
      </c>
      <c r="X5" s="58" t="s">
        <v>255</v>
      </c>
      <c r="Y5" s="58" t="s">
        <v>256</v>
      </c>
      <c r="Z5" s="58" t="s">
        <v>257</v>
      </c>
      <c r="AA5" s="58" t="s">
        <v>258</v>
      </c>
      <c r="AB5" s="58" t="s">
        <v>259</v>
      </c>
      <c r="AC5" s="58" t="s">
        <v>260</v>
      </c>
      <c r="AD5" s="58" t="s">
        <v>261</v>
      </c>
      <c r="AE5" s="58" t="s">
        <v>262</v>
      </c>
      <c r="AF5" s="58" t="s">
        <v>263</v>
      </c>
      <c r="AG5" s="58" t="s">
        <v>264</v>
      </c>
      <c r="AH5" s="58" t="s">
        <v>265</v>
      </c>
      <c r="AI5" s="58" t="s">
        <v>266</v>
      </c>
      <c r="AJ5" s="58" t="s">
        <v>267</v>
      </c>
      <c r="AK5" s="58" t="s">
        <v>268</v>
      </c>
      <c r="AL5" s="58" t="s">
        <v>269</v>
      </c>
      <c r="AM5" s="58" t="s">
        <v>270</v>
      </c>
      <c r="AN5" s="58" t="s">
        <v>271</v>
      </c>
      <c r="AO5" s="58" t="s">
        <v>272</v>
      </c>
      <c r="AP5" s="58" t="s">
        <v>273</v>
      </c>
      <c r="AQ5" s="58" t="s">
        <v>274</v>
      </c>
      <c r="AR5" s="58" t="s">
        <v>275</v>
      </c>
      <c r="AS5" s="58" t="s">
        <v>276</v>
      </c>
      <c r="AT5" s="58" t="s">
        <v>277</v>
      </c>
      <c r="AU5" s="58" t="s">
        <v>278</v>
      </c>
      <c r="AV5" s="58" t="s">
        <v>279</v>
      </c>
      <c r="AW5" s="58" t="s">
        <v>280</v>
      </c>
      <c r="AX5" s="58" t="s">
        <v>281</v>
      </c>
      <c r="AY5" s="58" t="s">
        <v>282</v>
      </c>
      <c r="AZ5" s="58" t="s">
        <v>283</v>
      </c>
      <c r="BA5" s="58" t="s">
        <v>284</v>
      </c>
      <c r="BB5" s="58" t="s">
        <v>285</v>
      </c>
      <c r="BC5" s="58" t="s">
        <v>286</v>
      </c>
      <c r="BD5" s="58" t="s">
        <v>287</v>
      </c>
      <c r="BE5" s="58" t="s">
        <v>288</v>
      </c>
      <c r="BF5" s="58" t="s">
        <v>289</v>
      </c>
      <c r="BG5" s="58" t="s">
        <v>290</v>
      </c>
      <c r="BH5" s="58" t="s">
        <v>291</v>
      </c>
      <c r="BI5" s="58" t="s">
        <v>292</v>
      </c>
      <c r="BJ5" s="58" t="s">
        <v>293</v>
      </c>
      <c r="BK5" s="58" t="s">
        <v>294</v>
      </c>
      <c r="BL5" s="58" t="s">
        <v>295</v>
      </c>
      <c r="BM5" s="58" t="s">
        <v>296</v>
      </c>
      <c r="BN5" s="58" t="s">
        <v>297</v>
      </c>
      <c r="BO5" s="58" t="s">
        <v>298</v>
      </c>
      <c r="BP5" s="58" t="s">
        <v>299</v>
      </c>
      <c r="BQ5" s="58" t="s">
        <v>300</v>
      </c>
      <c r="BR5" s="58" t="s">
        <v>301</v>
      </c>
      <c r="BS5" s="58" t="s">
        <v>302</v>
      </c>
      <c r="BT5" s="58" t="s">
        <v>303</v>
      </c>
      <c r="BU5" s="58" t="s">
        <v>304</v>
      </c>
      <c r="BV5" s="58" t="s">
        <v>305</v>
      </c>
      <c r="BW5" s="58" t="s">
        <v>306</v>
      </c>
      <c r="BX5" s="58" t="s">
        <v>307</v>
      </c>
    </row>
    <row r="6" spans="1:76" x14ac:dyDescent="0.25">
      <c r="A6" s="57" t="s">
        <v>3435</v>
      </c>
      <c r="B6" s="3" t="s">
        <v>3436</v>
      </c>
      <c r="C6" s="3" t="s">
        <v>3437</v>
      </c>
      <c r="D6" s="4" t="s">
        <v>3438</v>
      </c>
      <c r="E6" s="4" t="s">
        <v>3439</v>
      </c>
      <c r="F6" s="4">
        <v>58</v>
      </c>
      <c r="G6" s="4">
        <v>340</v>
      </c>
      <c r="H6" s="4">
        <v>1375</v>
      </c>
      <c r="I6" s="4">
        <v>76.039299999999997</v>
      </c>
      <c r="J6" s="4" t="s">
        <v>3440</v>
      </c>
      <c r="K6" s="4" t="s">
        <v>3441</v>
      </c>
      <c r="L6" s="101" t="s">
        <v>3442</v>
      </c>
      <c r="M6" s="101" t="s">
        <v>3443</v>
      </c>
      <c r="N6" s="4">
        <v>750</v>
      </c>
      <c r="O6" s="4">
        <v>730</v>
      </c>
      <c r="P6" s="4">
        <f>COUNTIF(T6:BX6,"&gt;0")</f>
        <v>57</v>
      </c>
      <c r="Q6" s="4">
        <v>1.17</v>
      </c>
      <c r="R6" s="4">
        <v>1.2202999999999999</v>
      </c>
      <c r="S6" s="4">
        <v>1.0407</v>
      </c>
      <c r="T6" s="102">
        <v>75625848</v>
      </c>
      <c r="U6" s="102">
        <v>153336080</v>
      </c>
      <c r="V6" s="102">
        <v>66583840</v>
      </c>
      <c r="W6" s="102">
        <v>64903176</v>
      </c>
      <c r="X6" s="102">
        <v>169339248</v>
      </c>
      <c r="Y6" s="102">
        <v>91632120</v>
      </c>
      <c r="Z6" s="102">
        <v>70493584</v>
      </c>
      <c r="AA6" s="102">
        <v>55572392</v>
      </c>
      <c r="AB6" s="102">
        <v>61701608</v>
      </c>
      <c r="AC6" s="102">
        <v>82577352</v>
      </c>
      <c r="AD6" s="102">
        <v>118843872</v>
      </c>
      <c r="AE6" s="102">
        <v>186153808</v>
      </c>
      <c r="AF6" s="102">
        <v>125158352</v>
      </c>
      <c r="AG6" s="102">
        <v>120681096</v>
      </c>
      <c r="AH6" s="102">
        <v>143210896</v>
      </c>
      <c r="AI6" s="102">
        <v>87909840</v>
      </c>
      <c r="AJ6" s="102">
        <v>88377960</v>
      </c>
      <c r="AK6" s="102">
        <v>74287968</v>
      </c>
      <c r="AL6" s="102">
        <v>150750576</v>
      </c>
      <c r="AM6" s="102">
        <v>27021660</v>
      </c>
      <c r="AN6" s="102">
        <v>115630592</v>
      </c>
      <c r="AO6" s="102">
        <v>156051600</v>
      </c>
      <c r="AP6" s="102">
        <v>121889376</v>
      </c>
      <c r="AQ6" s="102">
        <v>273514400</v>
      </c>
      <c r="AR6" s="102">
        <v>195924112</v>
      </c>
      <c r="AS6" s="102">
        <v>95154432</v>
      </c>
      <c r="AT6" s="102">
        <v>136419760</v>
      </c>
      <c r="AU6" s="102">
        <v>201334080</v>
      </c>
      <c r="AV6" s="102">
        <v>182180096</v>
      </c>
      <c r="AW6" s="102">
        <v>98436080</v>
      </c>
      <c r="AX6" s="102">
        <v>89287584</v>
      </c>
      <c r="AY6" s="102">
        <v>55676792</v>
      </c>
      <c r="AZ6" s="102">
        <v>44729356</v>
      </c>
      <c r="BA6" s="102">
        <v>97225576</v>
      </c>
      <c r="BB6" s="102">
        <v>79429528</v>
      </c>
      <c r="BC6" s="102">
        <v>45063752</v>
      </c>
      <c r="BD6" s="102">
        <v>77767320</v>
      </c>
      <c r="BE6" s="102">
        <v>64820084</v>
      </c>
      <c r="BF6" s="102">
        <v>41216272</v>
      </c>
      <c r="BG6" s="102">
        <v>129633808</v>
      </c>
      <c r="BH6" s="102">
        <v>75128160</v>
      </c>
      <c r="BI6" s="102">
        <v>80658528</v>
      </c>
      <c r="BJ6" s="102">
        <v>100539624</v>
      </c>
      <c r="BK6" s="102">
        <v>104195936</v>
      </c>
      <c r="BL6" s="102">
        <v>136841536</v>
      </c>
      <c r="BM6" s="102">
        <v>198041856</v>
      </c>
      <c r="BN6" s="102">
        <v>136010480</v>
      </c>
      <c r="BO6" s="102">
        <v>39074468</v>
      </c>
      <c r="BP6" s="102">
        <v>68853472</v>
      </c>
      <c r="BQ6" s="102">
        <v>128114840</v>
      </c>
      <c r="BR6" s="102">
        <v>76360904</v>
      </c>
      <c r="BS6" s="102">
        <v>139070144</v>
      </c>
      <c r="BT6" s="102">
        <v>124746936</v>
      </c>
      <c r="BU6" s="102">
        <v>128734440</v>
      </c>
      <c r="BV6" s="102">
        <v>117380448</v>
      </c>
      <c r="BW6" s="102">
        <v>69049952</v>
      </c>
      <c r="BX6" s="102">
        <v>225657328</v>
      </c>
    </row>
    <row r="7" spans="1:76" x14ac:dyDescent="0.25">
      <c r="A7" s="57" t="s">
        <v>3444</v>
      </c>
      <c r="B7" s="3" t="s">
        <v>3436</v>
      </c>
      <c r="C7" s="3" t="s">
        <v>3437</v>
      </c>
      <c r="D7" s="4" t="s">
        <v>3445</v>
      </c>
      <c r="E7" s="4" t="s">
        <v>3446</v>
      </c>
      <c r="F7" s="4">
        <v>27710</v>
      </c>
      <c r="G7" s="4">
        <v>100001006</v>
      </c>
      <c r="H7" s="4">
        <v>1780</v>
      </c>
      <c r="I7" s="4">
        <v>116.03530000000001</v>
      </c>
      <c r="J7" s="4" t="s">
        <v>3447</v>
      </c>
      <c r="K7" s="4" t="s">
        <v>3448</v>
      </c>
      <c r="L7" s="4"/>
      <c r="M7" s="101" t="s">
        <v>3449</v>
      </c>
      <c r="N7" s="4">
        <v>10972</v>
      </c>
      <c r="O7" s="4">
        <v>10507</v>
      </c>
      <c r="P7" s="4">
        <f t="shared" ref="P7:P70" si="0">COUNTIF(T7:BX7,"&gt;0")</f>
        <v>57</v>
      </c>
      <c r="Q7" s="4">
        <v>0.93</v>
      </c>
      <c r="R7" s="4">
        <v>1.1311</v>
      </c>
      <c r="S7" s="4">
        <v>1.2146999999999999</v>
      </c>
      <c r="T7" s="102">
        <v>2453045</v>
      </c>
      <c r="U7" s="102">
        <v>2725487</v>
      </c>
      <c r="V7" s="102">
        <v>2477580</v>
      </c>
      <c r="W7" s="102">
        <v>2747692</v>
      </c>
      <c r="X7" s="102">
        <v>3714298</v>
      </c>
      <c r="Y7" s="102">
        <v>3045604</v>
      </c>
      <c r="Z7" s="102">
        <v>1405622</v>
      </c>
      <c r="AA7" s="102">
        <v>1387598</v>
      </c>
      <c r="AB7" s="102">
        <v>1348253</v>
      </c>
      <c r="AC7" s="102">
        <v>6153882</v>
      </c>
      <c r="AD7" s="102">
        <v>2658891</v>
      </c>
      <c r="AE7" s="102">
        <v>5395163</v>
      </c>
      <c r="AF7" s="102">
        <v>3105830</v>
      </c>
      <c r="AG7" s="102">
        <v>2024182</v>
      </c>
      <c r="AH7" s="102">
        <v>3082984</v>
      </c>
      <c r="AI7" s="102">
        <v>2376609</v>
      </c>
      <c r="AJ7" s="102">
        <v>3275058</v>
      </c>
      <c r="AK7" s="102">
        <v>3236793</v>
      </c>
      <c r="AL7" s="102">
        <v>1210207</v>
      </c>
      <c r="AM7" s="102">
        <v>906846</v>
      </c>
      <c r="AN7" s="102">
        <v>1957930</v>
      </c>
      <c r="AO7" s="102">
        <v>5247123</v>
      </c>
      <c r="AP7" s="102">
        <v>4219825</v>
      </c>
      <c r="AQ7" s="102">
        <v>4826164</v>
      </c>
      <c r="AR7" s="102">
        <v>3848209</v>
      </c>
      <c r="AS7" s="102">
        <v>3514996</v>
      </c>
      <c r="AT7" s="102">
        <v>5140784</v>
      </c>
      <c r="AU7" s="102">
        <v>3535768</v>
      </c>
      <c r="AV7" s="102">
        <v>1834915</v>
      </c>
      <c r="AW7" s="102">
        <v>3049438</v>
      </c>
      <c r="AX7" s="102">
        <v>1725998</v>
      </c>
      <c r="AY7" s="102">
        <v>2406735</v>
      </c>
      <c r="AZ7" s="102">
        <v>3422240</v>
      </c>
      <c r="BA7" s="102">
        <v>3348613</v>
      </c>
      <c r="BB7" s="102">
        <v>1763025</v>
      </c>
      <c r="BC7" s="102">
        <v>1826035</v>
      </c>
      <c r="BD7" s="102">
        <v>1979311</v>
      </c>
      <c r="BE7" s="102">
        <v>1557943</v>
      </c>
      <c r="BF7" s="102">
        <v>1897411</v>
      </c>
      <c r="BG7" s="102">
        <v>1962529</v>
      </c>
      <c r="BH7" s="102">
        <v>1583267</v>
      </c>
      <c r="BI7" s="102">
        <v>1907697</v>
      </c>
      <c r="BJ7" s="102">
        <v>2102364</v>
      </c>
      <c r="BK7" s="102">
        <v>5608747</v>
      </c>
      <c r="BL7" s="102">
        <v>1801468</v>
      </c>
      <c r="BM7" s="102">
        <v>2829497</v>
      </c>
      <c r="BN7" s="102">
        <v>6531705</v>
      </c>
      <c r="BO7" s="102">
        <v>1951497</v>
      </c>
      <c r="BP7" s="102">
        <v>2302541</v>
      </c>
      <c r="BQ7" s="102">
        <v>6413810</v>
      </c>
      <c r="BR7" s="102">
        <v>3065184</v>
      </c>
      <c r="BS7" s="102">
        <v>6442362</v>
      </c>
      <c r="BT7" s="102">
        <v>6939649</v>
      </c>
      <c r="BU7" s="102">
        <v>4372633</v>
      </c>
      <c r="BV7" s="102">
        <v>3093078</v>
      </c>
      <c r="BW7" s="102">
        <v>1426353</v>
      </c>
      <c r="BX7" s="102">
        <v>11644788</v>
      </c>
    </row>
    <row r="8" spans="1:76" x14ac:dyDescent="0.25">
      <c r="A8" s="57" t="s">
        <v>3450</v>
      </c>
      <c r="B8" s="3" t="s">
        <v>3436</v>
      </c>
      <c r="C8" s="3" t="s">
        <v>3437</v>
      </c>
      <c r="D8" s="4" t="s">
        <v>3451</v>
      </c>
      <c r="E8" s="4" t="s">
        <v>3439</v>
      </c>
      <c r="F8" s="4">
        <v>1516</v>
      </c>
      <c r="G8" s="4">
        <v>1023</v>
      </c>
      <c r="H8" s="4">
        <v>1280</v>
      </c>
      <c r="I8" s="4">
        <v>90.055000000000007</v>
      </c>
      <c r="J8" s="4" t="s">
        <v>3452</v>
      </c>
      <c r="K8" s="4" t="s">
        <v>3453</v>
      </c>
      <c r="L8" s="101" t="s">
        <v>3454</v>
      </c>
      <c r="M8" s="101" t="s">
        <v>3455</v>
      </c>
      <c r="N8" s="4">
        <v>1088</v>
      </c>
      <c r="O8" s="4">
        <v>1057</v>
      </c>
      <c r="P8" s="4">
        <f t="shared" si="0"/>
        <v>41</v>
      </c>
      <c r="Q8" s="4">
        <v>1.0900000000000001</v>
      </c>
      <c r="R8" s="4">
        <v>1.2726999999999999</v>
      </c>
      <c r="S8" s="4">
        <v>1.1719999999999999</v>
      </c>
      <c r="T8" s="102">
        <v>1018781</v>
      </c>
      <c r="U8" s="102">
        <v>1212413</v>
      </c>
      <c r="V8" s="102"/>
      <c r="W8" s="102">
        <v>4006366</v>
      </c>
      <c r="X8" s="102">
        <v>3038411</v>
      </c>
      <c r="Y8" s="102">
        <v>6442475</v>
      </c>
      <c r="Z8" s="102"/>
      <c r="AA8" s="102">
        <v>593375</v>
      </c>
      <c r="AB8" s="102">
        <v>566527</v>
      </c>
      <c r="AC8" s="102">
        <v>1111857</v>
      </c>
      <c r="AD8" s="102">
        <v>1568372</v>
      </c>
      <c r="AE8" s="102">
        <v>2347288</v>
      </c>
      <c r="AF8" s="102">
        <v>4648385</v>
      </c>
      <c r="AG8" s="102">
        <v>2242998</v>
      </c>
      <c r="AH8" s="102">
        <v>1202937</v>
      </c>
      <c r="AI8" s="102">
        <v>833067</v>
      </c>
      <c r="AJ8" s="102">
        <v>1821331</v>
      </c>
      <c r="AK8" s="102">
        <v>822688</v>
      </c>
      <c r="AL8" s="102"/>
      <c r="AM8" s="102"/>
      <c r="AN8" s="102">
        <v>1383769</v>
      </c>
      <c r="AO8" s="102"/>
      <c r="AP8" s="102">
        <v>714803</v>
      </c>
      <c r="AQ8" s="102">
        <v>2887353</v>
      </c>
      <c r="AR8" s="102">
        <v>1225442</v>
      </c>
      <c r="AS8" s="102">
        <v>1302550</v>
      </c>
      <c r="AT8" s="102">
        <v>3271698</v>
      </c>
      <c r="AU8" s="102"/>
      <c r="AV8" s="102">
        <v>562207</v>
      </c>
      <c r="AW8" s="102">
        <v>504978</v>
      </c>
      <c r="AX8" s="102"/>
      <c r="AY8" s="102"/>
      <c r="AZ8" s="102"/>
      <c r="BA8" s="102">
        <v>2063260</v>
      </c>
      <c r="BB8" s="102">
        <v>877913</v>
      </c>
      <c r="BC8" s="102"/>
      <c r="BD8" s="102"/>
      <c r="BE8" s="102">
        <v>2943439</v>
      </c>
      <c r="BF8" s="102">
        <v>649659</v>
      </c>
      <c r="BG8" s="102">
        <v>1296302</v>
      </c>
      <c r="BH8" s="102">
        <v>1097029</v>
      </c>
      <c r="BI8" s="102">
        <v>972545</v>
      </c>
      <c r="BJ8" s="102">
        <v>753041</v>
      </c>
      <c r="BK8" s="102"/>
      <c r="BL8" s="102"/>
      <c r="BM8" s="102">
        <v>2321381</v>
      </c>
      <c r="BN8" s="102">
        <v>11515055</v>
      </c>
      <c r="BO8" s="102"/>
      <c r="BP8" s="102"/>
      <c r="BQ8" s="102">
        <v>1817507</v>
      </c>
      <c r="BR8" s="102">
        <v>1000673</v>
      </c>
      <c r="BS8" s="102">
        <v>1689606</v>
      </c>
      <c r="BT8" s="102">
        <v>458873</v>
      </c>
      <c r="BU8" s="102">
        <v>2248599</v>
      </c>
      <c r="BV8" s="102"/>
      <c r="BW8" s="102">
        <v>2929208</v>
      </c>
      <c r="BX8" s="102">
        <v>4689298</v>
      </c>
    </row>
    <row r="9" spans="1:76" x14ac:dyDescent="0.25">
      <c r="A9" s="57" t="s">
        <v>3456</v>
      </c>
      <c r="B9" s="3" t="s">
        <v>3436</v>
      </c>
      <c r="C9" s="3" t="s">
        <v>3437</v>
      </c>
      <c r="D9" s="4" t="s">
        <v>3457</v>
      </c>
      <c r="E9" s="4" t="s">
        <v>3439</v>
      </c>
      <c r="F9" s="4">
        <v>5086</v>
      </c>
      <c r="G9" s="4">
        <v>806</v>
      </c>
      <c r="H9" s="4">
        <v>1104</v>
      </c>
      <c r="I9" s="4">
        <v>104.0706</v>
      </c>
      <c r="J9" s="4" t="s">
        <v>3458</v>
      </c>
      <c r="K9" s="4" t="s">
        <v>3459</v>
      </c>
      <c r="L9" s="101" t="s">
        <v>3460</v>
      </c>
      <c r="M9" s="101" t="s">
        <v>3461</v>
      </c>
      <c r="N9" s="4">
        <v>673</v>
      </c>
      <c r="O9" s="4">
        <v>653</v>
      </c>
      <c r="P9" s="4">
        <f t="shared" si="0"/>
        <v>57</v>
      </c>
      <c r="Q9" s="4">
        <v>0.76</v>
      </c>
      <c r="R9" s="4">
        <v>0.96799999999999997</v>
      </c>
      <c r="S9" s="4">
        <v>1.2703</v>
      </c>
      <c r="T9" s="102">
        <v>810768</v>
      </c>
      <c r="U9" s="102">
        <v>4925091</v>
      </c>
      <c r="V9" s="102">
        <v>3642626</v>
      </c>
      <c r="W9" s="102">
        <v>3264150</v>
      </c>
      <c r="X9" s="102">
        <v>4486859</v>
      </c>
      <c r="Y9" s="102">
        <v>9750162</v>
      </c>
      <c r="Z9" s="102">
        <v>12287650</v>
      </c>
      <c r="AA9" s="102">
        <v>2297009</v>
      </c>
      <c r="AB9" s="102">
        <v>3862072</v>
      </c>
      <c r="AC9" s="102">
        <v>3557736</v>
      </c>
      <c r="AD9" s="102">
        <v>4998844</v>
      </c>
      <c r="AE9" s="102">
        <v>5099147</v>
      </c>
      <c r="AF9" s="102">
        <v>7217529</v>
      </c>
      <c r="AG9" s="102">
        <v>6919728</v>
      </c>
      <c r="AH9" s="102">
        <v>4882333</v>
      </c>
      <c r="AI9" s="102">
        <v>7129776</v>
      </c>
      <c r="AJ9" s="102">
        <v>3971960</v>
      </c>
      <c r="AK9" s="102">
        <v>9582925</v>
      </c>
      <c r="AL9" s="102">
        <v>6550973</v>
      </c>
      <c r="AM9" s="102">
        <v>9295830</v>
      </c>
      <c r="AN9" s="102">
        <v>5447777</v>
      </c>
      <c r="AO9" s="102">
        <v>6763988</v>
      </c>
      <c r="AP9" s="102">
        <v>2220855</v>
      </c>
      <c r="AQ9" s="102">
        <v>4082914</v>
      </c>
      <c r="AR9" s="102">
        <v>2284440</v>
      </c>
      <c r="AS9" s="102">
        <v>5555504</v>
      </c>
      <c r="AT9" s="102">
        <v>10363182</v>
      </c>
      <c r="AU9" s="102">
        <v>9172257</v>
      </c>
      <c r="AV9" s="102">
        <v>3422419</v>
      </c>
      <c r="AW9" s="102">
        <v>3132927</v>
      </c>
      <c r="AX9" s="102">
        <v>4114688</v>
      </c>
      <c r="AY9" s="102">
        <v>3944316</v>
      </c>
      <c r="AZ9" s="102">
        <v>4341349</v>
      </c>
      <c r="BA9" s="102">
        <v>9871665</v>
      </c>
      <c r="BB9" s="102">
        <v>1071915</v>
      </c>
      <c r="BC9" s="102">
        <v>5335506</v>
      </c>
      <c r="BD9" s="102">
        <v>7997488</v>
      </c>
      <c r="BE9" s="102">
        <v>4495645</v>
      </c>
      <c r="BF9" s="102">
        <v>8211401</v>
      </c>
      <c r="BG9" s="102">
        <v>7054548</v>
      </c>
      <c r="BH9" s="102">
        <v>7643841</v>
      </c>
      <c r="BI9" s="102">
        <v>4705477</v>
      </c>
      <c r="BJ9" s="102">
        <v>5045366</v>
      </c>
      <c r="BK9" s="102">
        <v>12192766</v>
      </c>
      <c r="BL9" s="102">
        <v>3991952</v>
      </c>
      <c r="BM9" s="102">
        <v>5141534</v>
      </c>
      <c r="BN9" s="102">
        <v>19298684</v>
      </c>
      <c r="BO9" s="102">
        <v>3796289</v>
      </c>
      <c r="BP9" s="102">
        <v>1781721</v>
      </c>
      <c r="BQ9" s="102">
        <v>6836101</v>
      </c>
      <c r="BR9" s="102">
        <v>9902392</v>
      </c>
      <c r="BS9" s="102">
        <v>4766859</v>
      </c>
      <c r="BT9" s="102">
        <v>7232794</v>
      </c>
      <c r="BU9" s="102">
        <v>33006152</v>
      </c>
      <c r="BV9" s="102">
        <v>7119917</v>
      </c>
      <c r="BW9" s="102">
        <v>3922188</v>
      </c>
      <c r="BX9" s="102">
        <v>10115461</v>
      </c>
    </row>
    <row r="10" spans="1:76" x14ac:dyDescent="0.25">
      <c r="A10" s="57" t="s">
        <v>3462</v>
      </c>
      <c r="B10" s="3" t="s">
        <v>3436</v>
      </c>
      <c r="C10" s="3" t="s">
        <v>3437</v>
      </c>
      <c r="D10" s="4" t="s">
        <v>3463</v>
      </c>
      <c r="E10" s="4" t="s">
        <v>3439</v>
      </c>
      <c r="F10" s="4">
        <v>3141</v>
      </c>
      <c r="G10" s="4">
        <v>799</v>
      </c>
      <c r="H10" s="4">
        <v>1064</v>
      </c>
      <c r="I10" s="4">
        <v>118.08629999999999</v>
      </c>
      <c r="J10" s="4" t="s">
        <v>3464</v>
      </c>
      <c r="K10" s="4" t="s">
        <v>3465</v>
      </c>
      <c r="L10" s="101" t="s">
        <v>3466</v>
      </c>
      <c r="M10" s="101" t="s">
        <v>3467</v>
      </c>
      <c r="N10" s="4">
        <v>247</v>
      </c>
      <c r="O10" s="4">
        <v>24219951173</v>
      </c>
      <c r="P10" s="4">
        <f t="shared" si="0"/>
        <v>57</v>
      </c>
      <c r="Q10" s="4">
        <v>0.96</v>
      </c>
      <c r="R10" s="4">
        <v>1.9519</v>
      </c>
      <c r="S10" s="4">
        <v>2.0238</v>
      </c>
      <c r="T10" s="102">
        <v>6974269</v>
      </c>
      <c r="U10" s="102">
        <v>8948950</v>
      </c>
      <c r="V10" s="102">
        <v>22093348</v>
      </c>
      <c r="W10" s="102">
        <v>14885486</v>
      </c>
      <c r="X10" s="102">
        <v>10409644</v>
      </c>
      <c r="Y10" s="102">
        <v>21982218</v>
      </c>
      <c r="Z10" s="102">
        <v>15238071</v>
      </c>
      <c r="AA10" s="102">
        <v>120525744</v>
      </c>
      <c r="AB10" s="102">
        <v>4545781</v>
      </c>
      <c r="AC10" s="102">
        <v>127457912</v>
      </c>
      <c r="AD10" s="102">
        <v>5235814</v>
      </c>
      <c r="AE10" s="102">
        <v>24937542</v>
      </c>
      <c r="AF10" s="102">
        <v>3923768</v>
      </c>
      <c r="AG10" s="102">
        <v>5945738</v>
      </c>
      <c r="AH10" s="102">
        <v>6764342</v>
      </c>
      <c r="AI10" s="102">
        <v>2438924</v>
      </c>
      <c r="AJ10" s="102">
        <v>3395132</v>
      </c>
      <c r="AK10" s="102">
        <v>15204843</v>
      </c>
      <c r="AL10" s="102">
        <v>3127538</v>
      </c>
      <c r="AM10" s="102">
        <v>868116</v>
      </c>
      <c r="AN10" s="102">
        <v>6715241</v>
      </c>
      <c r="AO10" s="102">
        <v>16578254</v>
      </c>
      <c r="AP10" s="102">
        <v>3620089</v>
      </c>
      <c r="AQ10" s="102">
        <v>24517374</v>
      </c>
      <c r="AR10" s="102">
        <v>2015193</v>
      </c>
      <c r="AS10" s="102">
        <v>12141217</v>
      </c>
      <c r="AT10" s="102">
        <v>40526756</v>
      </c>
      <c r="AU10" s="102">
        <v>8783832</v>
      </c>
      <c r="AV10" s="102">
        <v>5608175</v>
      </c>
      <c r="AW10" s="102">
        <v>3076905</v>
      </c>
      <c r="AX10" s="102">
        <v>5430862</v>
      </c>
      <c r="AY10" s="102">
        <v>2875802</v>
      </c>
      <c r="AZ10" s="102">
        <v>4482770</v>
      </c>
      <c r="BA10" s="102">
        <v>13684617</v>
      </c>
      <c r="BB10" s="102">
        <v>4439454</v>
      </c>
      <c r="BC10" s="102">
        <v>2944467</v>
      </c>
      <c r="BD10" s="102">
        <v>2380542</v>
      </c>
      <c r="BE10" s="102">
        <v>33915048</v>
      </c>
      <c r="BF10" s="102">
        <v>7504052</v>
      </c>
      <c r="BG10" s="102">
        <v>56688876</v>
      </c>
      <c r="BH10" s="102">
        <v>43247480</v>
      </c>
      <c r="BI10" s="102">
        <v>12703374</v>
      </c>
      <c r="BJ10" s="102">
        <v>10078319</v>
      </c>
      <c r="BK10" s="102">
        <v>26151320</v>
      </c>
      <c r="BL10" s="102">
        <v>19782932</v>
      </c>
      <c r="BM10" s="102">
        <v>1889454</v>
      </c>
      <c r="BN10" s="102">
        <v>11446708</v>
      </c>
      <c r="BO10" s="102">
        <v>128231488</v>
      </c>
      <c r="BP10" s="102">
        <v>10478601</v>
      </c>
      <c r="BQ10" s="102">
        <v>28038148</v>
      </c>
      <c r="BR10" s="102">
        <v>3092018</v>
      </c>
      <c r="BS10" s="102">
        <v>13536825</v>
      </c>
      <c r="BT10" s="102">
        <v>27235712</v>
      </c>
      <c r="BU10" s="102">
        <v>26519128</v>
      </c>
      <c r="BV10" s="102">
        <v>7965184</v>
      </c>
      <c r="BW10" s="102">
        <v>2543163</v>
      </c>
      <c r="BX10" s="102">
        <v>58791960</v>
      </c>
    </row>
    <row r="11" spans="1:76" x14ac:dyDescent="0.25">
      <c r="A11" s="57" t="s">
        <v>3468</v>
      </c>
      <c r="B11" s="3" t="s">
        <v>3436</v>
      </c>
      <c r="C11" s="3" t="s">
        <v>3437</v>
      </c>
      <c r="D11" s="4" t="s">
        <v>3469</v>
      </c>
      <c r="E11" s="4" t="s">
        <v>3439</v>
      </c>
      <c r="F11" s="4">
        <v>1648</v>
      </c>
      <c r="G11" s="4">
        <v>503</v>
      </c>
      <c r="H11" s="4">
        <v>1239</v>
      </c>
      <c r="I11" s="4">
        <v>106.04989999999999</v>
      </c>
      <c r="J11" s="4" t="s">
        <v>3470</v>
      </c>
      <c r="K11" s="4" t="s">
        <v>3471</v>
      </c>
      <c r="L11" s="101" t="s">
        <v>3472</v>
      </c>
      <c r="M11" s="101" t="s">
        <v>3473</v>
      </c>
      <c r="N11" s="4">
        <v>5951</v>
      </c>
      <c r="O11" s="4">
        <v>5736</v>
      </c>
      <c r="P11" s="4">
        <f t="shared" si="0"/>
        <v>57</v>
      </c>
      <c r="Q11" s="4">
        <v>1.1599999999999999</v>
      </c>
      <c r="R11" s="4">
        <v>1.2658</v>
      </c>
      <c r="S11" s="4">
        <v>1.0924</v>
      </c>
      <c r="T11" s="102">
        <v>251397520</v>
      </c>
      <c r="U11" s="102">
        <v>386536992</v>
      </c>
      <c r="V11" s="102">
        <v>171439408</v>
      </c>
      <c r="W11" s="102">
        <v>219103488</v>
      </c>
      <c r="X11" s="102">
        <v>457980832</v>
      </c>
      <c r="Y11" s="102">
        <v>163842464</v>
      </c>
      <c r="Z11" s="102">
        <v>211520896</v>
      </c>
      <c r="AA11" s="102">
        <v>177698896</v>
      </c>
      <c r="AB11" s="102">
        <v>190117936</v>
      </c>
      <c r="AC11" s="102">
        <v>164858048</v>
      </c>
      <c r="AD11" s="102">
        <v>294577504</v>
      </c>
      <c r="AE11" s="102">
        <v>303641568</v>
      </c>
      <c r="AF11" s="102">
        <v>168947792</v>
      </c>
      <c r="AG11" s="102">
        <v>253371280</v>
      </c>
      <c r="AH11" s="102">
        <v>299159136</v>
      </c>
      <c r="AI11" s="102">
        <v>158576032</v>
      </c>
      <c r="AJ11" s="102">
        <v>199642752</v>
      </c>
      <c r="AK11" s="102">
        <v>155224288</v>
      </c>
      <c r="AL11" s="102">
        <v>402194944</v>
      </c>
      <c r="AM11" s="102">
        <v>92498864</v>
      </c>
      <c r="AN11" s="102">
        <v>343216832</v>
      </c>
      <c r="AO11" s="102">
        <v>356353088</v>
      </c>
      <c r="AP11" s="102">
        <v>177464144</v>
      </c>
      <c r="AQ11" s="102">
        <v>470613696</v>
      </c>
      <c r="AR11" s="102">
        <v>480942176</v>
      </c>
      <c r="AS11" s="102">
        <v>162613552</v>
      </c>
      <c r="AT11" s="102">
        <v>242636448</v>
      </c>
      <c r="AU11" s="102">
        <v>309168768</v>
      </c>
      <c r="AV11" s="102">
        <v>470694272</v>
      </c>
      <c r="AW11" s="102">
        <v>265166368</v>
      </c>
      <c r="AX11" s="102">
        <v>227062464</v>
      </c>
      <c r="AY11" s="102">
        <v>158802032</v>
      </c>
      <c r="AZ11" s="102">
        <v>100931864</v>
      </c>
      <c r="BA11" s="102">
        <v>127229440</v>
      </c>
      <c r="BB11" s="102">
        <v>232361568</v>
      </c>
      <c r="BC11" s="102">
        <v>139014880</v>
      </c>
      <c r="BD11" s="102">
        <v>217576864</v>
      </c>
      <c r="BE11" s="102">
        <v>111846024</v>
      </c>
      <c r="BF11" s="102">
        <v>130496656</v>
      </c>
      <c r="BG11" s="102">
        <v>382778240</v>
      </c>
      <c r="BH11" s="102">
        <v>218268480</v>
      </c>
      <c r="BI11" s="102">
        <v>262158176</v>
      </c>
      <c r="BJ11" s="102">
        <v>310714816</v>
      </c>
      <c r="BK11" s="102">
        <v>194827568</v>
      </c>
      <c r="BL11" s="102">
        <v>375667040</v>
      </c>
      <c r="BM11" s="102">
        <v>442416192</v>
      </c>
      <c r="BN11" s="102">
        <v>251962848</v>
      </c>
      <c r="BO11" s="102">
        <v>109003400</v>
      </c>
      <c r="BP11" s="102">
        <v>191003280</v>
      </c>
      <c r="BQ11" s="102">
        <v>165985792</v>
      </c>
      <c r="BR11" s="102">
        <v>262147888</v>
      </c>
      <c r="BS11" s="102">
        <v>247059600</v>
      </c>
      <c r="BT11" s="102">
        <v>159324496</v>
      </c>
      <c r="BU11" s="102">
        <v>291383936</v>
      </c>
      <c r="BV11" s="102">
        <v>172645232</v>
      </c>
      <c r="BW11" s="102">
        <v>193528864</v>
      </c>
      <c r="BX11" s="102">
        <v>284835744</v>
      </c>
    </row>
    <row r="12" spans="1:76" x14ac:dyDescent="0.25">
      <c r="A12" s="57" t="s">
        <v>3474</v>
      </c>
      <c r="B12" s="3" t="s">
        <v>3436</v>
      </c>
      <c r="C12" s="3" t="s">
        <v>3437</v>
      </c>
      <c r="D12" s="4" t="s">
        <v>3475</v>
      </c>
      <c r="E12" s="4" t="s">
        <v>3446</v>
      </c>
      <c r="F12" s="4">
        <v>37076</v>
      </c>
      <c r="G12" s="4">
        <v>100001851</v>
      </c>
      <c r="H12" s="4">
        <v>2000</v>
      </c>
      <c r="I12" s="4">
        <v>146.04589999999999</v>
      </c>
      <c r="J12" s="4" t="s">
        <v>3476</v>
      </c>
      <c r="K12" s="4" t="s">
        <v>3477</v>
      </c>
      <c r="L12" s="4"/>
      <c r="M12" s="101" t="s">
        <v>3478</v>
      </c>
      <c r="N12" s="4">
        <v>65249</v>
      </c>
      <c r="O12" s="4">
        <v>58744</v>
      </c>
      <c r="P12" s="4">
        <f t="shared" si="0"/>
        <v>57</v>
      </c>
      <c r="Q12" s="4">
        <v>0.89</v>
      </c>
      <c r="R12" s="4">
        <v>1.2165999999999999</v>
      </c>
      <c r="S12" s="4">
        <v>1.3637999999999999</v>
      </c>
      <c r="T12" s="102">
        <v>3551734</v>
      </c>
      <c r="U12" s="102">
        <v>5693108</v>
      </c>
      <c r="V12" s="102">
        <v>7639829</v>
      </c>
      <c r="W12" s="102">
        <v>5927979</v>
      </c>
      <c r="X12" s="102">
        <v>7828511</v>
      </c>
      <c r="Y12" s="102">
        <v>6879551</v>
      </c>
      <c r="Z12" s="102">
        <v>2601544</v>
      </c>
      <c r="AA12" s="102">
        <v>13735980</v>
      </c>
      <c r="AB12" s="102">
        <v>3823981</v>
      </c>
      <c r="AC12" s="102">
        <v>9921781</v>
      </c>
      <c r="AD12" s="102">
        <v>5958949</v>
      </c>
      <c r="AE12" s="102">
        <v>6475103</v>
      </c>
      <c r="AF12" s="102">
        <v>4293242</v>
      </c>
      <c r="AG12" s="102">
        <v>4380794</v>
      </c>
      <c r="AH12" s="102">
        <v>10281946</v>
      </c>
      <c r="AI12" s="102">
        <v>5445340</v>
      </c>
      <c r="AJ12" s="102">
        <v>4026867</v>
      </c>
      <c r="AK12" s="102">
        <v>4911602</v>
      </c>
      <c r="AL12" s="102">
        <v>1819354</v>
      </c>
      <c r="AM12" s="102">
        <v>3331730</v>
      </c>
      <c r="AN12" s="102">
        <v>2800125</v>
      </c>
      <c r="AO12" s="102">
        <v>9703215</v>
      </c>
      <c r="AP12" s="102">
        <v>4023846</v>
      </c>
      <c r="AQ12" s="102">
        <v>12768614</v>
      </c>
      <c r="AR12" s="102">
        <v>21482976</v>
      </c>
      <c r="AS12" s="102">
        <v>16950138</v>
      </c>
      <c r="AT12" s="102">
        <v>6847977</v>
      </c>
      <c r="AU12" s="102">
        <v>9879229</v>
      </c>
      <c r="AV12" s="102">
        <v>3926177</v>
      </c>
      <c r="AW12" s="102">
        <v>12057132</v>
      </c>
      <c r="AX12" s="102">
        <v>10759588</v>
      </c>
      <c r="AY12" s="102">
        <v>3600242</v>
      </c>
      <c r="AZ12" s="102">
        <v>4775171</v>
      </c>
      <c r="BA12" s="102">
        <v>18710544</v>
      </c>
      <c r="BB12" s="102">
        <v>4880834</v>
      </c>
      <c r="BC12" s="102">
        <v>4657768</v>
      </c>
      <c r="BD12" s="102">
        <v>4224367</v>
      </c>
      <c r="BE12" s="102">
        <v>10028484</v>
      </c>
      <c r="BF12" s="102">
        <v>13698186</v>
      </c>
      <c r="BG12" s="102">
        <v>8050694</v>
      </c>
      <c r="BH12" s="102">
        <v>2979805</v>
      </c>
      <c r="BI12" s="102">
        <v>3650231</v>
      </c>
      <c r="BJ12" s="102">
        <v>6446390</v>
      </c>
      <c r="BK12" s="102">
        <v>7366079</v>
      </c>
      <c r="BL12" s="102">
        <v>5609084</v>
      </c>
      <c r="BM12" s="102">
        <v>5923951</v>
      </c>
      <c r="BN12" s="102">
        <v>8802062</v>
      </c>
      <c r="BO12" s="102">
        <v>5683480</v>
      </c>
      <c r="BP12" s="102">
        <v>10446756</v>
      </c>
      <c r="BQ12" s="102">
        <v>5791620</v>
      </c>
      <c r="BR12" s="102">
        <v>11167282</v>
      </c>
      <c r="BS12" s="102">
        <v>7017123</v>
      </c>
      <c r="BT12" s="102">
        <v>16368467</v>
      </c>
      <c r="BU12" s="102">
        <v>8391810</v>
      </c>
      <c r="BV12" s="102">
        <v>5688354</v>
      </c>
      <c r="BW12" s="102">
        <v>5539674</v>
      </c>
      <c r="BX12" s="102">
        <v>19439692</v>
      </c>
    </row>
    <row r="13" spans="1:76" x14ac:dyDescent="0.25">
      <c r="A13" s="57" t="s">
        <v>3479</v>
      </c>
      <c r="B13" s="3" t="s">
        <v>3436</v>
      </c>
      <c r="C13" s="3" t="s">
        <v>3437</v>
      </c>
      <c r="D13" s="4" t="s">
        <v>3480</v>
      </c>
      <c r="E13" s="4" t="s">
        <v>3439</v>
      </c>
      <c r="F13" s="4">
        <v>1284</v>
      </c>
      <c r="G13" s="4">
        <v>564</v>
      </c>
      <c r="H13" s="4">
        <v>1514</v>
      </c>
      <c r="I13" s="4">
        <v>120.0655</v>
      </c>
      <c r="J13" s="4" t="s">
        <v>3481</v>
      </c>
      <c r="K13" s="4" t="s">
        <v>3482</v>
      </c>
      <c r="L13" s="101" t="s">
        <v>3483</v>
      </c>
      <c r="M13" s="101" t="s">
        <v>3484</v>
      </c>
      <c r="N13" s="4">
        <v>6288</v>
      </c>
      <c r="O13" s="4">
        <v>6051</v>
      </c>
      <c r="P13" s="4">
        <f t="shared" si="0"/>
        <v>57</v>
      </c>
      <c r="Q13" s="4">
        <v>1.22</v>
      </c>
      <c r="R13" s="4">
        <v>1.2373000000000001</v>
      </c>
      <c r="S13" s="4">
        <v>1.0101</v>
      </c>
      <c r="T13" s="102">
        <v>319471072</v>
      </c>
      <c r="U13" s="102">
        <v>423953952</v>
      </c>
      <c r="V13" s="102">
        <v>262221936</v>
      </c>
      <c r="W13" s="102">
        <v>203761520</v>
      </c>
      <c r="X13" s="102">
        <v>471768640</v>
      </c>
      <c r="Y13" s="102">
        <v>206159664</v>
      </c>
      <c r="Z13" s="102">
        <v>273563296</v>
      </c>
      <c r="AA13" s="102">
        <v>183384192</v>
      </c>
      <c r="AB13" s="102">
        <v>228895488</v>
      </c>
      <c r="AC13" s="102">
        <v>219413520</v>
      </c>
      <c r="AD13" s="102">
        <v>321470048</v>
      </c>
      <c r="AE13" s="102">
        <v>409588416</v>
      </c>
      <c r="AF13" s="102">
        <v>339805952</v>
      </c>
      <c r="AG13" s="102">
        <v>417272096</v>
      </c>
      <c r="AH13" s="102">
        <v>403265376</v>
      </c>
      <c r="AI13" s="102">
        <v>199738496</v>
      </c>
      <c r="AJ13" s="102">
        <v>320511232</v>
      </c>
      <c r="AK13" s="102">
        <v>209501408</v>
      </c>
      <c r="AL13" s="102">
        <v>564390720</v>
      </c>
      <c r="AM13" s="102">
        <v>106394000</v>
      </c>
      <c r="AN13" s="102">
        <v>462342400</v>
      </c>
      <c r="AO13" s="102">
        <v>385087872</v>
      </c>
      <c r="AP13" s="102">
        <v>248774800</v>
      </c>
      <c r="AQ13" s="102">
        <v>618451072</v>
      </c>
      <c r="AR13" s="102">
        <v>594606656</v>
      </c>
      <c r="AS13" s="102">
        <v>276376032</v>
      </c>
      <c r="AT13" s="102">
        <v>382355616</v>
      </c>
      <c r="AU13" s="102">
        <v>517251936</v>
      </c>
      <c r="AV13" s="102">
        <v>620548608</v>
      </c>
      <c r="AW13" s="102">
        <v>332910400</v>
      </c>
      <c r="AX13" s="102">
        <v>302558144</v>
      </c>
      <c r="AY13" s="102">
        <v>112719248</v>
      </c>
      <c r="AZ13" s="102">
        <v>149470176</v>
      </c>
      <c r="BA13" s="102">
        <v>175609168</v>
      </c>
      <c r="BB13" s="102">
        <v>257464256</v>
      </c>
      <c r="BC13" s="102">
        <v>169412864</v>
      </c>
      <c r="BD13" s="102">
        <v>255025520</v>
      </c>
      <c r="BE13" s="102">
        <v>117062840</v>
      </c>
      <c r="BF13" s="102">
        <v>146377216</v>
      </c>
      <c r="BG13" s="102">
        <v>442641472</v>
      </c>
      <c r="BH13" s="102">
        <v>283342752</v>
      </c>
      <c r="BI13" s="102">
        <v>291794464</v>
      </c>
      <c r="BJ13" s="102">
        <v>367857920</v>
      </c>
      <c r="BK13" s="102">
        <v>243970048</v>
      </c>
      <c r="BL13" s="102">
        <v>449065216</v>
      </c>
      <c r="BM13" s="102">
        <v>581650816</v>
      </c>
      <c r="BN13" s="102">
        <v>378008864</v>
      </c>
      <c r="BO13" s="102">
        <v>134141872</v>
      </c>
      <c r="BP13" s="102">
        <v>234290736</v>
      </c>
      <c r="BQ13" s="102">
        <v>305438176</v>
      </c>
      <c r="BR13" s="102">
        <v>297855648</v>
      </c>
      <c r="BS13" s="102">
        <v>287579200</v>
      </c>
      <c r="BT13" s="102">
        <v>242977232</v>
      </c>
      <c r="BU13" s="102">
        <v>429364832</v>
      </c>
      <c r="BV13" s="102">
        <v>180134880</v>
      </c>
      <c r="BW13" s="102">
        <v>242256400</v>
      </c>
      <c r="BX13" s="102">
        <v>240982624</v>
      </c>
    </row>
    <row r="14" spans="1:76" x14ac:dyDescent="0.25">
      <c r="A14" s="57" t="s">
        <v>3485</v>
      </c>
      <c r="B14" s="3" t="s">
        <v>3436</v>
      </c>
      <c r="C14" s="3" t="s">
        <v>3437</v>
      </c>
      <c r="D14" s="4" t="s">
        <v>3486</v>
      </c>
      <c r="E14" s="4" t="s">
        <v>3487</v>
      </c>
      <c r="F14" s="4">
        <v>33939</v>
      </c>
      <c r="G14" s="4">
        <v>100001274</v>
      </c>
      <c r="H14" s="4">
        <v>821.6</v>
      </c>
      <c r="I14" s="4">
        <v>160.0615</v>
      </c>
      <c r="J14" s="4" t="s">
        <v>3488</v>
      </c>
      <c r="K14" s="4" t="s">
        <v>3489</v>
      </c>
      <c r="L14" s="4"/>
      <c r="M14" s="101" t="s">
        <v>3490</v>
      </c>
      <c r="N14" s="4">
        <v>152204</v>
      </c>
      <c r="O14" s="4">
        <v>3841173</v>
      </c>
      <c r="P14" s="4">
        <f t="shared" si="0"/>
        <v>51</v>
      </c>
      <c r="Q14" s="4">
        <v>0.75</v>
      </c>
      <c r="R14" s="4">
        <v>0.81920000000000004</v>
      </c>
      <c r="S14" s="4">
        <v>1.0901000000000001</v>
      </c>
      <c r="T14" s="102">
        <v>2071783</v>
      </c>
      <c r="U14" s="102">
        <v>2569406</v>
      </c>
      <c r="V14" s="102">
        <v>2182718</v>
      </c>
      <c r="W14" s="102"/>
      <c r="X14" s="102">
        <v>2630347</v>
      </c>
      <c r="Y14" s="102">
        <v>1306106</v>
      </c>
      <c r="Z14" s="102">
        <v>1270091</v>
      </c>
      <c r="AA14" s="102">
        <v>1163913</v>
      </c>
      <c r="AB14" s="102">
        <v>634966</v>
      </c>
      <c r="AC14" s="102">
        <v>3008982</v>
      </c>
      <c r="AD14" s="102">
        <v>3011848</v>
      </c>
      <c r="AE14" s="102">
        <v>4046066</v>
      </c>
      <c r="AF14" s="102">
        <v>1501030</v>
      </c>
      <c r="AG14" s="102">
        <v>1901275</v>
      </c>
      <c r="AH14" s="102">
        <v>2930331</v>
      </c>
      <c r="AI14" s="102">
        <v>1500834</v>
      </c>
      <c r="AJ14" s="102"/>
      <c r="AK14" s="102">
        <v>542494</v>
      </c>
      <c r="AL14" s="102"/>
      <c r="AM14" s="102">
        <v>317639</v>
      </c>
      <c r="AN14" s="102"/>
      <c r="AO14" s="102">
        <v>4153509</v>
      </c>
      <c r="AP14" s="102">
        <v>895342</v>
      </c>
      <c r="AQ14" s="102">
        <v>5486919</v>
      </c>
      <c r="AR14" s="102">
        <v>6160904</v>
      </c>
      <c r="AS14" s="102">
        <v>2752694</v>
      </c>
      <c r="AT14" s="102">
        <v>2411346</v>
      </c>
      <c r="AU14" s="102"/>
      <c r="AV14" s="102">
        <v>3260184</v>
      </c>
      <c r="AW14" s="102">
        <v>5050850</v>
      </c>
      <c r="AX14" s="102">
        <v>2778368</v>
      </c>
      <c r="AY14" s="102">
        <v>1083547</v>
      </c>
      <c r="AZ14" s="102">
        <v>2443064</v>
      </c>
      <c r="BA14" s="102">
        <v>4784124</v>
      </c>
      <c r="BB14" s="102">
        <v>3580225</v>
      </c>
      <c r="BC14" s="102">
        <v>2596435</v>
      </c>
      <c r="BD14" s="102">
        <v>2755990</v>
      </c>
      <c r="BE14" s="102">
        <v>2090843</v>
      </c>
      <c r="BF14" s="102">
        <v>2971608</v>
      </c>
      <c r="BG14" s="102">
        <v>2839988</v>
      </c>
      <c r="BH14" s="102">
        <v>1794580</v>
      </c>
      <c r="BI14" s="102">
        <v>2171833</v>
      </c>
      <c r="BJ14" s="102">
        <v>2994548</v>
      </c>
      <c r="BK14" s="102">
        <v>3349560</v>
      </c>
      <c r="BL14" s="102">
        <v>666761</v>
      </c>
      <c r="BM14" s="102">
        <v>2905209</v>
      </c>
      <c r="BN14" s="102">
        <v>2094870</v>
      </c>
      <c r="BO14" s="102">
        <v>2334334</v>
      </c>
      <c r="BP14" s="102"/>
      <c r="BQ14" s="102">
        <v>2620308</v>
      </c>
      <c r="BR14" s="102">
        <v>2334542</v>
      </c>
      <c r="BS14" s="102">
        <v>1557501</v>
      </c>
      <c r="BT14" s="102">
        <v>4491886</v>
      </c>
      <c r="BU14" s="102">
        <v>1901799</v>
      </c>
      <c r="BV14" s="102">
        <v>1074655</v>
      </c>
      <c r="BW14" s="102">
        <v>1681283</v>
      </c>
      <c r="BX14" s="102">
        <v>6702952</v>
      </c>
    </row>
    <row r="15" spans="1:76" x14ac:dyDescent="0.25">
      <c r="A15" s="57" t="s">
        <v>3491</v>
      </c>
      <c r="B15" s="3" t="s">
        <v>3436</v>
      </c>
      <c r="C15" s="3" t="s">
        <v>3437</v>
      </c>
      <c r="D15" s="4" t="s">
        <v>3492</v>
      </c>
      <c r="E15" s="4" t="s">
        <v>3446</v>
      </c>
      <c r="F15" s="4">
        <v>15142</v>
      </c>
      <c r="G15" s="4">
        <v>100000272</v>
      </c>
      <c r="H15" s="4">
        <v>2511.1</v>
      </c>
      <c r="I15" s="4">
        <v>118.051</v>
      </c>
      <c r="J15" s="4" t="s">
        <v>3493</v>
      </c>
      <c r="K15" s="4" t="s">
        <v>3494</v>
      </c>
      <c r="L15" s="101" t="s">
        <v>3495</v>
      </c>
      <c r="M15" s="101" t="s">
        <v>3496</v>
      </c>
      <c r="N15" s="4">
        <v>99289</v>
      </c>
      <c r="O15" s="4">
        <v>89699</v>
      </c>
      <c r="P15" s="4">
        <f t="shared" si="0"/>
        <v>57</v>
      </c>
      <c r="Q15" s="4">
        <v>2.96</v>
      </c>
      <c r="R15" s="4">
        <v>2.8250000000000002</v>
      </c>
      <c r="S15" s="4">
        <v>0.95440000000000003</v>
      </c>
      <c r="T15" s="102">
        <v>2106925</v>
      </c>
      <c r="U15" s="102">
        <v>6042735</v>
      </c>
      <c r="V15" s="102">
        <v>2117023</v>
      </c>
      <c r="W15" s="102">
        <v>2028937</v>
      </c>
      <c r="X15" s="102">
        <v>1698233</v>
      </c>
      <c r="Y15" s="102">
        <v>7574547</v>
      </c>
      <c r="Z15" s="102">
        <v>3001331</v>
      </c>
      <c r="AA15" s="102">
        <v>1636547</v>
      </c>
      <c r="AB15" s="102">
        <v>3709855</v>
      </c>
      <c r="AC15" s="102">
        <v>7077480</v>
      </c>
      <c r="AD15" s="102">
        <v>8083816</v>
      </c>
      <c r="AE15" s="102">
        <v>14707069</v>
      </c>
      <c r="AF15" s="102">
        <v>9175453</v>
      </c>
      <c r="AG15" s="102">
        <v>76916800</v>
      </c>
      <c r="AH15" s="102">
        <v>11291873</v>
      </c>
      <c r="AI15" s="102">
        <v>4735653</v>
      </c>
      <c r="AJ15" s="102">
        <v>6398171</v>
      </c>
      <c r="AK15" s="102">
        <v>4842461</v>
      </c>
      <c r="AL15" s="102">
        <v>30571570</v>
      </c>
      <c r="AM15" s="102">
        <v>2329171</v>
      </c>
      <c r="AN15" s="102">
        <v>4024099</v>
      </c>
      <c r="AO15" s="102">
        <v>14794716</v>
      </c>
      <c r="AP15" s="102">
        <v>9042172</v>
      </c>
      <c r="AQ15" s="102">
        <v>30260288</v>
      </c>
      <c r="AR15" s="102">
        <v>21623122</v>
      </c>
      <c r="AS15" s="102">
        <v>3059625</v>
      </c>
      <c r="AT15" s="102">
        <v>17853852</v>
      </c>
      <c r="AU15" s="102">
        <v>11604506</v>
      </c>
      <c r="AV15" s="102">
        <v>1706507</v>
      </c>
      <c r="AW15" s="102">
        <v>1184507</v>
      </c>
      <c r="AX15" s="102">
        <v>1871336</v>
      </c>
      <c r="AY15" s="102">
        <v>422627</v>
      </c>
      <c r="AZ15" s="102">
        <v>760299</v>
      </c>
      <c r="BA15" s="102">
        <v>1592487</v>
      </c>
      <c r="BB15" s="102">
        <v>2385411</v>
      </c>
      <c r="BC15" s="102">
        <v>870311</v>
      </c>
      <c r="BD15" s="102">
        <v>1176822</v>
      </c>
      <c r="BE15" s="102">
        <v>9250021</v>
      </c>
      <c r="BF15" s="102">
        <v>133846</v>
      </c>
      <c r="BG15" s="102">
        <v>1822595</v>
      </c>
      <c r="BH15" s="102">
        <v>1350126</v>
      </c>
      <c r="BI15" s="102">
        <v>2173653</v>
      </c>
      <c r="BJ15" s="102">
        <v>1594881</v>
      </c>
      <c r="BK15" s="102">
        <v>2489182</v>
      </c>
      <c r="BL15" s="102">
        <v>4281684</v>
      </c>
      <c r="BM15" s="102">
        <v>8621323</v>
      </c>
      <c r="BN15" s="102">
        <v>4503584</v>
      </c>
      <c r="BO15" s="102">
        <v>1735225</v>
      </c>
      <c r="BP15" s="102">
        <v>3730425</v>
      </c>
      <c r="BQ15" s="102">
        <v>8077058</v>
      </c>
      <c r="BR15" s="102">
        <v>3758308</v>
      </c>
      <c r="BS15" s="102">
        <v>8650904</v>
      </c>
      <c r="BT15" s="102">
        <v>7323923</v>
      </c>
      <c r="BU15" s="102">
        <v>6862997</v>
      </c>
      <c r="BV15" s="102">
        <v>4044960</v>
      </c>
      <c r="BW15" s="102">
        <v>1463262</v>
      </c>
      <c r="BX15" s="102">
        <v>17535084</v>
      </c>
    </row>
    <row r="16" spans="1:76" x14ac:dyDescent="0.25">
      <c r="A16" s="57" t="s">
        <v>3497</v>
      </c>
      <c r="B16" s="3" t="s">
        <v>3436</v>
      </c>
      <c r="C16" s="3" t="s">
        <v>3437</v>
      </c>
      <c r="D16" s="4" t="s">
        <v>3498</v>
      </c>
      <c r="E16" s="4" t="s">
        <v>3446</v>
      </c>
      <c r="F16" s="4">
        <v>18351</v>
      </c>
      <c r="G16" s="4">
        <v>100000458</v>
      </c>
      <c r="H16" s="4">
        <v>2875.8</v>
      </c>
      <c r="I16" s="4">
        <v>118.051</v>
      </c>
      <c r="J16" s="4" t="s">
        <v>3499</v>
      </c>
      <c r="K16" s="4" t="s">
        <v>3500</v>
      </c>
      <c r="L16" s="101" t="s">
        <v>3501</v>
      </c>
      <c r="M16" s="101" t="s">
        <v>3502</v>
      </c>
      <c r="N16" s="4">
        <v>12647</v>
      </c>
      <c r="O16" s="4">
        <v>12126</v>
      </c>
      <c r="P16" s="4">
        <f t="shared" si="0"/>
        <v>54</v>
      </c>
      <c r="Q16" s="4">
        <v>1.19</v>
      </c>
      <c r="R16" s="4">
        <v>1.1296999999999999</v>
      </c>
      <c r="S16" s="4">
        <v>0.94579999999999997</v>
      </c>
      <c r="T16" s="102">
        <v>1945434</v>
      </c>
      <c r="U16" s="102">
        <v>1786707</v>
      </c>
      <c r="V16" s="102">
        <v>2849874</v>
      </c>
      <c r="W16" s="102">
        <v>4190134</v>
      </c>
      <c r="X16" s="102">
        <v>1854806</v>
      </c>
      <c r="Y16" s="102">
        <v>1190927</v>
      </c>
      <c r="Z16" s="102">
        <v>2109799</v>
      </c>
      <c r="AA16" s="102">
        <v>1951936</v>
      </c>
      <c r="AB16" s="102">
        <v>1396201</v>
      </c>
      <c r="AC16" s="102">
        <v>786051</v>
      </c>
      <c r="AD16" s="102">
        <v>1328973</v>
      </c>
      <c r="AE16" s="102">
        <v>1740821</v>
      </c>
      <c r="AF16" s="102">
        <v>3281074</v>
      </c>
      <c r="AG16" s="102">
        <v>551090</v>
      </c>
      <c r="AH16" s="102">
        <v>1090443</v>
      </c>
      <c r="AI16" s="102">
        <v>315609</v>
      </c>
      <c r="AJ16" s="102">
        <v>1261023</v>
      </c>
      <c r="AK16" s="102">
        <v>1517772</v>
      </c>
      <c r="AL16" s="102">
        <v>740793</v>
      </c>
      <c r="AM16" s="102"/>
      <c r="AN16" s="102">
        <v>1994888</v>
      </c>
      <c r="AO16" s="102">
        <v>391821</v>
      </c>
      <c r="AP16" s="102">
        <v>436868</v>
      </c>
      <c r="AQ16" s="102">
        <v>1666320</v>
      </c>
      <c r="AR16" s="102">
        <v>1451251</v>
      </c>
      <c r="AS16" s="102">
        <v>3422998</v>
      </c>
      <c r="AT16" s="102">
        <v>3117874</v>
      </c>
      <c r="AU16" s="102">
        <v>347241</v>
      </c>
      <c r="AV16" s="102">
        <v>1077812</v>
      </c>
      <c r="AW16" s="102">
        <v>2253782</v>
      </c>
      <c r="AX16" s="102">
        <v>773392</v>
      </c>
      <c r="AY16" s="102">
        <v>1590682</v>
      </c>
      <c r="AZ16" s="102">
        <v>1616187</v>
      </c>
      <c r="BA16" s="102">
        <v>2555068</v>
      </c>
      <c r="BB16" s="102">
        <v>1851626</v>
      </c>
      <c r="BC16" s="102">
        <v>947208</v>
      </c>
      <c r="BD16" s="102">
        <v>806128</v>
      </c>
      <c r="BE16" s="102">
        <v>1537086</v>
      </c>
      <c r="BF16" s="102">
        <v>780640</v>
      </c>
      <c r="BG16" s="102">
        <v>1335553</v>
      </c>
      <c r="BH16" s="102">
        <v>2749963</v>
      </c>
      <c r="BI16" s="102">
        <v>976287</v>
      </c>
      <c r="BJ16" s="102">
        <v>1675405</v>
      </c>
      <c r="BK16" s="102">
        <v>2883424</v>
      </c>
      <c r="BL16" s="102">
        <v>956539</v>
      </c>
      <c r="BM16" s="102"/>
      <c r="BN16" s="102">
        <v>1241405</v>
      </c>
      <c r="BO16" s="102">
        <v>592016</v>
      </c>
      <c r="BP16" s="102">
        <v>678314</v>
      </c>
      <c r="BQ16" s="102">
        <v>900738</v>
      </c>
      <c r="BR16" s="102"/>
      <c r="BS16" s="102">
        <v>944443</v>
      </c>
      <c r="BT16" s="102">
        <v>1229555</v>
      </c>
      <c r="BU16" s="102">
        <v>1961894</v>
      </c>
      <c r="BV16" s="102">
        <v>1550740</v>
      </c>
      <c r="BW16" s="102">
        <v>1383936</v>
      </c>
      <c r="BX16" s="102">
        <v>1569154</v>
      </c>
    </row>
    <row r="17" spans="1:76" x14ac:dyDescent="0.25">
      <c r="A17" s="57" t="s">
        <v>3503</v>
      </c>
      <c r="B17" s="3" t="s">
        <v>3436</v>
      </c>
      <c r="C17" s="3" t="s">
        <v>3504</v>
      </c>
      <c r="D17" s="4" t="s">
        <v>3505</v>
      </c>
      <c r="E17" s="4" t="s">
        <v>3439</v>
      </c>
      <c r="F17" s="4">
        <v>1126</v>
      </c>
      <c r="G17" s="4">
        <v>811</v>
      </c>
      <c r="H17" s="4">
        <v>1700</v>
      </c>
      <c r="I17" s="4">
        <v>90.055000000000007</v>
      </c>
      <c r="J17" s="4" t="s">
        <v>3506</v>
      </c>
      <c r="K17" s="4" t="s">
        <v>3507</v>
      </c>
      <c r="L17" s="101" t="s">
        <v>3508</v>
      </c>
      <c r="M17" s="101" t="s">
        <v>3509</v>
      </c>
      <c r="N17" s="4">
        <v>5950</v>
      </c>
      <c r="O17" s="4">
        <v>5735</v>
      </c>
      <c r="P17" s="4">
        <f t="shared" si="0"/>
        <v>57</v>
      </c>
      <c r="Q17" s="4">
        <v>1.1100000000000001</v>
      </c>
      <c r="R17" s="4">
        <v>1.1023000000000001</v>
      </c>
      <c r="S17" s="4">
        <v>0.99019999999999997</v>
      </c>
      <c r="T17" s="102">
        <v>662103424</v>
      </c>
      <c r="U17" s="102">
        <v>1011699072</v>
      </c>
      <c r="V17" s="102">
        <v>624204416</v>
      </c>
      <c r="W17" s="102">
        <v>671694464</v>
      </c>
      <c r="X17" s="102">
        <v>1117878784</v>
      </c>
      <c r="Y17" s="102">
        <v>632848448</v>
      </c>
      <c r="Z17" s="102">
        <v>592901248</v>
      </c>
      <c r="AA17" s="102">
        <v>474983680</v>
      </c>
      <c r="AB17" s="102">
        <v>668050816</v>
      </c>
      <c r="AC17" s="102">
        <v>732793600</v>
      </c>
      <c r="AD17" s="102">
        <v>888077312</v>
      </c>
      <c r="AE17" s="102">
        <v>1098511744</v>
      </c>
      <c r="AF17" s="102">
        <v>850442240</v>
      </c>
      <c r="AG17" s="102">
        <v>910409792</v>
      </c>
      <c r="AH17" s="102">
        <v>998256960</v>
      </c>
      <c r="AI17" s="102">
        <v>644801216</v>
      </c>
      <c r="AJ17" s="102">
        <v>599507584</v>
      </c>
      <c r="AK17" s="102">
        <v>658886144</v>
      </c>
      <c r="AL17" s="102">
        <v>854202880</v>
      </c>
      <c r="AM17" s="102">
        <v>232131584</v>
      </c>
      <c r="AN17" s="102">
        <v>841513664</v>
      </c>
      <c r="AO17" s="102">
        <v>954216128</v>
      </c>
      <c r="AP17" s="102">
        <v>781931712</v>
      </c>
      <c r="AQ17" s="102">
        <v>1464354432</v>
      </c>
      <c r="AR17" s="102">
        <v>1057711232</v>
      </c>
      <c r="AS17" s="102">
        <v>693976128</v>
      </c>
      <c r="AT17" s="102">
        <v>895525760</v>
      </c>
      <c r="AU17" s="102">
        <v>1318018432</v>
      </c>
      <c r="AV17" s="102">
        <v>969708800</v>
      </c>
      <c r="AW17" s="102">
        <v>813987328</v>
      </c>
      <c r="AX17" s="102">
        <v>794113280</v>
      </c>
      <c r="AY17" s="102">
        <v>519897792</v>
      </c>
      <c r="AZ17" s="102">
        <v>441331648</v>
      </c>
      <c r="BA17" s="102">
        <v>685758656</v>
      </c>
      <c r="BB17" s="102">
        <v>669492032</v>
      </c>
      <c r="BC17" s="102">
        <v>514233856</v>
      </c>
      <c r="BD17" s="102">
        <v>593907840</v>
      </c>
      <c r="BE17" s="102">
        <v>366239424</v>
      </c>
      <c r="BF17" s="102">
        <v>379077696</v>
      </c>
      <c r="BG17" s="102">
        <v>821847360</v>
      </c>
      <c r="BH17" s="102">
        <v>578667008</v>
      </c>
      <c r="BI17" s="102">
        <v>703189120</v>
      </c>
      <c r="BJ17" s="102">
        <v>735514048</v>
      </c>
      <c r="BK17" s="102">
        <v>725172224</v>
      </c>
      <c r="BL17" s="102">
        <v>831730944</v>
      </c>
      <c r="BM17" s="102">
        <v>1200988416</v>
      </c>
      <c r="BN17" s="102">
        <v>917903360</v>
      </c>
      <c r="BO17" s="102">
        <v>415755552</v>
      </c>
      <c r="BP17" s="102">
        <v>705280256</v>
      </c>
      <c r="BQ17" s="102">
        <v>952684096</v>
      </c>
      <c r="BR17" s="102">
        <v>690264512</v>
      </c>
      <c r="BS17" s="102">
        <v>870089152</v>
      </c>
      <c r="BT17" s="102">
        <v>930385408</v>
      </c>
      <c r="BU17" s="102">
        <v>975846784</v>
      </c>
      <c r="BV17" s="102">
        <v>895900800</v>
      </c>
      <c r="BW17" s="102">
        <v>529612480</v>
      </c>
      <c r="BX17" s="102">
        <v>1263919360</v>
      </c>
    </row>
    <row r="18" spans="1:76" x14ac:dyDescent="0.25">
      <c r="A18" s="57" t="s">
        <v>3510</v>
      </c>
      <c r="B18" s="3" t="s">
        <v>3436</v>
      </c>
      <c r="C18" s="3" t="s">
        <v>3504</v>
      </c>
      <c r="D18" s="4" t="s">
        <v>3511</v>
      </c>
      <c r="E18" s="4" t="s">
        <v>3446</v>
      </c>
      <c r="F18" s="4">
        <v>1585</v>
      </c>
      <c r="G18" s="4">
        <v>1110</v>
      </c>
      <c r="H18" s="4">
        <v>1564.8</v>
      </c>
      <c r="I18" s="4">
        <v>130.05099999999999</v>
      </c>
      <c r="J18" s="4" t="s">
        <v>3512</v>
      </c>
      <c r="K18" s="4" t="s">
        <v>3513</v>
      </c>
      <c r="L18" s="101" t="s">
        <v>3514</v>
      </c>
      <c r="M18" s="101" t="s">
        <v>3515</v>
      </c>
      <c r="N18" s="4">
        <v>88064</v>
      </c>
      <c r="O18" s="4">
        <v>79449</v>
      </c>
      <c r="P18" s="4">
        <f t="shared" si="0"/>
        <v>57</v>
      </c>
      <c r="Q18" s="4">
        <v>1.29</v>
      </c>
      <c r="R18" s="4">
        <v>1.27</v>
      </c>
      <c r="S18" s="4">
        <v>0.98160000000000003</v>
      </c>
      <c r="T18" s="102">
        <v>7190060</v>
      </c>
      <c r="U18" s="102">
        <v>25293188</v>
      </c>
      <c r="V18" s="102">
        <v>4573404</v>
      </c>
      <c r="W18" s="102">
        <v>28195172</v>
      </c>
      <c r="X18" s="102">
        <v>25854504</v>
      </c>
      <c r="Y18" s="102">
        <v>8834787</v>
      </c>
      <c r="Z18" s="102">
        <v>19868744</v>
      </c>
      <c r="AA18" s="102">
        <v>5534144</v>
      </c>
      <c r="AB18" s="102">
        <v>4557707</v>
      </c>
      <c r="AC18" s="102">
        <v>11857834</v>
      </c>
      <c r="AD18" s="102">
        <v>11171280</v>
      </c>
      <c r="AE18" s="102">
        <v>12206047</v>
      </c>
      <c r="AF18" s="102">
        <v>6699554</v>
      </c>
      <c r="AG18" s="102">
        <v>17033286</v>
      </c>
      <c r="AH18" s="102">
        <v>14406510</v>
      </c>
      <c r="AI18" s="102">
        <v>6942119</v>
      </c>
      <c r="AJ18" s="102">
        <v>14624127</v>
      </c>
      <c r="AK18" s="102">
        <v>10462891</v>
      </c>
      <c r="AL18" s="102">
        <v>17925536</v>
      </c>
      <c r="AM18" s="102">
        <v>11244748</v>
      </c>
      <c r="AN18" s="102">
        <v>14181388</v>
      </c>
      <c r="AO18" s="102">
        <v>9101177</v>
      </c>
      <c r="AP18" s="102">
        <v>6407791</v>
      </c>
      <c r="AQ18" s="102">
        <v>44708336</v>
      </c>
      <c r="AR18" s="102">
        <v>17835518</v>
      </c>
      <c r="AS18" s="102">
        <v>10277714</v>
      </c>
      <c r="AT18" s="102">
        <v>11427567</v>
      </c>
      <c r="AU18" s="102">
        <v>11896141</v>
      </c>
      <c r="AV18" s="102">
        <v>8484347</v>
      </c>
      <c r="AW18" s="102">
        <v>5874666</v>
      </c>
      <c r="AX18" s="102">
        <v>7397861</v>
      </c>
      <c r="AY18" s="102">
        <v>9311668</v>
      </c>
      <c r="AZ18" s="102">
        <v>5660463</v>
      </c>
      <c r="BA18" s="102">
        <v>18302112</v>
      </c>
      <c r="BB18" s="102">
        <v>21122006</v>
      </c>
      <c r="BC18" s="102">
        <v>7222145</v>
      </c>
      <c r="BD18" s="102">
        <v>5168084</v>
      </c>
      <c r="BE18" s="102">
        <v>9814452</v>
      </c>
      <c r="BF18" s="102">
        <v>1744135</v>
      </c>
      <c r="BG18" s="102">
        <v>14282202</v>
      </c>
      <c r="BH18" s="102">
        <v>3798702</v>
      </c>
      <c r="BI18" s="102">
        <v>5576736</v>
      </c>
      <c r="BJ18" s="102">
        <v>7108834</v>
      </c>
      <c r="BK18" s="102">
        <v>6859588</v>
      </c>
      <c r="BL18" s="102">
        <v>18397756</v>
      </c>
      <c r="BM18" s="102">
        <v>13375158</v>
      </c>
      <c r="BN18" s="102">
        <v>10248952</v>
      </c>
      <c r="BO18" s="102">
        <v>10083605</v>
      </c>
      <c r="BP18" s="102">
        <v>13743990</v>
      </c>
      <c r="BQ18" s="102">
        <v>10975899</v>
      </c>
      <c r="BR18" s="102">
        <v>5163714</v>
      </c>
      <c r="BS18" s="102">
        <v>18310884</v>
      </c>
      <c r="BT18" s="102">
        <v>12770537</v>
      </c>
      <c r="BU18" s="102">
        <v>9518616</v>
      </c>
      <c r="BV18" s="102">
        <v>13237780</v>
      </c>
      <c r="BW18" s="102">
        <v>14704110</v>
      </c>
      <c r="BX18" s="102">
        <v>24182272</v>
      </c>
    </row>
    <row r="19" spans="1:76" x14ac:dyDescent="0.25">
      <c r="A19" s="57" t="s">
        <v>3516</v>
      </c>
      <c r="B19" s="3" t="s">
        <v>3436</v>
      </c>
      <c r="C19" s="3" t="s">
        <v>3504</v>
      </c>
      <c r="D19" s="4" t="s">
        <v>3517</v>
      </c>
      <c r="E19" s="4" t="s">
        <v>3439</v>
      </c>
      <c r="F19" s="4">
        <v>37069</v>
      </c>
      <c r="G19" s="4">
        <v>100001823</v>
      </c>
      <c r="H19" s="4">
        <v>1580</v>
      </c>
      <c r="I19" s="4">
        <v>104.0706</v>
      </c>
      <c r="J19" s="4" t="s">
        <v>3518</v>
      </c>
      <c r="K19" s="4" t="s">
        <v>3519</v>
      </c>
      <c r="L19" s="101" t="s">
        <v>3520</v>
      </c>
      <c r="M19" s="101" t="s">
        <v>3521</v>
      </c>
      <c r="N19" s="4">
        <v>5288725</v>
      </c>
      <c r="O19" s="4">
        <v>4450824</v>
      </c>
      <c r="P19" s="4">
        <f t="shared" si="0"/>
        <v>57</v>
      </c>
      <c r="Q19" s="4">
        <v>1.36</v>
      </c>
      <c r="R19" s="4">
        <v>1.3396999999999999</v>
      </c>
      <c r="S19" s="4">
        <v>0.98199999999999998</v>
      </c>
      <c r="T19" s="102">
        <v>12655436</v>
      </c>
      <c r="U19" s="102">
        <v>7274758</v>
      </c>
      <c r="V19" s="102">
        <v>9510856</v>
      </c>
      <c r="W19" s="102">
        <v>5255114</v>
      </c>
      <c r="X19" s="102">
        <v>5152473</v>
      </c>
      <c r="Y19" s="102">
        <v>1410766</v>
      </c>
      <c r="Z19" s="102">
        <v>12002944</v>
      </c>
      <c r="AA19" s="102">
        <v>1737873</v>
      </c>
      <c r="AB19" s="102">
        <v>3886498</v>
      </c>
      <c r="AC19" s="102">
        <v>1716426</v>
      </c>
      <c r="AD19" s="102">
        <v>4084828</v>
      </c>
      <c r="AE19" s="102">
        <v>10126676</v>
      </c>
      <c r="AF19" s="102">
        <v>2660505</v>
      </c>
      <c r="AG19" s="102">
        <v>7753244</v>
      </c>
      <c r="AH19" s="102">
        <v>4617312</v>
      </c>
      <c r="AI19" s="102">
        <v>672541</v>
      </c>
      <c r="AJ19" s="102">
        <v>4769996</v>
      </c>
      <c r="AK19" s="102">
        <v>1499366</v>
      </c>
      <c r="AL19" s="102">
        <v>7009395</v>
      </c>
      <c r="AM19" s="102">
        <v>994805</v>
      </c>
      <c r="AN19" s="102">
        <v>6792438</v>
      </c>
      <c r="AO19" s="102">
        <v>2563641</v>
      </c>
      <c r="AP19" s="102">
        <v>701986</v>
      </c>
      <c r="AQ19" s="102">
        <v>5235920</v>
      </c>
      <c r="AR19" s="102">
        <v>1659833</v>
      </c>
      <c r="AS19" s="102">
        <v>2273735</v>
      </c>
      <c r="AT19" s="102">
        <v>9063665</v>
      </c>
      <c r="AU19" s="102">
        <v>9552942</v>
      </c>
      <c r="AV19" s="102">
        <v>3025080</v>
      </c>
      <c r="AW19" s="102">
        <v>3543447</v>
      </c>
      <c r="AX19" s="102">
        <v>3384851</v>
      </c>
      <c r="AY19" s="102">
        <v>2707849</v>
      </c>
      <c r="AZ19" s="102">
        <v>2725513</v>
      </c>
      <c r="BA19" s="102">
        <v>2349571</v>
      </c>
      <c r="BB19" s="102">
        <v>5496919</v>
      </c>
      <c r="BC19" s="102">
        <v>1302164</v>
      </c>
      <c r="BD19" s="102">
        <v>2198261</v>
      </c>
      <c r="BE19" s="102">
        <v>4537104</v>
      </c>
      <c r="BF19" s="102">
        <v>544846</v>
      </c>
      <c r="BG19" s="102">
        <v>2486734</v>
      </c>
      <c r="BH19" s="102">
        <v>1425831</v>
      </c>
      <c r="BI19" s="102">
        <v>6406735</v>
      </c>
      <c r="BJ19" s="102">
        <v>4916601</v>
      </c>
      <c r="BK19" s="102">
        <v>3582960</v>
      </c>
      <c r="BL19" s="102">
        <v>6432663</v>
      </c>
      <c r="BM19" s="102">
        <v>8938592</v>
      </c>
      <c r="BN19" s="102">
        <v>2652309</v>
      </c>
      <c r="BO19" s="102">
        <v>2337960</v>
      </c>
      <c r="BP19" s="102">
        <v>4120857</v>
      </c>
      <c r="BQ19" s="102">
        <v>3508558</v>
      </c>
      <c r="BR19" s="102">
        <v>1206321</v>
      </c>
      <c r="BS19" s="102">
        <v>2787884</v>
      </c>
      <c r="BT19" s="102">
        <v>1487198</v>
      </c>
      <c r="BU19" s="102">
        <v>4083242</v>
      </c>
      <c r="BV19" s="102">
        <v>7477031</v>
      </c>
      <c r="BW19" s="102">
        <v>9941312</v>
      </c>
      <c r="BX19" s="102">
        <v>3895718</v>
      </c>
    </row>
    <row r="20" spans="1:76" x14ac:dyDescent="0.25">
      <c r="A20" s="57" t="s">
        <v>3522</v>
      </c>
      <c r="B20" s="3" t="s">
        <v>3436</v>
      </c>
      <c r="C20" s="3" t="s">
        <v>3504</v>
      </c>
      <c r="D20" s="4" t="s">
        <v>3523</v>
      </c>
      <c r="E20" s="4" t="s">
        <v>3439</v>
      </c>
      <c r="F20" s="4">
        <v>63151</v>
      </c>
      <c r="G20" s="4">
        <v>100020371</v>
      </c>
      <c r="H20" s="4">
        <v>1370</v>
      </c>
      <c r="I20" s="4">
        <v>118.08629999999999</v>
      </c>
      <c r="J20" s="4" t="s">
        <v>3524</v>
      </c>
      <c r="K20" s="4" t="s">
        <v>3525</v>
      </c>
      <c r="L20" s="4"/>
      <c r="M20" s="4"/>
      <c r="N20" s="4">
        <v>5488191</v>
      </c>
      <c r="O20" s="4">
        <v>4589713</v>
      </c>
      <c r="P20" s="4">
        <f t="shared" si="0"/>
        <v>57</v>
      </c>
      <c r="Q20" s="4">
        <v>1.1200000000000001</v>
      </c>
      <c r="R20" s="4">
        <v>1.2682</v>
      </c>
      <c r="S20" s="4">
        <v>1.1327</v>
      </c>
      <c r="T20" s="102">
        <v>371543648</v>
      </c>
      <c r="U20" s="102">
        <v>11878982</v>
      </c>
      <c r="V20" s="102">
        <v>35254304</v>
      </c>
      <c r="W20" s="102">
        <v>593316544</v>
      </c>
      <c r="X20" s="102">
        <v>430403232</v>
      </c>
      <c r="Y20" s="102">
        <v>3149745</v>
      </c>
      <c r="Z20" s="102">
        <v>500034944</v>
      </c>
      <c r="AA20" s="102">
        <v>198383600</v>
      </c>
      <c r="AB20" s="102">
        <v>227443344</v>
      </c>
      <c r="AC20" s="102">
        <v>396900480</v>
      </c>
      <c r="AD20" s="102">
        <v>62785000</v>
      </c>
      <c r="AE20" s="102">
        <v>717898496</v>
      </c>
      <c r="AF20" s="102">
        <v>469255904</v>
      </c>
      <c r="AG20" s="102">
        <v>704832000</v>
      </c>
      <c r="AH20" s="102">
        <v>127202312</v>
      </c>
      <c r="AI20" s="102">
        <v>476661632</v>
      </c>
      <c r="AJ20" s="102">
        <v>598116672</v>
      </c>
      <c r="AK20" s="102">
        <v>324789408</v>
      </c>
      <c r="AL20" s="102">
        <v>495441280</v>
      </c>
      <c r="AM20" s="102">
        <v>753664448</v>
      </c>
      <c r="AN20" s="102">
        <v>394069056</v>
      </c>
      <c r="AO20" s="102">
        <v>551061248</v>
      </c>
      <c r="AP20" s="102">
        <v>528756</v>
      </c>
      <c r="AQ20" s="102">
        <v>31558940</v>
      </c>
      <c r="AR20" s="102">
        <v>530948320</v>
      </c>
      <c r="AS20" s="102">
        <v>95936576</v>
      </c>
      <c r="AT20" s="102">
        <v>109408328</v>
      </c>
      <c r="AU20" s="102">
        <v>49981728</v>
      </c>
      <c r="AV20" s="102">
        <v>108786464</v>
      </c>
      <c r="AW20" s="102">
        <v>781347968</v>
      </c>
      <c r="AX20" s="102">
        <v>24272286</v>
      </c>
      <c r="AY20" s="102">
        <v>106332072</v>
      </c>
      <c r="AZ20" s="102">
        <v>1390266</v>
      </c>
      <c r="BA20" s="102">
        <v>788280832</v>
      </c>
      <c r="BB20" s="102">
        <v>61561980</v>
      </c>
      <c r="BC20" s="102">
        <v>588807552</v>
      </c>
      <c r="BD20" s="102">
        <v>562325376</v>
      </c>
      <c r="BE20" s="102">
        <v>968488320</v>
      </c>
      <c r="BF20" s="102">
        <v>2920151</v>
      </c>
      <c r="BG20" s="102">
        <v>165331952</v>
      </c>
      <c r="BH20" s="102">
        <v>10030990</v>
      </c>
      <c r="BI20" s="102">
        <v>337779616</v>
      </c>
      <c r="BJ20" s="102">
        <v>572310784</v>
      </c>
      <c r="BK20" s="102">
        <v>174434656</v>
      </c>
      <c r="BL20" s="102">
        <v>460558560</v>
      </c>
      <c r="BM20" s="102">
        <v>430261536</v>
      </c>
      <c r="BN20" s="102">
        <v>112293824</v>
      </c>
      <c r="BO20" s="102">
        <v>184423088</v>
      </c>
      <c r="BP20" s="102">
        <v>93881632</v>
      </c>
      <c r="BQ20" s="102">
        <v>21842968</v>
      </c>
      <c r="BR20" s="102">
        <v>439306784</v>
      </c>
      <c r="BS20" s="102">
        <v>371249824</v>
      </c>
      <c r="BT20" s="102">
        <v>13791841</v>
      </c>
      <c r="BU20" s="102">
        <v>139344752</v>
      </c>
      <c r="BV20" s="102">
        <v>1016115904</v>
      </c>
      <c r="BW20" s="102">
        <v>593134720</v>
      </c>
      <c r="BX20" s="102">
        <v>609442112</v>
      </c>
    </row>
    <row r="21" spans="1:76" x14ac:dyDescent="0.25">
      <c r="A21" s="57" t="s">
        <v>3526</v>
      </c>
      <c r="B21" s="3" t="s">
        <v>3436</v>
      </c>
      <c r="C21" s="3" t="s">
        <v>3504</v>
      </c>
      <c r="D21" s="4" t="s">
        <v>3527</v>
      </c>
      <c r="E21" s="4" t="s">
        <v>3487</v>
      </c>
      <c r="F21" s="4">
        <v>42993</v>
      </c>
      <c r="G21" s="4">
        <v>100004113</v>
      </c>
      <c r="H21" s="4">
        <v>1335</v>
      </c>
      <c r="I21" s="4">
        <v>144.06659999999999</v>
      </c>
      <c r="J21" s="4" t="s">
        <v>3528</v>
      </c>
      <c r="K21" s="4" t="s">
        <v>3529</v>
      </c>
      <c r="L21" s="4"/>
      <c r="M21" s="4"/>
      <c r="N21" s="4">
        <v>321155</v>
      </c>
      <c r="O21" s="4">
        <v>284272</v>
      </c>
      <c r="P21" s="4">
        <f t="shared" si="0"/>
        <v>49</v>
      </c>
      <c r="Q21" s="4">
        <v>1.49</v>
      </c>
      <c r="R21" s="4">
        <v>1.7243999999999999</v>
      </c>
      <c r="S21" s="4">
        <v>1.1555</v>
      </c>
      <c r="T21" s="102">
        <v>225394</v>
      </c>
      <c r="U21" s="102">
        <v>591772</v>
      </c>
      <c r="V21" s="102">
        <v>95142</v>
      </c>
      <c r="W21" s="102">
        <v>1216851</v>
      </c>
      <c r="X21" s="102">
        <v>567839</v>
      </c>
      <c r="Y21" s="102">
        <v>83847</v>
      </c>
      <c r="Z21" s="102">
        <v>1536989</v>
      </c>
      <c r="AA21" s="102"/>
      <c r="AB21" s="102">
        <v>55801</v>
      </c>
      <c r="AC21" s="102">
        <v>85110</v>
      </c>
      <c r="AD21" s="102">
        <v>181302</v>
      </c>
      <c r="AE21" s="102">
        <v>370661</v>
      </c>
      <c r="AF21" s="102"/>
      <c r="AG21" s="102">
        <v>1300215</v>
      </c>
      <c r="AH21" s="102">
        <v>203182</v>
      </c>
      <c r="AI21" s="102">
        <v>129947</v>
      </c>
      <c r="AJ21" s="102">
        <v>490040</v>
      </c>
      <c r="AK21" s="102">
        <v>215012</v>
      </c>
      <c r="AL21" s="102">
        <v>1198799</v>
      </c>
      <c r="AM21" s="102">
        <v>1035726</v>
      </c>
      <c r="AN21" s="102">
        <v>1732034</v>
      </c>
      <c r="AO21" s="102">
        <v>701779</v>
      </c>
      <c r="AP21" s="102">
        <v>143236</v>
      </c>
      <c r="AQ21" s="102">
        <v>1111511</v>
      </c>
      <c r="AR21" s="102">
        <v>734168</v>
      </c>
      <c r="AS21" s="102">
        <v>130228</v>
      </c>
      <c r="AT21" s="102">
        <v>972245</v>
      </c>
      <c r="AU21" s="102">
        <v>976939</v>
      </c>
      <c r="AV21" s="102">
        <v>526334</v>
      </c>
      <c r="AW21" s="102">
        <v>115122</v>
      </c>
      <c r="AX21" s="102">
        <v>227426</v>
      </c>
      <c r="AY21" s="102">
        <v>170933</v>
      </c>
      <c r="AZ21" s="102">
        <v>157407</v>
      </c>
      <c r="BA21" s="102">
        <v>409434</v>
      </c>
      <c r="BB21" s="102">
        <v>1911768</v>
      </c>
      <c r="BC21" s="102">
        <v>136438</v>
      </c>
      <c r="BD21" s="102"/>
      <c r="BE21" s="102">
        <v>209067</v>
      </c>
      <c r="BF21" s="102"/>
      <c r="BG21" s="102">
        <v>1073112</v>
      </c>
      <c r="BH21" s="102"/>
      <c r="BI21" s="102"/>
      <c r="BJ21" s="102"/>
      <c r="BK21" s="102">
        <v>111744</v>
      </c>
      <c r="BL21" s="102">
        <v>364958</v>
      </c>
      <c r="BM21" s="102">
        <v>932285</v>
      </c>
      <c r="BN21" s="102">
        <v>91956</v>
      </c>
      <c r="BO21" s="102">
        <v>452396</v>
      </c>
      <c r="BP21" s="102">
        <v>1877971</v>
      </c>
      <c r="BQ21" s="102">
        <v>152084</v>
      </c>
      <c r="BR21" s="102"/>
      <c r="BS21" s="102">
        <v>335462</v>
      </c>
      <c r="BT21" s="102">
        <v>285627</v>
      </c>
      <c r="BU21" s="102">
        <v>113066</v>
      </c>
      <c r="BV21" s="102">
        <v>280074</v>
      </c>
      <c r="BW21" s="102">
        <v>270026</v>
      </c>
      <c r="BX21" s="102">
        <v>701863</v>
      </c>
    </row>
    <row r="22" spans="1:76" x14ac:dyDescent="0.25">
      <c r="A22" s="57" t="s">
        <v>3530</v>
      </c>
      <c r="B22" s="3" t="s">
        <v>3436</v>
      </c>
      <c r="C22" s="3" t="s">
        <v>3504</v>
      </c>
      <c r="D22" s="4" t="s">
        <v>3531</v>
      </c>
      <c r="E22" s="4" t="s">
        <v>3439</v>
      </c>
      <c r="F22" s="4">
        <v>52340</v>
      </c>
      <c r="G22" s="4">
        <v>100006369</v>
      </c>
      <c r="H22" s="4">
        <v>950</v>
      </c>
      <c r="I22" s="4">
        <v>133.0608</v>
      </c>
      <c r="J22" s="4" t="s">
        <v>3532</v>
      </c>
      <c r="K22" s="4" t="s">
        <v>3533</v>
      </c>
      <c r="L22" s="4"/>
      <c r="M22" s="4"/>
      <c r="N22" s="4">
        <v>426409</v>
      </c>
      <c r="O22" s="4">
        <v>377278</v>
      </c>
      <c r="P22" s="4">
        <f t="shared" si="0"/>
        <v>56</v>
      </c>
      <c r="Q22" s="4">
        <v>0.89</v>
      </c>
      <c r="R22" s="4">
        <v>1.0738000000000001</v>
      </c>
      <c r="S22" s="4">
        <v>1.2011000000000001</v>
      </c>
      <c r="T22" s="102">
        <v>1462324</v>
      </c>
      <c r="U22" s="102">
        <v>349876</v>
      </c>
      <c r="V22" s="102">
        <v>633449</v>
      </c>
      <c r="W22" s="102">
        <v>339254</v>
      </c>
      <c r="X22" s="102">
        <v>688455</v>
      </c>
      <c r="Y22" s="102">
        <v>1165696</v>
      </c>
      <c r="Z22" s="102">
        <v>674861</v>
      </c>
      <c r="AA22" s="102">
        <v>808869</v>
      </c>
      <c r="AB22" s="102">
        <v>473132</v>
      </c>
      <c r="AC22" s="102">
        <v>1147407</v>
      </c>
      <c r="AD22" s="102">
        <v>449309</v>
      </c>
      <c r="AE22" s="102">
        <v>775651</v>
      </c>
      <c r="AF22" s="102">
        <v>102259</v>
      </c>
      <c r="AG22" s="102">
        <v>320458</v>
      </c>
      <c r="AH22" s="102">
        <v>521924</v>
      </c>
      <c r="AI22" s="102">
        <v>177837</v>
      </c>
      <c r="AJ22" s="102">
        <v>704332</v>
      </c>
      <c r="AK22" s="102">
        <v>784382</v>
      </c>
      <c r="AL22" s="102">
        <v>181667</v>
      </c>
      <c r="AM22" s="102">
        <v>762586</v>
      </c>
      <c r="AN22" s="102">
        <v>550402</v>
      </c>
      <c r="AO22" s="102">
        <v>26162</v>
      </c>
      <c r="AP22" s="102">
        <v>446837</v>
      </c>
      <c r="AQ22" s="102">
        <v>588121</v>
      </c>
      <c r="AR22" s="102">
        <v>260611</v>
      </c>
      <c r="AS22" s="102">
        <v>1059429</v>
      </c>
      <c r="AT22" s="102">
        <v>465386</v>
      </c>
      <c r="AU22" s="102">
        <v>1139698</v>
      </c>
      <c r="AV22" s="102">
        <v>957714</v>
      </c>
      <c r="AW22" s="102">
        <v>431004</v>
      </c>
      <c r="AX22" s="102">
        <v>734277</v>
      </c>
      <c r="AY22" s="102">
        <v>464469</v>
      </c>
      <c r="AZ22" s="102">
        <v>786811</v>
      </c>
      <c r="BA22" s="102">
        <v>668014</v>
      </c>
      <c r="BB22" s="102">
        <v>224158</v>
      </c>
      <c r="BC22" s="102">
        <v>524167</v>
      </c>
      <c r="BD22" s="102">
        <v>249505</v>
      </c>
      <c r="BE22" s="102"/>
      <c r="BF22" s="102">
        <v>149783</v>
      </c>
      <c r="BG22" s="102">
        <v>577837</v>
      </c>
      <c r="BH22" s="102">
        <v>213505.5</v>
      </c>
      <c r="BI22" s="102">
        <v>678142</v>
      </c>
      <c r="BJ22" s="102">
        <v>399365</v>
      </c>
      <c r="BK22" s="102">
        <v>830936</v>
      </c>
      <c r="BL22" s="102">
        <v>614766</v>
      </c>
      <c r="BM22" s="102">
        <v>886089</v>
      </c>
      <c r="BN22" s="102">
        <v>234996</v>
      </c>
      <c r="BO22" s="102">
        <v>2021258</v>
      </c>
      <c r="BP22" s="102">
        <v>1854664</v>
      </c>
      <c r="BQ22" s="102">
        <v>207982.20310000001</v>
      </c>
      <c r="BR22" s="102">
        <v>307343</v>
      </c>
      <c r="BS22" s="102">
        <v>2874412</v>
      </c>
      <c r="BT22" s="102">
        <v>151904</v>
      </c>
      <c r="BU22" s="102">
        <v>361118</v>
      </c>
      <c r="BV22" s="102">
        <v>681639</v>
      </c>
      <c r="BW22" s="102">
        <v>467324</v>
      </c>
      <c r="BX22" s="102">
        <v>896447</v>
      </c>
    </row>
    <row r="23" spans="1:76" x14ac:dyDescent="0.25">
      <c r="A23" s="57" t="s">
        <v>3534</v>
      </c>
      <c r="B23" s="3" t="s">
        <v>3436</v>
      </c>
      <c r="C23" s="3" t="s">
        <v>3504</v>
      </c>
      <c r="D23" s="4" t="s">
        <v>3535</v>
      </c>
      <c r="E23" s="4" t="s">
        <v>3439</v>
      </c>
      <c r="F23" s="4">
        <v>443</v>
      </c>
      <c r="G23" s="4">
        <v>234</v>
      </c>
      <c r="H23" s="4">
        <v>1165</v>
      </c>
      <c r="I23" s="4">
        <v>134.04480000000001</v>
      </c>
      <c r="J23" s="4" t="s">
        <v>3536</v>
      </c>
      <c r="K23" s="4" t="s">
        <v>3537</v>
      </c>
      <c r="L23" s="101" t="s">
        <v>3538</v>
      </c>
      <c r="M23" s="101" t="s">
        <v>3539</v>
      </c>
      <c r="N23" s="4">
        <v>5960</v>
      </c>
      <c r="O23" s="4">
        <v>5745</v>
      </c>
      <c r="P23" s="4">
        <f t="shared" si="0"/>
        <v>57</v>
      </c>
      <c r="Q23" s="4">
        <v>0.97</v>
      </c>
      <c r="R23" s="4">
        <v>1.0308999999999999</v>
      </c>
      <c r="S23" s="4">
        <v>1.0607</v>
      </c>
      <c r="T23" s="102">
        <v>179882336</v>
      </c>
      <c r="U23" s="102">
        <v>294644608</v>
      </c>
      <c r="V23" s="102">
        <v>161279920</v>
      </c>
      <c r="W23" s="102">
        <v>201657568</v>
      </c>
      <c r="X23" s="102">
        <v>642905152</v>
      </c>
      <c r="Y23" s="102">
        <v>238956320</v>
      </c>
      <c r="Z23" s="102">
        <v>236178512</v>
      </c>
      <c r="AA23" s="102">
        <v>211569120</v>
      </c>
      <c r="AB23" s="102">
        <v>208448032</v>
      </c>
      <c r="AC23" s="102">
        <v>123341344</v>
      </c>
      <c r="AD23" s="102">
        <v>311505792</v>
      </c>
      <c r="AE23" s="102">
        <v>441194944</v>
      </c>
      <c r="AF23" s="102">
        <v>343979296</v>
      </c>
      <c r="AG23" s="102">
        <v>403515744</v>
      </c>
      <c r="AH23" s="102">
        <v>393409152</v>
      </c>
      <c r="AI23" s="102">
        <v>151824576</v>
      </c>
      <c r="AJ23" s="102">
        <v>121129512</v>
      </c>
      <c r="AK23" s="102">
        <v>227503856</v>
      </c>
      <c r="AL23" s="102">
        <v>561073024</v>
      </c>
      <c r="AM23" s="102">
        <v>93757072</v>
      </c>
      <c r="AN23" s="102">
        <v>375804288</v>
      </c>
      <c r="AO23" s="102">
        <v>417639936</v>
      </c>
      <c r="AP23" s="102">
        <v>211997136</v>
      </c>
      <c r="AQ23" s="102">
        <v>493164448</v>
      </c>
      <c r="AR23" s="102">
        <v>261511392</v>
      </c>
      <c r="AS23" s="102">
        <v>114554144</v>
      </c>
      <c r="AT23" s="102">
        <v>169557424</v>
      </c>
      <c r="AU23" s="102">
        <v>576511040</v>
      </c>
      <c r="AV23" s="102">
        <v>323350944</v>
      </c>
      <c r="AW23" s="102">
        <v>354227616</v>
      </c>
      <c r="AX23" s="102">
        <v>282031296</v>
      </c>
      <c r="AY23" s="102">
        <v>265304112</v>
      </c>
      <c r="AZ23" s="102">
        <v>133542664</v>
      </c>
      <c r="BA23" s="102">
        <v>140728304</v>
      </c>
      <c r="BB23" s="102">
        <v>326008384</v>
      </c>
      <c r="BC23" s="102">
        <v>107114344</v>
      </c>
      <c r="BD23" s="102">
        <v>319999360</v>
      </c>
      <c r="BE23" s="102">
        <v>169567472</v>
      </c>
      <c r="BF23" s="102">
        <v>162551232</v>
      </c>
      <c r="BG23" s="102">
        <v>487929792</v>
      </c>
      <c r="BH23" s="102">
        <v>338452416</v>
      </c>
      <c r="BI23" s="102">
        <v>274866976</v>
      </c>
      <c r="BJ23" s="102">
        <v>427390624</v>
      </c>
      <c r="BK23" s="102">
        <v>257785792</v>
      </c>
      <c r="BL23" s="102">
        <v>390435840</v>
      </c>
      <c r="BM23" s="102">
        <v>627419456</v>
      </c>
      <c r="BN23" s="102">
        <v>325746656</v>
      </c>
      <c r="BO23" s="102">
        <v>178254784</v>
      </c>
      <c r="BP23" s="102">
        <v>284690240</v>
      </c>
      <c r="BQ23" s="102">
        <v>177616320</v>
      </c>
      <c r="BR23" s="102">
        <v>376540704</v>
      </c>
      <c r="BS23" s="102">
        <v>476741536</v>
      </c>
      <c r="BT23" s="102">
        <v>371809056</v>
      </c>
      <c r="BU23" s="102">
        <v>290217824</v>
      </c>
      <c r="BV23" s="102">
        <v>337090304</v>
      </c>
      <c r="BW23" s="102">
        <v>216897920</v>
      </c>
      <c r="BX23" s="102">
        <v>478123552</v>
      </c>
    </row>
    <row r="24" spans="1:76" x14ac:dyDescent="0.25">
      <c r="A24" s="57" t="s">
        <v>3540</v>
      </c>
      <c r="B24" s="3" t="s">
        <v>3436</v>
      </c>
      <c r="C24" s="3" t="s">
        <v>3504</v>
      </c>
      <c r="D24" s="4" t="s">
        <v>3541</v>
      </c>
      <c r="E24" s="4" t="s">
        <v>3487</v>
      </c>
      <c r="F24" s="4">
        <v>22185</v>
      </c>
      <c r="G24" s="4">
        <v>100000787</v>
      </c>
      <c r="H24" s="4">
        <v>620.5</v>
      </c>
      <c r="I24" s="4">
        <v>174.04079999999999</v>
      </c>
      <c r="J24" s="4" t="s">
        <v>3542</v>
      </c>
      <c r="K24" s="4" t="s">
        <v>3543</v>
      </c>
      <c r="L24" s="101" t="s">
        <v>3544</v>
      </c>
      <c r="M24" s="101" t="s">
        <v>3545</v>
      </c>
      <c r="N24" s="4">
        <v>65065</v>
      </c>
      <c r="O24" s="4">
        <v>58576</v>
      </c>
      <c r="P24" s="4">
        <f t="shared" si="0"/>
        <v>57</v>
      </c>
      <c r="Q24" s="4">
        <v>1.03</v>
      </c>
      <c r="R24" s="4">
        <v>1.2552000000000001</v>
      </c>
      <c r="S24" s="4">
        <v>1.2217</v>
      </c>
      <c r="T24" s="102">
        <v>8890042</v>
      </c>
      <c r="U24" s="102">
        <v>7825459</v>
      </c>
      <c r="V24" s="102">
        <v>6924713</v>
      </c>
      <c r="W24" s="102">
        <v>30312328</v>
      </c>
      <c r="X24" s="102">
        <v>43924408</v>
      </c>
      <c r="Y24" s="102">
        <v>10721496</v>
      </c>
      <c r="Z24" s="102">
        <v>9750349</v>
      </c>
      <c r="AA24" s="102">
        <v>9528604</v>
      </c>
      <c r="AB24" s="102">
        <v>12275992</v>
      </c>
      <c r="AC24" s="102">
        <v>6728466</v>
      </c>
      <c r="AD24" s="102">
        <v>16328728</v>
      </c>
      <c r="AE24" s="102">
        <v>10331204</v>
      </c>
      <c r="AF24" s="102">
        <v>7680681</v>
      </c>
      <c r="AG24" s="102">
        <v>2351892</v>
      </c>
      <c r="AH24" s="102">
        <v>20776840</v>
      </c>
      <c r="AI24" s="102">
        <v>3000536</v>
      </c>
      <c r="AJ24" s="102">
        <v>1077362</v>
      </c>
      <c r="AK24" s="102">
        <v>2847080</v>
      </c>
      <c r="AL24" s="102">
        <v>4321813</v>
      </c>
      <c r="AM24" s="102">
        <v>633254</v>
      </c>
      <c r="AN24" s="102">
        <v>17342180</v>
      </c>
      <c r="AO24" s="102">
        <v>4131276</v>
      </c>
      <c r="AP24" s="102">
        <v>5505101</v>
      </c>
      <c r="AQ24" s="102">
        <v>9402921</v>
      </c>
      <c r="AR24" s="102">
        <v>3770076</v>
      </c>
      <c r="AS24" s="102">
        <v>2302262</v>
      </c>
      <c r="AT24" s="102">
        <v>3096905</v>
      </c>
      <c r="AU24" s="102">
        <v>8167143</v>
      </c>
      <c r="AV24" s="102">
        <v>6074380</v>
      </c>
      <c r="AW24" s="102">
        <v>12376959</v>
      </c>
      <c r="AX24" s="102">
        <v>18728752</v>
      </c>
      <c r="AY24" s="102">
        <v>34652108</v>
      </c>
      <c r="AZ24" s="102">
        <v>2377165</v>
      </c>
      <c r="BA24" s="102">
        <v>5301647</v>
      </c>
      <c r="BB24" s="102">
        <v>3164641</v>
      </c>
      <c r="BC24" s="102">
        <v>3404071</v>
      </c>
      <c r="BD24" s="102">
        <v>7987357</v>
      </c>
      <c r="BE24" s="102">
        <v>1362820</v>
      </c>
      <c r="BF24" s="102">
        <v>5718468</v>
      </c>
      <c r="BG24" s="102">
        <v>5170722</v>
      </c>
      <c r="BH24" s="102">
        <v>12715634</v>
      </c>
      <c r="BI24" s="102">
        <v>6307636</v>
      </c>
      <c r="BJ24" s="102">
        <v>3996169</v>
      </c>
      <c r="BK24" s="102">
        <v>4111826</v>
      </c>
      <c r="BL24" s="102">
        <v>18861584</v>
      </c>
      <c r="BM24" s="102">
        <v>9101339</v>
      </c>
      <c r="BN24" s="102">
        <v>5465013</v>
      </c>
      <c r="BO24" s="102">
        <v>6980969</v>
      </c>
      <c r="BP24" s="102">
        <v>24520502</v>
      </c>
      <c r="BQ24" s="102">
        <v>2155404</v>
      </c>
      <c r="BR24" s="102">
        <v>19389472</v>
      </c>
      <c r="BS24" s="102">
        <v>11455231</v>
      </c>
      <c r="BT24" s="102">
        <v>11592962</v>
      </c>
      <c r="BU24" s="102">
        <v>8187231</v>
      </c>
      <c r="BV24" s="102">
        <v>3345767</v>
      </c>
      <c r="BW24" s="102">
        <v>9908735</v>
      </c>
      <c r="BX24" s="102">
        <v>7706354</v>
      </c>
    </row>
    <row r="25" spans="1:76" x14ac:dyDescent="0.25">
      <c r="A25" s="57" t="s">
        <v>3546</v>
      </c>
      <c r="B25" s="3" t="s">
        <v>3436</v>
      </c>
      <c r="C25" s="3" t="s">
        <v>3504</v>
      </c>
      <c r="D25" s="4" t="s">
        <v>3547</v>
      </c>
      <c r="E25" s="4" t="s">
        <v>3439</v>
      </c>
      <c r="F25" s="4">
        <v>512</v>
      </c>
      <c r="G25" s="4">
        <v>917</v>
      </c>
      <c r="H25" s="4">
        <v>1225</v>
      </c>
      <c r="I25" s="4">
        <v>133.0608</v>
      </c>
      <c r="J25" s="4" t="s">
        <v>3548</v>
      </c>
      <c r="K25" s="4" t="s">
        <v>3549</v>
      </c>
      <c r="L25" s="101" t="s">
        <v>3550</v>
      </c>
      <c r="M25" s="101" t="s">
        <v>3551</v>
      </c>
      <c r="N25" s="4">
        <v>6267</v>
      </c>
      <c r="O25" s="4">
        <v>6031</v>
      </c>
      <c r="P25" s="4">
        <f t="shared" si="0"/>
        <v>57</v>
      </c>
      <c r="Q25" s="4">
        <v>1.1499999999999999</v>
      </c>
      <c r="R25" s="4">
        <v>2.5501</v>
      </c>
      <c r="S25" s="4">
        <v>2.2208999999999999</v>
      </c>
      <c r="T25" s="102">
        <v>3999333</v>
      </c>
      <c r="U25" s="102">
        <v>48345448</v>
      </c>
      <c r="V25" s="102">
        <v>3306994</v>
      </c>
      <c r="W25" s="102">
        <v>104768832</v>
      </c>
      <c r="X25" s="102">
        <v>13849438</v>
      </c>
      <c r="Y25" s="102">
        <v>3120636</v>
      </c>
      <c r="Z25" s="102">
        <v>11177892</v>
      </c>
      <c r="AA25" s="102">
        <v>96395712</v>
      </c>
      <c r="AB25" s="102">
        <v>4444801</v>
      </c>
      <c r="AC25" s="102">
        <v>30922280</v>
      </c>
      <c r="AD25" s="102">
        <v>154909184</v>
      </c>
      <c r="AE25" s="102">
        <v>92560640</v>
      </c>
      <c r="AF25" s="102">
        <v>3069451</v>
      </c>
      <c r="AG25" s="102">
        <v>15940517</v>
      </c>
      <c r="AH25" s="102">
        <v>85608408</v>
      </c>
      <c r="AI25" s="102">
        <v>28795660</v>
      </c>
      <c r="AJ25" s="102">
        <v>67409008</v>
      </c>
      <c r="AK25" s="102">
        <v>3645162</v>
      </c>
      <c r="AL25" s="102">
        <v>39834856</v>
      </c>
      <c r="AM25" s="102">
        <v>14806079</v>
      </c>
      <c r="AN25" s="102">
        <v>29415632</v>
      </c>
      <c r="AO25" s="102">
        <v>44332100</v>
      </c>
      <c r="AP25" s="102">
        <v>3842213</v>
      </c>
      <c r="AQ25" s="102">
        <v>310872448</v>
      </c>
      <c r="AR25" s="102">
        <v>425249856</v>
      </c>
      <c r="AS25" s="102">
        <v>25891068</v>
      </c>
      <c r="AT25" s="102">
        <v>5336520</v>
      </c>
      <c r="AU25" s="102">
        <v>88673512</v>
      </c>
      <c r="AV25" s="102">
        <v>400219552</v>
      </c>
      <c r="AW25" s="102">
        <v>1356512</v>
      </c>
      <c r="AX25" s="102">
        <v>10416477</v>
      </c>
      <c r="AY25" s="102">
        <v>35503144</v>
      </c>
      <c r="AZ25" s="102">
        <v>15438905</v>
      </c>
      <c r="BA25" s="102">
        <v>18435494</v>
      </c>
      <c r="BB25" s="102">
        <v>116362536</v>
      </c>
      <c r="BC25" s="102">
        <v>7795175</v>
      </c>
      <c r="BD25" s="102">
        <v>73014248</v>
      </c>
      <c r="BE25" s="102">
        <v>2504103</v>
      </c>
      <c r="BF25" s="102">
        <v>9666131</v>
      </c>
      <c r="BG25" s="102">
        <v>116530080</v>
      </c>
      <c r="BH25" s="102">
        <v>3213598</v>
      </c>
      <c r="BI25" s="102">
        <v>132492544</v>
      </c>
      <c r="BJ25" s="102">
        <v>3136358</v>
      </c>
      <c r="BK25" s="102">
        <v>3075412</v>
      </c>
      <c r="BL25" s="102">
        <v>119591952</v>
      </c>
      <c r="BM25" s="102">
        <v>63578656</v>
      </c>
      <c r="BN25" s="102">
        <v>4540289</v>
      </c>
      <c r="BO25" s="102">
        <v>14632489</v>
      </c>
      <c r="BP25" s="102">
        <v>157706528</v>
      </c>
      <c r="BQ25" s="102">
        <v>6957906</v>
      </c>
      <c r="BR25" s="102">
        <v>59889768</v>
      </c>
      <c r="BS25" s="102">
        <v>85215376</v>
      </c>
      <c r="BT25" s="102">
        <v>64055912</v>
      </c>
      <c r="BU25" s="102">
        <v>32200204</v>
      </c>
      <c r="BV25" s="102">
        <v>25639972</v>
      </c>
      <c r="BW25" s="102">
        <v>2247778</v>
      </c>
      <c r="BX25" s="102">
        <v>16281295</v>
      </c>
    </row>
    <row r="26" spans="1:76" x14ac:dyDescent="0.25">
      <c r="A26" s="57" t="s">
        <v>3552</v>
      </c>
      <c r="B26" s="3" t="s">
        <v>3436</v>
      </c>
      <c r="C26" s="3" t="s">
        <v>3504</v>
      </c>
      <c r="D26" s="4" t="s">
        <v>3553</v>
      </c>
      <c r="E26" s="4" t="s">
        <v>3439</v>
      </c>
      <c r="F26" s="4">
        <v>33942</v>
      </c>
      <c r="G26" s="4">
        <v>100001257</v>
      </c>
      <c r="H26" s="4">
        <v>785</v>
      </c>
      <c r="I26" s="4">
        <v>175.07130000000001</v>
      </c>
      <c r="J26" s="4" t="s">
        <v>3554</v>
      </c>
      <c r="K26" s="4" t="s">
        <v>3555</v>
      </c>
      <c r="L26" s="4"/>
      <c r="M26" s="101" t="s">
        <v>3556</v>
      </c>
      <c r="N26" s="4">
        <v>99715</v>
      </c>
      <c r="O26" s="4">
        <v>90090</v>
      </c>
      <c r="P26" s="4">
        <f t="shared" si="0"/>
        <v>57</v>
      </c>
      <c r="Q26" s="4">
        <v>1.23</v>
      </c>
      <c r="R26" s="4">
        <v>1.6469</v>
      </c>
      <c r="S26" s="4">
        <v>1.3351999999999999</v>
      </c>
      <c r="T26" s="102">
        <v>4334728</v>
      </c>
      <c r="U26" s="102">
        <v>1561355</v>
      </c>
      <c r="V26" s="102">
        <v>944132</v>
      </c>
      <c r="W26" s="102">
        <v>1288718</v>
      </c>
      <c r="X26" s="102">
        <v>6228864</v>
      </c>
      <c r="Y26" s="102">
        <v>2501380</v>
      </c>
      <c r="Z26" s="102">
        <v>1217772</v>
      </c>
      <c r="AA26" s="102">
        <v>12045185</v>
      </c>
      <c r="AB26" s="102">
        <v>527449</v>
      </c>
      <c r="AC26" s="102">
        <v>2705889</v>
      </c>
      <c r="AD26" s="102">
        <v>2042942</v>
      </c>
      <c r="AE26" s="102">
        <v>3034889</v>
      </c>
      <c r="AF26" s="102">
        <v>1966570</v>
      </c>
      <c r="AG26" s="102">
        <v>1554332</v>
      </c>
      <c r="AH26" s="102">
        <v>7275066</v>
      </c>
      <c r="AI26" s="102">
        <v>2478286</v>
      </c>
      <c r="AJ26" s="102">
        <v>2843223</v>
      </c>
      <c r="AK26" s="102">
        <v>1022828</v>
      </c>
      <c r="AL26" s="102">
        <v>994241</v>
      </c>
      <c r="AM26" s="102">
        <v>620279</v>
      </c>
      <c r="AN26" s="102">
        <v>887648</v>
      </c>
      <c r="AO26" s="102">
        <v>3170685</v>
      </c>
      <c r="AP26" s="102">
        <v>2142307</v>
      </c>
      <c r="AQ26" s="102">
        <v>3429062</v>
      </c>
      <c r="AR26" s="102">
        <v>3655008</v>
      </c>
      <c r="AS26" s="102">
        <v>963693</v>
      </c>
      <c r="AT26" s="102">
        <v>1228699</v>
      </c>
      <c r="AU26" s="102">
        <v>4557733</v>
      </c>
      <c r="AV26" s="102">
        <v>5755480</v>
      </c>
      <c r="AW26" s="102">
        <v>3512139</v>
      </c>
      <c r="AX26" s="102">
        <v>1384320</v>
      </c>
      <c r="AY26" s="102">
        <v>2714413</v>
      </c>
      <c r="AZ26" s="102">
        <v>1082912</v>
      </c>
      <c r="BA26" s="102">
        <v>1604546</v>
      </c>
      <c r="BB26" s="102">
        <v>1623058</v>
      </c>
      <c r="BC26" s="102">
        <v>1698563</v>
      </c>
      <c r="BD26" s="102">
        <v>1214963</v>
      </c>
      <c r="BE26" s="102">
        <v>641079</v>
      </c>
      <c r="BF26" s="102">
        <v>1327350</v>
      </c>
      <c r="BG26" s="102">
        <v>1658526</v>
      </c>
      <c r="BH26" s="102">
        <v>814241</v>
      </c>
      <c r="BI26" s="102">
        <v>1439678</v>
      </c>
      <c r="BJ26" s="102">
        <v>1201696</v>
      </c>
      <c r="BK26" s="102">
        <v>1010749</v>
      </c>
      <c r="BL26" s="102">
        <v>1497565</v>
      </c>
      <c r="BM26" s="102">
        <v>3678800</v>
      </c>
      <c r="BN26" s="102">
        <v>893449</v>
      </c>
      <c r="BO26" s="102">
        <v>1553507</v>
      </c>
      <c r="BP26" s="102">
        <v>7255090</v>
      </c>
      <c r="BQ26" s="102">
        <v>2807142</v>
      </c>
      <c r="BR26" s="102">
        <v>3297146</v>
      </c>
      <c r="BS26" s="102">
        <v>5300700</v>
      </c>
      <c r="BT26" s="102">
        <v>3028339</v>
      </c>
      <c r="BU26" s="102">
        <v>1225177</v>
      </c>
      <c r="BV26" s="102">
        <v>2470597</v>
      </c>
      <c r="BW26" s="102">
        <v>1614797</v>
      </c>
      <c r="BX26" s="102">
        <v>2111929</v>
      </c>
    </row>
    <row r="27" spans="1:76" x14ac:dyDescent="0.25">
      <c r="A27" s="57" t="s">
        <v>3557</v>
      </c>
      <c r="B27" s="3" t="s">
        <v>3436</v>
      </c>
      <c r="C27" s="3" t="s">
        <v>3558</v>
      </c>
      <c r="D27" s="4" t="s">
        <v>3559</v>
      </c>
      <c r="E27" s="4" t="s">
        <v>3439</v>
      </c>
      <c r="F27" s="4">
        <v>57</v>
      </c>
      <c r="G27" s="4">
        <v>561</v>
      </c>
      <c r="H27" s="4">
        <v>1500</v>
      </c>
      <c r="I27" s="4">
        <v>148.06039999999999</v>
      </c>
      <c r="J27" s="4" t="s">
        <v>3560</v>
      </c>
      <c r="K27" s="4" t="s">
        <v>3561</v>
      </c>
      <c r="L27" s="101" t="s">
        <v>3562</v>
      </c>
      <c r="M27" s="101" t="s">
        <v>3563</v>
      </c>
      <c r="N27" s="4">
        <v>611</v>
      </c>
      <c r="O27" s="4">
        <v>591</v>
      </c>
      <c r="P27" s="4">
        <f t="shared" si="0"/>
        <v>57</v>
      </c>
      <c r="Q27" s="4">
        <v>0.95</v>
      </c>
      <c r="R27" s="4">
        <v>0.95440000000000003</v>
      </c>
      <c r="S27" s="4">
        <v>1.0004999999999999</v>
      </c>
      <c r="T27" s="102">
        <v>1077860480</v>
      </c>
      <c r="U27" s="102">
        <v>1803503360</v>
      </c>
      <c r="V27" s="102">
        <v>802184576</v>
      </c>
      <c r="W27" s="102">
        <v>840741248</v>
      </c>
      <c r="X27" s="102">
        <v>2063618432</v>
      </c>
      <c r="Y27" s="102">
        <v>1005424832</v>
      </c>
      <c r="Z27" s="102">
        <v>1300454784</v>
      </c>
      <c r="AA27" s="102">
        <v>755187328</v>
      </c>
      <c r="AB27" s="102">
        <v>1040212096</v>
      </c>
      <c r="AC27" s="102">
        <v>891077440</v>
      </c>
      <c r="AD27" s="102">
        <v>1243793152</v>
      </c>
      <c r="AE27" s="102">
        <v>1925183104</v>
      </c>
      <c r="AF27" s="102">
        <v>1487674624</v>
      </c>
      <c r="AG27" s="102">
        <v>1358706048</v>
      </c>
      <c r="AH27" s="102">
        <v>1429424384</v>
      </c>
      <c r="AI27" s="102">
        <v>656906624</v>
      </c>
      <c r="AJ27" s="102">
        <v>833624704</v>
      </c>
      <c r="AK27" s="102">
        <v>1602199168</v>
      </c>
      <c r="AL27" s="102">
        <v>1289904768</v>
      </c>
      <c r="AM27" s="102">
        <v>316162976</v>
      </c>
      <c r="AN27" s="102">
        <v>1203473536</v>
      </c>
      <c r="AO27" s="102">
        <v>1176863104</v>
      </c>
      <c r="AP27" s="102">
        <v>1475857664</v>
      </c>
      <c r="AQ27" s="102">
        <v>1995000064</v>
      </c>
      <c r="AR27" s="102">
        <v>1322624640</v>
      </c>
      <c r="AS27" s="102">
        <v>750473280</v>
      </c>
      <c r="AT27" s="102">
        <v>1154393216</v>
      </c>
      <c r="AU27" s="102">
        <v>1738889344</v>
      </c>
      <c r="AV27" s="102">
        <v>1294362112</v>
      </c>
      <c r="AW27" s="102">
        <v>1058819584</v>
      </c>
      <c r="AX27" s="102">
        <v>1328322688</v>
      </c>
      <c r="AY27" s="102">
        <v>824832768</v>
      </c>
      <c r="AZ27" s="102">
        <v>1039498880</v>
      </c>
      <c r="BA27" s="102">
        <v>1465214464</v>
      </c>
      <c r="BB27" s="102">
        <v>1664681216</v>
      </c>
      <c r="BC27" s="102">
        <v>854956672</v>
      </c>
      <c r="BD27" s="102">
        <v>1361862784</v>
      </c>
      <c r="BE27" s="102">
        <v>844455232</v>
      </c>
      <c r="BF27" s="102">
        <v>504956480</v>
      </c>
      <c r="BG27" s="102">
        <v>1471333888</v>
      </c>
      <c r="BH27" s="102">
        <v>1152489344</v>
      </c>
      <c r="BI27" s="102">
        <v>1050752064</v>
      </c>
      <c r="BJ27" s="102">
        <v>1491137664</v>
      </c>
      <c r="BK27" s="102">
        <v>1761057408</v>
      </c>
      <c r="BL27" s="102">
        <v>1570320256</v>
      </c>
      <c r="BM27" s="102">
        <v>1706094336</v>
      </c>
      <c r="BN27" s="102">
        <v>1557796992</v>
      </c>
      <c r="BO27" s="102">
        <v>759806592</v>
      </c>
      <c r="BP27" s="102">
        <v>1026115008</v>
      </c>
      <c r="BQ27" s="102">
        <v>1274601728</v>
      </c>
      <c r="BR27" s="102">
        <v>867600896</v>
      </c>
      <c r="BS27" s="102">
        <v>1583697920</v>
      </c>
      <c r="BT27" s="102">
        <v>1330560768</v>
      </c>
      <c r="BU27" s="102">
        <v>1267970688</v>
      </c>
      <c r="BV27" s="102">
        <v>1543111424</v>
      </c>
      <c r="BW27" s="102">
        <v>1850545152</v>
      </c>
      <c r="BX27" s="102">
        <v>2115086464</v>
      </c>
    </row>
    <row r="28" spans="1:76" x14ac:dyDescent="0.25">
      <c r="A28" s="57" t="s">
        <v>3564</v>
      </c>
      <c r="B28" s="3" t="s">
        <v>3436</v>
      </c>
      <c r="C28" s="3" t="s">
        <v>3558</v>
      </c>
      <c r="D28" s="4" t="s">
        <v>3565</v>
      </c>
      <c r="E28" s="4" t="s">
        <v>3439</v>
      </c>
      <c r="F28" s="4">
        <v>53</v>
      </c>
      <c r="G28" s="4">
        <v>563</v>
      </c>
      <c r="H28" s="4">
        <v>1291</v>
      </c>
      <c r="I28" s="4">
        <v>147.07640000000001</v>
      </c>
      <c r="J28" s="4" t="s">
        <v>3566</v>
      </c>
      <c r="K28" s="4" t="s">
        <v>3567</v>
      </c>
      <c r="L28" s="101" t="s">
        <v>3568</v>
      </c>
      <c r="M28" s="101" t="s">
        <v>3569</v>
      </c>
      <c r="N28" s="4">
        <v>5961</v>
      </c>
      <c r="O28" s="4">
        <v>5746</v>
      </c>
      <c r="P28" s="4">
        <f t="shared" si="0"/>
        <v>57</v>
      </c>
      <c r="Q28" s="4">
        <v>1.05</v>
      </c>
      <c r="R28" s="4">
        <v>1.1479999999999999</v>
      </c>
      <c r="S28" s="4">
        <v>1.093</v>
      </c>
      <c r="T28" s="102">
        <v>230808640</v>
      </c>
      <c r="U28" s="102">
        <v>251536512</v>
      </c>
      <c r="V28" s="102">
        <v>138339072</v>
      </c>
      <c r="W28" s="102">
        <v>159179952</v>
      </c>
      <c r="X28" s="102">
        <v>417988000</v>
      </c>
      <c r="Y28" s="102">
        <v>101351824</v>
      </c>
      <c r="Z28" s="102">
        <v>175783392</v>
      </c>
      <c r="AA28" s="102">
        <v>186086064</v>
      </c>
      <c r="AB28" s="102">
        <v>79277648</v>
      </c>
      <c r="AC28" s="102">
        <v>115954928</v>
      </c>
      <c r="AD28" s="102">
        <v>293419776</v>
      </c>
      <c r="AE28" s="102">
        <v>188562192</v>
      </c>
      <c r="AF28" s="102">
        <v>167246352</v>
      </c>
      <c r="AG28" s="102">
        <v>194915472</v>
      </c>
      <c r="AH28" s="102">
        <v>241634640</v>
      </c>
      <c r="AI28" s="102">
        <v>92942720</v>
      </c>
      <c r="AJ28" s="102">
        <v>170375856</v>
      </c>
      <c r="AK28" s="102">
        <v>99609120</v>
      </c>
      <c r="AL28" s="102">
        <v>244742304</v>
      </c>
      <c r="AM28" s="102">
        <v>60417400</v>
      </c>
      <c r="AN28" s="102">
        <v>286173856</v>
      </c>
      <c r="AO28" s="102">
        <v>232526624</v>
      </c>
      <c r="AP28" s="102">
        <v>140422176</v>
      </c>
      <c r="AQ28" s="102">
        <v>331800224</v>
      </c>
      <c r="AR28" s="102">
        <v>390243040</v>
      </c>
      <c r="AS28" s="102">
        <v>146271184</v>
      </c>
      <c r="AT28" s="102">
        <v>179615440</v>
      </c>
      <c r="AU28" s="102">
        <v>224370576</v>
      </c>
      <c r="AV28" s="102">
        <v>448978560</v>
      </c>
      <c r="AW28" s="102">
        <v>238354464</v>
      </c>
      <c r="AX28" s="102">
        <v>204034064</v>
      </c>
      <c r="AY28" s="102">
        <v>98458712</v>
      </c>
      <c r="AZ28" s="102">
        <v>77342848</v>
      </c>
      <c r="BA28" s="102">
        <v>87174080</v>
      </c>
      <c r="BB28" s="102">
        <v>290389536</v>
      </c>
      <c r="BC28" s="102">
        <v>121805728</v>
      </c>
      <c r="BD28" s="102">
        <v>75877816</v>
      </c>
      <c r="BE28" s="102">
        <v>105734792</v>
      </c>
      <c r="BF28" s="102">
        <v>98517272</v>
      </c>
      <c r="BG28" s="102">
        <v>337132224</v>
      </c>
      <c r="BH28" s="102">
        <v>219549280</v>
      </c>
      <c r="BI28" s="102">
        <v>256146064</v>
      </c>
      <c r="BJ28" s="102">
        <v>256536928</v>
      </c>
      <c r="BK28" s="102">
        <v>143211312</v>
      </c>
      <c r="BL28" s="102">
        <v>285751680</v>
      </c>
      <c r="BM28" s="102">
        <v>343753024</v>
      </c>
      <c r="BN28" s="102">
        <v>215474736</v>
      </c>
      <c r="BO28" s="102">
        <v>111251312</v>
      </c>
      <c r="BP28" s="102">
        <v>186601584</v>
      </c>
      <c r="BQ28" s="102">
        <v>172205504</v>
      </c>
      <c r="BR28" s="102">
        <v>181146512</v>
      </c>
      <c r="BS28" s="102">
        <v>183533376</v>
      </c>
      <c r="BT28" s="102">
        <v>117722960</v>
      </c>
      <c r="BU28" s="102">
        <v>210742864</v>
      </c>
      <c r="BV28" s="102">
        <v>140161568</v>
      </c>
      <c r="BW28" s="102">
        <v>167637104</v>
      </c>
      <c r="BX28" s="102">
        <v>186965904</v>
      </c>
    </row>
    <row r="29" spans="1:76" x14ac:dyDescent="0.25">
      <c r="A29" s="57" t="s">
        <v>3570</v>
      </c>
      <c r="B29" s="3" t="s">
        <v>3436</v>
      </c>
      <c r="C29" s="3" t="s">
        <v>3558</v>
      </c>
      <c r="D29" s="4" t="s">
        <v>3571</v>
      </c>
      <c r="E29" s="4" t="s">
        <v>3446</v>
      </c>
      <c r="F29" s="4">
        <v>15720</v>
      </c>
      <c r="G29" s="4">
        <v>100000282</v>
      </c>
      <c r="H29" s="4">
        <v>3106</v>
      </c>
      <c r="I29" s="4">
        <v>188.0564</v>
      </c>
      <c r="J29" s="4" t="s">
        <v>3572</v>
      </c>
      <c r="K29" s="12" t="s">
        <v>3573</v>
      </c>
      <c r="L29" s="101" t="s">
        <v>3574</v>
      </c>
      <c r="M29" s="101" t="s">
        <v>3575</v>
      </c>
      <c r="N29" s="4">
        <v>70914</v>
      </c>
      <c r="O29" s="4">
        <v>1266066</v>
      </c>
      <c r="P29" s="4">
        <f t="shared" si="0"/>
        <v>57</v>
      </c>
      <c r="Q29" s="4">
        <v>0.51</v>
      </c>
      <c r="R29" s="4">
        <v>0.77590000000000003</v>
      </c>
      <c r="S29" s="4">
        <v>1.5302</v>
      </c>
      <c r="T29" s="102">
        <v>135917136</v>
      </c>
      <c r="U29" s="102">
        <v>210953248</v>
      </c>
      <c r="V29" s="102">
        <v>104324016</v>
      </c>
      <c r="W29" s="102">
        <v>75968224</v>
      </c>
      <c r="X29" s="102">
        <v>210043344</v>
      </c>
      <c r="Y29" s="102">
        <v>146573696</v>
      </c>
      <c r="Z29" s="102">
        <v>135550432</v>
      </c>
      <c r="AA29" s="102">
        <v>41464208</v>
      </c>
      <c r="AB29" s="102">
        <v>86044216</v>
      </c>
      <c r="AC29" s="102">
        <v>80834136</v>
      </c>
      <c r="AD29" s="102">
        <v>95421536</v>
      </c>
      <c r="AE29" s="102">
        <v>196315744</v>
      </c>
      <c r="AF29" s="102">
        <v>74541376</v>
      </c>
      <c r="AG29" s="102">
        <v>41807724</v>
      </c>
      <c r="AH29" s="102">
        <v>116299152</v>
      </c>
      <c r="AI29" s="102">
        <v>40373852</v>
      </c>
      <c r="AJ29" s="102">
        <v>54325768</v>
      </c>
      <c r="AK29" s="102">
        <v>140537344</v>
      </c>
      <c r="AL29" s="102">
        <v>51634252</v>
      </c>
      <c r="AM29" s="102">
        <v>16270583</v>
      </c>
      <c r="AN29" s="102">
        <v>61347588</v>
      </c>
      <c r="AO29" s="102">
        <v>48144948</v>
      </c>
      <c r="AP29" s="102">
        <v>170960512</v>
      </c>
      <c r="AQ29" s="102">
        <v>190730160</v>
      </c>
      <c r="AR29" s="102">
        <v>44044000</v>
      </c>
      <c r="AS29" s="102">
        <v>129070416</v>
      </c>
      <c r="AT29" s="102">
        <v>53781232</v>
      </c>
      <c r="AU29" s="102">
        <v>132853424</v>
      </c>
      <c r="AV29" s="102">
        <v>65700400</v>
      </c>
      <c r="AW29" s="102">
        <v>145548896</v>
      </c>
      <c r="AX29" s="102">
        <v>350325824</v>
      </c>
      <c r="AY29" s="102">
        <v>188343936</v>
      </c>
      <c r="AZ29" s="102">
        <v>145733088</v>
      </c>
      <c r="BA29" s="102">
        <v>415225088</v>
      </c>
      <c r="BB29" s="102">
        <v>233254640</v>
      </c>
      <c r="BC29" s="102">
        <v>236449760</v>
      </c>
      <c r="BD29" s="102">
        <v>429280096</v>
      </c>
      <c r="BE29" s="102">
        <v>119140400</v>
      </c>
      <c r="BF29" s="102">
        <v>85950240</v>
      </c>
      <c r="BG29" s="102">
        <v>146730384</v>
      </c>
      <c r="BH29" s="102">
        <v>337336288</v>
      </c>
      <c r="BI29" s="102">
        <v>98126464</v>
      </c>
      <c r="BJ29" s="102">
        <v>216458400</v>
      </c>
      <c r="BK29" s="102">
        <v>299327232</v>
      </c>
      <c r="BL29" s="102">
        <v>131628200</v>
      </c>
      <c r="BM29" s="102">
        <v>93152064</v>
      </c>
      <c r="BN29" s="102">
        <v>410646912</v>
      </c>
      <c r="BO29" s="102">
        <v>88350552</v>
      </c>
      <c r="BP29" s="102">
        <v>64869228</v>
      </c>
      <c r="BQ29" s="102">
        <v>215389264</v>
      </c>
      <c r="BR29" s="102">
        <v>143431616</v>
      </c>
      <c r="BS29" s="102">
        <v>144701008</v>
      </c>
      <c r="BT29" s="102">
        <v>267500128</v>
      </c>
      <c r="BU29" s="102">
        <v>97063904</v>
      </c>
      <c r="BV29" s="102">
        <v>107953960</v>
      </c>
      <c r="BW29" s="102">
        <v>333964384</v>
      </c>
      <c r="BX29" s="102">
        <v>283752672</v>
      </c>
    </row>
    <row r="30" spans="1:76" x14ac:dyDescent="0.25">
      <c r="A30" s="57" t="s">
        <v>3576</v>
      </c>
      <c r="B30" s="3" t="s">
        <v>3436</v>
      </c>
      <c r="C30" s="3" t="s">
        <v>3558</v>
      </c>
      <c r="D30" s="4" t="s">
        <v>3577</v>
      </c>
      <c r="E30" s="4" t="s">
        <v>3487</v>
      </c>
      <c r="F30" s="4">
        <v>33943</v>
      </c>
      <c r="G30" s="4">
        <v>100001253</v>
      </c>
      <c r="H30" s="4">
        <v>771</v>
      </c>
      <c r="I30" s="4">
        <v>187.07239999999999</v>
      </c>
      <c r="J30" s="4" t="s">
        <v>3578</v>
      </c>
      <c r="K30" s="4" t="s">
        <v>3579</v>
      </c>
      <c r="L30" s="101" t="s">
        <v>3580</v>
      </c>
      <c r="M30" s="101" t="s">
        <v>3581</v>
      </c>
      <c r="N30" s="4">
        <v>182230</v>
      </c>
      <c r="O30" s="4">
        <v>158492</v>
      </c>
      <c r="P30" s="4">
        <f t="shared" si="0"/>
        <v>57</v>
      </c>
      <c r="Q30" s="4">
        <v>1.34</v>
      </c>
      <c r="R30" s="4">
        <v>1.3058000000000001</v>
      </c>
      <c r="S30" s="4">
        <v>0.97189999999999999</v>
      </c>
      <c r="T30" s="102">
        <v>1358928</v>
      </c>
      <c r="U30" s="102">
        <v>1723789</v>
      </c>
      <c r="V30" s="102">
        <v>1481309</v>
      </c>
      <c r="W30" s="102">
        <v>1118890</v>
      </c>
      <c r="X30" s="102">
        <v>2164538</v>
      </c>
      <c r="Y30" s="102">
        <v>814769</v>
      </c>
      <c r="Z30" s="102">
        <v>827746</v>
      </c>
      <c r="AA30" s="102">
        <v>523120</v>
      </c>
      <c r="AB30" s="102">
        <v>788483</v>
      </c>
      <c r="AC30" s="102">
        <v>572188</v>
      </c>
      <c r="AD30" s="102">
        <v>548123</v>
      </c>
      <c r="AE30" s="102">
        <v>786896</v>
      </c>
      <c r="AF30" s="102">
        <v>516972</v>
      </c>
      <c r="AG30" s="102">
        <v>761702</v>
      </c>
      <c r="AH30" s="102">
        <v>1065401</v>
      </c>
      <c r="AI30" s="102">
        <v>389032</v>
      </c>
      <c r="AJ30" s="102">
        <v>806045</v>
      </c>
      <c r="AK30" s="102">
        <v>160611</v>
      </c>
      <c r="AL30" s="102">
        <v>256868</v>
      </c>
      <c r="AM30" s="102">
        <v>681200</v>
      </c>
      <c r="AN30" s="102">
        <v>976453</v>
      </c>
      <c r="AO30" s="102">
        <v>1369168</v>
      </c>
      <c r="AP30" s="102">
        <v>779814</v>
      </c>
      <c r="AQ30" s="102">
        <v>3724553</v>
      </c>
      <c r="AR30" s="102">
        <v>1165324</v>
      </c>
      <c r="AS30" s="102">
        <v>1490397</v>
      </c>
      <c r="AT30" s="102">
        <v>696850</v>
      </c>
      <c r="AU30" s="102">
        <v>961771</v>
      </c>
      <c r="AV30" s="102">
        <v>526403</v>
      </c>
      <c r="AW30" s="102">
        <v>930338</v>
      </c>
      <c r="AX30" s="102">
        <v>1442637</v>
      </c>
      <c r="AY30" s="102">
        <v>525525</v>
      </c>
      <c r="AZ30" s="102">
        <v>602421</v>
      </c>
      <c r="BA30" s="102">
        <v>578462</v>
      </c>
      <c r="BB30" s="102">
        <v>2100042</v>
      </c>
      <c r="BC30" s="102">
        <v>361906</v>
      </c>
      <c r="BD30" s="102">
        <v>203860</v>
      </c>
      <c r="BE30" s="102">
        <v>603830</v>
      </c>
      <c r="BF30" s="102">
        <v>507435</v>
      </c>
      <c r="BG30" s="102">
        <v>750118</v>
      </c>
      <c r="BH30" s="102">
        <v>456828</v>
      </c>
      <c r="BI30" s="102">
        <v>221764</v>
      </c>
      <c r="BJ30" s="102">
        <v>186956</v>
      </c>
      <c r="BK30" s="102">
        <v>796701</v>
      </c>
      <c r="BL30" s="102">
        <v>926486</v>
      </c>
      <c r="BM30" s="102">
        <v>1045871</v>
      </c>
      <c r="BN30" s="102">
        <v>345516</v>
      </c>
      <c r="BO30" s="102">
        <v>918566</v>
      </c>
      <c r="BP30" s="102">
        <v>1022847</v>
      </c>
      <c r="BQ30" s="102">
        <v>688631</v>
      </c>
      <c r="BR30" s="102">
        <v>445155</v>
      </c>
      <c r="BS30" s="102">
        <v>1296211</v>
      </c>
      <c r="BT30" s="102">
        <v>239728</v>
      </c>
      <c r="BU30" s="102">
        <v>324346</v>
      </c>
      <c r="BV30" s="102">
        <v>620846</v>
      </c>
      <c r="BW30" s="102">
        <v>1233264</v>
      </c>
      <c r="BX30" s="102">
        <v>2076080</v>
      </c>
    </row>
    <row r="31" spans="1:76" x14ac:dyDescent="0.25">
      <c r="A31" s="57" t="s">
        <v>3582</v>
      </c>
      <c r="B31" s="3" t="s">
        <v>3436</v>
      </c>
      <c r="C31" s="3" t="s">
        <v>3558</v>
      </c>
      <c r="D31" s="4" t="s">
        <v>3583</v>
      </c>
      <c r="E31" s="4" t="s">
        <v>3439</v>
      </c>
      <c r="F31" s="4">
        <v>31532</v>
      </c>
      <c r="G31" s="4">
        <v>100001131</v>
      </c>
      <c r="H31" s="4">
        <v>1300</v>
      </c>
      <c r="I31" s="4">
        <v>162.0761</v>
      </c>
      <c r="J31" s="4" t="s">
        <v>3584</v>
      </c>
      <c r="K31" s="4" t="s">
        <v>3585</v>
      </c>
      <c r="L31" s="101" t="s">
        <v>3586</v>
      </c>
      <c r="M31" s="4"/>
      <c r="N31" s="4">
        <v>439377</v>
      </c>
      <c r="O31" s="4">
        <v>388497</v>
      </c>
      <c r="P31" s="4">
        <f t="shared" si="0"/>
        <v>57</v>
      </c>
      <c r="Q31" s="4">
        <v>1.1299999999999999</v>
      </c>
      <c r="R31" s="4">
        <v>1.2642</v>
      </c>
      <c r="S31" s="4">
        <v>1.1234999999999999</v>
      </c>
      <c r="T31" s="102">
        <v>2671920</v>
      </c>
      <c r="U31" s="102">
        <v>6305097</v>
      </c>
      <c r="V31" s="102">
        <v>1324953</v>
      </c>
      <c r="W31" s="102">
        <v>1375233</v>
      </c>
      <c r="X31" s="102">
        <v>2123603</v>
      </c>
      <c r="Y31" s="102">
        <v>1008520</v>
      </c>
      <c r="Z31" s="102">
        <v>1742713</v>
      </c>
      <c r="AA31" s="102">
        <v>545712</v>
      </c>
      <c r="AB31" s="102">
        <v>1363516</v>
      </c>
      <c r="AC31" s="102">
        <v>1258700</v>
      </c>
      <c r="AD31" s="102">
        <v>964977</v>
      </c>
      <c r="AE31" s="102">
        <v>1174372</v>
      </c>
      <c r="AF31" s="102">
        <v>6966617</v>
      </c>
      <c r="AG31" s="102">
        <v>768222</v>
      </c>
      <c r="AH31" s="102">
        <v>1499165</v>
      </c>
      <c r="AI31" s="102">
        <v>454339</v>
      </c>
      <c r="AJ31" s="102">
        <v>1427848</v>
      </c>
      <c r="AK31" s="102">
        <v>3519083</v>
      </c>
      <c r="AL31" s="102">
        <v>1281536</v>
      </c>
      <c r="AM31" s="102">
        <v>637508</v>
      </c>
      <c r="AN31" s="102">
        <v>1518847</v>
      </c>
      <c r="AO31" s="102">
        <v>1401225</v>
      </c>
      <c r="AP31" s="102">
        <v>2526530</v>
      </c>
      <c r="AQ31" s="102">
        <v>1655152</v>
      </c>
      <c r="AR31" s="102">
        <v>1054817</v>
      </c>
      <c r="AS31" s="102">
        <v>1663623</v>
      </c>
      <c r="AT31" s="102">
        <v>729437</v>
      </c>
      <c r="AU31" s="102">
        <v>1936671</v>
      </c>
      <c r="AV31" s="102">
        <v>2614958</v>
      </c>
      <c r="AW31" s="102">
        <v>1898181</v>
      </c>
      <c r="AX31" s="102">
        <v>1566827</v>
      </c>
      <c r="AY31" s="102">
        <v>1405031</v>
      </c>
      <c r="AZ31" s="102">
        <v>1067348</v>
      </c>
      <c r="BA31" s="102">
        <v>4294105</v>
      </c>
      <c r="BB31" s="102">
        <v>2283192</v>
      </c>
      <c r="BC31" s="102">
        <v>1610921</v>
      </c>
      <c r="BD31" s="102">
        <v>2713249</v>
      </c>
      <c r="BE31" s="102">
        <v>772254</v>
      </c>
      <c r="BF31" s="102">
        <v>568675</v>
      </c>
      <c r="BG31" s="102">
        <v>852777</v>
      </c>
      <c r="BH31" s="102">
        <v>2271647</v>
      </c>
      <c r="BI31" s="102">
        <v>1022702</v>
      </c>
      <c r="BJ31" s="102">
        <v>4342560</v>
      </c>
      <c r="BK31" s="102">
        <v>1921213</v>
      </c>
      <c r="BL31" s="102">
        <v>1626849</v>
      </c>
      <c r="BM31" s="102">
        <v>962043</v>
      </c>
      <c r="BN31" s="102">
        <v>2164349</v>
      </c>
      <c r="BO31" s="102">
        <v>653012</v>
      </c>
      <c r="BP31" s="102">
        <v>893138</v>
      </c>
      <c r="BQ31" s="102">
        <v>1903506</v>
      </c>
      <c r="BR31" s="102">
        <v>917942</v>
      </c>
      <c r="BS31" s="102">
        <v>1325137</v>
      </c>
      <c r="BT31" s="102">
        <v>1299072</v>
      </c>
      <c r="BU31" s="102">
        <v>733937</v>
      </c>
      <c r="BV31" s="102">
        <v>775985</v>
      </c>
      <c r="BW31" s="102">
        <v>1021503</v>
      </c>
      <c r="BX31" s="102">
        <v>2174785</v>
      </c>
    </row>
    <row r="32" spans="1:76" x14ac:dyDescent="0.25">
      <c r="A32" s="57" t="s">
        <v>3587</v>
      </c>
      <c r="B32" s="3" t="s">
        <v>3436</v>
      </c>
      <c r="C32" s="3" t="s">
        <v>3558</v>
      </c>
      <c r="D32" s="4" t="s">
        <v>3588</v>
      </c>
      <c r="E32" s="4" t="s">
        <v>3439</v>
      </c>
      <c r="F32" s="4">
        <v>40499</v>
      </c>
      <c r="G32" s="4">
        <v>100002544</v>
      </c>
      <c r="H32" s="4">
        <v>1141</v>
      </c>
      <c r="I32" s="4">
        <v>164.05539999999999</v>
      </c>
      <c r="J32" s="4" t="s">
        <v>3589</v>
      </c>
      <c r="K32" s="4" t="s">
        <v>3590</v>
      </c>
      <c r="L32" s="101" t="s">
        <v>3591</v>
      </c>
      <c r="M32" s="101" t="s">
        <v>3592</v>
      </c>
      <c r="N32" s="4">
        <v>439902</v>
      </c>
      <c r="O32" s="4">
        <v>388936</v>
      </c>
      <c r="P32" s="4">
        <f t="shared" si="0"/>
        <v>20</v>
      </c>
      <c r="Q32" s="4">
        <v>1.96</v>
      </c>
      <c r="R32" s="4">
        <v>1.3588</v>
      </c>
      <c r="S32" s="4">
        <v>0.69479999999999997</v>
      </c>
      <c r="T32" s="102"/>
      <c r="U32" s="102">
        <v>86591</v>
      </c>
      <c r="V32" s="102"/>
      <c r="W32" s="102"/>
      <c r="X32" s="102"/>
      <c r="Y32" s="102">
        <v>1429710</v>
      </c>
      <c r="Z32" s="102">
        <v>86366</v>
      </c>
      <c r="AA32" s="102">
        <v>82126</v>
      </c>
      <c r="AB32" s="102"/>
      <c r="AC32" s="102"/>
      <c r="AD32" s="102"/>
      <c r="AE32" s="102">
        <v>206786</v>
      </c>
      <c r="AF32" s="102"/>
      <c r="AG32" s="102"/>
      <c r="AH32" s="102"/>
      <c r="AI32" s="102"/>
      <c r="AJ32" s="102"/>
      <c r="AK32" s="102">
        <v>246170</v>
      </c>
      <c r="AL32" s="102">
        <v>476565</v>
      </c>
      <c r="AM32" s="102"/>
      <c r="AN32" s="102"/>
      <c r="AO32" s="102">
        <v>884256</v>
      </c>
      <c r="AP32" s="102">
        <v>411988</v>
      </c>
      <c r="AQ32" s="102">
        <v>1523717</v>
      </c>
      <c r="AR32" s="102">
        <v>111325</v>
      </c>
      <c r="AS32" s="102"/>
      <c r="AT32" s="102"/>
      <c r="AU32" s="102">
        <v>1158389</v>
      </c>
      <c r="AV32" s="102">
        <v>107038</v>
      </c>
      <c r="AW32" s="102"/>
      <c r="AX32" s="102"/>
      <c r="AY32" s="102"/>
      <c r="AZ32" s="102"/>
      <c r="BA32" s="102">
        <v>209048</v>
      </c>
      <c r="BB32" s="102"/>
      <c r="BC32" s="102"/>
      <c r="BD32" s="102"/>
      <c r="BE32" s="102"/>
      <c r="BF32" s="102"/>
      <c r="BG32" s="102">
        <v>189558</v>
      </c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>
        <v>346924</v>
      </c>
      <c r="BS32" s="102">
        <v>166921</v>
      </c>
      <c r="BT32" s="102"/>
      <c r="BU32" s="102"/>
      <c r="BV32" s="102">
        <v>212399</v>
      </c>
      <c r="BW32" s="102">
        <v>143874</v>
      </c>
      <c r="BX32" s="102">
        <v>1170050</v>
      </c>
    </row>
    <row r="33" spans="1:76" x14ac:dyDescent="0.25">
      <c r="A33" s="57" t="s">
        <v>3593</v>
      </c>
      <c r="B33" s="3" t="s">
        <v>3436</v>
      </c>
      <c r="C33" s="3" t="s">
        <v>3558</v>
      </c>
      <c r="D33" s="4" t="s">
        <v>3594</v>
      </c>
      <c r="E33" s="4" t="s">
        <v>3439</v>
      </c>
      <c r="F33" s="4">
        <v>33487</v>
      </c>
      <c r="G33" s="4">
        <v>100001103</v>
      </c>
      <c r="H33" s="4">
        <v>2170</v>
      </c>
      <c r="I33" s="4">
        <v>162.0761</v>
      </c>
      <c r="J33" s="4" t="s">
        <v>3595</v>
      </c>
      <c r="K33" s="4" t="s">
        <v>3596</v>
      </c>
      <c r="L33" s="4"/>
      <c r="M33" s="101" t="s">
        <v>3597</v>
      </c>
      <c r="N33" s="4">
        <v>68662</v>
      </c>
      <c r="O33" s="4">
        <v>66546</v>
      </c>
      <c r="P33" s="4">
        <f t="shared" si="0"/>
        <v>57</v>
      </c>
      <c r="Q33" s="4">
        <v>0.72</v>
      </c>
      <c r="R33" s="4">
        <v>0.99760000000000004</v>
      </c>
      <c r="S33" s="4">
        <v>1.3833</v>
      </c>
      <c r="T33" s="102">
        <v>3217351</v>
      </c>
      <c r="U33" s="102">
        <v>2656758</v>
      </c>
      <c r="V33" s="102">
        <v>2289214</v>
      </c>
      <c r="W33" s="102">
        <v>1411668</v>
      </c>
      <c r="X33" s="102">
        <v>2120560</v>
      </c>
      <c r="Y33" s="102">
        <v>1557310</v>
      </c>
      <c r="Z33" s="102">
        <v>5702077</v>
      </c>
      <c r="AA33" s="102">
        <v>1497793</v>
      </c>
      <c r="AB33" s="102">
        <v>1656776</v>
      </c>
      <c r="AC33" s="102">
        <v>1736729</v>
      </c>
      <c r="AD33" s="102">
        <v>1872992</v>
      </c>
      <c r="AE33" s="102">
        <v>2208738</v>
      </c>
      <c r="AF33" s="102">
        <v>3997289</v>
      </c>
      <c r="AG33" s="102">
        <v>801263</v>
      </c>
      <c r="AH33" s="102">
        <v>1393375</v>
      </c>
      <c r="AI33" s="102">
        <v>769313</v>
      </c>
      <c r="AJ33" s="102">
        <v>1194076</v>
      </c>
      <c r="AK33" s="102">
        <v>4180839</v>
      </c>
      <c r="AL33" s="102">
        <v>1803067</v>
      </c>
      <c r="AM33" s="102">
        <v>531783</v>
      </c>
      <c r="AN33" s="102">
        <v>1563967</v>
      </c>
      <c r="AO33" s="102">
        <v>584210</v>
      </c>
      <c r="AP33" s="102">
        <v>2204230</v>
      </c>
      <c r="AQ33" s="102">
        <v>807484</v>
      </c>
      <c r="AR33" s="102">
        <v>1860237</v>
      </c>
      <c r="AS33" s="102">
        <v>2319987</v>
      </c>
      <c r="AT33" s="102">
        <v>3094152</v>
      </c>
      <c r="AU33" s="102">
        <v>794548</v>
      </c>
      <c r="AV33" s="102">
        <v>3167235</v>
      </c>
      <c r="AW33" s="102">
        <v>2674553</v>
      </c>
      <c r="AX33" s="102">
        <v>5399738</v>
      </c>
      <c r="AY33" s="102">
        <v>1330445</v>
      </c>
      <c r="AZ33" s="102">
        <v>2069086</v>
      </c>
      <c r="BA33" s="102">
        <v>5419725</v>
      </c>
      <c r="BB33" s="102">
        <v>2411666</v>
      </c>
      <c r="BC33" s="102">
        <v>2931494</v>
      </c>
      <c r="BD33" s="102">
        <v>3171790</v>
      </c>
      <c r="BE33" s="102">
        <v>639847</v>
      </c>
      <c r="BF33" s="102">
        <v>1095120</v>
      </c>
      <c r="BG33" s="102">
        <v>3080846</v>
      </c>
      <c r="BH33" s="102">
        <v>3344513</v>
      </c>
      <c r="BI33" s="102">
        <v>3555106</v>
      </c>
      <c r="BJ33" s="102">
        <v>7662607</v>
      </c>
      <c r="BK33" s="102">
        <v>6337614</v>
      </c>
      <c r="BL33" s="102">
        <v>1790822</v>
      </c>
      <c r="BM33" s="102">
        <v>1756032</v>
      </c>
      <c r="BN33" s="102">
        <v>4869134</v>
      </c>
      <c r="BO33" s="102">
        <v>1165605</v>
      </c>
      <c r="BP33" s="102">
        <v>1139072</v>
      </c>
      <c r="BQ33" s="102">
        <v>1759665</v>
      </c>
      <c r="BR33" s="102">
        <v>1107349</v>
      </c>
      <c r="BS33" s="102">
        <v>2115108</v>
      </c>
      <c r="BT33" s="102">
        <v>2021182</v>
      </c>
      <c r="BU33" s="102">
        <v>2384801</v>
      </c>
      <c r="BV33" s="102">
        <v>1239351</v>
      </c>
      <c r="BW33" s="102">
        <v>4606943</v>
      </c>
      <c r="BX33" s="102">
        <v>3151471</v>
      </c>
    </row>
    <row r="34" spans="1:76" x14ac:dyDescent="0.25">
      <c r="A34" s="57" t="s">
        <v>3598</v>
      </c>
      <c r="B34" s="3" t="s">
        <v>3436</v>
      </c>
      <c r="C34" s="3" t="s">
        <v>3558</v>
      </c>
      <c r="D34" s="4" t="s">
        <v>3599</v>
      </c>
      <c r="E34" s="4" t="s">
        <v>3439</v>
      </c>
      <c r="F34" s="4">
        <v>46225</v>
      </c>
      <c r="G34" s="4">
        <v>100001540</v>
      </c>
      <c r="H34" s="4">
        <v>1900</v>
      </c>
      <c r="I34" s="4">
        <v>129.0659</v>
      </c>
      <c r="J34" s="4" t="s">
        <v>3600</v>
      </c>
      <c r="K34" s="4" t="s">
        <v>3601</v>
      </c>
      <c r="L34" s="4"/>
      <c r="M34" s="4"/>
      <c r="N34" s="4">
        <v>134508</v>
      </c>
      <c r="O34" s="4">
        <v>118562</v>
      </c>
      <c r="P34" s="4">
        <f t="shared" si="0"/>
        <v>57</v>
      </c>
      <c r="Q34" s="4">
        <v>0.9</v>
      </c>
      <c r="R34" s="4">
        <v>1.2403999999999999</v>
      </c>
      <c r="S34" s="4">
        <v>1.3843000000000001</v>
      </c>
      <c r="T34" s="102">
        <v>1201647</v>
      </c>
      <c r="U34" s="102">
        <v>1688275</v>
      </c>
      <c r="V34" s="102">
        <v>1962676</v>
      </c>
      <c r="W34" s="102">
        <v>1476959</v>
      </c>
      <c r="X34" s="102">
        <v>2367466</v>
      </c>
      <c r="Y34" s="102">
        <v>6272614</v>
      </c>
      <c r="Z34" s="102">
        <v>1683044</v>
      </c>
      <c r="AA34" s="102">
        <v>1493540</v>
      </c>
      <c r="AB34" s="102">
        <v>1534865</v>
      </c>
      <c r="AC34" s="102">
        <v>1808267</v>
      </c>
      <c r="AD34" s="102">
        <v>1264284</v>
      </c>
      <c r="AE34" s="102">
        <v>1844891</v>
      </c>
      <c r="AF34" s="102">
        <v>2293002</v>
      </c>
      <c r="AG34" s="102">
        <v>4169513</v>
      </c>
      <c r="AH34" s="102">
        <v>2116237</v>
      </c>
      <c r="AI34" s="102">
        <v>1833761</v>
      </c>
      <c r="AJ34" s="102">
        <v>1827931</v>
      </c>
      <c r="AK34" s="102">
        <v>2186149</v>
      </c>
      <c r="AL34" s="102">
        <v>759761</v>
      </c>
      <c r="AM34" s="102">
        <v>580686</v>
      </c>
      <c r="AN34" s="102">
        <v>3553505</v>
      </c>
      <c r="AO34" s="102">
        <v>3244211</v>
      </c>
      <c r="AP34" s="102">
        <v>1952802</v>
      </c>
      <c r="AQ34" s="102">
        <v>5647112</v>
      </c>
      <c r="AR34" s="102">
        <v>2150515</v>
      </c>
      <c r="AS34" s="102">
        <v>1380796</v>
      </c>
      <c r="AT34" s="102">
        <v>2910843</v>
      </c>
      <c r="AU34" s="102">
        <v>7919359</v>
      </c>
      <c r="AV34" s="102">
        <v>1345611</v>
      </c>
      <c r="AW34" s="102">
        <v>632140</v>
      </c>
      <c r="AX34" s="102">
        <v>680695</v>
      </c>
      <c r="AY34" s="102">
        <v>1239064</v>
      </c>
      <c r="AZ34" s="102">
        <v>962986</v>
      </c>
      <c r="BA34" s="102">
        <v>2453841</v>
      </c>
      <c r="BB34" s="102">
        <v>870749</v>
      </c>
      <c r="BC34" s="102">
        <v>1292252</v>
      </c>
      <c r="BD34" s="102">
        <v>910262</v>
      </c>
      <c r="BE34" s="102">
        <v>5568214</v>
      </c>
      <c r="BF34" s="102">
        <v>5809875</v>
      </c>
      <c r="BG34" s="102">
        <v>1552154</v>
      </c>
      <c r="BH34" s="102">
        <v>780111</v>
      </c>
      <c r="BI34" s="102">
        <v>4589142</v>
      </c>
      <c r="BJ34" s="102">
        <v>831599</v>
      </c>
      <c r="BK34" s="102">
        <v>2357308</v>
      </c>
      <c r="BL34" s="102">
        <v>1796213</v>
      </c>
      <c r="BM34" s="102">
        <v>3266382</v>
      </c>
      <c r="BN34" s="102">
        <v>5790488</v>
      </c>
      <c r="BO34" s="102">
        <v>2887592</v>
      </c>
      <c r="BP34" s="102">
        <v>1734684</v>
      </c>
      <c r="BQ34" s="102">
        <v>1960607</v>
      </c>
      <c r="BR34" s="102">
        <v>1866326</v>
      </c>
      <c r="BS34" s="102">
        <v>2171488</v>
      </c>
      <c r="BT34" s="102">
        <v>2121700</v>
      </c>
      <c r="BU34" s="102">
        <v>6053712</v>
      </c>
      <c r="BV34" s="102">
        <v>2204462</v>
      </c>
      <c r="BW34" s="102">
        <v>3116966</v>
      </c>
      <c r="BX34" s="102">
        <v>11960527</v>
      </c>
    </row>
    <row r="35" spans="1:76" x14ac:dyDescent="0.25">
      <c r="A35" s="57" t="s">
        <v>3602</v>
      </c>
      <c r="B35" s="3" t="s">
        <v>3436</v>
      </c>
      <c r="C35" s="3" t="s">
        <v>3558</v>
      </c>
      <c r="D35" s="4" t="s">
        <v>3603</v>
      </c>
      <c r="E35" s="4" t="s">
        <v>3487</v>
      </c>
      <c r="F35" s="4">
        <v>35665</v>
      </c>
      <c r="G35" s="4">
        <v>100001612</v>
      </c>
      <c r="H35" s="4">
        <v>575.29999999999995</v>
      </c>
      <c r="I35" s="4">
        <v>303.08339999999998</v>
      </c>
      <c r="J35" s="4" t="s">
        <v>3604</v>
      </c>
      <c r="K35" s="4" t="s">
        <v>3605</v>
      </c>
      <c r="L35" s="101" t="s">
        <v>3606</v>
      </c>
      <c r="M35" s="101" t="s">
        <v>3607</v>
      </c>
      <c r="N35" s="4">
        <v>5255</v>
      </c>
      <c r="O35" s="4">
        <v>5065</v>
      </c>
      <c r="P35" s="4">
        <f t="shared" si="0"/>
        <v>24</v>
      </c>
      <c r="Q35" s="4">
        <v>0.28000000000000003</v>
      </c>
      <c r="R35" s="4">
        <v>0.74039999999999995</v>
      </c>
      <c r="S35" s="4">
        <v>2.6457999999999999</v>
      </c>
      <c r="T35" s="102">
        <v>23278</v>
      </c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>
        <v>56642</v>
      </c>
      <c r="AF35" s="102">
        <v>150946</v>
      </c>
      <c r="AG35" s="102"/>
      <c r="AH35" s="102"/>
      <c r="AI35" s="102"/>
      <c r="AJ35" s="102"/>
      <c r="AK35" s="102"/>
      <c r="AL35" s="102">
        <v>25547</v>
      </c>
      <c r="AM35" s="102"/>
      <c r="AN35" s="102"/>
      <c r="AO35" s="102">
        <v>49982</v>
      </c>
      <c r="AP35" s="102"/>
      <c r="AQ35" s="102"/>
      <c r="AR35" s="102"/>
      <c r="AS35" s="102"/>
      <c r="AT35" s="102"/>
      <c r="AU35" s="102">
        <v>45342</v>
      </c>
      <c r="AV35" s="102"/>
      <c r="AW35" s="102">
        <v>29416</v>
      </c>
      <c r="AX35" s="102">
        <v>30813</v>
      </c>
      <c r="AY35" s="102">
        <v>31920</v>
      </c>
      <c r="AZ35" s="102"/>
      <c r="BA35" s="102">
        <v>73546</v>
      </c>
      <c r="BB35" s="102"/>
      <c r="BC35" s="102"/>
      <c r="BD35" s="102">
        <v>67690</v>
      </c>
      <c r="BE35" s="102">
        <v>1795701</v>
      </c>
      <c r="BF35" s="102"/>
      <c r="BG35" s="102">
        <v>34200</v>
      </c>
      <c r="BH35" s="102"/>
      <c r="BI35" s="102">
        <v>22109</v>
      </c>
      <c r="BJ35" s="102"/>
      <c r="BK35" s="102">
        <v>35324</v>
      </c>
      <c r="BL35" s="102">
        <v>27104</v>
      </c>
      <c r="BM35" s="102">
        <v>58040</v>
      </c>
      <c r="BN35" s="102"/>
      <c r="BO35" s="102"/>
      <c r="BP35" s="102">
        <v>16768</v>
      </c>
      <c r="BQ35" s="102"/>
      <c r="BR35" s="102"/>
      <c r="BS35" s="102">
        <v>28007</v>
      </c>
      <c r="BT35" s="102">
        <v>51077</v>
      </c>
      <c r="BU35" s="102">
        <v>23426</v>
      </c>
      <c r="BV35" s="102">
        <v>34137</v>
      </c>
      <c r="BW35" s="102">
        <v>47513</v>
      </c>
      <c r="BX35" s="102">
        <v>75948</v>
      </c>
    </row>
    <row r="36" spans="1:76" x14ac:dyDescent="0.25">
      <c r="A36" s="57" t="s">
        <v>3608</v>
      </c>
      <c r="B36" s="3" t="s">
        <v>3436</v>
      </c>
      <c r="C36" s="3" t="s">
        <v>3558</v>
      </c>
      <c r="D36" s="4" t="s">
        <v>3609</v>
      </c>
      <c r="E36" s="4" t="s">
        <v>3439</v>
      </c>
      <c r="F36" s="4">
        <v>1416</v>
      </c>
      <c r="G36" s="4">
        <v>141</v>
      </c>
      <c r="H36" s="4">
        <v>2048</v>
      </c>
      <c r="I36" s="4">
        <v>104.0706</v>
      </c>
      <c r="J36" s="4" t="s">
        <v>3610</v>
      </c>
      <c r="K36" s="4" t="s">
        <v>3611</v>
      </c>
      <c r="L36" s="101" t="s">
        <v>3612</v>
      </c>
      <c r="M36" s="101" t="s">
        <v>3613</v>
      </c>
      <c r="N36" s="4">
        <v>119</v>
      </c>
      <c r="O36" s="4">
        <v>116</v>
      </c>
      <c r="P36" s="4">
        <f t="shared" si="0"/>
        <v>56</v>
      </c>
      <c r="Q36" s="4">
        <v>1.33</v>
      </c>
      <c r="R36" s="4">
        <v>1.9056</v>
      </c>
      <c r="S36" s="4">
        <v>1.4318</v>
      </c>
      <c r="T36" s="102">
        <v>5112170</v>
      </c>
      <c r="U36" s="102">
        <v>10961118</v>
      </c>
      <c r="V36" s="102">
        <v>11449932</v>
      </c>
      <c r="W36" s="102">
        <v>51664360</v>
      </c>
      <c r="X36" s="102">
        <v>12205121</v>
      </c>
      <c r="Y36" s="102">
        <v>34133816</v>
      </c>
      <c r="Z36" s="102">
        <v>29180272</v>
      </c>
      <c r="AA36" s="102">
        <v>20873164</v>
      </c>
      <c r="AB36" s="102">
        <v>39328132</v>
      </c>
      <c r="AC36" s="102">
        <v>18799328</v>
      </c>
      <c r="AD36" s="102">
        <v>18534040</v>
      </c>
      <c r="AE36" s="102">
        <v>36814580</v>
      </c>
      <c r="AF36" s="102">
        <v>114471584</v>
      </c>
      <c r="AG36" s="102">
        <v>13345930</v>
      </c>
      <c r="AH36" s="102">
        <v>44126956</v>
      </c>
      <c r="AI36" s="102">
        <v>4173213.25</v>
      </c>
      <c r="AJ36" s="102">
        <v>10391643</v>
      </c>
      <c r="AK36" s="102">
        <v>65823320</v>
      </c>
      <c r="AL36" s="102">
        <v>67083668</v>
      </c>
      <c r="AM36" s="102">
        <v>2947284.25</v>
      </c>
      <c r="AN36" s="102">
        <v>72058360</v>
      </c>
      <c r="AO36" s="102">
        <v>9870444</v>
      </c>
      <c r="AP36" s="102">
        <v>11714265</v>
      </c>
      <c r="AQ36" s="102"/>
      <c r="AR36" s="102">
        <v>35540636</v>
      </c>
      <c r="AS36" s="102">
        <v>14891837</v>
      </c>
      <c r="AT36" s="102">
        <v>27417896</v>
      </c>
      <c r="AU36" s="102">
        <v>11598494</v>
      </c>
      <c r="AV36" s="102">
        <v>3630811</v>
      </c>
      <c r="AW36" s="102">
        <v>10803766</v>
      </c>
      <c r="AX36" s="102">
        <v>7723550</v>
      </c>
      <c r="AY36" s="102">
        <v>22418928</v>
      </c>
      <c r="AZ36" s="102">
        <v>5013925.5</v>
      </c>
      <c r="BA36" s="102">
        <v>11079682</v>
      </c>
      <c r="BB36" s="102">
        <v>16126686</v>
      </c>
      <c r="BC36" s="102">
        <v>4830582</v>
      </c>
      <c r="BD36" s="102">
        <v>14149367</v>
      </c>
      <c r="BE36" s="102">
        <v>28256684</v>
      </c>
      <c r="BF36" s="102">
        <v>11731160</v>
      </c>
      <c r="BG36" s="102">
        <v>6928727</v>
      </c>
      <c r="BH36" s="102">
        <v>10690236</v>
      </c>
      <c r="BI36" s="102">
        <v>13265737</v>
      </c>
      <c r="BJ36" s="102">
        <v>77037888</v>
      </c>
      <c r="BK36" s="102">
        <v>18140432</v>
      </c>
      <c r="BL36" s="102">
        <v>3765356</v>
      </c>
      <c r="BM36" s="102">
        <v>5677248</v>
      </c>
      <c r="BN36" s="102">
        <v>7893280</v>
      </c>
      <c r="BO36" s="102">
        <v>8835304</v>
      </c>
      <c r="BP36" s="102">
        <v>80762504</v>
      </c>
      <c r="BQ36" s="102">
        <v>139005440</v>
      </c>
      <c r="BR36" s="102">
        <v>15721148</v>
      </c>
      <c r="BS36" s="102">
        <v>61443908</v>
      </c>
      <c r="BT36" s="102">
        <v>9387634</v>
      </c>
      <c r="BU36" s="102">
        <v>7015518</v>
      </c>
      <c r="BV36" s="102">
        <v>15051647</v>
      </c>
      <c r="BW36" s="102">
        <v>7928223</v>
      </c>
      <c r="BX36" s="102">
        <v>13930360</v>
      </c>
    </row>
    <row r="37" spans="1:76" x14ac:dyDescent="0.25">
      <c r="A37" s="57" t="s">
        <v>3614</v>
      </c>
      <c r="B37" s="3" t="s">
        <v>3436</v>
      </c>
      <c r="C37" s="3" t="s">
        <v>3558</v>
      </c>
      <c r="D37" s="4" t="s">
        <v>3615</v>
      </c>
      <c r="E37" s="4" t="s">
        <v>3439</v>
      </c>
      <c r="F37" s="4">
        <v>40007</v>
      </c>
      <c r="G37" s="4">
        <v>100003260</v>
      </c>
      <c r="H37" s="4">
        <v>2085</v>
      </c>
      <c r="I37" s="4">
        <v>176.0917</v>
      </c>
      <c r="J37" s="4" t="s">
        <v>3616</v>
      </c>
      <c r="K37" s="103" t="s">
        <v>3617</v>
      </c>
      <c r="L37" s="4"/>
      <c r="M37" s="101" t="s">
        <v>3618</v>
      </c>
      <c r="N37" s="4">
        <v>2572</v>
      </c>
      <c r="O37" s="4">
        <v>2474</v>
      </c>
      <c r="P37" s="4">
        <f t="shared" si="0"/>
        <v>57</v>
      </c>
      <c r="Q37" s="4">
        <v>0.62</v>
      </c>
      <c r="R37" s="4">
        <v>0.81779999999999997</v>
      </c>
      <c r="S37" s="4">
        <v>1.3148</v>
      </c>
      <c r="T37" s="102">
        <v>3694267</v>
      </c>
      <c r="U37" s="102">
        <v>11398037</v>
      </c>
      <c r="V37" s="102">
        <v>20307588</v>
      </c>
      <c r="W37" s="102">
        <v>34504588</v>
      </c>
      <c r="X37" s="102">
        <v>30018492</v>
      </c>
      <c r="Y37" s="102">
        <v>34797572</v>
      </c>
      <c r="Z37" s="102">
        <v>33615564</v>
      </c>
      <c r="AA37" s="102">
        <v>16085159</v>
      </c>
      <c r="AB37" s="102">
        <v>44029540</v>
      </c>
      <c r="AC37" s="102">
        <v>9407994</v>
      </c>
      <c r="AD37" s="102">
        <v>21842776</v>
      </c>
      <c r="AE37" s="102">
        <v>42805996</v>
      </c>
      <c r="AF37" s="102">
        <v>45380688</v>
      </c>
      <c r="AG37" s="102">
        <v>23877462</v>
      </c>
      <c r="AH37" s="102">
        <v>34038992</v>
      </c>
      <c r="AI37" s="102">
        <v>65290416</v>
      </c>
      <c r="AJ37" s="102">
        <v>4857908</v>
      </c>
      <c r="AK37" s="102">
        <v>58074400</v>
      </c>
      <c r="AL37" s="102">
        <v>3160759</v>
      </c>
      <c r="AM37" s="102">
        <v>6905549</v>
      </c>
      <c r="AN37" s="102">
        <v>14554112</v>
      </c>
      <c r="AO37" s="102">
        <v>2741187</v>
      </c>
      <c r="AP37" s="102">
        <v>4197319</v>
      </c>
      <c r="AQ37" s="102">
        <v>8679200</v>
      </c>
      <c r="AR37" s="102">
        <v>22424790</v>
      </c>
      <c r="AS37" s="102">
        <v>4863857</v>
      </c>
      <c r="AT37" s="102">
        <v>16570339</v>
      </c>
      <c r="AU37" s="102">
        <v>32899380</v>
      </c>
      <c r="AV37" s="102">
        <v>36859788</v>
      </c>
      <c r="AW37" s="102">
        <v>17444080</v>
      </c>
      <c r="AX37" s="102">
        <v>42519400</v>
      </c>
      <c r="AY37" s="102">
        <v>5241397</v>
      </c>
      <c r="AZ37" s="102">
        <v>37190284</v>
      </c>
      <c r="BA37" s="102">
        <v>41164072</v>
      </c>
      <c r="BB37" s="102">
        <v>15226729</v>
      </c>
      <c r="BC37" s="102">
        <v>7991291</v>
      </c>
      <c r="BD37" s="102">
        <v>35254652</v>
      </c>
      <c r="BE37" s="102">
        <v>9465967</v>
      </c>
      <c r="BF37" s="102">
        <v>37623488</v>
      </c>
      <c r="BG37" s="102">
        <v>65561468</v>
      </c>
      <c r="BH37" s="102">
        <v>55847956</v>
      </c>
      <c r="BI37" s="102">
        <v>20967156</v>
      </c>
      <c r="BJ37" s="102">
        <v>26742900</v>
      </c>
      <c r="BK37" s="102">
        <v>39382164</v>
      </c>
      <c r="BL37" s="102">
        <v>36811932</v>
      </c>
      <c r="BM37" s="102">
        <v>63941904</v>
      </c>
      <c r="BN37" s="102">
        <v>21987374</v>
      </c>
      <c r="BO37" s="102">
        <v>73437352</v>
      </c>
      <c r="BP37" s="102">
        <v>47094176</v>
      </c>
      <c r="BQ37" s="102">
        <v>21341056</v>
      </c>
      <c r="BR37" s="102">
        <v>58129168</v>
      </c>
      <c r="BS37" s="102">
        <v>53976124</v>
      </c>
      <c r="BT37" s="102">
        <v>31549382</v>
      </c>
      <c r="BU37" s="102">
        <v>9537173</v>
      </c>
      <c r="BV37" s="102">
        <v>44914336</v>
      </c>
      <c r="BW37" s="102">
        <v>11978729</v>
      </c>
      <c r="BX37" s="102">
        <v>23811898</v>
      </c>
    </row>
    <row r="38" spans="1:76" x14ac:dyDescent="0.25">
      <c r="A38" s="57" t="s">
        <v>3619</v>
      </c>
      <c r="B38" s="3" t="s">
        <v>3436</v>
      </c>
      <c r="C38" s="3" t="s">
        <v>3558</v>
      </c>
      <c r="D38" s="4" t="s">
        <v>3620</v>
      </c>
      <c r="E38" s="4" t="s">
        <v>3439</v>
      </c>
      <c r="F38" s="4">
        <v>39577</v>
      </c>
      <c r="G38" s="4">
        <v>100003152</v>
      </c>
      <c r="H38" s="4">
        <v>2109</v>
      </c>
      <c r="I38" s="4">
        <v>118.08629999999999</v>
      </c>
      <c r="J38" s="4" t="s">
        <v>3621</v>
      </c>
      <c r="K38" s="4" t="s">
        <v>3622</v>
      </c>
      <c r="L38" s="101" t="s">
        <v>3623</v>
      </c>
      <c r="M38" s="4"/>
      <c r="N38" s="4">
        <v>70703</v>
      </c>
      <c r="O38" s="4">
        <v>63869</v>
      </c>
      <c r="P38" s="4">
        <f t="shared" si="0"/>
        <v>52</v>
      </c>
      <c r="Q38" s="4">
        <v>1.38</v>
      </c>
      <c r="R38" s="4">
        <v>2.0731999999999999</v>
      </c>
      <c r="S38" s="4">
        <v>1.498</v>
      </c>
      <c r="T38" s="102"/>
      <c r="U38" s="102">
        <v>3222462</v>
      </c>
      <c r="V38" s="102"/>
      <c r="W38" s="102">
        <v>14577945</v>
      </c>
      <c r="X38" s="102">
        <v>5214260</v>
      </c>
      <c r="Y38" s="102">
        <v>10459925</v>
      </c>
      <c r="Z38" s="102"/>
      <c r="AA38" s="102">
        <v>5392134</v>
      </c>
      <c r="AB38" s="102">
        <v>37266260</v>
      </c>
      <c r="AC38" s="102">
        <v>7450551</v>
      </c>
      <c r="AD38" s="102">
        <v>2542443</v>
      </c>
      <c r="AE38" s="102">
        <v>3683065</v>
      </c>
      <c r="AF38" s="102">
        <v>8470127</v>
      </c>
      <c r="AG38" s="102">
        <v>4322511</v>
      </c>
      <c r="AH38" s="102">
        <v>3380648</v>
      </c>
      <c r="AI38" s="102"/>
      <c r="AJ38" s="102">
        <v>1291142</v>
      </c>
      <c r="AK38" s="102">
        <v>9647005</v>
      </c>
      <c r="AL38" s="102">
        <v>9852307</v>
      </c>
      <c r="AM38" s="102">
        <v>112819256</v>
      </c>
      <c r="AN38" s="102">
        <v>13328102</v>
      </c>
      <c r="AO38" s="102">
        <v>2103265</v>
      </c>
      <c r="AP38" s="102">
        <v>4313336</v>
      </c>
      <c r="AQ38" s="102">
        <v>2644213</v>
      </c>
      <c r="AR38" s="102">
        <v>2193873</v>
      </c>
      <c r="AS38" s="102">
        <v>15583368</v>
      </c>
      <c r="AT38" s="102">
        <v>5018019</v>
      </c>
      <c r="AU38" s="102">
        <v>6537805</v>
      </c>
      <c r="AV38" s="102">
        <v>37075784</v>
      </c>
      <c r="AW38" s="102">
        <v>129010</v>
      </c>
      <c r="AX38" s="102">
        <v>1005935</v>
      </c>
      <c r="AY38" s="102"/>
      <c r="AZ38" s="102">
        <v>611727</v>
      </c>
      <c r="BA38" s="102">
        <v>9806148</v>
      </c>
      <c r="BB38" s="102">
        <v>3664798</v>
      </c>
      <c r="BC38" s="102">
        <v>9660642</v>
      </c>
      <c r="BD38" s="102">
        <v>8450435</v>
      </c>
      <c r="BE38" s="102">
        <v>10246091</v>
      </c>
      <c r="BF38" s="102">
        <v>381735</v>
      </c>
      <c r="BG38" s="102">
        <v>56616460</v>
      </c>
      <c r="BH38" s="102">
        <v>11254978</v>
      </c>
      <c r="BI38" s="102">
        <v>5057200</v>
      </c>
      <c r="BJ38" s="102">
        <v>2394271</v>
      </c>
      <c r="BK38" s="102">
        <v>6632118</v>
      </c>
      <c r="BL38" s="102">
        <v>15510044</v>
      </c>
      <c r="BM38" s="102">
        <v>1964046</v>
      </c>
      <c r="BN38" s="102">
        <v>3260550</v>
      </c>
      <c r="BO38" s="102">
        <v>2179054</v>
      </c>
      <c r="BP38" s="102">
        <v>2493183</v>
      </c>
      <c r="BQ38" s="102">
        <v>5330873</v>
      </c>
      <c r="BR38" s="102">
        <v>5693628</v>
      </c>
      <c r="BS38" s="102">
        <v>4479771</v>
      </c>
      <c r="BT38" s="102">
        <v>4142170</v>
      </c>
      <c r="BU38" s="102">
        <v>5030908</v>
      </c>
      <c r="BV38" s="102">
        <v>1118522</v>
      </c>
      <c r="BW38" s="102">
        <v>2597308</v>
      </c>
      <c r="BX38" s="102">
        <v>1363467</v>
      </c>
    </row>
    <row r="39" spans="1:76" x14ac:dyDescent="0.25">
      <c r="A39" s="57" t="s">
        <v>3624</v>
      </c>
      <c r="B39" s="3" t="s">
        <v>3436</v>
      </c>
      <c r="C39" s="3" t="s">
        <v>3558</v>
      </c>
      <c r="D39" s="4" t="s">
        <v>3625</v>
      </c>
      <c r="E39" s="4" t="s">
        <v>3439</v>
      </c>
      <c r="F39" s="4">
        <v>42370</v>
      </c>
      <c r="G39" s="4">
        <v>35</v>
      </c>
      <c r="H39" s="4">
        <v>1528</v>
      </c>
      <c r="I39" s="4">
        <v>114.05500000000001</v>
      </c>
      <c r="J39" s="4" t="s">
        <v>3626</v>
      </c>
      <c r="K39" s="4" t="s">
        <v>3627</v>
      </c>
      <c r="L39" s="101" t="s">
        <v>3628</v>
      </c>
      <c r="M39" s="101" t="s">
        <v>3629</v>
      </c>
      <c r="N39" s="4">
        <v>1196</v>
      </c>
      <c r="O39" s="4">
        <v>10140206</v>
      </c>
      <c r="P39" s="4">
        <f t="shared" si="0"/>
        <v>57</v>
      </c>
      <c r="Q39" s="4">
        <v>1.08</v>
      </c>
      <c r="R39" s="4">
        <v>1.1334</v>
      </c>
      <c r="S39" s="4">
        <v>1.0491999999999999</v>
      </c>
      <c r="T39" s="102">
        <v>1742383</v>
      </c>
      <c r="U39" s="102">
        <v>2239728</v>
      </c>
      <c r="V39" s="102">
        <v>1509849</v>
      </c>
      <c r="W39" s="102">
        <v>1567756</v>
      </c>
      <c r="X39" s="102">
        <v>1896426</v>
      </c>
      <c r="Y39" s="102">
        <v>2672131</v>
      </c>
      <c r="Z39" s="102">
        <v>1795844</v>
      </c>
      <c r="AA39" s="102">
        <v>1675182</v>
      </c>
      <c r="AB39" s="102">
        <v>1501474</v>
      </c>
      <c r="AC39" s="102">
        <v>1433668</v>
      </c>
      <c r="AD39" s="102">
        <v>2113180</v>
      </c>
      <c r="AE39" s="102">
        <v>1469666</v>
      </c>
      <c r="AF39" s="102">
        <v>2861668</v>
      </c>
      <c r="AG39" s="102">
        <v>2428930</v>
      </c>
      <c r="AH39" s="102">
        <v>1926365</v>
      </c>
      <c r="AI39" s="102">
        <v>1162591</v>
      </c>
      <c r="AJ39" s="102">
        <v>1245529</v>
      </c>
      <c r="AK39" s="102">
        <v>2352487</v>
      </c>
      <c r="AL39" s="102">
        <v>1666834</v>
      </c>
      <c r="AM39" s="102">
        <v>671206</v>
      </c>
      <c r="AN39" s="102">
        <v>1643688</v>
      </c>
      <c r="AO39" s="102">
        <v>2127085</v>
      </c>
      <c r="AP39" s="102">
        <v>1694068</v>
      </c>
      <c r="AQ39" s="102">
        <v>3026789</v>
      </c>
      <c r="AR39" s="102">
        <v>1658499</v>
      </c>
      <c r="AS39" s="102">
        <v>1549208</v>
      </c>
      <c r="AT39" s="102">
        <v>2851983</v>
      </c>
      <c r="AU39" s="102">
        <v>3135337</v>
      </c>
      <c r="AV39" s="102">
        <v>1534673</v>
      </c>
      <c r="AW39" s="102">
        <v>1414170</v>
      </c>
      <c r="AX39" s="102">
        <v>2139321</v>
      </c>
      <c r="AY39" s="102">
        <v>1534749</v>
      </c>
      <c r="AZ39" s="102">
        <v>1987445</v>
      </c>
      <c r="BA39" s="102">
        <v>1514686</v>
      </c>
      <c r="BB39" s="102">
        <v>1693979</v>
      </c>
      <c r="BC39" s="102">
        <v>1181892</v>
      </c>
      <c r="BD39" s="102">
        <v>1017599</v>
      </c>
      <c r="BE39" s="102">
        <v>1357835</v>
      </c>
      <c r="BF39" s="102">
        <v>685849</v>
      </c>
      <c r="BG39" s="102">
        <v>1538768</v>
      </c>
      <c r="BH39" s="102">
        <v>1817054</v>
      </c>
      <c r="BI39" s="102">
        <v>1660730</v>
      </c>
      <c r="BJ39" s="102">
        <v>1854816</v>
      </c>
      <c r="BK39" s="102">
        <v>1849693</v>
      </c>
      <c r="BL39" s="102">
        <v>1704355</v>
      </c>
      <c r="BM39" s="102">
        <v>3369304</v>
      </c>
      <c r="BN39" s="102">
        <v>2130625</v>
      </c>
      <c r="BO39" s="102">
        <v>1073759</v>
      </c>
      <c r="BP39" s="102">
        <v>2108008</v>
      </c>
      <c r="BQ39" s="102">
        <v>1951349</v>
      </c>
      <c r="BR39" s="102">
        <v>1356109</v>
      </c>
      <c r="BS39" s="102">
        <v>2225820</v>
      </c>
      <c r="BT39" s="102">
        <v>1593163</v>
      </c>
      <c r="BU39" s="102">
        <v>1337774</v>
      </c>
      <c r="BV39" s="102">
        <v>2617252</v>
      </c>
      <c r="BW39" s="102">
        <v>2721648</v>
      </c>
      <c r="BX39" s="102">
        <v>2519162</v>
      </c>
    </row>
    <row r="40" spans="1:76" x14ac:dyDescent="0.25">
      <c r="A40" s="57" t="s">
        <v>3630</v>
      </c>
      <c r="B40" s="3" t="s">
        <v>3436</v>
      </c>
      <c r="C40" s="3" t="s">
        <v>3558</v>
      </c>
      <c r="D40" s="4" t="s">
        <v>3631</v>
      </c>
      <c r="E40" s="4" t="s">
        <v>3439</v>
      </c>
      <c r="F40" s="4">
        <v>55014</v>
      </c>
      <c r="G40" s="4">
        <v>100010853</v>
      </c>
      <c r="H40" s="4">
        <v>815</v>
      </c>
      <c r="I40" s="4">
        <v>247.0925</v>
      </c>
      <c r="J40" s="4" t="s">
        <v>3632</v>
      </c>
      <c r="K40" s="4"/>
      <c r="L40" s="4"/>
      <c r="M40" s="4"/>
      <c r="N40" s="4"/>
      <c r="O40" s="4"/>
      <c r="P40" s="4">
        <f t="shared" si="0"/>
        <v>24</v>
      </c>
      <c r="Q40" s="4">
        <v>0.73</v>
      </c>
      <c r="R40" s="4">
        <v>0.56640000000000001</v>
      </c>
      <c r="S40" s="4">
        <v>0.77739999999999998</v>
      </c>
      <c r="T40" s="102">
        <v>206859</v>
      </c>
      <c r="U40" s="102"/>
      <c r="V40" s="102"/>
      <c r="W40" s="102"/>
      <c r="X40" s="102">
        <v>388135</v>
      </c>
      <c r="Y40" s="102"/>
      <c r="Z40" s="102"/>
      <c r="AA40" s="102"/>
      <c r="AB40" s="102"/>
      <c r="AC40" s="102"/>
      <c r="AD40" s="102"/>
      <c r="AE40" s="102">
        <v>121900</v>
      </c>
      <c r="AF40" s="102"/>
      <c r="AG40" s="102"/>
      <c r="AH40" s="102"/>
      <c r="AI40" s="102"/>
      <c r="AJ40" s="102"/>
      <c r="AK40" s="102"/>
      <c r="AL40" s="102"/>
      <c r="AM40" s="102"/>
      <c r="AN40" s="102"/>
      <c r="AO40" s="102">
        <v>660248</v>
      </c>
      <c r="AP40" s="102">
        <v>118030</v>
      </c>
      <c r="AQ40" s="102">
        <v>210164</v>
      </c>
      <c r="AR40" s="102">
        <v>389061</v>
      </c>
      <c r="AS40" s="102">
        <v>107087</v>
      </c>
      <c r="AT40" s="102"/>
      <c r="AU40" s="102">
        <v>167527</v>
      </c>
      <c r="AV40" s="102"/>
      <c r="AW40" s="102">
        <v>167866</v>
      </c>
      <c r="AX40" s="102"/>
      <c r="AY40" s="102"/>
      <c r="AZ40" s="102">
        <v>46009</v>
      </c>
      <c r="BA40" s="102">
        <v>1505777</v>
      </c>
      <c r="BB40" s="102"/>
      <c r="BC40" s="102">
        <v>27563</v>
      </c>
      <c r="BD40" s="102"/>
      <c r="BE40" s="102">
        <v>1835237</v>
      </c>
      <c r="BF40" s="102">
        <v>59823</v>
      </c>
      <c r="BG40" s="102"/>
      <c r="BH40" s="102">
        <v>45724</v>
      </c>
      <c r="BI40" s="102">
        <v>38518</v>
      </c>
      <c r="BJ40" s="102">
        <v>50954</v>
      </c>
      <c r="BK40" s="102">
        <v>64982</v>
      </c>
      <c r="BL40" s="102"/>
      <c r="BM40" s="102">
        <v>150309</v>
      </c>
      <c r="BN40" s="102">
        <v>71538</v>
      </c>
      <c r="BO40" s="102"/>
      <c r="BP40" s="102"/>
      <c r="BQ40" s="102"/>
      <c r="BR40" s="102">
        <v>152876</v>
      </c>
      <c r="BS40" s="102"/>
      <c r="BT40" s="102"/>
      <c r="BU40" s="102"/>
      <c r="BV40" s="102">
        <v>79430</v>
      </c>
      <c r="BW40" s="102"/>
      <c r="BX40" s="102">
        <v>218328</v>
      </c>
    </row>
    <row r="41" spans="1:76" x14ac:dyDescent="0.25">
      <c r="A41" s="57" t="s">
        <v>3633</v>
      </c>
      <c r="B41" s="3" t="s">
        <v>3436</v>
      </c>
      <c r="C41" s="3" t="s">
        <v>3634</v>
      </c>
      <c r="D41" s="4" t="s">
        <v>3635</v>
      </c>
      <c r="E41" s="4" t="s">
        <v>3439</v>
      </c>
      <c r="F41" s="4">
        <v>59</v>
      </c>
      <c r="G41" s="4">
        <v>355</v>
      </c>
      <c r="H41" s="4">
        <v>2707</v>
      </c>
      <c r="I41" s="4">
        <v>156.07679999999999</v>
      </c>
      <c r="J41" s="4" t="s">
        <v>3636</v>
      </c>
      <c r="K41" s="4" t="s">
        <v>3637</v>
      </c>
      <c r="L41" s="101" t="s">
        <v>3638</v>
      </c>
      <c r="M41" s="101" t="s">
        <v>3639</v>
      </c>
      <c r="N41" s="4">
        <v>6274</v>
      </c>
      <c r="O41" s="4">
        <v>752</v>
      </c>
      <c r="P41" s="4">
        <f t="shared" si="0"/>
        <v>57</v>
      </c>
      <c r="Q41" s="4">
        <v>1.25</v>
      </c>
      <c r="R41" s="4">
        <v>1.5568</v>
      </c>
      <c r="S41" s="4">
        <v>1.2486999999999999</v>
      </c>
      <c r="T41" s="102">
        <v>75317200</v>
      </c>
      <c r="U41" s="102">
        <v>173082336</v>
      </c>
      <c r="V41" s="102">
        <v>77017752</v>
      </c>
      <c r="W41" s="102">
        <v>144984896</v>
      </c>
      <c r="X41" s="102">
        <v>288981408</v>
      </c>
      <c r="Y41" s="102">
        <v>33246648</v>
      </c>
      <c r="Z41" s="102">
        <v>181806576</v>
      </c>
      <c r="AA41" s="102">
        <v>58771864</v>
      </c>
      <c r="AB41" s="102">
        <v>64857136</v>
      </c>
      <c r="AC41" s="102">
        <v>43640872</v>
      </c>
      <c r="AD41" s="102">
        <v>199221104</v>
      </c>
      <c r="AE41" s="102">
        <v>90290304</v>
      </c>
      <c r="AF41" s="102">
        <v>85698560</v>
      </c>
      <c r="AG41" s="102">
        <v>151288112</v>
      </c>
      <c r="AH41" s="102">
        <v>106835736</v>
      </c>
      <c r="AI41" s="102">
        <v>45526084</v>
      </c>
      <c r="AJ41" s="102">
        <v>80773936</v>
      </c>
      <c r="AK41" s="102">
        <v>72673968</v>
      </c>
      <c r="AL41" s="102">
        <v>235360128</v>
      </c>
      <c r="AM41" s="102">
        <v>14876424</v>
      </c>
      <c r="AN41" s="102">
        <v>268619680</v>
      </c>
      <c r="AO41" s="102">
        <v>188168736</v>
      </c>
      <c r="AP41" s="102">
        <v>46839872</v>
      </c>
      <c r="AQ41" s="102">
        <v>169745568</v>
      </c>
      <c r="AR41" s="102">
        <v>390122400</v>
      </c>
      <c r="AS41" s="102">
        <v>69722064</v>
      </c>
      <c r="AT41" s="102">
        <v>68747720</v>
      </c>
      <c r="AU41" s="102">
        <v>126781984</v>
      </c>
      <c r="AV41" s="102">
        <v>285594400</v>
      </c>
      <c r="AW41" s="102">
        <v>60555092</v>
      </c>
      <c r="AX41" s="102">
        <v>85223344</v>
      </c>
      <c r="AY41" s="102">
        <v>75432856</v>
      </c>
      <c r="AZ41" s="102">
        <v>42996324</v>
      </c>
      <c r="BA41" s="102">
        <v>56469352</v>
      </c>
      <c r="BB41" s="102">
        <v>133383224</v>
      </c>
      <c r="BC41" s="102">
        <v>80229208</v>
      </c>
      <c r="BD41" s="102">
        <v>106560400</v>
      </c>
      <c r="BE41" s="102">
        <v>50221160</v>
      </c>
      <c r="BF41" s="102">
        <v>38042228</v>
      </c>
      <c r="BG41" s="102">
        <v>280211232</v>
      </c>
      <c r="BH41" s="102">
        <v>65678436</v>
      </c>
      <c r="BI41" s="102">
        <v>121732376</v>
      </c>
      <c r="BJ41" s="102">
        <v>152105984</v>
      </c>
      <c r="BK41" s="102">
        <v>83745472</v>
      </c>
      <c r="BL41" s="102">
        <v>130430560</v>
      </c>
      <c r="BM41" s="102">
        <v>216250800</v>
      </c>
      <c r="BN41" s="102">
        <v>103174800</v>
      </c>
      <c r="BO41" s="102">
        <v>39280524</v>
      </c>
      <c r="BP41" s="102">
        <v>121318376</v>
      </c>
      <c r="BQ41" s="102">
        <v>62160752</v>
      </c>
      <c r="BR41" s="102">
        <v>19058572</v>
      </c>
      <c r="BS41" s="102">
        <v>183375568</v>
      </c>
      <c r="BT41" s="102">
        <v>59926792</v>
      </c>
      <c r="BU41" s="102">
        <v>114692176</v>
      </c>
      <c r="BV41" s="102">
        <v>54938824</v>
      </c>
      <c r="BW41" s="102">
        <v>64418944</v>
      </c>
      <c r="BX41" s="102">
        <v>71981840</v>
      </c>
    </row>
    <row r="42" spans="1:76" x14ac:dyDescent="0.25">
      <c r="A42" s="57" t="s">
        <v>3640</v>
      </c>
      <c r="B42" s="3" t="s">
        <v>3436</v>
      </c>
      <c r="C42" s="3" t="s">
        <v>3634</v>
      </c>
      <c r="D42" s="4" t="s">
        <v>3641</v>
      </c>
      <c r="E42" s="4" t="s">
        <v>3439</v>
      </c>
      <c r="F42" s="4">
        <v>30460</v>
      </c>
      <c r="G42" s="4">
        <v>100001051</v>
      </c>
      <c r="H42" s="4">
        <v>2755</v>
      </c>
      <c r="I42" s="4">
        <v>170.0924</v>
      </c>
      <c r="J42" s="4" t="s">
        <v>3642</v>
      </c>
      <c r="K42" s="4" t="s">
        <v>3643</v>
      </c>
      <c r="L42" s="101" t="s">
        <v>3644</v>
      </c>
      <c r="M42" s="101" t="s">
        <v>3645</v>
      </c>
      <c r="N42" s="4">
        <v>92105</v>
      </c>
      <c r="O42" s="4">
        <v>83153</v>
      </c>
      <c r="P42" s="4">
        <f t="shared" si="0"/>
        <v>15</v>
      </c>
      <c r="Q42" s="4">
        <v>1.02</v>
      </c>
      <c r="R42" s="4">
        <v>0.41049999999999998</v>
      </c>
      <c r="S42" s="4">
        <v>0.4032</v>
      </c>
      <c r="T42" s="102"/>
      <c r="U42" s="102"/>
      <c r="V42" s="102"/>
      <c r="W42" s="102">
        <v>3873972</v>
      </c>
      <c r="X42" s="102"/>
      <c r="Y42" s="102">
        <v>182562</v>
      </c>
      <c r="Z42" s="102"/>
      <c r="AA42" s="102"/>
      <c r="AB42" s="102"/>
      <c r="AC42" s="102"/>
      <c r="AD42" s="102"/>
      <c r="AE42" s="102">
        <v>378163</v>
      </c>
      <c r="AF42" s="102"/>
      <c r="AG42" s="102"/>
      <c r="AH42" s="102"/>
      <c r="AI42" s="102"/>
      <c r="AJ42" s="102">
        <v>971628</v>
      </c>
      <c r="AK42" s="102"/>
      <c r="AL42" s="102"/>
      <c r="AM42" s="102"/>
      <c r="AN42" s="102">
        <v>133196</v>
      </c>
      <c r="AO42" s="102"/>
      <c r="AP42" s="102"/>
      <c r="AQ42" s="102"/>
      <c r="AR42" s="102">
        <v>929525</v>
      </c>
      <c r="AS42" s="102"/>
      <c r="AT42" s="102">
        <v>1226792</v>
      </c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>
        <v>1304060</v>
      </c>
      <c r="BF42" s="102">
        <v>337266</v>
      </c>
      <c r="BG42" s="102"/>
      <c r="BH42" s="102"/>
      <c r="BI42" s="102"/>
      <c r="BJ42" s="102"/>
      <c r="BK42" s="102"/>
      <c r="BL42" s="102"/>
      <c r="BM42" s="102">
        <v>254596</v>
      </c>
      <c r="BN42" s="102">
        <v>1493384</v>
      </c>
      <c r="BO42" s="102"/>
      <c r="BP42" s="102"/>
      <c r="BQ42" s="102"/>
      <c r="BR42" s="102"/>
      <c r="BS42" s="102">
        <v>139475</v>
      </c>
      <c r="BT42" s="102"/>
      <c r="BU42" s="102">
        <v>872207</v>
      </c>
      <c r="BV42" s="102"/>
      <c r="BW42" s="102">
        <v>236905</v>
      </c>
      <c r="BX42" s="102">
        <v>2316043</v>
      </c>
    </row>
    <row r="43" spans="1:76" x14ac:dyDescent="0.25">
      <c r="A43" s="57" t="s">
        <v>3646</v>
      </c>
      <c r="B43" s="3" t="s">
        <v>3436</v>
      </c>
      <c r="C43" s="3" t="s">
        <v>3634</v>
      </c>
      <c r="D43" s="4" t="s">
        <v>3647</v>
      </c>
      <c r="E43" s="4" t="s">
        <v>3439</v>
      </c>
      <c r="F43" s="4">
        <v>15677</v>
      </c>
      <c r="G43" s="4">
        <v>100000042</v>
      </c>
      <c r="H43" s="4">
        <v>2670</v>
      </c>
      <c r="I43" s="4">
        <v>170.0924</v>
      </c>
      <c r="J43" s="4" t="s">
        <v>3648</v>
      </c>
      <c r="K43" s="4" t="s">
        <v>3649</v>
      </c>
      <c r="L43" s="101" t="s">
        <v>3644</v>
      </c>
      <c r="M43" s="101" t="s">
        <v>3650</v>
      </c>
      <c r="N43" s="4">
        <v>64969</v>
      </c>
      <c r="O43" s="4">
        <v>58494</v>
      </c>
      <c r="P43" s="4">
        <f t="shared" si="0"/>
        <v>55</v>
      </c>
      <c r="Q43" s="4">
        <v>1.68</v>
      </c>
      <c r="R43" s="4">
        <v>2.6871</v>
      </c>
      <c r="S43" s="4">
        <v>1.5979000000000001</v>
      </c>
      <c r="T43" s="102">
        <v>7664690</v>
      </c>
      <c r="U43" s="102">
        <v>1140907</v>
      </c>
      <c r="V43" s="102">
        <v>9196864</v>
      </c>
      <c r="W43" s="102">
        <v>47648956</v>
      </c>
      <c r="X43" s="102">
        <v>545243</v>
      </c>
      <c r="Y43" s="102">
        <v>2297409</v>
      </c>
      <c r="Z43" s="102">
        <v>6028346</v>
      </c>
      <c r="AA43" s="102">
        <v>1273136</v>
      </c>
      <c r="AB43" s="102">
        <v>4398301</v>
      </c>
      <c r="AC43" s="102">
        <v>3745797</v>
      </c>
      <c r="AD43" s="102">
        <v>1920457</v>
      </c>
      <c r="AE43" s="102">
        <v>1296781</v>
      </c>
      <c r="AF43" s="102">
        <v>27213540</v>
      </c>
      <c r="AG43" s="102">
        <v>3589591</v>
      </c>
      <c r="AH43" s="102">
        <v>1017219</v>
      </c>
      <c r="AI43" s="102">
        <v>3878722</v>
      </c>
      <c r="AJ43" s="102">
        <v>1186298</v>
      </c>
      <c r="AK43" s="102">
        <v>1673599</v>
      </c>
      <c r="AL43" s="102">
        <v>1237599</v>
      </c>
      <c r="AM43" s="102">
        <v>760865</v>
      </c>
      <c r="AN43" s="102">
        <v>4370603</v>
      </c>
      <c r="AO43" s="102">
        <v>15077578</v>
      </c>
      <c r="AP43" s="102">
        <v>1938234</v>
      </c>
      <c r="AQ43" s="102">
        <v>776316</v>
      </c>
      <c r="AR43" s="102">
        <v>18018300</v>
      </c>
      <c r="AS43" s="102">
        <v>10507113</v>
      </c>
      <c r="AT43" s="102">
        <v>10192191</v>
      </c>
      <c r="AU43" s="102">
        <v>37366084</v>
      </c>
      <c r="AV43" s="102">
        <v>590934</v>
      </c>
      <c r="AW43" s="102">
        <v>2239011</v>
      </c>
      <c r="AX43" s="102">
        <v>1441467</v>
      </c>
      <c r="AY43" s="102"/>
      <c r="AZ43" s="102">
        <v>1406744</v>
      </c>
      <c r="BA43" s="102">
        <v>4398304</v>
      </c>
      <c r="BB43" s="102">
        <v>1327578</v>
      </c>
      <c r="BC43" s="102">
        <v>2753833</v>
      </c>
      <c r="BD43" s="102">
        <v>1589347</v>
      </c>
      <c r="BE43" s="102">
        <v>3097595</v>
      </c>
      <c r="BF43" s="102">
        <v>322520</v>
      </c>
      <c r="BG43" s="102">
        <v>510834</v>
      </c>
      <c r="BH43" s="102">
        <v>2726639</v>
      </c>
      <c r="BI43" s="102">
        <v>871588</v>
      </c>
      <c r="BJ43" s="102">
        <v>6556313</v>
      </c>
      <c r="BK43" s="102">
        <v>2848088</v>
      </c>
      <c r="BL43" s="102">
        <v>1455632</v>
      </c>
      <c r="BM43" s="102">
        <v>3746319</v>
      </c>
      <c r="BN43" s="102">
        <v>46001192</v>
      </c>
      <c r="BO43" s="102">
        <v>3809783</v>
      </c>
      <c r="BP43" s="102">
        <v>2208423</v>
      </c>
      <c r="BQ43" s="102">
        <v>4051243</v>
      </c>
      <c r="BR43" s="102"/>
      <c r="BS43" s="102">
        <v>4918807</v>
      </c>
      <c r="BT43" s="102">
        <v>1061721</v>
      </c>
      <c r="BU43" s="102">
        <v>5942158</v>
      </c>
      <c r="BV43" s="102">
        <v>3795322</v>
      </c>
      <c r="BW43" s="102">
        <v>3103536</v>
      </c>
      <c r="BX43" s="102">
        <v>12873742</v>
      </c>
    </row>
    <row r="44" spans="1:76" x14ac:dyDescent="0.25">
      <c r="A44" s="57" t="s">
        <v>3651</v>
      </c>
      <c r="B44" s="3" t="s">
        <v>3436</v>
      </c>
      <c r="C44" s="3" t="s">
        <v>3634</v>
      </c>
      <c r="D44" s="4" t="s">
        <v>3652</v>
      </c>
      <c r="E44" s="4" t="s">
        <v>3439</v>
      </c>
      <c r="F44" s="4">
        <v>33946</v>
      </c>
      <c r="G44" s="4">
        <v>100001293</v>
      </c>
      <c r="H44" s="4">
        <v>2065</v>
      </c>
      <c r="I44" s="4">
        <v>198.0873</v>
      </c>
      <c r="J44" s="4" t="s">
        <v>3653</v>
      </c>
      <c r="K44" s="4" t="s">
        <v>3654</v>
      </c>
      <c r="L44" s="101" t="s">
        <v>3655</v>
      </c>
      <c r="M44" s="101" t="s">
        <v>3656</v>
      </c>
      <c r="N44" s="4">
        <v>75619</v>
      </c>
      <c r="O44" s="4">
        <v>68142</v>
      </c>
      <c r="P44" s="4">
        <f t="shared" si="0"/>
        <v>57</v>
      </c>
      <c r="Q44" s="4">
        <v>1.23</v>
      </c>
      <c r="R44" s="4">
        <v>1.2766999999999999</v>
      </c>
      <c r="S44" s="4">
        <v>1.0349999999999999</v>
      </c>
      <c r="T44" s="102">
        <v>3284463</v>
      </c>
      <c r="U44" s="102">
        <v>8109950</v>
      </c>
      <c r="V44" s="102">
        <v>2226686</v>
      </c>
      <c r="W44" s="102">
        <v>4845688</v>
      </c>
      <c r="X44" s="102">
        <v>8544840</v>
      </c>
      <c r="Y44" s="102">
        <v>3481835</v>
      </c>
      <c r="Z44" s="102">
        <v>5311749</v>
      </c>
      <c r="AA44" s="102">
        <v>2345621</v>
      </c>
      <c r="AB44" s="102">
        <v>3531774</v>
      </c>
      <c r="AC44" s="102">
        <v>5266750</v>
      </c>
      <c r="AD44" s="102">
        <v>4854632</v>
      </c>
      <c r="AE44" s="102">
        <v>4581079</v>
      </c>
      <c r="AF44" s="102">
        <v>1977202</v>
      </c>
      <c r="AG44" s="102">
        <v>2470428</v>
      </c>
      <c r="AH44" s="102">
        <v>5251108</v>
      </c>
      <c r="AI44" s="102">
        <v>2229671</v>
      </c>
      <c r="AJ44" s="102">
        <v>3538595</v>
      </c>
      <c r="AK44" s="102">
        <v>5232855</v>
      </c>
      <c r="AL44" s="102">
        <v>1516371</v>
      </c>
      <c r="AM44" s="102">
        <v>1972388</v>
      </c>
      <c r="AN44" s="102">
        <v>2603105</v>
      </c>
      <c r="AO44" s="102">
        <v>7203362</v>
      </c>
      <c r="AP44" s="102">
        <v>2371444</v>
      </c>
      <c r="AQ44" s="102">
        <v>9904484</v>
      </c>
      <c r="AR44" s="102">
        <v>15526860</v>
      </c>
      <c r="AS44" s="102">
        <v>2772138</v>
      </c>
      <c r="AT44" s="102">
        <v>3109993</v>
      </c>
      <c r="AU44" s="102">
        <v>5444517</v>
      </c>
      <c r="AV44" s="102">
        <v>3894725</v>
      </c>
      <c r="AW44" s="102">
        <v>2961274</v>
      </c>
      <c r="AX44" s="102">
        <v>4732993</v>
      </c>
      <c r="AY44" s="102">
        <v>5071449</v>
      </c>
      <c r="AZ44" s="102">
        <v>2628432</v>
      </c>
      <c r="BA44" s="102">
        <v>3681976</v>
      </c>
      <c r="BB44" s="102">
        <v>6533360</v>
      </c>
      <c r="BC44" s="102">
        <v>6077919</v>
      </c>
      <c r="BD44" s="102">
        <v>4695245</v>
      </c>
      <c r="BE44" s="102">
        <v>356692</v>
      </c>
      <c r="BF44" s="102">
        <v>1410221</v>
      </c>
      <c r="BG44" s="102">
        <v>5122507</v>
      </c>
      <c r="BH44" s="102">
        <v>2210518</v>
      </c>
      <c r="BI44" s="102">
        <v>2628485</v>
      </c>
      <c r="BJ44" s="102">
        <v>6356882</v>
      </c>
      <c r="BK44" s="102">
        <v>3959388</v>
      </c>
      <c r="BL44" s="102">
        <v>1880491</v>
      </c>
      <c r="BM44" s="102">
        <v>1786213</v>
      </c>
      <c r="BN44" s="102">
        <v>2689835</v>
      </c>
      <c r="BO44" s="102">
        <v>4146521</v>
      </c>
      <c r="BP44" s="102">
        <v>3505028</v>
      </c>
      <c r="BQ44" s="102">
        <v>2567825</v>
      </c>
      <c r="BR44" s="102">
        <v>477995</v>
      </c>
      <c r="BS44" s="102">
        <v>6079276</v>
      </c>
      <c r="BT44" s="102">
        <v>4291703</v>
      </c>
      <c r="BU44" s="102">
        <v>3544956</v>
      </c>
      <c r="BV44" s="102">
        <v>2926186</v>
      </c>
      <c r="BW44" s="102">
        <v>6810248</v>
      </c>
      <c r="BX44" s="102">
        <v>4778844</v>
      </c>
    </row>
    <row r="45" spans="1:76" x14ac:dyDescent="0.25">
      <c r="A45" s="57" t="s">
        <v>3657</v>
      </c>
      <c r="B45" s="3" t="s">
        <v>3436</v>
      </c>
      <c r="C45" s="3" t="s">
        <v>3634</v>
      </c>
      <c r="D45" s="4" t="s">
        <v>3658</v>
      </c>
      <c r="E45" s="4" t="s">
        <v>3487</v>
      </c>
      <c r="F45" s="4">
        <v>43256</v>
      </c>
      <c r="G45" s="4">
        <v>100002204</v>
      </c>
      <c r="H45" s="4">
        <v>1360</v>
      </c>
      <c r="I45" s="4">
        <v>210.08840000000001</v>
      </c>
      <c r="J45" s="4" t="s">
        <v>3659</v>
      </c>
      <c r="K45" s="4" t="s">
        <v>3660</v>
      </c>
      <c r="L45" s="4"/>
      <c r="M45" s="4"/>
      <c r="N45" s="4">
        <v>193270</v>
      </c>
      <c r="O45" s="4">
        <v>19993498</v>
      </c>
      <c r="P45" s="4">
        <f t="shared" si="0"/>
        <v>35</v>
      </c>
      <c r="Q45" s="4">
        <v>0.85</v>
      </c>
      <c r="R45" s="4">
        <v>1.0742</v>
      </c>
      <c r="S45" s="4">
        <v>1.2591000000000001</v>
      </c>
      <c r="T45" s="102">
        <v>228234</v>
      </c>
      <c r="U45" s="102"/>
      <c r="V45" s="102">
        <v>516205</v>
      </c>
      <c r="W45" s="102">
        <v>135188</v>
      </c>
      <c r="X45" s="102">
        <v>91625</v>
      </c>
      <c r="Y45" s="102">
        <v>17270</v>
      </c>
      <c r="Z45" s="102">
        <v>201203</v>
      </c>
      <c r="AA45" s="102"/>
      <c r="AB45" s="102">
        <v>156358</v>
      </c>
      <c r="AC45" s="102">
        <v>239722</v>
      </c>
      <c r="AD45" s="102"/>
      <c r="AE45" s="102"/>
      <c r="AF45" s="102">
        <v>555022</v>
      </c>
      <c r="AG45" s="102">
        <v>176201</v>
      </c>
      <c r="AH45" s="102"/>
      <c r="AI45" s="102">
        <v>50023</v>
      </c>
      <c r="AJ45" s="102"/>
      <c r="AK45" s="102">
        <v>118236</v>
      </c>
      <c r="AL45" s="102"/>
      <c r="AM45" s="102">
        <v>79483</v>
      </c>
      <c r="AN45" s="102"/>
      <c r="AO45" s="102">
        <v>687743</v>
      </c>
      <c r="AP45" s="102">
        <v>39721</v>
      </c>
      <c r="AQ45" s="102"/>
      <c r="AR45" s="102"/>
      <c r="AS45" s="102">
        <v>300041</v>
      </c>
      <c r="AT45" s="102">
        <v>164694</v>
      </c>
      <c r="AU45" s="102">
        <v>773344</v>
      </c>
      <c r="AV45" s="102"/>
      <c r="AW45" s="102">
        <v>179563</v>
      </c>
      <c r="AX45" s="102">
        <v>122356</v>
      </c>
      <c r="AY45" s="102"/>
      <c r="AZ45" s="102">
        <v>31728</v>
      </c>
      <c r="BA45" s="102">
        <v>189880</v>
      </c>
      <c r="BB45" s="102">
        <v>35880</v>
      </c>
      <c r="BC45" s="102">
        <v>63217</v>
      </c>
      <c r="BD45" s="102"/>
      <c r="BE45" s="102">
        <v>3132334</v>
      </c>
      <c r="BF45" s="102"/>
      <c r="BG45" s="102"/>
      <c r="BH45" s="102">
        <v>39950</v>
      </c>
      <c r="BI45" s="102"/>
      <c r="BJ45" s="102">
        <v>290399</v>
      </c>
      <c r="BK45" s="102">
        <v>86287</v>
      </c>
      <c r="BL45" s="102"/>
      <c r="BM45" s="102"/>
      <c r="BN45" s="102">
        <v>369361</v>
      </c>
      <c r="BO45" s="102">
        <v>177883</v>
      </c>
      <c r="BP45" s="102"/>
      <c r="BQ45" s="102">
        <v>80688</v>
      </c>
      <c r="BR45" s="102">
        <v>23928</v>
      </c>
      <c r="BS45" s="102">
        <v>119453</v>
      </c>
      <c r="BT45" s="102"/>
      <c r="BU45" s="102"/>
      <c r="BV45" s="102">
        <v>111366</v>
      </c>
      <c r="BW45" s="102"/>
      <c r="BX45" s="102">
        <v>447573</v>
      </c>
    </row>
    <row r="46" spans="1:76" x14ac:dyDescent="0.25">
      <c r="A46" s="57" t="s">
        <v>3661</v>
      </c>
      <c r="B46" s="3" t="s">
        <v>3436</v>
      </c>
      <c r="C46" s="3" t="s">
        <v>3634</v>
      </c>
      <c r="D46" s="4" t="s">
        <v>3662</v>
      </c>
      <c r="E46" s="4" t="s">
        <v>3439</v>
      </c>
      <c r="F46" s="4">
        <v>43255</v>
      </c>
      <c r="G46" s="4">
        <v>100004299</v>
      </c>
      <c r="H46" s="4">
        <v>2100</v>
      </c>
      <c r="I46" s="4">
        <v>212.1028</v>
      </c>
      <c r="J46" s="4" t="s">
        <v>3663</v>
      </c>
      <c r="K46" s="4"/>
      <c r="L46" s="4"/>
      <c r="M46" s="4"/>
      <c r="N46" s="4">
        <v>193270</v>
      </c>
      <c r="O46" s="4"/>
      <c r="P46" s="4">
        <f t="shared" si="0"/>
        <v>51</v>
      </c>
      <c r="Q46" s="4">
        <v>1.76</v>
      </c>
      <c r="R46" s="4">
        <v>2.0247000000000002</v>
      </c>
      <c r="S46" s="4">
        <v>1.1489</v>
      </c>
      <c r="T46" s="102">
        <v>3555258</v>
      </c>
      <c r="U46" s="102">
        <v>1292128</v>
      </c>
      <c r="V46" s="102">
        <v>1771132</v>
      </c>
      <c r="W46" s="102">
        <v>7803259</v>
      </c>
      <c r="X46" s="102">
        <v>969428</v>
      </c>
      <c r="Y46" s="102">
        <v>1492832</v>
      </c>
      <c r="Z46" s="102">
        <v>1982420</v>
      </c>
      <c r="AA46" s="102">
        <v>258390</v>
      </c>
      <c r="AB46" s="102">
        <v>704841</v>
      </c>
      <c r="AC46" s="102">
        <v>515067</v>
      </c>
      <c r="AD46" s="102">
        <v>1364413</v>
      </c>
      <c r="AE46" s="102">
        <v>2426937</v>
      </c>
      <c r="AF46" s="102">
        <v>5660279</v>
      </c>
      <c r="AG46" s="102">
        <v>3549134</v>
      </c>
      <c r="AH46" s="102">
        <v>909160</v>
      </c>
      <c r="AI46" s="102">
        <v>1820543</v>
      </c>
      <c r="AJ46" s="102">
        <v>11186084</v>
      </c>
      <c r="AK46" s="102">
        <v>287022</v>
      </c>
      <c r="AL46" s="102">
        <v>960207</v>
      </c>
      <c r="AM46" s="102">
        <v>972216</v>
      </c>
      <c r="AN46" s="102">
        <v>1686689</v>
      </c>
      <c r="AO46" s="102">
        <v>4483154</v>
      </c>
      <c r="AP46" s="102">
        <v>662591</v>
      </c>
      <c r="AQ46" s="102">
        <v>1139764</v>
      </c>
      <c r="AR46" s="102">
        <v>16494497</v>
      </c>
      <c r="AS46" s="102">
        <v>2880517</v>
      </c>
      <c r="AT46" s="102">
        <v>1738224</v>
      </c>
      <c r="AU46" s="102"/>
      <c r="AV46" s="102">
        <v>1316182</v>
      </c>
      <c r="AW46" s="102">
        <v>1740384</v>
      </c>
      <c r="AX46" s="102">
        <v>918179</v>
      </c>
      <c r="AY46" s="102"/>
      <c r="AZ46" s="102">
        <v>1442571</v>
      </c>
      <c r="BA46" s="102">
        <v>190055</v>
      </c>
      <c r="BB46" s="102">
        <v>9619239</v>
      </c>
      <c r="BC46" s="102"/>
      <c r="BD46" s="102">
        <v>1353243</v>
      </c>
      <c r="BE46" s="102">
        <v>1489589</v>
      </c>
      <c r="BF46" s="102">
        <v>1430950</v>
      </c>
      <c r="BG46" s="102">
        <v>909028</v>
      </c>
      <c r="BH46" s="102">
        <v>687640</v>
      </c>
      <c r="BI46" s="102">
        <v>434834</v>
      </c>
      <c r="BJ46" s="102">
        <v>1021899</v>
      </c>
      <c r="BK46" s="102">
        <v>294203</v>
      </c>
      <c r="BL46" s="102">
        <v>3384160</v>
      </c>
      <c r="BM46" s="102">
        <v>1130326</v>
      </c>
      <c r="BN46" s="102">
        <v>1393875</v>
      </c>
      <c r="BO46" s="102">
        <v>611446</v>
      </c>
      <c r="BP46" s="102"/>
      <c r="BQ46" s="102"/>
      <c r="BR46" s="102"/>
      <c r="BS46" s="102">
        <v>4207005</v>
      </c>
      <c r="BT46" s="102">
        <v>117572</v>
      </c>
      <c r="BU46" s="102">
        <v>3536509</v>
      </c>
      <c r="BV46" s="102">
        <v>741721</v>
      </c>
      <c r="BW46" s="102">
        <v>3604832</v>
      </c>
      <c r="BX46" s="102">
        <v>4113089</v>
      </c>
    </row>
    <row r="47" spans="1:76" x14ac:dyDescent="0.25">
      <c r="A47" s="57" t="s">
        <v>3664</v>
      </c>
      <c r="B47" s="3" t="s">
        <v>3436</v>
      </c>
      <c r="C47" s="3" t="s">
        <v>3634</v>
      </c>
      <c r="D47" s="4" t="s">
        <v>3665</v>
      </c>
      <c r="E47" s="4" t="s">
        <v>3446</v>
      </c>
      <c r="F47" s="4">
        <v>40473</v>
      </c>
      <c r="G47" s="4">
        <v>100002514</v>
      </c>
      <c r="H47" s="4">
        <v>2080</v>
      </c>
      <c r="I47" s="4">
        <v>171.0411</v>
      </c>
      <c r="J47" s="4" t="s">
        <v>3666</v>
      </c>
      <c r="K47" s="4" t="s">
        <v>3667</v>
      </c>
      <c r="L47" s="101" t="s">
        <v>3668</v>
      </c>
      <c r="M47" s="101" t="s">
        <v>3669</v>
      </c>
      <c r="N47" s="4">
        <v>782</v>
      </c>
      <c r="O47" s="4">
        <v>761</v>
      </c>
      <c r="P47" s="4">
        <f t="shared" si="0"/>
        <v>52</v>
      </c>
      <c r="Q47" s="4">
        <v>1.84</v>
      </c>
      <c r="R47" s="4">
        <v>1.7904</v>
      </c>
      <c r="S47" s="4">
        <v>0.97360000000000002</v>
      </c>
      <c r="T47" s="102">
        <v>4151544</v>
      </c>
      <c r="U47" s="102">
        <v>270037</v>
      </c>
      <c r="V47" s="102">
        <v>743683</v>
      </c>
      <c r="W47" s="102">
        <v>469010</v>
      </c>
      <c r="X47" s="102">
        <v>220565</v>
      </c>
      <c r="Y47" s="102">
        <v>566469</v>
      </c>
      <c r="Z47" s="102">
        <v>88740</v>
      </c>
      <c r="AA47" s="102"/>
      <c r="AB47" s="102">
        <v>127257</v>
      </c>
      <c r="AC47" s="102">
        <v>249221</v>
      </c>
      <c r="AD47" s="102">
        <v>247923</v>
      </c>
      <c r="AE47" s="102">
        <v>471114</v>
      </c>
      <c r="AF47" s="102">
        <v>397053</v>
      </c>
      <c r="AG47" s="102">
        <v>373082</v>
      </c>
      <c r="AH47" s="102">
        <v>514664</v>
      </c>
      <c r="AI47" s="102">
        <v>376610</v>
      </c>
      <c r="AJ47" s="102">
        <v>207814</v>
      </c>
      <c r="AK47" s="102">
        <v>161235</v>
      </c>
      <c r="AL47" s="102">
        <v>1155382</v>
      </c>
      <c r="AM47" s="102"/>
      <c r="AN47" s="102">
        <v>128765</v>
      </c>
      <c r="AO47" s="102">
        <v>232334</v>
      </c>
      <c r="AP47" s="102">
        <v>324731</v>
      </c>
      <c r="AQ47" s="102">
        <v>487959</v>
      </c>
      <c r="AR47" s="102">
        <v>158181</v>
      </c>
      <c r="AS47" s="102">
        <v>445304</v>
      </c>
      <c r="AT47" s="102">
        <v>571053</v>
      </c>
      <c r="AU47" s="102">
        <v>762551</v>
      </c>
      <c r="AV47" s="102"/>
      <c r="AW47" s="102">
        <v>288642</v>
      </c>
      <c r="AX47" s="102">
        <v>149834</v>
      </c>
      <c r="AY47" s="102">
        <v>98292</v>
      </c>
      <c r="AZ47" s="102">
        <v>150183</v>
      </c>
      <c r="BA47" s="102">
        <v>370129</v>
      </c>
      <c r="BB47" s="102">
        <v>153344</v>
      </c>
      <c r="BC47" s="102">
        <v>78090</v>
      </c>
      <c r="BD47" s="102">
        <v>64146</v>
      </c>
      <c r="BE47" s="102"/>
      <c r="BF47" s="102">
        <v>188633</v>
      </c>
      <c r="BG47" s="102">
        <v>268079</v>
      </c>
      <c r="BH47" s="102"/>
      <c r="BI47" s="102">
        <v>45938</v>
      </c>
      <c r="BJ47" s="102">
        <v>88607</v>
      </c>
      <c r="BK47" s="102">
        <v>254691</v>
      </c>
      <c r="BL47" s="102">
        <v>184090</v>
      </c>
      <c r="BM47" s="102">
        <v>361482</v>
      </c>
      <c r="BN47" s="102">
        <v>288261</v>
      </c>
      <c r="BO47" s="102">
        <v>243090</v>
      </c>
      <c r="BP47" s="102">
        <v>701654</v>
      </c>
      <c r="BQ47" s="102">
        <v>301957</v>
      </c>
      <c r="BR47" s="102">
        <v>137458</v>
      </c>
      <c r="BS47" s="102">
        <v>868885</v>
      </c>
      <c r="BT47" s="102">
        <v>308104</v>
      </c>
      <c r="BU47" s="102">
        <v>481920</v>
      </c>
      <c r="BV47" s="102">
        <v>433179</v>
      </c>
      <c r="BW47" s="102">
        <v>194469</v>
      </c>
      <c r="BX47" s="102">
        <v>1040980</v>
      </c>
    </row>
    <row r="48" spans="1:76" x14ac:dyDescent="0.25">
      <c r="A48" s="57" t="s">
        <v>3670</v>
      </c>
      <c r="B48" s="3" t="s">
        <v>3436</v>
      </c>
      <c r="C48" s="3" t="s">
        <v>3634</v>
      </c>
      <c r="D48" s="4" t="s">
        <v>3671</v>
      </c>
      <c r="E48" s="4" t="s">
        <v>3439</v>
      </c>
      <c r="F48" s="4">
        <v>607</v>
      </c>
      <c r="G48" s="4">
        <v>537</v>
      </c>
      <c r="H48" s="4">
        <v>2285</v>
      </c>
      <c r="I48" s="4">
        <v>139.05019999999999</v>
      </c>
      <c r="J48" s="4" t="s">
        <v>3672</v>
      </c>
      <c r="K48" s="4" t="s">
        <v>3673</v>
      </c>
      <c r="L48" s="101" t="s">
        <v>3674</v>
      </c>
      <c r="M48" s="101" t="s">
        <v>3675</v>
      </c>
      <c r="N48" s="4">
        <v>736715</v>
      </c>
      <c r="O48" s="4">
        <v>643824</v>
      </c>
      <c r="P48" s="4">
        <f t="shared" si="0"/>
        <v>57</v>
      </c>
      <c r="Q48" s="4">
        <v>0.99</v>
      </c>
      <c r="R48" s="4">
        <v>1.0673999999999999</v>
      </c>
      <c r="S48" s="4">
        <v>1.0785</v>
      </c>
      <c r="T48" s="102">
        <v>65238128</v>
      </c>
      <c r="U48" s="102">
        <v>104258880</v>
      </c>
      <c r="V48" s="102">
        <v>101578888</v>
      </c>
      <c r="W48" s="102">
        <v>24878848</v>
      </c>
      <c r="X48" s="102">
        <v>104378000</v>
      </c>
      <c r="Y48" s="102">
        <v>59013608</v>
      </c>
      <c r="Z48" s="102">
        <v>49662068</v>
      </c>
      <c r="AA48" s="102">
        <v>51224952</v>
      </c>
      <c r="AB48" s="102">
        <v>96119744</v>
      </c>
      <c r="AC48" s="102">
        <v>37778924</v>
      </c>
      <c r="AD48" s="102">
        <v>131365520</v>
      </c>
      <c r="AE48" s="102">
        <v>130180592</v>
      </c>
      <c r="AF48" s="102">
        <v>78532840</v>
      </c>
      <c r="AG48" s="102">
        <v>98349752</v>
      </c>
      <c r="AH48" s="102">
        <v>35786064</v>
      </c>
      <c r="AI48" s="102">
        <v>123599176</v>
      </c>
      <c r="AJ48" s="102">
        <v>117666560</v>
      </c>
      <c r="AK48" s="102">
        <v>74346928</v>
      </c>
      <c r="AL48" s="102">
        <v>80935192</v>
      </c>
      <c r="AM48" s="102">
        <v>40583208</v>
      </c>
      <c r="AN48" s="102">
        <v>70772928</v>
      </c>
      <c r="AO48" s="102">
        <v>45232596</v>
      </c>
      <c r="AP48" s="102">
        <v>57553136</v>
      </c>
      <c r="AQ48" s="102">
        <v>91797272</v>
      </c>
      <c r="AR48" s="102">
        <v>187359936</v>
      </c>
      <c r="AS48" s="102">
        <v>108755664</v>
      </c>
      <c r="AT48" s="102">
        <v>26008572</v>
      </c>
      <c r="AU48" s="102">
        <v>27014988</v>
      </c>
      <c r="AV48" s="102">
        <v>84095880</v>
      </c>
      <c r="AW48" s="102">
        <v>93533520</v>
      </c>
      <c r="AX48" s="102">
        <v>151862944</v>
      </c>
      <c r="AY48" s="102">
        <v>112394000</v>
      </c>
      <c r="AZ48" s="102">
        <v>33481602</v>
      </c>
      <c r="BA48" s="102">
        <v>105118736</v>
      </c>
      <c r="BB48" s="102">
        <v>74324112</v>
      </c>
      <c r="BC48" s="102">
        <v>36814664</v>
      </c>
      <c r="BD48" s="102">
        <v>62902604</v>
      </c>
      <c r="BE48" s="102">
        <v>42010824</v>
      </c>
      <c r="BF48" s="102">
        <v>33040832</v>
      </c>
      <c r="BG48" s="102">
        <v>74141232</v>
      </c>
      <c r="BH48" s="102">
        <v>115352784</v>
      </c>
      <c r="BI48" s="102">
        <v>88090504</v>
      </c>
      <c r="BJ48" s="102">
        <v>117931424</v>
      </c>
      <c r="BK48" s="102">
        <v>57125452</v>
      </c>
      <c r="BL48" s="102">
        <v>122778144</v>
      </c>
      <c r="BM48" s="102">
        <v>114598544</v>
      </c>
      <c r="BN48" s="102">
        <v>84634872</v>
      </c>
      <c r="BO48" s="102">
        <v>54459892</v>
      </c>
      <c r="BP48" s="102">
        <v>72681456</v>
      </c>
      <c r="BQ48" s="102">
        <v>43984512</v>
      </c>
      <c r="BR48" s="102">
        <v>31608602</v>
      </c>
      <c r="BS48" s="102">
        <v>137433920</v>
      </c>
      <c r="BT48" s="102">
        <v>51110716</v>
      </c>
      <c r="BU48" s="102">
        <v>163493648</v>
      </c>
      <c r="BV48" s="102">
        <v>52834804</v>
      </c>
      <c r="BW48" s="102">
        <v>79838696</v>
      </c>
      <c r="BX48" s="102">
        <v>60238552</v>
      </c>
    </row>
    <row r="49" spans="1:76" x14ac:dyDescent="0.25">
      <c r="A49" s="57" t="s">
        <v>3676</v>
      </c>
      <c r="B49" s="3" t="s">
        <v>3436</v>
      </c>
      <c r="C49" s="3" t="s">
        <v>3634</v>
      </c>
      <c r="D49" s="4" t="s">
        <v>3677</v>
      </c>
      <c r="E49" s="4" t="s">
        <v>3439</v>
      </c>
      <c r="F49" s="4">
        <v>40730</v>
      </c>
      <c r="G49" s="4">
        <v>100003434</v>
      </c>
      <c r="H49" s="4">
        <v>2263</v>
      </c>
      <c r="I49" s="4">
        <v>141.0659</v>
      </c>
      <c r="J49" s="4" t="s">
        <v>3678</v>
      </c>
      <c r="K49" s="4" t="s">
        <v>3679</v>
      </c>
      <c r="L49" s="4"/>
      <c r="M49" s="101" t="s">
        <v>3680</v>
      </c>
      <c r="N49" s="4">
        <v>70630</v>
      </c>
      <c r="O49" s="4">
        <v>63798</v>
      </c>
      <c r="P49" s="4">
        <f t="shared" si="0"/>
        <v>57</v>
      </c>
      <c r="Q49" s="4">
        <v>1.64</v>
      </c>
      <c r="R49" s="4">
        <v>3.2654000000000001</v>
      </c>
      <c r="S49" s="4">
        <v>1.9876</v>
      </c>
      <c r="T49" s="102">
        <v>27948872</v>
      </c>
      <c r="U49" s="102">
        <v>21449894</v>
      </c>
      <c r="V49" s="102">
        <v>73544968</v>
      </c>
      <c r="W49" s="102">
        <v>341166560</v>
      </c>
      <c r="X49" s="102">
        <v>540440704</v>
      </c>
      <c r="Y49" s="102">
        <v>45050660</v>
      </c>
      <c r="Z49" s="102">
        <v>65542504</v>
      </c>
      <c r="AA49" s="102">
        <v>44347784</v>
      </c>
      <c r="AB49" s="102">
        <v>7014258</v>
      </c>
      <c r="AC49" s="102">
        <v>44444668</v>
      </c>
      <c r="AD49" s="102">
        <v>6793639</v>
      </c>
      <c r="AE49" s="102">
        <v>44436568</v>
      </c>
      <c r="AF49" s="102">
        <v>124858424</v>
      </c>
      <c r="AG49" s="102">
        <v>39045944</v>
      </c>
      <c r="AH49" s="102">
        <v>152847600</v>
      </c>
      <c r="AI49" s="102">
        <v>15802981</v>
      </c>
      <c r="AJ49" s="102">
        <v>8312023</v>
      </c>
      <c r="AK49" s="102">
        <v>10680603</v>
      </c>
      <c r="AL49" s="102">
        <v>9796273</v>
      </c>
      <c r="AM49" s="102">
        <v>21805016</v>
      </c>
      <c r="AN49" s="102">
        <v>657728640</v>
      </c>
      <c r="AO49" s="102">
        <v>118321392</v>
      </c>
      <c r="AP49" s="102">
        <v>8618444</v>
      </c>
      <c r="AQ49" s="102">
        <v>13627275</v>
      </c>
      <c r="AR49" s="102">
        <v>170024512</v>
      </c>
      <c r="AS49" s="102">
        <v>7978887</v>
      </c>
      <c r="AT49" s="102">
        <v>191354816</v>
      </c>
      <c r="AU49" s="102">
        <v>34058096</v>
      </c>
      <c r="AV49" s="102">
        <v>117163904</v>
      </c>
      <c r="AW49" s="102">
        <v>19275244</v>
      </c>
      <c r="AX49" s="102">
        <v>22081100</v>
      </c>
      <c r="AY49" s="102">
        <v>11172448</v>
      </c>
      <c r="AZ49" s="102">
        <v>40330184</v>
      </c>
      <c r="BA49" s="102">
        <v>65616840</v>
      </c>
      <c r="BB49" s="102">
        <v>7757959</v>
      </c>
      <c r="BC49" s="102">
        <v>53486836</v>
      </c>
      <c r="BD49" s="102">
        <v>33999080</v>
      </c>
      <c r="BE49" s="102">
        <v>388866368</v>
      </c>
      <c r="BF49" s="102">
        <v>11770744</v>
      </c>
      <c r="BG49" s="102">
        <v>9633539</v>
      </c>
      <c r="BH49" s="102">
        <v>25462160</v>
      </c>
      <c r="BI49" s="102">
        <v>60003872</v>
      </c>
      <c r="BJ49" s="102">
        <v>103121408</v>
      </c>
      <c r="BK49" s="102">
        <v>7568605</v>
      </c>
      <c r="BL49" s="102">
        <v>22917944</v>
      </c>
      <c r="BM49" s="102">
        <v>9704070</v>
      </c>
      <c r="BN49" s="102">
        <v>90214144</v>
      </c>
      <c r="BO49" s="102">
        <v>32820332</v>
      </c>
      <c r="BP49" s="102">
        <v>116581512</v>
      </c>
      <c r="BQ49" s="102">
        <v>229454288</v>
      </c>
      <c r="BR49" s="102">
        <v>9810495</v>
      </c>
      <c r="BS49" s="102">
        <v>154364912</v>
      </c>
      <c r="BT49" s="102">
        <v>271050688</v>
      </c>
      <c r="BU49" s="102">
        <v>16236329</v>
      </c>
      <c r="BV49" s="102">
        <v>102650328</v>
      </c>
      <c r="BW49" s="102">
        <v>15286406</v>
      </c>
      <c r="BX49" s="102">
        <v>42576268</v>
      </c>
    </row>
    <row r="50" spans="1:76" x14ac:dyDescent="0.25">
      <c r="A50" s="57" t="s">
        <v>3681</v>
      </c>
      <c r="B50" s="3" t="s">
        <v>3436</v>
      </c>
      <c r="C50" s="3" t="s">
        <v>3634</v>
      </c>
      <c r="D50" s="4" t="s">
        <v>3682</v>
      </c>
      <c r="E50" s="4" t="s">
        <v>3439</v>
      </c>
      <c r="F50" s="4">
        <v>43493</v>
      </c>
      <c r="G50" s="4">
        <v>100002500</v>
      </c>
      <c r="H50" s="4">
        <v>1880</v>
      </c>
      <c r="I50" s="4">
        <v>175.07130000000001</v>
      </c>
      <c r="J50" s="4" t="s">
        <v>3683</v>
      </c>
      <c r="K50" s="4" t="s">
        <v>3684</v>
      </c>
      <c r="L50" s="101" t="s">
        <v>3685</v>
      </c>
      <c r="M50" s="101" t="s">
        <v>3686</v>
      </c>
      <c r="N50" s="4">
        <v>439233</v>
      </c>
      <c r="O50" s="4">
        <v>388370</v>
      </c>
      <c r="P50" s="4">
        <f t="shared" si="0"/>
        <v>57</v>
      </c>
      <c r="Q50" s="4">
        <v>1.1000000000000001</v>
      </c>
      <c r="R50" s="4">
        <v>1.5364</v>
      </c>
      <c r="S50" s="4">
        <v>1.3997999999999999</v>
      </c>
      <c r="T50" s="102">
        <v>44267928</v>
      </c>
      <c r="U50" s="102">
        <v>29206906</v>
      </c>
      <c r="V50" s="102">
        <v>28291108</v>
      </c>
      <c r="W50" s="102">
        <v>2449794</v>
      </c>
      <c r="X50" s="102">
        <v>27590628</v>
      </c>
      <c r="Y50" s="102">
        <v>38699568</v>
      </c>
      <c r="Z50" s="102">
        <v>3131416</v>
      </c>
      <c r="AA50" s="102">
        <v>26027536</v>
      </c>
      <c r="AB50" s="102">
        <v>39661204</v>
      </c>
      <c r="AC50" s="102">
        <v>147694128</v>
      </c>
      <c r="AD50" s="102">
        <v>17126500</v>
      </c>
      <c r="AE50" s="102">
        <v>172700080</v>
      </c>
      <c r="AF50" s="102">
        <v>164428416</v>
      </c>
      <c r="AG50" s="102">
        <v>85892280</v>
      </c>
      <c r="AH50" s="102">
        <v>82614960</v>
      </c>
      <c r="AI50" s="102">
        <v>79487928</v>
      </c>
      <c r="AJ50" s="102">
        <v>20524040</v>
      </c>
      <c r="AK50" s="102">
        <v>59981992</v>
      </c>
      <c r="AL50" s="102">
        <v>27268438</v>
      </c>
      <c r="AM50" s="102">
        <v>3593577</v>
      </c>
      <c r="AN50" s="102">
        <v>2765087</v>
      </c>
      <c r="AO50" s="102">
        <v>65011640</v>
      </c>
      <c r="AP50" s="102">
        <v>77041104</v>
      </c>
      <c r="AQ50" s="102">
        <v>94208968</v>
      </c>
      <c r="AR50" s="102">
        <v>13254106</v>
      </c>
      <c r="AS50" s="102">
        <v>12487176</v>
      </c>
      <c r="AT50" s="102">
        <v>105061840</v>
      </c>
      <c r="AU50" s="102">
        <v>305569856</v>
      </c>
      <c r="AV50" s="102">
        <v>95858720</v>
      </c>
      <c r="AW50" s="102">
        <v>86514944</v>
      </c>
      <c r="AX50" s="102">
        <v>22108612</v>
      </c>
      <c r="AY50" s="102">
        <v>10500721</v>
      </c>
      <c r="AZ50" s="102">
        <v>62136184</v>
      </c>
      <c r="BA50" s="102">
        <v>76786616</v>
      </c>
      <c r="BB50" s="102">
        <v>8829235</v>
      </c>
      <c r="BC50" s="102">
        <v>19268876</v>
      </c>
      <c r="BD50" s="102">
        <v>22666264</v>
      </c>
      <c r="BE50" s="102">
        <v>5141891</v>
      </c>
      <c r="BF50" s="102">
        <v>15624806</v>
      </c>
      <c r="BG50" s="102">
        <v>21600400</v>
      </c>
      <c r="BH50" s="102">
        <v>40029660</v>
      </c>
      <c r="BI50" s="102">
        <v>33264688</v>
      </c>
      <c r="BJ50" s="102">
        <v>25465782</v>
      </c>
      <c r="BK50" s="102">
        <v>88862464</v>
      </c>
      <c r="BL50" s="102">
        <v>31996262</v>
      </c>
      <c r="BM50" s="102">
        <v>127275344</v>
      </c>
      <c r="BN50" s="102">
        <v>62362608</v>
      </c>
      <c r="BO50" s="102">
        <v>40348476</v>
      </c>
      <c r="BP50" s="102">
        <v>24297896</v>
      </c>
      <c r="BQ50" s="102">
        <v>114595448</v>
      </c>
      <c r="BR50" s="102">
        <v>64961184</v>
      </c>
      <c r="BS50" s="102">
        <v>50188952</v>
      </c>
      <c r="BT50" s="102">
        <v>109165192</v>
      </c>
      <c r="BU50" s="102">
        <v>56573720</v>
      </c>
      <c r="BV50" s="102">
        <v>139012448</v>
      </c>
      <c r="BW50" s="102">
        <v>36047328</v>
      </c>
      <c r="BX50" s="102">
        <v>97141680</v>
      </c>
    </row>
    <row r="51" spans="1:76" x14ac:dyDescent="0.25">
      <c r="A51" s="57" t="s">
        <v>3687</v>
      </c>
      <c r="B51" s="3" t="s">
        <v>3436</v>
      </c>
      <c r="C51" s="3" t="s">
        <v>3634</v>
      </c>
      <c r="D51" s="4" t="s">
        <v>3688</v>
      </c>
      <c r="E51" s="4" t="s">
        <v>3439</v>
      </c>
      <c r="F51" s="4">
        <v>15716</v>
      </c>
      <c r="G51" s="4">
        <v>100000263</v>
      </c>
      <c r="H51" s="4">
        <v>2040</v>
      </c>
      <c r="I51" s="4">
        <v>157.0608</v>
      </c>
      <c r="J51" s="4" t="s">
        <v>3689</v>
      </c>
      <c r="K51" s="4" t="s">
        <v>3690</v>
      </c>
      <c r="L51" s="101" t="s">
        <v>3691</v>
      </c>
      <c r="M51" s="101" t="s">
        <v>3692</v>
      </c>
      <c r="N51" s="4">
        <v>440129</v>
      </c>
      <c r="O51" s="4">
        <v>389128</v>
      </c>
      <c r="P51" s="4">
        <f t="shared" si="0"/>
        <v>56</v>
      </c>
      <c r="Q51" s="4">
        <v>1.1299999999999999</v>
      </c>
      <c r="R51" s="4">
        <v>1.4504999999999999</v>
      </c>
      <c r="S51" s="4">
        <v>1.286</v>
      </c>
      <c r="T51" s="102">
        <v>305747</v>
      </c>
      <c r="U51" s="102">
        <v>718548</v>
      </c>
      <c r="V51" s="102">
        <v>268713</v>
      </c>
      <c r="W51" s="102">
        <v>4824020</v>
      </c>
      <c r="X51" s="102">
        <v>1168250</v>
      </c>
      <c r="Y51" s="102">
        <v>1245866</v>
      </c>
      <c r="Z51" s="102">
        <v>665681</v>
      </c>
      <c r="AA51" s="102">
        <v>417358</v>
      </c>
      <c r="AB51" s="102">
        <v>442342</v>
      </c>
      <c r="AC51" s="102">
        <v>730678</v>
      </c>
      <c r="AD51" s="102">
        <v>767172</v>
      </c>
      <c r="AE51" s="102">
        <v>885684</v>
      </c>
      <c r="AF51" s="102">
        <v>897386</v>
      </c>
      <c r="AG51" s="102">
        <v>565921</v>
      </c>
      <c r="AH51" s="102">
        <v>434705</v>
      </c>
      <c r="AI51" s="102">
        <v>312931</v>
      </c>
      <c r="AJ51" s="102">
        <v>368851</v>
      </c>
      <c r="AK51" s="102">
        <v>672345</v>
      </c>
      <c r="AL51" s="102">
        <v>365830</v>
      </c>
      <c r="AM51" s="102"/>
      <c r="AN51" s="102">
        <v>760162</v>
      </c>
      <c r="AO51" s="102">
        <v>2665512</v>
      </c>
      <c r="AP51" s="102">
        <v>796615</v>
      </c>
      <c r="AQ51" s="102">
        <v>1131445</v>
      </c>
      <c r="AR51" s="102">
        <v>6764497</v>
      </c>
      <c r="AS51" s="102">
        <v>686110</v>
      </c>
      <c r="AT51" s="102">
        <v>625564</v>
      </c>
      <c r="AU51" s="102">
        <v>582111</v>
      </c>
      <c r="AV51" s="102">
        <v>1167785</v>
      </c>
      <c r="AW51" s="102">
        <v>331321</v>
      </c>
      <c r="AX51" s="102">
        <v>456947</v>
      </c>
      <c r="AY51" s="102">
        <v>589522</v>
      </c>
      <c r="AZ51" s="102">
        <v>1044405</v>
      </c>
      <c r="BA51" s="102">
        <v>803832</v>
      </c>
      <c r="BB51" s="102">
        <v>582610</v>
      </c>
      <c r="BC51" s="102">
        <v>1332093</v>
      </c>
      <c r="BD51" s="102">
        <v>1612969</v>
      </c>
      <c r="BE51" s="102">
        <v>562494</v>
      </c>
      <c r="BF51" s="102">
        <v>1800128</v>
      </c>
      <c r="BG51" s="102">
        <v>1185823</v>
      </c>
      <c r="BH51" s="102">
        <v>515286</v>
      </c>
      <c r="BI51" s="102">
        <v>658529</v>
      </c>
      <c r="BJ51" s="102">
        <v>979458</v>
      </c>
      <c r="BK51" s="102">
        <v>1132913</v>
      </c>
      <c r="BL51" s="102">
        <v>442699</v>
      </c>
      <c r="BM51" s="102">
        <v>750238</v>
      </c>
      <c r="BN51" s="102">
        <v>696593</v>
      </c>
      <c r="BO51" s="102">
        <v>1065828</v>
      </c>
      <c r="BP51" s="102">
        <v>361590</v>
      </c>
      <c r="BQ51" s="102">
        <v>949756</v>
      </c>
      <c r="BR51" s="102">
        <v>247633</v>
      </c>
      <c r="BS51" s="102">
        <v>1355650</v>
      </c>
      <c r="BT51" s="102">
        <v>2794100</v>
      </c>
      <c r="BU51" s="102">
        <v>1701751</v>
      </c>
      <c r="BV51" s="102">
        <v>366431</v>
      </c>
      <c r="BW51" s="102">
        <v>507456</v>
      </c>
      <c r="BX51" s="102">
        <v>1953437</v>
      </c>
    </row>
    <row r="52" spans="1:76" x14ac:dyDescent="0.25">
      <c r="A52" s="57" t="s">
        <v>3693</v>
      </c>
      <c r="B52" s="3" t="s">
        <v>3436</v>
      </c>
      <c r="C52" s="3" t="s">
        <v>3634</v>
      </c>
      <c r="D52" s="4" t="s">
        <v>3694</v>
      </c>
      <c r="E52" s="4" t="s">
        <v>3439</v>
      </c>
      <c r="F52" s="4">
        <v>1768</v>
      </c>
      <c r="G52" s="4">
        <v>249</v>
      </c>
      <c r="H52" s="4">
        <v>2942</v>
      </c>
      <c r="I52" s="4">
        <v>227.1139</v>
      </c>
      <c r="J52" s="4" t="s">
        <v>3695</v>
      </c>
      <c r="K52" s="4" t="s">
        <v>3696</v>
      </c>
      <c r="L52" s="101" t="s">
        <v>3697</v>
      </c>
      <c r="M52" s="101" t="s">
        <v>3698</v>
      </c>
      <c r="N52" s="4">
        <v>439224</v>
      </c>
      <c r="O52" s="4">
        <v>388363</v>
      </c>
      <c r="P52" s="4">
        <f t="shared" si="0"/>
        <v>43</v>
      </c>
      <c r="Q52" s="4">
        <v>1.07</v>
      </c>
      <c r="R52" s="4">
        <v>2.0914999999999999</v>
      </c>
      <c r="S52" s="4">
        <v>1.9625999999999999</v>
      </c>
      <c r="T52" s="102">
        <v>897891.625</v>
      </c>
      <c r="U52" s="102"/>
      <c r="V52" s="102">
        <v>1388996.75</v>
      </c>
      <c r="W52" s="102">
        <v>5845582</v>
      </c>
      <c r="X52" s="102">
        <v>582695.3125</v>
      </c>
      <c r="Y52" s="102"/>
      <c r="Z52" s="102">
        <v>589815.875</v>
      </c>
      <c r="AA52" s="102">
        <v>113768.60159999999</v>
      </c>
      <c r="AB52" s="102"/>
      <c r="AC52" s="102"/>
      <c r="AD52" s="102">
        <v>185040.79689999999</v>
      </c>
      <c r="AE52" s="102">
        <v>1044618.6875</v>
      </c>
      <c r="AF52" s="102">
        <v>370196</v>
      </c>
      <c r="AG52" s="102">
        <v>559860.3125</v>
      </c>
      <c r="AH52" s="102"/>
      <c r="AI52" s="102"/>
      <c r="AJ52" s="102">
        <v>744134.5</v>
      </c>
      <c r="AK52" s="102">
        <v>126995</v>
      </c>
      <c r="AL52" s="102">
        <v>293195.59379999997</v>
      </c>
      <c r="AM52" s="102">
        <v>405328.5</v>
      </c>
      <c r="AN52" s="102">
        <v>1044319.375</v>
      </c>
      <c r="AO52" s="102">
        <v>416557.40629999997</v>
      </c>
      <c r="AP52" s="102"/>
      <c r="AQ52" s="102">
        <v>13470.5996</v>
      </c>
      <c r="AR52" s="102">
        <v>13262966</v>
      </c>
      <c r="AS52" s="102">
        <v>394961.3125</v>
      </c>
      <c r="AT52" s="102">
        <v>502808.09379999997</v>
      </c>
      <c r="AU52" s="102"/>
      <c r="AV52" s="102">
        <v>146971</v>
      </c>
      <c r="AW52" s="102">
        <v>654712.8125</v>
      </c>
      <c r="AX52" s="102">
        <v>254371.70310000001</v>
      </c>
      <c r="AY52" s="102">
        <v>138002.5938</v>
      </c>
      <c r="AZ52" s="102">
        <v>427712.8125</v>
      </c>
      <c r="BA52" s="102">
        <v>1603813.75</v>
      </c>
      <c r="BB52" s="102">
        <v>544051</v>
      </c>
      <c r="BC52" s="102"/>
      <c r="BD52" s="102">
        <v>319830.3125</v>
      </c>
      <c r="BE52" s="102">
        <v>848276.8125</v>
      </c>
      <c r="BF52" s="102"/>
      <c r="BG52" s="102">
        <v>1307177.375</v>
      </c>
      <c r="BH52" s="102"/>
      <c r="BI52" s="102">
        <v>286009.90629999997</v>
      </c>
      <c r="BJ52" s="102">
        <v>69082</v>
      </c>
      <c r="BK52" s="102">
        <v>220058.70310000001</v>
      </c>
      <c r="BL52" s="102">
        <v>218908.4063</v>
      </c>
      <c r="BM52" s="102">
        <v>1892773.75</v>
      </c>
      <c r="BN52" s="102">
        <v>70848.898400000005</v>
      </c>
      <c r="BO52" s="102"/>
      <c r="BP52" s="102">
        <v>14550240</v>
      </c>
      <c r="BQ52" s="102">
        <v>312566.5</v>
      </c>
      <c r="BR52" s="102"/>
      <c r="BS52" s="102">
        <v>861138</v>
      </c>
      <c r="BT52" s="102"/>
      <c r="BU52" s="102">
        <v>188314</v>
      </c>
      <c r="BV52" s="102">
        <v>853167.125</v>
      </c>
      <c r="BW52" s="102">
        <v>1152088.5</v>
      </c>
      <c r="BX52" s="102">
        <v>892444.375</v>
      </c>
    </row>
    <row r="53" spans="1:76" x14ac:dyDescent="0.25">
      <c r="A53" s="57" t="s">
        <v>3699</v>
      </c>
      <c r="B53" s="3" t="s">
        <v>3436</v>
      </c>
      <c r="C53" s="3" t="s">
        <v>3634</v>
      </c>
      <c r="D53" s="4" t="s">
        <v>3700</v>
      </c>
      <c r="E53" s="4" t="s">
        <v>3439</v>
      </c>
      <c r="F53" s="4">
        <v>15747</v>
      </c>
      <c r="G53" s="4">
        <v>100000044</v>
      </c>
      <c r="H53" s="4">
        <v>2924</v>
      </c>
      <c r="I53" s="4">
        <v>241.12950000000001</v>
      </c>
      <c r="J53" s="4" t="s">
        <v>3701</v>
      </c>
      <c r="K53" s="4" t="s">
        <v>3702</v>
      </c>
      <c r="L53" s="101" t="s">
        <v>3703</v>
      </c>
      <c r="M53" s="101" t="s">
        <v>3704</v>
      </c>
      <c r="N53" s="4">
        <v>112072</v>
      </c>
      <c r="O53" s="4">
        <v>100482</v>
      </c>
      <c r="P53" s="4">
        <f t="shared" si="0"/>
        <v>54</v>
      </c>
      <c r="Q53" s="4">
        <v>1.67</v>
      </c>
      <c r="R53" s="4">
        <v>1.6245000000000001</v>
      </c>
      <c r="S53" s="4">
        <v>0.97399999999999998</v>
      </c>
      <c r="T53" s="102">
        <v>11975828</v>
      </c>
      <c r="U53" s="102">
        <v>2399098</v>
      </c>
      <c r="V53" s="102">
        <v>10189144</v>
      </c>
      <c r="W53" s="102">
        <v>4359372</v>
      </c>
      <c r="X53" s="102">
        <v>325517</v>
      </c>
      <c r="Y53" s="102">
        <v>1801861</v>
      </c>
      <c r="Z53" s="102">
        <v>1335426</v>
      </c>
      <c r="AA53" s="102">
        <v>102284</v>
      </c>
      <c r="AB53" s="102">
        <v>1915418</v>
      </c>
      <c r="AC53" s="102">
        <v>983459</v>
      </c>
      <c r="AD53" s="102">
        <v>448417</v>
      </c>
      <c r="AE53" s="102">
        <v>843735</v>
      </c>
      <c r="AF53" s="102">
        <v>4984995</v>
      </c>
      <c r="AG53" s="102">
        <v>1500208</v>
      </c>
      <c r="AH53" s="102">
        <v>404058</v>
      </c>
      <c r="AI53" s="102">
        <v>3223390</v>
      </c>
      <c r="AJ53" s="102">
        <v>1499122</v>
      </c>
      <c r="AK53" s="102">
        <v>814404</v>
      </c>
      <c r="AL53" s="102">
        <v>1255352</v>
      </c>
      <c r="AM53" s="102">
        <v>3847538</v>
      </c>
      <c r="AN53" s="102">
        <v>2271216</v>
      </c>
      <c r="AO53" s="102">
        <v>2442429</v>
      </c>
      <c r="AP53" s="102">
        <v>1202360</v>
      </c>
      <c r="AQ53" s="102">
        <v>1385484</v>
      </c>
      <c r="AR53" s="102">
        <v>3568846</v>
      </c>
      <c r="AS53" s="102">
        <v>2436645</v>
      </c>
      <c r="AT53" s="102">
        <v>2528179</v>
      </c>
      <c r="AU53" s="102">
        <v>1649068</v>
      </c>
      <c r="AV53" s="102">
        <v>1134999</v>
      </c>
      <c r="AW53" s="102">
        <v>1924890</v>
      </c>
      <c r="AX53" s="102">
        <v>3277299</v>
      </c>
      <c r="AY53" s="102">
        <v>89178</v>
      </c>
      <c r="AZ53" s="102">
        <v>1136039</v>
      </c>
      <c r="BA53" s="102">
        <v>1796957</v>
      </c>
      <c r="BB53" s="102">
        <v>776999</v>
      </c>
      <c r="BC53" s="102">
        <v>639303</v>
      </c>
      <c r="BD53" s="102">
        <v>680155</v>
      </c>
      <c r="BE53" s="102">
        <v>1170928</v>
      </c>
      <c r="BF53" s="102"/>
      <c r="BG53" s="102">
        <v>773057</v>
      </c>
      <c r="BH53" s="102">
        <v>1513572</v>
      </c>
      <c r="BI53" s="102">
        <v>1498386</v>
      </c>
      <c r="BJ53" s="102">
        <v>4641178</v>
      </c>
      <c r="BK53" s="102"/>
      <c r="BL53" s="102">
        <v>795690</v>
      </c>
      <c r="BM53" s="102">
        <v>2244199</v>
      </c>
      <c r="BN53" s="102">
        <v>3158315</v>
      </c>
      <c r="BO53" s="102">
        <v>528228</v>
      </c>
      <c r="BP53" s="102">
        <v>3218952</v>
      </c>
      <c r="BQ53" s="102">
        <v>2793045</v>
      </c>
      <c r="BR53" s="102">
        <v>403626</v>
      </c>
      <c r="BS53" s="102">
        <v>1471464</v>
      </c>
      <c r="BT53" s="102"/>
      <c r="BU53" s="102">
        <v>296929</v>
      </c>
      <c r="BV53" s="102">
        <v>5261312</v>
      </c>
      <c r="BW53" s="102">
        <v>984038</v>
      </c>
      <c r="BX53" s="102">
        <v>2739028</v>
      </c>
    </row>
    <row r="54" spans="1:76" x14ac:dyDescent="0.25">
      <c r="A54" s="57" t="s">
        <v>3705</v>
      </c>
      <c r="B54" s="3" t="s">
        <v>3436</v>
      </c>
      <c r="C54" s="3" t="s">
        <v>3634</v>
      </c>
      <c r="D54" s="4" t="s">
        <v>3706</v>
      </c>
      <c r="E54" s="4" t="s">
        <v>3439</v>
      </c>
      <c r="F54" s="4">
        <v>1574</v>
      </c>
      <c r="G54" s="4">
        <v>354</v>
      </c>
      <c r="H54" s="4">
        <v>3035</v>
      </c>
      <c r="I54" s="4">
        <v>112.0869</v>
      </c>
      <c r="J54" s="4" t="s">
        <v>3707</v>
      </c>
      <c r="K54" s="4" t="s">
        <v>3708</v>
      </c>
      <c r="L54" s="101" t="s">
        <v>3709</v>
      </c>
      <c r="M54" s="101" t="s">
        <v>3710</v>
      </c>
      <c r="N54" s="4">
        <v>774</v>
      </c>
      <c r="O54" s="4">
        <v>753</v>
      </c>
      <c r="P54" s="4">
        <f t="shared" si="0"/>
        <v>50</v>
      </c>
      <c r="Q54" s="4">
        <v>1.99</v>
      </c>
      <c r="R54" s="4">
        <v>4.5319000000000003</v>
      </c>
      <c r="S54" s="4">
        <v>2.2763</v>
      </c>
      <c r="T54" s="102">
        <v>4350801</v>
      </c>
      <c r="U54" s="102">
        <v>552916</v>
      </c>
      <c r="V54" s="102">
        <v>317942</v>
      </c>
      <c r="W54" s="102">
        <v>2670803</v>
      </c>
      <c r="X54" s="102">
        <v>690341</v>
      </c>
      <c r="Y54" s="102">
        <v>673610</v>
      </c>
      <c r="Z54" s="102">
        <v>5486731</v>
      </c>
      <c r="AA54" s="102"/>
      <c r="AB54" s="102">
        <v>522704</v>
      </c>
      <c r="AC54" s="102">
        <v>11274158</v>
      </c>
      <c r="AD54" s="102">
        <v>1097070</v>
      </c>
      <c r="AE54" s="102">
        <v>13966954</v>
      </c>
      <c r="AF54" s="102">
        <v>1131543</v>
      </c>
      <c r="AG54" s="102">
        <v>1074426</v>
      </c>
      <c r="AH54" s="102">
        <v>17923114</v>
      </c>
      <c r="AI54" s="102">
        <v>1936226</v>
      </c>
      <c r="AJ54" s="102">
        <v>149219</v>
      </c>
      <c r="AK54" s="102">
        <v>1733701</v>
      </c>
      <c r="AL54" s="102">
        <v>5041136</v>
      </c>
      <c r="AM54" s="102">
        <v>49670784</v>
      </c>
      <c r="AN54" s="102">
        <v>16742643</v>
      </c>
      <c r="AO54" s="102">
        <v>9056779</v>
      </c>
      <c r="AP54" s="102">
        <v>428486</v>
      </c>
      <c r="AQ54" s="102">
        <v>286609</v>
      </c>
      <c r="AR54" s="102">
        <v>2886314</v>
      </c>
      <c r="AS54" s="102">
        <v>994747</v>
      </c>
      <c r="AT54" s="102">
        <v>3608209</v>
      </c>
      <c r="AU54" s="102">
        <v>643112</v>
      </c>
      <c r="AV54" s="102">
        <v>650126</v>
      </c>
      <c r="AW54" s="102"/>
      <c r="AX54" s="102">
        <v>8368856</v>
      </c>
      <c r="AY54" s="102">
        <v>93079</v>
      </c>
      <c r="AZ54" s="102"/>
      <c r="BA54" s="102">
        <v>207526</v>
      </c>
      <c r="BB54" s="102">
        <v>10956475</v>
      </c>
      <c r="BC54" s="102"/>
      <c r="BD54" s="102"/>
      <c r="BE54" s="102">
        <v>2707178</v>
      </c>
      <c r="BF54" s="102">
        <v>5475089</v>
      </c>
      <c r="BG54" s="102">
        <v>4347585</v>
      </c>
      <c r="BH54" s="102"/>
      <c r="BI54" s="102">
        <v>388383</v>
      </c>
      <c r="BJ54" s="102">
        <v>620955</v>
      </c>
      <c r="BK54" s="102">
        <v>5445408</v>
      </c>
      <c r="BL54" s="102">
        <v>8231770</v>
      </c>
      <c r="BM54" s="102">
        <v>3776576</v>
      </c>
      <c r="BN54" s="102">
        <v>171814</v>
      </c>
      <c r="BO54" s="102">
        <v>115555</v>
      </c>
      <c r="BP54" s="102">
        <v>2064733</v>
      </c>
      <c r="BQ54" s="102">
        <v>5628840</v>
      </c>
      <c r="BR54" s="102"/>
      <c r="BS54" s="102">
        <v>12635775</v>
      </c>
      <c r="BT54" s="102">
        <v>309322</v>
      </c>
      <c r="BU54" s="102">
        <v>1652592</v>
      </c>
      <c r="BV54" s="102">
        <v>223443</v>
      </c>
      <c r="BW54" s="102">
        <v>536431</v>
      </c>
      <c r="BX54" s="102">
        <v>166970</v>
      </c>
    </row>
    <row r="55" spans="1:76" x14ac:dyDescent="0.25">
      <c r="A55" s="57" t="s">
        <v>3711</v>
      </c>
      <c r="B55" s="3" t="s">
        <v>3436</v>
      </c>
      <c r="C55" s="3" t="s">
        <v>3634</v>
      </c>
      <c r="D55" s="4" t="s">
        <v>3712</v>
      </c>
      <c r="E55" s="4" t="s">
        <v>3439</v>
      </c>
      <c r="F55" s="4">
        <v>43831</v>
      </c>
      <c r="G55" s="4">
        <v>100001204</v>
      </c>
      <c r="H55" s="4">
        <v>3040</v>
      </c>
      <c r="I55" s="4">
        <v>126.1026</v>
      </c>
      <c r="J55" s="4" t="s">
        <v>3713</v>
      </c>
      <c r="K55" s="4" t="s">
        <v>3714</v>
      </c>
      <c r="L55" s="101" t="s">
        <v>3715</v>
      </c>
      <c r="M55" s="101" t="s">
        <v>3716</v>
      </c>
      <c r="N55" s="4">
        <v>3614</v>
      </c>
      <c r="O55" s="4">
        <v>3488</v>
      </c>
      <c r="P55" s="4">
        <f t="shared" si="0"/>
        <v>26</v>
      </c>
      <c r="Q55" s="4">
        <v>0.87</v>
      </c>
      <c r="R55" s="4">
        <v>0.72119999999999995</v>
      </c>
      <c r="S55" s="4">
        <v>0.82640000000000002</v>
      </c>
      <c r="T55" s="102">
        <v>571353</v>
      </c>
      <c r="U55" s="102"/>
      <c r="V55" s="102">
        <v>694120</v>
      </c>
      <c r="W55" s="102">
        <v>433415</v>
      </c>
      <c r="X55" s="102"/>
      <c r="Y55" s="102"/>
      <c r="Z55" s="102"/>
      <c r="AA55" s="102"/>
      <c r="AB55" s="102">
        <v>293484</v>
      </c>
      <c r="AC55" s="102">
        <v>215405</v>
      </c>
      <c r="AD55" s="102"/>
      <c r="AE55" s="102">
        <v>307680</v>
      </c>
      <c r="AF55" s="102">
        <v>518985</v>
      </c>
      <c r="AG55" s="102"/>
      <c r="AH55" s="102">
        <v>916863</v>
      </c>
      <c r="AI55" s="102"/>
      <c r="AJ55" s="102"/>
      <c r="AK55" s="102"/>
      <c r="AL55" s="102">
        <v>140969</v>
      </c>
      <c r="AM55" s="102">
        <v>214439</v>
      </c>
      <c r="AN55" s="102">
        <v>110540</v>
      </c>
      <c r="AO55" s="102"/>
      <c r="AP55" s="102"/>
      <c r="AQ55" s="102"/>
      <c r="AR55" s="102">
        <v>85128</v>
      </c>
      <c r="AS55" s="102">
        <v>296320</v>
      </c>
      <c r="AT55" s="102">
        <v>410325</v>
      </c>
      <c r="AU55" s="102">
        <v>81919</v>
      </c>
      <c r="AV55" s="102"/>
      <c r="AW55" s="102"/>
      <c r="AX55" s="102"/>
      <c r="AY55" s="102"/>
      <c r="AZ55" s="102"/>
      <c r="BA55" s="102"/>
      <c r="BB55" s="102">
        <v>612983</v>
      </c>
      <c r="BC55" s="102"/>
      <c r="BD55" s="102"/>
      <c r="BE55" s="102">
        <v>1472454</v>
      </c>
      <c r="BF55" s="102"/>
      <c r="BG55" s="102">
        <v>176912</v>
      </c>
      <c r="BH55" s="102"/>
      <c r="BI55" s="102"/>
      <c r="BJ55" s="102"/>
      <c r="BK55" s="102"/>
      <c r="BL55" s="102">
        <v>297200</v>
      </c>
      <c r="BM55" s="102">
        <v>802050</v>
      </c>
      <c r="BN55" s="102">
        <v>479767</v>
      </c>
      <c r="BO55" s="102"/>
      <c r="BP55" s="102">
        <v>88648</v>
      </c>
      <c r="BQ55" s="102">
        <v>61385</v>
      </c>
      <c r="BR55" s="102"/>
      <c r="BS55" s="102">
        <v>847499</v>
      </c>
      <c r="BT55" s="102"/>
      <c r="BU55" s="102">
        <v>430483</v>
      </c>
      <c r="BV55" s="102"/>
      <c r="BW55" s="102">
        <v>338859</v>
      </c>
      <c r="BX55" s="102"/>
    </row>
    <row r="56" spans="1:76" x14ac:dyDescent="0.25">
      <c r="A56" s="57" t="s">
        <v>3717</v>
      </c>
      <c r="B56" s="3" t="s">
        <v>3436</v>
      </c>
      <c r="C56" s="3" t="s">
        <v>3634</v>
      </c>
      <c r="D56" s="4" t="s">
        <v>3718</v>
      </c>
      <c r="E56" s="4" t="s">
        <v>3439</v>
      </c>
      <c r="F56" s="4">
        <v>32350</v>
      </c>
      <c r="G56" s="4">
        <v>100001208</v>
      </c>
      <c r="H56" s="4">
        <v>2064</v>
      </c>
      <c r="I56" s="4">
        <v>141.0659</v>
      </c>
      <c r="J56" s="4" t="s">
        <v>3719</v>
      </c>
      <c r="K56" s="4" t="s">
        <v>3720</v>
      </c>
      <c r="L56" s="101" t="s">
        <v>3721</v>
      </c>
      <c r="M56" s="101" t="s">
        <v>3722</v>
      </c>
      <c r="N56" s="4">
        <v>75810</v>
      </c>
      <c r="O56" s="4">
        <v>68319</v>
      </c>
      <c r="P56" s="4">
        <f t="shared" si="0"/>
        <v>52</v>
      </c>
      <c r="Q56" s="4">
        <v>1.24</v>
      </c>
      <c r="R56" s="4">
        <v>1.4156</v>
      </c>
      <c r="S56" s="4">
        <v>1.1393</v>
      </c>
      <c r="T56" s="102">
        <v>14444655</v>
      </c>
      <c r="U56" s="102">
        <v>10191579</v>
      </c>
      <c r="V56" s="102">
        <v>9070516</v>
      </c>
      <c r="W56" s="102">
        <v>21353802</v>
      </c>
      <c r="X56" s="102">
        <v>8379203</v>
      </c>
      <c r="Y56" s="102">
        <v>10396836</v>
      </c>
      <c r="Z56" s="102">
        <v>8913726</v>
      </c>
      <c r="AA56" s="102">
        <v>2742001</v>
      </c>
      <c r="AB56" s="102">
        <v>4441194</v>
      </c>
      <c r="AC56" s="102">
        <v>3928909</v>
      </c>
      <c r="AD56" s="102">
        <v>994572</v>
      </c>
      <c r="AE56" s="102">
        <v>22417098</v>
      </c>
      <c r="AF56" s="102">
        <v>5651015</v>
      </c>
      <c r="AG56" s="102">
        <v>9356412</v>
      </c>
      <c r="AH56" s="102">
        <v>9716421</v>
      </c>
      <c r="AI56" s="102"/>
      <c r="AJ56" s="102">
        <v>29177286</v>
      </c>
      <c r="AK56" s="102">
        <v>3552834</v>
      </c>
      <c r="AL56" s="102">
        <v>3893369</v>
      </c>
      <c r="AM56" s="102"/>
      <c r="AN56" s="102">
        <v>6451574</v>
      </c>
      <c r="AO56" s="102">
        <v>36762256</v>
      </c>
      <c r="AP56" s="102">
        <v>2969095</v>
      </c>
      <c r="AQ56" s="102">
        <v>7438114</v>
      </c>
      <c r="AR56" s="102">
        <v>5580409</v>
      </c>
      <c r="AS56" s="102">
        <v>5592648</v>
      </c>
      <c r="AT56" s="102">
        <v>3797829</v>
      </c>
      <c r="AU56" s="102">
        <v>6497341</v>
      </c>
      <c r="AV56" s="102">
        <v>3863491</v>
      </c>
      <c r="AW56" s="102"/>
      <c r="AX56" s="102">
        <v>8402797</v>
      </c>
      <c r="AY56" s="102">
        <v>2977064</v>
      </c>
      <c r="AZ56" s="102"/>
      <c r="BA56" s="102">
        <v>4609246</v>
      </c>
      <c r="BB56" s="102">
        <v>5356251</v>
      </c>
      <c r="BC56" s="102">
        <v>8428750</v>
      </c>
      <c r="BD56" s="102">
        <v>7269730</v>
      </c>
      <c r="BE56" s="102">
        <v>40894292</v>
      </c>
      <c r="BF56" s="102">
        <v>5552783</v>
      </c>
      <c r="BG56" s="102">
        <v>3361927</v>
      </c>
      <c r="BH56" s="102">
        <v>5151372</v>
      </c>
      <c r="BI56" s="102">
        <v>4207177</v>
      </c>
      <c r="BJ56" s="102">
        <v>5142100</v>
      </c>
      <c r="BK56" s="102">
        <v>7278870</v>
      </c>
      <c r="BL56" s="102">
        <v>4695810</v>
      </c>
      <c r="BM56" s="102">
        <v>2490970</v>
      </c>
      <c r="BN56" s="102">
        <v>18704756</v>
      </c>
      <c r="BO56" s="102">
        <v>3051897</v>
      </c>
      <c r="BP56" s="102">
        <v>3591517</v>
      </c>
      <c r="BQ56" s="102">
        <v>10451041</v>
      </c>
      <c r="BR56" s="102">
        <v>7390428</v>
      </c>
      <c r="BS56" s="102">
        <v>6091536</v>
      </c>
      <c r="BT56" s="102">
        <v>4344678</v>
      </c>
      <c r="BU56" s="102">
        <v>6230430</v>
      </c>
      <c r="BV56" s="102"/>
      <c r="BW56" s="102">
        <v>17211536</v>
      </c>
      <c r="BX56" s="102">
        <v>7907620</v>
      </c>
    </row>
    <row r="57" spans="1:76" x14ac:dyDescent="0.25">
      <c r="A57" s="57" t="s">
        <v>3723</v>
      </c>
      <c r="B57" s="3" t="s">
        <v>3436</v>
      </c>
      <c r="C57" s="3" t="s">
        <v>3634</v>
      </c>
      <c r="D57" s="4" t="s">
        <v>3724</v>
      </c>
      <c r="E57" s="4" t="s">
        <v>3439</v>
      </c>
      <c r="F57" s="4">
        <v>62946</v>
      </c>
      <c r="G57" s="4">
        <v>100002910</v>
      </c>
      <c r="H57" s="4">
        <v>1989</v>
      </c>
      <c r="I57" s="4">
        <v>141.0659</v>
      </c>
      <c r="J57" s="4" t="s">
        <v>3725</v>
      </c>
      <c r="K57" s="4" t="s">
        <v>3726</v>
      </c>
      <c r="L57" s="4"/>
      <c r="M57" s="101" t="s">
        <v>3727</v>
      </c>
      <c r="N57" s="4">
        <v>6451814</v>
      </c>
      <c r="O57" s="4">
        <v>4954265</v>
      </c>
      <c r="P57" s="4">
        <f t="shared" si="0"/>
        <v>57</v>
      </c>
      <c r="Q57" s="4">
        <v>0.99</v>
      </c>
      <c r="R57" s="4">
        <v>1.3069</v>
      </c>
      <c r="S57" s="4">
        <v>1.3162</v>
      </c>
      <c r="T57" s="102">
        <v>755160128</v>
      </c>
      <c r="U57" s="102">
        <v>470645696</v>
      </c>
      <c r="V57" s="102">
        <v>839326144</v>
      </c>
      <c r="W57" s="102">
        <v>133753216</v>
      </c>
      <c r="X57" s="102">
        <v>113787424</v>
      </c>
      <c r="Y57" s="102">
        <v>326971968</v>
      </c>
      <c r="Z57" s="102">
        <v>353875008</v>
      </c>
      <c r="AA57" s="102">
        <v>65500236</v>
      </c>
      <c r="AB57" s="102">
        <v>202603888</v>
      </c>
      <c r="AC57" s="102">
        <v>157071776</v>
      </c>
      <c r="AD57" s="102">
        <v>39978588</v>
      </c>
      <c r="AE57" s="102">
        <v>202464592</v>
      </c>
      <c r="AF57" s="102">
        <v>573040320</v>
      </c>
      <c r="AG57" s="102">
        <v>380456736</v>
      </c>
      <c r="AH57" s="102">
        <v>165400512</v>
      </c>
      <c r="AI57" s="102">
        <v>731629952</v>
      </c>
      <c r="AJ57" s="102">
        <v>189457968</v>
      </c>
      <c r="AK57" s="102">
        <v>119399120</v>
      </c>
      <c r="AL57" s="102">
        <v>122268576</v>
      </c>
      <c r="AM57" s="102">
        <v>876826240</v>
      </c>
      <c r="AN57" s="102">
        <v>303495360</v>
      </c>
      <c r="AO57" s="102">
        <v>362072864</v>
      </c>
      <c r="AP57" s="102">
        <v>286825184</v>
      </c>
      <c r="AQ57" s="102">
        <v>336974528</v>
      </c>
      <c r="AR57" s="102">
        <v>132073096</v>
      </c>
      <c r="AS57" s="102">
        <v>383052704</v>
      </c>
      <c r="AT57" s="102">
        <v>253448784</v>
      </c>
      <c r="AU57" s="102">
        <v>463464256</v>
      </c>
      <c r="AV57" s="102">
        <v>250468880</v>
      </c>
      <c r="AW57" s="102">
        <v>645352064</v>
      </c>
      <c r="AX57" s="102">
        <v>398987648</v>
      </c>
      <c r="AY57" s="102">
        <v>18829852</v>
      </c>
      <c r="AZ57" s="102">
        <v>559855424</v>
      </c>
      <c r="BA57" s="102">
        <v>265431200</v>
      </c>
      <c r="BB57" s="102">
        <v>91399656</v>
      </c>
      <c r="BC57" s="102">
        <v>435192128</v>
      </c>
      <c r="BD57" s="102">
        <v>326612160</v>
      </c>
      <c r="BE57" s="102">
        <v>129958064</v>
      </c>
      <c r="BF57" s="102">
        <v>57256280</v>
      </c>
      <c r="BG57" s="102">
        <v>71850080</v>
      </c>
      <c r="BH57" s="102">
        <v>384644928</v>
      </c>
      <c r="BI57" s="102">
        <v>283189184</v>
      </c>
      <c r="BJ57" s="102">
        <v>595534656</v>
      </c>
      <c r="BK57" s="102">
        <v>164730640</v>
      </c>
      <c r="BL57" s="102">
        <v>161146896</v>
      </c>
      <c r="BM57" s="102">
        <v>159409280</v>
      </c>
      <c r="BN57" s="102">
        <v>1259362560</v>
      </c>
      <c r="BO57" s="102">
        <v>125276480</v>
      </c>
      <c r="BP57" s="102">
        <v>261350752</v>
      </c>
      <c r="BQ57" s="102">
        <v>577297152</v>
      </c>
      <c r="BR57" s="102">
        <v>195348176</v>
      </c>
      <c r="BS57" s="102">
        <v>193722880</v>
      </c>
      <c r="BT57" s="102">
        <v>173202432</v>
      </c>
      <c r="BU57" s="102">
        <v>272301600</v>
      </c>
      <c r="BV57" s="102">
        <v>1257465856</v>
      </c>
      <c r="BW57" s="102">
        <v>188592160</v>
      </c>
      <c r="BX57" s="102">
        <v>679557760</v>
      </c>
    </row>
    <row r="58" spans="1:76" x14ac:dyDescent="0.25">
      <c r="A58" s="57" t="s">
        <v>3728</v>
      </c>
      <c r="B58" s="3" t="s">
        <v>3436</v>
      </c>
      <c r="C58" s="3" t="s">
        <v>3634</v>
      </c>
      <c r="D58" s="4" t="s">
        <v>3729</v>
      </c>
      <c r="E58" s="4" t="s">
        <v>3439</v>
      </c>
      <c r="F58" s="4">
        <v>32349</v>
      </c>
      <c r="G58" s="4">
        <v>100001207</v>
      </c>
      <c r="H58" s="4">
        <v>2055</v>
      </c>
      <c r="I58" s="4">
        <v>127.0502</v>
      </c>
      <c r="J58" s="4" t="s">
        <v>3730</v>
      </c>
      <c r="K58" s="4" t="s">
        <v>3731</v>
      </c>
      <c r="L58" s="101" t="s">
        <v>3732</v>
      </c>
      <c r="M58" s="101" t="s">
        <v>3733</v>
      </c>
      <c r="N58" s="4">
        <v>96215</v>
      </c>
      <c r="O58" s="4">
        <v>86856</v>
      </c>
      <c r="P58" s="4">
        <f t="shared" si="0"/>
        <v>57</v>
      </c>
      <c r="Q58" s="4">
        <v>1.58</v>
      </c>
      <c r="R58" s="4">
        <v>2.0945</v>
      </c>
      <c r="S58" s="4">
        <v>1.3249</v>
      </c>
      <c r="T58" s="102">
        <v>7839998</v>
      </c>
      <c r="U58" s="102">
        <v>1290155</v>
      </c>
      <c r="V58" s="102">
        <v>1245365</v>
      </c>
      <c r="W58" s="102">
        <v>11366461</v>
      </c>
      <c r="X58" s="102">
        <v>18594462</v>
      </c>
      <c r="Y58" s="102">
        <v>1525571</v>
      </c>
      <c r="Z58" s="102">
        <v>5479481</v>
      </c>
      <c r="AA58" s="102">
        <v>1229810</v>
      </c>
      <c r="AB58" s="102">
        <v>1107593</v>
      </c>
      <c r="AC58" s="102">
        <v>1262426</v>
      </c>
      <c r="AD58" s="102">
        <v>1715153</v>
      </c>
      <c r="AE58" s="102">
        <v>973041</v>
      </c>
      <c r="AF58" s="102">
        <v>1665436</v>
      </c>
      <c r="AG58" s="102">
        <v>6402073</v>
      </c>
      <c r="AH58" s="102">
        <v>8558726</v>
      </c>
      <c r="AI58" s="102">
        <v>2739661</v>
      </c>
      <c r="AJ58" s="102">
        <v>515197</v>
      </c>
      <c r="AK58" s="102">
        <v>5319951</v>
      </c>
      <c r="AL58" s="102">
        <v>3549557</v>
      </c>
      <c r="AM58" s="102">
        <v>8671459</v>
      </c>
      <c r="AN58" s="102">
        <v>7022570</v>
      </c>
      <c r="AO58" s="102">
        <v>25969440</v>
      </c>
      <c r="AP58" s="102">
        <v>4305358</v>
      </c>
      <c r="AQ58" s="102">
        <v>1033508</v>
      </c>
      <c r="AR58" s="102">
        <v>9368776</v>
      </c>
      <c r="AS58" s="102">
        <v>692692</v>
      </c>
      <c r="AT58" s="102">
        <v>1853334</v>
      </c>
      <c r="AU58" s="102">
        <v>14393136</v>
      </c>
      <c r="AV58" s="102">
        <v>8933434</v>
      </c>
      <c r="AW58" s="102">
        <v>2040906</v>
      </c>
      <c r="AX58" s="102">
        <v>1131595</v>
      </c>
      <c r="AY58" s="102">
        <v>13255930</v>
      </c>
      <c r="AZ58" s="102">
        <v>1113888</v>
      </c>
      <c r="BA58" s="102">
        <v>1242583</v>
      </c>
      <c r="BB58" s="102">
        <v>10383067</v>
      </c>
      <c r="BC58" s="102">
        <v>2049303</v>
      </c>
      <c r="BD58" s="102">
        <v>4507476</v>
      </c>
      <c r="BE58" s="102">
        <v>1143855</v>
      </c>
      <c r="BF58" s="102">
        <v>1311005</v>
      </c>
      <c r="BG58" s="102">
        <v>10781699</v>
      </c>
      <c r="BH58" s="102">
        <v>1340475</v>
      </c>
      <c r="BI58" s="102">
        <v>1835929</v>
      </c>
      <c r="BJ58" s="102">
        <v>2352463</v>
      </c>
      <c r="BK58" s="102">
        <v>1249246</v>
      </c>
      <c r="BL58" s="102">
        <v>4668269</v>
      </c>
      <c r="BM58" s="102">
        <v>3119687</v>
      </c>
      <c r="BN58" s="102">
        <v>1822540</v>
      </c>
      <c r="BO58" s="102">
        <v>822157</v>
      </c>
      <c r="BP58" s="102">
        <v>8079912</v>
      </c>
      <c r="BQ58" s="102">
        <v>4375593</v>
      </c>
      <c r="BR58" s="102">
        <v>1072025</v>
      </c>
      <c r="BS58" s="102">
        <v>6741817</v>
      </c>
      <c r="BT58" s="102">
        <v>3116530</v>
      </c>
      <c r="BU58" s="102">
        <v>1575781</v>
      </c>
      <c r="BV58" s="102">
        <v>1076691</v>
      </c>
      <c r="BW58" s="102">
        <v>876643</v>
      </c>
      <c r="BX58" s="102">
        <v>2171029</v>
      </c>
    </row>
    <row r="59" spans="1:76" x14ac:dyDescent="0.25">
      <c r="A59" s="57" t="s">
        <v>3734</v>
      </c>
      <c r="B59" s="3" t="s">
        <v>3436</v>
      </c>
      <c r="C59" s="3" t="s">
        <v>3634</v>
      </c>
      <c r="D59" s="4" t="s">
        <v>3735</v>
      </c>
      <c r="E59" s="4" t="s">
        <v>3439</v>
      </c>
      <c r="F59" s="4">
        <v>48679</v>
      </c>
      <c r="G59" s="4">
        <v>100006123</v>
      </c>
      <c r="H59" s="4">
        <v>2287</v>
      </c>
      <c r="I59" s="4">
        <v>154.0975</v>
      </c>
      <c r="J59" s="4" t="s">
        <v>3736</v>
      </c>
      <c r="K59" s="4" t="s">
        <v>3737</v>
      </c>
      <c r="L59" s="101" t="s">
        <v>3738</v>
      </c>
      <c r="M59" s="101" t="s">
        <v>3739</v>
      </c>
      <c r="N59" s="4">
        <v>69602</v>
      </c>
      <c r="O59" s="4">
        <v>62805</v>
      </c>
      <c r="P59" s="4">
        <f t="shared" si="0"/>
        <v>49</v>
      </c>
      <c r="Q59" s="4">
        <v>1.42</v>
      </c>
      <c r="R59" s="4">
        <v>2.1004999999999998</v>
      </c>
      <c r="S59" s="4">
        <v>1.4810000000000001</v>
      </c>
      <c r="T59" s="102">
        <v>22187892</v>
      </c>
      <c r="U59" s="102"/>
      <c r="V59" s="102">
        <v>11515617</v>
      </c>
      <c r="W59" s="102">
        <v>23527170</v>
      </c>
      <c r="X59" s="102">
        <v>41782288</v>
      </c>
      <c r="Y59" s="102">
        <v>600890</v>
      </c>
      <c r="Z59" s="102">
        <v>29921930</v>
      </c>
      <c r="AA59" s="102">
        <v>2277247</v>
      </c>
      <c r="AB59" s="102">
        <v>389517</v>
      </c>
      <c r="AC59" s="102">
        <v>877218</v>
      </c>
      <c r="AD59" s="102">
        <v>4924280</v>
      </c>
      <c r="AE59" s="102">
        <v>657248</v>
      </c>
      <c r="AF59" s="102">
        <v>8538751</v>
      </c>
      <c r="AG59" s="102">
        <v>50226552</v>
      </c>
      <c r="AH59" s="102">
        <v>42808072</v>
      </c>
      <c r="AI59" s="102">
        <v>68870</v>
      </c>
      <c r="AJ59" s="102">
        <v>256107</v>
      </c>
      <c r="AK59" s="102">
        <v>32171140</v>
      </c>
      <c r="AL59" s="102">
        <v>43991276</v>
      </c>
      <c r="AM59" s="102">
        <v>60324488</v>
      </c>
      <c r="AN59" s="102">
        <v>100469520</v>
      </c>
      <c r="AO59" s="102">
        <v>47366224</v>
      </c>
      <c r="AP59" s="102"/>
      <c r="AQ59" s="102"/>
      <c r="AR59" s="102">
        <v>21268376</v>
      </c>
      <c r="AS59" s="102">
        <v>6884012</v>
      </c>
      <c r="AT59" s="102">
        <v>17704954</v>
      </c>
      <c r="AU59" s="102">
        <v>31687112</v>
      </c>
      <c r="AV59" s="102">
        <v>22912834</v>
      </c>
      <c r="AW59" s="102"/>
      <c r="AX59" s="102">
        <v>327350</v>
      </c>
      <c r="AY59" s="102">
        <v>18965950</v>
      </c>
      <c r="AZ59" s="102">
        <v>350126</v>
      </c>
      <c r="BA59" s="102">
        <v>5942852</v>
      </c>
      <c r="BB59" s="102">
        <v>50350796</v>
      </c>
      <c r="BC59" s="102">
        <v>99779</v>
      </c>
      <c r="BD59" s="102">
        <v>50215</v>
      </c>
      <c r="BE59" s="102">
        <v>37042808</v>
      </c>
      <c r="BF59" s="102">
        <v>676635</v>
      </c>
      <c r="BG59" s="102">
        <v>56070948</v>
      </c>
      <c r="BH59" s="102"/>
      <c r="BI59" s="102">
        <v>7812852</v>
      </c>
      <c r="BJ59" s="102">
        <v>989673</v>
      </c>
      <c r="BK59" s="102">
        <v>377800</v>
      </c>
      <c r="BL59" s="102">
        <v>35160496</v>
      </c>
      <c r="BM59" s="102">
        <v>72580848</v>
      </c>
      <c r="BN59" s="102">
        <v>51933</v>
      </c>
      <c r="BO59" s="102">
        <v>565296</v>
      </c>
      <c r="BP59" s="102">
        <v>25502834</v>
      </c>
      <c r="BQ59" s="102">
        <v>1016698</v>
      </c>
      <c r="BR59" s="102"/>
      <c r="BS59" s="102">
        <v>145683008</v>
      </c>
      <c r="BT59" s="102">
        <v>280958</v>
      </c>
      <c r="BU59" s="102">
        <v>639555</v>
      </c>
      <c r="BV59" s="102"/>
      <c r="BW59" s="102"/>
      <c r="BX59" s="102">
        <v>127066</v>
      </c>
    </row>
    <row r="60" spans="1:76" x14ac:dyDescent="0.25">
      <c r="A60" s="57" t="s">
        <v>3740</v>
      </c>
      <c r="B60" s="3" t="s">
        <v>3436</v>
      </c>
      <c r="C60" s="3" t="s">
        <v>3741</v>
      </c>
      <c r="D60" s="4" t="s">
        <v>3742</v>
      </c>
      <c r="E60" s="4" t="s">
        <v>3439</v>
      </c>
      <c r="F60" s="4">
        <v>1301</v>
      </c>
      <c r="G60" s="4">
        <v>407</v>
      </c>
      <c r="H60" s="4">
        <v>2850</v>
      </c>
      <c r="I60" s="4">
        <v>147.11279999999999</v>
      </c>
      <c r="J60" s="4" t="s">
        <v>3743</v>
      </c>
      <c r="K60" s="4" t="s">
        <v>3744</v>
      </c>
      <c r="L60" s="101" t="s">
        <v>3745</v>
      </c>
      <c r="M60" s="101" t="s">
        <v>3746</v>
      </c>
      <c r="N60" s="4">
        <v>5962</v>
      </c>
      <c r="O60" s="4">
        <v>5747</v>
      </c>
      <c r="P60" s="4">
        <f t="shared" si="0"/>
        <v>57</v>
      </c>
      <c r="Q60" s="4">
        <v>1.19</v>
      </c>
      <c r="R60" s="4">
        <v>1.2141999999999999</v>
      </c>
      <c r="S60" s="4">
        <v>1.0185999999999999</v>
      </c>
      <c r="T60" s="102">
        <v>489770496</v>
      </c>
      <c r="U60" s="102">
        <v>733041472</v>
      </c>
      <c r="V60" s="102">
        <v>451063584</v>
      </c>
      <c r="W60" s="102">
        <v>591924544</v>
      </c>
      <c r="X60" s="102">
        <v>923719360</v>
      </c>
      <c r="Y60" s="102">
        <v>367974848</v>
      </c>
      <c r="Z60" s="102">
        <v>546646656</v>
      </c>
      <c r="AA60" s="102">
        <v>286150784</v>
      </c>
      <c r="AB60" s="102">
        <v>388792224</v>
      </c>
      <c r="AC60" s="102">
        <v>346857504</v>
      </c>
      <c r="AD60" s="102">
        <v>704606912</v>
      </c>
      <c r="AE60" s="102">
        <v>644130944</v>
      </c>
      <c r="AF60" s="102">
        <v>552661888</v>
      </c>
      <c r="AG60" s="102">
        <v>247733296</v>
      </c>
      <c r="AH60" s="102">
        <v>633755456</v>
      </c>
      <c r="AI60" s="102">
        <v>285420832</v>
      </c>
      <c r="AJ60" s="102">
        <v>511743136</v>
      </c>
      <c r="AK60" s="102">
        <v>358217632</v>
      </c>
      <c r="AL60" s="102">
        <v>463524192</v>
      </c>
      <c r="AM60" s="102">
        <v>169580368</v>
      </c>
      <c r="AN60" s="102">
        <v>642821184</v>
      </c>
      <c r="AO60" s="102">
        <v>589023680</v>
      </c>
      <c r="AP60" s="102">
        <v>360501504</v>
      </c>
      <c r="AQ60" s="102">
        <v>955443136</v>
      </c>
      <c r="AR60" s="102">
        <v>844255488</v>
      </c>
      <c r="AS60" s="102">
        <v>413090944</v>
      </c>
      <c r="AT60" s="102">
        <v>552653440</v>
      </c>
      <c r="AU60" s="102">
        <v>892176000</v>
      </c>
      <c r="AV60" s="102">
        <v>721867520</v>
      </c>
      <c r="AW60" s="102">
        <v>397984576</v>
      </c>
      <c r="AX60" s="102">
        <v>398771328</v>
      </c>
      <c r="AY60" s="102">
        <v>340942720</v>
      </c>
      <c r="AZ60" s="102">
        <v>262861216</v>
      </c>
      <c r="BA60" s="102">
        <v>397394720</v>
      </c>
      <c r="BB60" s="102">
        <v>769663936</v>
      </c>
      <c r="BC60" s="102">
        <v>315063968</v>
      </c>
      <c r="BD60" s="102">
        <v>327177152</v>
      </c>
      <c r="BE60" s="102">
        <v>99433680</v>
      </c>
      <c r="BF60" s="102">
        <v>150497888</v>
      </c>
      <c r="BG60" s="102">
        <v>727034432</v>
      </c>
      <c r="BH60" s="102">
        <v>318912160</v>
      </c>
      <c r="BI60" s="102">
        <v>439564736</v>
      </c>
      <c r="BJ60" s="102">
        <v>516266656</v>
      </c>
      <c r="BK60" s="102">
        <v>474769728</v>
      </c>
      <c r="BL60" s="102">
        <v>579503040</v>
      </c>
      <c r="BM60" s="102">
        <v>904798656</v>
      </c>
      <c r="BN60" s="102">
        <v>468021120</v>
      </c>
      <c r="BO60" s="102">
        <v>199323712</v>
      </c>
      <c r="BP60" s="102">
        <v>454820544</v>
      </c>
      <c r="BQ60" s="102">
        <v>545965632</v>
      </c>
      <c r="BR60" s="102">
        <v>217371008</v>
      </c>
      <c r="BS60" s="102">
        <v>778851904</v>
      </c>
      <c r="BT60" s="102">
        <v>468965632</v>
      </c>
      <c r="BU60" s="102">
        <v>331014080</v>
      </c>
      <c r="BV60" s="102">
        <v>503657792</v>
      </c>
      <c r="BW60" s="102">
        <v>367170464</v>
      </c>
      <c r="BX60" s="102">
        <v>553371584</v>
      </c>
    </row>
    <row r="61" spans="1:76" x14ac:dyDescent="0.25">
      <c r="A61" s="57" t="s">
        <v>3747</v>
      </c>
      <c r="B61" s="3" t="s">
        <v>3436</v>
      </c>
      <c r="C61" s="3" t="s">
        <v>3741</v>
      </c>
      <c r="D61" s="4" t="s">
        <v>3748</v>
      </c>
      <c r="E61" s="4" t="s">
        <v>3487</v>
      </c>
      <c r="F61" s="4">
        <v>36751</v>
      </c>
      <c r="G61" s="4">
        <v>100001721</v>
      </c>
      <c r="H61" s="4">
        <v>828.3</v>
      </c>
      <c r="I61" s="4">
        <v>187.1088</v>
      </c>
      <c r="J61" s="4" t="s">
        <v>3749</v>
      </c>
      <c r="K61" s="4" t="s">
        <v>3750</v>
      </c>
      <c r="L61" s="101" t="s">
        <v>3751</v>
      </c>
      <c r="M61" s="101" t="s">
        <v>3752</v>
      </c>
      <c r="N61" s="4">
        <v>92907</v>
      </c>
      <c r="O61" s="4">
        <v>83869</v>
      </c>
      <c r="P61" s="4">
        <f t="shared" si="0"/>
        <v>57</v>
      </c>
      <c r="Q61" s="4">
        <v>0.92</v>
      </c>
      <c r="R61" s="4">
        <v>1.0437000000000001</v>
      </c>
      <c r="S61" s="4">
        <v>1.1332</v>
      </c>
      <c r="T61" s="102">
        <v>1839357</v>
      </c>
      <c r="U61" s="102">
        <v>3737664</v>
      </c>
      <c r="V61" s="102">
        <v>1917581</v>
      </c>
      <c r="W61" s="102">
        <v>1786852</v>
      </c>
      <c r="X61" s="102">
        <v>2932247</v>
      </c>
      <c r="Y61" s="102">
        <v>2793006</v>
      </c>
      <c r="Z61" s="102">
        <v>2708055</v>
      </c>
      <c r="AA61" s="102">
        <v>621437</v>
      </c>
      <c r="AB61" s="102">
        <v>1609513</v>
      </c>
      <c r="AC61" s="102">
        <v>2458969</v>
      </c>
      <c r="AD61" s="102">
        <v>2285598</v>
      </c>
      <c r="AE61" s="102">
        <v>2951974</v>
      </c>
      <c r="AF61" s="102">
        <v>2161912</v>
      </c>
      <c r="AG61" s="102">
        <v>1911685</v>
      </c>
      <c r="AH61" s="102">
        <v>2850619</v>
      </c>
      <c r="AI61" s="102">
        <v>2182521</v>
      </c>
      <c r="AJ61" s="102">
        <v>2775058</v>
      </c>
      <c r="AK61" s="102">
        <v>2314016</v>
      </c>
      <c r="AL61" s="102">
        <v>1120452</v>
      </c>
      <c r="AM61" s="102">
        <v>953186</v>
      </c>
      <c r="AN61" s="102">
        <v>2270747</v>
      </c>
      <c r="AO61" s="102">
        <v>3670176</v>
      </c>
      <c r="AP61" s="102">
        <v>2456654</v>
      </c>
      <c r="AQ61" s="102">
        <v>6022765</v>
      </c>
      <c r="AR61" s="102">
        <v>2703538</v>
      </c>
      <c r="AS61" s="102">
        <v>2394170</v>
      </c>
      <c r="AT61" s="102">
        <v>1883057</v>
      </c>
      <c r="AU61" s="102">
        <v>2310704</v>
      </c>
      <c r="AV61" s="102">
        <v>1979987</v>
      </c>
      <c r="AW61" s="102">
        <v>1782219</v>
      </c>
      <c r="AX61" s="102">
        <v>2920239</v>
      </c>
      <c r="AY61" s="102">
        <v>2179502</v>
      </c>
      <c r="AZ61" s="102">
        <v>1703345</v>
      </c>
      <c r="BA61" s="102">
        <v>5358753</v>
      </c>
      <c r="BB61" s="102">
        <v>2467723</v>
      </c>
      <c r="BC61" s="102">
        <v>3766614</v>
      </c>
      <c r="BD61" s="102">
        <v>2531920</v>
      </c>
      <c r="BE61" s="102">
        <v>469710</v>
      </c>
      <c r="BF61" s="102">
        <v>738527</v>
      </c>
      <c r="BG61" s="102">
        <v>3710709</v>
      </c>
      <c r="BH61" s="102">
        <v>2478474</v>
      </c>
      <c r="BI61" s="102">
        <v>1125890</v>
      </c>
      <c r="BJ61" s="102">
        <v>2210698</v>
      </c>
      <c r="BK61" s="102">
        <v>3655603</v>
      </c>
      <c r="BL61" s="102">
        <v>2279945</v>
      </c>
      <c r="BM61" s="102">
        <v>2137411</v>
      </c>
      <c r="BN61" s="102">
        <v>3675137</v>
      </c>
      <c r="BO61" s="102">
        <v>1167042</v>
      </c>
      <c r="BP61" s="102">
        <v>1628796</v>
      </c>
      <c r="BQ61" s="102">
        <v>3291817</v>
      </c>
      <c r="BR61" s="102">
        <v>1562755</v>
      </c>
      <c r="BS61" s="102">
        <v>4277650</v>
      </c>
      <c r="BT61" s="102">
        <v>5268460</v>
      </c>
      <c r="BU61" s="102">
        <v>1306988</v>
      </c>
      <c r="BV61" s="102">
        <v>2622099</v>
      </c>
      <c r="BW61" s="102">
        <v>2423578</v>
      </c>
      <c r="BX61" s="102">
        <v>5321418</v>
      </c>
    </row>
    <row r="62" spans="1:76" x14ac:dyDescent="0.25">
      <c r="A62" s="57" t="s">
        <v>3753</v>
      </c>
      <c r="B62" s="3" t="s">
        <v>3436</v>
      </c>
      <c r="C62" s="3" t="s">
        <v>3741</v>
      </c>
      <c r="D62" s="4" t="s">
        <v>3754</v>
      </c>
      <c r="E62" s="4" t="s">
        <v>3446</v>
      </c>
      <c r="F62" s="4">
        <v>36752</v>
      </c>
      <c r="G62" s="4">
        <v>100001734</v>
      </c>
      <c r="H62" s="4">
        <v>2612.6</v>
      </c>
      <c r="I62" s="4">
        <v>187.1088</v>
      </c>
      <c r="J62" s="4" t="s">
        <v>3755</v>
      </c>
      <c r="K62" s="4" t="s">
        <v>3756</v>
      </c>
      <c r="L62" s="101" t="s">
        <v>3757</v>
      </c>
      <c r="M62" s="101" t="s">
        <v>3758</v>
      </c>
      <c r="N62" s="4">
        <v>92832</v>
      </c>
      <c r="O62" s="4">
        <v>83801</v>
      </c>
      <c r="P62" s="4">
        <f t="shared" si="0"/>
        <v>57</v>
      </c>
      <c r="Q62" s="4">
        <v>0.99</v>
      </c>
      <c r="R62" s="4">
        <v>1.1129</v>
      </c>
      <c r="S62" s="4">
        <v>1.1221000000000001</v>
      </c>
      <c r="T62" s="102">
        <v>2623235</v>
      </c>
      <c r="U62" s="102">
        <v>2642880</v>
      </c>
      <c r="V62" s="102">
        <v>1193712</v>
      </c>
      <c r="W62" s="102">
        <v>1469583</v>
      </c>
      <c r="X62" s="102">
        <v>3762470</v>
      </c>
      <c r="Y62" s="102">
        <v>1314441</v>
      </c>
      <c r="Z62" s="102">
        <v>1446486</v>
      </c>
      <c r="AA62" s="102">
        <v>437944</v>
      </c>
      <c r="AB62" s="102">
        <v>1349643</v>
      </c>
      <c r="AC62" s="102">
        <v>1640648</v>
      </c>
      <c r="AD62" s="102">
        <v>1586252</v>
      </c>
      <c r="AE62" s="102">
        <v>1904817</v>
      </c>
      <c r="AF62" s="102">
        <v>1346105</v>
      </c>
      <c r="AG62" s="102">
        <v>1278644</v>
      </c>
      <c r="AH62" s="102">
        <v>1437673</v>
      </c>
      <c r="AI62" s="102">
        <v>1126251</v>
      </c>
      <c r="AJ62" s="102">
        <v>1900932</v>
      </c>
      <c r="AK62" s="102">
        <v>2158458</v>
      </c>
      <c r="AL62" s="102">
        <v>1184978</v>
      </c>
      <c r="AM62" s="102">
        <v>540501</v>
      </c>
      <c r="AN62" s="102">
        <v>1366790</v>
      </c>
      <c r="AO62" s="102">
        <v>1800275</v>
      </c>
      <c r="AP62" s="102">
        <v>970454</v>
      </c>
      <c r="AQ62" s="102">
        <v>3598803</v>
      </c>
      <c r="AR62" s="102">
        <v>1608220</v>
      </c>
      <c r="AS62" s="102">
        <v>1068236</v>
      </c>
      <c r="AT62" s="102">
        <v>1144310</v>
      </c>
      <c r="AU62" s="102">
        <v>3261555</v>
      </c>
      <c r="AV62" s="102">
        <v>1661282</v>
      </c>
      <c r="AW62" s="102">
        <v>1719838</v>
      </c>
      <c r="AX62" s="102">
        <v>1622584</v>
      </c>
      <c r="AY62" s="102">
        <v>1501498</v>
      </c>
      <c r="AZ62" s="102">
        <v>1304835</v>
      </c>
      <c r="BA62" s="102">
        <v>2358610</v>
      </c>
      <c r="BB62" s="102">
        <v>1714655</v>
      </c>
      <c r="BC62" s="102">
        <v>3520130</v>
      </c>
      <c r="BD62" s="102">
        <v>1045230</v>
      </c>
      <c r="BE62" s="102">
        <v>406772</v>
      </c>
      <c r="BF62" s="102">
        <v>407287</v>
      </c>
      <c r="BG62" s="102">
        <v>2407196</v>
      </c>
      <c r="BH62" s="102">
        <v>995492</v>
      </c>
      <c r="BI62" s="102">
        <v>821607</v>
      </c>
      <c r="BJ62" s="102">
        <v>1513617</v>
      </c>
      <c r="BK62" s="102">
        <v>1728461</v>
      </c>
      <c r="BL62" s="102">
        <v>1386462</v>
      </c>
      <c r="BM62" s="102">
        <v>1972895</v>
      </c>
      <c r="BN62" s="102">
        <v>1612907</v>
      </c>
      <c r="BO62" s="102">
        <v>1137303</v>
      </c>
      <c r="BP62" s="102">
        <v>1911441</v>
      </c>
      <c r="BQ62" s="102">
        <v>1605964</v>
      </c>
      <c r="BR62" s="102">
        <v>767491</v>
      </c>
      <c r="BS62" s="102">
        <v>3559003</v>
      </c>
      <c r="BT62" s="102">
        <v>1709084</v>
      </c>
      <c r="BU62" s="102">
        <v>956179</v>
      </c>
      <c r="BV62" s="102">
        <v>1512897</v>
      </c>
      <c r="BW62" s="102">
        <v>2582844</v>
      </c>
      <c r="BX62" s="102">
        <v>3812888</v>
      </c>
    </row>
    <row r="63" spans="1:76" x14ac:dyDescent="0.25">
      <c r="A63" s="57" t="s">
        <v>3759</v>
      </c>
      <c r="B63" s="3" t="s">
        <v>3436</v>
      </c>
      <c r="C63" s="3" t="s">
        <v>3741</v>
      </c>
      <c r="D63" s="4" t="s">
        <v>3760</v>
      </c>
      <c r="E63" s="4" t="s">
        <v>3439</v>
      </c>
      <c r="F63" s="4">
        <v>37458</v>
      </c>
      <c r="G63" s="4">
        <v>100001769</v>
      </c>
      <c r="H63" s="4">
        <v>2695</v>
      </c>
      <c r="I63" s="4">
        <v>219.13390000000001</v>
      </c>
      <c r="J63" s="4" t="s">
        <v>3761</v>
      </c>
      <c r="K63" s="104">
        <v>1404785</v>
      </c>
      <c r="L63" s="4"/>
      <c r="M63" s="4"/>
      <c r="N63" s="4"/>
      <c r="O63" s="4">
        <v>11312319</v>
      </c>
      <c r="P63" s="4">
        <f t="shared" si="0"/>
        <v>56</v>
      </c>
      <c r="Q63" s="4">
        <v>0.91</v>
      </c>
      <c r="R63" s="4">
        <v>1.4527000000000001</v>
      </c>
      <c r="S63" s="4">
        <v>1.5934999999999999</v>
      </c>
      <c r="T63" s="102">
        <v>8179467</v>
      </c>
      <c r="U63" s="102">
        <v>4997398</v>
      </c>
      <c r="V63" s="102">
        <v>2597770</v>
      </c>
      <c r="W63" s="102">
        <v>11474483</v>
      </c>
      <c r="X63" s="102">
        <v>5451634</v>
      </c>
      <c r="Y63" s="102">
        <v>1911329</v>
      </c>
      <c r="Z63" s="102">
        <v>2691205</v>
      </c>
      <c r="AA63" s="102">
        <v>1874575</v>
      </c>
      <c r="AB63" s="102">
        <v>4773641</v>
      </c>
      <c r="AC63" s="102">
        <v>1720667</v>
      </c>
      <c r="AD63" s="102">
        <v>5550462</v>
      </c>
      <c r="AE63" s="102">
        <v>2991259</v>
      </c>
      <c r="AF63" s="102">
        <v>4267505</v>
      </c>
      <c r="AG63" s="102">
        <v>2478998</v>
      </c>
      <c r="AH63" s="102">
        <v>3375362</v>
      </c>
      <c r="AI63" s="102">
        <v>567955</v>
      </c>
      <c r="AJ63" s="102">
        <v>924618</v>
      </c>
      <c r="AK63" s="102">
        <v>1735507</v>
      </c>
      <c r="AL63" s="102">
        <v>17442112</v>
      </c>
      <c r="AM63" s="102">
        <v>1650922</v>
      </c>
      <c r="AN63" s="102">
        <v>1616966</v>
      </c>
      <c r="AO63" s="102">
        <v>3047154</v>
      </c>
      <c r="AP63" s="102">
        <v>1169597</v>
      </c>
      <c r="AQ63" s="102">
        <v>2607570</v>
      </c>
      <c r="AR63" s="102">
        <v>6810943</v>
      </c>
      <c r="AS63" s="102">
        <v>919232</v>
      </c>
      <c r="AT63" s="102">
        <v>3019190</v>
      </c>
      <c r="AU63" s="102">
        <v>3422348</v>
      </c>
      <c r="AV63" s="102">
        <v>11309332</v>
      </c>
      <c r="AW63" s="102">
        <v>1789348</v>
      </c>
      <c r="AX63" s="102">
        <v>2487895</v>
      </c>
      <c r="AY63" s="102">
        <v>5309051</v>
      </c>
      <c r="AZ63" s="102">
        <v>2401552</v>
      </c>
      <c r="BA63" s="102"/>
      <c r="BB63" s="102">
        <v>5849329</v>
      </c>
      <c r="BC63" s="102">
        <v>4575619</v>
      </c>
      <c r="BD63" s="102">
        <v>1403635</v>
      </c>
      <c r="BE63" s="102">
        <v>7513629</v>
      </c>
      <c r="BF63" s="102">
        <v>725469</v>
      </c>
      <c r="BG63" s="102">
        <v>3358671</v>
      </c>
      <c r="BH63" s="102">
        <v>1568627</v>
      </c>
      <c r="BI63" s="102">
        <v>2573471</v>
      </c>
      <c r="BJ63" s="102">
        <v>2140822</v>
      </c>
      <c r="BK63" s="102">
        <v>1073533</v>
      </c>
      <c r="BL63" s="102">
        <v>1528839</v>
      </c>
      <c r="BM63" s="102">
        <v>5640523</v>
      </c>
      <c r="BN63" s="102">
        <v>1914830</v>
      </c>
      <c r="BO63" s="102">
        <v>2479066</v>
      </c>
      <c r="BP63" s="102">
        <v>23877064</v>
      </c>
      <c r="BQ63" s="102">
        <v>1884878</v>
      </c>
      <c r="BR63" s="102">
        <v>899276</v>
      </c>
      <c r="BS63" s="102">
        <v>25767096</v>
      </c>
      <c r="BT63" s="102">
        <v>2329249</v>
      </c>
      <c r="BU63" s="102">
        <v>1201740</v>
      </c>
      <c r="BV63" s="102">
        <v>4345078</v>
      </c>
      <c r="BW63" s="102">
        <v>2665532</v>
      </c>
      <c r="BX63" s="102">
        <v>1910347</v>
      </c>
    </row>
    <row r="64" spans="1:76" x14ac:dyDescent="0.25">
      <c r="A64" s="57" t="s">
        <v>3762</v>
      </c>
      <c r="B64" s="3" t="s">
        <v>3436</v>
      </c>
      <c r="C64" s="3" t="s">
        <v>3741</v>
      </c>
      <c r="D64" s="4" t="s">
        <v>3763</v>
      </c>
      <c r="E64" s="4" t="s">
        <v>3439</v>
      </c>
      <c r="F64" s="4">
        <v>62860</v>
      </c>
      <c r="G64" s="4">
        <v>100003415</v>
      </c>
      <c r="H64" s="4">
        <v>2831</v>
      </c>
      <c r="I64" s="4">
        <v>161.1285</v>
      </c>
      <c r="J64" s="4" t="s">
        <v>3764</v>
      </c>
      <c r="K64" s="4" t="s">
        <v>3765</v>
      </c>
      <c r="L64" s="101" t="s">
        <v>3766</v>
      </c>
      <c r="M64" s="101" t="s">
        <v>3767</v>
      </c>
      <c r="N64" s="4">
        <v>164795</v>
      </c>
      <c r="O64" s="4">
        <v>144469</v>
      </c>
      <c r="P64" s="4">
        <f t="shared" si="0"/>
        <v>56</v>
      </c>
      <c r="Q64" s="4">
        <v>1.1399999999999999</v>
      </c>
      <c r="R64" s="4">
        <v>1.2426999999999999</v>
      </c>
      <c r="S64" s="4">
        <v>1.0872999999999999</v>
      </c>
      <c r="T64" s="102">
        <v>2158862</v>
      </c>
      <c r="U64" s="102">
        <v>1456188</v>
      </c>
      <c r="V64" s="102">
        <v>4313887</v>
      </c>
      <c r="W64" s="102">
        <v>2732863</v>
      </c>
      <c r="X64" s="102">
        <v>1046770</v>
      </c>
      <c r="Y64" s="102">
        <v>415977</v>
      </c>
      <c r="Z64" s="102">
        <v>1250360</v>
      </c>
      <c r="AA64" s="102">
        <v>411175</v>
      </c>
      <c r="AB64" s="102">
        <v>2078650</v>
      </c>
      <c r="AC64" s="102">
        <v>1021986</v>
      </c>
      <c r="AD64" s="102">
        <v>1380306</v>
      </c>
      <c r="AE64" s="102">
        <v>1313427</v>
      </c>
      <c r="AF64" s="102">
        <v>3499423</v>
      </c>
      <c r="AG64" s="102"/>
      <c r="AH64" s="102">
        <v>1483610</v>
      </c>
      <c r="AI64" s="102">
        <v>320162</v>
      </c>
      <c r="AJ64" s="102">
        <v>1014140</v>
      </c>
      <c r="AK64" s="102">
        <v>742202</v>
      </c>
      <c r="AL64" s="102">
        <v>464168</v>
      </c>
      <c r="AM64" s="102">
        <v>588312</v>
      </c>
      <c r="AN64" s="102">
        <v>1508008</v>
      </c>
      <c r="AO64" s="102">
        <v>1036887</v>
      </c>
      <c r="AP64" s="102">
        <v>334576</v>
      </c>
      <c r="AQ64" s="102">
        <v>1462122</v>
      </c>
      <c r="AR64" s="102">
        <v>2381393</v>
      </c>
      <c r="AS64" s="102">
        <v>739754</v>
      </c>
      <c r="AT64" s="102">
        <v>2451648</v>
      </c>
      <c r="AU64" s="102">
        <v>1477037</v>
      </c>
      <c r="AV64" s="102">
        <v>1237766</v>
      </c>
      <c r="AW64" s="102">
        <v>757382</v>
      </c>
      <c r="AX64" s="102">
        <v>611577</v>
      </c>
      <c r="AY64" s="102">
        <v>723073</v>
      </c>
      <c r="AZ64" s="102">
        <v>451528</v>
      </c>
      <c r="BA64" s="102">
        <v>1209963</v>
      </c>
      <c r="BB64" s="102">
        <v>2276591</v>
      </c>
      <c r="BC64" s="102">
        <v>492580</v>
      </c>
      <c r="BD64" s="102">
        <v>442706</v>
      </c>
      <c r="BE64" s="102">
        <v>327215</v>
      </c>
      <c r="BF64" s="102">
        <v>267799</v>
      </c>
      <c r="BG64" s="102">
        <v>1983624</v>
      </c>
      <c r="BH64" s="102">
        <v>451824</v>
      </c>
      <c r="BI64" s="102">
        <v>1211468</v>
      </c>
      <c r="BJ64" s="102">
        <v>1247046</v>
      </c>
      <c r="BK64" s="102">
        <v>1537716</v>
      </c>
      <c r="BL64" s="102">
        <v>1563639</v>
      </c>
      <c r="BM64" s="102">
        <v>2379682</v>
      </c>
      <c r="BN64" s="102">
        <v>928366</v>
      </c>
      <c r="BO64" s="102">
        <v>1069263</v>
      </c>
      <c r="BP64" s="102">
        <v>910114</v>
      </c>
      <c r="BQ64" s="102">
        <v>1408196</v>
      </c>
      <c r="BR64" s="102">
        <v>92765</v>
      </c>
      <c r="BS64" s="102">
        <v>3947023</v>
      </c>
      <c r="BT64" s="102">
        <v>370344</v>
      </c>
      <c r="BU64" s="102">
        <v>740131</v>
      </c>
      <c r="BV64" s="102">
        <v>992443</v>
      </c>
      <c r="BW64" s="102">
        <v>4670326</v>
      </c>
      <c r="BX64" s="102">
        <v>1175119</v>
      </c>
    </row>
    <row r="65" spans="1:76" x14ac:dyDescent="0.25">
      <c r="A65" s="57" t="s">
        <v>3768</v>
      </c>
      <c r="B65" s="3" t="s">
        <v>3436</v>
      </c>
      <c r="C65" s="3" t="s">
        <v>3741</v>
      </c>
      <c r="D65" s="4" t="s">
        <v>3769</v>
      </c>
      <c r="E65" s="4" t="s">
        <v>3439</v>
      </c>
      <c r="F65" s="4">
        <v>62862</v>
      </c>
      <c r="G65" s="4">
        <v>100020417</v>
      </c>
      <c r="H65" s="4">
        <v>2831</v>
      </c>
      <c r="I65" s="4">
        <v>175.14410000000001</v>
      </c>
      <c r="J65" s="4" t="s">
        <v>3770</v>
      </c>
      <c r="K65" s="4" t="s">
        <v>3771</v>
      </c>
      <c r="L65" s="101" t="s">
        <v>3772</v>
      </c>
      <c r="M65" s="101" t="s">
        <v>3773</v>
      </c>
      <c r="N65" s="4">
        <v>193344</v>
      </c>
      <c r="O65" s="4">
        <v>167778</v>
      </c>
      <c r="P65" s="4">
        <f t="shared" si="0"/>
        <v>48</v>
      </c>
      <c r="Q65" s="4">
        <v>0.96</v>
      </c>
      <c r="R65" s="4">
        <v>1.3855999999999999</v>
      </c>
      <c r="S65" s="4">
        <v>1.4431</v>
      </c>
      <c r="T65" s="102">
        <v>2920139</v>
      </c>
      <c r="U65" s="102"/>
      <c r="V65" s="102">
        <v>6384985</v>
      </c>
      <c r="W65" s="102">
        <v>8054465</v>
      </c>
      <c r="X65" s="102">
        <v>2486901</v>
      </c>
      <c r="Y65" s="102">
        <v>1494009</v>
      </c>
      <c r="Z65" s="102">
        <v>1733386</v>
      </c>
      <c r="AA65" s="102">
        <v>494713</v>
      </c>
      <c r="AB65" s="102">
        <v>16669908</v>
      </c>
      <c r="AC65" s="102">
        <v>1414724</v>
      </c>
      <c r="AD65" s="102"/>
      <c r="AE65" s="102">
        <v>2476836</v>
      </c>
      <c r="AF65" s="102">
        <v>7610358</v>
      </c>
      <c r="AG65" s="102">
        <v>2644227</v>
      </c>
      <c r="AH65" s="102">
        <v>4247165</v>
      </c>
      <c r="AI65" s="102">
        <v>647692</v>
      </c>
      <c r="AJ65" s="102">
        <v>10707864</v>
      </c>
      <c r="AK65" s="102">
        <v>957776</v>
      </c>
      <c r="AL65" s="102">
        <v>4453901</v>
      </c>
      <c r="AM65" s="102">
        <v>6120242</v>
      </c>
      <c r="AN65" s="102">
        <v>2958262</v>
      </c>
      <c r="AO65" s="102">
        <v>3566983</v>
      </c>
      <c r="AP65" s="102">
        <v>686021</v>
      </c>
      <c r="AQ65" s="102">
        <v>1800621</v>
      </c>
      <c r="AR65" s="102"/>
      <c r="AS65" s="102">
        <v>817938</v>
      </c>
      <c r="AT65" s="102">
        <v>6713777</v>
      </c>
      <c r="AU65" s="102">
        <v>1838251</v>
      </c>
      <c r="AV65" s="102"/>
      <c r="AW65" s="102"/>
      <c r="AX65" s="102">
        <v>1032370</v>
      </c>
      <c r="AY65" s="102">
        <v>3121716</v>
      </c>
      <c r="AZ65" s="102">
        <v>537586</v>
      </c>
      <c r="BA65" s="102">
        <v>4579574</v>
      </c>
      <c r="BB65" s="102">
        <v>7130150</v>
      </c>
      <c r="BC65" s="102">
        <v>373895</v>
      </c>
      <c r="BD65" s="102">
        <v>493180</v>
      </c>
      <c r="BE65" s="102">
        <v>1135439</v>
      </c>
      <c r="BF65" s="102">
        <v>1015499</v>
      </c>
      <c r="BG65" s="102">
        <v>10382493</v>
      </c>
      <c r="BH65" s="102">
        <v>464270</v>
      </c>
      <c r="BI65" s="102">
        <v>1812511</v>
      </c>
      <c r="BJ65" s="102">
        <v>1410027</v>
      </c>
      <c r="BK65" s="102">
        <v>1650617</v>
      </c>
      <c r="BL65" s="102">
        <v>6257656</v>
      </c>
      <c r="BM65" s="102">
        <v>12571612</v>
      </c>
      <c r="BN65" s="102">
        <v>2007156</v>
      </c>
      <c r="BO65" s="102"/>
      <c r="BP65" s="102">
        <v>20241512</v>
      </c>
      <c r="BQ65" s="102">
        <v>2747327</v>
      </c>
      <c r="BR65" s="102"/>
      <c r="BS65" s="102">
        <v>6810935</v>
      </c>
      <c r="BT65" s="102"/>
      <c r="BU65" s="102"/>
      <c r="BV65" s="102">
        <v>1320661</v>
      </c>
      <c r="BW65" s="102">
        <v>16802898</v>
      </c>
      <c r="BX65" s="102">
        <v>3452869</v>
      </c>
    </row>
    <row r="66" spans="1:76" x14ac:dyDescent="0.25">
      <c r="A66" s="57" t="s">
        <v>3774</v>
      </c>
      <c r="B66" s="3" t="s">
        <v>3436</v>
      </c>
      <c r="C66" s="3" t="s">
        <v>3741</v>
      </c>
      <c r="D66" s="4" t="s">
        <v>3775</v>
      </c>
      <c r="E66" s="4" t="s">
        <v>3439</v>
      </c>
      <c r="F66" s="4">
        <v>1498</v>
      </c>
      <c r="G66" s="4">
        <v>189</v>
      </c>
      <c r="H66" s="4">
        <v>2825</v>
      </c>
      <c r="I66" s="4">
        <v>189.15979999999999</v>
      </c>
      <c r="J66" s="4" t="s">
        <v>3776</v>
      </c>
      <c r="K66" s="4" t="s">
        <v>3777</v>
      </c>
      <c r="L66" s="101" t="s">
        <v>3778</v>
      </c>
      <c r="M66" s="101" t="s">
        <v>3779</v>
      </c>
      <c r="N66" s="4">
        <v>440120</v>
      </c>
      <c r="O66" s="4">
        <v>140379</v>
      </c>
      <c r="P66" s="4">
        <f t="shared" si="0"/>
        <v>55</v>
      </c>
      <c r="Q66" s="4">
        <v>1.7</v>
      </c>
      <c r="R66" s="4">
        <v>2.202</v>
      </c>
      <c r="S66" s="4">
        <v>1.2975000000000001</v>
      </c>
      <c r="T66" s="102">
        <v>9614896</v>
      </c>
      <c r="U66" s="102">
        <v>19697488</v>
      </c>
      <c r="V66" s="102">
        <v>12973424</v>
      </c>
      <c r="W66" s="102">
        <v>180218080</v>
      </c>
      <c r="X66" s="102">
        <v>8179917</v>
      </c>
      <c r="Y66" s="102">
        <v>3954446</v>
      </c>
      <c r="Z66" s="102">
        <v>8007034</v>
      </c>
      <c r="AA66" s="102">
        <v>2533081</v>
      </c>
      <c r="AB66" s="102">
        <v>4203985</v>
      </c>
      <c r="AC66" s="102">
        <v>5556711</v>
      </c>
      <c r="AD66" s="102">
        <v>4719441</v>
      </c>
      <c r="AE66" s="102">
        <v>8663180</v>
      </c>
      <c r="AF66" s="102">
        <v>8193256</v>
      </c>
      <c r="AG66" s="102"/>
      <c r="AH66" s="102">
        <v>10014156</v>
      </c>
      <c r="AI66" s="102">
        <v>2180031</v>
      </c>
      <c r="AJ66" s="102">
        <v>6008498</v>
      </c>
      <c r="AK66" s="102">
        <v>3341536</v>
      </c>
      <c r="AL66" s="102">
        <v>183223</v>
      </c>
      <c r="AM66" s="102">
        <v>1378024</v>
      </c>
      <c r="AN66" s="102">
        <v>22418180</v>
      </c>
      <c r="AO66" s="102">
        <v>4866607</v>
      </c>
      <c r="AP66" s="102">
        <v>1427750</v>
      </c>
      <c r="AQ66" s="102">
        <v>7638121</v>
      </c>
      <c r="AR66" s="102">
        <v>7010655</v>
      </c>
      <c r="AS66" s="102">
        <v>4927811</v>
      </c>
      <c r="AT66" s="102">
        <v>34614408</v>
      </c>
      <c r="AU66" s="102">
        <v>9275239</v>
      </c>
      <c r="AV66" s="102">
        <v>6795711</v>
      </c>
      <c r="AW66" s="102">
        <v>3770169</v>
      </c>
      <c r="AX66" s="102">
        <v>10391259</v>
      </c>
      <c r="AY66" s="102">
        <v>1235235</v>
      </c>
      <c r="AZ66" s="102">
        <v>3039642</v>
      </c>
      <c r="BA66" s="102">
        <v>10145170</v>
      </c>
      <c r="BB66" s="102">
        <v>5752493</v>
      </c>
      <c r="BC66" s="102">
        <v>1408053</v>
      </c>
      <c r="BD66" s="102">
        <v>2837343</v>
      </c>
      <c r="BE66" s="102"/>
      <c r="BF66" s="102">
        <v>477945</v>
      </c>
      <c r="BG66" s="102">
        <v>6836472</v>
      </c>
      <c r="BH66" s="102">
        <v>3636121</v>
      </c>
      <c r="BI66" s="102">
        <v>6012281</v>
      </c>
      <c r="BJ66" s="102">
        <v>7408488</v>
      </c>
      <c r="BK66" s="102">
        <v>5885247</v>
      </c>
      <c r="BL66" s="102">
        <v>4300422</v>
      </c>
      <c r="BM66" s="102">
        <v>34645520</v>
      </c>
      <c r="BN66" s="102">
        <v>4861804</v>
      </c>
      <c r="BO66" s="102">
        <v>4905634</v>
      </c>
      <c r="BP66" s="102">
        <v>12566444</v>
      </c>
      <c r="BQ66" s="102">
        <v>13344995</v>
      </c>
      <c r="BR66" s="102">
        <v>704482</v>
      </c>
      <c r="BS66" s="102">
        <v>8143849</v>
      </c>
      <c r="BT66" s="102">
        <v>3692771</v>
      </c>
      <c r="BU66" s="102">
        <v>5003732</v>
      </c>
      <c r="BV66" s="102">
        <v>6301408</v>
      </c>
      <c r="BW66" s="102">
        <v>41464228</v>
      </c>
      <c r="BX66" s="102">
        <v>11518631</v>
      </c>
    </row>
    <row r="67" spans="1:76" x14ac:dyDescent="0.25">
      <c r="A67" s="57" t="s">
        <v>3780</v>
      </c>
      <c r="B67" s="3" t="s">
        <v>3436</v>
      </c>
      <c r="C67" s="3" t="s">
        <v>3741</v>
      </c>
      <c r="D67" s="4" t="s">
        <v>3781</v>
      </c>
      <c r="E67" s="4" t="s">
        <v>3439</v>
      </c>
      <c r="F67" s="4">
        <v>15685</v>
      </c>
      <c r="G67" s="4">
        <v>100000054</v>
      </c>
      <c r="H67" s="4">
        <v>2790</v>
      </c>
      <c r="I67" s="4">
        <v>163.10769999999999</v>
      </c>
      <c r="J67" s="4" t="s">
        <v>3782</v>
      </c>
      <c r="K67" s="4" t="s">
        <v>3783</v>
      </c>
      <c r="L67" s="101" t="s">
        <v>3784</v>
      </c>
      <c r="M67" s="101" t="s">
        <v>3785</v>
      </c>
      <c r="N67" s="4">
        <v>1029</v>
      </c>
      <c r="O67" s="4">
        <v>1002</v>
      </c>
      <c r="P67" s="4">
        <f t="shared" si="0"/>
        <v>29</v>
      </c>
      <c r="Q67" s="4">
        <v>0.5</v>
      </c>
      <c r="R67" s="4">
        <v>0.97330000000000005</v>
      </c>
      <c r="S67" s="4">
        <v>1.9429000000000001</v>
      </c>
      <c r="T67" s="102">
        <v>3646687</v>
      </c>
      <c r="U67" s="102">
        <v>1453280</v>
      </c>
      <c r="V67" s="102">
        <v>753310</v>
      </c>
      <c r="W67" s="102">
        <v>1675225</v>
      </c>
      <c r="X67" s="102"/>
      <c r="Y67" s="102"/>
      <c r="Z67" s="102"/>
      <c r="AA67" s="102"/>
      <c r="AB67" s="102"/>
      <c r="AC67" s="102"/>
      <c r="AD67" s="102">
        <v>564171</v>
      </c>
      <c r="AE67" s="102">
        <v>890721</v>
      </c>
      <c r="AF67" s="102">
        <v>1512736</v>
      </c>
      <c r="AG67" s="102">
        <v>231217</v>
      </c>
      <c r="AH67" s="102"/>
      <c r="AI67" s="102"/>
      <c r="AJ67" s="102">
        <v>732624</v>
      </c>
      <c r="AK67" s="102"/>
      <c r="AL67" s="102"/>
      <c r="AM67" s="102"/>
      <c r="AN67" s="102">
        <v>1283939</v>
      </c>
      <c r="AO67" s="102"/>
      <c r="AP67" s="102"/>
      <c r="AQ67" s="102"/>
      <c r="AR67" s="102">
        <v>2997857</v>
      </c>
      <c r="AS67" s="102">
        <v>1273820</v>
      </c>
      <c r="AT67" s="102">
        <v>320485</v>
      </c>
      <c r="AU67" s="102">
        <v>443086</v>
      </c>
      <c r="AV67" s="102">
        <v>214289</v>
      </c>
      <c r="AW67" s="102"/>
      <c r="AX67" s="102">
        <v>216363</v>
      </c>
      <c r="AY67" s="102"/>
      <c r="AZ67" s="102"/>
      <c r="BA67" s="102"/>
      <c r="BB67" s="102">
        <v>980581</v>
      </c>
      <c r="BC67" s="102"/>
      <c r="BD67" s="102"/>
      <c r="BE67" s="102">
        <v>33188406</v>
      </c>
      <c r="BF67" s="102"/>
      <c r="BG67" s="102"/>
      <c r="BH67" s="102">
        <v>265305</v>
      </c>
      <c r="BI67" s="102">
        <v>231766</v>
      </c>
      <c r="BJ67" s="102">
        <v>586170</v>
      </c>
      <c r="BK67" s="102">
        <v>446363</v>
      </c>
      <c r="BL67" s="102"/>
      <c r="BM67" s="102">
        <v>1778247</v>
      </c>
      <c r="BN67" s="102">
        <v>363328</v>
      </c>
      <c r="BO67" s="102"/>
      <c r="BP67" s="102">
        <v>1090771</v>
      </c>
      <c r="BQ67" s="102">
        <v>238998</v>
      </c>
      <c r="BR67" s="102"/>
      <c r="BS67" s="102">
        <v>674641</v>
      </c>
      <c r="BT67" s="102"/>
      <c r="BU67" s="102"/>
      <c r="BV67" s="102"/>
      <c r="BW67" s="102">
        <v>2106774</v>
      </c>
      <c r="BX67" s="102">
        <v>203307</v>
      </c>
    </row>
    <row r="68" spans="1:76" x14ac:dyDescent="0.25">
      <c r="A68" s="57" t="s">
        <v>3786</v>
      </c>
      <c r="B68" s="3" t="s">
        <v>3436</v>
      </c>
      <c r="C68" s="3" t="s">
        <v>3741</v>
      </c>
      <c r="D68" s="4" t="s">
        <v>3787</v>
      </c>
      <c r="E68" s="4" t="s">
        <v>3439</v>
      </c>
      <c r="F68" s="4">
        <v>46227</v>
      </c>
      <c r="G68" s="4">
        <v>100005373</v>
      </c>
      <c r="H68" s="4">
        <v>2784</v>
      </c>
      <c r="I68" s="4">
        <v>309.16559999999998</v>
      </c>
      <c r="J68" s="4" t="s">
        <v>3788</v>
      </c>
      <c r="K68" s="4" t="s">
        <v>3789</v>
      </c>
      <c r="L68" s="4"/>
      <c r="M68" s="4"/>
      <c r="N68" s="4">
        <v>123708</v>
      </c>
      <c r="O68" s="4">
        <v>110281</v>
      </c>
      <c r="P68" s="4">
        <f t="shared" si="0"/>
        <v>57</v>
      </c>
      <c r="Q68" s="4">
        <v>1.19</v>
      </c>
      <c r="R68" s="4">
        <v>1.3185</v>
      </c>
      <c r="S68" s="4">
        <v>1.1064000000000001</v>
      </c>
      <c r="T68" s="102">
        <v>8237896</v>
      </c>
      <c r="U68" s="102">
        <v>4536051</v>
      </c>
      <c r="V68" s="102">
        <v>7367965</v>
      </c>
      <c r="W68" s="102">
        <v>10721670</v>
      </c>
      <c r="X68" s="102">
        <v>9687247</v>
      </c>
      <c r="Y68" s="102">
        <v>3879664</v>
      </c>
      <c r="Z68" s="102">
        <v>7939771</v>
      </c>
      <c r="AA68" s="102">
        <v>12756935</v>
      </c>
      <c r="AB68" s="102">
        <v>15967814</v>
      </c>
      <c r="AC68" s="102">
        <v>36735944</v>
      </c>
      <c r="AD68" s="102">
        <v>38707760</v>
      </c>
      <c r="AE68" s="102">
        <v>13703139</v>
      </c>
      <c r="AF68" s="102">
        <v>11889973</v>
      </c>
      <c r="AG68" s="102">
        <v>7977535</v>
      </c>
      <c r="AH68" s="102">
        <v>9497064</v>
      </c>
      <c r="AI68" s="102">
        <v>2463045</v>
      </c>
      <c r="AJ68" s="102">
        <v>2455340</v>
      </c>
      <c r="AK68" s="102">
        <v>3488836</v>
      </c>
      <c r="AL68" s="102">
        <v>10612175</v>
      </c>
      <c r="AM68" s="102">
        <v>14017151</v>
      </c>
      <c r="AN68" s="102">
        <v>8727291</v>
      </c>
      <c r="AO68" s="102">
        <v>12164112</v>
      </c>
      <c r="AP68" s="102">
        <v>861899</v>
      </c>
      <c r="AQ68" s="102">
        <v>8057925</v>
      </c>
      <c r="AR68" s="102">
        <v>22797252</v>
      </c>
      <c r="AS68" s="102">
        <v>4337418</v>
      </c>
      <c r="AT68" s="102">
        <v>13628147</v>
      </c>
      <c r="AU68" s="102">
        <v>12749793</v>
      </c>
      <c r="AV68" s="102">
        <v>17750712</v>
      </c>
      <c r="AW68" s="102">
        <v>12941392</v>
      </c>
      <c r="AX68" s="102">
        <v>2617619</v>
      </c>
      <c r="AY68" s="102">
        <v>8013931</v>
      </c>
      <c r="AZ68" s="102">
        <v>4093898</v>
      </c>
      <c r="BA68" s="102">
        <v>4204822</v>
      </c>
      <c r="BB68" s="102">
        <v>7353101</v>
      </c>
      <c r="BC68" s="102">
        <v>2182424</v>
      </c>
      <c r="BD68" s="102">
        <v>3175830</v>
      </c>
      <c r="BE68" s="102">
        <v>2146619</v>
      </c>
      <c r="BF68" s="102">
        <v>654797</v>
      </c>
      <c r="BG68" s="102">
        <v>27601284</v>
      </c>
      <c r="BH68" s="102">
        <v>3868246</v>
      </c>
      <c r="BI68" s="102">
        <v>22460168</v>
      </c>
      <c r="BJ68" s="102">
        <v>8812395</v>
      </c>
      <c r="BK68" s="102">
        <v>11136841</v>
      </c>
      <c r="BL68" s="102">
        <v>14463464</v>
      </c>
      <c r="BM68" s="102">
        <v>25540462</v>
      </c>
      <c r="BN68" s="102">
        <v>4273524</v>
      </c>
      <c r="BO68" s="102">
        <v>17145852</v>
      </c>
      <c r="BP68" s="102">
        <v>4698390</v>
      </c>
      <c r="BQ68" s="102">
        <v>12167057</v>
      </c>
      <c r="BR68" s="102">
        <v>1017722</v>
      </c>
      <c r="BS68" s="102">
        <v>18489988</v>
      </c>
      <c r="BT68" s="102">
        <v>4905489</v>
      </c>
      <c r="BU68" s="102">
        <v>13790060</v>
      </c>
      <c r="BV68" s="102">
        <v>5975933</v>
      </c>
      <c r="BW68" s="102">
        <v>3450150</v>
      </c>
      <c r="BX68" s="102">
        <v>6921558</v>
      </c>
    </row>
    <row r="69" spans="1:76" x14ac:dyDescent="0.25">
      <c r="A69" s="57" t="s">
        <v>3790</v>
      </c>
      <c r="B69" s="3" t="s">
        <v>3436</v>
      </c>
      <c r="C69" s="3" t="s">
        <v>3741</v>
      </c>
      <c r="D69" s="4" t="s">
        <v>3791</v>
      </c>
      <c r="E69" s="4" t="s">
        <v>3487</v>
      </c>
      <c r="F69" s="4">
        <v>1495</v>
      </c>
      <c r="G69" s="4">
        <v>392</v>
      </c>
      <c r="H69" s="4">
        <v>640</v>
      </c>
      <c r="I69" s="4">
        <v>275.12490000000003</v>
      </c>
      <c r="J69" s="4" t="s">
        <v>3792</v>
      </c>
      <c r="K69" s="4" t="s">
        <v>3793</v>
      </c>
      <c r="L69" s="101" t="s">
        <v>3794</v>
      </c>
      <c r="M69" s="101" t="s">
        <v>3795</v>
      </c>
      <c r="N69" s="4">
        <v>160556</v>
      </c>
      <c r="O69" s="4">
        <v>141086</v>
      </c>
      <c r="P69" s="4">
        <f t="shared" si="0"/>
        <v>47</v>
      </c>
      <c r="Q69" s="4">
        <v>0.3</v>
      </c>
      <c r="R69" s="4">
        <v>1.0620000000000001</v>
      </c>
      <c r="S69" s="4">
        <v>3.4973000000000001</v>
      </c>
      <c r="T69" s="102">
        <v>476210</v>
      </c>
      <c r="U69" s="102">
        <v>374855</v>
      </c>
      <c r="V69" s="102">
        <v>114963</v>
      </c>
      <c r="W69" s="102">
        <v>308274</v>
      </c>
      <c r="X69" s="102">
        <v>506291</v>
      </c>
      <c r="Y69" s="102">
        <v>972287</v>
      </c>
      <c r="Z69" s="102">
        <v>192017</v>
      </c>
      <c r="AA69" s="102">
        <v>64605</v>
      </c>
      <c r="AB69" s="102">
        <v>193508</v>
      </c>
      <c r="AC69" s="102">
        <v>69014</v>
      </c>
      <c r="AD69" s="102">
        <v>283302</v>
      </c>
      <c r="AE69" s="102">
        <v>173312</v>
      </c>
      <c r="AF69" s="102">
        <v>1064564</v>
      </c>
      <c r="AG69" s="102">
        <v>736355</v>
      </c>
      <c r="AH69" s="102">
        <v>192090</v>
      </c>
      <c r="AI69" s="102"/>
      <c r="AJ69" s="102">
        <v>139014</v>
      </c>
      <c r="AK69" s="102">
        <v>519465</v>
      </c>
      <c r="AL69" s="102">
        <v>1862235</v>
      </c>
      <c r="AM69" s="102">
        <v>58164</v>
      </c>
      <c r="AN69" s="102">
        <v>176159</v>
      </c>
      <c r="AO69" s="102">
        <v>70554</v>
      </c>
      <c r="AP69" s="102"/>
      <c r="AQ69" s="102">
        <v>124045</v>
      </c>
      <c r="AR69" s="102"/>
      <c r="AS69" s="102">
        <v>100248</v>
      </c>
      <c r="AT69" s="102">
        <v>2201611</v>
      </c>
      <c r="AU69" s="102">
        <v>97893</v>
      </c>
      <c r="AV69" s="102">
        <v>245785</v>
      </c>
      <c r="AW69" s="102">
        <v>595308</v>
      </c>
      <c r="AX69" s="102">
        <v>2086223</v>
      </c>
      <c r="AY69" s="102"/>
      <c r="AZ69" s="102">
        <v>763062</v>
      </c>
      <c r="BA69" s="102">
        <v>825950</v>
      </c>
      <c r="BB69" s="102"/>
      <c r="BC69" s="102">
        <v>138694</v>
      </c>
      <c r="BD69" s="102">
        <v>5114919</v>
      </c>
      <c r="BE69" s="102"/>
      <c r="BF69" s="102">
        <v>1276937</v>
      </c>
      <c r="BG69" s="102"/>
      <c r="BH69" s="102">
        <v>6988575</v>
      </c>
      <c r="BI69" s="102">
        <v>141289</v>
      </c>
      <c r="BJ69" s="102">
        <v>727703</v>
      </c>
      <c r="BK69" s="102">
        <v>1315840</v>
      </c>
      <c r="BL69" s="102"/>
      <c r="BM69" s="102"/>
      <c r="BN69" s="102">
        <v>2366357</v>
      </c>
      <c r="BO69" s="102">
        <v>370911</v>
      </c>
      <c r="BP69" s="102">
        <v>53240</v>
      </c>
      <c r="BQ69" s="102">
        <v>4933540</v>
      </c>
      <c r="BR69" s="102">
        <v>2101945</v>
      </c>
      <c r="BS69" s="102">
        <v>142031</v>
      </c>
      <c r="BT69" s="102">
        <v>4086825</v>
      </c>
      <c r="BU69" s="102"/>
      <c r="BV69" s="102">
        <v>1019834</v>
      </c>
      <c r="BW69" s="102">
        <v>377693</v>
      </c>
      <c r="BX69" s="102">
        <v>2261436</v>
      </c>
    </row>
    <row r="70" spans="1:76" x14ac:dyDescent="0.25">
      <c r="A70" s="57" t="s">
        <v>3796</v>
      </c>
      <c r="B70" s="3" t="s">
        <v>3436</v>
      </c>
      <c r="C70" s="3" t="s">
        <v>3741</v>
      </c>
      <c r="D70" s="4" t="s">
        <v>3797</v>
      </c>
      <c r="E70" s="4" t="s">
        <v>3446</v>
      </c>
      <c r="F70" s="4">
        <v>6146</v>
      </c>
      <c r="G70" s="4">
        <v>381</v>
      </c>
      <c r="H70" s="4">
        <v>3500</v>
      </c>
      <c r="I70" s="4">
        <v>160.0615</v>
      </c>
      <c r="J70" s="4" t="s">
        <v>3798</v>
      </c>
      <c r="K70" s="4" t="s">
        <v>3799</v>
      </c>
      <c r="L70" s="101" t="s">
        <v>3800</v>
      </c>
      <c r="M70" s="101" t="s">
        <v>3801</v>
      </c>
      <c r="N70" s="4">
        <v>469</v>
      </c>
      <c r="O70" s="4">
        <v>456</v>
      </c>
      <c r="P70" s="4">
        <f t="shared" si="0"/>
        <v>51</v>
      </c>
      <c r="Q70" s="4">
        <v>1.27</v>
      </c>
      <c r="R70" s="4">
        <v>1.2391000000000001</v>
      </c>
      <c r="S70" s="4">
        <v>0.97789999999999999</v>
      </c>
      <c r="T70" s="102">
        <v>291062</v>
      </c>
      <c r="U70" s="102">
        <v>549611</v>
      </c>
      <c r="V70" s="102">
        <v>721009</v>
      </c>
      <c r="W70" s="102">
        <v>707411</v>
      </c>
      <c r="X70" s="102">
        <v>380156</v>
      </c>
      <c r="Y70" s="102">
        <v>205068</v>
      </c>
      <c r="Z70" s="102">
        <v>1157045</v>
      </c>
      <c r="AA70" s="102"/>
      <c r="AB70" s="102">
        <v>434093</v>
      </c>
      <c r="AC70" s="102">
        <v>174352</v>
      </c>
      <c r="AD70" s="102">
        <v>354870</v>
      </c>
      <c r="AE70" s="102">
        <v>686515</v>
      </c>
      <c r="AF70" s="102"/>
      <c r="AG70" s="102">
        <v>1448982</v>
      </c>
      <c r="AH70" s="102">
        <v>1170706</v>
      </c>
      <c r="AI70" s="102"/>
      <c r="AJ70" s="102">
        <v>313981</v>
      </c>
      <c r="AK70" s="102">
        <v>452321</v>
      </c>
      <c r="AL70" s="102">
        <v>513407</v>
      </c>
      <c r="AM70" s="102">
        <v>1937681</v>
      </c>
      <c r="AN70" s="102">
        <v>335182</v>
      </c>
      <c r="AO70" s="102">
        <v>318524</v>
      </c>
      <c r="AP70" s="102">
        <v>75231</v>
      </c>
      <c r="AQ70" s="102"/>
      <c r="AR70" s="102">
        <v>344857</v>
      </c>
      <c r="AS70" s="102">
        <v>241166</v>
      </c>
      <c r="AT70" s="102">
        <v>218094</v>
      </c>
      <c r="AU70" s="102">
        <v>1728171</v>
      </c>
      <c r="AV70" s="102">
        <v>374607</v>
      </c>
      <c r="AW70" s="102">
        <v>225723</v>
      </c>
      <c r="AX70" s="102">
        <v>462723</v>
      </c>
      <c r="AY70" s="102">
        <v>215452</v>
      </c>
      <c r="AZ70" s="102">
        <v>148913</v>
      </c>
      <c r="BA70" s="102">
        <v>129667</v>
      </c>
      <c r="BB70" s="102">
        <v>1145769</v>
      </c>
      <c r="BC70" s="102">
        <v>489554</v>
      </c>
      <c r="BD70" s="102">
        <v>137935</v>
      </c>
      <c r="BE70" s="102">
        <v>579514</v>
      </c>
      <c r="BF70" s="102">
        <v>145038</v>
      </c>
      <c r="BG70" s="102">
        <v>465202</v>
      </c>
      <c r="BH70" s="102">
        <v>172460</v>
      </c>
      <c r="BI70" s="102">
        <v>522550</v>
      </c>
      <c r="BJ70" s="102">
        <v>448593</v>
      </c>
      <c r="BK70" s="102">
        <v>266705</v>
      </c>
      <c r="BL70" s="102">
        <v>477735</v>
      </c>
      <c r="BM70" s="102">
        <v>808690</v>
      </c>
      <c r="BN70" s="102">
        <v>166241</v>
      </c>
      <c r="BO70" s="102">
        <v>152382</v>
      </c>
      <c r="BP70" s="102">
        <v>1618914</v>
      </c>
      <c r="BQ70" s="102"/>
      <c r="BR70" s="102">
        <v>166946</v>
      </c>
      <c r="BS70" s="102">
        <v>763285</v>
      </c>
      <c r="BT70" s="102"/>
      <c r="BU70" s="102">
        <v>270637</v>
      </c>
      <c r="BV70" s="102">
        <v>525571</v>
      </c>
      <c r="BW70" s="102">
        <v>842209</v>
      </c>
      <c r="BX70" s="102">
        <v>436665</v>
      </c>
    </row>
    <row r="71" spans="1:76" x14ac:dyDescent="0.25">
      <c r="A71" s="57" t="s">
        <v>3802</v>
      </c>
      <c r="B71" s="3" t="s">
        <v>3436</v>
      </c>
      <c r="C71" s="3" t="s">
        <v>3741</v>
      </c>
      <c r="D71" s="4" t="s">
        <v>3803</v>
      </c>
      <c r="E71" s="4" t="s">
        <v>3439</v>
      </c>
      <c r="F71" s="4">
        <v>1444</v>
      </c>
      <c r="G71" s="4">
        <v>1025</v>
      </c>
      <c r="H71" s="4">
        <v>2200</v>
      </c>
      <c r="I71" s="4">
        <v>130.08629999999999</v>
      </c>
      <c r="J71" s="4" t="s">
        <v>3804</v>
      </c>
      <c r="K71" s="4" t="s">
        <v>3805</v>
      </c>
      <c r="L71" s="101" t="s">
        <v>3806</v>
      </c>
      <c r="M71" s="101" t="s">
        <v>3807</v>
      </c>
      <c r="N71" s="4">
        <v>849</v>
      </c>
      <c r="O71" s="4">
        <v>826</v>
      </c>
      <c r="P71" s="4">
        <f t="shared" ref="P71:P134" si="1">COUNTIF(T71:BX71,"&gt;0")</f>
        <v>57</v>
      </c>
      <c r="Q71" s="4">
        <v>1.1599999999999999</v>
      </c>
      <c r="R71" s="4">
        <v>1.0141</v>
      </c>
      <c r="S71" s="4">
        <v>0.87760000000000005</v>
      </c>
      <c r="T71" s="102">
        <v>335110528</v>
      </c>
      <c r="U71" s="102">
        <v>259090544</v>
      </c>
      <c r="V71" s="102">
        <v>134261104</v>
      </c>
      <c r="W71" s="102">
        <v>140997088</v>
      </c>
      <c r="X71" s="102">
        <v>216604064</v>
      </c>
      <c r="Y71" s="102">
        <v>5649222</v>
      </c>
      <c r="Z71" s="102">
        <v>151745248</v>
      </c>
      <c r="AA71" s="102">
        <v>87524736</v>
      </c>
      <c r="AB71" s="102">
        <v>279448992</v>
      </c>
      <c r="AC71" s="102">
        <v>227584912</v>
      </c>
      <c r="AD71" s="102">
        <v>106556800</v>
      </c>
      <c r="AE71" s="102">
        <v>202110576</v>
      </c>
      <c r="AF71" s="102">
        <v>234532144</v>
      </c>
      <c r="AG71" s="102">
        <v>290639584</v>
      </c>
      <c r="AH71" s="102">
        <v>49663448</v>
      </c>
      <c r="AI71" s="102">
        <v>7166642</v>
      </c>
      <c r="AJ71" s="102">
        <v>275946048</v>
      </c>
      <c r="AK71" s="102">
        <v>170919040</v>
      </c>
      <c r="AL71" s="102">
        <v>204934672</v>
      </c>
      <c r="AM71" s="102">
        <v>154437072</v>
      </c>
      <c r="AN71" s="102">
        <v>228933792</v>
      </c>
      <c r="AO71" s="102">
        <v>195854448</v>
      </c>
      <c r="AP71" s="102">
        <v>9721659</v>
      </c>
      <c r="AQ71" s="102">
        <v>166492288</v>
      </c>
      <c r="AR71" s="102">
        <v>59709704</v>
      </c>
      <c r="AS71" s="102">
        <v>24627724</v>
      </c>
      <c r="AT71" s="102">
        <v>70476384</v>
      </c>
      <c r="AU71" s="102">
        <v>180857776</v>
      </c>
      <c r="AV71" s="102">
        <v>117865088</v>
      </c>
      <c r="AW71" s="102">
        <v>544166080</v>
      </c>
      <c r="AX71" s="102">
        <v>350080576</v>
      </c>
      <c r="AY71" s="102">
        <v>104230328</v>
      </c>
      <c r="AZ71" s="102">
        <v>12876717</v>
      </c>
      <c r="BA71" s="102">
        <v>48904304</v>
      </c>
      <c r="BB71" s="102">
        <v>173962800</v>
      </c>
      <c r="BC71" s="102">
        <v>33879688</v>
      </c>
      <c r="BD71" s="102">
        <v>7334862</v>
      </c>
      <c r="BE71" s="102">
        <v>159099808</v>
      </c>
      <c r="BF71" s="102">
        <v>2963569</v>
      </c>
      <c r="BG71" s="102">
        <v>184765408</v>
      </c>
      <c r="BH71" s="102">
        <v>8471725</v>
      </c>
      <c r="BI71" s="102">
        <v>85126200</v>
      </c>
      <c r="BJ71" s="102">
        <v>180678096</v>
      </c>
      <c r="BK71" s="102">
        <v>10278808</v>
      </c>
      <c r="BL71" s="102">
        <v>161629024</v>
      </c>
      <c r="BM71" s="102">
        <v>196096048</v>
      </c>
      <c r="BN71" s="102">
        <v>11869421</v>
      </c>
      <c r="BO71" s="102">
        <v>316090528</v>
      </c>
      <c r="BP71" s="102">
        <v>365857376</v>
      </c>
      <c r="BQ71" s="102">
        <v>14936022</v>
      </c>
      <c r="BR71" s="102">
        <v>5518827</v>
      </c>
      <c r="BS71" s="102">
        <v>179900816</v>
      </c>
      <c r="BT71" s="102">
        <v>56419176</v>
      </c>
      <c r="BU71" s="102">
        <v>15718953</v>
      </c>
      <c r="BV71" s="102">
        <v>297923584</v>
      </c>
      <c r="BW71" s="102">
        <v>342696896</v>
      </c>
      <c r="BX71" s="102">
        <v>31173724</v>
      </c>
    </row>
    <row r="72" spans="1:76" x14ac:dyDescent="0.25">
      <c r="A72" s="57" t="s">
        <v>3808</v>
      </c>
      <c r="B72" s="3" t="s">
        <v>3436</v>
      </c>
      <c r="C72" s="3" t="s">
        <v>3741</v>
      </c>
      <c r="D72" s="4" t="s">
        <v>3809</v>
      </c>
      <c r="E72" s="4" t="s">
        <v>3487</v>
      </c>
      <c r="F72" s="4">
        <v>43231</v>
      </c>
      <c r="G72" s="4">
        <v>100004499</v>
      </c>
      <c r="H72" s="4">
        <v>965</v>
      </c>
      <c r="I72" s="4">
        <v>142.05099999999999</v>
      </c>
      <c r="J72" s="4" t="s">
        <v>3810</v>
      </c>
      <c r="K72" s="4" t="s">
        <v>3811</v>
      </c>
      <c r="L72" s="4"/>
      <c r="M72" s="101" t="s">
        <v>3812</v>
      </c>
      <c r="N72" s="4">
        <v>3014237</v>
      </c>
      <c r="O72" s="4">
        <v>2282737</v>
      </c>
      <c r="P72" s="4">
        <f t="shared" si="1"/>
        <v>57</v>
      </c>
      <c r="Q72" s="4">
        <v>0.5</v>
      </c>
      <c r="R72" s="4">
        <v>0.94089999999999996</v>
      </c>
      <c r="S72" s="4">
        <v>1.8698999999999999</v>
      </c>
      <c r="T72" s="102">
        <v>883353</v>
      </c>
      <c r="U72" s="102">
        <v>1012847</v>
      </c>
      <c r="V72" s="102">
        <v>645144</v>
      </c>
      <c r="W72" s="102">
        <v>583832</v>
      </c>
      <c r="X72" s="102">
        <v>1173384</v>
      </c>
      <c r="Y72" s="102">
        <v>498188</v>
      </c>
      <c r="Z72" s="102">
        <v>1814659</v>
      </c>
      <c r="AA72" s="102">
        <v>696674</v>
      </c>
      <c r="AB72" s="102">
        <v>490253</v>
      </c>
      <c r="AC72" s="102">
        <v>615213</v>
      </c>
      <c r="AD72" s="102">
        <v>795279</v>
      </c>
      <c r="AE72" s="102">
        <v>498961</v>
      </c>
      <c r="AF72" s="102">
        <v>764696</v>
      </c>
      <c r="AG72" s="102">
        <v>810240</v>
      </c>
      <c r="AH72" s="102">
        <v>687959</v>
      </c>
      <c r="AI72" s="102">
        <v>352159</v>
      </c>
      <c r="AJ72" s="102">
        <v>961472</v>
      </c>
      <c r="AK72" s="102">
        <v>653505</v>
      </c>
      <c r="AL72" s="102">
        <v>573108</v>
      </c>
      <c r="AM72" s="102">
        <v>1380944</v>
      </c>
      <c r="AN72" s="102">
        <v>437248</v>
      </c>
      <c r="AO72" s="102">
        <v>377403</v>
      </c>
      <c r="AP72" s="102">
        <v>730480</v>
      </c>
      <c r="AQ72" s="102">
        <v>553382</v>
      </c>
      <c r="AR72" s="102">
        <v>76528</v>
      </c>
      <c r="AS72" s="102">
        <v>1542612</v>
      </c>
      <c r="AT72" s="102">
        <v>164278</v>
      </c>
      <c r="AU72" s="102">
        <v>372367</v>
      </c>
      <c r="AV72" s="102">
        <v>387742</v>
      </c>
      <c r="AW72" s="102">
        <v>778472</v>
      </c>
      <c r="AX72" s="102">
        <v>6500631</v>
      </c>
      <c r="AY72" s="102">
        <v>1171027</v>
      </c>
      <c r="AZ72" s="102">
        <v>1296110</v>
      </c>
      <c r="BA72" s="102">
        <v>3119193</v>
      </c>
      <c r="BB72" s="102">
        <v>1618421</v>
      </c>
      <c r="BC72" s="102">
        <v>1402614</v>
      </c>
      <c r="BD72" s="102">
        <v>2716150</v>
      </c>
      <c r="BE72" s="102">
        <v>266039</v>
      </c>
      <c r="BF72" s="102">
        <v>540257</v>
      </c>
      <c r="BG72" s="102">
        <v>517601</v>
      </c>
      <c r="BH72" s="102">
        <v>658077</v>
      </c>
      <c r="BI72" s="102">
        <v>627719</v>
      </c>
      <c r="BJ72" s="102">
        <v>757734</v>
      </c>
      <c r="BK72" s="102">
        <v>1244677</v>
      </c>
      <c r="BL72" s="102">
        <v>1113532</v>
      </c>
      <c r="BM72" s="102">
        <v>1343684</v>
      </c>
      <c r="BN72" s="102">
        <v>1789353</v>
      </c>
      <c r="BO72" s="102">
        <v>747942</v>
      </c>
      <c r="BP72" s="102">
        <v>1517593</v>
      </c>
      <c r="BQ72" s="102">
        <v>1089257</v>
      </c>
      <c r="BR72" s="102">
        <v>1569808</v>
      </c>
      <c r="BS72" s="102">
        <v>756639</v>
      </c>
      <c r="BT72" s="102">
        <v>2031667</v>
      </c>
      <c r="BU72" s="102">
        <v>556839</v>
      </c>
      <c r="BV72" s="102">
        <v>2649589</v>
      </c>
      <c r="BW72" s="102">
        <v>1627295</v>
      </c>
      <c r="BX72" s="102">
        <v>1071741</v>
      </c>
    </row>
    <row r="73" spans="1:76" x14ac:dyDescent="0.25">
      <c r="A73" s="57" t="s">
        <v>3813</v>
      </c>
      <c r="B73" s="3" t="s">
        <v>3436</v>
      </c>
      <c r="C73" s="3" t="s">
        <v>3741</v>
      </c>
      <c r="D73" s="4" t="s">
        <v>3814</v>
      </c>
      <c r="E73" s="4" t="s">
        <v>3439</v>
      </c>
      <c r="F73" s="4">
        <v>15308</v>
      </c>
      <c r="G73" s="4">
        <v>100000110</v>
      </c>
      <c r="H73" s="4">
        <v>3036</v>
      </c>
      <c r="I73" s="4">
        <v>103.123</v>
      </c>
      <c r="J73" s="4" t="s">
        <v>3815</v>
      </c>
      <c r="K73" s="4" t="s">
        <v>3816</v>
      </c>
      <c r="L73" s="101" t="s">
        <v>3817</v>
      </c>
      <c r="M73" s="101" t="s">
        <v>3818</v>
      </c>
      <c r="N73" s="4">
        <v>273</v>
      </c>
      <c r="O73" s="4">
        <v>13866593</v>
      </c>
      <c r="P73" s="4">
        <f t="shared" si="1"/>
        <v>44</v>
      </c>
      <c r="Q73" s="4">
        <v>1.06</v>
      </c>
      <c r="R73" s="4">
        <v>4.3941999999999997</v>
      </c>
      <c r="S73" s="4">
        <v>4.1550000000000002</v>
      </c>
      <c r="T73" s="102">
        <v>4621038</v>
      </c>
      <c r="U73" s="102">
        <v>2612738</v>
      </c>
      <c r="V73" s="102">
        <v>145622928</v>
      </c>
      <c r="W73" s="102">
        <v>26652676</v>
      </c>
      <c r="X73" s="102"/>
      <c r="Y73" s="102"/>
      <c r="Z73" s="102">
        <v>1982894</v>
      </c>
      <c r="AA73" s="102">
        <v>643477</v>
      </c>
      <c r="AB73" s="102">
        <v>20511620</v>
      </c>
      <c r="AC73" s="102"/>
      <c r="AD73" s="102">
        <v>6321410</v>
      </c>
      <c r="AE73" s="102"/>
      <c r="AF73" s="102">
        <v>135241744</v>
      </c>
      <c r="AG73" s="102">
        <v>12668652</v>
      </c>
      <c r="AH73" s="102">
        <v>9175020</v>
      </c>
      <c r="AI73" s="102">
        <v>17070060</v>
      </c>
      <c r="AJ73" s="102"/>
      <c r="AK73" s="102">
        <v>605192</v>
      </c>
      <c r="AL73" s="102">
        <v>2907257</v>
      </c>
      <c r="AM73" s="102">
        <v>21840768</v>
      </c>
      <c r="AN73" s="102">
        <v>477073</v>
      </c>
      <c r="AO73" s="102"/>
      <c r="AP73" s="102">
        <v>1408225</v>
      </c>
      <c r="AQ73" s="102"/>
      <c r="AR73" s="102">
        <v>4674517</v>
      </c>
      <c r="AS73" s="102">
        <v>781845</v>
      </c>
      <c r="AT73" s="102">
        <v>40388040</v>
      </c>
      <c r="AU73" s="102"/>
      <c r="AV73" s="102">
        <v>3098921</v>
      </c>
      <c r="AW73" s="102">
        <v>751200</v>
      </c>
      <c r="AX73" s="102">
        <v>15099849</v>
      </c>
      <c r="AY73" s="102"/>
      <c r="AZ73" s="102">
        <v>3453778</v>
      </c>
      <c r="BA73" s="102">
        <v>75288</v>
      </c>
      <c r="BB73" s="102">
        <v>5301358</v>
      </c>
      <c r="BC73" s="102">
        <v>8924600</v>
      </c>
      <c r="BD73" s="102"/>
      <c r="BE73" s="102">
        <v>7946233</v>
      </c>
      <c r="BF73" s="102"/>
      <c r="BG73" s="102">
        <v>452287</v>
      </c>
      <c r="BH73" s="102">
        <v>131215</v>
      </c>
      <c r="BI73" s="102">
        <v>1989507</v>
      </c>
      <c r="BJ73" s="102">
        <v>159919</v>
      </c>
      <c r="BK73" s="102">
        <v>3358949</v>
      </c>
      <c r="BL73" s="102">
        <v>1068277</v>
      </c>
      <c r="BM73" s="102">
        <v>160740768</v>
      </c>
      <c r="BN73" s="102">
        <v>4032238</v>
      </c>
      <c r="BO73" s="102">
        <v>19028844</v>
      </c>
      <c r="BP73" s="102">
        <v>15254028</v>
      </c>
      <c r="BQ73" s="102">
        <v>1038768</v>
      </c>
      <c r="BR73" s="102"/>
      <c r="BS73" s="102">
        <v>3897052</v>
      </c>
      <c r="BT73" s="102"/>
      <c r="BU73" s="102">
        <v>4883251</v>
      </c>
      <c r="BV73" s="102">
        <v>222933</v>
      </c>
      <c r="BW73" s="102">
        <v>92587040</v>
      </c>
      <c r="BX73" s="102">
        <v>2384600</v>
      </c>
    </row>
    <row r="74" spans="1:76" x14ac:dyDescent="0.25">
      <c r="A74" s="57" t="s">
        <v>3819</v>
      </c>
      <c r="B74" s="3" t="s">
        <v>3436</v>
      </c>
      <c r="C74" s="3" t="s">
        <v>3741</v>
      </c>
      <c r="D74" s="4" t="s">
        <v>3820</v>
      </c>
      <c r="E74" s="4" t="s">
        <v>3439</v>
      </c>
      <c r="F74" s="4">
        <v>43530</v>
      </c>
      <c r="G74" s="4">
        <v>100002249</v>
      </c>
      <c r="H74" s="4">
        <v>2385</v>
      </c>
      <c r="I74" s="4">
        <v>145.1335</v>
      </c>
      <c r="J74" s="4" t="s">
        <v>3821</v>
      </c>
      <c r="K74" s="4" t="s">
        <v>3822</v>
      </c>
      <c r="L74" s="4"/>
      <c r="M74" s="101" t="s">
        <v>3823</v>
      </c>
      <c r="N74" s="4">
        <v>189087</v>
      </c>
      <c r="O74" s="4"/>
      <c r="P74" s="4">
        <f t="shared" si="1"/>
        <v>57</v>
      </c>
      <c r="Q74" s="4">
        <v>2.66</v>
      </c>
      <c r="R74" s="4">
        <v>4.7454000000000001</v>
      </c>
      <c r="S74" s="4">
        <v>1.7848999999999999</v>
      </c>
      <c r="T74" s="102">
        <v>42808568</v>
      </c>
      <c r="U74" s="102">
        <v>64604100</v>
      </c>
      <c r="V74" s="102">
        <v>488254720</v>
      </c>
      <c r="W74" s="102">
        <v>322026144</v>
      </c>
      <c r="X74" s="102">
        <v>49804696</v>
      </c>
      <c r="Y74" s="102">
        <v>21386432</v>
      </c>
      <c r="Z74" s="102">
        <v>212482256</v>
      </c>
      <c r="AA74" s="102">
        <v>9883231</v>
      </c>
      <c r="AB74" s="102">
        <v>58067824</v>
      </c>
      <c r="AC74" s="102">
        <v>2783582</v>
      </c>
      <c r="AD74" s="102">
        <v>65803392</v>
      </c>
      <c r="AE74" s="102">
        <v>56863880</v>
      </c>
      <c r="AF74" s="102">
        <v>151985872</v>
      </c>
      <c r="AG74" s="102">
        <v>475260032</v>
      </c>
      <c r="AH74" s="102">
        <v>98306216</v>
      </c>
      <c r="AI74" s="102">
        <v>14279828</v>
      </c>
      <c r="AJ74" s="102">
        <v>102090984</v>
      </c>
      <c r="AK74" s="102">
        <v>4735104</v>
      </c>
      <c r="AL74" s="102">
        <v>456933760</v>
      </c>
      <c r="AM74" s="102">
        <v>1020575360</v>
      </c>
      <c r="AN74" s="102">
        <v>31111284</v>
      </c>
      <c r="AO74" s="102">
        <v>549097920</v>
      </c>
      <c r="AP74" s="102">
        <v>9790162</v>
      </c>
      <c r="AQ74" s="102">
        <v>27190216</v>
      </c>
      <c r="AR74" s="102">
        <v>82151504</v>
      </c>
      <c r="AS74" s="102">
        <v>25601508</v>
      </c>
      <c r="AT74" s="102">
        <v>296460096</v>
      </c>
      <c r="AU74" s="102">
        <v>33742212</v>
      </c>
      <c r="AV74" s="102">
        <v>20644402</v>
      </c>
      <c r="AW74" s="102">
        <v>1401737</v>
      </c>
      <c r="AX74" s="102">
        <v>5421705</v>
      </c>
      <c r="AY74" s="102">
        <v>85845232</v>
      </c>
      <c r="AZ74" s="102">
        <v>5111900</v>
      </c>
      <c r="BA74" s="102">
        <v>1654777</v>
      </c>
      <c r="BB74" s="102">
        <v>128988616</v>
      </c>
      <c r="BC74" s="102">
        <v>44228780</v>
      </c>
      <c r="BD74" s="102">
        <v>1254784</v>
      </c>
      <c r="BE74" s="102">
        <v>233704144</v>
      </c>
      <c r="BF74" s="102">
        <v>1306322</v>
      </c>
      <c r="BG74" s="102">
        <v>25535796</v>
      </c>
      <c r="BH74" s="102">
        <v>4388681</v>
      </c>
      <c r="BI74" s="102">
        <v>23095808</v>
      </c>
      <c r="BJ74" s="102">
        <v>3462182</v>
      </c>
      <c r="BK74" s="102">
        <v>4094979</v>
      </c>
      <c r="BL74" s="102">
        <v>53492828</v>
      </c>
      <c r="BM74" s="102">
        <v>639091136</v>
      </c>
      <c r="BN74" s="102">
        <v>3212271</v>
      </c>
      <c r="BO74" s="102">
        <v>50017528</v>
      </c>
      <c r="BP74" s="102">
        <v>50732088</v>
      </c>
      <c r="BQ74" s="102">
        <v>5315381</v>
      </c>
      <c r="BR74" s="102">
        <v>533786</v>
      </c>
      <c r="BS74" s="102">
        <v>201759344</v>
      </c>
      <c r="BT74" s="102">
        <v>1466270</v>
      </c>
      <c r="BU74" s="102">
        <v>47565864</v>
      </c>
      <c r="BV74" s="102">
        <v>2512352</v>
      </c>
      <c r="BW74" s="102">
        <v>103561392</v>
      </c>
      <c r="BX74" s="102">
        <v>10152563</v>
      </c>
    </row>
    <row r="75" spans="1:76" x14ac:dyDescent="0.25">
      <c r="A75" s="57" t="s">
        <v>3824</v>
      </c>
      <c r="B75" s="3" t="s">
        <v>3436</v>
      </c>
      <c r="C75" s="3" t="s">
        <v>3741</v>
      </c>
      <c r="D75" s="4" t="s">
        <v>3825</v>
      </c>
      <c r="E75" s="4" t="s">
        <v>3439</v>
      </c>
      <c r="F75" s="4">
        <v>18319</v>
      </c>
      <c r="G75" s="4">
        <v>100000454</v>
      </c>
      <c r="H75" s="4">
        <v>2220</v>
      </c>
      <c r="I75" s="4">
        <v>118.08629999999999</v>
      </c>
      <c r="J75" s="4" t="s">
        <v>3826</v>
      </c>
      <c r="K75" s="4" t="s">
        <v>3827</v>
      </c>
      <c r="L75" s="101" t="s">
        <v>3828</v>
      </c>
      <c r="M75" s="101" t="s">
        <v>3829</v>
      </c>
      <c r="N75" s="4">
        <v>138</v>
      </c>
      <c r="O75" s="4">
        <v>135</v>
      </c>
      <c r="P75" s="4">
        <f t="shared" si="1"/>
        <v>57</v>
      </c>
      <c r="Q75" s="4">
        <v>0.96</v>
      </c>
      <c r="R75" s="4">
        <v>1.573</v>
      </c>
      <c r="S75" s="4">
        <v>1.6343000000000001</v>
      </c>
      <c r="T75" s="102">
        <v>134326784</v>
      </c>
      <c r="U75" s="102">
        <v>48646520</v>
      </c>
      <c r="V75" s="102">
        <v>108305000</v>
      </c>
      <c r="W75" s="102">
        <v>413777056</v>
      </c>
      <c r="X75" s="102">
        <v>141280448</v>
      </c>
      <c r="Y75" s="102">
        <v>57479924</v>
      </c>
      <c r="Z75" s="102">
        <v>81374752</v>
      </c>
      <c r="AA75" s="102">
        <v>64855576</v>
      </c>
      <c r="AB75" s="102">
        <v>57523388</v>
      </c>
      <c r="AC75" s="102">
        <v>68878624</v>
      </c>
      <c r="AD75" s="102">
        <v>157241328</v>
      </c>
      <c r="AE75" s="102">
        <v>101158448</v>
      </c>
      <c r="AF75" s="102">
        <v>50634996</v>
      </c>
      <c r="AG75" s="102">
        <v>53571544</v>
      </c>
      <c r="AH75" s="102">
        <v>58695464</v>
      </c>
      <c r="AI75" s="102">
        <v>32974176</v>
      </c>
      <c r="AJ75" s="102">
        <v>39679004</v>
      </c>
      <c r="AK75" s="102">
        <v>57476784</v>
      </c>
      <c r="AL75" s="102">
        <v>21691236</v>
      </c>
      <c r="AM75" s="102">
        <v>15130712</v>
      </c>
      <c r="AN75" s="102">
        <v>46737832</v>
      </c>
      <c r="AO75" s="102">
        <v>45307416</v>
      </c>
      <c r="AP75" s="102">
        <v>194752656</v>
      </c>
      <c r="AQ75" s="102">
        <v>53221112</v>
      </c>
      <c r="AR75" s="102">
        <v>505548928</v>
      </c>
      <c r="AS75" s="102">
        <v>62212392</v>
      </c>
      <c r="AT75" s="102">
        <v>455596352</v>
      </c>
      <c r="AU75" s="102">
        <v>101343904</v>
      </c>
      <c r="AV75" s="102">
        <v>83585064</v>
      </c>
      <c r="AW75" s="102">
        <v>29146258</v>
      </c>
      <c r="AX75" s="102">
        <v>39061912</v>
      </c>
      <c r="AY75" s="102">
        <v>43165032</v>
      </c>
      <c r="AZ75" s="102">
        <v>52254748</v>
      </c>
      <c r="BA75" s="102">
        <v>68233256</v>
      </c>
      <c r="BB75" s="102">
        <v>269582688</v>
      </c>
      <c r="BC75" s="102">
        <v>76813776</v>
      </c>
      <c r="BD75" s="102">
        <v>131752440</v>
      </c>
      <c r="BE75" s="102">
        <v>551757568</v>
      </c>
      <c r="BF75" s="102">
        <v>66766112</v>
      </c>
      <c r="BG75" s="102">
        <v>103203856</v>
      </c>
      <c r="BH75" s="102">
        <v>62894920</v>
      </c>
      <c r="BI75" s="102">
        <v>116924656</v>
      </c>
      <c r="BJ75" s="102">
        <v>85645440</v>
      </c>
      <c r="BK75" s="102">
        <v>77144336</v>
      </c>
      <c r="BL75" s="102">
        <v>59709696</v>
      </c>
      <c r="BM75" s="102">
        <v>143541616</v>
      </c>
      <c r="BN75" s="102">
        <v>117175680</v>
      </c>
      <c r="BO75" s="102">
        <v>98673888</v>
      </c>
      <c r="BP75" s="102">
        <v>433856832</v>
      </c>
      <c r="BQ75" s="102">
        <v>143951584</v>
      </c>
      <c r="BR75" s="102">
        <v>37790724</v>
      </c>
      <c r="BS75" s="102">
        <v>63655744</v>
      </c>
      <c r="BT75" s="102">
        <v>150801440</v>
      </c>
      <c r="BU75" s="102">
        <v>106452704</v>
      </c>
      <c r="BV75" s="102">
        <v>27725828</v>
      </c>
      <c r="BW75" s="102">
        <v>40440460</v>
      </c>
      <c r="BX75" s="102">
        <v>95294680</v>
      </c>
    </row>
    <row r="76" spans="1:76" x14ac:dyDescent="0.25">
      <c r="A76" s="57" t="s">
        <v>3830</v>
      </c>
      <c r="B76" s="3" t="s">
        <v>3436</v>
      </c>
      <c r="C76" s="3" t="s">
        <v>3741</v>
      </c>
      <c r="D76" s="4" t="s">
        <v>3831</v>
      </c>
      <c r="E76" s="4" t="s">
        <v>3439</v>
      </c>
      <c r="F76" s="4">
        <v>62819</v>
      </c>
      <c r="G76" s="4">
        <v>100020842</v>
      </c>
      <c r="H76" s="4">
        <v>2290</v>
      </c>
      <c r="I76" s="4">
        <v>146.11760000000001</v>
      </c>
      <c r="J76" s="4"/>
      <c r="K76" s="4"/>
      <c r="L76" s="4"/>
      <c r="M76" s="4"/>
      <c r="N76" s="4"/>
      <c r="O76" s="4"/>
      <c r="P76" s="4">
        <f t="shared" si="1"/>
        <v>57</v>
      </c>
      <c r="Q76" s="4">
        <v>2.02</v>
      </c>
      <c r="R76" s="4">
        <v>3.4098999999999999</v>
      </c>
      <c r="S76" s="4">
        <v>1.6853</v>
      </c>
      <c r="T76" s="102">
        <v>1062507968</v>
      </c>
      <c r="U76" s="102">
        <v>1103185280</v>
      </c>
      <c r="V76" s="102">
        <v>31768892</v>
      </c>
      <c r="W76" s="102">
        <v>67793472</v>
      </c>
      <c r="X76" s="102">
        <v>17465120</v>
      </c>
      <c r="Y76" s="102">
        <v>31848198</v>
      </c>
      <c r="Z76" s="102">
        <v>13724558</v>
      </c>
      <c r="AA76" s="102">
        <v>26340448</v>
      </c>
      <c r="AB76" s="102">
        <v>59104624</v>
      </c>
      <c r="AC76" s="102">
        <v>14999010</v>
      </c>
      <c r="AD76" s="102">
        <v>59392560</v>
      </c>
      <c r="AE76" s="102">
        <v>22587528</v>
      </c>
      <c r="AF76" s="102">
        <v>268354480</v>
      </c>
      <c r="AG76" s="102">
        <v>38502260</v>
      </c>
      <c r="AH76" s="102">
        <v>71029952</v>
      </c>
      <c r="AI76" s="102">
        <v>35404324</v>
      </c>
      <c r="AJ76" s="102">
        <v>52324836</v>
      </c>
      <c r="AK76" s="102">
        <v>56814152</v>
      </c>
      <c r="AL76" s="102">
        <v>33078724</v>
      </c>
      <c r="AM76" s="102">
        <v>74919472</v>
      </c>
      <c r="AN76" s="102">
        <v>33781888</v>
      </c>
      <c r="AO76" s="102">
        <v>49076148</v>
      </c>
      <c r="AP76" s="102">
        <v>65911016</v>
      </c>
      <c r="AQ76" s="102">
        <v>327834912</v>
      </c>
      <c r="AR76" s="102">
        <v>1688078</v>
      </c>
      <c r="AS76" s="102">
        <v>94451328</v>
      </c>
      <c r="AT76" s="102">
        <v>81636544</v>
      </c>
      <c r="AU76" s="102">
        <v>312968576</v>
      </c>
      <c r="AV76" s="102">
        <v>33629948</v>
      </c>
      <c r="AW76" s="102">
        <v>784256</v>
      </c>
      <c r="AX76" s="102">
        <v>1084623</v>
      </c>
      <c r="AY76" s="102">
        <v>7016578</v>
      </c>
      <c r="AZ76" s="102">
        <v>3434624</v>
      </c>
      <c r="BA76" s="102">
        <v>3325499</v>
      </c>
      <c r="BB76" s="102">
        <v>37311036</v>
      </c>
      <c r="BC76" s="102">
        <v>88634080</v>
      </c>
      <c r="BD76" s="102">
        <v>165247616</v>
      </c>
      <c r="BE76" s="102">
        <v>35113128</v>
      </c>
      <c r="BF76" s="102">
        <v>2482663</v>
      </c>
      <c r="BG76" s="102">
        <v>21134336</v>
      </c>
      <c r="BH76" s="102">
        <v>3928819</v>
      </c>
      <c r="BI76" s="102">
        <v>46742832</v>
      </c>
      <c r="BJ76" s="102">
        <v>3316283</v>
      </c>
      <c r="BK76" s="102">
        <v>257912800</v>
      </c>
      <c r="BL76" s="102">
        <v>35147512</v>
      </c>
      <c r="BM76" s="102">
        <v>32767984</v>
      </c>
      <c r="BN76" s="102">
        <v>13476417</v>
      </c>
      <c r="BO76" s="102">
        <v>71677392</v>
      </c>
      <c r="BP76" s="102">
        <v>13652855</v>
      </c>
      <c r="BQ76" s="102">
        <v>356604448</v>
      </c>
      <c r="BR76" s="102">
        <v>84285656</v>
      </c>
      <c r="BS76" s="102">
        <v>31337572</v>
      </c>
      <c r="BT76" s="102">
        <v>4011288</v>
      </c>
      <c r="BU76" s="102">
        <v>5993041</v>
      </c>
      <c r="BV76" s="102">
        <v>85163616</v>
      </c>
      <c r="BW76" s="102">
        <v>531035136</v>
      </c>
      <c r="BX76" s="102">
        <v>86249344</v>
      </c>
    </row>
    <row r="77" spans="1:76" x14ac:dyDescent="0.25">
      <c r="A77" s="57" t="s">
        <v>3832</v>
      </c>
      <c r="B77" s="3" t="s">
        <v>3436</v>
      </c>
      <c r="C77" s="3" t="s">
        <v>3741</v>
      </c>
      <c r="D77" s="4" t="s">
        <v>3833</v>
      </c>
      <c r="E77" s="4" t="s">
        <v>3439</v>
      </c>
      <c r="F77" s="4">
        <v>57687</v>
      </c>
      <c r="G77" s="4">
        <v>100015962</v>
      </c>
      <c r="H77" s="4">
        <v>2186</v>
      </c>
      <c r="I77" s="4">
        <v>160.13319999999999</v>
      </c>
      <c r="J77" s="4" t="s">
        <v>3834</v>
      </c>
      <c r="K77" s="4"/>
      <c r="L77" s="4"/>
      <c r="M77" s="4"/>
      <c r="N77" s="4"/>
      <c r="O77" s="4">
        <v>34236878</v>
      </c>
      <c r="P77" s="4">
        <f t="shared" si="1"/>
        <v>57</v>
      </c>
      <c r="Q77" s="4">
        <v>1.1499999999999999</v>
      </c>
      <c r="R77" s="4">
        <v>1.0490999999999999</v>
      </c>
      <c r="S77" s="4">
        <v>0.9153</v>
      </c>
      <c r="T77" s="102">
        <v>1162997248</v>
      </c>
      <c r="U77" s="102">
        <v>813981760</v>
      </c>
      <c r="V77" s="102">
        <v>932396032</v>
      </c>
      <c r="W77" s="102">
        <v>882206016</v>
      </c>
      <c r="X77" s="102">
        <v>1017753472</v>
      </c>
      <c r="Y77" s="102">
        <v>199553952</v>
      </c>
      <c r="Z77" s="102">
        <v>1287465728</v>
      </c>
      <c r="AA77" s="102">
        <v>305654624</v>
      </c>
      <c r="AB77" s="102">
        <v>933608256</v>
      </c>
      <c r="AC77" s="102">
        <v>583756288</v>
      </c>
      <c r="AD77" s="102">
        <v>392618752</v>
      </c>
      <c r="AE77" s="102">
        <v>1214461184</v>
      </c>
      <c r="AF77" s="102">
        <v>1221045888</v>
      </c>
      <c r="AG77" s="102">
        <v>1305553920</v>
      </c>
      <c r="AH77" s="102">
        <v>624978304</v>
      </c>
      <c r="AI77" s="102">
        <v>900059584</v>
      </c>
      <c r="AJ77" s="102">
        <v>908219392</v>
      </c>
      <c r="AK77" s="102">
        <v>750531392</v>
      </c>
      <c r="AL77" s="102">
        <v>1181439232</v>
      </c>
      <c r="AM77" s="102">
        <v>788141248</v>
      </c>
      <c r="AN77" s="102">
        <v>1135055744</v>
      </c>
      <c r="AO77" s="102">
        <v>970654848</v>
      </c>
      <c r="AP77" s="102">
        <v>499990112</v>
      </c>
      <c r="AQ77" s="102">
        <v>628083008</v>
      </c>
      <c r="AR77" s="102">
        <v>275301760</v>
      </c>
      <c r="AS77" s="102">
        <v>472802336</v>
      </c>
      <c r="AT77" s="102">
        <v>419125824</v>
      </c>
      <c r="AU77" s="102">
        <v>424097984</v>
      </c>
      <c r="AV77" s="102">
        <v>678984384</v>
      </c>
      <c r="AW77" s="102">
        <v>184264480</v>
      </c>
      <c r="AX77" s="102">
        <v>263036096</v>
      </c>
      <c r="AY77" s="102">
        <v>292743808</v>
      </c>
      <c r="AZ77" s="102">
        <v>262803984</v>
      </c>
      <c r="BA77" s="102">
        <v>485438240</v>
      </c>
      <c r="BB77" s="102">
        <v>773793728</v>
      </c>
      <c r="BC77" s="102">
        <v>854306816</v>
      </c>
      <c r="BD77" s="102">
        <v>1005053568</v>
      </c>
      <c r="BE77" s="102">
        <v>1505469952</v>
      </c>
      <c r="BF77" s="102">
        <v>74761192</v>
      </c>
      <c r="BG77" s="102">
        <v>686212672</v>
      </c>
      <c r="BH77" s="102">
        <v>270657120</v>
      </c>
      <c r="BI77" s="102">
        <v>783194496</v>
      </c>
      <c r="BJ77" s="102">
        <v>191241168</v>
      </c>
      <c r="BK77" s="102">
        <v>507808096</v>
      </c>
      <c r="BL77" s="102">
        <v>1112670592</v>
      </c>
      <c r="BM77" s="102">
        <v>1539853568</v>
      </c>
      <c r="BN77" s="102">
        <v>248616976</v>
      </c>
      <c r="BO77" s="102">
        <v>475148288</v>
      </c>
      <c r="BP77" s="102">
        <v>818343360</v>
      </c>
      <c r="BQ77" s="102">
        <v>621970240</v>
      </c>
      <c r="BR77" s="102">
        <v>1000777728</v>
      </c>
      <c r="BS77" s="102">
        <v>904070400</v>
      </c>
      <c r="BT77" s="102">
        <v>222628320</v>
      </c>
      <c r="BU77" s="102">
        <v>138484528</v>
      </c>
      <c r="BV77" s="102">
        <v>1817830784</v>
      </c>
      <c r="BW77" s="102">
        <v>1697320192</v>
      </c>
      <c r="BX77" s="102">
        <v>1193515008</v>
      </c>
    </row>
    <row r="78" spans="1:76" x14ac:dyDescent="0.25">
      <c r="A78" s="57" t="s">
        <v>3835</v>
      </c>
      <c r="B78" s="3" t="s">
        <v>3436</v>
      </c>
      <c r="C78" s="3" t="s">
        <v>3836</v>
      </c>
      <c r="D78" s="4" t="s">
        <v>3837</v>
      </c>
      <c r="E78" s="4" t="s">
        <v>3439</v>
      </c>
      <c r="F78" s="4">
        <v>64</v>
      </c>
      <c r="G78" s="4">
        <v>460</v>
      </c>
      <c r="H78" s="4">
        <v>2878</v>
      </c>
      <c r="I78" s="4">
        <v>166.08629999999999</v>
      </c>
      <c r="J78" s="4" t="s">
        <v>3838</v>
      </c>
      <c r="K78" s="4" t="s">
        <v>3839</v>
      </c>
      <c r="L78" s="101" t="s">
        <v>3840</v>
      </c>
      <c r="M78" s="101" t="s">
        <v>3841</v>
      </c>
      <c r="N78" s="4">
        <v>6140</v>
      </c>
      <c r="O78" s="4">
        <v>5910</v>
      </c>
      <c r="P78" s="4">
        <f t="shared" si="1"/>
        <v>57</v>
      </c>
      <c r="Q78" s="4">
        <v>1.1200000000000001</v>
      </c>
      <c r="R78" s="4">
        <v>1.1244000000000001</v>
      </c>
      <c r="S78" s="4">
        <v>1.0057</v>
      </c>
      <c r="T78" s="102">
        <v>719840384</v>
      </c>
      <c r="U78" s="102">
        <v>1025035456</v>
      </c>
      <c r="V78" s="102">
        <v>567458112</v>
      </c>
      <c r="W78" s="102">
        <v>641456896</v>
      </c>
      <c r="X78" s="102">
        <v>1138847360</v>
      </c>
      <c r="Y78" s="102">
        <v>618189184</v>
      </c>
      <c r="Z78" s="102">
        <v>733835008</v>
      </c>
      <c r="AA78" s="102">
        <v>502718560</v>
      </c>
      <c r="AB78" s="102">
        <v>650880704</v>
      </c>
      <c r="AC78" s="102">
        <v>682847424</v>
      </c>
      <c r="AD78" s="102">
        <v>1034395008</v>
      </c>
      <c r="AE78" s="102">
        <v>963517952</v>
      </c>
      <c r="AF78" s="102">
        <v>783678208</v>
      </c>
      <c r="AG78" s="102">
        <v>1036364608</v>
      </c>
      <c r="AH78" s="102">
        <v>1089922176</v>
      </c>
      <c r="AI78" s="102">
        <v>632603712</v>
      </c>
      <c r="AJ78" s="102">
        <v>650264640</v>
      </c>
      <c r="AK78" s="102">
        <v>568328512</v>
      </c>
      <c r="AL78" s="102">
        <v>987334592</v>
      </c>
      <c r="AM78" s="102">
        <v>294875904</v>
      </c>
      <c r="AN78" s="102">
        <v>940381632</v>
      </c>
      <c r="AO78" s="102">
        <v>1083853568</v>
      </c>
      <c r="AP78" s="102">
        <v>639658240</v>
      </c>
      <c r="AQ78" s="102">
        <v>1376044800</v>
      </c>
      <c r="AR78" s="102">
        <v>1296911872</v>
      </c>
      <c r="AS78" s="102">
        <v>577116800</v>
      </c>
      <c r="AT78" s="102">
        <v>836534720</v>
      </c>
      <c r="AU78" s="102">
        <v>1388561664</v>
      </c>
      <c r="AV78" s="102">
        <v>1102070400</v>
      </c>
      <c r="AW78" s="102">
        <v>731751872</v>
      </c>
      <c r="AX78" s="102">
        <v>723361472</v>
      </c>
      <c r="AY78" s="102">
        <v>639799616</v>
      </c>
      <c r="AZ78" s="102">
        <v>451702112</v>
      </c>
      <c r="BA78" s="102">
        <v>620735872</v>
      </c>
      <c r="BB78" s="102">
        <v>851021184</v>
      </c>
      <c r="BC78" s="102">
        <v>606823424</v>
      </c>
      <c r="BD78" s="102">
        <v>607615168</v>
      </c>
      <c r="BE78" s="102">
        <v>439310656</v>
      </c>
      <c r="BF78" s="102">
        <v>403022400</v>
      </c>
      <c r="BG78" s="102">
        <v>1116681728</v>
      </c>
      <c r="BH78" s="102">
        <v>591627456</v>
      </c>
      <c r="BI78" s="102">
        <v>727226624</v>
      </c>
      <c r="BJ78" s="102">
        <v>778697600</v>
      </c>
      <c r="BK78" s="102">
        <v>605686784</v>
      </c>
      <c r="BL78" s="102">
        <v>912106880</v>
      </c>
      <c r="BM78" s="102">
        <v>1251994624</v>
      </c>
      <c r="BN78" s="102">
        <v>762532096</v>
      </c>
      <c r="BO78" s="102">
        <v>408046176</v>
      </c>
      <c r="BP78" s="102">
        <v>859226048</v>
      </c>
      <c r="BQ78" s="102">
        <v>829834368</v>
      </c>
      <c r="BR78" s="102">
        <v>548296064</v>
      </c>
      <c r="BS78" s="102">
        <v>1022531264</v>
      </c>
      <c r="BT78" s="102">
        <v>808789376</v>
      </c>
      <c r="BU78" s="102">
        <v>913257664</v>
      </c>
      <c r="BV78" s="102">
        <v>790469504</v>
      </c>
      <c r="BW78" s="102">
        <v>568484736</v>
      </c>
      <c r="BX78" s="102">
        <v>1023179584</v>
      </c>
    </row>
    <row r="79" spans="1:76" x14ac:dyDescent="0.25">
      <c r="A79" s="57" t="s">
        <v>3842</v>
      </c>
      <c r="B79" s="3" t="s">
        <v>3436</v>
      </c>
      <c r="C79" s="3" t="s">
        <v>3836</v>
      </c>
      <c r="D79" s="4" t="s">
        <v>3843</v>
      </c>
      <c r="E79" s="4" t="s">
        <v>3487</v>
      </c>
      <c r="F79" s="4">
        <v>33950</v>
      </c>
      <c r="G79" s="4">
        <v>100001256</v>
      </c>
      <c r="H79" s="4">
        <v>2597</v>
      </c>
      <c r="I79" s="4">
        <v>206.0823</v>
      </c>
      <c r="J79" s="4" t="s">
        <v>3844</v>
      </c>
      <c r="K79" s="4" t="s">
        <v>3845</v>
      </c>
      <c r="L79" s="101" t="s">
        <v>3846</v>
      </c>
      <c r="M79" s="101" t="s">
        <v>3847</v>
      </c>
      <c r="N79" s="4">
        <v>74839</v>
      </c>
      <c r="O79" s="4">
        <v>67404</v>
      </c>
      <c r="P79" s="4">
        <f t="shared" si="1"/>
        <v>57</v>
      </c>
      <c r="Q79" s="4">
        <v>1.23</v>
      </c>
      <c r="R79" s="4">
        <v>1.3295999999999999</v>
      </c>
      <c r="S79" s="4">
        <v>1.0841000000000001</v>
      </c>
      <c r="T79" s="102">
        <v>1132768</v>
      </c>
      <c r="U79" s="102">
        <v>1965288</v>
      </c>
      <c r="V79" s="102">
        <v>2185027</v>
      </c>
      <c r="W79" s="102">
        <v>2896625</v>
      </c>
      <c r="X79" s="102">
        <v>1206161</v>
      </c>
      <c r="Y79" s="102">
        <v>2858913</v>
      </c>
      <c r="Z79" s="102">
        <v>2714070</v>
      </c>
      <c r="AA79" s="102">
        <v>1329381</v>
      </c>
      <c r="AB79" s="102">
        <v>1457525</v>
      </c>
      <c r="AC79" s="102">
        <v>4461813</v>
      </c>
      <c r="AD79" s="102">
        <v>4252412</v>
      </c>
      <c r="AE79" s="102">
        <v>2683689</v>
      </c>
      <c r="AF79" s="102">
        <v>2290707</v>
      </c>
      <c r="AG79" s="102">
        <v>1932728</v>
      </c>
      <c r="AH79" s="102">
        <v>4327132</v>
      </c>
      <c r="AI79" s="102">
        <v>2191993</v>
      </c>
      <c r="AJ79" s="102">
        <v>2639843</v>
      </c>
      <c r="AK79" s="102">
        <v>1727889</v>
      </c>
      <c r="AL79" s="102">
        <v>2187537</v>
      </c>
      <c r="AM79" s="102">
        <v>1239888</v>
      </c>
      <c r="AN79" s="102">
        <v>1965471</v>
      </c>
      <c r="AO79" s="102">
        <v>2404727</v>
      </c>
      <c r="AP79" s="102">
        <v>3058868</v>
      </c>
      <c r="AQ79" s="102">
        <v>9008834</v>
      </c>
      <c r="AR79" s="102">
        <v>6371325</v>
      </c>
      <c r="AS79" s="102">
        <v>4648164</v>
      </c>
      <c r="AT79" s="102">
        <v>3522380</v>
      </c>
      <c r="AU79" s="102">
        <v>2775427</v>
      </c>
      <c r="AV79" s="102">
        <v>769277</v>
      </c>
      <c r="AW79" s="102">
        <v>4587203</v>
      </c>
      <c r="AX79" s="102">
        <v>1563272</v>
      </c>
      <c r="AY79" s="102">
        <v>541905</v>
      </c>
      <c r="AZ79" s="102">
        <v>1634367</v>
      </c>
      <c r="BA79" s="102">
        <v>2440337</v>
      </c>
      <c r="BB79" s="102">
        <v>1657120</v>
      </c>
      <c r="BC79" s="102">
        <v>910163</v>
      </c>
      <c r="BD79" s="102">
        <v>795719</v>
      </c>
      <c r="BE79" s="102">
        <v>1217836</v>
      </c>
      <c r="BF79" s="102">
        <v>573543</v>
      </c>
      <c r="BG79" s="102">
        <v>1323196</v>
      </c>
      <c r="BH79" s="102">
        <v>804622</v>
      </c>
      <c r="BI79" s="102">
        <v>1716688</v>
      </c>
      <c r="BJ79" s="102">
        <v>2483867</v>
      </c>
      <c r="BK79" s="102">
        <v>1451515</v>
      </c>
      <c r="BL79" s="102">
        <v>2359771</v>
      </c>
      <c r="BM79" s="102">
        <v>2997649</v>
      </c>
      <c r="BN79" s="102">
        <v>1985056</v>
      </c>
      <c r="BO79" s="102">
        <v>1921264</v>
      </c>
      <c r="BP79" s="102">
        <v>1302745</v>
      </c>
      <c r="BQ79" s="102">
        <v>5723785</v>
      </c>
      <c r="BR79" s="102">
        <v>1858376</v>
      </c>
      <c r="BS79" s="102">
        <v>3590572</v>
      </c>
      <c r="BT79" s="102">
        <v>4473735</v>
      </c>
      <c r="BU79" s="102">
        <v>6254693</v>
      </c>
      <c r="BV79" s="102">
        <v>2418617</v>
      </c>
      <c r="BW79" s="102">
        <v>1064491</v>
      </c>
      <c r="BX79" s="102">
        <v>8352291</v>
      </c>
    </row>
    <row r="80" spans="1:76" x14ac:dyDescent="0.25">
      <c r="A80" s="57" t="s">
        <v>3848</v>
      </c>
      <c r="B80" s="3" t="s">
        <v>3436</v>
      </c>
      <c r="C80" s="3" t="s">
        <v>3836</v>
      </c>
      <c r="D80" s="4" t="s">
        <v>3849</v>
      </c>
      <c r="E80" s="4" t="s">
        <v>3487</v>
      </c>
      <c r="F80" s="4">
        <v>63406</v>
      </c>
      <c r="G80" s="4">
        <v>100021469</v>
      </c>
      <c r="H80" s="4">
        <v>3645</v>
      </c>
      <c r="I80" s="4">
        <v>234.11359999999999</v>
      </c>
      <c r="J80" s="4" t="s">
        <v>3850</v>
      </c>
      <c r="K80" s="4"/>
      <c r="L80" s="4"/>
      <c r="M80" s="4"/>
      <c r="N80" s="4"/>
      <c r="O80" s="4">
        <v>14753680</v>
      </c>
      <c r="P80" s="4">
        <f t="shared" si="1"/>
        <v>57</v>
      </c>
      <c r="Q80" s="4">
        <v>1.42</v>
      </c>
      <c r="R80" s="4">
        <v>1.5009999999999999</v>
      </c>
      <c r="S80" s="4">
        <v>1.0583</v>
      </c>
      <c r="T80" s="102">
        <v>200599</v>
      </c>
      <c r="U80" s="102">
        <v>469386</v>
      </c>
      <c r="V80" s="102">
        <v>354143</v>
      </c>
      <c r="W80" s="102">
        <v>1091367</v>
      </c>
      <c r="X80" s="102">
        <v>458283</v>
      </c>
      <c r="Y80" s="102">
        <v>1350927</v>
      </c>
      <c r="Z80" s="102">
        <v>2273355</v>
      </c>
      <c r="AA80" s="102">
        <v>293273</v>
      </c>
      <c r="AB80" s="102">
        <v>1692779</v>
      </c>
      <c r="AC80" s="102">
        <v>2441892</v>
      </c>
      <c r="AD80" s="102">
        <v>3387156</v>
      </c>
      <c r="AE80" s="102">
        <v>1390742</v>
      </c>
      <c r="AF80" s="102">
        <v>1779032</v>
      </c>
      <c r="AG80" s="102">
        <v>785151</v>
      </c>
      <c r="AH80" s="102">
        <v>1279387</v>
      </c>
      <c r="AI80" s="102">
        <v>2155598</v>
      </c>
      <c r="AJ80" s="102">
        <v>1267922</v>
      </c>
      <c r="AK80" s="102">
        <v>1776607</v>
      </c>
      <c r="AL80" s="102">
        <v>1355489</v>
      </c>
      <c r="AM80" s="102">
        <v>399818</v>
      </c>
      <c r="AN80" s="102">
        <v>2126742</v>
      </c>
      <c r="AO80" s="102">
        <v>1606175</v>
      </c>
      <c r="AP80" s="102">
        <v>1035847</v>
      </c>
      <c r="AQ80" s="102">
        <v>3712794</v>
      </c>
      <c r="AR80" s="102">
        <v>11779493</v>
      </c>
      <c r="AS80" s="102">
        <v>1195735</v>
      </c>
      <c r="AT80" s="102">
        <v>1811028</v>
      </c>
      <c r="AU80" s="102">
        <v>1308067</v>
      </c>
      <c r="AV80" s="102">
        <v>92563</v>
      </c>
      <c r="AW80" s="102">
        <v>1749221</v>
      </c>
      <c r="AX80" s="102">
        <v>812552</v>
      </c>
      <c r="AY80" s="102">
        <v>156459</v>
      </c>
      <c r="AZ80" s="102">
        <v>718683</v>
      </c>
      <c r="BA80" s="102">
        <v>1580477</v>
      </c>
      <c r="BB80" s="102">
        <v>349089</v>
      </c>
      <c r="BC80" s="102">
        <v>201520</v>
      </c>
      <c r="BD80" s="102">
        <v>181862</v>
      </c>
      <c r="BE80" s="102">
        <v>219850</v>
      </c>
      <c r="BF80" s="102">
        <v>425830</v>
      </c>
      <c r="BG80" s="102">
        <v>495766</v>
      </c>
      <c r="BH80" s="102">
        <v>521211</v>
      </c>
      <c r="BI80" s="102">
        <v>363198</v>
      </c>
      <c r="BJ80" s="102">
        <v>1208253</v>
      </c>
      <c r="BK80" s="102">
        <v>1318639</v>
      </c>
      <c r="BL80" s="102">
        <v>176124</v>
      </c>
      <c r="BM80" s="102">
        <v>1815563</v>
      </c>
      <c r="BN80" s="102">
        <v>1525471</v>
      </c>
      <c r="BO80" s="102">
        <v>878657</v>
      </c>
      <c r="BP80" s="102">
        <v>711116</v>
      </c>
      <c r="BQ80" s="102">
        <v>1980106</v>
      </c>
      <c r="BR80" s="102">
        <v>607651</v>
      </c>
      <c r="BS80" s="102">
        <v>1561970</v>
      </c>
      <c r="BT80" s="102">
        <v>2360453</v>
      </c>
      <c r="BU80" s="102">
        <v>6106101</v>
      </c>
      <c r="BV80" s="102">
        <v>697576</v>
      </c>
      <c r="BW80" s="102">
        <v>162944</v>
      </c>
      <c r="BX80" s="102">
        <v>8103075</v>
      </c>
    </row>
    <row r="81" spans="1:76" x14ac:dyDescent="0.25">
      <c r="A81" s="57" t="s">
        <v>3851</v>
      </c>
      <c r="B81" s="3" t="s">
        <v>3436</v>
      </c>
      <c r="C81" s="3" t="s">
        <v>3836</v>
      </c>
      <c r="D81" s="4" t="s">
        <v>3852</v>
      </c>
      <c r="E81" s="4" t="s">
        <v>3487</v>
      </c>
      <c r="F81" s="4">
        <v>62566</v>
      </c>
      <c r="G81" s="4">
        <v>100020419</v>
      </c>
      <c r="H81" s="4">
        <v>2844</v>
      </c>
      <c r="I81" s="4">
        <v>236.09280000000001</v>
      </c>
      <c r="J81" s="4" t="s">
        <v>3853</v>
      </c>
      <c r="K81" s="4"/>
      <c r="L81" s="4"/>
      <c r="M81" s="4"/>
      <c r="N81" s="4"/>
      <c r="O81" s="4">
        <v>19276386</v>
      </c>
      <c r="P81" s="4">
        <f t="shared" si="1"/>
        <v>47</v>
      </c>
      <c r="Q81" s="4">
        <v>1.51</v>
      </c>
      <c r="R81" s="4">
        <v>1.1516</v>
      </c>
      <c r="S81" s="4">
        <v>0.76119999999999999</v>
      </c>
      <c r="T81" s="102">
        <v>214656</v>
      </c>
      <c r="U81" s="102">
        <v>257739</v>
      </c>
      <c r="V81" s="102">
        <v>391470</v>
      </c>
      <c r="W81" s="102">
        <v>445979</v>
      </c>
      <c r="X81" s="102"/>
      <c r="Y81" s="102">
        <v>607936</v>
      </c>
      <c r="Z81" s="102">
        <v>220938</v>
      </c>
      <c r="AA81" s="102">
        <v>165234</v>
      </c>
      <c r="AB81" s="102">
        <v>78622</v>
      </c>
      <c r="AC81" s="102">
        <v>77398</v>
      </c>
      <c r="AD81" s="102">
        <v>405601</v>
      </c>
      <c r="AE81" s="102">
        <v>24579</v>
      </c>
      <c r="AF81" s="102">
        <v>203809</v>
      </c>
      <c r="AG81" s="102">
        <v>187032</v>
      </c>
      <c r="AH81" s="102">
        <v>66420</v>
      </c>
      <c r="AI81" s="102"/>
      <c r="AJ81" s="102">
        <v>503856</v>
      </c>
      <c r="AK81" s="102">
        <v>133201</v>
      </c>
      <c r="AL81" s="102">
        <v>461544</v>
      </c>
      <c r="AM81" s="102">
        <v>229782</v>
      </c>
      <c r="AN81" s="102">
        <v>90768</v>
      </c>
      <c r="AO81" s="102">
        <v>62173</v>
      </c>
      <c r="AP81" s="102">
        <v>505858</v>
      </c>
      <c r="AQ81" s="102">
        <v>581576</v>
      </c>
      <c r="AR81" s="102"/>
      <c r="AS81" s="102">
        <v>971909</v>
      </c>
      <c r="AT81" s="102">
        <v>82810</v>
      </c>
      <c r="AU81" s="102">
        <v>82328</v>
      </c>
      <c r="AV81" s="102">
        <v>32941</v>
      </c>
      <c r="AW81" s="102">
        <v>160336</v>
      </c>
      <c r="AX81" s="102">
        <v>227196</v>
      </c>
      <c r="AY81" s="102"/>
      <c r="AZ81" s="102">
        <v>207762</v>
      </c>
      <c r="BA81" s="102">
        <v>342513</v>
      </c>
      <c r="BB81" s="102">
        <v>321249</v>
      </c>
      <c r="BC81" s="102">
        <v>23718</v>
      </c>
      <c r="BD81" s="102"/>
      <c r="BE81" s="102">
        <v>351716</v>
      </c>
      <c r="BF81" s="102"/>
      <c r="BG81" s="102">
        <v>120544</v>
      </c>
      <c r="BH81" s="102"/>
      <c r="BI81" s="102">
        <v>98429</v>
      </c>
      <c r="BJ81" s="102">
        <v>259331</v>
      </c>
      <c r="BK81" s="102"/>
      <c r="BL81" s="102">
        <v>265622</v>
      </c>
      <c r="BM81" s="102"/>
      <c r="BN81" s="102"/>
      <c r="BO81" s="102">
        <v>86689</v>
      </c>
      <c r="BP81" s="102">
        <v>111527</v>
      </c>
      <c r="BQ81" s="102">
        <v>323816</v>
      </c>
      <c r="BR81" s="102">
        <v>77833</v>
      </c>
      <c r="BS81" s="102">
        <v>285287</v>
      </c>
      <c r="BT81" s="102">
        <v>327751</v>
      </c>
      <c r="BU81" s="102">
        <v>164771</v>
      </c>
      <c r="BV81" s="102">
        <v>274850</v>
      </c>
      <c r="BW81" s="102">
        <v>273839</v>
      </c>
      <c r="BX81" s="102">
        <v>373107</v>
      </c>
    </row>
    <row r="82" spans="1:76" x14ac:dyDescent="0.25">
      <c r="A82" s="57" t="s">
        <v>3854</v>
      </c>
      <c r="B82" s="3" t="s">
        <v>3436</v>
      </c>
      <c r="C82" s="3" t="s">
        <v>3836</v>
      </c>
      <c r="D82" s="4" t="s">
        <v>3855</v>
      </c>
      <c r="E82" s="4" t="s">
        <v>3439</v>
      </c>
      <c r="F82" s="4">
        <v>42999</v>
      </c>
      <c r="G82" s="4">
        <v>100004042</v>
      </c>
      <c r="H82" s="4">
        <v>2790</v>
      </c>
      <c r="I82" s="4">
        <v>180.1019</v>
      </c>
      <c r="J82" s="4" t="s">
        <v>3856</v>
      </c>
      <c r="K82" s="4" t="s">
        <v>3857</v>
      </c>
      <c r="L82" s="4"/>
      <c r="M82" s="4"/>
      <c r="N82" s="4">
        <v>4657542</v>
      </c>
      <c r="O82" s="4">
        <v>3846742</v>
      </c>
      <c r="P82" s="4">
        <f t="shared" si="1"/>
        <v>51</v>
      </c>
      <c r="Q82" s="4">
        <v>0.28999999999999998</v>
      </c>
      <c r="R82" s="4">
        <v>0.8417</v>
      </c>
      <c r="S82" s="4">
        <v>2.9203000000000001</v>
      </c>
      <c r="T82" s="102">
        <v>619449</v>
      </c>
      <c r="U82" s="102">
        <v>1414178</v>
      </c>
      <c r="V82" s="102">
        <v>201070</v>
      </c>
      <c r="W82" s="102">
        <v>298993</v>
      </c>
      <c r="X82" s="102">
        <v>1655157</v>
      </c>
      <c r="Y82" s="102">
        <v>346331</v>
      </c>
      <c r="Z82" s="102">
        <v>355006</v>
      </c>
      <c r="AA82" s="102">
        <v>672512</v>
      </c>
      <c r="AB82" s="102">
        <v>816782</v>
      </c>
      <c r="AC82" s="102">
        <v>1662751</v>
      </c>
      <c r="AD82" s="102">
        <v>553574</v>
      </c>
      <c r="AE82" s="102">
        <v>2294537</v>
      </c>
      <c r="AF82" s="102">
        <v>887034</v>
      </c>
      <c r="AG82" s="102"/>
      <c r="AH82" s="102">
        <v>595659</v>
      </c>
      <c r="AI82" s="102">
        <v>153201</v>
      </c>
      <c r="AJ82" s="102">
        <v>540455</v>
      </c>
      <c r="AK82" s="102">
        <v>1055237</v>
      </c>
      <c r="AL82" s="102">
        <v>722154</v>
      </c>
      <c r="AM82" s="102">
        <v>844846</v>
      </c>
      <c r="AN82" s="102">
        <v>1529531</v>
      </c>
      <c r="AO82" s="102"/>
      <c r="AP82" s="102"/>
      <c r="AQ82" s="102">
        <v>523927</v>
      </c>
      <c r="AR82" s="102">
        <v>426570</v>
      </c>
      <c r="AS82" s="102">
        <v>473354</v>
      </c>
      <c r="AT82" s="102">
        <v>296463</v>
      </c>
      <c r="AU82" s="102"/>
      <c r="AV82" s="102">
        <v>284665</v>
      </c>
      <c r="AW82" s="102">
        <v>4900673</v>
      </c>
      <c r="AX82" s="102">
        <v>179596</v>
      </c>
      <c r="AY82" s="102">
        <v>1132623</v>
      </c>
      <c r="AZ82" s="102">
        <v>1977042</v>
      </c>
      <c r="BA82" s="102">
        <v>389660</v>
      </c>
      <c r="BB82" s="102">
        <v>243243</v>
      </c>
      <c r="BC82" s="102"/>
      <c r="BD82" s="102">
        <v>11605546</v>
      </c>
      <c r="BE82" s="102">
        <v>118126</v>
      </c>
      <c r="BF82" s="102">
        <v>10777627</v>
      </c>
      <c r="BG82" s="102">
        <v>1454589</v>
      </c>
      <c r="BH82" s="102">
        <v>3618610</v>
      </c>
      <c r="BI82" s="102">
        <v>1120783</v>
      </c>
      <c r="BJ82" s="102">
        <v>3247000</v>
      </c>
      <c r="BK82" s="102">
        <v>6004385</v>
      </c>
      <c r="BL82" s="102">
        <v>1654788</v>
      </c>
      <c r="BM82" s="102">
        <v>174816</v>
      </c>
      <c r="BN82" s="102">
        <v>616545</v>
      </c>
      <c r="BO82" s="102">
        <v>2052276</v>
      </c>
      <c r="BP82" s="102">
        <v>2071116</v>
      </c>
      <c r="BQ82" s="102">
        <v>138150</v>
      </c>
      <c r="BR82" s="102">
        <v>15498423</v>
      </c>
      <c r="BS82" s="102">
        <v>592409</v>
      </c>
      <c r="BT82" s="102">
        <v>245221</v>
      </c>
      <c r="BU82" s="102">
        <v>85972</v>
      </c>
      <c r="BV82" s="102">
        <v>3021654</v>
      </c>
      <c r="BW82" s="102">
        <v>2521093</v>
      </c>
      <c r="BX82" s="102"/>
    </row>
    <row r="83" spans="1:76" x14ac:dyDescent="0.25">
      <c r="A83" s="57" t="s">
        <v>3858</v>
      </c>
      <c r="B83" s="3" t="s">
        <v>3436</v>
      </c>
      <c r="C83" s="3" t="s">
        <v>3836</v>
      </c>
      <c r="D83" s="4" t="s">
        <v>3859</v>
      </c>
      <c r="E83" s="4" t="s">
        <v>3487</v>
      </c>
      <c r="F83" s="4">
        <v>566</v>
      </c>
      <c r="G83" s="4">
        <v>241</v>
      </c>
      <c r="H83" s="4">
        <v>2515</v>
      </c>
      <c r="I83" s="4">
        <v>163.0401</v>
      </c>
      <c r="J83" s="4" t="s">
        <v>3860</v>
      </c>
      <c r="K83" s="4" t="s">
        <v>3861</v>
      </c>
      <c r="L83" s="101" t="s">
        <v>3862</v>
      </c>
      <c r="M83" s="101" t="s">
        <v>3863</v>
      </c>
      <c r="N83" s="4">
        <v>997</v>
      </c>
      <c r="O83" s="4">
        <v>972</v>
      </c>
      <c r="P83" s="4">
        <f t="shared" si="1"/>
        <v>57</v>
      </c>
      <c r="Q83" s="4">
        <v>0.83</v>
      </c>
      <c r="R83" s="4">
        <v>1.5437000000000001</v>
      </c>
      <c r="S83" s="4">
        <v>1.8624000000000001</v>
      </c>
      <c r="T83" s="102">
        <v>607819</v>
      </c>
      <c r="U83" s="102">
        <v>2833075</v>
      </c>
      <c r="V83" s="102">
        <v>639761</v>
      </c>
      <c r="W83" s="102">
        <v>434271</v>
      </c>
      <c r="X83" s="102">
        <v>3137314</v>
      </c>
      <c r="Y83" s="102">
        <v>1833050</v>
      </c>
      <c r="Z83" s="102">
        <v>424765</v>
      </c>
      <c r="AA83" s="102">
        <v>710823</v>
      </c>
      <c r="AB83" s="102">
        <v>506740</v>
      </c>
      <c r="AC83" s="102">
        <v>1306300</v>
      </c>
      <c r="AD83" s="102">
        <v>2399252</v>
      </c>
      <c r="AE83" s="102">
        <v>793036</v>
      </c>
      <c r="AF83" s="102">
        <v>1614144</v>
      </c>
      <c r="AG83" s="102">
        <v>690941</v>
      </c>
      <c r="AH83" s="102">
        <v>2439115</v>
      </c>
      <c r="AI83" s="102">
        <v>765271</v>
      </c>
      <c r="AJ83" s="102">
        <v>985315</v>
      </c>
      <c r="AK83" s="102">
        <v>292978</v>
      </c>
      <c r="AL83" s="102">
        <v>628741</v>
      </c>
      <c r="AM83" s="102">
        <v>352038</v>
      </c>
      <c r="AN83" s="102">
        <v>777196</v>
      </c>
      <c r="AO83" s="102">
        <v>2809219</v>
      </c>
      <c r="AP83" s="102">
        <v>908411</v>
      </c>
      <c r="AQ83" s="102">
        <v>3584063</v>
      </c>
      <c r="AR83" s="102">
        <v>1714017</v>
      </c>
      <c r="AS83" s="102">
        <v>460484</v>
      </c>
      <c r="AT83" s="102">
        <v>2382026</v>
      </c>
      <c r="AU83" s="102">
        <v>4537720</v>
      </c>
      <c r="AV83" s="102">
        <v>1175688</v>
      </c>
      <c r="AW83" s="102">
        <v>607670</v>
      </c>
      <c r="AX83" s="102">
        <v>676382</v>
      </c>
      <c r="AY83" s="102">
        <v>3270213</v>
      </c>
      <c r="AZ83" s="102">
        <v>1850894</v>
      </c>
      <c r="BA83" s="102">
        <v>2228803</v>
      </c>
      <c r="BB83" s="102">
        <v>4499570</v>
      </c>
      <c r="BC83" s="102">
        <v>2408390</v>
      </c>
      <c r="BD83" s="102">
        <v>498825</v>
      </c>
      <c r="BE83" s="102">
        <v>458936</v>
      </c>
      <c r="BF83" s="102">
        <v>229521</v>
      </c>
      <c r="BG83" s="102">
        <v>3894383</v>
      </c>
      <c r="BH83" s="102">
        <v>994368</v>
      </c>
      <c r="BI83" s="102">
        <v>741126</v>
      </c>
      <c r="BJ83" s="102">
        <v>443863</v>
      </c>
      <c r="BK83" s="102">
        <v>938579</v>
      </c>
      <c r="BL83" s="102">
        <v>850689</v>
      </c>
      <c r="BM83" s="102">
        <v>2696138</v>
      </c>
      <c r="BN83" s="102">
        <v>793100</v>
      </c>
      <c r="BO83" s="102">
        <v>191029</v>
      </c>
      <c r="BP83" s="102">
        <v>7587622</v>
      </c>
      <c r="BQ83" s="102">
        <v>1190783</v>
      </c>
      <c r="BR83" s="102">
        <v>406516</v>
      </c>
      <c r="BS83" s="102">
        <v>3514946</v>
      </c>
      <c r="BT83" s="102">
        <v>1941297</v>
      </c>
      <c r="BU83" s="102">
        <v>560196</v>
      </c>
      <c r="BV83" s="102">
        <v>4053779</v>
      </c>
      <c r="BW83" s="102">
        <v>274622</v>
      </c>
      <c r="BX83" s="102">
        <v>1713817</v>
      </c>
    </row>
    <row r="84" spans="1:76" x14ac:dyDescent="0.25">
      <c r="A84" s="57" t="s">
        <v>3864</v>
      </c>
      <c r="B84" s="3" t="s">
        <v>3436</v>
      </c>
      <c r="C84" s="3" t="s">
        <v>3836</v>
      </c>
      <c r="D84" s="4" t="s">
        <v>3865</v>
      </c>
      <c r="E84" s="4" t="s">
        <v>3487</v>
      </c>
      <c r="F84" s="4">
        <v>22130</v>
      </c>
      <c r="G84" s="4">
        <v>100000774</v>
      </c>
      <c r="H84" s="4">
        <v>2208</v>
      </c>
      <c r="I84" s="4">
        <v>165.0557</v>
      </c>
      <c r="J84" s="4" t="s">
        <v>3866</v>
      </c>
      <c r="K84" s="4" t="s">
        <v>3867</v>
      </c>
      <c r="L84" s="101" t="s">
        <v>3868</v>
      </c>
      <c r="M84" s="101" t="s">
        <v>3869</v>
      </c>
      <c r="N84" s="4">
        <v>3848</v>
      </c>
      <c r="O84" s="4">
        <v>3715</v>
      </c>
      <c r="P84" s="4">
        <f t="shared" si="1"/>
        <v>57</v>
      </c>
      <c r="Q84" s="4">
        <v>1.0900000000000001</v>
      </c>
      <c r="R84" s="4">
        <v>1.5891999999999999</v>
      </c>
      <c r="S84" s="4">
        <v>1.4579</v>
      </c>
      <c r="T84" s="102">
        <v>3169583</v>
      </c>
      <c r="U84" s="102">
        <v>6126438</v>
      </c>
      <c r="V84" s="102">
        <v>4227261</v>
      </c>
      <c r="W84" s="102">
        <v>2597611</v>
      </c>
      <c r="X84" s="102">
        <v>1516117</v>
      </c>
      <c r="Y84" s="102">
        <v>4607912</v>
      </c>
      <c r="Z84" s="102">
        <v>2367286</v>
      </c>
      <c r="AA84" s="102">
        <v>1923440</v>
      </c>
      <c r="AB84" s="102">
        <v>4396291</v>
      </c>
      <c r="AC84" s="102">
        <v>7771673</v>
      </c>
      <c r="AD84" s="102">
        <v>4422498</v>
      </c>
      <c r="AE84" s="102">
        <v>17065588</v>
      </c>
      <c r="AF84" s="102">
        <v>17843674</v>
      </c>
      <c r="AG84" s="102">
        <v>4639479</v>
      </c>
      <c r="AH84" s="102">
        <v>5970097</v>
      </c>
      <c r="AI84" s="102">
        <v>8517479</v>
      </c>
      <c r="AJ84" s="102">
        <v>3634621</v>
      </c>
      <c r="AK84" s="102">
        <v>7109972</v>
      </c>
      <c r="AL84" s="102">
        <v>3573576</v>
      </c>
      <c r="AM84" s="102">
        <v>370947</v>
      </c>
      <c r="AN84" s="102">
        <v>3164345</v>
      </c>
      <c r="AO84" s="102">
        <v>1506838</v>
      </c>
      <c r="AP84" s="102">
        <v>6880077</v>
      </c>
      <c r="AQ84" s="102">
        <v>11078226</v>
      </c>
      <c r="AR84" s="102">
        <v>2420398</v>
      </c>
      <c r="AS84" s="102">
        <v>5867833</v>
      </c>
      <c r="AT84" s="102">
        <v>12758443</v>
      </c>
      <c r="AU84" s="102">
        <v>20002428</v>
      </c>
      <c r="AV84" s="102">
        <v>1972558</v>
      </c>
      <c r="AW84" s="102">
        <v>2871216</v>
      </c>
      <c r="AX84" s="102">
        <v>3307796</v>
      </c>
      <c r="AY84" s="102">
        <v>1482169</v>
      </c>
      <c r="AZ84" s="102">
        <v>3735089</v>
      </c>
      <c r="BA84" s="102">
        <v>13851011</v>
      </c>
      <c r="BB84" s="102">
        <v>1355217</v>
      </c>
      <c r="BC84" s="102">
        <v>1372905</v>
      </c>
      <c r="BD84" s="102">
        <v>1308775</v>
      </c>
      <c r="BE84" s="102">
        <v>3322641</v>
      </c>
      <c r="BF84" s="102">
        <v>779479</v>
      </c>
      <c r="BG84" s="102">
        <v>2847960</v>
      </c>
      <c r="BH84" s="102">
        <v>1905399</v>
      </c>
      <c r="BI84" s="102">
        <v>2020317</v>
      </c>
      <c r="BJ84" s="102">
        <v>4441606</v>
      </c>
      <c r="BK84" s="102">
        <v>19171692</v>
      </c>
      <c r="BL84" s="102">
        <v>3944762</v>
      </c>
      <c r="BM84" s="102">
        <v>13791148</v>
      </c>
      <c r="BN84" s="102">
        <v>6213378</v>
      </c>
      <c r="BO84" s="102">
        <v>7218534</v>
      </c>
      <c r="BP84" s="102">
        <v>2895557</v>
      </c>
      <c r="BQ84" s="102">
        <v>10508151</v>
      </c>
      <c r="BR84" s="102">
        <v>2498589</v>
      </c>
      <c r="BS84" s="102">
        <v>7781622</v>
      </c>
      <c r="BT84" s="102">
        <v>20549208</v>
      </c>
      <c r="BU84" s="102">
        <v>2749424</v>
      </c>
      <c r="BV84" s="102">
        <v>12834942</v>
      </c>
      <c r="BW84" s="102">
        <v>1549170</v>
      </c>
      <c r="BX84" s="102">
        <v>8497634</v>
      </c>
    </row>
    <row r="85" spans="1:76" x14ac:dyDescent="0.25">
      <c r="A85" s="57" t="s">
        <v>3870</v>
      </c>
      <c r="B85" s="3" t="s">
        <v>3436</v>
      </c>
      <c r="C85" s="3" t="s">
        <v>3836</v>
      </c>
      <c r="D85" s="4" t="s">
        <v>3871</v>
      </c>
      <c r="E85" s="4" t="s">
        <v>3439</v>
      </c>
      <c r="F85" s="4">
        <v>12142</v>
      </c>
      <c r="G85" s="4">
        <v>1207</v>
      </c>
      <c r="H85" s="4">
        <v>3065</v>
      </c>
      <c r="I85" s="4">
        <v>122.0964</v>
      </c>
      <c r="J85" s="4" t="s">
        <v>3872</v>
      </c>
      <c r="K85" s="4" t="s">
        <v>3873</v>
      </c>
      <c r="L85" s="101" t="s">
        <v>3874</v>
      </c>
      <c r="M85" s="101" t="s">
        <v>3875</v>
      </c>
      <c r="N85" s="4">
        <v>1001</v>
      </c>
      <c r="O85" s="4">
        <v>13856352</v>
      </c>
      <c r="P85" s="4">
        <f t="shared" si="1"/>
        <v>55</v>
      </c>
      <c r="Q85" s="4">
        <v>1</v>
      </c>
      <c r="R85" s="4">
        <v>1.4227000000000001</v>
      </c>
      <c r="S85" s="4">
        <v>1.4271</v>
      </c>
      <c r="T85" s="102">
        <v>7241870</v>
      </c>
      <c r="U85" s="102">
        <v>397412</v>
      </c>
      <c r="V85" s="102"/>
      <c r="W85" s="102">
        <v>530261</v>
      </c>
      <c r="X85" s="102">
        <v>193834</v>
      </c>
      <c r="Y85" s="102">
        <v>438129</v>
      </c>
      <c r="Z85" s="102">
        <v>1621421</v>
      </c>
      <c r="AA85" s="102">
        <v>1161130</v>
      </c>
      <c r="AB85" s="102">
        <v>807766</v>
      </c>
      <c r="AC85" s="102">
        <v>862574</v>
      </c>
      <c r="AD85" s="102">
        <v>796432</v>
      </c>
      <c r="AE85" s="102">
        <v>905220</v>
      </c>
      <c r="AF85" s="102">
        <v>763790</v>
      </c>
      <c r="AG85" s="102">
        <v>1008413</v>
      </c>
      <c r="AH85" s="102">
        <v>490780</v>
      </c>
      <c r="AI85" s="102">
        <v>256999</v>
      </c>
      <c r="AJ85" s="102">
        <v>714766</v>
      </c>
      <c r="AK85" s="102">
        <v>945287</v>
      </c>
      <c r="AL85" s="102">
        <v>588831</v>
      </c>
      <c r="AM85" s="102">
        <v>1834565</v>
      </c>
      <c r="AN85" s="102">
        <v>1099798</v>
      </c>
      <c r="AO85" s="102">
        <v>1176517</v>
      </c>
      <c r="AP85" s="102">
        <v>944353</v>
      </c>
      <c r="AQ85" s="102">
        <v>2057625</v>
      </c>
      <c r="AR85" s="102">
        <v>560766</v>
      </c>
      <c r="AS85" s="102">
        <v>713778</v>
      </c>
      <c r="AT85" s="102">
        <v>1144258</v>
      </c>
      <c r="AU85" s="102">
        <v>964224</v>
      </c>
      <c r="AV85" s="102">
        <v>1032834</v>
      </c>
      <c r="AW85" s="102">
        <v>1287334</v>
      </c>
      <c r="AX85" s="102">
        <v>1248390</v>
      </c>
      <c r="AY85" s="102">
        <v>590726</v>
      </c>
      <c r="AZ85" s="102">
        <v>434030</v>
      </c>
      <c r="BA85" s="102">
        <v>323785</v>
      </c>
      <c r="BB85" s="102">
        <v>5074795</v>
      </c>
      <c r="BC85" s="102"/>
      <c r="BD85" s="102">
        <v>936920</v>
      </c>
      <c r="BE85" s="102">
        <v>1527210</v>
      </c>
      <c r="BF85" s="102">
        <v>390374</v>
      </c>
      <c r="BG85" s="102">
        <v>666203</v>
      </c>
      <c r="BH85" s="102">
        <v>542596</v>
      </c>
      <c r="BI85" s="102">
        <v>761943</v>
      </c>
      <c r="BJ85" s="102">
        <v>846991</v>
      </c>
      <c r="BK85" s="102">
        <v>689548</v>
      </c>
      <c r="BL85" s="102">
        <v>406528</v>
      </c>
      <c r="BM85" s="102">
        <v>8011205</v>
      </c>
      <c r="BN85" s="102">
        <v>375910</v>
      </c>
      <c r="BO85" s="102">
        <v>417231</v>
      </c>
      <c r="BP85" s="102">
        <v>336598</v>
      </c>
      <c r="BQ85" s="102">
        <v>1525931</v>
      </c>
      <c r="BR85" s="102">
        <v>267658</v>
      </c>
      <c r="BS85" s="102">
        <v>274176</v>
      </c>
      <c r="BT85" s="102">
        <v>599407</v>
      </c>
      <c r="BU85" s="102">
        <v>602474</v>
      </c>
      <c r="BV85" s="102">
        <v>922699</v>
      </c>
      <c r="BW85" s="102">
        <v>854117</v>
      </c>
      <c r="BX85" s="102">
        <v>526891</v>
      </c>
    </row>
    <row r="86" spans="1:76" x14ac:dyDescent="0.25">
      <c r="A86" s="57" t="s">
        <v>3876</v>
      </c>
      <c r="B86" s="3" t="s">
        <v>3436</v>
      </c>
      <c r="C86" s="3" t="s">
        <v>3836</v>
      </c>
      <c r="D86" s="4" t="s">
        <v>3877</v>
      </c>
      <c r="E86" s="4" t="s">
        <v>3487</v>
      </c>
      <c r="F86" s="4">
        <v>57745</v>
      </c>
      <c r="G86" s="4">
        <v>100000011</v>
      </c>
      <c r="H86" s="4">
        <v>2150</v>
      </c>
      <c r="I86" s="4">
        <v>91.055400000000006</v>
      </c>
      <c r="J86" s="4" t="s">
        <v>3878</v>
      </c>
      <c r="K86" s="4" t="s">
        <v>3879</v>
      </c>
      <c r="L86" s="101" t="s">
        <v>3880</v>
      </c>
      <c r="M86" s="101" t="s">
        <v>3881</v>
      </c>
      <c r="N86" s="4">
        <v>999</v>
      </c>
      <c r="O86" s="4">
        <v>10181341</v>
      </c>
      <c r="P86" s="4">
        <f t="shared" si="1"/>
        <v>57</v>
      </c>
      <c r="Q86" s="4">
        <v>1</v>
      </c>
      <c r="R86" s="4">
        <v>1.1007</v>
      </c>
      <c r="S86" s="4">
        <v>1.1053999999999999</v>
      </c>
      <c r="T86" s="102">
        <v>8197865</v>
      </c>
      <c r="U86" s="102">
        <v>6020883</v>
      </c>
      <c r="V86" s="102">
        <v>13544309</v>
      </c>
      <c r="W86" s="102">
        <v>5982923</v>
      </c>
      <c r="X86" s="102">
        <v>9030614</v>
      </c>
      <c r="Y86" s="102">
        <v>6256231</v>
      </c>
      <c r="Z86" s="102">
        <v>15373926</v>
      </c>
      <c r="AA86" s="102">
        <v>7909542</v>
      </c>
      <c r="AB86" s="102">
        <v>7302058</v>
      </c>
      <c r="AC86" s="102">
        <v>6037246</v>
      </c>
      <c r="AD86" s="102">
        <v>4176877</v>
      </c>
      <c r="AE86" s="102">
        <v>8066720</v>
      </c>
      <c r="AF86" s="102">
        <v>4622178</v>
      </c>
      <c r="AG86" s="102">
        <v>7949002</v>
      </c>
      <c r="AH86" s="102">
        <v>7086118</v>
      </c>
      <c r="AI86" s="102">
        <v>3663878</v>
      </c>
      <c r="AJ86" s="102">
        <v>12734480</v>
      </c>
      <c r="AK86" s="102">
        <v>4967653</v>
      </c>
      <c r="AL86" s="102">
        <v>5589916</v>
      </c>
      <c r="AM86" s="102">
        <v>6331277</v>
      </c>
      <c r="AN86" s="102">
        <v>9760236</v>
      </c>
      <c r="AO86" s="102">
        <v>15355067</v>
      </c>
      <c r="AP86" s="102">
        <v>14455502</v>
      </c>
      <c r="AQ86" s="102">
        <v>7304880</v>
      </c>
      <c r="AR86" s="102">
        <v>4147538</v>
      </c>
      <c r="AS86" s="102">
        <v>4103461</v>
      </c>
      <c r="AT86" s="102">
        <v>3576866</v>
      </c>
      <c r="AU86" s="102">
        <v>15504298</v>
      </c>
      <c r="AV86" s="102">
        <v>3550572</v>
      </c>
      <c r="AW86" s="102">
        <v>8617127</v>
      </c>
      <c r="AX86" s="102">
        <v>11324625</v>
      </c>
      <c r="AY86" s="102">
        <v>4376975</v>
      </c>
      <c r="AZ86" s="102">
        <v>4009325</v>
      </c>
      <c r="BA86" s="102">
        <v>11250131</v>
      </c>
      <c r="BB86" s="102">
        <v>15265603</v>
      </c>
      <c r="BC86" s="102">
        <v>6942388</v>
      </c>
      <c r="BD86" s="102">
        <v>10309261</v>
      </c>
      <c r="BE86" s="102">
        <v>3679734</v>
      </c>
      <c r="BF86" s="102">
        <v>7879512</v>
      </c>
      <c r="BG86" s="102">
        <v>9374585</v>
      </c>
      <c r="BH86" s="102">
        <v>5617726</v>
      </c>
      <c r="BI86" s="102">
        <v>4393163</v>
      </c>
      <c r="BJ86" s="102">
        <v>5984399</v>
      </c>
      <c r="BK86" s="102">
        <v>8948738</v>
      </c>
      <c r="BL86" s="102">
        <v>6617343</v>
      </c>
      <c r="BM86" s="102">
        <v>15011930</v>
      </c>
      <c r="BN86" s="102">
        <v>7960014</v>
      </c>
      <c r="BO86" s="102">
        <v>16217476</v>
      </c>
      <c r="BP86" s="102">
        <v>12000465</v>
      </c>
      <c r="BQ86" s="102">
        <v>7030949</v>
      </c>
      <c r="BR86" s="102">
        <v>10699200</v>
      </c>
      <c r="BS86" s="102">
        <v>5444995</v>
      </c>
      <c r="BT86" s="102">
        <v>8999730</v>
      </c>
      <c r="BU86" s="102">
        <v>3674815</v>
      </c>
      <c r="BV86" s="102">
        <v>5496246</v>
      </c>
      <c r="BW86" s="102">
        <v>4104246</v>
      </c>
      <c r="BX86" s="102">
        <v>9297133</v>
      </c>
    </row>
    <row r="87" spans="1:76" x14ac:dyDescent="0.25">
      <c r="A87" s="57" t="s">
        <v>3882</v>
      </c>
      <c r="B87" s="3" t="s">
        <v>3436</v>
      </c>
      <c r="C87" s="3" t="s">
        <v>3836</v>
      </c>
      <c r="D87" s="4" t="s">
        <v>3883</v>
      </c>
      <c r="E87" s="4" t="s">
        <v>3446</v>
      </c>
      <c r="F87" s="4">
        <v>1413</v>
      </c>
      <c r="G87" s="4">
        <v>114</v>
      </c>
      <c r="H87" s="4">
        <v>1220</v>
      </c>
      <c r="I87" s="4">
        <v>151.0401</v>
      </c>
      <c r="J87" s="4" t="s">
        <v>3884</v>
      </c>
      <c r="K87" s="4" t="s">
        <v>3885</v>
      </c>
      <c r="L87" s="101" t="s">
        <v>3886</v>
      </c>
      <c r="M87" s="101" t="s">
        <v>3887</v>
      </c>
      <c r="N87" s="4">
        <v>12122</v>
      </c>
      <c r="O87" s="4">
        <v>5323739</v>
      </c>
      <c r="P87" s="4">
        <f t="shared" si="1"/>
        <v>50</v>
      </c>
      <c r="Q87" s="4">
        <v>0.52</v>
      </c>
      <c r="R87" s="4">
        <v>0.9093</v>
      </c>
      <c r="S87" s="4">
        <v>1.7475000000000001</v>
      </c>
      <c r="T87" s="102">
        <v>3105087</v>
      </c>
      <c r="U87" s="102">
        <v>3425333</v>
      </c>
      <c r="V87" s="102">
        <v>7394190</v>
      </c>
      <c r="W87" s="102">
        <v>1702663</v>
      </c>
      <c r="X87" s="102">
        <v>5567005</v>
      </c>
      <c r="Y87" s="102">
        <v>946674</v>
      </c>
      <c r="Z87" s="102">
        <v>13007146</v>
      </c>
      <c r="AA87" s="102">
        <v>1904455</v>
      </c>
      <c r="AB87" s="102">
        <v>7286478</v>
      </c>
      <c r="AC87" s="102">
        <v>10213899</v>
      </c>
      <c r="AD87" s="102">
        <v>6173385</v>
      </c>
      <c r="AE87" s="102">
        <v>3702411</v>
      </c>
      <c r="AF87" s="102">
        <v>459269</v>
      </c>
      <c r="AG87" s="102">
        <v>953816</v>
      </c>
      <c r="AH87" s="102">
        <v>10273807</v>
      </c>
      <c r="AI87" s="102"/>
      <c r="AJ87" s="102">
        <v>570430</v>
      </c>
      <c r="AK87" s="102">
        <v>2052922</v>
      </c>
      <c r="AL87" s="102"/>
      <c r="AM87" s="102"/>
      <c r="AN87" s="102">
        <v>7124124</v>
      </c>
      <c r="AO87" s="102"/>
      <c r="AP87" s="102"/>
      <c r="AQ87" s="102">
        <v>2004146</v>
      </c>
      <c r="AR87" s="102"/>
      <c r="AS87" s="102">
        <v>1302290</v>
      </c>
      <c r="AT87" s="102">
        <v>7618851</v>
      </c>
      <c r="AU87" s="102">
        <v>540014</v>
      </c>
      <c r="AV87" s="102">
        <v>2745935</v>
      </c>
      <c r="AW87" s="102">
        <v>5125203</v>
      </c>
      <c r="AX87" s="102">
        <v>1593237</v>
      </c>
      <c r="AY87" s="102">
        <v>13846327</v>
      </c>
      <c r="AZ87" s="102">
        <v>6201749</v>
      </c>
      <c r="BA87" s="102">
        <v>4544964</v>
      </c>
      <c r="BB87" s="102">
        <v>37078868</v>
      </c>
      <c r="BC87" s="102">
        <v>1092716</v>
      </c>
      <c r="BD87" s="102">
        <v>4525272</v>
      </c>
      <c r="BE87" s="102">
        <v>903672</v>
      </c>
      <c r="BF87" s="102">
        <v>586601</v>
      </c>
      <c r="BG87" s="102">
        <v>8220117</v>
      </c>
      <c r="BH87" s="102">
        <v>259565</v>
      </c>
      <c r="BI87" s="102">
        <v>15694939</v>
      </c>
      <c r="BJ87" s="102">
        <v>3287993</v>
      </c>
      <c r="BK87" s="102">
        <v>2874935</v>
      </c>
      <c r="BL87" s="102">
        <v>7963280</v>
      </c>
      <c r="BM87" s="102">
        <v>22783428</v>
      </c>
      <c r="BN87" s="102">
        <v>8314541</v>
      </c>
      <c r="BO87" s="102">
        <v>8484885</v>
      </c>
      <c r="BP87" s="102"/>
      <c r="BQ87" s="102">
        <v>4065071</v>
      </c>
      <c r="BR87" s="102">
        <v>846194</v>
      </c>
      <c r="BS87" s="102">
        <v>13013033</v>
      </c>
      <c r="BT87" s="102">
        <v>5964503</v>
      </c>
      <c r="BU87" s="102">
        <v>6790349</v>
      </c>
      <c r="BV87" s="102">
        <v>3439803</v>
      </c>
      <c r="BW87" s="102">
        <v>3011650</v>
      </c>
      <c r="BX87" s="102">
        <v>3302206</v>
      </c>
    </row>
    <row r="88" spans="1:76" x14ac:dyDescent="0.25">
      <c r="A88" s="57" t="s">
        <v>3888</v>
      </c>
      <c r="B88" s="3" t="s">
        <v>3436</v>
      </c>
      <c r="C88" s="3" t="s">
        <v>3836</v>
      </c>
      <c r="D88" s="4" t="s">
        <v>3889</v>
      </c>
      <c r="E88" s="4" t="s">
        <v>3487</v>
      </c>
      <c r="F88" s="4">
        <v>541</v>
      </c>
      <c r="G88" s="4">
        <v>144</v>
      </c>
      <c r="H88" s="4">
        <v>1361</v>
      </c>
      <c r="I88" s="4">
        <v>151.0401</v>
      </c>
      <c r="J88" s="4" t="s">
        <v>3890</v>
      </c>
      <c r="K88" s="4" t="s">
        <v>3891</v>
      </c>
      <c r="L88" s="101" t="s">
        <v>3892</v>
      </c>
      <c r="M88" s="101" t="s">
        <v>3893</v>
      </c>
      <c r="N88" s="4">
        <v>127</v>
      </c>
      <c r="O88" s="4">
        <v>3881560</v>
      </c>
      <c r="P88" s="4">
        <f t="shared" si="1"/>
        <v>57</v>
      </c>
      <c r="Q88" s="4">
        <v>1.1100000000000001</v>
      </c>
      <c r="R88" s="4">
        <v>1.8371</v>
      </c>
      <c r="S88" s="4">
        <v>1.6594</v>
      </c>
      <c r="T88" s="102">
        <v>786881</v>
      </c>
      <c r="U88" s="102">
        <v>1955927</v>
      </c>
      <c r="V88" s="102">
        <v>1075421</v>
      </c>
      <c r="W88" s="102">
        <v>8113331</v>
      </c>
      <c r="X88" s="102">
        <v>1435625</v>
      </c>
      <c r="Y88" s="102">
        <v>750953</v>
      </c>
      <c r="Z88" s="102">
        <v>615824</v>
      </c>
      <c r="AA88" s="102">
        <v>1149399</v>
      </c>
      <c r="AB88" s="102">
        <v>1028021</v>
      </c>
      <c r="AC88" s="102">
        <v>873768</v>
      </c>
      <c r="AD88" s="102">
        <v>2696548</v>
      </c>
      <c r="AE88" s="102">
        <v>927074</v>
      </c>
      <c r="AF88" s="102">
        <v>1009262</v>
      </c>
      <c r="AG88" s="102">
        <v>493611</v>
      </c>
      <c r="AH88" s="102">
        <v>1640793</v>
      </c>
      <c r="AI88" s="102">
        <v>198784</v>
      </c>
      <c r="AJ88" s="102">
        <v>1495202</v>
      </c>
      <c r="AK88" s="102">
        <v>505449</v>
      </c>
      <c r="AL88" s="102">
        <v>2062888</v>
      </c>
      <c r="AM88" s="102">
        <v>739490</v>
      </c>
      <c r="AN88" s="102">
        <v>1121303</v>
      </c>
      <c r="AO88" s="102">
        <v>820735</v>
      </c>
      <c r="AP88" s="102">
        <v>423014</v>
      </c>
      <c r="AQ88" s="102">
        <v>3128413</v>
      </c>
      <c r="AR88" s="102">
        <v>3456462</v>
      </c>
      <c r="AS88" s="102">
        <v>3825130</v>
      </c>
      <c r="AT88" s="102">
        <v>6572952</v>
      </c>
      <c r="AU88" s="102">
        <v>1863653</v>
      </c>
      <c r="AV88" s="102">
        <v>782043</v>
      </c>
      <c r="AW88" s="102">
        <v>673875</v>
      </c>
      <c r="AX88" s="102">
        <v>761446</v>
      </c>
      <c r="AY88" s="102">
        <v>559102</v>
      </c>
      <c r="AZ88" s="102">
        <v>1408569</v>
      </c>
      <c r="BA88" s="102">
        <v>1198685</v>
      </c>
      <c r="BB88" s="102">
        <v>6239882</v>
      </c>
      <c r="BC88" s="102">
        <v>437741</v>
      </c>
      <c r="BD88" s="102">
        <v>502843</v>
      </c>
      <c r="BE88" s="102">
        <v>1545947</v>
      </c>
      <c r="BF88" s="102">
        <v>396762</v>
      </c>
      <c r="BG88" s="102">
        <v>4002881</v>
      </c>
      <c r="BH88" s="102">
        <v>622699</v>
      </c>
      <c r="BI88" s="102">
        <v>3029082</v>
      </c>
      <c r="BJ88" s="102">
        <v>8626071</v>
      </c>
      <c r="BK88" s="102">
        <v>1080342</v>
      </c>
      <c r="BL88" s="102">
        <v>732880</v>
      </c>
      <c r="BM88" s="102">
        <v>2888814</v>
      </c>
      <c r="BN88" s="102">
        <v>673650</v>
      </c>
      <c r="BO88" s="102">
        <v>369941</v>
      </c>
      <c r="BP88" s="102">
        <v>771568</v>
      </c>
      <c r="BQ88" s="102">
        <v>711899</v>
      </c>
      <c r="BR88" s="102">
        <v>591194</v>
      </c>
      <c r="BS88" s="102">
        <v>4741533</v>
      </c>
      <c r="BT88" s="102">
        <v>1011992</v>
      </c>
      <c r="BU88" s="102">
        <v>749015</v>
      </c>
      <c r="BV88" s="102">
        <v>832825</v>
      </c>
      <c r="BW88" s="102">
        <v>561880</v>
      </c>
      <c r="BX88" s="102">
        <v>986926</v>
      </c>
    </row>
    <row r="89" spans="1:76" x14ac:dyDescent="0.25">
      <c r="A89" s="57" t="s">
        <v>3894</v>
      </c>
      <c r="B89" s="3" t="s">
        <v>3436</v>
      </c>
      <c r="C89" s="3" t="s">
        <v>3836</v>
      </c>
      <c r="D89" s="4" t="s">
        <v>3895</v>
      </c>
      <c r="E89" s="4" t="s">
        <v>3487</v>
      </c>
      <c r="F89" s="4">
        <v>44577</v>
      </c>
      <c r="G89" s="4">
        <v>100004533</v>
      </c>
      <c r="H89" s="4">
        <v>4176</v>
      </c>
      <c r="I89" s="4">
        <v>248.1292</v>
      </c>
      <c r="J89" s="4" t="s">
        <v>3896</v>
      </c>
      <c r="K89" s="4"/>
      <c r="L89" s="4"/>
      <c r="M89" s="4"/>
      <c r="N89" s="4">
        <v>13890536</v>
      </c>
      <c r="O89" s="4">
        <v>14753835</v>
      </c>
      <c r="P89" s="4">
        <f t="shared" si="1"/>
        <v>54</v>
      </c>
      <c r="Q89" s="4">
        <v>1.48</v>
      </c>
      <c r="R89" s="4">
        <v>1.4803999999999999</v>
      </c>
      <c r="S89" s="4">
        <v>1.0005999999999999</v>
      </c>
      <c r="T89" s="102">
        <v>95842</v>
      </c>
      <c r="U89" s="102">
        <v>154084</v>
      </c>
      <c r="V89" s="102">
        <v>75112</v>
      </c>
      <c r="W89" s="102">
        <v>224835</v>
      </c>
      <c r="X89" s="102">
        <v>167219</v>
      </c>
      <c r="Y89" s="102">
        <v>585272</v>
      </c>
      <c r="Z89" s="102">
        <v>910852</v>
      </c>
      <c r="AA89" s="102">
        <v>121446</v>
      </c>
      <c r="AB89" s="102">
        <v>292915</v>
      </c>
      <c r="AC89" s="102">
        <v>506830</v>
      </c>
      <c r="AD89" s="102">
        <v>737194</v>
      </c>
      <c r="AE89" s="102">
        <v>457194</v>
      </c>
      <c r="AF89" s="102">
        <v>418297</v>
      </c>
      <c r="AG89" s="102">
        <v>450417</v>
      </c>
      <c r="AH89" s="102">
        <v>488932</v>
      </c>
      <c r="AI89" s="102">
        <v>765593</v>
      </c>
      <c r="AJ89" s="102">
        <v>476305</v>
      </c>
      <c r="AK89" s="102">
        <v>284699</v>
      </c>
      <c r="AL89" s="102">
        <v>374602</v>
      </c>
      <c r="AM89" s="102">
        <v>147959</v>
      </c>
      <c r="AN89" s="102">
        <v>354045</v>
      </c>
      <c r="AO89" s="102">
        <v>751246</v>
      </c>
      <c r="AP89" s="102">
        <v>925476</v>
      </c>
      <c r="AQ89" s="102">
        <v>1323392</v>
      </c>
      <c r="AR89" s="102">
        <v>2120200</v>
      </c>
      <c r="AS89" s="102">
        <v>500122</v>
      </c>
      <c r="AT89" s="102">
        <v>659022</v>
      </c>
      <c r="AU89" s="102">
        <v>712465</v>
      </c>
      <c r="AV89" s="102"/>
      <c r="AW89" s="102">
        <v>356002</v>
      </c>
      <c r="AX89" s="102">
        <v>276719</v>
      </c>
      <c r="AY89" s="102">
        <v>31760</v>
      </c>
      <c r="AZ89" s="102">
        <v>113410</v>
      </c>
      <c r="BA89" s="102">
        <v>644165</v>
      </c>
      <c r="BB89" s="102">
        <v>221092</v>
      </c>
      <c r="BC89" s="102">
        <v>80065</v>
      </c>
      <c r="BD89" s="102">
        <v>56370</v>
      </c>
      <c r="BE89" s="102"/>
      <c r="BF89" s="102">
        <v>222156</v>
      </c>
      <c r="BG89" s="102">
        <v>159076</v>
      </c>
      <c r="BH89" s="102">
        <v>204159</v>
      </c>
      <c r="BI89" s="102">
        <v>70769</v>
      </c>
      <c r="BJ89" s="102">
        <v>326793</v>
      </c>
      <c r="BK89" s="102">
        <v>371664</v>
      </c>
      <c r="BL89" s="102">
        <v>75047</v>
      </c>
      <c r="BM89" s="102">
        <v>776892</v>
      </c>
      <c r="BN89" s="102">
        <v>508587</v>
      </c>
      <c r="BO89" s="102">
        <v>263460</v>
      </c>
      <c r="BP89" s="102"/>
      <c r="BQ89" s="102">
        <v>1073456</v>
      </c>
      <c r="BR89" s="102">
        <v>278550</v>
      </c>
      <c r="BS89" s="102">
        <v>391208</v>
      </c>
      <c r="BT89" s="102">
        <v>542873</v>
      </c>
      <c r="BU89" s="102">
        <v>1142311</v>
      </c>
      <c r="BV89" s="102">
        <v>256457</v>
      </c>
      <c r="BW89" s="102">
        <v>57468</v>
      </c>
      <c r="BX89" s="102">
        <v>1961307</v>
      </c>
    </row>
    <row r="90" spans="1:76" x14ac:dyDescent="0.25">
      <c r="A90" s="57" t="s">
        <v>3897</v>
      </c>
      <c r="B90" s="3" t="s">
        <v>3436</v>
      </c>
      <c r="C90" s="3" t="s">
        <v>3898</v>
      </c>
      <c r="D90" s="4" t="s">
        <v>3899</v>
      </c>
      <c r="E90" s="4" t="s">
        <v>3439</v>
      </c>
      <c r="F90" s="4">
        <v>1299</v>
      </c>
      <c r="G90" s="4">
        <v>815</v>
      </c>
      <c r="H90" s="4">
        <v>2430</v>
      </c>
      <c r="I90" s="4">
        <v>182.0812</v>
      </c>
      <c r="J90" s="4" t="s">
        <v>3900</v>
      </c>
      <c r="K90" s="4" t="s">
        <v>3901</v>
      </c>
      <c r="L90" s="101" t="s">
        <v>3902</v>
      </c>
      <c r="M90" s="101" t="s">
        <v>3903</v>
      </c>
      <c r="N90" s="4">
        <v>6057</v>
      </c>
      <c r="O90" s="4">
        <v>5833</v>
      </c>
      <c r="P90" s="4">
        <f t="shared" si="1"/>
        <v>57</v>
      </c>
      <c r="Q90" s="4">
        <v>1.05</v>
      </c>
      <c r="R90" s="4">
        <v>1.0902000000000001</v>
      </c>
      <c r="S90" s="4">
        <v>1.0382</v>
      </c>
      <c r="T90" s="102">
        <v>78132176</v>
      </c>
      <c r="U90" s="102">
        <v>340042496</v>
      </c>
      <c r="V90" s="102">
        <v>143458816</v>
      </c>
      <c r="W90" s="102">
        <v>173989072</v>
      </c>
      <c r="X90" s="102">
        <v>465957984</v>
      </c>
      <c r="Y90" s="102">
        <v>151229680</v>
      </c>
      <c r="Z90" s="102">
        <v>184241696</v>
      </c>
      <c r="AA90" s="102">
        <v>156203712</v>
      </c>
      <c r="AB90" s="102">
        <v>212167936</v>
      </c>
      <c r="AC90" s="102">
        <v>180733808</v>
      </c>
      <c r="AD90" s="102">
        <v>341509792</v>
      </c>
      <c r="AE90" s="102">
        <v>317885376</v>
      </c>
      <c r="AF90" s="102">
        <v>213129712</v>
      </c>
      <c r="AG90" s="102">
        <v>252563968</v>
      </c>
      <c r="AH90" s="102">
        <v>362283968</v>
      </c>
      <c r="AI90" s="102">
        <v>238189536</v>
      </c>
      <c r="AJ90" s="102">
        <v>234094704</v>
      </c>
      <c r="AK90" s="102">
        <v>140763344</v>
      </c>
      <c r="AL90" s="102">
        <v>380070560</v>
      </c>
      <c r="AM90" s="102">
        <v>85682056</v>
      </c>
      <c r="AN90" s="102">
        <v>331694656</v>
      </c>
      <c r="AO90" s="102">
        <v>271823136</v>
      </c>
      <c r="AP90" s="102">
        <v>218376848</v>
      </c>
      <c r="AQ90" s="102">
        <v>456296256</v>
      </c>
      <c r="AR90" s="102">
        <v>363304288</v>
      </c>
      <c r="AS90" s="102">
        <v>140265296</v>
      </c>
      <c r="AT90" s="102">
        <v>220886704</v>
      </c>
      <c r="AU90" s="102">
        <v>350376576</v>
      </c>
      <c r="AV90" s="102">
        <v>278288608</v>
      </c>
      <c r="AW90" s="102">
        <v>286537472</v>
      </c>
      <c r="AX90" s="102">
        <v>247440480</v>
      </c>
      <c r="AY90" s="102">
        <v>213542576</v>
      </c>
      <c r="AZ90" s="102">
        <v>115056016</v>
      </c>
      <c r="BA90" s="102">
        <v>161197888</v>
      </c>
      <c r="BB90" s="102">
        <v>207963376</v>
      </c>
      <c r="BC90" s="102">
        <v>174049088</v>
      </c>
      <c r="BD90" s="102">
        <v>184821952</v>
      </c>
      <c r="BE90" s="102">
        <v>118450200</v>
      </c>
      <c r="BF90" s="102">
        <v>147319904</v>
      </c>
      <c r="BG90" s="102">
        <v>282342912</v>
      </c>
      <c r="BH90" s="102">
        <v>208775968</v>
      </c>
      <c r="BI90" s="102">
        <v>311263104</v>
      </c>
      <c r="BJ90" s="102">
        <v>257843312</v>
      </c>
      <c r="BK90" s="102">
        <v>210315456</v>
      </c>
      <c r="BL90" s="102">
        <v>319247296</v>
      </c>
      <c r="BM90" s="102">
        <v>430066496</v>
      </c>
      <c r="BN90" s="102">
        <v>245296896</v>
      </c>
      <c r="BO90" s="102">
        <v>101717008</v>
      </c>
      <c r="BP90" s="102">
        <v>237827312</v>
      </c>
      <c r="BQ90" s="102">
        <v>201538704</v>
      </c>
      <c r="BR90" s="102">
        <v>212002432</v>
      </c>
      <c r="BS90" s="102">
        <v>343397984</v>
      </c>
      <c r="BT90" s="102">
        <v>280388352</v>
      </c>
      <c r="BU90" s="102">
        <v>288107232</v>
      </c>
      <c r="BV90" s="102">
        <v>266265648</v>
      </c>
      <c r="BW90" s="102">
        <v>183042832</v>
      </c>
      <c r="BX90" s="102">
        <v>465485440</v>
      </c>
    </row>
    <row r="91" spans="1:76" x14ac:dyDescent="0.25">
      <c r="A91" s="57" t="s">
        <v>3904</v>
      </c>
      <c r="B91" s="3" t="s">
        <v>3436</v>
      </c>
      <c r="C91" s="3" t="s">
        <v>3898</v>
      </c>
      <c r="D91" s="4" t="s">
        <v>3905</v>
      </c>
      <c r="E91" s="4" t="s">
        <v>3487</v>
      </c>
      <c r="F91" s="4">
        <v>32390</v>
      </c>
      <c r="G91" s="4">
        <v>100001104</v>
      </c>
      <c r="H91" s="4">
        <v>1680</v>
      </c>
      <c r="I91" s="4">
        <v>222.0772</v>
      </c>
      <c r="J91" s="4" t="s">
        <v>3906</v>
      </c>
      <c r="K91" s="4" t="s">
        <v>3907</v>
      </c>
      <c r="L91" s="4"/>
      <c r="M91" s="101" t="s">
        <v>3908</v>
      </c>
      <c r="N91" s="4">
        <v>68310</v>
      </c>
      <c r="O91" s="4">
        <v>61606</v>
      </c>
      <c r="P91" s="4">
        <f t="shared" si="1"/>
        <v>57</v>
      </c>
      <c r="Q91" s="4">
        <v>1.03</v>
      </c>
      <c r="R91" s="4">
        <v>1.2806</v>
      </c>
      <c r="S91" s="4">
        <v>1.2462</v>
      </c>
      <c r="T91" s="102">
        <v>687119</v>
      </c>
      <c r="U91" s="102">
        <v>1141361</v>
      </c>
      <c r="V91" s="102">
        <v>488945</v>
      </c>
      <c r="W91" s="102">
        <v>691974</v>
      </c>
      <c r="X91" s="102">
        <v>1491564</v>
      </c>
      <c r="Y91" s="102">
        <v>1061858</v>
      </c>
      <c r="Z91" s="102">
        <v>1352303</v>
      </c>
      <c r="AA91" s="102">
        <v>484705</v>
      </c>
      <c r="AB91" s="102">
        <v>437944</v>
      </c>
      <c r="AC91" s="102">
        <v>1664258</v>
      </c>
      <c r="AD91" s="102">
        <v>1386819</v>
      </c>
      <c r="AE91" s="102">
        <v>1616080</v>
      </c>
      <c r="AF91" s="102">
        <v>1043071</v>
      </c>
      <c r="AG91" s="102">
        <v>749457</v>
      </c>
      <c r="AH91" s="102">
        <v>1965639</v>
      </c>
      <c r="AI91" s="102">
        <v>957227</v>
      </c>
      <c r="AJ91" s="102">
        <v>647460</v>
      </c>
      <c r="AK91" s="102">
        <v>669114</v>
      </c>
      <c r="AL91" s="102">
        <v>915279</v>
      </c>
      <c r="AM91" s="102">
        <v>338799</v>
      </c>
      <c r="AN91" s="102">
        <v>946657</v>
      </c>
      <c r="AO91" s="102">
        <v>1001902</v>
      </c>
      <c r="AP91" s="102">
        <v>1422277</v>
      </c>
      <c r="AQ91" s="102">
        <v>5132186</v>
      </c>
      <c r="AR91" s="102">
        <v>2340210</v>
      </c>
      <c r="AS91" s="102">
        <v>1434327</v>
      </c>
      <c r="AT91" s="102">
        <v>759947</v>
      </c>
      <c r="AU91" s="102">
        <v>1495452</v>
      </c>
      <c r="AV91" s="102">
        <v>332392</v>
      </c>
      <c r="AW91" s="102">
        <v>1486405</v>
      </c>
      <c r="AX91" s="102">
        <v>923456</v>
      </c>
      <c r="AY91" s="102">
        <v>569027</v>
      </c>
      <c r="AZ91" s="102">
        <v>851932</v>
      </c>
      <c r="BA91" s="102">
        <v>1163339</v>
      </c>
      <c r="BB91" s="102">
        <v>746421</v>
      </c>
      <c r="BC91" s="102">
        <v>1407536</v>
      </c>
      <c r="BD91" s="102">
        <v>736446</v>
      </c>
      <c r="BE91" s="102">
        <v>276971</v>
      </c>
      <c r="BF91" s="102">
        <v>407274</v>
      </c>
      <c r="BG91" s="102">
        <v>934322</v>
      </c>
      <c r="BH91" s="102">
        <v>729711</v>
      </c>
      <c r="BI91" s="102">
        <v>722099</v>
      </c>
      <c r="BJ91" s="102">
        <v>1137096</v>
      </c>
      <c r="BK91" s="102">
        <v>867808</v>
      </c>
      <c r="BL91" s="102">
        <v>731172</v>
      </c>
      <c r="BM91" s="102">
        <v>979162</v>
      </c>
      <c r="BN91" s="102">
        <v>1293784</v>
      </c>
      <c r="BO91" s="102">
        <v>885164</v>
      </c>
      <c r="BP91" s="102">
        <v>1790750</v>
      </c>
      <c r="BQ91" s="102">
        <v>3109554</v>
      </c>
      <c r="BR91" s="102">
        <v>1196479</v>
      </c>
      <c r="BS91" s="102">
        <v>2451716</v>
      </c>
      <c r="BT91" s="102">
        <v>2258054</v>
      </c>
      <c r="BU91" s="102">
        <v>1725056</v>
      </c>
      <c r="BV91" s="102">
        <v>931636</v>
      </c>
      <c r="BW91" s="102">
        <v>703404</v>
      </c>
      <c r="BX91" s="102">
        <v>3245035</v>
      </c>
    </row>
    <row r="92" spans="1:76" x14ac:dyDescent="0.25">
      <c r="A92" s="57" t="s">
        <v>3909</v>
      </c>
      <c r="B92" s="3" t="s">
        <v>3436</v>
      </c>
      <c r="C92" s="3" t="s">
        <v>3898</v>
      </c>
      <c r="D92" s="4" t="s">
        <v>3910</v>
      </c>
      <c r="E92" s="4" t="s">
        <v>3439</v>
      </c>
      <c r="F92" s="4">
        <v>1603</v>
      </c>
      <c r="G92" s="4">
        <v>1133</v>
      </c>
      <c r="H92" s="4">
        <v>2540</v>
      </c>
      <c r="I92" s="4">
        <v>138.09129999999999</v>
      </c>
      <c r="J92" s="4" t="s">
        <v>3911</v>
      </c>
      <c r="K92" s="4" t="s">
        <v>3912</v>
      </c>
      <c r="L92" s="101" t="s">
        <v>3913</v>
      </c>
      <c r="M92" s="101" t="s">
        <v>3914</v>
      </c>
      <c r="N92" s="4">
        <v>5610</v>
      </c>
      <c r="O92" s="4">
        <v>5408</v>
      </c>
      <c r="P92" s="4">
        <f t="shared" si="1"/>
        <v>57</v>
      </c>
      <c r="Q92" s="4">
        <v>1.35</v>
      </c>
      <c r="R92" s="4">
        <v>7.9189999999999996</v>
      </c>
      <c r="S92" s="4">
        <v>5.8723000000000001</v>
      </c>
      <c r="T92" s="102">
        <v>424400064</v>
      </c>
      <c r="U92" s="102">
        <v>1667073</v>
      </c>
      <c r="V92" s="102">
        <v>2545080</v>
      </c>
      <c r="W92" s="102">
        <v>1230252</v>
      </c>
      <c r="X92" s="102">
        <v>5256146</v>
      </c>
      <c r="Y92" s="102">
        <v>528307</v>
      </c>
      <c r="Z92" s="102">
        <v>2440420</v>
      </c>
      <c r="AA92" s="102">
        <v>3165210</v>
      </c>
      <c r="AB92" s="102">
        <v>1191470</v>
      </c>
      <c r="AC92" s="102">
        <v>3492577</v>
      </c>
      <c r="AD92" s="102">
        <v>3339190</v>
      </c>
      <c r="AE92" s="102">
        <v>5358162</v>
      </c>
      <c r="AF92" s="102">
        <v>10947915</v>
      </c>
      <c r="AG92" s="102">
        <v>2749503</v>
      </c>
      <c r="AH92" s="102">
        <v>1464272</v>
      </c>
      <c r="AI92" s="102">
        <v>386402</v>
      </c>
      <c r="AJ92" s="102">
        <v>1961265</v>
      </c>
      <c r="AK92" s="102">
        <v>425664</v>
      </c>
      <c r="AL92" s="102">
        <v>6237345</v>
      </c>
      <c r="AM92" s="102">
        <v>4316867</v>
      </c>
      <c r="AN92" s="102">
        <v>1658476</v>
      </c>
      <c r="AO92" s="102">
        <v>6503987</v>
      </c>
      <c r="AP92" s="102">
        <v>1413648</v>
      </c>
      <c r="AQ92" s="102">
        <v>5861952</v>
      </c>
      <c r="AR92" s="102">
        <v>25601996</v>
      </c>
      <c r="AS92" s="102">
        <v>2935263</v>
      </c>
      <c r="AT92" s="102">
        <v>5364956</v>
      </c>
      <c r="AU92" s="102">
        <v>6231474</v>
      </c>
      <c r="AV92" s="102">
        <v>312760</v>
      </c>
      <c r="AW92" s="102">
        <v>682619</v>
      </c>
      <c r="AX92" s="102">
        <v>46606872</v>
      </c>
      <c r="AY92" s="102">
        <v>1531527</v>
      </c>
      <c r="AZ92" s="102">
        <v>201438</v>
      </c>
      <c r="BA92" s="102">
        <v>839771</v>
      </c>
      <c r="BB92" s="102">
        <v>12178310</v>
      </c>
      <c r="BC92" s="102">
        <v>365535</v>
      </c>
      <c r="BD92" s="102">
        <v>546289</v>
      </c>
      <c r="BE92" s="102">
        <v>12614867</v>
      </c>
      <c r="BF92" s="102">
        <v>851821</v>
      </c>
      <c r="BG92" s="102">
        <v>2676787</v>
      </c>
      <c r="BH92" s="102">
        <v>618479</v>
      </c>
      <c r="BI92" s="102">
        <v>14415486</v>
      </c>
      <c r="BJ92" s="102">
        <v>32951938</v>
      </c>
      <c r="BK92" s="102">
        <v>3075437</v>
      </c>
      <c r="BL92" s="102">
        <v>533637</v>
      </c>
      <c r="BM92" s="102">
        <v>267802528</v>
      </c>
      <c r="BN92" s="102">
        <v>785802</v>
      </c>
      <c r="BO92" s="102">
        <v>864619</v>
      </c>
      <c r="BP92" s="102">
        <v>1040214</v>
      </c>
      <c r="BQ92" s="102">
        <v>4009030</v>
      </c>
      <c r="BR92" s="102">
        <v>873665</v>
      </c>
      <c r="BS92" s="102">
        <v>1176832</v>
      </c>
      <c r="BT92" s="102">
        <v>2188233</v>
      </c>
      <c r="BU92" s="102">
        <v>1420862</v>
      </c>
      <c r="BV92" s="102">
        <v>1941141</v>
      </c>
      <c r="BW92" s="102">
        <v>3935399</v>
      </c>
      <c r="BX92" s="102">
        <v>920527</v>
      </c>
    </row>
    <row r="93" spans="1:76" x14ac:dyDescent="0.25">
      <c r="A93" s="57" t="s">
        <v>3915</v>
      </c>
      <c r="B93" s="3" t="s">
        <v>3436</v>
      </c>
      <c r="C93" s="3" t="s">
        <v>3898</v>
      </c>
      <c r="D93" s="4" t="s">
        <v>3916</v>
      </c>
      <c r="E93" s="4" t="s">
        <v>3439</v>
      </c>
      <c r="F93" s="4">
        <v>39581</v>
      </c>
      <c r="G93" s="4">
        <v>100002797</v>
      </c>
      <c r="H93" s="4">
        <v>2701</v>
      </c>
      <c r="I93" s="4">
        <v>138.09129999999999</v>
      </c>
      <c r="J93" s="4" t="s">
        <v>3917</v>
      </c>
      <c r="K93" s="4" t="s">
        <v>3918</v>
      </c>
      <c r="L93" s="4"/>
      <c r="M93" s="101" t="s">
        <v>3919</v>
      </c>
      <c r="N93" s="4">
        <v>11492</v>
      </c>
      <c r="O93" s="4">
        <v>11008</v>
      </c>
      <c r="P93" s="4">
        <f t="shared" si="1"/>
        <v>55</v>
      </c>
      <c r="Q93" s="4">
        <v>0.56000000000000005</v>
      </c>
      <c r="R93" s="4">
        <v>1.1923999999999999</v>
      </c>
      <c r="S93" s="4">
        <v>2.1282000000000001</v>
      </c>
      <c r="T93" s="102"/>
      <c r="U93" s="102">
        <v>1189168</v>
      </c>
      <c r="V93" s="102">
        <v>1698112</v>
      </c>
      <c r="W93" s="102">
        <v>2778546</v>
      </c>
      <c r="X93" s="102">
        <v>381098</v>
      </c>
      <c r="Y93" s="102">
        <v>1670087</v>
      </c>
      <c r="Z93" s="102">
        <v>4780383</v>
      </c>
      <c r="AA93" s="102">
        <v>1466060</v>
      </c>
      <c r="AB93" s="102">
        <v>1056811</v>
      </c>
      <c r="AC93" s="102">
        <v>952000</v>
      </c>
      <c r="AD93" s="102">
        <v>603861</v>
      </c>
      <c r="AE93" s="102">
        <v>307856</v>
      </c>
      <c r="AF93" s="102">
        <v>2095964</v>
      </c>
      <c r="AG93" s="102">
        <v>1762614</v>
      </c>
      <c r="AH93" s="102">
        <v>1028326</v>
      </c>
      <c r="AI93" s="102">
        <v>756929</v>
      </c>
      <c r="AJ93" s="102">
        <v>1733678</v>
      </c>
      <c r="AK93" s="102">
        <v>762080</v>
      </c>
      <c r="AL93" s="102">
        <v>942334</v>
      </c>
      <c r="AM93" s="102">
        <v>823286</v>
      </c>
      <c r="AN93" s="102">
        <v>229257</v>
      </c>
      <c r="AO93" s="102"/>
      <c r="AP93" s="102">
        <v>1920828</v>
      </c>
      <c r="AQ93" s="102">
        <v>1562052</v>
      </c>
      <c r="AR93" s="102">
        <v>654548</v>
      </c>
      <c r="AS93" s="102">
        <v>4276655</v>
      </c>
      <c r="AT93" s="102">
        <v>3478220</v>
      </c>
      <c r="AU93" s="102">
        <v>521842</v>
      </c>
      <c r="AV93" s="102">
        <v>3714062</v>
      </c>
      <c r="AW93" s="102">
        <v>274557</v>
      </c>
      <c r="AX93" s="102">
        <v>1437306</v>
      </c>
      <c r="AY93" s="102">
        <v>450086</v>
      </c>
      <c r="AZ93" s="102">
        <v>947427</v>
      </c>
      <c r="BA93" s="102">
        <v>1129422</v>
      </c>
      <c r="BB93" s="102">
        <v>698621</v>
      </c>
      <c r="BC93" s="102">
        <v>976568</v>
      </c>
      <c r="BD93" s="102">
        <v>463037</v>
      </c>
      <c r="BE93" s="102">
        <v>771402</v>
      </c>
      <c r="BF93" s="102">
        <v>470744</v>
      </c>
      <c r="BG93" s="102">
        <v>445190</v>
      </c>
      <c r="BH93" s="102">
        <v>881011</v>
      </c>
      <c r="BI93" s="102">
        <v>4179704</v>
      </c>
      <c r="BJ93" s="102">
        <v>2491036</v>
      </c>
      <c r="BK93" s="102">
        <v>1533843</v>
      </c>
      <c r="BL93" s="102">
        <v>2781365</v>
      </c>
      <c r="BM93" s="102">
        <v>36715440</v>
      </c>
      <c r="BN93" s="102">
        <v>3697307</v>
      </c>
      <c r="BO93" s="102">
        <v>446160</v>
      </c>
      <c r="BP93" s="102">
        <v>835334</v>
      </c>
      <c r="BQ93" s="102">
        <v>1333017</v>
      </c>
      <c r="BR93" s="102">
        <v>680274</v>
      </c>
      <c r="BS93" s="102">
        <v>1660023</v>
      </c>
      <c r="BT93" s="102">
        <v>2259886</v>
      </c>
      <c r="BU93" s="102">
        <v>7057442</v>
      </c>
      <c r="BV93" s="102">
        <v>1099738</v>
      </c>
      <c r="BW93" s="102">
        <v>1265017</v>
      </c>
      <c r="BX93" s="102">
        <v>516699</v>
      </c>
    </row>
    <row r="94" spans="1:76" x14ac:dyDescent="0.25">
      <c r="A94" s="57" t="s">
        <v>3920</v>
      </c>
      <c r="B94" s="3" t="s">
        <v>3436</v>
      </c>
      <c r="C94" s="3" t="s">
        <v>3898</v>
      </c>
      <c r="D94" s="4" t="s">
        <v>3921</v>
      </c>
      <c r="E94" s="4" t="s">
        <v>3487</v>
      </c>
      <c r="F94" s="4">
        <v>1669</v>
      </c>
      <c r="G94" s="4">
        <v>1141</v>
      </c>
      <c r="H94" s="4">
        <v>1690</v>
      </c>
      <c r="I94" s="4">
        <v>179.035</v>
      </c>
      <c r="J94" s="4" t="s">
        <v>3922</v>
      </c>
      <c r="K94" s="4" t="s">
        <v>3923</v>
      </c>
      <c r="L94" s="101" t="s">
        <v>3924</v>
      </c>
      <c r="M94" s="101" t="s">
        <v>3925</v>
      </c>
      <c r="N94" s="4">
        <v>979</v>
      </c>
      <c r="O94" s="4">
        <v>954</v>
      </c>
      <c r="P94" s="4">
        <f t="shared" si="1"/>
        <v>57</v>
      </c>
      <c r="Q94" s="4">
        <v>0.89</v>
      </c>
      <c r="R94" s="4">
        <v>1.2730999999999999</v>
      </c>
      <c r="S94" s="4">
        <v>1.4282999999999999</v>
      </c>
      <c r="T94" s="102">
        <v>997003</v>
      </c>
      <c r="U94" s="102">
        <v>6807975</v>
      </c>
      <c r="V94" s="102">
        <v>1773364</v>
      </c>
      <c r="W94" s="102">
        <v>1870278</v>
      </c>
      <c r="X94" s="102">
        <v>7167439</v>
      </c>
      <c r="Y94" s="102">
        <v>6670485</v>
      </c>
      <c r="Z94" s="102">
        <v>3071485</v>
      </c>
      <c r="AA94" s="102">
        <v>3138620</v>
      </c>
      <c r="AB94" s="102">
        <v>2515019</v>
      </c>
      <c r="AC94" s="102">
        <v>3051098</v>
      </c>
      <c r="AD94" s="102">
        <v>5261225</v>
      </c>
      <c r="AE94" s="102">
        <v>3371355</v>
      </c>
      <c r="AF94" s="102">
        <v>5593026</v>
      </c>
      <c r="AG94" s="102">
        <v>3108857</v>
      </c>
      <c r="AH94" s="102">
        <v>7466766</v>
      </c>
      <c r="AI94" s="102">
        <v>4088896</v>
      </c>
      <c r="AJ94" s="102">
        <v>2540470</v>
      </c>
      <c r="AK94" s="102">
        <v>1925531</v>
      </c>
      <c r="AL94" s="102">
        <v>2239580</v>
      </c>
      <c r="AM94" s="102">
        <v>2126154</v>
      </c>
      <c r="AN94" s="102">
        <v>2888430</v>
      </c>
      <c r="AO94" s="102">
        <v>7577339</v>
      </c>
      <c r="AP94" s="102">
        <v>2932061</v>
      </c>
      <c r="AQ94" s="102">
        <v>6495401</v>
      </c>
      <c r="AR94" s="102">
        <v>3006741</v>
      </c>
      <c r="AS94" s="102">
        <v>1602411</v>
      </c>
      <c r="AT94" s="102">
        <v>5327954</v>
      </c>
      <c r="AU94" s="102">
        <v>7268795</v>
      </c>
      <c r="AV94" s="102">
        <v>1811689</v>
      </c>
      <c r="AW94" s="102">
        <v>1989732</v>
      </c>
      <c r="AX94" s="102">
        <v>2930229</v>
      </c>
      <c r="AY94" s="102">
        <v>5878404</v>
      </c>
      <c r="AZ94" s="102">
        <v>3910177</v>
      </c>
      <c r="BA94" s="102">
        <v>7786932</v>
      </c>
      <c r="BB94" s="102">
        <v>7674104</v>
      </c>
      <c r="BC94" s="102">
        <v>3998702</v>
      </c>
      <c r="BD94" s="102">
        <v>1759972</v>
      </c>
      <c r="BE94" s="102">
        <v>3219938</v>
      </c>
      <c r="BF94" s="102">
        <v>2289312</v>
      </c>
      <c r="BG94" s="102">
        <v>5503361</v>
      </c>
      <c r="BH94" s="102">
        <v>4329621</v>
      </c>
      <c r="BI94" s="102">
        <v>2653208</v>
      </c>
      <c r="BJ94" s="102">
        <v>2548777</v>
      </c>
      <c r="BK94" s="102">
        <v>2957823</v>
      </c>
      <c r="BL94" s="102">
        <v>2872025</v>
      </c>
      <c r="BM94" s="102">
        <v>7029778</v>
      </c>
      <c r="BN94" s="102">
        <v>3196065</v>
      </c>
      <c r="BO94" s="102">
        <v>1871637</v>
      </c>
      <c r="BP94" s="102">
        <v>12742915</v>
      </c>
      <c r="BQ94" s="102">
        <v>4627576</v>
      </c>
      <c r="BR94" s="102">
        <v>1807378</v>
      </c>
      <c r="BS94" s="102">
        <v>6486761</v>
      </c>
      <c r="BT94" s="102">
        <v>6826790</v>
      </c>
      <c r="BU94" s="102">
        <v>3088547</v>
      </c>
      <c r="BV94" s="102">
        <v>9578141</v>
      </c>
      <c r="BW94" s="102">
        <v>1625801</v>
      </c>
      <c r="BX94" s="102">
        <v>7010031</v>
      </c>
    </row>
    <row r="95" spans="1:76" x14ac:dyDescent="0.25">
      <c r="A95" s="57" t="s">
        <v>3926</v>
      </c>
      <c r="B95" s="3" t="s">
        <v>3436</v>
      </c>
      <c r="C95" s="3" t="s">
        <v>3898</v>
      </c>
      <c r="D95" s="4" t="s">
        <v>3927</v>
      </c>
      <c r="E95" s="4" t="s">
        <v>3487</v>
      </c>
      <c r="F95" s="4">
        <v>41515</v>
      </c>
      <c r="G95" s="4">
        <v>100003493</v>
      </c>
      <c r="H95" s="4">
        <v>2716</v>
      </c>
      <c r="I95" s="4">
        <v>137.0608</v>
      </c>
      <c r="J95" s="4" t="s">
        <v>3928</v>
      </c>
      <c r="K95" s="4" t="s">
        <v>3929</v>
      </c>
      <c r="L95" s="101" t="s">
        <v>3930</v>
      </c>
      <c r="M95" s="101" t="s">
        <v>3931</v>
      </c>
      <c r="N95" s="4">
        <v>10393</v>
      </c>
      <c r="O95" s="4">
        <v>9964</v>
      </c>
      <c r="P95" s="4">
        <f t="shared" si="1"/>
        <v>56</v>
      </c>
      <c r="Q95" s="4">
        <v>1.24</v>
      </c>
      <c r="R95" s="4">
        <v>1.3310999999999999</v>
      </c>
      <c r="S95" s="4">
        <v>1.0720000000000001</v>
      </c>
      <c r="T95" s="102">
        <v>1692926</v>
      </c>
      <c r="U95" s="102">
        <v>418389</v>
      </c>
      <c r="V95" s="102">
        <v>275839</v>
      </c>
      <c r="W95" s="102">
        <v>280866</v>
      </c>
      <c r="X95" s="102">
        <v>440436</v>
      </c>
      <c r="Y95" s="102">
        <v>209595</v>
      </c>
      <c r="Z95" s="102">
        <v>739628</v>
      </c>
      <c r="AA95" s="102">
        <v>184235</v>
      </c>
      <c r="AB95" s="102">
        <v>328300</v>
      </c>
      <c r="AC95" s="102">
        <v>120077</v>
      </c>
      <c r="AD95" s="102">
        <v>415374</v>
      </c>
      <c r="AE95" s="102">
        <v>316146</v>
      </c>
      <c r="AF95" s="102">
        <v>437779</v>
      </c>
      <c r="AG95" s="102">
        <v>389124</v>
      </c>
      <c r="AH95" s="102">
        <v>448270</v>
      </c>
      <c r="AI95" s="102">
        <v>249602</v>
      </c>
      <c r="AJ95" s="102">
        <v>605016</v>
      </c>
      <c r="AK95" s="102">
        <v>605297</v>
      </c>
      <c r="AL95" s="102">
        <v>677801</v>
      </c>
      <c r="AM95" s="102">
        <v>292481</v>
      </c>
      <c r="AN95" s="102">
        <v>450719</v>
      </c>
      <c r="AO95" s="102">
        <v>624153</v>
      </c>
      <c r="AP95" s="102">
        <v>303616</v>
      </c>
      <c r="AQ95" s="102">
        <v>394352</v>
      </c>
      <c r="AR95" s="102">
        <v>293778</v>
      </c>
      <c r="AS95" s="102">
        <v>318405</v>
      </c>
      <c r="AT95" s="102">
        <v>329151</v>
      </c>
      <c r="AU95" s="102">
        <v>615946</v>
      </c>
      <c r="AV95" s="102"/>
      <c r="AW95" s="102">
        <v>500550</v>
      </c>
      <c r="AX95" s="102">
        <v>393948</v>
      </c>
      <c r="AY95" s="102">
        <v>162291</v>
      </c>
      <c r="AZ95" s="102">
        <v>421554</v>
      </c>
      <c r="BA95" s="102">
        <v>273173</v>
      </c>
      <c r="BB95" s="102">
        <v>1069251</v>
      </c>
      <c r="BC95" s="102">
        <v>310895</v>
      </c>
      <c r="BD95" s="102">
        <v>229468</v>
      </c>
      <c r="BE95" s="102">
        <v>295729</v>
      </c>
      <c r="BF95" s="102">
        <v>127105</v>
      </c>
      <c r="BG95" s="102">
        <v>468659</v>
      </c>
      <c r="BH95" s="102">
        <v>289631</v>
      </c>
      <c r="BI95" s="102">
        <v>587095</v>
      </c>
      <c r="BJ95" s="102">
        <v>490230</v>
      </c>
      <c r="BK95" s="102">
        <v>246516</v>
      </c>
      <c r="BL95" s="102">
        <v>257188</v>
      </c>
      <c r="BM95" s="102">
        <v>702091</v>
      </c>
      <c r="BN95" s="102">
        <v>358004</v>
      </c>
      <c r="BO95" s="102">
        <v>252472</v>
      </c>
      <c r="BP95" s="102">
        <v>212205</v>
      </c>
      <c r="BQ95" s="102">
        <v>284464</v>
      </c>
      <c r="BR95" s="102">
        <v>242760</v>
      </c>
      <c r="BS95" s="102">
        <v>339340</v>
      </c>
      <c r="BT95" s="102">
        <v>283328</v>
      </c>
      <c r="BU95" s="102">
        <v>415952</v>
      </c>
      <c r="BV95" s="102">
        <v>421124</v>
      </c>
      <c r="BW95" s="102">
        <v>219561</v>
      </c>
      <c r="BX95" s="102">
        <v>416065</v>
      </c>
    </row>
    <row r="96" spans="1:76" x14ac:dyDescent="0.25">
      <c r="A96" s="57" t="s">
        <v>3932</v>
      </c>
      <c r="B96" s="3" t="s">
        <v>3436</v>
      </c>
      <c r="C96" s="3" t="s">
        <v>3898</v>
      </c>
      <c r="D96" s="4" t="s">
        <v>3933</v>
      </c>
      <c r="E96" s="4" t="s">
        <v>3487</v>
      </c>
      <c r="F96" s="4">
        <v>521</v>
      </c>
      <c r="G96" s="4">
        <v>236</v>
      </c>
      <c r="H96" s="4">
        <v>1344</v>
      </c>
      <c r="I96" s="4">
        <v>167.035</v>
      </c>
      <c r="J96" s="4" t="s">
        <v>3934</v>
      </c>
      <c r="K96" s="4" t="s">
        <v>3935</v>
      </c>
      <c r="L96" s="101" t="s">
        <v>3936</v>
      </c>
      <c r="M96" s="101" t="s">
        <v>3937</v>
      </c>
      <c r="N96" s="4">
        <v>780</v>
      </c>
      <c r="O96" s="4">
        <v>759</v>
      </c>
      <c r="P96" s="4">
        <f t="shared" si="1"/>
        <v>51</v>
      </c>
      <c r="Q96" s="4">
        <v>0.51</v>
      </c>
      <c r="R96" s="4">
        <v>0.87170000000000003</v>
      </c>
      <c r="S96" s="4">
        <v>1.6987000000000001</v>
      </c>
      <c r="T96" s="102"/>
      <c r="U96" s="102">
        <v>432873</v>
      </c>
      <c r="V96" s="102">
        <v>124171</v>
      </c>
      <c r="W96" s="102">
        <v>154311</v>
      </c>
      <c r="X96" s="102"/>
      <c r="Y96" s="102">
        <v>537794</v>
      </c>
      <c r="Z96" s="102">
        <v>257729</v>
      </c>
      <c r="AA96" s="102">
        <v>120609</v>
      </c>
      <c r="AB96" s="102">
        <v>193734</v>
      </c>
      <c r="AC96" s="102">
        <v>84405</v>
      </c>
      <c r="AD96" s="102">
        <v>212759</v>
      </c>
      <c r="AE96" s="102">
        <v>92242</v>
      </c>
      <c r="AF96" s="102">
        <v>103734</v>
      </c>
      <c r="AG96" s="102"/>
      <c r="AH96" s="102">
        <v>174317</v>
      </c>
      <c r="AI96" s="102">
        <v>498933</v>
      </c>
      <c r="AJ96" s="102">
        <v>174294</v>
      </c>
      <c r="AK96" s="102">
        <v>141723</v>
      </c>
      <c r="AL96" s="102">
        <v>192042</v>
      </c>
      <c r="AM96" s="102">
        <v>98630</v>
      </c>
      <c r="AN96" s="102">
        <v>175244</v>
      </c>
      <c r="AO96" s="102">
        <v>124685</v>
      </c>
      <c r="AP96" s="102">
        <v>67534</v>
      </c>
      <c r="AQ96" s="102">
        <v>218234</v>
      </c>
      <c r="AR96" s="102">
        <v>116922</v>
      </c>
      <c r="AS96" s="102">
        <v>261770</v>
      </c>
      <c r="AT96" s="102"/>
      <c r="AU96" s="102">
        <v>465528</v>
      </c>
      <c r="AV96" s="102"/>
      <c r="AW96" s="102">
        <v>131749</v>
      </c>
      <c r="AX96" s="102">
        <v>189124</v>
      </c>
      <c r="AY96" s="102">
        <v>1291504</v>
      </c>
      <c r="AZ96" s="102">
        <v>237948</v>
      </c>
      <c r="BA96" s="102">
        <v>379672</v>
      </c>
      <c r="BB96" s="102">
        <v>488927</v>
      </c>
      <c r="BC96" s="102">
        <v>470221</v>
      </c>
      <c r="BD96" s="102">
        <v>113651</v>
      </c>
      <c r="BE96" s="102">
        <v>239266</v>
      </c>
      <c r="BF96" s="102">
        <v>267530</v>
      </c>
      <c r="BG96" s="102">
        <v>396588</v>
      </c>
      <c r="BH96" s="102">
        <v>313548</v>
      </c>
      <c r="BI96" s="102">
        <v>120160</v>
      </c>
      <c r="BJ96" s="102">
        <v>459401</v>
      </c>
      <c r="BK96" s="102"/>
      <c r="BL96" s="102">
        <v>82646</v>
      </c>
      <c r="BM96" s="102">
        <v>458961</v>
      </c>
      <c r="BN96" s="102">
        <v>109360</v>
      </c>
      <c r="BO96" s="102">
        <v>216914</v>
      </c>
      <c r="BP96" s="102">
        <v>2183187</v>
      </c>
      <c r="BQ96" s="102">
        <v>318095</v>
      </c>
      <c r="BR96" s="102">
        <v>105656</v>
      </c>
      <c r="BS96" s="102">
        <v>382250</v>
      </c>
      <c r="BT96" s="102">
        <v>241768</v>
      </c>
      <c r="BU96" s="102">
        <v>323153</v>
      </c>
      <c r="BV96" s="102">
        <v>525029</v>
      </c>
      <c r="BW96" s="102">
        <v>131605</v>
      </c>
      <c r="BX96" s="102">
        <v>372539</v>
      </c>
    </row>
    <row r="97" spans="1:76" x14ac:dyDescent="0.25">
      <c r="A97" s="57" t="s">
        <v>3938</v>
      </c>
      <c r="B97" s="3" t="s">
        <v>3436</v>
      </c>
      <c r="C97" s="3" t="s">
        <v>3898</v>
      </c>
      <c r="D97" s="4" t="s">
        <v>3939</v>
      </c>
      <c r="E97" s="4" t="s">
        <v>3487</v>
      </c>
      <c r="F97" s="4">
        <v>32197</v>
      </c>
      <c r="G97" s="4">
        <v>240</v>
      </c>
      <c r="H97" s="4">
        <v>1379</v>
      </c>
      <c r="I97" s="4">
        <v>181.0506</v>
      </c>
      <c r="J97" s="4" t="s">
        <v>3940</v>
      </c>
      <c r="K97" s="4" t="s">
        <v>3941</v>
      </c>
      <c r="L97" s="101" t="s">
        <v>3942</v>
      </c>
      <c r="M97" s="101" t="s">
        <v>3943</v>
      </c>
      <c r="N97" s="4">
        <v>9378</v>
      </c>
      <c r="O97" s="4">
        <v>9010</v>
      </c>
      <c r="P97" s="4">
        <f t="shared" si="1"/>
        <v>57</v>
      </c>
      <c r="Q97" s="4">
        <v>1.1100000000000001</v>
      </c>
      <c r="R97" s="4">
        <v>1.8205</v>
      </c>
      <c r="S97" s="4">
        <v>1.6415999999999999</v>
      </c>
      <c r="T97" s="102">
        <v>731224</v>
      </c>
      <c r="U97" s="102">
        <v>4312907</v>
      </c>
      <c r="V97" s="102">
        <v>4189871</v>
      </c>
      <c r="W97" s="102">
        <v>4097288</v>
      </c>
      <c r="X97" s="102">
        <v>2334111</v>
      </c>
      <c r="Y97" s="102">
        <v>3184368</v>
      </c>
      <c r="Z97" s="102">
        <v>4630565</v>
      </c>
      <c r="AA97" s="102">
        <v>1402077</v>
      </c>
      <c r="AB97" s="102">
        <v>3691572</v>
      </c>
      <c r="AC97" s="102">
        <v>6984929</v>
      </c>
      <c r="AD97" s="102">
        <v>5365739</v>
      </c>
      <c r="AE97" s="102">
        <v>36752680</v>
      </c>
      <c r="AF97" s="102">
        <v>18962740</v>
      </c>
      <c r="AG97" s="102">
        <v>3144384</v>
      </c>
      <c r="AH97" s="102">
        <v>6210001</v>
      </c>
      <c r="AI97" s="102">
        <v>15003450</v>
      </c>
      <c r="AJ97" s="102">
        <v>5294205</v>
      </c>
      <c r="AK97" s="102">
        <v>12026950</v>
      </c>
      <c r="AL97" s="102">
        <v>3519878</v>
      </c>
      <c r="AM97" s="102">
        <v>546757</v>
      </c>
      <c r="AN97" s="102">
        <v>3126135</v>
      </c>
      <c r="AO97" s="102">
        <v>1678967.25</v>
      </c>
      <c r="AP97" s="102">
        <v>8181680</v>
      </c>
      <c r="AQ97" s="102">
        <v>13333593</v>
      </c>
      <c r="AR97" s="102">
        <v>1953705</v>
      </c>
      <c r="AS97" s="102">
        <v>13260190</v>
      </c>
      <c r="AT97" s="102">
        <v>17739980</v>
      </c>
      <c r="AU97" s="102">
        <v>18181588</v>
      </c>
      <c r="AV97" s="102">
        <v>1063584</v>
      </c>
      <c r="AW97" s="102">
        <v>7244622</v>
      </c>
      <c r="AX97" s="102">
        <v>5497426</v>
      </c>
      <c r="AY97" s="102">
        <v>2159240</v>
      </c>
      <c r="AZ97" s="102">
        <v>6033748.5</v>
      </c>
      <c r="BA97" s="102">
        <v>14356102</v>
      </c>
      <c r="BB97" s="102">
        <v>1414016</v>
      </c>
      <c r="BC97" s="102">
        <v>2458582</v>
      </c>
      <c r="BD97" s="102">
        <v>2776560</v>
      </c>
      <c r="BE97" s="102">
        <v>3352001</v>
      </c>
      <c r="BF97" s="102">
        <v>1844171.25</v>
      </c>
      <c r="BG97" s="102">
        <v>1689547</v>
      </c>
      <c r="BH97" s="102">
        <v>3024790</v>
      </c>
      <c r="BI97" s="102">
        <v>2026590</v>
      </c>
      <c r="BJ97" s="102">
        <v>9028338</v>
      </c>
      <c r="BK97" s="102">
        <v>29378604</v>
      </c>
      <c r="BL97" s="102">
        <v>3620502</v>
      </c>
      <c r="BM97" s="102">
        <v>15494259</v>
      </c>
      <c r="BN97" s="102">
        <v>6846982</v>
      </c>
      <c r="BO97" s="102">
        <v>10883250</v>
      </c>
      <c r="BP97" s="102">
        <v>3629350</v>
      </c>
      <c r="BQ97" s="102">
        <v>11013734</v>
      </c>
      <c r="BR97" s="102">
        <v>2917489</v>
      </c>
      <c r="BS97" s="102">
        <v>7472543</v>
      </c>
      <c r="BT97" s="102">
        <v>21066072</v>
      </c>
      <c r="BU97" s="102">
        <v>2145812</v>
      </c>
      <c r="BV97" s="102">
        <v>13794675</v>
      </c>
      <c r="BW97" s="102">
        <v>2857350</v>
      </c>
      <c r="BX97" s="102">
        <v>10233706</v>
      </c>
    </row>
    <row r="98" spans="1:76" x14ac:dyDescent="0.25">
      <c r="A98" s="57" t="s">
        <v>3944</v>
      </c>
      <c r="B98" s="3" t="s">
        <v>3436</v>
      </c>
      <c r="C98" s="3" t="s">
        <v>3898</v>
      </c>
      <c r="D98" s="4" t="s">
        <v>3945</v>
      </c>
      <c r="E98" s="4" t="s">
        <v>3487</v>
      </c>
      <c r="F98" s="4">
        <v>32553</v>
      </c>
      <c r="G98" s="4">
        <v>100001510</v>
      </c>
      <c r="H98" s="4">
        <v>2156</v>
      </c>
      <c r="I98" s="4">
        <v>172.9914</v>
      </c>
      <c r="J98" s="4" t="s">
        <v>3946</v>
      </c>
      <c r="K98" s="4" t="s">
        <v>3947</v>
      </c>
      <c r="L98" s="101" t="s">
        <v>3948</v>
      </c>
      <c r="M98" s="101" t="s">
        <v>3949</v>
      </c>
      <c r="N98" s="4">
        <v>74426</v>
      </c>
      <c r="O98" s="4">
        <v>67018</v>
      </c>
      <c r="P98" s="4">
        <f t="shared" si="1"/>
        <v>31</v>
      </c>
      <c r="Q98" s="4">
        <v>0.46</v>
      </c>
      <c r="R98" s="4">
        <v>1.0075000000000001</v>
      </c>
      <c r="S98" s="4">
        <v>2.1958000000000002</v>
      </c>
      <c r="T98" s="102"/>
      <c r="U98" s="102">
        <v>32518</v>
      </c>
      <c r="V98" s="102"/>
      <c r="W98" s="102">
        <v>498485</v>
      </c>
      <c r="X98" s="102">
        <v>113043</v>
      </c>
      <c r="Y98" s="102">
        <v>55726</v>
      </c>
      <c r="Z98" s="102">
        <v>102427</v>
      </c>
      <c r="AA98" s="102"/>
      <c r="AB98" s="102"/>
      <c r="AC98" s="102">
        <v>86178</v>
      </c>
      <c r="AD98" s="102">
        <v>68515</v>
      </c>
      <c r="AE98" s="102">
        <v>134196</v>
      </c>
      <c r="AF98" s="102">
        <v>97779</v>
      </c>
      <c r="AG98" s="102">
        <v>94770</v>
      </c>
      <c r="AH98" s="102">
        <v>95537</v>
      </c>
      <c r="AI98" s="102"/>
      <c r="AJ98" s="102"/>
      <c r="AK98" s="102"/>
      <c r="AL98" s="102"/>
      <c r="AM98" s="102"/>
      <c r="AN98" s="102">
        <v>78651</v>
      </c>
      <c r="AO98" s="102"/>
      <c r="AP98" s="102"/>
      <c r="AQ98" s="102"/>
      <c r="AR98" s="102">
        <v>356244</v>
      </c>
      <c r="AS98" s="102"/>
      <c r="AT98" s="102">
        <v>767657</v>
      </c>
      <c r="AU98" s="102"/>
      <c r="AV98" s="102">
        <v>132000</v>
      </c>
      <c r="AW98" s="102">
        <v>32061</v>
      </c>
      <c r="AX98" s="102"/>
      <c r="AY98" s="102">
        <v>68261</v>
      </c>
      <c r="AZ98" s="102"/>
      <c r="BA98" s="102"/>
      <c r="BB98" s="102">
        <v>592778</v>
      </c>
      <c r="BC98" s="102"/>
      <c r="BD98" s="102"/>
      <c r="BE98" s="102">
        <v>53979</v>
      </c>
      <c r="BF98" s="102">
        <v>114241</v>
      </c>
      <c r="BG98" s="102">
        <v>1639656</v>
      </c>
      <c r="BH98" s="102"/>
      <c r="BI98" s="102">
        <v>111240</v>
      </c>
      <c r="BJ98" s="102"/>
      <c r="BK98" s="102"/>
      <c r="BL98" s="102">
        <v>215665</v>
      </c>
      <c r="BM98" s="102">
        <v>1012027</v>
      </c>
      <c r="BN98" s="102">
        <v>21986</v>
      </c>
      <c r="BO98" s="102">
        <v>26046</v>
      </c>
      <c r="BP98" s="102">
        <v>985587</v>
      </c>
      <c r="BQ98" s="102">
        <v>23295</v>
      </c>
      <c r="BR98" s="102"/>
      <c r="BS98" s="102">
        <v>1015041</v>
      </c>
      <c r="BT98" s="102"/>
      <c r="BU98" s="102">
        <v>150587</v>
      </c>
      <c r="BV98" s="102"/>
      <c r="BW98" s="102"/>
      <c r="BX98" s="102">
        <v>63964</v>
      </c>
    </row>
    <row r="99" spans="1:76" x14ac:dyDescent="0.25">
      <c r="A99" s="57" t="s">
        <v>3950</v>
      </c>
      <c r="B99" s="3" t="s">
        <v>3436</v>
      </c>
      <c r="C99" s="3" t="s">
        <v>3898</v>
      </c>
      <c r="D99" s="4" t="s">
        <v>3951</v>
      </c>
      <c r="E99" s="4" t="s">
        <v>3439</v>
      </c>
      <c r="F99" s="4">
        <v>1576</v>
      </c>
      <c r="G99" s="4">
        <v>1129</v>
      </c>
      <c r="H99" s="4">
        <v>2215</v>
      </c>
      <c r="I99" s="4">
        <v>198.0761</v>
      </c>
      <c r="J99" s="4" t="s">
        <v>3952</v>
      </c>
      <c r="K99" s="4" t="s">
        <v>3953</v>
      </c>
      <c r="L99" s="101" t="s">
        <v>3954</v>
      </c>
      <c r="M99" s="101" t="s">
        <v>3955</v>
      </c>
      <c r="N99" s="4">
        <v>6047</v>
      </c>
      <c r="O99" s="4">
        <v>5824</v>
      </c>
      <c r="P99" s="4">
        <f t="shared" si="1"/>
        <v>11</v>
      </c>
      <c r="Q99" s="4">
        <v>0.35</v>
      </c>
      <c r="R99" s="4">
        <v>0.19989999999999999</v>
      </c>
      <c r="S99" s="4">
        <v>0.57089999999999996</v>
      </c>
      <c r="T99" s="102">
        <v>216029</v>
      </c>
      <c r="U99" s="102"/>
      <c r="V99" s="102"/>
      <c r="W99" s="102"/>
      <c r="X99" s="102"/>
      <c r="Y99" s="102"/>
      <c r="Z99" s="102"/>
      <c r="AA99" s="102"/>
      <c r="AB99" s="102"/>
      <c r="AC99" s="102"/>
      <c r="AD99" s="102">
        <v>3470366</v>
      </c>
      <c r="AE99" s="102"/>
      <c r="AF99" s="102"/>
      <c r="AG99" s="102"/>
      <c r="AH99" s="102">
        <v>2393949</v>
      </c>
      <c r="AI99" s="102"/>
      <c r="AJ99" s="102"/>
      <c r="AK99" s="102"/>
      <c r="AL99" s="102"/>
      <c r="AM99" s="102"/>
      <c r="AN99" s="102"/>
      <c r="AO99" s="102"/>
      <c r="AP99" s="102"/>
      <c r="AQ99" s="102"/>
      <c r="AR99" s="102">
        <v>2482928</v>
      </c>
      <c r="AS99" s="102"/>
      <c r="AT99" s="102"/>
      <c r="AU99" s="102"/>
      <c r="AV99" s="102">
        <v>19510554</v>
      </c>
      <c r="AW99" s="102"/>
      <c r="AX99" s="102"/>
      <c r="AY99" s="102"/>
      <c r="AZ99" s="102"/>
      <c r="BA99" s="102"/>
      <c r="BB99" s="102"/>
      <c r="BC99" s="102"/>
      <c r="BD99" s="102"/>
      <c r="BE99" s="102"/>
      <c r="BF99" s="102"/>
      <c r="BG99" s="102"/>
      <c r="BH99" s="102">
        <v>2485662</v>
      </c>
      <c r="BI99" s="102">
        <v>1842015</v>
      </c>
      <c r="BJ99" s="102"/>
      <c r="BK99" s="102"/>
      <c r="BL99" s="102">
        <v>3217047</v>
      </c>
      <c r="BM99" s="102"/>
      <c r="BN99" s="102">
        <v>5834238</v>
      </c>
      <c r="BO99" s="102"/>
      <c r="BP99" s="102"/>
      <c r="BQ99" s="102"/>
      <c r="BR99" s="102">
        <v>1190277</v>
      </c>
      <c r="BS99" s="102"/>
      <c r="BT99" s="102"/>
      <c r="BU99" s="102">
        <v>2276932</v>
      </c>
      <c r="BV99" s="102"/>
      <c r="BW99" s="102"/>
      <c r="BX99" s="102"/>
    </row>
    <row r="100" spans="1:76" x14ac:dyDescent="0.25">
      <c r="A100" s="57" t="s">
        <v>3956</v>
      </c>
      <c r="B100" s="3" t="s">
        <v>3436</v>
      </c>
      <c r="C100" s="3" t="s">
        <v>3898</v>
      </c>
      <c r="D100" s="4" t="s">
        <v>3957</v>
      </c>
      <c r="E100" s="4" t="s">
        <v>3487</v>
      </c>
      <c r="F100" s="4">
        <v>54910</v>
      </c>
      <c r="G100" s="4">
        <v>100006129</v>
      </c>
      <c r="H100" s="4">
        <v>1625</v>
      </c>
      <c r="I100" s="4">
        <v>211.06120000000001</v>
      </c>
      <c r="J100" s="4" t="s">
        <v>3958</v>
      </c>
      <c r="K100" s="4" t="s">
        <v>3959</v>
      </c>
      <c r="L100" s="4"/>
      <c r="M100" s="101" t="s">
        <v>3960</v>
      </c>
      <c r="N100" s="4">
        <v>160637</v>
      </c>
      <c r="O100" s="4">
        <v>141152</v>
      </c>
      <c r="P100" s="4">
        <f t="shared" si="1"/>
        <v>39</v>
      </c>
      <c r="Q100" s="4">
        <v>1.22</v>
      </c>
      <c r="R100" s="4">
        <v>0.98299999999999998</v>
      </c>
      <c r="S100" s="4">
        <v>0.80640000000000001</v>
      </c>
      <c r="T100" s="102">
        <v>129057</v>
      </c>
      <c r="U100" s="102">
        <v>156028</v>
      </c>
      <c r="V100" s="102">
        <v>306508</v>
      </c>
      <c r="W100" s="102">
        <v>544678</v>
      </c>
      <c r="X100" s="102"/>
      <c r="Y100" s="102">
        <v>134020</v>
      </c>
      <c r="Z100" s="102">
        <v>108249</v>
      </c>
      <c r="AA100" s="102">
        <v>173354</v>
      </c>
      <c r="AB100" s="102">
        <v>66417</v>
      </c>
      <c r="AC100" s="102"/>
      <c r="AD100" s="102">
        <v>255731</v>
      </c>
      <c r="AE100" s="102"/>
      <c r="AF100" s="102">
        <v>216960</v>
      </c>
      <c r="AG100" s="102">
        <v>55852</v>
      </c>
      <c r="AH100" s="102">
        <v>107218</v>
      </c>
      <c r="AI100" s="102"/>
      <c r="AJ100" s="102"/>
      <c r="AK100" s="102">
        <v>93263</v>
      </c>
      <c r="AL100" s="102">
        <v>73702</v>
      </c>
      <c r="AM100" s="102">
        <v>248472</v>
      </c>
      <c r="AN100" s="102">
        <v>99026</v>
      </c>
      <c r="AO100" s="102"/>
      <c r="AP100" s="102">
        <v>107014</v>
      </c>
      <c r="AQ100" s="102">
        <v>226397</v>
      </c>
      <c r="AR100" s="102">
        <v>101052</v>
      </c>
      <c r="AS100" s="102"/>
      <c r="AT100" s="102">
        <v>109541</v>
      </c>
      <c r="AU100" s="102"/>
      <c r="AV100" s="102"/>
      <c r="AW100" s="102">
        <v>138602</v>
      </c>
      <c r="AX100" s="102">
        <v>85479</v>
      </c>
      <c r="AY100" s="102">
        <v>64544</v>
      </c>
      <c r="AZ100" s="102">
        <v>64887</v>
      </c>
      <c r="BA100" s="102">
        <v>54636</v>
      </c>
      <c r="BB100" s="102">
        <v>137573</v>
      </c>
      <c r="BC100" s="102"/>
      <c r="BD100" s="102"/>
      <c r="BE100" s="102">
        <v>278682</v>
      </c>
      <c r="BF100" s="102">
        <v>29975</v>
      </c>
      <c r="BG100" s="102">
        <v>143897</v>
      </c>
      <c r="BH100" s="102">
        <v>285659</v>
      </c>
      <c r="BI100" s="102">
        <v>195083</v>
      </c>
      <c r="BJ100" s="102">
        <v>155684</v>
      </c>
      <c r="BK100" s="102"/>
      <c r="BL100" s="102">
        <v>179139</v>
      </c>
      <c r="BM100" s="102">
        <v>114730</v>
      </c>
      <c r="BN100" s="102"/>
      <c r="BO100" s="102"/>
      <c r="BP100" s="102"/>
      <c r="BQ100" s="102">
        <v>104015</v>
      </c>
      <c r="BR100" s="102">
        <v>251517</v>
      </c>
      <c r="BS100" s="102"/>
      <c r="BT100" s="102"/>
      <c r="BU100" s="102">
        <v>112062</v>
      </c>
      <c r="BV100" s="102">
        <v>197733</v>
      </c>
      <c r="BW100" s="102">
        <v>124561</v>
      </c>
      <c r="BX100" s="102"/>
    </row>
    <row r="101" spans="1:76" x14ac:dyDescent="0.25">
      <c r="A101" s="57" t="s">
        <v>3961</v>
      </c>
      <c r="B101" s="3" t="s">
        <v>3436</v>
      </c>
      <c r="C101" s="3" t="s">
        <v>3898</v>
      </c>
      <c r="D101" s="4" t="s">
        <v>3962</v>
      </c>
      <c r="E101" s="4" t="s">
        <v>3487</v>
      </c>
      <c r="F101" s="4">
        <v>18296</v>
      </c>
      <c r="G101" s="4">
        <v>100000449</v>
      </c>
      <c r="H101" s="4">
        <v>1040</v>
      </c>
      <c r="I101" s="4">
        <v>123.04519999999999</v>
      </c>
      <c r="J101" s="4" t="s">
        <v>3963</v>
      </c>
      <c r="K101" s="4" t="s">
        <v>3964</v>
      </c>
      <c r="L101" s="101" t="s">
        <v>3965</v>
      </c>
      <c r="M101" s="101" t="s">
        <v>3966</v>
      </c>
      <c r="N101" s="4">
        <v>547</v>
      </c>
      <c r="O101" s="4">
        <v>532</v>
      </c>
      <c r="P101" s="4">
        <f t="shared" si="1"/>
        <v>23</v>
      </c>
      <c r="Q101" s="4">
        <v>2.4</v>
      </c>
      <c r="R101" s="4">
        <v>2.5628000000000002</v>
      </c>
      <c r="S101" s="4">
        <v>1.07</v>
      </c>
      <c r="T101" s="102"/>
      <c r="U101" s="102"/>
      <c r="V101" s="102"/>
      <c r="W101" s="102">
        <v>3489907</v>
      </c>
      <c r="X101" s="102"/>
      <c r="Y101" s="102"/>
      <c r="Z101" s="102">
        <v>5365025</v>
      </c>
      <c r="AA101" s="102"/>
      <c r="AB101" s="102">
        <v>34179</v>
      </c>
      <c r="AC101" s="102">
        <v>191740</v>
      </c>
      <c r="AD101" s="102">
        <v>1264845</v>
      </c>
      <c r="AE101" s="102"/>
      <c r="AF101" s="102">
        <v>75268</v>
      </c>
      <c r="AG101" s="102"/>
      <c r="AH101" s="102">
        <v>1772238</v>
      </c>
      <c r="AI101" s="102"/>
      <c r="AJ101" s="102"/>
      <c r="AK101" s="102"/>
      <c r="AL101" s="102"/>
      <c r="AM101" s="102">
        <v>217824</v>
      </c>
      <c r="AN101" s="102">
        <v>73572</v>
      </c>
      <c r="AO101" s="102"/>
      <c r="AP101" s="102"/>
      <c r="AQ101" s="102"/>
      <c r="AR101" s="102"/>
      <c r="AS101" s="102">
        <v>176561</v>
      </c>
      <c r="AT101" s="102">
        <v>1223090</v>
      </c>
      <c r="AU101" s="102"/>
      <c r="AV101" s="102">
        <v>213448</v>
      </c>
      <c r="AW101" s="102">
        <v>45532</v>
      </c>
      <c r="AX101" s="102"/>
      <c r="AY101" s="102"/>
      <c r="AZ101" s="102"/>
      <c r="BA101" s="102"/>
      <c r="BB101" s="102">
        <v>81811</v>
      </c>
      <c r="BC101" s="102"/>
      <c r="BD101" s="102">
        <v>39847</v>
      </c>
      <c r="BE101" s="102">
        <v>104252</v>
      </c>
      <c r="BF101" s="102"/>
      <c r="BG101" s="102"/>
      <c r="BH101" s="102"/>
      <c r="BI101" s="102">
        <v>1155276</v>
      </c>
      <c r="BJ101" s="102">
        <v>768808</v>
      </c>
      <c r="BK101" s="102"/>
      <c r="BL101" s="102">
        <v>85397</v>
      </c>
      <c r="BM101" s="102">
        <v>520482</v>
      </c>
      <c r="BN101" s="102"/>
      <c r="BO101" s="102">
        <v>170269</v>
      </c>
      <c r="BP101" s="102"/>
      <c r="BQ101" s="102"/>
      <c r="BR101" s="102"/>
      <c r="BS101" s="102">
        <v>2287569</v>
      </c>
      <c r="BT101" s="102"/>
      <c r="BU101" s="102">
        <v>201582</v>
      </c>
      <c r="BV101" s="102"/>
      <c r="BW101" s="102"/>
      <c r="BX101" s="102"/>
    </row>
    <row r="102" spans="1:76" x14ac:dyDescent="0.25">
      <c r="A102" s="57" t="s">
        <v>3967</v>
      </c>
      <c r="B102" s="3" t="s">
        <v>3436</v>
      </c>
      <c r="C102" s="3" t="s">
        <v>3898</v>
      </c>
      <c r="D102" s="4" t="s">
        <v>3968</v>
      </c>
      <c r="E102" s="4" t="s">
        <v>3439</v>
      </c>
      <c r="F102" s="4">
        <v>43392</v>
      </c>
      <c r="G102" s="4">
        <v>100004290</v>
      </c>
      <c r="H102" s="4">
        <v>2772</v>
      </c>
      <c r="I102" s="4">
        <v>182.0812</v>
      </c>
      <c r="J102" s="4" t="s">
        <v>3969</v>
      </c>
      <c r="K102" s="4" t="s">
        <v>3970</v>
      </c>
      <c r="L102" s="4"/>
      <c r="M102" s="101" t="s">
        <v>3971</v>
      </c>
      <c r="N102" s="4">
        <v>91482</v>
      </c>
      <c r="O102" s="4">
        <v>82607</v>
      </c>
      <c r="P102" s="4">
        <f t="shared" si="1"/>
        <v>48</v>
      </c>
      <c r="Q102" s="4">
        <v>1.1000000000000001</v>
      </c>
      <c r="R102" s="4">
        <v>0.98140000000000005</v>
      </c>
      <c r="S102" s="4">
        <v>0.88980000000000004</v>
      </c>
      <c r="T102" s="102">
        <v>405585</v>
      </c>
      <c r="U102" s="102">
        <v>699646</v>
      </c>
      <c r="V102" s="102"/>
      <c r="W102" s="102">
        <v>530504</v>
      </c>
      <c r="X102" s="102">
        <v>717963</v>
      </c>
      <c r="Y102" s="102">
        <v>483422</v>
      </c>
      <c r="Z102" s="102">
        <v>409851</v>
      </c>
      <c r="AA102" s="102">
        <v>247137</v>
      </c>
      <c r="AB102" s="102"/>
      <c r="AC102" s="102">
        <v>379440</v>
      </c>
      <c r="AD102" s="102">
        <v>482312</v>
      </c>
      <c r="AE102" s="102">
        <v>624009</v>
      </c>
      <c r="AF102" s="102">
        <v>1037641</v>
      </c>
      <c r="AG102" s="102">
        <v>554112</v>
      </c>
      <c r="AH102" s="102">
        <v>491011</v>
      </c>
      <c r="AI102" s="102">
        <v>579028</v>
      </c>
      <c r="AJ102" s="102"/>
      <c r="AK102" s="102">
        <v>534160</v>
      </c>
      <c r="AL102" s="102">
        <v>426262</v>
      </c>
      <c r="AM102" s="102"/>
      <c r="AN102" s="102">
        <v>658232</v>
      </c>
      <c r="AO102" s="102">
        <v>648485</v>
      </c>
      <c r="AP102" s="102">
        <v>493474</v>
      </c>
      <c r="AQ102" s="102">
        <v>793239</v>
      </c>
      <c r="AR102" s="102">
        <v>716964</v>
      </c>
      <c r="AS102" s="102"/>
      <c r="AT102" s="102">
        <v>482413</v>
      </c>
      <c r="AU102" s="102">
        <v>537980</v>
      </c>
      <c r="AV102" s="102">
        <v>416014</v>
      </c>
      <c r="AW102" s="102"/>
      <c r="AX102" s="102">
        <v>785730</v>
      </c>
      <c r="AY102" s="102">
        <v>334724</v>
      </c>
      <c r="AZ102" s="102">
        <v>188050</v>
      </c>
      <c r="BA102" s="102">
        <v>342182</v>
      </c>
      <c r="BB102" s="102">
        <v>395634</v>
      </c>
      <c r="BC102" s="102">
        <v>215273</v>
      </c>
      <c r="BD102" s="102">
        <v>488684</v>
      </c>
      <c r="BE102" s="102">
        <v>311480</v>
      </c>
      <c r="BF102" s="102"/>
      <c r="BG102" s="102">
        <v>147455</v>
      </c>
      <c r="BH102" s="102">
        <v>490470</v>
      </c>
      <c r="BI102" s="102"/>
      <c r="BJ102" s="102">
        <v>639899</v>
      </c>
      <c r="BK102" s="102">
        <v>635069</v>
      </c>
      <c r="BL102" s="102">
        <v>503593</v>
      </c>
      <c r="BM102" s="102">
        <v>806804</v>
      </c>
      <c r="BN102" s="102">
        <v>776802</v>
      </c>
      <c r="BO102" s="102">
        <v>280497</v>
      </c>
      <c r="BP102" s="102"/>
      <c r="BQ102" s="102">
        <v>430167</v>
      </c>
      <c r="BR102" s="102">
        <v>248274</v>
      </c>
      <c r="BS102" s="102">
        <v>836812</v>
      </c>
      <c r="BT102" s="102">
        <v>722962</v>
      </c>
      <c r="BU102" s="102">
        <v>541293</v>
      </c>
      <c r="BV102" s="102">
        <v>503169</v>
      </c>
      <c r="BW102" s="102">
        <v>423876</v>
      </c>
      <c r="BX102" s="102">
        <v>910104</v>
      </c>
    </row>
    <row r="103" spans="1:76" x14ac:dyDescent="0.25">
      <c r="A103" s="57" t="s">
        <v>3972</v>
      </c>
      <c r="B103" s="3" t="s">
        <v>3436</v>
      </c>
      <c r="C103" s="3" t="s">
        <v>3898</v>
      </c>
      <c r="D103" s="4" t="s">
        <v>3973</v>
      </c>
      <c r="E103" s="4" t="s">
        <v>3487</v>
      </c>
      <c r="F103" s="4">
        <v>18280</v>
      </c>
      <c r="G103" s="4">
        <v>100000447</v>
      </c>
      <c r="H103" s="4">
        <v>1459.8</v>
      </c>
      <c r="I103" s="4">
        <v>153.01929999999999</v>
      </c>
      <c r="J103" s="4" t="s">
        <v>3974</v>
      </c>
      <c r="K103" s="4" t="s">
        <v>3975</v>
      </c>
      <c r="L103" s="101" t="s">
        <v>3976</v>
      </c>
      <c r="M103" s="101" t="s">
        <v>3977</v>
      </c>
      <c r="N103" s="4">
        <v>3469</v>
      </c>
      <c r="O103" s="4">
        <v>3350</v>
      </c>
      <c r="P103" s="4">
        <f t="shared" si="1"/>
        <v>56</v>
      </c>
      <c r="Q103" s="4">
        <v>0.71</v>
      </c>
      <c r="R103" s="4">
        <v>1.3303</v>
      </c>
      <c r="S103" s="4">
        <v>1.8680000000000001</v>
      </c>
      <c r="T103" s="102">
        <v>1671168</v>
      </c>
      <c r="U103" s="102">
        <v>963759</v>
      </c>
      <c r="V103" s="102">
        <v>4077709</v>
      </c>
      <c r="W103" s="102">
        <v>1302053</v>
      </c>
      <c r="X103" s="102">
        <v>837406</v>
      </c>
      <c r="Y103" s="102">
        <v>356976</v>
      </c>
      <c r="Z103" s="102">
        <v>1134964</v>
      </c>
      <c r="AA103" s="102">
        <v>1242769</v>
      </c>
      <c r="AB103" s="102">
        <v>1379845</v>
      </c>
      <c r="AC103" s="102">
        <v>3147984</v>
      </c>
      <c r="AD103" s="102">
        <v>3078873</v>
      </c>
      <c r="AE103" s="102">
        <v>887937</v>
      </c>
      <c r="AF103" s="102">
        <v>216794</v>
      </c>
      <c r="AG103" s="102">
        <v>422156</v>
      </c>
      <c r="AH103" s="102">
        <v>1611239</v>
      </c>
      <c r="AI103" s="102"/>
      <c r="AJ103" s="102">
        <v>605837</v>
      </c>
      <c r="AK103" s="102">
        <v>461964</v>
      </c>
      <c r="AL103" s="102">
        <v>151337</v>
      </c>
      <c r="AM103" s="102">
        <v>131723</v>
      </c>
      <c r="AN103" s="102">
        <v>1027195</v>
      </c>
      <c r="AO103" s="102">
        <v>308020</v>
      </c>
      <c r="AP103" s="102">
        <v>172788</v>
      </c>
      <c r="AQ103" s="102">
        <v>2012721</v>
      </c>
      <c r="AR103" s="102">
        <v>1448403</v>
      </c>
      <c r="AS103" s="102">
        <v>1532809</v>
      </c>
      <c r="AT103" s="102">
        <v>1885559</v>
      </c>
      <c r="AU103" s="102">
        <v>31279</v>
      </c>
      <c r="AV103" s="102">
        <v>564909</v>
      </c>
      <c r="AW103" s="102">
        <v>2644899</v>
      </c>
      <c r="AX103" s="102">
        <v>79007</v>
      </c>
      <c r="AY103" s="102">
        <v>985367</v>
      </c>
      <c r="AZ103" s="102">
        <v>314235</v>
      </c>
      <c r="BA103" s="102">
        <v>319950</v>
      </c>
      <c r="BB103" s="102">
        <v>2764612</v>
      </c>
      <c r="BC103" s="102">
        <v>377849</v>
      </c>
      <c r="BD103" s="102">
        <v>99629</v>
      </c>
      <c r="BE103" s="102">
        <v>542457</v>
      </c>
      <c r="BF103" s="102">
        <v>85748</v>
      </c>
      <c r="BG103" s="102">
        <v>2631503</v>
      </c>
      <c r="BH103" s="102">
        <v>82611</v>
      </c>
      <c r="BI103" s="102">
        <v>12002323</v>
      </c>
      <c r="BJ103" s="102">
        <v>3301050</v>
      </c>
      <c r="BK103" s="102">
        <v>79002</v>
      </c>
      <c r="BL103" s="102">
        <v>1317728</v>
      </c>
      <c r="BM103" s="102">
        <v>7190349</v>
      </c>
      <c r="BN103" s="102">
        <v>366241</v>
      </c>
      <c r="BO103" s="102">
        <v>1574529</v>
      </c>
      <c r="BP103" s="102">
        <v>786326</v>
      </c>
      <c r="BQ103" s="102">
        <v>317619</v>
      </c>
      <c r="BR103" s="102">
        <v>371286</v>
      </c>
      <c r="BS103" s="102">
        <v>3822126</v>
      </c>
      <c r="BT103" s="102">
        <v>110462</v>
      </c>
      <c r="BU103" s="102">
        <v>403279</v>
      </c>
      <c r="BV103" s="102">
        <v>2215596</v>
      </c>
      <c r="BW103" s="102">
        <v>277006</v>
      </c>
      <c r="BX103" s="102">
        <v>1105209</v>
      </c>
    </row>
    <row r="104" spans="1:76" x14ac:dyDescent="0.25">
      <c r="A104" s="57" t="s">
        <v>3978</v>
      </c>
      <c r="B104" s="3" t="s">
        <v>3436</v>
      </c>
      <c r="C104" s="3" t="s">
        <v>3898</v>
      </c>
      <c r="D104" s="4" t="s">
        <v>3979</v>
      </c>
      <c r="E104" s="4" t="s">
        <v>3487</v>
      </c>
      <c r="F104" s="4">
        <v>48408</v>
      </c>
      <c r="G104" s="4">
        <v>100006092</v>
      </c>
      <c r="H104" s="4">
        <v>1565</v>
      </c>
      <c r="I104" s="4">
        <v>216.03360000000001</v>
      </c>
      <c r="J104" s="4" t="s">
        <v>3980</v>
      </c>
      <c r="K104" s="4" t="s">
        <v>3981</v>
      </c>
      <c r="L104" s="4"/>
      <c r="M104" s="101" t="s">
        <v>3982</v>
      </c>
      <c r="N104" s="4">
        <v>153005</v>
      </c>
      <c r="O104" s="4">
        <v>134849</v>
      </c>
      <c r="P104" s="4">
        <f t="shared" si="1"/>
        <v>22</v>
      </c>
      <c r="Q104" s="4">
        <v>0.32</v>
      </c>
      <c r="R104" s="4">
        <v>0.69950000000000001</v>
      </c>
      <c r="S104" s="4">
        <v>2.1844999999999999</v>
      </c>
      <c r="T104" s="102">
        <v>874115</v>
      </c>
      <c r="U104" s="102"/>
      <c r="V104" s="102"/>
      <c r="W104" s="102">
        <v>440221</v>
      </c>
      <c r="X104" s="102">
        <v>1272883</v>
      </c>
      <c r="Y104" s="102"/>
      <c r="Z104" s="102">
        <v>44871</v>
      </c>
      <c r="AA104" s="102">
        <v>116463</v>
      </c>
      <c r="AB104" s="102"/>
      <c r="AC104" s="102"/>
      <c r="AD104" s="102"/>
      <c r="AE104" s="102"/>
      <c r="AF104" s="102"/>
      <c r="AG104" s="102">
        <v>327645</v>
      </c>
      <c r="AH104" s="102"/>
      <c r="AI104" s="102"/>
      <c r="AJ104" s="102">
        <v>294482</v>
      </c>
      <c r="AK104" s="102"/>
      <c r="AL104" s="102"/>
      <c r="AM104" s="102">
        <v>31627</v>
      </c>
      <c r="AN104" s="102">
        <v>1410848</v>
      </c>
      <c r="AO104" s="102"/>
      <c r="AP104" s="102"/>
      <c r="AQ104" s="102">
        <v>28560</v>
      </c>
      <c r="AR104" s="102">
        <v>165654</v>
      </c>
      <c r="AS104" s="102">
        <v>874405</v>
      </c>
      <c r="AT104" s="102">
        <v>1813958</v>
      </c>
      <c r="AU104" s="102"/>
      <c r="AV104" s="102"/>
      <c r="AW104" s="102"/>
      <c r="AX104" s="102">
        <v>31133</v>
      </c>
      <c r="AY104" s="102">
        <v>572891</v>
      </c>
      <c r="AZ104" s="102"/>
      <c r="BA104" s="102">
        <v>139525</v>
      </c>
      <c r="BB104" s="102"/>
      <c r="BC104" s="102"/>
      <c r="BD104" s="102"/>
      <c r="BE104" s="102">
        <v>11288395</v>
      </c>
      <c r="BF104" s="102"/>
      <c r="BG104" s="102"/>
      <c r="BH104" s="102"/>
      <c r="BI104" s="102"/>
      <c r="BJ104" s="102"/>
      <c r="BK104" s="102">
        <v>139068</v>
      </c>
      <c r="BL104" s="102"/>
      <c r="BM104" s="102">
        <v>1522170</v>
      </c>
      <c r="BN104" s="102"/>
      <c r="BO104" s="102"/>
      <c r="BP104" s="102"/>
      <c r="BQ104" s="102"/>
      <c r="BR104" s="102"/>
      <c r="BS104" s="102"/>
      <c r="BT104" s="102"/>
      <c r="BU104" s="102">
        <v>389336</v>
      </c>
      <c r="BV104" s="102">
        <v>11096884</v>
      </c>
      <c r="BW104" s="102">
        <v>525598</v>
      </c>
      <c r="BX104" s="102"/>
    </row>
    <row r="105" spans="1:76" x14ac:dyDescent="0.25">
      <c r="A105" s="57" t="s">
        <v>3983</v>
      </c>
      <c r="B105" s="3" t="s">
        <v>3436</v>
      </c>
      <c r="C105" s="3" t="s">
        <v>3898</v>
      </c>
      <c r="D105" s="4" t="s">
        <v>3984</v>
      </c>
      <c r="E105" s="4" t="s">
        <v>3487</v>
      </c>
      <c r="F105" s="4">
        <v>48433</v>
      </c>
      <c r="G105" s="4">
        <v>100006056</v>
      </c>
      <c r="H105" s="4">
        <v>2360</v>
      </c>
      <c r="I105" s="4">
        <v>192.06659999999999</v>
      </c>
      <c r="J105" s="4" t="s">
        <v>3985</v>
      </c>
      <c r="K105" s="4" t="s">
        <v>3986</v>
      </c>
      <c r="L105" s="4"/>
      <c r="M105" s="4"/>
      <c r="N105" s="4">
        <v>759256</v>
      </c>
      <c r="O105" s="4">
        <v>663938</v>
      </c>
      <c r="P105" s="4">
        <f t="shared" si="1"/>
        <v>57</v>
      </c>
      <c r="Q105" s="4">
        <v>0.89</v>
      </c>
      <c r="R105" s="4">
        <v>0.97950000000000004</v>
      </c>
      <c r="S105" s="4">
        <v>1.103</v>
      </c>
      <c r="T105" s="102">
        <v>1002569</v>
      </c>
      <c r="U105" s="102">
        <v>822867</v>
      </c>
      <c r="V105" s="102">
        <v>1266668</v>
      </c>
      <c r="W105" s="102">
        <v>1268074</v>
      </c>
      <c r="X105" s="102">
        <v>437422</v>
      </c>
      <c r="Y105" s="102">
        <v>1625096</v>
      </c>
      <c r="Z105" s="102">
        <v>1493815</v>
      </c>
      <c r="AA105" s="102">
        <v>1034888</v>
      </c>
      <c r="AB105" s="102">
        <v>1449435</v>
      </c>
      <c r="AC105" s="102">
        <v>1735571</v>
      </c>
      <c r="AD105" s="102">
        <v>1649408</v>
      </c>
      <c r="AE105" s="102">
        <v>862450</v>
      </c>
      <c r="AF105" s="102">
        <v>1566935</v>
      </c>
      <c r="AG105" s="102">
        <v>1384153</v>
      </c>
      <c r="AH105" s="102">
        <v>1120616</v>
      </c>
      <c r="AI105" s="102">
        <v>293071</v>
      </c>
      <c r="AJ105" s="102">
        <v>1717231</v>
      </c>
      <c r="AK105" s="102">
        <v>925218</v>
      </c>
      <c r="AL105" s="102">
        <v>1080140</v>
      </c>
      <c r="AM105" s="102">
        <v>716907</v>
      </c>
      <c r="AN105" s="102">
        <v>975271</v>
      </c>
      <c r="AO105" s="102">
        <v>917233</v>
      </c>
      <c r="AP105" s="102">
        <v>1254337</v>
      </c>
      <c r="AQ105" s="102">
        <v>1802402</v>
      </c>
      <c r="AR105" s="102">
        <v>242899</v>
      </c>
      <c r="AS105" s="102">
        <v>2699621</v>
      </c>
      <c r="AT105" s="102">
        <v>541249</v>
      </c>
      <c r="AU105" s="102">
        <v>828135</v>
      </c>
      <c r="AV105" s="102">
        <v>614654</v>
      </c>
      <c r="AW105" s="102">
        <v>3505954</v>
      </c>
      <c r="AX105" s="102">
        <v>1395023</v>
      </c>
      <c r="AY105" s="102">
        <v>631648</v>
      </c>
      <c r="AZ105" s="102">
        <v>1520133</v>
      </c>
      <c r="BA105" s="102">
        <v>1516848</v>
      </c>
      <c r="BB105" s="102">
        <v>1002247</v>
      </c>
      <c r="BC105" s="102">
        <v>1303165</v>
      </c>
      <c r="BD105" s="102">
        <v>1142324</v>
      </c>
      <c r="BE105" s="102">
        <v>507842</v>
      </c>
      <c r="BF105" s="102">
        <v>724154</v>
      </c>
      <c r="BG105" s="102">
        <v>1153665</v>
      </c>
      <c r="BH105" s="102">
        <v>479120</v>
      </c>
      <c r="BI105" s="102">
        <v>1542622</v>
      </c>
      <c r="BJ105" s="102">
        <v>1468459</v>
      </c>
      <c r="BK105" s="102">
        <v>1072343</v>
      </c>
      <c r="BL105" s="102">
        <v>2105551</v>
      </c>
      <c r="BM105" s="102">
        <v>1401041</v>
      </c>
      <c r="BN105" s="102">
        <v>742685</v>
      </c>
      <c r="BO105" s="102">
        <v>973357</v>
      </c>
      <c r="BP105" s="102">
        <v>913427</v>
      </c>
      <c r="BQ105" s="102">
        <v>1219526</v>
      </c>
      <c r="BR105" s="102">
        <v>2977203</v>
      </c>
      <c r="BS105" s="102">
        <v>1234883</v>
      </c>
      <c r="BT105" s="102">
        <v>2014935</v>
      </c>
      <c r="BU105" s="102">
        <v>1192837</v>
      </c>
      <c r="BV105" s="102">
        <v>1409471</v>
      </c>
      <c r="BW105" s="102">
        <v>1145775</v>
      </c>
      <c r="BX105" s="102">
        <v>1244118</v>
      </c>
    </row>
    <row r="106" spans="1:76" x14ac:dyDescent="0.25">
      <c r="A106" s="57" t="s">
        <v>3987</v>
      </c>
      <c r="B106" s="3" t="s">
        <v>3436</v>
      </c>
      <c r="C106" s="3" t="s">
        <v>3898</v>
      </c>
      <c r="D106" s="4" t="s">
        <v>3988</v>
      </c>
      <c r="E106" s="4" t="s">
        <v>3487</v>
      </c>
      <c r="F106" s="4">
        <v>52829</v>
      </c>
      <c r="G106" s="4">
        <v>100009235</v>
      </c>
      <c r="H106" s="4">
        <v>4125</v>
      </c>
      <c r="I106" s="4">
        <v>248.1292</v>
      </c>
      <c r="J106" s="4" t="s">
        <v>3989</v>
      </c>
      <c r="K106" s="4"/>
      <c r="L106" s="4"/>
      <c r="M106" s="4"/>
      <c r="N106" s="4"/>
      <c r="O106" s="4">
        <v>11856508</v>
      </c>
      <c r="P106" s="4">
        <f t="shared" si="1"/>
        <v>53</v>
      </c>
      <c r="Q106" s="4">
        <v>1.54</v>
      </c>
      <c r="R106" s="4">
        <v>1.6235999999999999</v>
      </c>
      <c r="S106" s="4">
        <v>1.0527</v>
      </c>
      <c r="T106" s="102"/>
      <c r="U106" s="102">
        <v>22788</v>
      </c>
      <c r="V106" s="102">
        <v>67705</v>
      </c>
      <c r="W106" s="102">
        <v>37619</v>
      </c>
      <c r="X106" s="102">
        <v>87363</v>
      </c>
      <c r="Y106" s="102">
        <v>72434</v>
      </c>
      <c r="Z106" s="102">
        <v>325521</v>
      </c>
      <c r="AA106" s="102">
        <v>57341</v>
      </c>
      <c r="AB106" s="102">
        <v>38672</v>
      </c>
      <c r="AC106" s="102">
        <v>72884</v>
      </c>
      <c r="AD106" s="102">
        <v>39365</v>
      </c>
      <c r="AE106" s="102">
        <v>63603</v>
      </c>
      <c r="AF106" s="102">
        <v>159221</v>
      </c>
      <c r="AG106" s="102">
        <v>131049</v>
      </c>
      <c r="AH106" s="102">
        <v>80611</v>
      </c>
      <c r="AI106" s="102">
        <v>40853</v>
      </c>
      <c r="AJ106" s="102">
        <v>129983</v>
      </c>
      <c r="AK106" s="102">
        <v>35920</v>
      </c>
      <c r="AL106" s="102">
        <v>182830</v>
      </c>
      <c r="AM106" s="102">
        <v>42177</v>
      </c>
      <c r="AN106" s="102">
        <v>98532</v>
      </c>
      <c r="AO106" s="102">
        <v>166384</v>
      </c>
      <c r="AP106" s="102">
        <v>258255</v>
      </c>
      <c r="AQ106" s="102">
        <v>135163</v>
      </c>
      <c r="AR106" s="102">
        <v>46851</v>
      </c>
      <c r="AS106" s="102">
        <v>93262</v>
      </c>
      <c r="AT106" s="102"/>
      <c r="AU106" s="102">
        <v>709446</v>
      </c>
      <c r="AV106" s="102"/>
      <c r="AW106" s="102">
        <v>104048</v>
      </c>
      <c r="AX106" s="102">
        <v>63258</v>
      </c>
      <c r="AY106" s="102">
        <v>34325</v>
      </c>
      <c r="AZ106" s="102">
        <v>56709</v>
      </c>
      <c r="BA106" s="102">
        <v>84634</v>
      </c>
      <c r="BB106" s="102">
        <v>49596</v>
      </c>
      <c r="BC106" s="102">
        <v>42260</v>
      </c>
      <c r="BD106" s="102">
        <v>31041</v>
      </c>
      <c r="BE106" s="102">
        <v>35351</v>
      </c>
      <c r="BF106" s="102">
        <v>44398</v>
      </c>
      <c r="BG106" s="102">
        <v>74249</v>
      </c>
      <c r="BH106" s="102">
        <v>52461</v>
      </c>
      <c r="BI106" s="102">
        <v>21587</v>
      </c>
      <c r="BJ106" s="102">
        <v>71186</v>
      </c>
      <c r="BK106" s="102">
        <v>62131</v>
      </c>
      <c r="BL106" s="102">
        <v>69725</v>
      </c>
      <c r="BM106" s="102">
        <v>222798</v>
      </c>
      <c r="BN106" s="102">
        <v>117994</v>
      </c>
      <c r="BO106" s="102">
        <v>75581</v>
      </c>
      <c r="BP106" s="102">
        <v>201056</v>
      </c>
      <c r="BQ106" s="102">
        <v>167971</v>
      </c>
      <c r="BR106" s="102">
        <v>76092</v>
      </c>
      <c r="BS106" s="102">
        <v>20201</v>
      </c>
      <c r="BT106" s="102">
        <v>148282</v>
      </c>
      <c r="BU106" s="102"/>
      <c r="BV106" s="102">
        <v>126665</v>
      </c>
      <c r="BW106" s="102">
        <v>30129</v>
      </c>
      <c r="BX106" s="102">
        <v>49015</v>
      </c>
    </row>
    <row r="107" spans="1:76" x14ac:dyDescent="0.25">
      <c r="A107" s="57" t="s">
        <v>3990</v>
      </c>
      <c r="B107" s="3" t="s">
        <v>3436</v>
      </c>
      <c r="C107" s="3" t="s">
        <v>3991</v>
      </c>
      <c r="D107" s="4" t="s">
        <v>3992</v>
      </c>
      <c r="E107" s="4" t="s">
        <v>3439</v>
      </c>
      <c r="F107" s="4">
        <v>54</v>
      </c>
      <c r="G107" s="4">
        <v>565</v>
      </c>
      <c r="H107" s="4">
        <v>2986</v>
      </c>
      <c r="I107" s="4">
        <v>205.09719999999999</v>
      </c>
      <c r="J107" s="4" t="s">
        <v>3993</v>
      </c>
      <c r="K107" s="4" t="s">
        <v>3994</v>
      </c>
      <c r="L107" s="101" t="s">
        <v>3995</v>
      </c>
      <c r="M107" s="101" t="s">
        <v>3996</v>
      </c>
      <c r="N107" s="4">
        <v>6305</v>
      </c>
      <c r="O107" s="4">
        <v>6066</v>
      </c>
      <c r="P107" s="4">
        <f t="shared" si="1"/>
        <v>57</v>
      </c>
      <c r="Q107" s="4">
        <v>1.23</v>
      </c>
      <c r="R107" s="4">
        <v>1.3285</v>
      </c>
      <c r="S107" s="4">
        <v>1.0804</v>
      </c>
      <c r="T107" s="102">
        <v>114590600</v>
      </c>
      <c r="U107" s="102">
        <v>167735712</v>
      </c>
      <c r="V107" s="102">
        <v>89409640</v>
      </c>
      <c r="W107" s="102">
        <v>93809680</v>
      </c>
      <c r="X107" s="102">
        <v>209503488</v>
      </c>
      <c r="Y107" s="102">
        <v>75589392</v>
      </c>
      <c r="Z107" s="102">
        <v>103670360</v>
      </c>
      <c r="AA107" s="102">
        <v>94007984</v>
      </c>
      <c r="AB107" s="102">
        <v>82107064</v>
      </c>
      <c r="AC107" s="102">
        <v>100033512</v>
      </c>
      <c r="AD107" s="102">
        <v>164585056</v>
      </c>
      <c r="AE107" s="102">
        <v>175032880</v>
      </c>
      <c r="AF107" s="102">
        <v>129264768</v>
      </c>
      <c r="AG107" s="102">
        <v>169839136</v>
      </c>
      <c r="AH107" s="102">
        <v>196824320</v>
      </c>
      <c r="AI107" s="102">
        <v>95689128</v>
      </c>
      <c r="AJ107" s="102">
        <v>96189064</v>
      </c>
      <c r="AK107" s="102">
        <v>76870968</v>
      </c>
      <c r="AL107" s="102">
        <v>176263568</v>
      </c>
      <c r="AM107" s="102">
        <v>53758984</v>
      </c>
      <c r="AN107" s="102">
        <v>163226336</v>
      </c>
      <c r="AO107" s="102">
        <v>213534464</v>
      </c>
      <c r="AP107" s="102">
        <v>92868840</v>
      </c>
      <c r="AQ107" s="102">
        <v>229790432</v>
      </c>
      <c r="AR107" s="102">
        <v>255878592</v>
      </c>
      <c r="AS107" s="102">
        <v>74714304</v>
      </c>
      <c r="AT107" s="102">
        <v>136657712</v>
      </c>
      <c r="AU107" s="102">
        <v>238864496</v>
      </c>
      <c r="AV107" s="102">
        <v>244122960</v>
      </c>
      <c r="AW107" s="102">
        <v>85564448</v>
      </c>
      <c r="AX107" s="102">
        <v>95910024</v>
      </c>
      <c r="AY107" s="102">
        <v>92518976</v>
      </c>
      <c r="AZ107" s="102">
        <v>52547728</v>
      </c>
      <c r="BA107" s="102">
        <v>75251736</v>
      </c>
      <c r="BB107" s="102">
        <v>128008824</v>
      </c>
      <c r="BC107" s="102">
        <v>79721824</v>
      </c>
      <c r="BD107" s="102">
        <v>74066360</v>
      </c>
      <c r="BE107" s="102">
        <v>59106016</v>
      </c>
      <c r="BF107" s="102">
        <v>52887932</v>
      </c>
      <c r="BG107" s="102">
        <v>187874816</v>
      </c>
      <c r="BH107" s="102">
        <v>86054616</v>
      </c>
      <c r="BI107" s="102">
        <v>131666576</v>
      </c>
      <c r="BJ107" s="102">
        <v>115982672</v>
      </c>
      <c r="BK107" s="102">
        <v>82308872</v>
      </c>
      <c r="BL107" s="102">
        <v>173310912</v>
      </c>
      <c r="BM107" s="102">
        <v>245537760</v>
      </c>
      <c r="BN107" s="102">
        <v>106394584</v>
      </c>
      <c r="BO107" s="102">
        <v>62793872</v>
      </c>
      <c r="BP107" s="102">
        <v>133826896</v>
      </c>
      <c r="BQ107" s="102">
        <v>105381400</v>
      </c>
      <c r="BR107" s="102">
        <v>92631280</v>
      </c>
      <c r="BS107" s="102">
        <v>199652976</v>
      </c>
      <c r="BT107" s="102">
        <v>73080704</v>
      </c>
      <c r="BU107" s="102">
        <v>139440720</v>
      </c>
      <c r="BV107" s="102">
        <v>87763688</v>
      </c>
      <c r="BW107" s="102">
        <v>80379400</v>
      </c>
      <c r="BX107" s="102">
        <v>125269800</v>
      </c>
    </row>
    <row r="108" spans="1:76" x14ac:dyDescent="0.25">
      <c r="A108" s="57" t="s">
        <v>3997</v>
      </c>
      <c r="B108" s="3" t="s">
        <v>3436</v>
      </c>
      <c r="C108" s="3" t="s">
        <v>3991</v>
      </c>
      <c r="D108" s="4" t="s">
        <v>3998</v>
      </c>
      <c r="E108" s="4" t="s">
        <v>3487</v>
      </c>
      <c r="F108" s="4">
        <v>33959</v>
      </c>
      <c r="G108" s="4">
        <v>100001254</v>
      </c>
      <c r="H108" s="4">
        <v>2630</v>
      </c>
      <c r="I108" s="4">
        <v>245.0932</v>
      </c>
      <c r="J108" s="4" t="s">
        <v>3999</v>
      </c>
      <c r="K108" s="4" t="s">
        <v>4000</v>
      </c>
      <c r="L108" s="101" t="s">
        <v>4001</v>
      </c>
      <c r="M108" s="101" t="s">
        <v>4002</v>
      </c>
      <c r="N108" s="4">
        <v>700653</v>
      </c>
      <c r="O108" s="4">
        <v>610602</v>
      </c>
      <c r="P108" s="4">
        <f t="shared" si="1"/>
        <v>45</v>
      </c>
      <c r="Q108" s="4">
        <v>1.73</v>
      </c>
      <c r="R108" s="4">
        <v>1.3528</v>
      </c>
      <c r="S108" s="4">
        <v>0.7833</v>
      </c>
      <c r="T108" s="102"/>
      <c r="U108" s="102">
        <v>381249</v>
      </c>
      <c r="V108" s="102">
        <v>1176507</v>
      </c>
      <c r="W108" s="102">
        <v>990737</v>
      </c>
      <c r="X108" s="102">
        <v>839626</v>
      </c>
      <c r="Y108" s="102">
        <v>606609</v>
      </c>
      <c r="Z108" s="102">
        <v>387630</v>
      </c>
      <c r="AA108" s="102">
        <v>306733</v>
      </c>
      <c r="AB108" s="102"/>
      <c r="AC108" s="102">
        <v>384565</v>
      </c>
      <c r="AD108" s="102">
        <v>993450</v>
      </c>
      <c r="AE108" s="102"/>
      <c r="AF108" s="102">
        <v>380129</v>
      </c>
      <c r="AG108" s="102"/>
      <c r="AH108" s="102">
        <v>350155</v>
      </c>
      <c r="AI108" s="102"/>
      <c r="AJ108" s="102">
        <v>499012</v>
      </c>
      <c r="AK108" s="102">
        <v>417334</v>
      </c>
      <c r="AL108" s="102">
        <v>927902</v>
      </c>
      <c r="AM108" s="102">
        <v>444328</v>
      </c>
      <c r="AN108" s="102">
        <v>375640</v>
      </c>
      <c r="AO108" s="102">
        <v>287077</v>
      </c>
      <c r="AP108" s="102">
        <v>687769</v>
      </c>
      <c r="AQ108" s="102">
        <v>1122757</v>
      </c>
      <c r="AR108" s="102">
        <v>367001</v>
      </c>
      <c r="AS108" s="102">
        <v>1421910</v>
      </c>
      <c r="AT108" s="102">
        <v>694527</v>
      </c>
      <c r="AU108" s="102">
        <v>462672</v>
      </c>
      <c r="AV108" s="102">
        <v>260871</v>
      </c>
      <c r="AW108" s="102">
        <v>172872</v>
      </c>
      <c r="AX108" s="102">
        <v>451775</v>
      </c>
      <c r="AY108" s="102">
        <v>125901</v>
      </c>
      <c r="AZ108" s="102">
        <v>261788</v>
      </c>
      <c r="BA108" s="102">
        <v>536368</v>
      </c>
      <c r="BB108" s="102">
        <v>791094</v>
      </c>
      <c r="BC108" s="102"/>
      <c r="BD108" s="102"/>
      <c r="BE108" s="102">
        <v>439946</v>
      </c>
      <c r="BF108" s="102">
        <v>117288</v>
      </c>
      <c r="BG108" s="102">
        <v>731478</v>
      </c>
      <c r="BH108" s="102"/>
      <c r="BI108" s="102">
        <v>376456</v>
      </c>
      <c r="BJ108" s="102"/>
      <c r="BK108" s="102"/>
      <c r="BL108" s="102">
        <v>398433</v>
      </c>
      <c r="BM108" s="102">
        <v>307639</v>
      </c>
      <c r="BN108" s="102">
        <v>197802</v>
      </c>
      <c r="BO108" s="102"/>
      <c r="BP108" s="102">
        <v>347591</v>
      </c>
      <c r="BQ108" s="102">
        <v>507730</v>
      </c>
      <c r="BR108" s="102">
        <v>194134</v>
      </c>
      <c r="BS108" s="102">
        <v>603548</v>
      </c>
      <c r="BT108" s="102">
        <v>501258</v>
      </c>
      <c r="BU108" s="102">
        <v>253239</v>
      </c>
      <c r="BV108" s="102">
        <v>327597</v>
      </c>
      <c r="BW108" s="102"/>
      <c r="BX108" s="102">
        <v>324451</v>
      </c>
    </row>
    <row r="109" spans="1:76" x14ac:dyDescent="0.25">
      <c r="A109" s="57" t="s">
        <v>4003</v>
      </c>
      <c r="B109" s="3" t="s">
        <v>3436</v>
      </c>
      <c r="C109" s="3" t="s">
        <v>3991</v>
      </c>
      <c r="D109" s="4" t="s">
        <v>4004</v>
      </c>
      <c r="E109" s="4" t="s">
        <v>3439</v>
      </c>
      <c r="F109" s="4">
        <v>37456</v>
      </c>
      <c r="G109" s="4">
        <v>100002083</v>
      </c>
      <c r="H109" s="4">
        <v>2910</v>
      </c>
      <c r="I109" s="4">
        <v>219.11279999999999</v>
      </c>
      <c r="J109" s="4" t="s">
        <v>4005</v>
      </c>
      <c r="K109" s="4" t="s">
        <v>4006</v>
      </c>
      <c r="L109" s="101" t="s">
        <v>4007</v>
      </c>
      <c r="M109" s="4"/>
      <c r="N109" s="4">
        <v>914</v>
      </c>
      <c r="O109" s="4">
        <v>890</v>
      </c>
      <c r="P109" s="4">
        <f t="shared" si="1"/>
        <v>32</v>
      </c>
      <c r="Q109" s="4">
        <v>0.77</v>
      </c>
      <c r="R109" s="4">
        <v>1.1777</v>
      </c>
      <c r="S109" s="4">
        <v>1.5390999999999999</v>
      </c>
      <c r="T109" s="102"/>
      <c r="U109" s="102"/>
      <c r="V109" s="102"/>
      <c r="W109" s="102">
        <v>164549</v>
      </c>
      <c r="X109" s="102">
        <v>778810</v>
      </c>
      <c r="Y109" s="102"/>
      <c r="Z109" s="102">
        <v>88691</v>
      </c>
      <c r="AA109" s="102"/>
      <c r="AB109" s="102">
        <v>171130</v>
      </c>
      <c r="AC109" s="102"/>
      <c r="AD109" s="102">
        <v>109650</v>
      </c>
      <c r="AE109" s="102">
        <v>136117</v>
      </c>
      <c r="AF109" s="102">
        <v>309847</v>
      </c>
      <c r="AG109" s="102"/>
      <c r="AH109" s="102">
        <v>735171</v>
      </c>
      <c r="AI109" s="102"/>
      <c r="AJ109" s="102">
        <v>755945</v>
      </c>
      <c r="AK109" s="102"/>
      <c r="AL109" s="102">
        <v>327851</v>
      </c>
      <c r="AM109" s="102"/>
      <c r="AN109" s="102">
        <v>58847</v>
      </c>
      <c r="AO109" s="102">
        <v>281292</v>
      </c>
      <c r="AP109" s="102">
        <v>407314</v>
      </c>
      <c r="AQ109" s="102">
        <v>132092</v>
      </c>
      <c r="AR109" s="102"/>
      <c r="AS109" s="102">
        <v>263153</v>
      </c>
      <c r="AT109" s="102"/>
      <c r="AU109" s="102"/>
      <c r="AV109" s="102"/>
      <c r="AW109" s="102">
        <v>126326</v>
      </c>
      <c r="AX109" s="102">
        <v>285507</v>
      </c>
      <c r="AY109" s="102"/>
      <c r="AZ109" s="102">
        <v>159696</v>
      </c>
      <c r="BA109" s="102"/>
      <c r="BB109" s="102"/>
      <c r="BC109" s="102"/>
      <c r="BD109" s="102"/>
      <c r="BE109" s="102">
        <v>100818</v>
      </c>
      <c r="BF109" s="102">
        <v>4186165</v>
      </c>
      <c r="BG109" s="102"/>
      <c r="BH109" s="102">
        <v>38557</v>
      </c>
      <c r="BI109" s="102">
        <v>147154</v>
      </c>
      <c r="BJ109" s="102">
        <v>60441</v>
      </c>
      <c r="BK109" s="102">
        <v>211246</v>
      </c>
      <c r="BL109" s="102"/>
      <c r="BM109" s="102">
        <v>51721</v>
      </c>
      <c r="BN109" s="102">
        <v>571346</v>
      </c>
      <c r="BO109" s="102">
        <v>84876</v>
      </c>
      <c r="BP109" s="102">
        <v>62501</v>
      </c>
      <c r="BQ109" s="102">
        <v>294919</v>
      </c>
      <c r="BR109" s="102"/>
      <c r="BS109" s="102"/>
      <c r="BT109" s="102">
        <v>167944</v>
      </c>
      <c r="BU109" s="102">
        <v>135023</v>
      </c>
      <c r="BV109" s="102"/>
      <c r="BW109" s="102">
        <v>61700</v>
      </c>
      <c r="BX109" s="102"/>
    </row>
    <row r="110" spans="1:76" x14ac:dyDescent="0.25">
      <c r="A110" s="57" t="s">
        <v>4008</v>
      </c>
      <c r="B110" s="3" t="s">
        <v>3436</v>
      </c>
      <c r="C110" s="3" t="s">
        <v>3991</v>
      </c>
      <c r="D110" s="4" t="s">
        <v>4009</v>
      </c>
      <c r="E110" s="4" t="s">
        <v>3439</v>
      </c>
      <c r="F110" s="4">
        <v>37097</v>
      </c>
      <c r="G110" s="4">
        <v>100001743</v>
      </c>
      <c r="H110" s="4">
        <v>2673</v>
      </c>
      <c r="I110" s="4">
        <v>247.14410000000001</v>
      </c>
      <c r="J110" s="4" t="s">
        <v>4010</v>
      </c>
      <c r="K110" s="4" t="s">
        <v>4011</v>
      </c>
      <c r="L110" s="101" t="s">
        <v>4012</v>
      </c>
      <c r="M110" s="101" t="s">
        <v>4013</v>
      </c>
      <c r="N110" s="4">
        <v>442106</v>
      </c>
      <c r="O110" s="4">
        <v>390633</v>
      </c>
      <c r="P110" s="4">
        <f t="shared" si="1"/>
        <v>18</v>
      </c>
      <c r="Q110" s="4">
        <v>0.88</v>
      </c>
      <c r="R110" s="4">
        <v>0.76249999999999996</v>
      </c>
      <c r="S110" s="4">
        <v>0.86880000000000002</v>
      </c>
      <c r="T110" s="102">
        <v>2918466</v>
      </c>
      <c r="U110" s="102">
        <v>1379746</v>
      </c>
      <c r="V110" s="102">
        <v>8060571</v>
      </c>
      <c r="W110" s="102">
        <v>4878789</v>
      </c>
      <c r="X110" s="102"/>
      <c r="Y110" s="102"/>
      <c r="Z110" s="102"/>
      <c r="AA110" s="102"/>
      <c r="AB110" s="102">
        <v>1514963</v>
      </c>
      <c r="AC110" s="102"/>
      <c r="AD110" s="102"/>
      <c r="AE110" s="102"/>
      <c r="AF110" s="102"/>
      <c r="AG110" s="102">
        <v>1752100</v>
      </c>
      <c r="AH110" s="102"/>
      <c r="AI110" s="102"/>
      <c r="AJ110" s="102">
        <v>1176693</v>
      </c>
      <c r="AK110" s="102"/>
      <c r="AL110" s="102">
        <v>20064856</v>
      </c>
      <c r="AM110" s="102">
        <v>1094345</v>
      </c>
      <c r="AN110" s="102"/>
      <c r="AO110" s="102"/>
      <c r="AP110" s="102">
        <v>150485</v>
      </c>
      <c r="AQ110" s="102"/>
      <c r="AR110" s="102"/>
      <c r="AS110" s="102">
        <v>882771</v>
      </c>
      <c r="AT110" s="102"/>
      <c r="AU110" s="102"/>
      <c r="AV110" s="102"/>
      <c r="AW110" s="102"/>
      <c r="AX110" s="102"/>
      <c r="AY110" s="102"/>
      <c r="AZ110" s="102"/>
      <c r="BA110" s="102"/>
      <c r="BB110" s="102">
        <v>31203332</v>
      </c>
      <c r="BC110" s="102"/>
      <c r="BD110" s="102"/>
      <c r="BE110" s="102">
        <v>1993193</v>
      </c>
      <c r="BF110" s="102"/>
      <c r="BG110" s="102">
        <v>5801984</v>
      </c>
      <c r="BH110" s="102"/>
      <c r="BI110" s="102"/>
      <c r="BJ110" s="102"/>
      <c r="BK110" s="102"/>
      <c r="BL110" s="102">
        <v>7220258</v>
      </c>
      <c r="BM110" s="102"/>
      <c r="BN110" s="102"/>
      <c r="BO110" s="102">
        <v>6525759</v>
      </c>
      <c r="BP110" s="102"/>
      <c r="BQ110" s="102"/>
      <c r="BR110" s="102"/>
      <c r="BS110" s="102">
        <v>2922582</v>
      </c>
      <c r="BT110" s="102"/>
      <c r="BU110" s="102"/>
      <c r="BV110" s="102"/>
      <c r="BW110" s="102">
        <v>1255320</v>
      </c>
      <c r="BX110" s="102"/>
    </row>
    <row r="111" spans="1:76" x14ac:dyDescent="0.25">
      <c r="A111" s="57" t="s">
        <v>4014</v>
      </c>
      <c r="B111" s="3" t="s">
        <v>3436</v>
      </c>
      <c r="C111" s="3" t="s">
        <v>3991</v>
      </c>
      <c r="D111" s="4" t="s">
        <v>4015</v>
      </c>
      <c r="E111" s="4" t="s">
        <v>3487</v>
      </c>
      <c r="F111" s="4">
        <v>48757</v>
      </c>
      <c r="G111" s="4">
        <v>100006378</v>
      </c>
      <c r="H111" s="4">
        <v>2378</v>
      </c>
      <c r="I111" s="4">
        <v>249.0881</v>
      </c>
      <c r="J111" s="4"/>
      <c r="K111" s="4"/>
      <c r="L111" s="4"/>
      <c r="M111" s="4"/>
      <c r="N111" s="4"/>
      <c r="O111" s="4"/>
      <c r="P111" s="4">
        <f t="shared" si="1"/>
        <v>18</v>
      </c>
      <c r="Q111" s="4">
        <v>1.69</v>
      </c>
      <c r="R111" s="4">
        <v>0.78990000000000005</v>
      </c>
      <c r="S111" s="4">
        <v>0.46729999999999999</v>
      </c>
      <c r="T111" s="102"/>
      <c r="U111" s="102">
        <v>45069</v>
      </c>
      <c r="V111" s="102">
        <v>82215</v>
      </c>
      <c r="W111" s="102">
        <v>122544</v>
      </c>
      <c r="X111" s="102"/>
      <c r="Y111" s="102">
        <v>77896</v>
      </c>
      <c r="Z111" s="102">
        <v>30626</v>
      </c>
      <c r="AA111" s="102"/>
      <c r="AB111" s="102"/>
      <c r="AC111" s="102"/>
      <c r="AD111" s="102">
        <v>54046</v>
      </c>
      <c r="AE111" s="102"/>
      <c r="AF111" s="102">
        <v>51399</v>
      </c>
      <c r="AG111" s="102"/>
      <c r="AH111" s="102"/>
      <c r="AI111" s="102"/>
      <c r="AJ111" s="102">
        <v>97935</v>
      </c>
      <c r="AK111" s="102">
        <v>19972</v>
      </c>
      <c r="AL111" s="102">
        <v>53231</v>
      </c>
      <c r="AM111" s="102">
        <v>29795</v>
      </c>
      <c r="AN111" s="102"/>
      <c r="AO111" s="102"/>
      <c r="AP111" s="102">
        <v>25935</v>
      </c>
      <c r="AQ111" s="102"/>
      <c r="AR111" s="102"/>
      <c r="AS111" s="102">
        <v>166840</v>
      </c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>
        <v>54327</v>
      </c>
      <c r="BF111" s="102"/>
      <c r="BG111" s="102"/>
      <c r="BH111" s="102"/>
      <c r="BI111" s="102"/>
      <c r="BJ111" s="102"/>
      <c r="BK111" s="102"/>
      <c r="BL111" s="102">
        <v>25855</v>
      </c>
      <c r="BM111" s="102"/>
      <c r="BN111" s="102"/>
      <c r="BO111" s="102"/>
      <c r="BP111" s="102">
        <v>53886</v>
      </c>
      <c r="BQ111" s="102"/>
      <c r="BR111" s="102"/>
      <c r="BS111" s="102">
        <v>49699</v>
      </c>
      <c r="BT111" s="102"/>
      <c r="BU111" s="102"/>
      <c r="BV111" s="102">
        <v>45803</v>
      </c>
      <c r="BW111" s="102"/>
      <c r="BX111" s="102"/>
    </row>
    <row r="112" spans="1:76" x14ac:dyDescent="0.25">
      <c r="A112" s="57" t="s">
        <v>4016</v>
      </c>
      <c r="B112" s="3" t="s">
        <v>3436</v>
      </c>
      <c r="C112" s="3" t="s">
        <v>3991</v>
      </c>
      <c r="D112" s="4" t="s">
        <v>4017</v>
      </c>
      <c r="E112" s="4" t="s">
        <v>3487</v>
      </c>
      <c r="F112" s="4">
        <v>1417</v>
      </c>
      <c r="G112" s="4">
        <v>98</v>
      </c>
      <c r="H112" s="4">
        <v>2224</v>
      </c>
      <c r="I112" s="4">
        <v>188.03530000000001</v>
      </c>
      <c r="J112" s="4" t="s">
        <v>4018</v>
      </c>
      <c r="K112" s="4" t="s">
        <v>4019</v>
      </c>
      <c r="L112" s="101" t="s">
        <v>4020</v>
      </c>
      <c r="M112" s="101" t="s">
        <v>4021</v>
      </c>
      <c r="N112" s="4">
        <v>3845</v>
      </c>
      <c r="O112" s="4">
        <v>3712</v>
      </c>
      <c r="P112" s="4">
        <f t="shared" si="1"/>
        <v>57</v>
      </c>
      <c r="Q112" s="4">
        <v>0.83</v>
      </c>
      <c r="R112" s="4">
        <v>1.2701</v>
      </c>
      <c r="S112" s="4">
        <v>1.5319</v>
      </c>
      <c r="T112" s="102">
        <v>284205</v>
      </c>
      <c r="U112" s="102">
        <v>443941</v>
      </c>
      <c r="V112" s="102">
        <v>3623213</v>
      </c>
      <c r="W112" s="102">
        <v>2046372</v>
      </c>
      <c r="X112" s="102">
        <v>5131793</v>
      </c>
      <c r="Y112" s="102">
        <v>231420</v>
      </c>
      <c r="Z112" s="102">
        <v>1117293</v>
      </c>
      <c r="AA112" s="102">
        <v>2556785</v>
      </c>
      <c r="AB112" s="102">
        <v>4680534</v>
      </c>
      <c r="AC112" s="102">
        <v>4457979</v>
      </c>
      <c r="AD112" s="102">
        <v>3378935</v>
      </c>
      <c r="AE112" s="102">
        <v>669920</v>
      </c>
      <c r="AF112" s="102">
        <v>189149</v>
      </c>
      <c r="AG112" s="102">
        <v>318824</v>
      </c>
      <c r="AH112" s="102">
        <v>7374714</v>
      </c>
      <c r="AI112" s="102">
        <v>52151</v>
      </c>
      <c r="AJ112" s="102">
        <v>1410373</v>
      </c>
      <c r="AK112" s="102">
        <v>2164183</v>
      </c>
      <c r="AL112" s="102">
        <v>131117</v>
      </c>
      <c r="AM112" s="102">
        <v>70836</v>
      </c>
      <c r="AN112" s="102">
        <v>245486</v>
      </c>
      <c r="AO112" s="102">
        <v>4655211</v>
      </c>
      <c r="AP112" s="102">
        <v>37054</v>
      </c>
      <c r="AQ112" s="102">
        <v>233052</v>
      </c>
      <c r="AR112" s="102">
        <v>2627679</v>
      </c>
      <c r="AS112" s="102">
        <v>767437</v>
      </c>
      <c r="AT112" s="102">
        <v>442799</v>
      </c>
      <c r="AU112" s="102">
        <v>813699</v>
      </c>
      <c r="AV112" s="102">
        <v>474637</v>
      </c>
      <c r="AW112" s="102">
        <v>208565</v>
      </c>
      <c r="AX112" s="102">
        <v>55333</v>
      </c>
      <c r="AY112" s="102">
        <v>1962825</v>
      </c>
      <c r="AZ112" s="102">
        <v>5930292</v>
      </c>
      <c r="BA112" s="102">
        <v>4239576</v>
      </c>
      <c r="BB112" s="102">
        <v>146808</v>
      </c>
      <c r="BC112" s="102">
        <v>574935</v>
      </c>
      <c r="BD112" s="102">
        <v>1103974</v>
      </c>
      <c r="BE112" s="102">
        <v>1674864</v>
      </c>
      <c r="BF112" s="102">
        <v>2360443</v>
      </c>
      <c r="BG112" s="102">
        <v>2064351</v>
      </c>
      <c r="BH112" s="102">
        <v>517758</v>
      </c>
      <c r="BI112" s="102">
        <v>5171104</v>
      </c>
      <c r="BJ112" s="102">
        <v>2530930</v>
      </c>
      <c r="BK112" s="102">
        <v>2229255</v>
      </c>
      <c r="BL112" s="102">
        <v>622197</v>
      </c>
      <c r="BM112" s="102">
        <v>878850</v>
      </c>
      <c r="BN112" s="102">
        <v>3797594</v>
      </c>
      <c r="BO112" s="102">
        <v>4853544</v>
      </c>
      <c r="BP112" s="102">
        <v>4170569</v>
      </c>
      <c r="BQ112" s="102">
        <v>1669143</v>
      </c>
      <c r="BR112" s="102">
        <v>2920198</v>
      </c>
      <c r="BS112" s="102">
        <v>2398754</v>
      </c>
      <c r="BT112" s="102">
        <v>4753281</v>
      </c>
      <c r="BU112" s="102">
        <v>939753</v>
      </c>
      <c r="BV112" s="102">
        <v>253080</v>
      </c>
      <c r="BW112" s="102">
        <v>3607112</v>
      </c>
      <c r="BX112" s="102">
        <v>545743</v>
      </c>
    </row>
    <row r="113" spans="1:76" x14ac:dyDescent="0.25">
      <c r="A113" s="57" t="s">
        <v>4022</v>
      </c>
      <c r="B113" s="3" t="s">
        <v>3436</v>
      </c>
      <c r="C113" s="3" t="s">
        <v>3991</v>
      </c>
      <c r="D113" s="4" t="s">
        <v>4023</v>
      </c>
      <c r="E113" s="4" t="s">
        <v>3487</v>
      </c>
      <c r="F113" s="4">
        <v>43549</v>
      </c>
      <c r="G113" s="4">
        <v>100004561</v>
      </c>
      <c r="H113" s="4">
        <v>2150</v>
      </c>
      <c r="I113" s="4">
        <v>164.03530000000001</v>
      </c>
      <c r="J113" s="4" t="s">
        <v>4024</v>
      </c>
      <c r="K113" s="4" t="s">
        <v>4025</v>
      </c>
      <c r="L113" s="101" t="s">
        <v>4026</v>
      </c>
      <c r="M113" s="101" t="s">
        <v>4027</v>
      </c>
      <c r="N113" s="4">
        <v>101399</v>
      </c>
      <c r="O113" s="4">
        <v>91624</v>
      </c>
      <c r="P113" s="4">
        <f t="shared" si="1"/>
        <v>56</v>
      </c>
      <c r="Q113" s="4">
        <v>1.33</v>
      </c>
      <c r="R113" s="4">
        <v>1.4885999999999999</v>
      </c>
      <c r="S113" s="4">
        <v>1.119</v>
      </c>
      <c r="T113" s="102">
        <v>372985</v>
      </c>
      <c r="U113" s="102">
        <v>282205</v>
      </c>
      <c r="V113" s="102">
        <v>300185</v>
      </c>
      <c r="W113" s="102">
        <v>133779</v>
      </c>
      <c r="X113" s="102">
        <v>344761</v>
      </c>
      <c r="Y113" s="102">
        <v>555978</v>
      </c>
      <c r="Z113" s="102">
        <v>377116</v>
      </c>
      <c r="AA113" s="102">
        <v>255860</v>
      </c>
      <c r="AB113" s="102">
        <v>674907</v>
      </c>
      <c r="AC113" s="102">
        <v>399956</v>
      </c>
      <c r="AD113" s="102">
        <v>125682</v>
      </c>
      <c r="AE113" s="102">
        <v>615431</v>
      </c>
      <c r="AF113" s="102">
        <v>449636</v>
      </c>
      <c r="AG113" s="102">
        <v>1449129</v>
      </c>
      <c r="AH113" s="102">
        <v>223214</v>
      </c>
      <c r="AI113" s="102"/>
      <c r="AJ113" s="102">
        <v>242941</v>
      </c>
      <c r="AK113" s="102">
        <v>244851</v>
      </c>
      <c r="AL113" s="102">
        <v>152586</v>
      </c>
      <c r="AM113" s="102">
        <v>221838</v>
      </c>
      <c r="AN113" s="102">
        <v>744354</v>
      </c>
      <c r="AO113" s="102">
        <v>723732</v>
      </c>
      <c r="AP113" s="102">
        <v>160755</v>
      </c>
      <c r="AQ113" s="102">
        <v>227067</v>
      </c>
      <c r="AR113" s="102">
        <v>208731</v>
      </c>
      <c r="AS113" s="102">
        <v>124341</v>
      </c>
      <c r="AT113" s="102">
        <v>586249</v>
      </c>
      <c r="AU113" s="102">
        <v>281369</v>
      </c>
      <c r="AV113" s="102">
        <v>212909</v>
      </c>
      <c r="AW113" s="102">
        <v>579618</v>
      </c>
      <c r="AX113" s="102">
        <v>186212</v>
      </c>
      <c r="AY113" s="102">
        <v>252316</v>
      </c>
      <c r="AZ113" s="102">
        <v>140106</v>
      </c>
      <c r="BA113" s="102">
        <v>110912</v>
      </c>
      <c r="BB113" s="102">
        <v>191363</v>
      </c>
      <c r="BC113" s="102">
        <v>315179</v>
      </c>
      <c r="BD113" s="102">
        <v>217940</v>
      </c>
      <c r="BE113" s="102">
        <v>161352</v>
      </c>
      <c r="BF113" s="102">
        <v>407190</v>
      </c>
      <c r="BG113" s="102">
        <v>343031</v>
      </c>
      <c r="BH113" s="102">
        <v>117701</v>
      </c>
      <c r="BI113" s="102">
        <v>280359</v>
      </c>
      <c r="BJ113" s="102">
        <v>227102</v>
      </c>
      <c r="BK113" s="102">
        <v>221101</v>
      </c>
      <c r="BL113" s="102">
        <v>158086</v>
      </c>
      <c r="BM113" s="102">
        <v>893533</v>
      </c>
      <c r="BN113" s="102">
        <v>236863</v>
      </c>
      <c r="BO113" s="102">
        <v>201462</v>
      </c>
      <c r="BP113" s="102">
        <v>408539</v>
      </c>
      <c r="BQ113" s="102">
        <v>317926</v>
      </c>
      <c r="BR113" s="102">
        <v>283562</v>
      </c>
      <c r="BS113" s="102">
        <v>277493</v>
      </c>
      <c r="BT113" s="102">
        <v>139225</v>
      </c>
      <c r="BU113" s="102">
        <v>520426</v>
      </c>
      <c r="BV113" s="102">
        <v>207015</v>
      </c>
      <c r="BW113" s="102">
        <v>207182</v>
      </c>
      <c r="BX113" s="102">
        <v>429625</v>
      </c>
    </row>
    <row r="114" spans="1:76" x14ac:dyDescent="0.25">
      <c r="A114" s="57" t="s">
        <v>4028</v>
      </c>
      <c r="B114" s="3" t="s">
        <v>3436</v>
      </c>
      <c r="C114" s="3" t="s">
        <v>3991</v>
      </c>
      <c r="D114" s="4" t="s">
        <v>4029</v>
      </c>
      <c r="E114" s="4" t="s">
        <v>3487</v>
      </c>
      <c r="F114" s="4">
        <v>15679</v>
      </c>
      <c r="G114" s="4">
        <v>100000015</v>
      </c>
      <c r="H114" s="4">
        <v>1476</v>
      </c>
      <c r="I114" s="4">
        <v>204.03020000000001</v>
      </c>
      <c r="J114" s="4" t="s">
        <v>4030</v>
      </c>
      <c r="K114" s="4" t="s">
        <v>4031</v>
      </c>
      <c r="L114" s="101" t="s">
        <v>4032</v>
      </c>
      <c r="M114" s="101" t="s">
        <v>4033</v>
      </c>
      <c r="N114" s="4">
        <v>5699</v>
      </c>
      <c r="O114" s="4">
        <v>5497</v>
      </c>
      <c r="P114" s="4">
        <f t="shared" si="1"/>
        <v>35</v>
      </c>
      <c r="Q114" s="4">
        <v>1.45</v>
      </c>
      <c r="R114" s="4">
        <v>1.0368999999999999</v>
      </c>
      <c r="S114" s="4">
        <v>0.71650000000000003</v>
      </c>
      <c r="T114" s="102"/>
      <c r="U114" s="102"/>
      <c r="V114" s="102">
        <v>441037</v>
      </c>
      <c r="W114" s="102">
        <v>579462</v>
      </c>
      <c r="X114" s="102">
        <v>698558</v>
      </c>
      <c r="Y114" s="102"/>
      <c r="Z114" s="102">
        <v>69332</v>
      </c>
      <c r="AA114" s="102">
        <v>263741</v>
      </c>
      <c r="AB114" s="102">
        <v>2041266</v>
      </c>
      <c r="AC114" s="102">
        <v>394824</v>
      </c>
      <c r="AD114" s="102">
        <v>499617</v>
      </c>
      <c r="AE114" s="102">
        <v>34079</v>
      </c>
      <c r="AF114" s="102"/>
      <c r="AG114" s="102"/>
      <c r="AH114" s="102">
        <v>890483</v>
      </c>
      <c r="AI114" s="102"/>
      <c r="AJ114" s="102">
        <v>175329</v>
      </c>
      <c r="AK114" s="102">
        <v>55655</v>
      </c>
      <c r="AL114" s="102"/>
      <c r="AM114" s="102"/>
      <c r="AN114" s="102"/>
      <c r="AO114" s="102">
        <v>426722</v>
      </c>
      <c r="AP114" s="102"/>
      <c r="AQ114" s="102"/>
      <c r="AR114" s="102">
        <v>420227</v>
      </c>
      <c r="AS114" s="102">
        <v>96886</v>
      </c>
      <c r="AT114" s="102"/>
      <c r="AU114" s="102"/>
      <c r="AV114" s="102"/>
      <c r="AW114" s="102"/>
      <c r="AX114" s="102"/>
      <c r="AY114" s="102">
        <v>60555</v>
      </c>
      <c r="AZ114" s="102">
        <v>731147</v>
      </c>
      <c r="BA114" s="102">
        <v>415566</v>
      </c>
      <c r="BB114" s="102"/>
      <c r="BC114" s="102"/>
      <c r="BD114" s="102">
        <v>20577</v>
      </c>
      <c r="BE114" s="102">
        <v>615835</v>
      </c>
      <c r="BF114" s="102"/>
      <c r="BG114" s="102">
        <v>36899</v>
      </c>
      <c r="BH114" s="102">
        <v>28216</v>
      </c>
      <c r="BI114" s="102">
        <v>807502</v>
      </c>
      <c r="BJ114" s="102">
        <v>253319</v>
      </c>
      <c r="BK114" s="102">
        <v>83383</v>
      </c>
      <c r="BL114" s="102"/>
      <c r="BM114" s="102"/>
      <c r="BN114" s="102">
        <v>183725</v>
      </c>
      <c r="BO114" s="102">
        <v>606833</v>
      </c>
      <c r="BP114" s="102">
        <v>301332</v>
      </c>
      <c r="BQ114" s="102">
        <v>137641</v>
      </c>
      <c r="BR114" s="102">
        <v>56267</v>
      </c>
      <c r="BS114" s="102">
        <v>158571</v>
      </c>
      <c r="BT114" s="102">
        <v>336721</v>
      </c>
      <c r="BU114" s="102">
        <v>55369</v>
      </c>
      <c r="BV114" s="102"/>
      <c r="BW114" s="102">
        <v>153494</v>
      </c>
      <c r="BX114" s="102">
        <v>35804</v>
      </c>
    </row>
    <row r="115" spans="1:76" x14ac:dyDescent="0.25">
      <c r="A115" s="57" t="s">
        <v>4034</v>
      </c>
      <c r="B115" s="3" t="s">
        <v>3436</v>
      </c>
      <c r="C115" s="3" t="s">
        <v>3991</v>
      </c>
      <c r="D115" s="4" t="s">
        <v>4035</v>
      </c>
      <c r="E115" s="4" t="s">
        <v>3439</v>
      </c>
      <c r="F115" s="4">
        <v>1512</v>
      </c>
      <c r="G115" s="4">
        <v>1022</v>
      </c>
      <c r="H115" s="4">
        <v>910</v>
      </c>
      <c r="I115" s="4">
        <v>124.0393</v>
      </c>
      <c r="J115" s="4" t="s">
        <v>4036</v>
      </c>
      <c r="K115" s="4" t="s">
        <v>4037</v>
      </c>
      <c r="L115" s="101" t="s">
        <v>4038</v>
      </c>
      <c r="M115" s="101" t="s">
        <v>4039</v>
      </c>
      <c r="N115" s="4">
        <v>1018</v>
      </c>
      <c r="O115" s="4">
        <v>993</v>
      </c>
      <c r="P115" s="4">
        <f t="shared" si="1"/>
        <v>56</v>
      </c>
      <c r="Q115" s="4">
        <v>4.3</v>
      </c>
      <c r="R115" s="4">
        <v>4.452</v>
      </c>
      <c r="S115" s="4">
        <v>1.0356000000000001</v>
      </c>
      <c r="T115" s="102">
        <v>2004635</v>
      </c>
      <c r="U115" s="102">
        <v>118950176</v>
      </c>
      <c r="V115" s="102">
        <v>2000171</v>
      </c>
      <c r="W115" s="102">
        <v>1441650</v>
      </c>
      <c r="X115" s="102">
        <v>847283</v>
      </c>
      <c r="Y115" s="102">
        <v>1395136</v>
      </c>
      <c r="Z115" s="102">
        <v>914136</v>
      </c>
      <c r="AA115" s="102">
        <v>887699</v>
      </c>
      <c r="AB115" s="102">
        <v>986259</v>
      </c>
      <c r="AC115" s="102">
        <v>1189258</v>
      </c>
      <c r="AD115" s="102">
        <v>1009046</v>
      </c>
      <c r="AE115" s="102">
        <v>377189</v>
      </c>
      <c r="AF115" s="102">
        <v>995204</v>
      </c>
      <c r="AG115" s="102">
        <v>557922</v>
      </c>
      <c r="AH115" s="102">
        <v>442395</v>
      </c>
      <c r="AI115" s="102">
        <v>985688</v>
      </c>
      <c r="AJ115" s="102">
        <v>2234448</v>
      </c>
      <c r="AK115" s="102">
        <v>705461</v>
      </c>
      <c r="AL115" s="102">
        <v>1007481</v>
      </c>
      <c r="AM115" s="102">
        <v>638732</v>
      </c>
      <c r="AN115" s="102">
        <v>862333</v>
      </c>
      <c r="AO115" s="102">
        <v>710276</v>
      </c>
      <c r="AP115" s="102">
        <v>658296</v>
      </c>
      <c r="AQ115" s="102">
        <v>2177637</v>
      </c>
      <c r="AR115" s="102">
        <v>823295</v>
      </c>
      <c r="AS115" s="102">
        <v>3470894</v>
      </c>
      <c r="AT115" s="102">
        <v>2092116</v>
      </c>
      <c r="AU115" s="102">
        <v>2298935</v>
      </c>
      <c r="AV115" s="102">
        <v>2776019</v>
      </c>
      <c r="AW115" s="102">
        <v>1267972</v>
      </c>
      <c r="AX115" s="102">
        <v>3346195</v>
      </c>
      <c r="AY115" s="102">
        <v>625776</v>
      </c>
      <c r="AZ115" s="102">
        <v>834241</v>
      </c>
      <c r="BA115" s="102">
        <v>908453</v>
      </c>
      <c r="BB115" s="102">
        <v>1186743</v>
      </c>
      <c r="BC115" s="102"/>
      <c r="BD115" s="102">
        <v>299303</v>
      </c>
      <c r="BE115" s="102">
        <v>271615</v>
      </c>
      <c r="BF115" s="102">
        <v>290946</v>
      </c>
      <c r="BG115" s="102">
        <v>1284454</v>
      </c>
      <c r="BH115" s="102">
        <v>646477</v>
      </c>
      <c r="BI115" s="102">
        <v>991073</v>
      </c>
      <c r="BJ115" s="102">
        <v>736975</v>
      </c>
      <c r="BK115" s="102">
        <v>1141506</v>
      </c>
      <c r="BL115" s="102">
        <v>650627</v>
      </c>
      <c r="BM115" s="102">
        <v>1519872</v>
      </c>
      <c r="BN115" s="102">
        <v>1782429</v>
      </c>
      <c r="BO115" s="102">
        <v>716802</v>
      </c>
      <c r="BP115" s="102">
        <v>866932</v>
      </c>
      <c r="BQ115" s="102">
        <v>1301443</v>
      </c>
      <c r="BR115" s="102">
        <v>1339071</v>
      </c>
      <c r="BS115" s="102">
        <v>908782</v>
      </c>
      <c r="BT115" s="102">
        <v>1344552</v>
      </c>
      <c r="BU115" s="102">
        <v>2418782</v>
      </c>
      <c r="BV115" s="102">
        <v>890614</v>
      </c>
      <c r="BW115" s="102">
        <v>703181</v>
      </c>
      <c r="BX115" s="102">
        <v>1607660</v>
      </c>
    </row>
    <row r="116" spans="1:76" x14ac:dyDescent="0.25">
      <c r="A116" s="57" t="s">
        <v>4040</v>
      </c>
      <c r="B116" s="3" t="s">
        <v>3436</v>
      </c>
      <c r="C116" s="3" t="s">
        <v>3991</v>
      </c>
      <c r="D116" s="4" t="s">
        <v>4041</v>
      </c>
      <c r="E116" s="4" t="s">
        <v>3439</v>
      </c>
      <c r="F116" s="4">
        <v>63160</v>
      </c>
      <c r="G116" s="4">
        <v>100021277</v>
      </c>
      <c r="H116" s="4">
        <v>1360</v>
      </c>
      <c r="I116" s="4">
        <v>140.0342</v>
      </c>
      <c r="J116" s="4" t="s">
        <v>4042</v>
      </c>
      <c r="K116" s="4" t="s">
        <v>4043</v>
      </c>
      <c r="L116" s="4"/>
      <c r="M116" s="4"/>
      <c r="N116" s="4">
        <v>268740</v>
      </c>
      <c r="O116" s="4">
        <v>236246</v>
      </c>
      <c r="P116" s="4">
        <f t="shared" si="1"/>
        <v>57</v>
      </c>
      <c r="Q116" s="4">
        <v>1.26</v>
      </c>
      <c r="R116" s="4">
        <v>1.3932</v>
      </c>
      <c r="S116" s="4">
        <v>1.1077999999999999</v>
      </c>
      <c r="T116" s="102">
        <v>35247720</v>
      </c>
      <c r="U116" s="102">
        <v>36772724</v>
      </c>
      <c r="V116" s="102">
        <v>45316488</v>
      </c>
      <c r="W116" s="102">
        <v>51902808</v>
      </c>
      <c r="X116" s="102">
        <v>9596371</v>
      </c>
      <c r="Y116" s="102">
        <v>40985600</v>
      </c>
      <c r="Z116" s="102">
        <v>27732324</v>
      </c>
      <c r="AA116" s="102">
        <v>41035280</v>
      </c>
      <c r="AB116" s="102">
        <v>21249144</v>
      </c>
      <c r="AC116" s="102">
        <v>26293616</v>
      </c>
      <c r="AD116" s="102">
        <v>42951964</v>
      </c>
      <c r="AE116" s="102">
        <v>9323935</v>
      </c>
      <c r="AF116" s="102">
        <v>20376392</v>
      </c>
      <c r="AG116" s="102">
        <v>14489958</v>
      </c>
      <c r="AH116" s="102">
        <v>18384876</v>
      </c>
      <c r="AI116" s="102">
        <v>10694575</v>
      </c>
      <c r="AJ116" s="102">
        <v>76318968</v>
      </c>
      <c r="AK116" s="102">
        <v>15947787</v>
      </c>
      <c r="AL116" s="102">
        <v>11860499</v>
      </c>
      <c r="AM116" s="102">
        <v>12608864</v>
      </c>
      <c r="AN116" s="102">
        <v>11154479</v>
      </c>
      <c r="AO116" s="102">
        <v>4087572</v>
      </c>
      <c r="AP116" s="102">
        <v>2690875</v>
      </c>
      <c r="AQ116" s="102">
        <v>58658468</v>
      </c>
      <c r="AR116" s="102">
        <v>6196994</v>
      </c>
      <c r="AS116" s="102">
        <v>151985248</v>
      </c>
      <c r="AT116" s="102">
        <v>109933248</v>
      </c>
      <c r="AU116" s="102">
        <v>4174898</v>
      </c>
      <c r="AV116" s="102">
        <v>9906737</v>
      </c>
      <c r="AW116" s="102">
        <v>20052566</v>
      </c>
      <c r="AX116" s="102">
        <v>28411744</v>
      </c>
      <c r="AY116" s="102">
        <v>8172331</v>
      </c>
      <c r="AZ116" s="102">
        <v>31229868</v>
      </c>
      <c r="BA116" s="102">
        <v>23663000</v>
      </c>
      <c r="BB116" s="102">
        <v>38346764</v>
      </c>
      <c r="BC116" s="102">
        <v>4382368</v>
      </c>
      <c r="BD116" s="102">
        <v>6089295</v>
      </c>
      <c r="BE116" s="102">
        <v>13446581</v>
      </c>
      <c r="BF116" s="102">
        <v>3012100</v>
      </c>
      <c r="BG116" s="102">
        <v>31027910</v>
      </c>
      <c r="BH116" s="102">
        <v>21673970</v>
      </c>
      <c r="BI116" s="102">
        <v>19036846</v>
      </c>
      <c r="BJ116" s="102">
        <v>26756064</v>
      </c>
      <c r="BK116" s="102">
        <v>16172906</v>
      </c>
      <c r="BL116" s="102">
        <v>25111600</v>
      </c>
      <c r="BM116" s="102">
        <v>23887012</v>
      </c>
      <c r="BN116" s="102">
        <v>25989272</v>
      </c>
      <c r="BO116" s="102">
        <v>13021781</v>
      </c>
      <c r="BP116" s="102">
        <v>15805846</v>
      </c>
      <c r="BQ116" s="102">
        <v>19829944</v>
      </c>
      <c r="BR116" s="102">
        <v>10229340</v>
      </c>
      <c r="BS116" s="102">
        <v>37610728</v>
      </c>
      <c r="BT116" s="102">
        <v>36969784</v>
      </c>
      <c r="BU116" s="102">
        <v>87853944</v>
      </c>
      <c r="BV116" s="102">
        <v>31473512</v>
      </c>
      <c r="BW116" s="102">
        <v>31205732</v>
      </c>
      <c r="BX116" s="102">
        <v>43353804</v>
      </c>
    </row>
    <row r="117" spans="1:76" x14ac:dyDescent="0.25">
      <c r="A117" s="57" t="s">
        <v>4044</v>
      </c>
      <c r="B117" s="3" t="s">
        <v>3436</v>
      </c>
      <c r="C117" s="3" t="s">
        <v>3991</v>
      </c>
      <c r="D117" s="4" t="s">
        <v>4045</v>
      </c>
      <c r="E117" s="4" t="s">
        <v>3439</v>
      </c>
      <c r="F117" s="4">
        <v>2342</v>
      </c>
      <c r="G117" s="4">
        <v>504</v>
      </c>
      <c r="H117" s="4">
        <v>2550</v>
      </c>
      <c r="I117" s="4">
        <v>177.10220000000001</v>
      </c>
      <c r="J117" s="4" t="s">
        <v>4046</v>
      </c>
      <c r="K117" s="4" t="s">
        <v>4047</v>
      </c>
      <c r="L117" s="101" t="s">
        <v>4048</v>
      </c>
      <c r="M117" s="101" t="s">
        <v>4049</v>
      </c>
      <c r="N117" s="4">
        <v>5202</v>
      </c>
      <c r="O117" s="4">
        <v>5013</v>
      </c>
      <c r="P117" s="4">
        <f t="shared" si="1"/>
        <v>56</v>
      </c>
      <c r="Q117" s="4">
        <v>1.23</v>
      </c>
      <c r="R117" s="4">
        <v>1.4176</v>
      </c>
      <c r="S117" s="4">
        <v>1.1526000000000001</v>
      </c>
      <c r="T117" s="102">
        <v>848451</v>
      </c>
      <c r="U117" s="102">
        <v>361653</v>
      </c>
      <c r="V117" s="102">
        <v>786879</v>
      </c>
      <c r="W117" s="102">
        <v>1434722</v>
      </c>
      <c r="X117" s="102">
        <v>129864</v>
      </c>
      <c r="Y117" s="102">
        <v>800369</v>
      </c>
      <c r="Z117" s="102">
        <v>1549604</v>
      </c>
      <c r="AA117" s="102">
        <v>1290695</v>
      </c>
      <c r="AB117" s="102">
        <v>896445</v>
      </c>
      <c r="AC117" s="102">
        <v>797796</v>
      </c>
      <c r="AD117" s="102">
        <v>747468</v>
      </c>
      <c r="AE117" s="102">
        <v>274452</v>
      </c>
      <c r="AF117" s="102">
        <v>1518079</v>
      </c>
      <c r="AG117" s="102">
        <v>1744480</v>
      </c>
      <c r="AH117" s="102">
        <v>3372892</v>
      </c>
      <c r="AI117" s="102">
        <v>516997</v>
      </c>
      <c r="AJ117" s="102">
        <v>1242121</v>
      </c>
      <c r="AK117" s="102">
        <v>543644</v>
      </c>
      <c r="AL117" s="102">
        <v>1488142</v>
      </c>
      <c r="AM117" s="102">
        <v>553144</v>
      </c>
      <c r="AN117" s="102">
        <v>359608</v>
      </c>
      <c r="AO117" s="102">
        <v>391582</v>
      </c>
      <c r="AP117" s="102">
        <v>638737</v>
      </c>
      <c r="AQ117" s="102">
        <v>412199</v>
      </c>
      <c r="AR117" s="102">
        <v>3296786</v>
      </c>
      <c r="AS117" s="102">
        <v>1332006</v>
      </c>
      <c r="AT117" s="102">
        <v>1080123</v>
      </c>
      <c r="AU117" s="102">
        <v>167846</v>
      </c>
      <c r="AV117" s="102">
        <v>138635</v>
      </c>
      <c r="AW117" s="102">
        <v>1811012</v>
      </c>
      <c r="AX117" s="102">
        <v>390980</v>
      </c>
      <c r="AY117" s="102">
        <v>537431</v>
      </c>
      <c r="AZ117" s="102">
        <v>1437833</v>
      </c>
      <c r="BA117" s="102">
        <v>1021209</v>
      </c>
      <c r="BB117" s="102">
        <v>662323</v>
      </c>
      <c r="BC117" s="102">
        <v>239364</v>
      </c>
      <c r="BD117" s="102"/>
      <c r="BE117" s="102">
        <v>702447</v>
      </c>
      <c r="BF117" s="102">
        <v>191362</v>
      </c>
      <c r="BG117" s="102">
        <v>1081819</v>
      </c>
      <c r="BH117" s="102">
        <v>811841</v>
      </c>
      <c r="BI117" s="102">
        <v>1221571</v>
      </c>
      <c r="BJ117" s="102">
        <v>2293696</v>
      </c>
      <c r="BK117" s="102">
        <v>620173</v>
      </c>
      <c r="BL117" s="102">
        <v>2299778</v>
      </c>
      <c r="BM117" s="102">
        <v>356131</v>
      </c>
      <c r="BN117" s="102">
        <v>1263335</v>
      </c>
      <c r="BO117" s="102">
        <v>159151</v>
      </c>
      <c r="BP117" s="102">
        <v>1846503</v>
      </c>
      <c r="BQ117" s="102">
        <v>569262</v>
      </c>
      <c r="BR117" s="102">
        <v>91301</v>
      </c>
      <c r="BS117" s="102">
        <v>1686664</v>
      </c>
      <c r="BT117" s="102">
        <v>443827</v>
      </c>
      <c r="BU117" s="102">
        <v>660885</v>
      </c>
      <c r="BV117" s="102">
        <v>401921</v>
      </c>
      <c r="BW117" s="102">
        <v>616373</v>
      </c>
      <c r="BX117" s="102">
        <v>366538</v>
      </c>
    </row>
    <row r="118" spans="1:76" x14ac:dyDescent="0.25">
      <c r="A118" s="57" t="s">
        <v>4050</v>
      </c>
      <c r="B118" s="3" t="s">
        <v>3436</v>
      </c>
      <c r="C118" s="3" t="s">
        <v>3991</v>
      </c>
      <c r="D118" s="4" t="s">
        <v>4051</v>
      </c>
      <c r="E118" s="4" t="s">
        <v>3439</v>
      </c>
      <c r="F118" s="4">
        <v>1500</v>
      </c>
      <c r="G118" s="4">
        <v>193</v>
      </c>
      <c r="H118" s="4">
        <v>1975</v>
      </c>
      <c r="I118" s="4">
        <v>219.11279999999999</v>
      </c>
      <c r="J118" s="4" t="s">
        <v>4052</v>
      </c>
      <c r="K118" s="4" t="s">
        <v>4053</v>
      </c>
      <c r="L118" s="101" t="s">
        <v>4054</v>
      </c>
      <c r="M118" s="101" t="s">
        <v>4055</v>
      </c>
      <c r="N118" s="4">
        <v>903</v>
      </c>
      <c r="O118" s="4">
        <v>879</v>
      </c>
      <c r="P118" s="4">
        <f t="shared" si="1"/>
        <v>43</v>
      </c>
      <c r="Q118" s="4">
        <v>0.56999999999999995</v>
      </c>
      <c r="R118" s="4">
        <v>0.89180000000000004</v>
      </c>
      <c r="S118" s="4">
        <v>1.5739000000000001</v>
      </c>
      <c r="T118" s="102">
        <v>275083</v>
      </c>
      <c r="U118" s="102">
        <v>106113</v>
      </c>
      <c r="V118" s="102"/>
      <c r="W118" s="102">
        <v>111516</v>
      </c>
      <c r="X118" s="102">
        <v>125573</v>
      </c>
      <c r="Y118" s="102">
        <v>106938</v>
      </c>
      <c r="Z118" s="102">
        <v>326929</v>
      </c>
      <c r="AA118" s="102">
        <v>351426</v>
      </c>
      <c r="AB118" s="102">
        <v>331973</v>
      </c>
      <c r="AC118" s="102">
        <v>275413</v>
      </c>
      <c r="AD118" s="102">
        <v>89600</v>
      </c>
      <c r="AE118" s="102"/>
      <c r="AF118" s="102"/>
      <c r="AG118" s="102">
        <v>107617</v>
      </c>
      <c r="AH118" s="102">
        <v>932530</v>
      </c>
      <c r="AI118" s="102"/>
      <c r="AJ118" s="102">
        <v>333057</v>
      </c>
      <c r="AK118" s="102">
        <v>255262</v>
      </c>
      <c r="AL118" s="102"/>
      <c r="AM118" s="102"/>
      <c r="AN118" s="102"/>
      <c r="AO118" s="102">
        <v>78699</v>
      </c>
      <c r="AP118" s="102">
        <v>101095</v>
      </c>
      <c r="AQ118" s="102"/>
      <c r="AR118" s="102">
        <v>354369</v>
      </c>
      <c r="AS118" s="102">
        <v>529318</v>
      </c>
      <c r="AT118" s="102">
        <v>83241</v>
      </c>
      <c r="AU118" s="102">
        <v>100586</v>
      </c>
      <c r="AV118" s="102"/>
      <c r="AW118" s="102">
        <v>299691</v>
      </c>
      <c r="AX118" s="102">
        <v>393716</v>
      </c>
      <c r="AY118" s="102">
        <v>849505</v>
      </c>
      <c r="AZ118" s="102">
        <v>2306693</v>
      </c>
      <c r="BA118" s="102">
        <v>1177035</v>
      </c>
      <c r="BB118" s="102"/>
      <c r="BC118" s="102">
        <v>169673</v>
      </c>
      <c r="BD118" s="102">
        <v>54205</v>
      </c>
      <c r="BE118" s="102">
        <v>96593</v>
      </c>
      <c r="BF118" s="102">
        <v>73029</v>
      </c>
      <c r="BG118" s="102"/>
      <c r="BH118" s="102"/>
      <c r="BI118" s="102">
        <v>119448</v>
      </c>
      <c r="BJ118" s="102">
        <v>304834</v>
      </c>
      <c r="BK118" s="102">
        <v>212227</v>
      </c>
      <c r="BL118" s="102">
        <v>916560</v>
      </c>
      <c r="BM118" s="102"/>
      <c r="BN118" s="102">
        <v>607494</v>
      </c>
      <c r="BO118" s="102"/>
      <c r="BP118" s="102">
        <v>396370</v>
      </c>
      <c r="BQ118" s="102">
        <v>234709</v>
      </c>
      <c r="BR118" s="102">
        <v>266641</v>
      </c>
      <c r="BS118" s="102">
        <v>177881</v>
      </c>
      <c r="BT118" s="102">
        <v>206214</v>
      </c>
      <c r="BU118" s="102">
        <v>199718</v>
      </c>
      <c r="BV118" s="102">
        <v>206920</v>
      </c>
      <c r="BW118" s="102">
        <v>150678</v>
      </c>
      <c r="BX118" s="102">
        <v>161768</v>
      </c>
    </row>
    <row r="119" spans="1:76" x14ac:dyDescent="0.25">
      <c r="A119" s="57" t="s">
        <v>4056</v>
      </c>
      <c r="B119" s="3" t="s">
        <v>3436</v>
      </c>
      <c r="C119" s="3" t="s">
        <v>3991</v>
      </c>
      <c r="D119" s="4" t="s">
        <v>4057</v>
      </c>
      <c r="E119" s="4" t="s">
        <v>3439</v>
      </c>
      <c r="F119" s="4">
        <v>437</v>
      </c>
      <c r="G119" s="4">
        <v>71</v>
      </c>
      <c r="H119" s="4">
        <v>1893</v>
      </c>
      <c r="I119" s="4">
        <v>192.06549999999999</v>
      </c>
      <c r="J119" s="4" t="s">
        <v>4058</v>
      </c>
      <c r="K119" s="4" t="s">
        <v>4059</v>
      </c>
      <c r="L119" s="101" t="s">
        <v>4060</v>
      </c>
      <c r="M119" s="101" t="s">
        <v>4061</v>
      </c>
      <c r="N119" s="4">
        <v>1826</v>
      </c>
      <c r="O119" s="4">
        <v>1760</v>
      </c>
      <c r="P119" s="4">
        <f t="shared" si="1"/>
        <v>35</v>
      </c>
      <c r="Q119" s="4">
        <v>1.66</v>
      </c>
      <c r="R119" s="4">
        <v>1.1012</v>
      </c>
      <c r="S119" s="4">
        <v>0.66220000000000001</v>
      </c>
      <c r="T119" s="102">
        <v>271150</v>
      </c>
      <c r="U119" s="102">
        <v>204842</v>
      </c>
      <c r="V119" s="102"/>
      <c r="W119" s="102"/>
      <c r="X119" s="102"/>
      <c r="Y119" s="102"/>
      <c r="Z119" s="102">
        <v>757124</v>
      </c>
      <c r="AA119" s="102"/>
      <c r="AB119" s="102">
        <v>212558</v>
      </c>
      <c r="AC119" s="102">
        <v>402498</v>
      </c>
      <c r="AD119" s="102">
        <v>186536</v>
      </c>
      <c r="AE119" s="102">
        <v>49071</v>
      </c>
      <c r="AF119" s="102">
        <v>122440</v>
      </c>
      <c r="AG119" s="102">
        <v>86277</v>
      </c>
      <c r="AH119" s="102"/>
      <c r="AI119" s="102">
        <v>33725</v>
      </c>
      <c r="AJ119" s="102">
        <v>81808</v>
      </c>
      <c r="AK119" s="102">
        <v>625313</v>
      </c>
      <c r="AL119" s="102">
        <v>269799</v>
      </c>
      <c r="AM119" s="102">
        <v>69161</v>
      </c>
      <c r="AN119" s="102">
        <v>265846</v>
      </c>
      <c r="AO119" s="102">
        <v>424606</v>
      </c>
      <c r="AP119" s="102"/>
      <c r="AQ119" s="102">
        <v>330779</v>
      </c>
      <c r="AR119" s="102">
        <v>1190192</v>
      </c>
      <c r="AS119" s="102"/>
      <c r="AT119" s="102"/>
      <c r="AU119" s="102">
        <v>733334</v>
      </c>
      <c r="AV119" s="102">
        <v>61666</v>
      </c>
      <c r="AW119" s="102"/>
      <c r="AX119" s="102"/>
      <c r="AY119" s="102"/>
      <c r="AZ119" s="102">
        <v>157725</v>
      </c>
      <c r="BA119" s="102">
        <v>251755</v>
      </c>
      <c r="BB119" s="102">
        <v>70831</v>
      </c>
      <c r="BC119" s="102"/>
      <c r="BD119" s="102"/>
      <c r="BE119" s="102">
        <v>176260</v>
      </c>
      <c r="BF119" s="102">
        <v>719633</v>
      </c>
      <c r="BG119" s="102">
        <v>354428</v>
      </c>
      <c r="BH119" s="102"/>
      <c r="BI119" s="102">
        <v>89557</v>
      </c>
      <c r="BJ119" s="102">
        <v>179512</v>
      </c>
      <c r="BK119" s="102">
        <v>62771</v>
      </c>
      <c r="BL119" s="102"/>
      <c r="BM119" s="102">
        <v>170095</v>
      </c>
      <c r="BN119" s="102"/>
      <c r="BO119" s="102">
        <v>60199</v>
      </c>
      <c r="BP119" s="102">
        <v>135907</v>
      </c>
      <c r="BQ119" s="102"/>
      <c r="BR119" s="102"/>
      <c r="BS119" s="102">
        <v>403940</v>
      </c>
      <c r="BT119" s="102"/>
      <c r="BU119" s="102">
        <v>735737</v>
      </c>
      <c r="BV119" s="102"/>
      <c r="BW119" s="102"/>
      <c r="BX119" s="102">
        <v>135073</v>
      </c>
    </row>
    <row r="120" spans="1:76" x14ac:dyDescent="0.25">
      <c r="A120" s="57" t="s">
        <v>4062</v>
      </c>
      <c r="B120" s="3" t="s">
        <v>3436</v>
      </c>
      <c r="C120" s="3" t="s">
        <v>3991</v>
      </c>
      <c r="D120" s="4" t="s">
        <v>4063</v>
      </c>
      <c r="E120" s="4" t="s">
        <v>3439</v>
      </c>
      <c r="F120" s="4">
        <v>6104</v>
      </c>
      <c r="G120" s="4">
        <v>1095</v>
      </c>
      <c r="H120" s="4">
        <v>3062</v>
      </c>
      <c r="I120" s="4">
        <v>161.10730000000001</v>
      </c>
      <c r="J120" s="4" t="s">
        <v>4064</v>
      </c>
      <c r="K120" s="4" t="s">
        <v>4065</v>
      </c>
      <c r="L120" s="101" t="s">
        <v>4066</v>
      </c>
      <c r="M120" s="101" t="s">
        <v>4067</v>
      </c>
      <c r="N120" s="4">
        <v>1150</v>
      </c>
      <c r="O120" s="4">
        <v>1118</v>
      </c>
      <c r="P120" s="4">
        <f t="shared" si="1"/>
        <v>54</v>
      </c>
      <c r="Q120" s="4">
        <v>0.44</v>
      </c>
      <c r="R120" s="4">
        <v>3.5320999999999998</v>
      </c>
      <c r="S120" s="4">
        <v>8.1020000000000003</v>
      </c>
      <c r="T120" s="102">
        <v>27678288</v>
      </c>
      <c r="U120" s="102">
        <v>686157</v>
      </c>
      <c r="V120" s="102">
        <v>950063</v>
      </c>
      <c r="W120" s="102">
        <v>933434</v>
      </c>
      <c r="X120" s="102">
        <v>56354</v>
      </c>
      <c r="Y120" s="102"/>
      <c r="Z120" s="102">
        <v>527998</v>
      </c>
      <c r="AA120" s="102">
        <v>2744619</v>
      </c>
      <c r="AB120" s="102">
        <v>9352322</v>
      </c>
      <c r="AC120" s="102">
        <v>7870916</v>
      </c>
      <c r="AD120" s="102">
        <v>397560</v>
      </c>
      <c r="AE120" s="102">
        <v>120287</v>
      </c>
      <c r="AF120" s="102">
        <v>202575</v>
      </c>
      <c r="AG120" s="102">
        <v>1060715</v>
      </c>
      <c r="AH120" s="102">
        <v>137008</v>
      </c>
      <c r="AI120" s="102"/>
      <c r="AJ120" s="102">
        <v>2315089</v>
      </c>
      <c r="AK120" s="102">
        <v>65206</v>
      </c>
      <c r="AL120" s="102">
        <v>866330</v>
      </c>
      <c r="AM120" s="102">
        <v>7647008</v>
      </c>
      <c r="AN120" s="102">
        <v>767421</v>
      </c>
      <c r="AO120" s="102">
        <v>3705290</v>
      </c>
      <c r="AP120" s="102">
        <v>942368</v>
      </c>
      <c r="AQ120" s="102">
        <v>2194010</v>
      </c>
      <c r="AR120" s="102">
        <v>659462</v>
      </c>
      <c r="AS120" s="102">
        <v>992252</v>
      </c>
      <c r="AT120" s="102">
        <v>8940516</v>
      </c>
      <c r="AU120" s="102">
        <v>7309182</v>
      </c>
      <c r="AV120" s="102">
        <v>9243129</v>
      </c>
      <c r="AW120" s="102">
        <v>61424240</v>
      </c>
      <c r="AX120" s="102">
        <v>2685942</v>
      </c>
      <c r="AY120" s="102">
        <v>78303</v>
      </c>
      <c r="AZ120" s="102">
        <v>107420</v>
      </c>
      <c r="BA120" s="102">
        <v>201742</v>
      </c>
      <c r="BB120" s="102">
        <v>8994437</v>
      </c>
      <c r="BC120" s="102">
        <v>143992</v>
      </c>
      <c r="BD120" s="102">
        <v>17117680</v>
      </c>
      <c r="BE120" s="102">
        <v>27850808</v>
      </c>
      <c r="BF120" s="102">
        <v>1670799</v>
      </c>
      <c r="BG120" s="102">
        <v>1534776</v>
      </c>
      <c r="BH120" s="102">
        <v>140126</v>
      </c>
      <c r="BI120" s="102">
        <v>84828</v>
      </c>
      <c r="BJ120" s="102">
        <v>209884</v>
      </c>
      <c r="BK120" s="102">
        <v>364077</v>
      </c>
      <c r="BL120" s="102">
        <v>76830</v>
      </c>
      <c r="BM120" s="102">
        <v>950591</v>
      </c>
      <c r="BN120" s="102">
        <v>90342</v>
      </c>
      <c r="BO120" s="102">
        <v>356389</v>
      </c>
      <c r="BP120" s="102">
        <v>95300</v>
      </c>
      <c r="BQ120" s="102">
        <v>3759438</v>
      </c>
      <c r="BR120" s="102"/>
      <c r="BS120" s="102">
        <v>314940</v>
      </c>
      <c r="BT120" s="102">
        <v>25920348</v>
      </c>
      <c r="BU120" s="102">
        <v>43245352</v>
      </c>
      <c r="BV120" s="102">
        <v>2203986</v>
      </c>
      <c r="BW120" s="102">
        <v>827248</v>
      </c>
      <c r="BX120" s="102">
        <v>279627</v>
      </c>
    </row>
    <row r="121" spans="1:76" x14ac:dyDescent="0.25">
      <c r="A121" s="57" t="s">
        <v>4068</v>
      </c>
      <c r="B121" s="3" t="s">
        <v>3436</v>
      </c>
      <c r="C121" s="3" t="s">
        <v>3991</v>
      </c>
      <c r="D121" s="4" t="s">
        <v>4069</v>
      </c>
      <c r="E121" s="4" t="s">
        <v>3487</v>
      </c>
      <c r="F121" s="4">
        <v>18349</v>
      </c>
      <c r="G121" s="4">
        <v>100000463</v>
      </c>
      <c r="H121" s="4">
        <v>2286</v>
      </c>
      <c r="I121" s="4">
        <v>204.06659999999999</v>
      </c>
      <c r="J121" s="4" t="s">
        <v>4070</v>
      </c>
      <c r="K121" s="4" t="s">
        <v>4071</v>
      </c>
      <c r="L121" s="101" t="s">
        <v>4072</v>
      </c>
      <c r="M121" s="101" t="s">
        <v>4073</v>
      </c>
      <c r="N121" s="4">
        <v>92904</v>
      </c>
      <c r="O121" s="4">
        <v>83867</v>
      </c>
      <c r="P121" s="4">
        <f t="shared" si="1"/>
        <v>56</v>
      </c>
      <c r="Q121" s="4">
        <v>1.1499999999999999</v>
      </c>
      <c r="R121" s="4">
        <v>1.6228</v>
      </c>
      <c r="S121" s="4">
        <v>1.4080999999999999</v>
      </c>
      <c r="T121" s="102">
        <v>532387</v>
      </c>
      <c r="U121" s="102">
        <v>883121</v>
      </c>
      <c r="V121" s="102">
        <v>1344728</v>
      </c>
      <c r="W121" s="102">
        <v>903748</v>
      </c>
      <c r="X121" s="102">
        <v>169174</v>
      </c>
      <c r="Y121" s="102">
        <v>400439</v>
      </c>
      <c r="Z121" s="102">
        <v>239070</v>
      </c>
      <c r="AA121" s="102">
        <v>135490</v>
      </c>
      <c r="AB121" s="102">
        <v>402603</v>
      </c>
      <c r="AC121" s="102">
        <v>991440</v>
      </c>
      <c r="AD121" s="102">
        <v>779780</v>
      </c>
      <c r="AE121" s="102">
        <v>4644921</v>
      </c>
      <c r="AF121" s="102">
        <v>2756897</v>
      </c>
      <c r="AG121" s="102">
        <v>340489</v>
      </c>
      <c r="AH121" s="102">
        <v>798300</v>
      </c>
      <c r="AI121" s="102">
        <v>1733012</v>
      </c>
      <c r="AJ121" s="102">
        <v>617869</v>
      </c>
      <c r="AK121" s="102">
        <v>1063046</v>
      </c>
      <c r="AL121" s="102">
        <v>370259</v>
      </c>
      <c r="AM121" s="102">
        <v>88384</v>
      </c>
      <c r="AN121" s="102">
        <v>392759</v>
      </c>
      <c r="AO121" s="102"/>
      <c r="AP121" s="102">
        <v>960900</v>
      </c>
      <c r="AQ121" s="102">
        <v>1357312</v>
      </c>
      <c r="AR121" s="102">
        <v>6555570</v>
      </c>
      <c r="AS121" s="102">
        <v>4100516</v>
      </c>
      <c r="AT121" s="102">
        <v>5271429</v>
      </c>
      <c r="AU121" s="102">
        <v>3016796</v>
      </c>
      <c r="AV121" s="102">
        <v>485954</v>
      </c>
      <c r="AW121" s="102">
        <v>898165</v>
      </c>
      <c r="AX121" s="102">
        <v>869423</v>
      </c>
      <c r="AY121" s="102">
        <v>285657</v>
      </c>
      <c r="AZ121" s="102">
        <v>533344</v>
      </c>
      <c r="BA121" s="102">
        <v>2777106</v>
      </c>
      <c r="BB121" s="102">
        <v>4668894</v>
      </c>
      <c r="BC121" s="102">
        <v>2163663</v>
      </c>
      <c r="BD121" s="102">
        <v>328085</v>
      </c>
      <c r="BE121" s="102">
        <v>1323786</v>
      </c>
      <c r="BF121" s="102">
        <v>323799</v>
      </c>
      <c r="BG121" s="102">
        <v>1436176</v>
      </c>
      <c r="BH121" s="102">
        <v>531055</v>
      </c>
      <c r="BI121" s="102">
        <v>570850</v>
      </c>
      <c r="BJ121" s="102">
        <v>1453630</v>
      </c>
      <c r="BK121" s="102">
        <v>3088844</v>
      </c>
      <c r="BL121" s="102">
        <v>630678</v>
      </c>
      <c r="BM121" s="102">
        <v>2208326</v>
      </c>
      <c r="BN121" s="102">
        <v>995639</v>
      </c>
      <c r="BO121" s="102">
        <v>1824919</v>
      </c>
      <c r="BP121" s="102">
        <v>576085</v>
      </c>
      <c r="BQ121" s="102">
        <v>1376008</v>
      </c>
      <c r="BR121" s="102">
        <v>449852</v>
      </c>
      <c r="BS121" s="102">
        <v>1566461</v>
      </c>
      <c r="BT121" s="102">
        <v>1879136</v>
      </c>
      <c r="BU121" s="102">
        <v>260222</v>
      </c>
      <c r="BV121" s="102">
        <v>1717516</v>
      </c>
      <c r="BW121" s="102">
        <v>653353</v>
      </c>
      <c r="BX121" s="102">
        <v>912864</v>
      </c>
    </row>
    <row r="122" spans="1:76" x14ac:dyDescent="0.25">
      <c r="A122" s="57" t="s">
        <v>4074</v>
      </c>
      <c r="B122" s="3" t="s">
        <v>3436</v>
      </c>
      <c r="C122" s="3" t="s">
        <v>3991</v>
      </c>
      <c r="D122" s="4" t="s">
        <v>4075</v>
      </c>
      <c r="E122" s="4" t="s">
        <v>3487</v>
      </c>
      <c r="F122" s="4">
        <v>27513</v>
      </c>
      <c r="G122" s="4">
        <v>100001034</v>
      </c>
      <c r="H122" s="4">
        <v>2200</v>
      </c>
      <c r="I122" s="4">
        <v>174.05609999999999</v>
      </c>
      <c r="J122" s="4" t="s">
        <v>4076</v>
      </c>
      <c r="K122" s="4" t="s">
        <v>4077</v>
      </c>
      <c r="L122" s="101" t="s">
        <v>4078</v>
      </c>
      <c r="M122" s="101" t="s">
        <v>4079</v>
      </c>
      <c r="N122" s="4">
        <v>802</v>
      </c>
      <c r="O122" s="4">
        <v>780</v>
      </c>
      <c r="P122" s="4">
        <f t="shared" si="1"/>
        <v>57</v>
      </c>
      <c r="Q122" s="4">
        <v>3.12</v>
      </c>
      <c r="R122" s="4">
        <v>3.9855</v>
      </c>
      <c r="S122" s="4">
        <v>1.2778</v>
      </c>
      <c r="T122" s="102">
        <v>954184</v>
      </c>
      <c r="U122" s="102">
        <v>3043486</v>
      </c>
      <c r="V122" s="102">
        <v>528631</v>
      </c>
      <c r="W122" s="102">
        <v>57623576</v>
      </c>
      <c r="X122" s="102">
        <v>1470956</v>
      </c>
      <c r="Y122" s="102">
        <v>1201398</v>
      </c>
      <c r="Z122" s="102">
        <v>818032</v>
      </c>
      <c r="AA122" s="102">
        <v>2955804</v>
      </c>
      <c r="AB122" s="102">
        <v>4307633</v>
      </c>
      <c r="AC122" s="102">
        <v>576089</v>
      </c>
      <c r="AD122" s="102">
        <v>6846064</v>
      </c>
      <c r="AE122" s="102">
        <v>2519479</v>
      </c>
      <c r="AF122" s="102">
        <v>850350</v>
      </c>
      <c r="AG122" s="102">
        <v>1358963</v>
      </c>
      <c r="AH122" s="102">
        <v>1402456</v>
      </c>
      <c r="AI122" s="102">
        <v>347190</v>
      </c>
      <c r="AJ122" s="102">
        <v>1430003</v>
      </c>
      <c r="AK122" s="102">
        <v>1758315</v>
      </c>
      <c r="AL122" s="102">
        <v>271621</v>
      </c>
      <c r="AM122" s="102">
        <v>1728732</v>
      </c>
      <c r="AN122" s="102">
        <v>500482</v>
      </c>
      <c r="AO122" s="102">
        <v>1007787</v>
      </c>
      <c r="AP122" s="102">
        <v>358623</v>
      </c>
      <c r="AQ122" s="102">
        <v>827413</v>
      </c>
      <c r="AR122" s="102">
        <v>1996759</v>
      </c>
      <c r="AS122" s="102">
        <v>11719182</v>
      </c>
      <c r="AT122" s="102">
        <v>504170</v>
      </c>
      <c r="AU122" s="102">
        <v>3555703</v>
      </c>
      <c r="AV122" s="102">
        <v>707549</v>
      </c>
      <c r="AW122" s="102">
        <v>818122</v>
      </c>
      <c r="AX122" s="102">
        <v>496493</v>
      </c>
      <c r="AY122" s="102">
        <v>606451</v>
      </c>
      <c r="AZ122" s="102">
        <v>2031646</v>
      </c>
      <c r="BA122" s="102">
        <v>1468536</v>
      </c>
      <c r="BB122" s="102">
        <v>2397097</v>
      </c>
      <c r="BC122" s="102">
        <v>482514</v>
      </c>
      <c r="BD122" s="102">
        <v>461681</v>
      </c>
      <c r="BE122" s="102">
        <v>100315</v>
      </c>
      <c r="BF122" s="102">
        <v>356150</v>
      </c>
      <c r="BG122" s="102">
        <v>1169739</v>
      </c>
      <c r="BH122" s="102">
        <v>378240</v>
      </c>
      <c r="BI122" s="102">
        <v>7253066</v>
      </c>
      <c r="BJ122" s="102">
        <v>1804952</v>
      </c>
      <c r="BK122" s="102">
        <v>364764</v>
      </c>
      <c r="BL122" s="102">
        <v>1198159</v>
      </c>
      <c r="BM122" s="102">
        <v>6466507</v>
      </c>
      <c r="BN122" s="102">
        <v>1131682</v>
      </c>
      <c r="BO122" s="102">
        <v>1023167</v>
      </c>
      <c r="BP122" s="102">
        <v>447114</v>
      </c>
      <c r="BQ122" s="102">
        <v>1264862</v>
      </c>
      <c r="BR122" s="102">
        <v>272455</v>
      </c>
      <c r="BS122" s="102">
        <v>336347</v>
      </c>
      <c r="BT122" s="102">
        <v>392546</v>
      </c>
      <c r="BU122" s="102">
        <v>751771</v>
      </c>
      <c r="BV122" s="102">
        <v>573829</v>
      </c>
      <c r="BW122" s="102">
        <v>816280</v>
      </c>
      <c r="BX122" s="102">
        <v>1771394</v>
      </c>
    </row>
    <row r="123" spans="1:76" x14ac:dyDescent="0.25">
      <c r="A123" s="57" t="s">
        <v>4080</v>
      </c>
      <c r="B123" s="3" t="s">
        <v>3436</v>
      </c>
      <c r="C123" s="3" t="s">
        <v>3991</v>
      </c>
      <c r="D123" s="4" t="s">
        <v>4081</v>
      </c>
      <c r="E123" s="4" t="s">
        <v>3487</v>
      </c>
      <c r="F123" s="4">
        <v>32405</v>
      </c>
      <c r="G123" s="4">
        <v>100001083</v>
      </c>
      <c r="H123" s="4">
        <v>2795</v>
      </c>
      <c r="I123" s="4">
        <v>188.07169999999999</v>
      </c>
      <c r="J123" s="4" t="s">
        <v>4082</v>
      </c>
      <c r="K123" s="4" t="s">
        <v>4083</v>
      </c>
      <c r="L123" s="4"/>
      <c r="M123" s="101" t="s">
        <v>4084</v>
      </c>
      <c r="N123" s="4">
        <v>3744</v>
      </c>
      <c r="O123" s="4">
        <v>3613</v>
      </c>
      <c r="P123" s="4">
        <f t="shared" si="1"/>
        <v>57</v>
      </c>
      <c r="Q123" s="4">
        <v>0.92</v>
      </c>
      <c r="R123" s="4">
        <v>1.1765000000000001</v>
      </c>
      <c r="S123" s="4">
        <v>1.2763</v>
      </c>
      <c r="T123" s="102">
        <v>1312977</v>
      </c>
      <c r="U123" s="102">
        <v>2110187</v>
      </c>
      <c r="V123" s="102">
        <v>2317634</v>
      </c>
      <c r="W123" s="102">
        <v>592419</v>
      </c>
      <c r="X123" s="102">
        <v>1178071</v>
      </c>
      <c r="Y123" s="102">
        <v>478129</v>
      </c>
      <c r="Z123" s="102">
        <v>1359368</v>
      </c>
      <c r="AA123" s="102">
        <v>935760</v>
      </c>
      <c r="AB123" s="102">
        <v>1198805</v>
      </c>
      <c r="AC123" s="102">
        <v>624937</v>
      </c>
      <c r="AD123" s="102">
        <v>2265348</v>
      </c>
      <c r="AE123" s="102">
        <v>538539</v>
      </c>
      <c r="AF123" s="102">
        <v>177589</v>
      </c>
      <c r="AG123" s="102">
        <v>672415</v>
      </c>
      <c r="AH123" s="102">
        <v>873515</v>
      </c>
      <c r="AI123" s="102">
        <v>279251</v>
      </c>
      <c r="AJ123" s="102">
        <v>3591423</v>
      </c>
      <c r="AK123" s="102">
        <v>1097955</v>
      </c>
      <c r="AL123" s="102">
        <v>929187</v>
      </c>
      <c r="AM123" s="102">
        <v>519752</v>
      </c>
      <c r="AN123" s="102">
        <v>1422920</v>
      </c>
      <c r="AO123" s="102">
        <v>1405587</v>
      </c>
      <c r="AP123" s="102">
        <v>379433</v>
      </c>
      <c r="AQ123" s="102">
        <v>1099910</v>
      </c>
      <c r="AR123" s="102">
        <v>4241297</v>
      </c>
      <c r="AS123" s="102">
        <v>2415411</v>
      </c>
      <c r="AT123" s="102">
        <v>2170512</v>
      </c>
      <c r="AU123" s="102">
        <v>2620989</v>
      </c>
      <c r="AV123" s="102">
        <v>2662314</v>
      </c>
      <c r="AW123" s="102">
        <v>1744992</v>
      </c>
      <c r="AX123" s="102">
        <v>478225</v>
      </c>
      <c r="AY123" s="102">
        <v>2277044</v>
      </c>
      <c r="AZ123" s="102">
        <v>1064888</v>
      </c>
      <c r="BA123" s="102">
        <v>1114577</v>
      </c>
      <c r="BB123" s="102">
        <v>3113801</v>
      </c>
      <c r="BC123" s="102">
        <v>2967604</v>
      </c>
      <c r="BD123" s="102">
        <v>1694563</v>
      </c>
      <c r="BE123" s="102">
        <v>422902</v>
      </c>
      <c r="BF123" s="102">
        <v>448102</v>
      </c>
      <c r="BG123" s="102">
        <v>1984925</v>
      </c>
      <c r="BH123" s="102">
        <v>224459</v>
      </c>
      <c r="BI123" s="102">
        <v>2840795</v>
      </c>
      <c r="BJ123" s="102">
        <v>1305163</v>
      </c>
      <c r="BK123" s="102">
        <v>882659</v>
      </c>
      <c r="BL123" s="102">
        <v>1901865</v>
      </c>
      <c r="BM123" s="102">
        <v>2810852</v>
      </c>
      <c r="BN123" s="102">
        <v>1773820</v>
      </c>
      <c r="BO123" s="102">
        <v>2146598</v>
      </c>
      <c r="BP123" s="102">
        <v>687817</v>
      </c>
      <c r="BQ123" s="102">
        <v>1008277</v>
      </c>
      <c r="BR123" s="102">
        <v>349235</v>
      </c>
      <c r="BS123" s="102">
        <v>3806464</v>
      </c>
      <c r="BT123" s="102">
        <v>753736</v>
      </c>
      <c r="BU123" s="102">
        <v>1455554</v>
      </c>
      <c r="BV123" s="102">
        <v>404531</v>
      </c>
      <c r="BW123" s="102">
        <v>498819</v>
      </c>
      <c r="BX123" s="102">
        <v>779509</v>
      </c>
    </row>
    <row r="124" spans="1:76" x14ac:dyDescent="0.25">
      <c r="A124" s="57" t="s">
        <v>4085</v>
      </c>
      <c r="B124" s="3" t="s">
        <v>3436</v>
      </c>
      <c r="C124" s="3" t="s">
        <v>3991</v>
      </c>
      <c r="D124" s="4" t="s">
        <v>4086</v>
      </c>
      <c r="E124" s="4" t="s">
        <v>3487</v>
      </c>
      <c r="F124" s="4">
        <v>33021</v>
      </c>
      <c r="G124" s="4">
        <v>100001233</v>
      </c>
      <c r="H124" s="4">
        <v>4875</v>
      </c>
      <c r="I124" s="4">
        <v>130.06620000000001</v>
      </c>
      <c r="J124" s="4" t="s">
        <v>4087</v>
      </c>
      <c r="K124" s="4" t="s">
        <v>4088</v>
      </c>
      <c r="L124" s="101" t="s">
        <v>4089</v>
      </c>
      <c r="M124" s="101" t="s">
        <v>4090</v>
      </c>
      <c r="N124" s="4">
        <v>6736</v>
      </c>
      <c r="O124" s="4">
        <v>6480</v>
      </c>
      <c r="P124" s="4">
        <f t="shared" si="1"/>
        <v>34</v>
      </c>
      <c r="Q124" s="4">
        <v>2.44</v>
      </c>
      <c r="R124" s="4">
        <v>1.5576000000000001</v>
      </c>
      <c r="S124" s="4">
        <v>0.63770000000000004</v>
      </c>
      <c r="T124" s="102"/>
      <c r="U124" s="102">
        <v>24501</v>
      </c>
      <c r="V124" s="102">
        <v>1781721</v>
      </c>
      <c r="W124" s="102">
        <v>714006</v>
      </c>
      <c r="X124" s="102"/>
      <c r="Y124" s="102">
        <v>777499</v>
      </c>
      <c r="Z124" s="102"/>
      <c r="AA124" s="102">
        <v>755589</v>
      </c>
      <c r="AB124" s="102">
        <v>144484</v>
      </c>
      <c r="AC124" s="102"/>
      <c r="AD124" s="102"/>
      <c r="AE124" s="102">
        <v>107808</v>
      </c>
      <c r="AF124" s="102">
        <v>407361</v>
      </c>
      <c r="AG124" s="102">
        <v>735074</v>
      </c>
      <c r="AH124" s="102">
        <v>60698</v>
      </c>
      <c r="AI124" s="102">
        <v>311640</v>
      </c>
      <c r="AJ124" s="102">
        <v>523780</v>
      </c>
      <c r="AK124" s="102">
        <v>22342</v>
      </c>
      <c r="AL124" s="102"/>
      <c r="AM124" s="102"/>
      <c r="AN124" s="102"/>
      <c r="AO124" s="102"/>
      <c r="AP124" s="102">
        <v>2395706</v>
      </c>
      <c r="AQ124" s="102"/>
      <c r="AR124" s="102"/>
      <c r="AS124" s="102">
        <v>145275</v>
      </c>
      <c r="AT124" s="102"/>
      <c r="AU124" s="102"/>
      <c r="AV124" s="102"/>
      <c r="AW124" s="102"/>
      <c r="AX124" s="102">
        <v>69299</v>
      </c>
      <c r="AY124" s="102">
        <v>33995</v>
      </c>
      <c r="AZ124" s="102"/>
      <c r="BA124" s="102"/>
      <c r="BB124" s="102">
        <v>57758</v>
      </c>
      <c r="BC124" s="102">
        <v>47788</v>
      </c>
      <c r="BD124" s="102">
        <v>260340</v>
      </c>
      <c r="BE124" s="102"/>
      <c r="BF124" s="102">
        <v>208445</v>
      </c>
      <c r="BG124" s="102"/>
      <c r="BH124" s="102">
        <v>305046</v>
      </c>
      <c r="BI124" s="102"/>
      <c r="BJ124" s="102">
        <v>54255</v>
      </c>
      <c r="BK124" s="102">
        <v>99700</v>
      </c>
      <c r="BL124" s="102">
        <v>113958</v>
      </c>
      <c r="BM124" s="102">
        <v>153562</v>
      </c>
      <c r="BN124" s="102">
        <v>450678</v>
      </c>
      <c r="BO124" s="102">
        <v>292075</v>
      </c>
      <c r="BP124" s="102">
        <v>35515</v>
      </c>
      <c r="BQ124" s="102">
        <v>674674</v>
      </c>
      <c r="BR124" s="102">
        <v>233176</v>
      </c>
      <c r="BS124" s="102"/>
      <c r="BT124" s="102">
        <v>213360</v>
      </c>
      <c r="BU124" s="102"/>
      <c r="BV124" s="102"/>
      <c r="BW124" s="102">
        <v>154332</v>
      </c>
      <c r="BX124" s="102">
        <v>218676</v>
      </c>
    </row>
    <row r="125" spans="1:76" x14ac:dyDescent="0.25">
      <c r="A125" s="57" t="s">
        <v>4091</v>
      </c>
      <c r="B125" s="3" t="s">
        <v>3436</v>
      </c>
      <c r="C125" s="3" t="s">
        <v>3991</v>
      </c>
      <c r="D125" s="4" t="s">
        <v>4092</v>
      </c>
      <c r="E125" s="4" t="s">
        <v>3487</v>
      </c>
      <c r="F125" s="4">
        <v>33965</v>
      </c>
      <c r="G125" s="4">
        <v>100000264</v>
      </c>
      <c r="H125" s="4">
        <v>4302</v>
      </c>
      <c r="I125" s="4">
        <v>116.0506</v>
      </c>
      <c r="J125" s="4" t="s">
        <v>4093</v>
      </c>
      <c r="K125" s="4" t="s">
        <v>4094</v>
      </c>
      <c r="L125" s="101" t="s">
        <v>4095</v>
      </c>
      <c r="M125" s="101" t="s">
        <v>4096</v>
      </c>
      <c r="N125" s="4">
        <v>798</v>
      </c>
      <c r="O125" s="4">
        <v>776</v>
      </c>
      <c r="P125" s="4">
        <f t="shared" si="1"/>
        <v>53</v>
      </c>
      <c r="Q125" s="4">
        <v>1.33</v>
      </c>
      <c r="R125" s="4">
        <v>2.0589</v>
      </c>
      <c r="S125" s="4">
        <v>1.5522</v>
      </c>
      <c r="T125" s="102">
        <v>1563940</v>
      </c>
      <c r="U125" s="102">
        <v>821941</v>
      </c>
      <c r="V125" s="102">
        <v>1745004</v>
      </c>
      <c r="W125" s="102">
        <v>180472</v>
      </c>
      <c r="X125" s="102">
        <v>665969</v>
      </c>
      <c r="Y125" s="102">
        <v>721200</v>
      </c>
      <c r="Z125" s="102">
        <v>4275748</v>
      </c>
      <c r="AA125" s="102">
        <v>2085018</v>
      </c>
      <c r="AB125" s="102">
        <v>283250</v>
      </c>
      <c r="AC125" s="102"/>
      <c r="AD125" s="102">
        <v>438409</v>
      </c>
      <c r="AE125" s="102">
        <v>179351</v>
      </c>
      <c r="AF125" s="102">
        <v>853902</v>
      </c>
      <c r="AG125" s="102">
        <v>2741451</v>
      </c>
      <c r="AH125" s="102">
        <v>846335</v>
      </c>
      <c r="AI125" s="102">
        <v>337866</v>
      </c>
      <c r="AJ125" s="102">
        <v>2910021</v>
      </c>
      <c r="AK125" s="102">
        <v>381333</v>
      </c>
      <c r="AL125" s="102">
        <v>988331</v>
      </c>
      <c r="AM125" s="102">
        <v>499688</v>
      </c>
      <c r="AN125" s="102">
        <v>187450</v>
      </c>
      <c r="AO125" s="102">
        <v>399670</v>
      </c>
      <c r="AP125" s="102">
        <v>462931</v>
      </c>
      <c r="AQ125" s="102">
        <v>374968</v>
      </c>
      <c r="AR125" s="102">
        <v>335217</v>
      </c>
      <c r="AS125" s="102">
        <v>367637</v>
      </c>
      <c r="AT125" s="102">
        <v>483570</v>
      </c>
      <c r="AU125" s="102">
        <v>1493069</v>
      </c>
      <c r="AV125" s="102">
        <v>309208</v>
      </c>
      <c r="AW125" s="102">
        <v>161994</v>
      </c>
      <c r="AX125" s="102"/>
      <c r="AY125" s="102">
        <v>184037</v>
      </c>
      <c r="AZ125" s="102">
        <v>80915</v>
      </c>
      <c r="BA125" s="102">
        <v>516595</v>
      </c>
      <c r="BB125" s="102">
        <v>5054962</v>
      </c>
      <c r="BC125" s="102">
        <v>115177</v>
      </c>
      <c r="BD125" s="102">
        <v>63298</v>
      </c>
      <c r="BE125" s="102">
        <v>4552458</v>
      </c>
      <c r="BF125" s="102">
        <v>221349</v>
      </c>
      <c r="BG125" s="102">
        <v>527977</v>
      </c>
      <c r="BH125" s="102">
        <v>1320793</v>
      </c>
      <c r="BI125" s="102">
        <v>461618</v>
      </c>
      <c r="BJ125" s="102">
        <v>173313</v>
      </c>
      <c r="BK125" s="102"/>
      <c r="BL125" s="102">
        <v>328340</v>
      </c>
      <c r="BM125" s="102">
        <v>1569370</v>
      </c>
      <c r="BN125" s="102">
        <v>156510</v>
      </c>
      <c r="BO125" s="102">
        <v>364221</v>
      </c>
      <c r="BP125" s="102">
        <v>1724456</v>
      </c>
      <c r="BQ125" s="102">
        <v>546531</v>
      </c>
      <c r="BR125" s="102">
        <v>65149</v>
      </c>
      <c r="BS125" s="102">
        <v>561897</v>
      </c>
      <c r="BT125" s="102">
        <v>252907</v>
      </c>
      <c r="BU125" s="102"/>
      <c r="BV125" s="102">
        <v>349400</v>
      </c>
      <c r="BW125" s="102">
        <v>483168</v>
      </c>
      <c r="BX125" s="102">
        <v>502128</v>
      </c>
    </row>
    <row r="126" spans="1:76" x14ac:dyDescent="0.25">
      <c r="A126" s="57" t="s">
        <v>4097</v>
      </c>
      <c r="B126" s="3" t="s">
        <v>3436</v>
      </c>
      <c r="C126" s="3" t="s">
        <v>3991</v>
      </c>
      <c r="D126" s="4" t="s">
        <v>4098</v>
      </c>
      <c r="E126" s="4" t="s">
        <v>3487</v>
      </c>
      <c r="F126" s="4">
        <v>38116</v>
      </c>
      <c r="G126" s="4">
        <v>100002185</v>
      </c>
      <c r="H126" s="4">
        <v>1710</v>
      </c>
      <c r="I126" s="4">
        <v>160.04040000000001</v>
      </c>
      <c r="J126" s="4" t="s">
        <v>4099</v>
      </c>
      <c r="K126" s="4" t="s">
        <v>4100</v>
      </c>
      <c r="L126" s="101" t="s">
        <v>4101</v>
      </c>
      <c r="M126" s="101" t="s">
        <v>4102</v>
      </c>
      <c r="N126" s="4">
        <v>69867</v>
      </c>
      <c r="O126" s="4"/>
      <c r="P126" s="4">
        <f t="shared" si="1"/>
        <v>56</v>
      </c>
      <c r="Q126" s="4">
        <v>1.25</v>
      </c>
      <c r="R126" s="4">
        <v>1.2387999999999999</v>
      </c>
      <c r="S126" s="4">
        <v>0.99129999999999996</v>
      </c>
      <c r="T126" s="102">
        <v>94030</v>
      </c>
      <c r="U126" s="102">
        <v>106325</v>
      </c>
      <c r="V126" s="102">
        <v>115232</v>
      </c>
      <c r="W126" s="102">
        <v>110734</v>
      </c>
      <c r="X126" s="102">
        <v>81474</v>
      </c>
      <c r="Y126" s="102">
        <v>292023</v>
      </c>
      <c r="Z126" s="102">
        <v>291076</v>
      </c>
      <c r="AA126" s="102">
        <v>139422</v>
      </c>
      <c r="AB126" s="102">
        <v>165297</v>
      </c>
      <c r="AC126" s="102">
        <v>234947</v>
      </c>
      <c r="AD126" s="102">
        <v>225737</v>
      </c>
      <c r="AE126" s="102">
        <v>182615</v>
      </c>
      <c r="AF126" s="102">
        <v>170293</v>
      </c>
      <c r="AG126" s="102">
        <v>683835</v>
      </c>
      <c r="AH126" s="102">
        <v>437207</v>
      </c>
      <c r="AI126" s="102">
        <v>194279</v>
      </c>
      <c r="AJ126" s="102">
        <v>216674</v>
      </c>
      <c r="AK126" s="102">
        <v>102743</v>
      </c>
      <c r="AL126" s="102">
        <v>130192</v>
      </c>
      <c r="AM126" s="102">
        <v>82278</v>
      </c>
      <c r="AN126" s="102">
        <v>65878</v>
      </c>
      <c r="AO126" s="102">
        <v>240380</v>
      </c>
      <c r="AP126" s="102">
        <v>251682</v>
      </c>
      <c r="AQ126" s="102">
        <v>131085</v>
      </c>
      <c r="AR126" s="102">
        <v>174296</v>
      </c>
      <c r="AS126" s="102">
        <v>160112</v>
      </c>
      <c r="AT126" s="102">
        <v>183114</v>
      </c>
      <c r="AU126" s="102">
        <v>326733</v>
      </c>
      <c r="AV126" s="102">
        <v>46529</v>
      </c>
      <c r="AW126" s="102">
        <v>254654</v>
      </c>
      <c r="AX126" s="102">
        <v>103647</v>
      </c>
      <c r="AY126" s="102">
        <v>95915</v>
      </c>
      <c r="AZ126" s="102">
        <v>110147</v>
      </c>
      <c r="BA126" s="102">
        <v>108801</v>
      </c>
      <c r="BB126" s="102">
        <v>156635</v>
      </c>
      <c r="BC126" s="102">
        <v>113603</v>
      </c>
      <c r="BD126" s="102">
        <v>54594</v>
      </c>
      <c r="BE126" s="102">
        <v>32521</v>
      </c>
      <c r="BF126" s="102">
        <v>330469</v>
      </c>
      <c r="BG126" s="102">
        <v>103217</v>
      </c>
      <c r="BH126" s="102">
        <v>69083</v>
      </c>
      <c r="BI126" s="102">
        <v>174776</v>
      </c>
      <c r="BJ126" s="102">
        <v>79858</v>
      </c>
      <c r="BK126" s="102">
        <v>181675</v>
      </c>
      <c r="BL126" s="102">
        <v>84989</v>
      </c>
      <c r="BM126" s="102">
        <v>298459</v>
      </c>
      <c r="BN126" s="102">
        <v>259031</v>
      </c>
      <c r="BO126" s="102">
        <v>163743</v>
      </c>
      <c r="BP126" s="102">
        <v>201160</v>
      </c>
      <c r="BQ126" s="102">
        <v>427899</v>
      </c>
      <c r="BR126" s="102">
        <v>162176</v>
      </c>
      <c r="BS126" s="102">
        <v>75525</v>
      </c>
      <c r="BT126" s="102">
        <v>140010</v>
      </c>
      <c r="BU126" s="102">
        <v>316791</v>
      </c>
      <c r="BV126" s="102">
        <v>107133</v>
      </c>
      <c r="BW126" s="102"/>
      <c r="BX126" s="102">
        <v>346866</v>
      </c>
    </row>
    <row r="127" spans="1:76" x14ac:dyDescent="0.25">
      <c r="A127" s="57" t="s">
        <v>4103</v>
      </c>
      <c r="B127" s="3" t="s">
        <v>3436</v>
      </c>
      <c r="C127" s="3" t="s">
        <v>3991</v>
      </c>
      <c r="D127" s="4" t="s">
        <v>4104</v>
      </c>
      <c r="E127" s="4" t="s">
        <v>3439</v>
      </c>
      <c r="F127" s="4">
        <v>38109</v>
      </c>
      <c r="G127" s="4">
        <v>100002382</v>
      </c>
      <c r="H127" s="4">
        <v>2644</v>
      </c>
      <c r="I127" s="4">
        <v>110.06</v>
      </c>
      <c r="J127" s="4" t="s">
        <v>4105</v>
      </c>
      <c r="K127" s="4" t="s">
        <v>4106</v>
      </c>
      <c r="L127" s="101" t="s">
        <v>4107</v>
      </c>
      <c r="M127" s="4"/>
      <c r="N127" s="4">
        <v>5801</v>
      </c>
      <c r="O127" s="4">
        <v>5596</v>
      </c>
      <c r="P127" s="4">
        <f t="shared" si="1"/>
        <v>57</v>
      </c>
      <c r="Q127" s="4">
        <v>0.76</v>
      </c>
      <c r="R127" s="4">
        <v>0.96870000000000001</v>
      </c>
      <c r="S127" s="4">
        <v>1.2698</v>
      </c>
      <c r="T127" s="102">
        <v>2843602</v>
      </c>
      <c r="U127" s="102">
        <v>2229391</v>
      </c>
      <c r="V127" s="102">
        <v>1983420</v>
      </c>
      <c r="W127" s="102">
        <v>2263306</v>
      </c>
      <c r="X127" s="102">
        <v>3034798</v>
      </c>
      <c r="Y127" s="102">
        <v>3668461</v>
      </c>
      <c r="Z127" s="102">
        <v>1928864</v>
      </c>
      <c r="AA127" s="102">
        <v>586354</v>
      </c>
      <c r="AB127" s="102">
        <v>2399032</v>
      </c>
      <c r="AC127" s="102">
        <v>2438470</v>
      </c>
      <c r="AD127" s="102">
        <v>1495851</v>
      </c>
      <c r="AE127" s="102">
        <v>2040375</v>
      </c>
      <c r="AF127" s="102">
        <v>1834051</v>
      </c>
      <c r="AG127" s="102">
        <v>2718775</v>
      </c>
      <c r="AH127" s="102">
        <v>1372143</v>
      </c>
      <c r="AI127" s="102">
        <v>1429117</v>
      </c>
      <c r="AJ127" s="102">
        <v>1578124</v>
      </c>
      <c r="AK127" s="102">
        <v>2546707</v>
      </c>
      <c r="AL127" s="102">
        <v>1504911</v>
      </c>
      <c r="AM127" s="102">
        <v>1607458</v>
      </c>
      <c r="AN127" s="102">
        <v>2280445</v>
      </c>
      <c r="AO127" s="102">
        <v>1013063</v>
      </c>
      <c r="AP127" s="102">
        <v>2003510</v>
      </c>
      <c r="AQ127" s="102">
        <v>1532311</v>
      </c>
      <c r="AR127" s="102">
        <v>717569</v>
      </c>
      <c r="AS127" s="102">
        <v>1113580</v>
      </c>
      <c r="AT127" s="102">
        <v>2096887</v>
      </c>
      <c r="AU127" s="102">
        <v>1284041</v>
      </c>
      <c r="AV127" s="102">
        <v>790027</v>
      </c>
      <c r="AW127" s="102">
        <v>1761494</v>
      </c>
      <c r="AX127" s="102">
        <v>4751995</v>
      </c>
      <c r="AY127" s="102">
        <v>1461979</v>
      </c>
      <c r="AZ127" s="102">
        <v>2789889</v>
      </c>
      <c r="BA127" s="102">
        <v>3035536</v>
      </c>
      <c r="BB127" s="102">
        <v>4597752</v>
      </c>
      <c r="BC127" s="102">
        <v>1362733</v>
      </c>
      <c r="BD127" s="102">
        <v>1190937</v>
      </c>
      <c r="BE127" s="102">
        <v>1405106</v>
      </c>
      <c r="BF127" s="102">
        <v>1960864</v>
      </c>
      <c r="BG127" s="102">
        <v>2265366</v>
      </c>
      <c r="BH127" s="102">
        <v>2007738</v>
      </c>
      <c r="BI127" s="102">
        <v>5055663</v>
      </c>
      <c r="BJ127" s="102">
        <v>5026805</v>
      </c>
      <c r="BK127" s="102">
        <v>1736697</v>
      </c>
      <c r="BL127" s="102">
        <v>1821207</v>
      </c>
      <c r="BM127" s="102">
        <v>1361986</v>
      </c>
      <c r="BN127" s="102">
        <v>969912</v>
      </c>
      <c r="BO127" s="102">
        <v>1392236</v>
      </c>
      <c r="BP127" s="102">
        <v>1907465</v>
      </c>
      <c r="BQ127" s="102">
        <v>2207004</v>
      </c>
      <c r="BR127" s="102">
        <v>1482649</v>
      </c>
      <c r="BS127" s="102">
        <v>3957579</v>
      </c>
      <c r="BT127" s="102">
        <v>3202104</v>
      </c>
      <c r="BU127" s="102">
        <v>4256601</v>
      </c>
      <c r="BV127" s="102">
        <v>2885367</v>
      </c>
      <c r="BW127" s="102">
        <v>3730995</v>
      </c>
      <c r="BX127" s="102">
        <v>2322897</v>
      </c>
    </row>
    <row r="128" spans="1:76" x14ac:dyDescent="0.25">
      <c r="A128" s="57" t="s">
        <v>4108</v>
      </c>
      <c r="B128" s="3" t="s">
        <v>3436</v>
      </c>
      <c r="C128" s="3" t="s">
        <v>4109</v>
      </c>
      <c r="D128" s="4" t="s">
        <v>4110</v>
      </c>
      <c r="E128" s="4" t="s">
        <v>3439</v>
      </c>
      <c r="F128" s="4">
        <v>60</v>
      </c>
      <c r="G128" s="4">
        <v>397</v>
      </c>
      <c r="H128" s="4">
        <v>2864</v>
      </c>
      <c r="I128" s="4">
        <v>132.1019</v>
      </c>
      <c r="J128" s="4" t="s">
        <v>4111</v>
      </c>
      <c r="K128" s="4" t="s">
        <v>4112</v>
      </c>
      <c r="L128" s="101" t="s">
        <v>4113</v>
      </c>
      <c r="M128" s="101" t="s">
        <v>4114</v>
      </c>
      <c r="N128" s="4">
        <v>6106</v>
      </c>
      <c r="O128" s="4">
        <v>5880</v>
      </c>
      <c r="P128" s="4">
        <f t="shared" si="1"/>
        <v>57</v>
      </c>
      <c r="Q128" s="4">
        <v>1.1000000000000001</v>
      </c>
      <c r="R128" s="4">
        <v>1.0881000000000001</v>
      </c>
      <c r="S128" s="4">
        <v>0.98839999999999995</v>
      </c>
      <c r="T128" s="102">
        <v>1294012032</v>
      </c>
      <c r="U128" s="102">
        <v>1931563520</v>
      </c>
      <c r="V128" s="102">
        <v>1098824832</v>
      </c>
      <c r="W128" s="102">
        <v>1084788096</v>
      </c>
      <c r="X128" s="102">
        <v>2082738176</v>
      </c>
      <c r="Y128" s="102">
        <v>1199127680</v>
      </c>
      <c r="Z128" s="102">
        <v>1235894656</v>
      </c>
      <c r="AA128" s="102">
        <v>880370624</v>
      </c>
      <c r="AB128" s="102">
        <v>1089744768</v>
      </c>
      <c r="AC128" s="102">
        <v>1171116032</v>
      </c>
      <c r="AD128" s="102">
        <v>1707126912</v>
      </c>
      <c r="AE128" s="102">
        <v>1800908032</v>
      </c>
      <c r="AF128" s="102">
        <v>1489744000</v>
      </c>
      <c r="AG128" s="102">
        <v>1765101696</v>
      </c>
      <c r="AH128" s="102">
        <v>1897208832</v>
      </c>
      <c r="AI128" s="102">
        <v>1099185536</v>
      </c>
      <c r="AJ128" s="102">
        <v>1264231424</v>
      </c>
      <c r="AK128" s="102">
        <v>1056612160</v>
      </c>
      <c r="AL128" s="102">
        <v>1771395968</v>
      </c>
      <c r="AM128" s="102">
        <v>545472576</v>
      </c>
      <c r="AN128" s="102">
        <v>1639446656</v>
      </c>
      <c r="AO128" s="102">
        <v>1820204160</v>
      </c>
      <c r="AP128" s="102">
        <v>1247768576</v>
      </c>
      <c r="AQ128" s="102">
        <v>2550763008</v>
      </c>
      <c r="AR128" s="102">
        <v>2107271040</v>
      </c>
      <c r="AS128" s="102">
        <v>1153895040</v>
      </c>
      <c r="AT128" s="102">
        <v>1562324992</v>
      </c>
      <c r="AU128" s="102">
        <v>2287068672</v>
      </c>
      <c r="AV128" s="102">
        <v>2004601088</v>
      </c>
      <c r="AW128" s="102">
        <v>1437976576</v>
      </c>
      <c r="AX128" s="102">
        <v>1352132224</v>
      </c>
      <c r="AY128" s="102">
        <v>1183105792</v>
      </c>
      <c r="AZ128" s="102">
        <v>836973184</v>
      </c>
      <c r="BA128" s="102">
        <v>1214083712</v>
      </c>
      <c r="BB128" s="102">
        <v>1396947072</v>
      </c>
      <c r="BC128" s="102">
        <v>1077534208</v>
      </c>
      <c r="BD128" s="102">
        <v>1129702144</v>
      </c>
      <c r="BE128" s="102">
        <v>699954368</v>
      </c>
      <c r="BF128" s="102">
        <v>723121472</v>
      </c>
      <c r="BG128" s="102">
        <v>1759907328</v>
      </c>
      <c r="BH128" s="102">
        <v>1108900224</v>
      </c>
      <c r="BI128" s="102">
        <v>1172860416</v>
      </c>
      <c r="BJ128" s="102">
        <v>1432135296</v>
      </c>
      <c r="BK128" s="102">
        <v>1205865728</v>
      </c>
      <c r="BL128" s="102">
        <v>1635298432</v>
      </c>
      <c r="BM128" s="102">
        <v>2178854912</v>
      </c>
      <c r="BN128" s="102">
        <v>1489318400</v>
      </c>
      <c r="BO128" s="102">
        <v>697432576</v>
      </c>
      <c r="BP128" s="102">
        <v>1561883008</v>
      </c>
      <c r="BQ128" s="102">
        <v>1486856064</v>
      </c>
      <c r="BR128" s="102">
        <v>1212161024</v>
      </c>
      <c r="BS128" s="102">
        <v>1763863424</v>
      </c>
      <c r="BT128" s="102">
        <v>1542465792</v>
      </c>
      <c r="BU128" s="102">
        <v>1582744320</v>
      </c>
      <c r="BV128" s="102">
        <v>1517039104</v>
      </c>
      <c r="BW128" s="102">
        <v>1110536448</v>
      </c>
      <c r="BX128" s="102">
        <v>1994147328</v>
      </c>
    </row>
    <row r="129" spans="1:76" x14ac:dyDescent="0.25">
      <c r="A129" s="57" t="s">
        <v>4115</v>
      </c>
      <c r="B129" s="3" t="s">
        <v>3436</v>
      </c>
      <c r="C129" s="3" t="s">
        <v>4109</v>
      </c>
      <c r="D129" s="4" t="s">
        <v>4116</v>
      </c>
      <c r="E129" s="4" t="s">
        <v>3487</v>
      </c>
      <c r="F129" s="4">
        <v>1587</v>
      </c>
      <c r="G129" s="4">
        <v>1082</v>
      </c>
      <c r="H129" s="4">
        <v>2400</v>
      </c>
      <c r="I129" s="4">
        <v>172.09790000000001</v>
      </c>
      <c r="J129" s="4" t="s">
        <v>4117</v>
      </c>
      <c r="K129" s="4" t="s">
        <v>4118</v>
      </c>
      <c r="L129" s="101" t="s">
        <v>4119</v>
      </c>
      <c r="M129" s="101" t="s">
        <v>4120</v>
      </c>
      <c r="N129" s="4">
        <v>70912</v>
      </c>
      <c r="O129" s="4">
        <v>64075</v>
      </c>
      <c r="P129" s="4">
        <f t="shared" si="1"/>
        <v>57</v>
      </c>
      <c r="Q129" s="4">
        <v>1.1499999999999999</v>
      </c>
      <c r="R129" s="4">
        <v>1.3062</v>
      </c>
      <c r="S129" s="4">
        <v>1.1331</v>
      </c>
      <c r="T129" s="102">
        <v>973618</v>
      </c>
      <c r="U129" s="102">
        <v>2751690</v>
      </c>
      <c r="V129" s="102">
        <v>869857</v>
      </c>
      <c r="W129" s="102">
        <v>1642358</v>
      </c>
      <c r="X129" s="102">
        <v>2612722</v>
      </c>
      <c r="Y129" s="102">
        <v>3555076</v>
      </c>
      <c r="Z129" s="102">
        <v>1253463</v>
      </c>
      <c r="AA129" s="102">
        <v>1181322</v>
      </c>
      <c r="AB129" s="102">
        <v>1218948</v>
      </c>
      <c r="AC129" s="102">
        <v>5667072</v>
      </c>
      <c r="AD129" s="102">
        <v>5109797</v>
      </c>
      <c r="AE129" s="102">
        <v>3368012</v>
      </c>
      <c r="AF129" s="102">
        <v>2298131</v>
      </c>
      <c r="AG129" s="102">
        <v>3999166</v>
      </c>
      <c r="AH129" s="102">
        <v>5299411</v>
      </c>
      <c r="AI129" s="102">
        <v>3486338</v>
      </c>
      <c r="AJ129" s="102">
        <v>2576002</v>
      </c>
      <c r="AK129" s="102">
        <v>2719850</v>
      </c>
      <c r="AL129" s="102">
        <v>1083119</v>
      </c>
      <c r="AM129" s="102">
        <v>961578</v>
      </c>
      <c r="AN129" s="102">
        <v>1029873</v>
      </c>
      <c r="AO129" s="102">
        <v>4883676</v>
      </c>
      <c r="AP129" s="102">
        <v>5604099</v>
      </c>
      <c r="AQ129" s="102">
        <v>5004623</v>
      </c>
      <c r="AR129" s="102">
        <v>7963542</v>
      </c>
      <c r="AS129" s="102">
        <v>2437878</v>
      </c>
      <c r="AT129" s="102">
        <v>4694201</v>
      </c>
      <c r="AU129" s="102">
        <v>4379712</v>
      </c>
      <c r="AV129" s="102">
        <v>708641</v>
      </c>
      <c r="AW129" s="102">
        <v>5498131</v>
      </c>
      <c r="AX129" s="102">
        <v>1424324</v>
      </c>
      <c r="AY129" s="102">
        <v>621689</v>
      </c>
      <c r="AZ129" s="102">
        <v>1869907</v>
      </c>
      <c r="BA129" s="102">
        <v>2909792</v>
      </c>
      <c r="BB129" s="102">
        <v>796832</v>
      </c>
      <c r="BC129" s="102">
        <v>1023051</v>
      </c>
      <c r="BD129" s="102">
        <v>998322</v>
      </c>
      <c r="BE129" s="102">
        <v>316165</v>
      </c>
      <c r="BF129" s="102">
        <v>988426</v>
      </c>
      <c r="BG129" s="102">
        <v>785206</v>
      </c>
      <c r="BH129" s="102">
        <v>1284230</v>
      </c>
      <c r="BI129" s="102">
        <v>991848</v>
      </c>
      <c r="BJ129" s="102">
        <v>1960678</v>
      </c>
      <c r="BK129" s="102">
        <v>2229735</v>
      </c>
      <c r="BL129" s="102">
        <v>1205361</v>
      </c>
      <c r="BM129" s="102">
        <v>3291983</v>
      </c>
      <c r="BN129" s="102">
        <v>3718579</v>
      </c>
      <c r="BO129" s="102">
        <v>1339868</v>
      </c>
      <c r="BP129" s="102">
        <v>935513</v>
      </c>
      <c r="BQ129" s="102">
        <v>4795583</v>
      </c>
      <c r="BR129" s="102">
        <v>2573323</v>
      </c>
      <c r="BS129" s="102">
        <v>3072817</v>
      </c>
      <c r="BT129" s="102">
        <v>5520167</v>
      </c>
      <c r="BU129" s="102">
        <v>7547130</v>
      </c>
      <c r="BV129" s="102">
        <v>2423122</v>
      </c>
      <c r="BW129" s="102">
        <v>685758</v>
      </c>
      <c r="BX129" s="102">
        <v>18109790</v>
      </c>
    </row>
    <row r="130" spans="1:76" x14ac:dyDescent="0.25">
      <c r="A130" s="57" t="s">
        <v>4121</v>
      </c>
      <c r="B130" s="3" t="s">
        <v>3436</v>
      </c>
      <c r="C130" s="3" t="s">
        <v>4109</v>
      </c>
      <c r="D130" s="4" t="s">
        <v>4122</v>
      </c>
      <c r="E130" s="4" t="s">
        <v>3487</v>
      </c>
      <c r="F130" s="4">
        <v>63415</v>
      </c>
      <c r="G130" s="4">
        <v>100021474</v>
      </c>
      <c r="H130" s="4">
        <v>3470</v>
      </c>
      <c r="I130" s="4">
        <v>200.1292</v>
      </c>
      <c r="J130" s="4" t="s">
        <v>4123</v>
      </c>
      <c r="K130" s="4"/>
      <c r="L130" s="4"/>
      <c r="M130" s="4"/>
      <c r="N130" s="4"/>
      <c r="O130" s="4">
        <v>14028016</v>
      </c>
      <c r="P130" s="4">
        <f t="shared" si="1"/>
        <v>57</v>
      </c>
      <c r="Q130" s="4">
        <v>2.02</v>
      </c>
      <c r="R130" s="4">
        <v>2.0743999999999998</v>
      </c>
      <c r="S130" s="4">
        <v>1.0248999999999999</v>
      </c>
      <c r="T130" s="102">
        <v>309856</v>
      </c>
      <c r="U130" s="102">
        <v>3597814</v>
      </c>
      <c r="V130" s="102">
        <v>340558</v>
      </c>
      <c r="W130" s="102">
        <v>2574442</v>
      </c>
      <c r="X130" s="102">
        <v>3906083</v>
      </c>
      <c r="Y130" s="102">
        <v>1980721</v>
      </c>
      <c r="Z130" s="102">
        <v>1868221</v>
      </c>
      <c r="AA130" s="102">
        <v>1886996</v>
      </c>
      <c r="AB130" s="102">
        <v>1643814</v>
      </c>
      <c r="AC130" s="102">
        <v>3336852</v>
      </c>
      <c r="AD130" s="102">
        <v>5531583</v>
      </c>
      <c r="AE130" s="102">
        <v>5873603</v>
      </c>
      <c r="AF130" s="102">
        <v>2115276</v>
      </c>
      <c r="AG130" s="102">
        <v>5256720</v>
      </c>
      <c r="AH130" s="102">
        <v>6609550</v>
      </c>
      <c r="AI130" s="102">
        <v>2334730</v>
      </c>
      <c r="AJ130" s="102">
        <v>3416850</v>
      </c>
      <c r="AK130" s="102">
        <v>2558395</v>
      </c>
      <c r="AL130" s="102">
        <v>1094281</v>
      </c>
      <c r="AM130" s="102">
        <v>2055823</v>
      </c>
      <c r="AN130" s="102">
        <v>1528707</v>
      </c>
      <c r="AO130" s="102">
        <v>6044583</v>
      </c>
      <c r="AP130" s="102">
        <v>5278104</v>
      </c>
      <c r="AQ130" s="102">
        <v>6021854</v>
      </c>
      <c r="AR130" s="102">
        <v>29776942</v>
      </c>
      <c r="AS130" s="102">
        <v>1875215</v>
      </c>
      <c r="AT130" s="102">
        <v>5088746</v>
      </c>
      <c r="AU130" s="102">
        <v>5505201</v>
      </c>
      <c r="AV130" s="102">
        <v>530957</v>
      </c>
      <c r="AW130" s="102">
        <v>2462017</v>
      </c>
      <c r="AX130" s="102">
        <v>1048409</v>
      </c>
      <c r="AY130" s="102">
        <v>482304</v>
      </c>
      <c r="AZ130" s="102">
        <v>1578207</v>
      </c>
      <c r="BA130" s="102">
        <v>3256568</v>
      </c>
      <c r="BB130" s="102">
        <v>842462</v>
      </c>
      <c r="BC130" s="102">
        <v>594088</v>
      </c>
      <c r="BD130" s="102">
        <v>464454</v>
      </c>
      <c r="BE130" s="102">
        <v>184408</v>
      </c>
      <c r="BF130" s="102">
        <v>651119</v>
      </c>
      <c r="BG130" s="102">
        <v>817056</v>
      </c>
      <c r="BH130" s="102">
        <v>564746</v>
      </c>
      <c r="BI130" s="102">
        <v>626740</v>
      </c>
      <c r="BJ130" s="102">
        <v>1166709</v>
      </c>
      <c r="BK130" s="102">
        <v>2019784</v>
      </c>
      <c r="BL130" s="102">
        <v>1136924</v>
      </c>
      <c r="BM130" s="102">
        <v>3427684</v>
      </c>
      <c r="BN130" s="102">
        <v>2296405</v>
      </c>
      <c r="BO130" s="102">
        <v>914045</v>
      </c>
      <c r="BP130" s="102">
        <v>2219896</v>
      </c>
      <c r="BQ130" s="102">
        <v>3198178</v>
      </c>
      <c r="BR130" s="102">
        <v>1223507</v>
      </c>
      <c r="BS130" s="102">
        <v>3553292</v>
      </c>
      <c r="BT130" s="102">
        <v>3419978</v>
      </c>
      <c r="BU130" s="102">
        <v>5711805</v>
      </c>
      <c r="BV130" s="102">
        <v>1850241</v>
      </c>
      <c r="BW130" s="102">
        <v>586902</v>
      </c>
      <c r="BX130" s="102">
        <v>14274134</v>
      </c>
    </row>
    <row r="131" spans="1:76" x14ac:dyDescent="0.25">
      <c r="A131" s="57" t="s">
        <v>4124</v>
      </c>
      <c r="B131" s="3" t="s">
        <v>3436</v>
      </c>
      <c r="C131" s="3" t="s">
        <v>4109</v>
      </c>
      <c r="D131" s="4" t="s">
        <v>4125</v>
      </c>
      <c r="E131" s="4" t="s">
        <v>3487</v>
      </c>
      <c r="F131" s="4">
        <v>63413</v>
      </c>
      <c r="G131" s="4">
        <v>100021476</v>
      </c>
      <c r="H131" s="4">
        <v>1371</v>
      </c>
      <c r="I131" s="4">
        <v>230.10339999999999</v>
      </c>
      <c r="J131" s="4" t="s">
        <v>4126</v>
      </c>
      <c r="K131" s="4"/>
      <c r="L131" s="4"/>
      <c r="M131" s="4"/>
      <c r="N131" s="4">
        <v>3467259</v>
      </c>
      <c r="O131" s="4">
        <v>2708846</v>
      </c>
      <c r="P131" s="4">
        <f t="shared" si="1"/>
        <v>52</v>
      </c>
      <c r="Q131" s="4">
        <v>1.24</v>
      </c>
      <c r="R131" s="4">
        <v>1.3776999999999999</v>
      </c>
      <c r="S131" s="4">
        <v>1.1115999999999999</v>
      </c>
      <c r="T131" s="102">
        <v>104016</v>
      </c>
      <c r="U131" s="102">
        <v>90393</v>
      </c>
      <c r="V131" s="102">
        <v>65227</v>
      </c>
      <c r="W131" s="102">
        <v>48393</v>
      </c>
      <c r="X131" s="102">
        <v>229884</v>
      </c>
      <c r="Y131" s="102">
        <v>93202</v>
      </c>
      <c r="Z131" s="102"/>
      <c r="AA131" s="102"/>
      <c r="AB131" s="102">
        <v>63124</v>
      </c>
      <c r="AC131" s="102">
        <v>27864</v>
      </c>
      <c r="AD131" s="102">
        <v>53129</v>
      </c>
      <c r="AE131" s="102">
        <v>67684</v>
      </c>
      <c r="AF131" s="102">
        <v>192625</v>
      </c>
      <c r="AG131" s="102">
        <v>154469</v>
      </c>
      <c r="AH131" s="102">
        <v>270543</v>
      </c>
      <c r="AI131" s="102"/>
      <c r="AJ131" s="102">
        <v>65240</v>
      </c>
      <c r="AK131" s="102">
        <v>38172</v>
      </c>
      <c r="AL131" s="102">
        <v>158206</v>
      </c>
      <c r="AM131" s="102">
        <v>82677</v>
      </c>
      <c r="AN131" s="102">
        <v>37338</v>
      </c>
      <c r="AO131" s="102">
        <v>129601</v>
      </c>
      <c r="AP131" s="102">
        <v>163714</v>
      </c>
      <c r="AQ131" s="102">
        <v>295557</v>
      </c>
      <c r="AR131" s="102">
        <v>424429</v>
      </c>
      <c r="AS131" s="102">
        <v>79324</v>
      </c>
      <c r="AT131" s="102">
        <v>58257</v>
      </c>
      <c r="AU131" s="102">
        <v>185033</v>
      </c>
      <c r="AV131" s="102">
        <v>79357</v>
      </c>
      <c r="AW131" s="102">
        <v>63861</v>
      </c>
      <c r="AX131" s="102">
        <v>23926</v>
      </c>
      <c r="AY131" s="102">
        <v>114445</v>
      </c>
      <c r="AZ131" s="102">
        <v>96061</v>
      </c>
      <c r="BA131" s="102">
        <v>45819</v>
      </c>
      <c r="BB131" s="102">
        <v>68246</v>
      </c>
      <c r="BC131" s="102">
        <v>85821</v>
      </c>
      <c r="BD131" s="102">
        <v>58164</v>
      </c>
      <c r="BE131" s="102">
        <v>286516</v>
      </c>
      <c r="BF131" s="102">
        <v>62196</v>
      </c>
      <c r="BG131" s="102">
        <v>157987</v>
      </c>
      <c r="BH131" s="102"/>
      <c r="BI131" s="102"/>
      <c r="BJ131" s="102">
        <v>74059</v>
      </c>
      <c r="BK131" s="102">
        <v>105609</v>
      </c>
      <c r="BL131" s="102">
        <v>46287</v>
      </c>
      <c r="BM131" s="102">
        <v>158235</v>
      </c>
      <c r="BN131" s="102">
        <v>95170</v>
      </c>
      <c r="BO131" s="102">
        <v>25195</v>
      </c>
      <c r="BP131" s="102">
        <v>116342</v>
      </c>
      <c r="BQ131" s="102">
        <v>233473</v>
      </c>
      <c r="BR131" s="102">
        <v>24575</v>
      </c>
      <c r="BS131" s="102">
        <v>68497</v>
      </c>
      <c r="BT131" s="102">
        <v>117195</v>
      </c>
      <c r="BU131" s="102">
        <v>43593</v>
      </c>
      <c r="BV131" s="102">
        <v>99845</v>
      </c>
      <c r="BW131" s="102">
        <v>65228</v>
      </c>
      <c r="BX131" s="102">
        <v>252317</v>
      </c>
    </row>
    <row r="132" spans="1:76" x14ac:dyDescent="0.25">
      <c r="A132" s="57" t="s">
        <v>4127</v>
      </c>
      <c r="B132" s="3" t="s">
        <v>3436</v>
      </c>
      <c r="C132" s="3" t="s">
        <v>4109</v>
      </c>
      <c r="D132" s="4" t="s">
        <v>4128</v>
      </c>
      <c r="E132" s="4" t="s">
        <v>3487</v>
      </c>
      <c r="F132" s="4">
        <v>62559</v>
      </c>
      <c r="G132" s="4">
        <v>100020425</v>
      </c>
      <c r="H132" s="4">
        <v>2663</v>
      </c>
      <c r="I132" s="4">
        <v>202.10849999999999</v>
      </c>
      <c r="J132" s="4" t="s">
        <v>4129</v>
      </c>
      <c r="K132" s="4"/>
      <c r="L132" s="4"/>
      <c r="M132" s="4"/>
      <c r="N132" s="4"/>
      <c r="O132" s="4"/>
      <c r="P132" s="4">
        <f t="shared" si="1"/>
        <v>53</v>
      </c>
      <c r="Q132" s="4">
        <v>1.93</v>
      </c>
      <c r="R132" s="4">
        <v>1.7739</v>
      </c>
      <c r="S132" s="4">
        <v>0.91869999999999996</v>
      </c>
      <c r="T132" s="102">
        <v>278754</v>
      </c>
      <c r="U132" s="102">
        <v>187281</v>
      </c>
      <c r="V132" s="102">
        <v>333154</v>
      </c>
      <c r="W132" s="102">
        <v>326815</v>
      </c>
      <c r="X132" s="102">
        <v>44460</v>
      </c>
      <c r="Y132" s="102">
        <v>628649</v>
      </c>
      <c r="Z132" s="102">
        <v>146710</v>
      </c>
      <c r="AA132" s="102">
        <v>142739</v>
      </c>
      <c r="AB132" s="102">
        <v>50382</v>
      </c>
      <c r="AC132" s="102">
        <v>16124</v>
      </c>
      <c r="AD132" s="102">
        <v>352832</v>
      </c>
      <c r="AE132" s="102"/>
      <c r="AF132" s="102">
        <v>364606</v>
      </c>
      <c r="AG132" s="102">
        <v>107850</v>
      </c>
      <c r="AH132" s="102">
        <v>37267</v>
      </c>
      <c r="AI132" s="102">
        <v>92087</v>
      </c>
      <c r="AJ132" s="102">
        <v>586801</v>
      </c>
      <c r="AK132" s="102">
        <v>182264</v>
      </c>
      <c r="AL132" s="102">
        <v>445575</v>
      </c>
      <c r="AM132" s="102">
        <v>260081</v>
      </c>
      <c r="AN132" s="102">
        <v>89040</v>
      </c>
      <c r="AO132" s="102">
        <v>78852</v>
      </c>
      <c r="AP132" s="102">
        <v>632908</v>
      </c>
      <c r="AQ132" s="102">
        <v>627119</v>
      </c>
      <c r="AR132" s="102"/>
      <c r="AS132" s="102">
        <v>931321</v>
      </c>
      <c r="AT132" s="102">
        <v>88238</v>
      </c>
      <c r="AU132" s="102">
        <v>20124</v>
      </c>
      <c r="AV132" s="102">
        <v>34945</v>
      </c>
      <c r="AW132" s="102">
        <v>111347</v>
      </c>
      <c r="AX132" s="102">
        <v>142626</v>
      </c>
      <c r="AY132" s="102"/>
      <c r="AZ132" s="102">
        <v>177574</v>
      </c>
      <c r="BA132" s="102">
        <v>222809</v>
      </c>
      <c r="BB132" s="102">
        <v>239031</v>
      </c>
      <c r="BC132" s="102">
        <v>19730</v>
      </c>
      <c r="BD132" s="102">
        <v>37135</v>
      </c>
      <c r="BE132" s="102">
        <v>223978</v>
      </c>
      <c r="BF132" s="102"/>
      <c r="BG132" s="102">
        <v>70808</v>
      </c>
      <c r="BH132" s="102">
        <v>117633</v>
      </c>
      <c r="BI132" s="102">
        <v>64950</v>
      </c>
      <c r="BJ132" s="102">
        <v>115293</v>
      </c>
      <c r="BK132" s="102">
        <v>55912</v>
      </c>
      <c r="BL132" s="102">
        <v>141828</v>
      </c>
      <c r="BM132" s="102">
        <v>50713</v>
      </c>
      <c r="BN132" s="102">
        <v>279800</v>
      </c>
      <c r="BO132" s="102">
        <v>90358</v>
      </c>
      <c r="BP132" s="102">
        <v>146573</v>
      </c>
      <c r="BQ132" s="102">
        <v>254545</v>
      </c>
      <c r="BR132" s="102">
        <v>28710</v>
      </c>
      <c r="BS132" s="102">
        <v>136858</v>
      </c>
      <c r="BT132" s="102">
        <v>241750</v>
      </c>
      <c r="BU132" s="102">
        <v>92034</v>
      </c>
      <c r="BV132" s="102">
        <v>242861</v>
      </c>
      <c r="BW132" s="102">
        <v>141497</v>
      </c>
      <c r="BX132" s="102">
        <v>286397</v>
      </c>
    </row>
    <row r="133" spans="1:76" x14ac:dyDescent="0.25">
      <c r="A133" s="57" t="s">
        <v>4130</v>
      </c>
      <c r="B133" s="3" t="s">
        <v>3436</v>
      </c>
      <c r="C133" s="3" t="s">
        <v>4109</v>
      </c>
      <c r="D133" s="4" t="s">
        <v>4131</v>
      </c>
      <c r="E133" s="4" t="s">
        <v>3439</v>
      </c>
      <c r="F133" s="4">
        <v>35666</v>
      </c>
      <c r="G133" s="4">
        <v>100001581</v>
      </c>
      <c r="H133" s="4">
        <v>2787</v>
      </c>
      <c r="I133" s="4">
        <v>146.11760000000001</v>
      </c>
      <c r="J133" s="4" t="s">
        <v>4132</v>
      </c>
      <c r="K133" s="4" t="s">
        <v>4133</v>
      </c>
      <c r="L133" s="4"/>
      <c r="M133" s="4"/>
      <c r="N133" s="4">
        <v>2777993</v>
      </c>
      <c r="O133" s="4">
        <v>2058259</v>
      </c>
      <c r="P133" s="4">
        <f t="shared" si="1"/>
        <v>51</v>
      </c>
      <c r="Q133" s="4">
        <v>0.86</v>
      </c>
      <c r="R133" s="4">
        <v>1.2351000000000001</v>
      </c>
      <c r="S133" s="4">
        <v>1.4408000000000001</v>
      </c>
      <c r="T133" s="102"/>
      <c r="U133" s="102">
        <v>1101028</v>
      </c>
      <c r="V133" s="102">
        <v>532840</v>
      </c>
      <c r="W133" s="102">
        <v>403461</v>
      </c>
      <c r="X133" s="102">
        <v>4522974</v>
      </c>
      <c r="Y133" s="102">
        <v>2444478</v>
      </c>
      <c r="Z133" s="102">
        <v>1907768</v>
      </c>
      <c r="AA133" s="102">
        <v>800144</v>
      </c>
      <c r="AB133" s="102">
        <v>3198983</v>
      </c>
      <c r="AC133" s="102">
        <v>1244072</v>
      </c>
      <c r="AD133" s="102">
        <v>802919</v>
      </c>
      <c r="AE133" s="102">
        <v>644115</v>
      </c>
      <c r="AF133" s="102">
        <v>993972</v>
      </c>
      <c r="AG133" s="102">
        <v>703009</v>
      </c>
      <c r="AH133" s="102">
        <v>500512</v>
      </c>
      <c r="AI133" s="102">
        <v>930723</v>
      </c>
      <c r="AJ133" s="102">
        <v>829544</v>
      </c>
      <c r="AK133" s="102">
        <v>2506369</v>
      </c>
      <c r="AL133" s="102">
        <v>856492</v>
      </c>
      <c r="AM133" s="102">
        <v>2305105</v>
      </c>
      <c r="AN133" s="102">
        <v>551009</v>
      </c>
      <c r="AO133" s="102">
        <v>631747</v>
      </c>
      <c r="AP133" s="102">
        <v>473585</v>
      </c>
      <c r="AQ133" s="102">
        <v>546467</v>
      </c>
      <c r="AR133" s="102"/>
      <c r="AS133" s="102">
        <v>704799</v>
      </c>
      <c r="AT133" s="102"/>
      <c r="AU133" s="102">
        <v>1061340</v>
      </c>
      <c r="AV133" s="102">
        <v>790449</v>
      </c>
      <c r="AW133" s="102">
        <v>2126249</v>
      </c>
      <c r="AX133" s="102">
        <v>1060292</v>
      </c>
      <c r="AY133" s="102"/>
      <c r="AZ133" s="102">
        <v>1269970</v>
      </c>
      <c r="BA133" s="102">
        <v>1457310</v>
      </c>
      <c r="BB133" s="102">
        <v>897917</v>
      </c>
      <c r="BC133" s="102">
        <v>1058140</v>
      </c>
      <c r="BD133" s="102"/>
      <c r="BE133" s="102"/>
      <c r="BF133" s="102">
        <v>3350313</v>
      </c>
      <c r="BG133" s="102">
        <v>660339</v>
      </c>
      <c r="BH133" s="102">
        <v>1201980</v>
      </c>
      <c r="BI133" s="102">
        <v>292281</v>
      </c>
      <c r="BJ133" s="102">
        <v>507376</v>
      </c>
      <c r="BK133" s="102">
        <v>816048</v>
      </c>
      <c r="BL133" s="102">
        <v>4740946</v>
      </c>
      <c r="BM133" s="102">
        <v>3178495</v>
      </c>
      <c r="BN133" s="102">
        <v>1316301</v>
      </c>
      <c r="BO133" s="102">
        <v>393379</v>
      </c>
      <c r="BP133" s="102">
        <v>623821</v>
      </c>
      <c r="BQ133" s="102">
        <v>378938</v>
      </c>
      <c r="BR133" s="102">
        <v>3007219</v>
      </c>
      <c r="BS133" s="102">
        <v>632524</v>
      </c>
      <c r="BT133" s="102">
        <v>2147095</v>
      </c>
      <c r="BU133" s="102">
        <v>401607</v>
      </c>
      <c r="BV133" s="102">
        <v>1107534</v>
      </c>
      <c r="BW133" s="102">
        <v>1572068</v>
      </c>
      <c r="BX133" s="102">
        <v>1374833</v>
      </c>
    </row>
    <row r="134" spans="1:76" x14ac:dyDescent="0.25">
      <c r="A134" s="57" t="s">
        <v>4134</v>
      </c>
      <c r="B134" s="3" t="s">
        <v>3436</v>
      </c>
      <c r="C134" s="3" t="s">
        <v>4109</v>
      </c>
      <c r="D134" s="4" t="s">
        <v>4135</v>
      </c>
      <c r="E134" s="4" t="s">
        <v>3487</v>
      </c>
      <c r="F134" s="4">
        <v>22116</v>
      </c>
      <c r="G134" s="4">
        <v>100000551</v>
      </c>
      <c r="H134" s="4">
        <v>2170</v>
      </c>
      <c r="I134" s="4">
        <v>129.0557</v>
      </c>
      <c r="J134" s="4" t="s">
        <v>4136</v>
      </c>
      <c r="K134" s="4" t="s">
        <v>4137</v>
      </c>
      <c r="L134" s="101" t="s">
        <v>4138</v>
      </c>
      <c r="M134" s="101" t="s">
        <v>4139</v>
      </c>
      <c r="N134" s="4">
        <v>70</v>
      </c>
      <c r="O134" s="4">
        <v>69</v>
      </c>
      <c r="P134" s="4">
        <f t="shared" si="1"/>
        <v>57</v>
      </c>
      <c r="Q134" s="4">
        <v>1.0900000000000001</v>
      </c>
      <c r="R134" s="4">
        <v>1.2248000000000001</v>
      </c>
      <c r="S134" s="4">
        <v>1.1234</v>
      </c>
      <c r="T134" s="102">
        <v>16866872</v>
      </c>
      <c r="U134" s="102">
        <v>33037916</v>
      </c>
      <c r="V134" s="102">
        <v>13356140</v>
      </c>
      <c r="W134" s="102">
        <v>6649140</v>
      </c>
      <c r="X134" s="102">
        <v>42657952</v>
      </c>
      <c r="Y134" s="102">
        <v>22619680</v>
      </c>
      <c r="Z134" s="102">
        <v>12190419</v>
      </c>
      <c r="AA134" s="102">
        <v>10204065</v>
      </c>
      <c r="AB134" s="102">
        <v>7339844</v>
      </c>
      <c r="AC134" s="102">
        <v>15664989</v>
      </c>
      <c r="AD134" s="102">
        <v>30430668</v>
      </c>
      <c r="AE134" s="102">
        <v>12575483</v>
      </c>
      <c r="AF134" s="102">
        <v>25836276</v>
      </c>
      <c r="AG134" s="102">
        <v>11902922</v>
      </c>
      <c r="AH134" s="102">
        <v>30740272</v>
      </c>
      <c r="AI134" s="102">
        <v>14197537</v>
      </c>
      <c r="AJ134" s="102">
        <v>17569696</v>
      </c>
      <c r="AK134" s="102">
        <v>7410371</v>
      </c>
      <c r="AL134" s="102">
        <v>9390453</v>
      </c>
      <c r="AM134" s="102">
        <v>5582738</v>
      </c>
      <c r="AN134" s="102">
        <v>11003452</v>
      </c>
      <c r="AO134" s="102">
        <v>30373928</v>
      </c>
      <c r="AP134" s="102">
        <v>19869998</v>
      </c>
      <c r="AQ134" s="102">
        <v>42369208</v>
      </c>
      <c r="AR134" s="102">
        <v>15188546</v>
      </c>
      <c r="AS134" s="102">
        <v>21790860</v>
      </c>
      <c r="AT134" s="102">
        <v>32932308</v>
      </c>
      <c r="AU134" s="102">
        <v>58698580</v>
      </c>
      <c r="AV134" s="102">
        <v>15074473</v>
      </c>
      <c r="AW134" s="102">
        <v>5107553</v>
      </c>
      <c r="AX134" s="102">
        <v>11169763</v>
      </c>
      <c r="AY134" s="102">
        <v>31314812</v>
      </c>
      <c r="AZ134" s="102">
        <v>21356712</v>
      </c>
      <c r="BA134" s="102">
        <v>22814196</v>
      </c>
      <c r="BB134" s="102">
        <v>43921776</v>
      </c>
      <c r="BC134" s="102">
        <v>21708580</v>
      </c>
      <c r="BD134" s="102">
        <v>5589367</v>
      </c>
      <c r="BE134" s="102">
        <v>5774143</v>
      </c>
      <c r="BF134" s="102">
        <v>3155283</v>
      </c>
      <c r="BG134" s="102">
        <v>33513324</v>
      </c>
      <c r="BH134" s="102">
        <v>10334914</v>
      </c>
      <c r="BI134" s="102">
        <v>7807308</v>
      </c>
      <c r="BJ134" s="102">
        <v>5210735</v>
      </c>
      <c r="BK134" s="102">
        <v>17158052</v>
      </c>
      <c r="BL134" s="102">
        <v>9268569</v>
      </c>
      <c r="BM134" s="102">
        <v>33497902</v>
      </c>
      <c r="BN134" s="102">
        <v>17692896</v>
      </c>
      <c r="BO134" s="102">
        <v>2652948</v>
      </c>
      <c r="BP134" s="102">
        <v>50142800</v>
      </c>
      <c r="BQ134" s="102">
        <v>26214784</v>
      </c>
      <c r="BR134" s="102">
        <v>3724720</v>
      </c>
      <c r="BS134" s="102">
        <v>35138132</v>
      </c>
      <c r="BT134" s="102">
        <v>30507116</v>
      </c>
      <c r="BU134" s="102">
        <v>8441266</v>
      </c>
      <c r="BV134" s="102">
        <v>45584872</v>
      </c>
      <c r="BW134" s="102">
        <v>5447624</v>
      </c>
      <c r="BX134" s="102">
        <v>20155156</v>
      </c>
    </row>
    <row r="135" spans="1:76" x14ac:dyDescent="0.25">
      <c r="A135" s="57" t="s">
        <v>4140</v>
      </c>
      <c r="B135" s="3" t="s">
        <v>3436</v>
      </c>
      <c r="C135" s="3" t="s">
        <v>4109</v>
      </c>
      <c r="D135" s="4" t="s">
        <v>4141</v>
      </c>
      <c r="E135" s="4" t="s">
        <v>3487</v>
      </c>
      <c r="F135" s="4">
        <v>22132</v>
      </c>
      <c r="G135" s="4">
        <v>100000706</v>
      </c>
      <c r="H135" s="4">
        <v>1840</v>
      </c>
      <c r="I135" s="4">
        <v>131.07140000000001</v>
      </c>
      <c r="J135" s="4" t="s">
        <v>4142</v>
      </c>
      <c r="K135" s="4" t="s">
        <v>4143</v>
      </c>
      <c r="L135" s="101" t="s">
        <v>4144</v>
      </c>
      <c r="M135" s="101" t="s">
        <v>4145</v>
      </c>
      <c r="N135" s="4">
        <v>83697</v>
      </c>
      <c r="O135" s="4">
        <v>75520</v>
      </c>
      <c r="P135" s="4">
        <f t="shared" ref="P135:P198" si="2">COUNTIF(T135:BX135,"&gt;0")</f>
        <v>57</v>
      </c>
      <c r="Q135" s="4">
        <v>0.97</v>
      </c>
      <c r="R135" s="4">
        <v>1.6044</v>
      </c>
      <c r="S135" s="4">
        <v>1.6515</v>
      </c>
      <c r="T135" s="102">
        <v>835484</v>
      </c>
      <c r="U135" s="102">
        <v>1906215</v>
      </c>
      <c r="V135" s="102">
        <v>1084448</v>
      </c>
      <c r="W135" s="102">
        <v>4855454</v>
      </c>
      <c r="X135" s="102">
        <v>1665134</v>
      </c>
      <c r="Y135" s="102">
        <v>1921382</v>
      </c>
      <c r="Z135" s="102">
        <v>1096249</v>
      </c>
      <c r="AA135" s="102">
        <v>561371</v>
      </c>
      <c r="AB135" s="102">
        <v>1420040</v>
      </c>
      <c r="AC135" s="102">
        <v>4773343</v>
      </c>
      <c r="AD135" s="102">
        <v>3168732</v>
      </c>
      <c r="AE135" s="102">
        <v>3514995</v>
      </c>
      <c r="AF135" s="102">
        <v>12592056</v>
      </c>
      <c r="AG135" s="102">
        <v>2197045</v>
      </c>
      <c r="AH135" s="102">
        <v>4378829</v>
      </c>
      <c r="AI135" s="102">
        <v>3858030</v>
      </c>
      <c r="AJ135" s="102">
        <v>2951568</v>
      </c>
      <c r="AK135" s="102">
        <v>2794803</v>
      </c>
      <c r="AL135" s="102">
        <v>1778996</v>
      </c>
      <c r="AM135" s="102">
        <v>203627</v>
      </c>
      <c r="AN135" s="102">
        <v>1135611</v>
      </c>
      <c r="AO135" s="102">
        <v>1682845</v>
      </c>
      <c r="AP135" s="102">
        <v>4273594</v>
      </c>
      <c r="AQ135" s="102">
        <v>8837611</v>
      </c>
      <c r="AR135" s="102">
        <v>3031157</v>
      </c>
      <c r="AS135" s="102">
        <v>4171952</v>
      </c>
      <c r="AT135" s="102">
        <v>5046780</v>
      </c>
      <c r="AU135" s="102">
        <v>12963888</v>
      </c>
      <c r="AV135" s="102">
        <v>2202140</v>
      </c>
      <c r="AW135" s="102">
        <v>1577604</v>
      </c>
      <c r="AX135" s="102">
        <v>1269753</v>
      </c>
      <c r="AY135" s="102">
        <v>1415375</v>
      </c>
      <c r="AZ135" s="102">
        <v>2135303</v>
      </c>
      <c r="BA135" s="102">
        <v>9543045</v>
      </c>
      <c r="BB135" s="102">
        <v>904597</v>
      </c>
      <c r="BC135" s="102">
        <v>688779</v>
      </c>
      <c r="BD135" s="102">
        <v>857846</v>
      </c>
      <c r="BE135" s="102">
        <v>8216211</v>
      </c>
      <c r="BF135" s="102">
        <v>258357</v>
      </c>
      <c r="BG135" s="102">
        <v>1105820</v>
      </c>
      <c r="BH135" s="102">
        <v>658409</v>
      </c>
      <c r="BI135" s="102">
        <v>990428</v>
      </c>
      <c r="BJ135" s="102">
        <v>1463181</v>
      </c>
      <c r="BK135" s="102">
        <v>4193709</v>
      </c>
      <c r="BL135" s="102">
        <v>1500773</v>
      </c>
      <c r="BM135" s="102">
        <v>4525210</v>
      </c>
      <c r="BN135" s="102">
        <v>4465707</v>
      </c>
      <c r="BO135" s="102">
        <v>3091573</v>
      </c>
      <c r="BP135" s="102">
        <v>2342469</v>
      </c>
      <c r="BQ135" s="102">
        <v>6201281</v>
      </c>
      <c r="BR135" s="102">
        <v>1987126</v>
      </c>
      <c r="BS135" s="102">
        <v>7690409</v>
      </c>
      <c r="BT135" s="102">
        <v>16918800</v>
      </c>
      <c r="BU135" s="102">
        <v>2179738</v>
      </c>
      <c r="BV135" s="102">
        <v>9364867</v>
      </c>
      <c r="BW135" s="102">
        <v>973665</v>
      </c>
      <c r="BX135" s="102">
        <v>6502173</v>
      </c>
    </row>
    <row r="136" spans="1:76" x14ac:dyDescent="0.25">
      <c r="A136" s="57" t="s">
        <v>4146</v>
      </c>
      <c r="B136" s="3" t="s">
        <v>3436</v>
      </c>
      <c r="C136" s="3" t="s">
        <v>4109</v>
      </c>
      <c r="D136" s="4" t="s">
        <v>4147</v>
      </c>
      <c r="E136" s="4" t="s">
        <v>3487</v>
      </c>
      <c r="F136" s="4">
        <v>44656</v>
      </c>
      <c r="G136" s="4">
        <v>100000708</v>
      </c>
      <c r="H136" s="4">
        <v>1564</v>
      </c>
      <c r="I136" s="4">
        <v>101.0608</v>
      </c>
      <c r="J136" s="4" t="s">
        <v>4148</v>
      </c>
      <c r="K136" s="4" t="s">
        <v>4149</v>
      </c>
      <c r="L136" s="101" t="s">
        <v>4150</v>
      </c>
      <c r="M136" s="101" t="s">
        <v>4151</v>
      </c>
      <c r="N136" s="4">
        <v>10430</v>
      </c>
      <c r="O136" s="4">
        <v>10001</v>
      </c>
      <c r="P136" s="4">
        <f t="shared" si="2"/>
        <v>57</v>
      </c>
      <c r="Q136" s="4">
        <v>0.73</v>
      </c>
      <c r="R136" s="4">
        <v>1.0919000000000001</v>
      </c>
      <c r="S136" s="4">
        <v>1.4933000000000001</v>
      </c>
      <c r="T136" s="102">
        <v>70799584</v>
      </c>
      <c r="U136" s="102">
        <v>39733256</v>
      </c>
      <c r="V136" s="102">
        <v>73546200</v>
      </c>
      <c r="W136" s="102">
        <v>16367787</v>
      </c>
      <c r="X136" s="102">
        <v>88181784</v>
      </c>
      <c r="Y136" s="102">
        <v>56384928</v>
      </c>
      <c r="Z136" s="102">
        <v>59657932</v>
      </c>
      <c r="AA136" s="102">
        <v>34605680</v>
      </c>
      <c r="AB136" s="102">
        <v>11484774</v>
      </c>
      <c r="AC136" s="102">
        <v>11338200</v>
      </c>
      <c r="AD136" s="102">
        <v>11686138</v>
      </c>
      <c r="AE136" s="102">
        <v>39630920</v>
      </c>
      <c r="AF136" s="102">
        <v>20256810</v>
      </c>
      <c r="AG136" s="102">
        <v>16489402</v>
      </c>
      <c r="AH136" s="102">
        <v>48614912</v>
      </c>
      <c r="AI136" s="102">
        <v>46739528</v>
      </c>
      <c r="AJ136" s="102">
        <v>30397786</v>
      </c>
      <c r="AK136" s="102">
        <v>18723660</v>
      </c>
      <c r="AL136" s="102">
        <v>13580354</v>
      </c>
      <c r="AM136" s="102">
        <v>19245852</v>
      </c>
      <c r="AN136" s="102">
        <v>14416681</v>
      </c>
      <c r="AO136" s="102">
        <v>65624424</v>
      </c>
      <c r="AP136" s="102">
        <v>109937520</v>
      </c>
      <c r="AQ136" s="102">
        <v>34838048</v>
      </c>
      <c r="AR136" s="102">
        <v>40772304</v>
      </c>
      <c r="AS136" s="102">
        <v>24968388</v>
      </c>
      <c r="AT136" s="102">
        <v>25239628</v>
      </c>
      <c r="AU136" s="102">
        <v>203270976</v>
      </c>
      <c r="AV136" s="102">
        <v>39363084</v>
      </c>
      <c r="AW136" s="102">
        <v>37884416</v>
      </c>
      <c r="AX136" s="102">
        <v>67389752</v>
      </c>
      <c r="AY136" s="102">
        <v>51709876</v>
      </c>
      <c r="AZ136" s="102">
        <v>45618808</v>
      </c>
      <c r="BA136" s="102">
        <v>173496832</v>
      </c>
      <c r="BB136" s="102">
        <v>66938836</v>
      </c>
      <c r="BC136" s="102">
        <v>134390928</v>
      </c>
      <c r="BD136" s="102">
        <v>116820624</v>
      </c>
      <c r="BE136" s="102">
        <v>25775424</v>
      </c>
      <c r="BF136" s="102">
        <v>37557316</v>
      </c>
      <c r="BG136" s="102">
        <v>109582440</v>
      </c>
      <c r="BH136" s="102">
        <v>33692012</v>
      </c>
      <c r="BI136" s="102">
        <v>23920388</v>
      </c>
      <c r="BJ136" s="102">
        <v>29742116</v>
      </c>
      <c r="BK136" s="102">
        <v>61571640</v>
      </c>
      <c r="BL136" s="102">
        <v>43646252</v>
      </c>
      <c r="BM136" s="102">
        <v>45058952</v>
      </c>
      <c r="BN136" s="102">
        <v>70307200</v>
      </c>
      <c r="BO136" s="102">
        <v>26169656</v>
      </c>
      <c r="BP136" s="102">
        <v>99877712</v>
      </c>
      <c r="BQ136" s="102">
        <v>29635280</v>
      </c>
      <c r="BR136" s="102">
        <v>61754236</v>
      </c>
      <c r="BS136" s="102">
        <v>45103196</v>
      </c>
      <c r="BT136" s="102">
        <v>99465736</v>
      </c>
      <c r="BU136" s="102">
        <v>18672836</v>
      </c>
      <c r="BV136" s="102">
        <v>85604648</v>
      </c>
      <c r="BW136" s="102">
        <v>29942360</v>
      </c>
      <c r="BX136" s="102">
        <v>54932624</v>
      </c>
    </row>
    <row r="137" spans="1:76" x14ac:dyDescent="0.25">
      <c r="A137" s="57" t="s">
        <v>4152</v>
      </c>
      <c r="B137" s="3" t="s">
        <v>3436</v>
      </c>
      <c r="C137" s="3" t="s">
        <v>4109</v>
      </c>
      <c r="D137" s="4" t="s">
        <v>4153</v>
      </c>
      <c r="E137" s="4" t="s">
        <v>3487</v>
      </c>
      <c r="F137" s="4">
        <v>35107</v>
      </c>
      <c r="G137" s="4">
        <v>100001452</v>
      </c>
      <c r="H137" s="4">
        <v>1950</v>
      </c>
      <c r="I137" s="4">
        <v>158.0823</v>
      </c>
      <c r="J137" s="4" t="s">
        <v>4154</v>
      </c>
      <c r="K137" s="4" t="s">
        <v>4155</v>
      </c>
      <c r="L137" s="4"/>
      <c r="M137" s="101" t="s">
        <v>4156</v>
      </c>
      <c r="N137" s="4">
        <v>546304</v>
      </c>
      <c r="O137" s="4">
        <v>475516</v>
      </c>
      <c r="P137" s="4">
        <f t="shared" si="2"/>
        <v>57</v>
      </c>
      <c r="Q137" s="4">
        <v>1.0900000000000001</v>
      </c>
      <c r="R137" s="4">
        <v>1.2177</v>
      </c>
      <c r="S137" s="4">
        <v>1.1173</v>
      </c>
      <c r="T137" s="102">
        <v>1613377</v>
      </c>
      <c r="U137" s="102">
        <v>800799</v>
      </c>
      <c r="V137" s="102">
        <v>1169465</v>
      </c>
      <c r="W137" s="102">
        <v>1008752</v>
      </c>
      <c r="X137" s="102">
        <v>214010</v>
      </c>
      <c r="Y137" s="102">
        <v>2413151</v>
      </c>
      <c r="Z137" s="102">
        <v>1334579</v>
      </c>
      <c r="AA137" s="102">
        <v>893718</v>
      </c>
      <c r="AB137" s="102">
        <v>1058907</v>
      </c>
      <c r="AC137" s="102">
        <v>1354280</v>
      </c>
      <c r="AD137" s="102">
        <v>1901949</v>
      </c>
      <c r="AE137" s="102">
        <v>516850</v>
      </c>
      <c r="AF137" s="102">
        <v>2156334</v>
      </c>
      <c r="AG137" s="102">
        <v>911387</v>
      </c>
      <c r="AH137" s="102">
        <v>582971</v>
      </c>
      <c r="AI137" s="102">
        <v>942531</v>
      </c>
      <c r="AJ137" s="102">
        <v>3266274</v>
      </c>
      <c r="AK137" s="102">
        <v>1493048</v>
      </c>
      <c r="AL137" s="102">
        <v>1137113</v>
      </c>
      <c r="AM137" s="102">
        <v>734380</v>
      </c>
      <c r="AN137" s="102">
        <v>615611</v>
      </c>
      <c r="AO137" s="102">
        <v>735594</v>
      </c>
      <c r="AP137" s="102">
        <v>1818334</v>
      </c>
      <c r="AQ137" s="102">
        <v>2345015</v>
      </c>
      <c r="AR137" s="102">
        <v>195181</v>
      </c>
      <c r="AS137" s="102">
        <v>4339900</v>
      </c>
      <c r="AT137" s="102">
        <v>498761</v>
      </c>
      <c r="AU137" s="102">
        <v>953578</v>
      </c>
      <c r="AV137" s="102">
        <v>536769</v>
      </c>
      <c r="AW137" s="102">
        <v>2572582</v>
      </c>
      <c r="AX137" s="102">
        <v>1248485</v>
      </c>
      <c r="AY137" s="102">
        <v>254872</v>
      </c>
      <c r="AZ137" s="102">
        <v>1572484</v>
      </c>
      <c r="BA137" s="102">
        <v>1573037</v>
      </c>
      <c r="BB137" s="102">
        <v>814222</v>
      </c>
      <c r="BC137" s="102">
        <v>1124439</v>
      </c>
      <c r="BD137" s="102">
        <v>862304</v>
      </c>
      <c r="BE137" s="102">
        <v>141669</v>
      </c>
      <c r="BF137" s="102">
        <v>796631</v>
      </c>
      <c r="BG137" s="102">
        <v>925203</v>
      </c>
      <c r="BH137" s="102">
        <v>1436937</v>
      </c>
      <c r="BI137" s="102">
        <v>1085323</v>
      </c>
      <c r="BJ137" s="102">
        <v>1147867</v>
      </c>
      <c r="BK137" s="102">
        <v>966866</v>
      </c>
      <c r="BL137" s="102">
        <v>1356128</v>
      </c>
      <c r="BM137" s="102">
        <v>774032</v>
      </c>
      <c r="BN137" s="102">
        <v>2062740</v>
      </c>
      <c r="BO137" s="102">
        <v>1027846</v>
      </c>
      <c r="BP137" s="102">
        <v>640046</v>
      </c>
      <c r="BQ137" s="102">
        <v>1541101</v>
      </c>
      <c r="BR137" s="102">
        <v>2109571</v>
      </c>
      <c r="BS137" s="102">
        <v>911643</v>
      </c>
      <c r="BT137" s="102">
        <v>2239591</v>
      </c>
      <c r="BU137" s="102">
        <v>973631</v>
      </c>
      <c r="BV137" s="102">
        <v>1451546</v>
      </c>
      <c r="BW137" s="102">
        <v>1256998</v>
      </c>
      <c r="BX137" s="102">
        <v>1760566</v>
      </c>
    </row>
    <row r="138" spans="1:76" x14ac:dyDescent="0.25">
      <c r="A138" s="57" t="s">
        <v>4157</v>
      </c>
      <c r="B138" s="3" t="s">
        <v>3436</v>
      </c>
      <c r="C138" s="3" t="s">
        <v>4109</v>
      </c>
      <c r="D138" s="4" t="s">
        <v>4158</v>
      </c>
      <c r="E138" s="4" t="s">
        <v>3446</v>
      </c>
      <c r="F138" s="4">
        <v>12129</v>
      </c>
      <c r="G138" s="4">
        <v>1442</v>
      </c>
      <c r="H138" s="4">
        <v>1149.8</v>
      </c>
      <c r="I138" s="4">
        <v>117.0557</v>
      </c>
      <c r="J138" s="4" t="s">
        <v>4159</v>
      </c>
      <c r="K138" s="4" t="s">
        <v>4160</v>
      </c>
      <c r="L138" s="4"/>
      <c r="M138" s="101" t="s">
        <v>4161</v>
      </c>
      <c r="N138" s="4">
        <v>69362</v>
      </c>
      <c r="O138" s="4">
        <v>62571</v>
      </c>
      <c r="P138" s="4">
        <f t="shared" si="2"/>
        <v>57</v>
      </c>
      <c r="Q138" s="4">
        <v>0.78</v>
      </c>
      <c r="R138" s="4">
        <v>0.95469999999999999</v>
      </c>
      <c r="S138" s="4">
        <v>1.2172000000000001</v>
      </c>
      <c r="T138" s="102">
        <v>9488156</v>
      </c>
      <c r="U138" s="102">
        <v>5680022</v>
      </c>
      <c r="V138" s="102">
        <v>5700553</v>
      </c>
      <c r="W138" s="102">
        <v>11707042</v>
      </c>
      <c r="X138" s="102">
        <v>1919088</v>
      </c>
      <c r="Y138" s="102">
        <v>1441828</v>
      </c>
      <c r="Z138" s="102">
        <v>4611914</v>
      </c>
      <c r="AA138" s="102">
        <v>2611721</v>
      </c>
      <c r="AB138" s="102">
        <v>2439221</v>
      </c>
      <c r="AC138" s="102">
        <v>9020644</v>
      </c>
      <c r="AD138" s="102">
        <v>10236646</v>
      </c>
      <c r="AE138" s="102">
        <v>5154773</v>
      </c>
      <c r="AF138" s="102">
        <v>2513089</v>
      </c>
      <c r="AG138" s="102">
        <v>1943417</v>
      </c>
      <c r="AH138" s="102">
        <v>3282584</v>
      </c>
      <c r="AI138" s="102">
        <v>534177</v>
      </c>
      <c r="AJ138" s="102">
        <v>1680361</v>
      </c>
      <c r="AK138" s="102">
        <v>3362579</v>
      </c>
      <c r="AL138" s="102">
        <v>1997626</v>
      </c>
      <c r="AM138" s="102">
        <v>2802059</v>
      </c>
      <c r="AN138" s="102">
        <v>4352108</v>
      </c>
      <c r="AO138" s="102">
        <v>4423752</v>
      </c>
      <c r="AP138" s="102">
        <v>2814463</v>
      </c>
      <c r="AQ138" s="102">
        <v>4105949</v>
      </c>
      <c r="AR138" s="102">
        <v>3028074</v>
      </c>
      <c r="AS138" s="102">
        <v>11183928</v>
      </c>
      <c r="AT138" s="102">
        <v>3280441</v>
      </c>
      <c r="AU138" s="102">
        <v>6137678</v>
      </c>
      <c r="AV138" s="102">
        <v>4026350</v>
      </c>
      <c r="AW138" s="102">
        <v>6740669</v>
      </c>
      <c r="AX138" s="102">
        <v>7477558</v>
      </c>
      <c r="AY138" s="102">
        <v>4650620</v>
      </c>
      <c r="AZ138" s="102">
        <v>6705218</v>
      </c>
      <c r="BA138" s="102">
        <v>9423475</v>
      </c>
      <c r="BB138" s="102">
        <v>10847890</v>
      </c>
      <c r="BC138" s="102">
        <v>4767904</v>
      </c>
      <c r="BD138" s="102">
        <v>5040559</v>
      </c>
      <c r="BE138" s="102">
        <v>5021894</v>
      </c>
      <c r="BF138" s="102">
        <v>2814406</v>
      </c>
      <c r="BG138" s="102">
        <v>8108867</v>
      </c>
      <c r="BH138" s="102">
        <v>2736257</v>
      </c>
      <c r="BI138" s="102">
        <v>7470383</v>
      </c>
      <c r="BJ138" s="102">
        <v>4333534</v>
      </c>
      <c r="BK138" s="102">
        <v>1745143</v>
      </c>
      <c r="BL138" s="102">
        <v>9113056</v>
      </c>
      <c r="BM138" s="102">
        <v>5067200</v>
      </c>
      <c r="BN138" s="102">
        <v>4158132</v>
      </c>
      <c r="BO138" s="102">
        <v>4914566</v>
      </c>
      <c r="BP138" s="102">
        <v>5986452</v>
      </c>
      <c r="BQ138" s="102">
        <v>4650174</v>
      </c>
      <c r="BR138" s="102">
        <v>4789685</v>
      </c>
      <c r="BS138" s="102">
        <v>8026071</v>
      </c>
      <c r="BT138" s="102">
        <v>2347892</v>
      </c>
      <c r="BU138" s="102">
        <v>5021712</v>
      </c>
      <c r="BV138" s="102">
        <v>9059193</v>
      </c>
      <c r="BW138" s="102">
        <v>5388895</v>
      </c>
      <c r="BX138" s="102">
        <v>7861836</v>
      </c>
    </row>
    <row r="139" spans="1:76" x14ac:dyDescent="0.25">
      <c r="A139" s="57" t="s">
        <v>4162</v>
      </c>
      <c r="B139" s="3" t="s">
        <v>3436</v>
      </c>
      <c r="C139" s="3" t="s">
        <v>4109</v>
      </c>
      <c r="D139" s="4" t="s">
        <v>4163</v>
      </c>
      <c r="E139" s="4" t="s">
        <v>3446</v>
      </c>
      <c r="F139" s="4">
        <v>57747</v>
      </c>
      <c r="G139" s="4">
        <v>100002458</v>
      </c>
      <c r="H139" s="4">
        <v>2700</v>
      </c>
      <c r="I139" s="4">
        <v>99.045199999999994</v>
      </c>
      <c r="J139" s="4" t="s">
        <v>4164</v>
      </c>
      <c r="K139" s="4" t="s">
        <v>4165</v>
      </c>
      <c r="L139" s="4"/>
      <c r="M139" s="101" t="s">
        <v>4166</v>
      </c>
      <c r="N139" s="4">
        <v>1551553</v>
      </c>
      <c r="O139" s="4">
        <v>1267861</v>
      </c>
      <c r="P139" s="4">
        <f t="shared" si="2"/>
        <v>56</v>
      </c>
      <c r="Q139" s="4">
        <v>0.93</v>
      </c>
      <c r="R139" s="4">
        <v>1.2166999999999999</v>
      </c>
      <c r="S139" s="4">
        <v>1.3116000000000001</v>
      </c>
      <c r="T139" s="102">
        <v>2569978</v>
      </c>
      <c r="U139" s="102">
        <v>1181982</v>
      </c>
      <c r="V139" s="102">
        <v>5046063</v>
      </c>
      <c r="W139" s="102">
        <v>3327237</v>
      </c>
      <c r="X139" s="102">
        <v>9050836</v>
      </c>
      <c r="Y139" s="102">
        <v>10637277</v>
      </c>
      <c r="Z139" s="102">
        <v>8194910</v>
      </c>
      <c r="AA139" s="102">
        <v>475904</v>
      </c>
      <c r="AB139" s="102">
        <v>932840</v>
      </c>
      <c r="AC139" s="102">
        <v>2347698</v>
      </c>
      <c r="AD139" s="102">
        <v>3129181</v>
      </c>
      <c r="AE139" s="102">
        <v>6868935</v>
      </c>
      <c r="AF139" s="102">
        <v>6325480</v>
      </c>
      <c r="AG139" s="102">
        <v>5632467</v>
      </c>
      <c r="AH139" s="102">
        <v>2010011</v>
      </c>
      <c r="AI139" s="102">
        <v>8087477</v>
      </c>
      <c r="AJ139" s="102">
        <v>4391368</v>
      </c>
      <c r="AK139" s="102">
        <v>966635</v>
      </c>
      <c r="AL139" s="102">
        <v>6433553</v>
      </c>
      <c r="AM139" s="102">
        <v>3357148</v>
      </c>
      <c r="AN139" s="102">
        <v>8219492</v>
      </c>
      <c r="AO139" s="102">
        <v>349287</v>
      </c>
      <c r="AP139" s="102">
        <v>300751</v>
      </c>
      <c r="AQ139" s="102">
        <v>5530644</v>
      </c>
      <c r="AR139" s="102">
        <v>3999095</v>
      </c>
      <c r="AS139" s="102">
        <v>1202851</v>
      </c>
      <c r="AT139" s="102">
        <v>2193680</v>
      </c>
      <c r="AU139" s="102">
        <v>1097027</v>
      </c>
      <c r="AV139" s="102">
        <v>5827139</v>
      </c>
      <c r="AW139" s="102">
        <v>5488727</v>
      </c>
      <c r="AX139" s="102">
        <v>5344446</v>
      </c>
      <c r="AY139" s="102">
        <v>2785230</v>
      </c>
      <c r="AZ139" s="102">
        <v>491152</v>
      </c>
      <c r="BA139" s="102">
        <v>682575</v>
      </c>
      <c r="BB139" s="102">
        <v>13432877</v>
      </c>
      <c r="BC139" s="102">
        <v>4043384</v>
      </c>
      <c r="BD139" s="102">
        <v>436774</v>
      </c>
      <c r="BE139" s="102">
        <v>2125824</v>
      </c>
      <c r="BF139" s="102">
        <v>908495</v>
      </c>
      <c r="BG139" s="102">
        <v>7486778</v>
      </c>
      <c r="BH139" s="102">
        <v>699358</v>
      </c>
      <c r="BI139" s="102">
        <v>2037232</v>
      </c>
      <c r="BJ139" s="102">
        <v>4826653</v>
      </c>
      <c r="BK139" s="102">
        <v>779326</v>
      </c>
      <c r="BL139" s="102">
        <v>8777480</v>
      </c>
      <c r="BM139" s="102">
        <v>5221309</v>
      </c>
      <c r="BN139" s="102">
        <v>2578098</v>
      </c>
      <c r="BO139" s="102">
        <v>8270081</v>
      </c>
      <c r="BP139" s="102">
        <v>10287381</v>
      </c>
      <c r="BQ139" s="102">
        <v>482361</v>
      </c>
      <c r="BR139" s="102"/>
      <c r="BS139" s="102">
        <v>5825525</v>
      </c>
      <c r="BT139" s="102">
        <v>684240</v>
      </c>
      <c r="BU139" s="102">
        <v>2660888</v>
      </c>
      <c r="BV139" s="102">
        <v>10791044</v>
      </c>
      <c r="BW139" s="102">
        <v>11819440</v>
      </c>
      <c r="BX139" s="102">
        <v>2028804</v>
      </c>
    </row>
    <row r="140" spans="1:76" x14ac:dyDescent="0.25">
      <c r="A140" s="57" t="s">
        <v>4167</v>
      </c>
      <c r="B140" s="3" t="s">
        <v>3436</v>
      </c>
      <c r="C140" s="3" t="s">
        <v>4109</v>
      </c>
      <c r="D140" s="4" t="s">
        <v>4168</v>
      </c>
      <c r="E140" s="4" t="s">
        <v>3439</v>
      </c>
      <c r="F140" s="4">
        <v>1125</v>
      </c>
      <c r="G140" s="4">
        <v>376</v>
      </c>
      <c r="H140" s="4">
        <v>2800</v>
      </c>
      <c r="I140" s="4">
        <v>132.1019</v>
      </c>
      <c r="J140" s="4" t="s">
        <v>4169</v>
      </c>
      <c r="K140" s="4" t="s">
        <v>4170</v>
      </c>
      <c r="L140" s="101" t="s">
        <v>4171</v>
      </c>
      <c r="M140" s="101" t="s">
        <v>4172</v>
      </c>
      <c r="N140" s="4">
        <v>6306</v>
      </c>
      <c r="O140" s="4">
        <v>769</v>
      </c>
      <c r="P140" s="4">
        <f t="shared" si="2"/>
        <v>57</v>
      </c>
      <c r="Q140" s="4">
        <v>1.08</v>
      </c>
      <c r="R140" s="4">
        <v>1.0919000000000001</v>
      </c>
      <c r="S140" s="4">
        <v>1.0086999999999999</v>
      </c>
      <c r="T140" s="102">
        <v>1246456448</v>
      </c>
      <c r="U140" s="102">
        <v>1725248384</v>
      </c>
      <c r="V140" s="102">
        <v>1096258944</v>
      </c>
      <c r="W140" s="102">
        <v>969293888</v>
      </c>
      <c r="X140" s="102">
        <v>1781606400</v>
      </c>
      <c r="Y140" s="102">
        <v>1229316992</v>
      </c>
      <c r="Z140" s="102">
        <v>1232210304</v>
      </c>
      <c r="AA140" s="102">
        <v>782112832</v>
      </c>
      <c r="AB140" s="102">
        <v>1055453248</v>
      </c>
      <c r="AC140" s="102">
        <v>1288647552</v>
      </c>
      <c r="AD140" s="102">
        <v>1537472000</v>
      </c>
      <c r="AE140" s="102">
        <v>1848490240</v>
      </c>
      <c r="AF140" s="102">
        <v>1404509312</v>
      </c>
      <c r="AG140" s="102">
        <v>654007680</v>
      </c>
      <c r="AH140" s="102">
        <v>1852682880</v>
      </c>
      <c r="AI140" s="102">
        <v>1214166144</v>
      </c>
      <c r="AJ140" s="102">
        <v>1243805056</v>
      </c>
      <c r="AK140" s="102">
        <v>1121052288</v>
      </c>
      <c r="AL140" s="102">
        <v>1152307200</v>
      </c>
      <c r="AM140" s="102">
        <v>561400768</v>
      </c>
      <c r="AN140" s="102">
        <v>1527909888</v>
      </c>
      <c r="AO140" s="102">
        <v>1762630016</v>
      </c>
      <c r="AP140" s="102">
        <v>1318328704</v>
      </c>
      <c r="AQ140" s="102">
        <v>2304068352</v>
      </c>
      <c r="AR140" s="102">
        <v>2072805120</v>
      </c>
      <c r="AS140" s="102">
        <v>1179520768</v>
      </c>
      <c r="AT140" s="102">
        <v>1617110912</v>
      </c>
      <c r="AU140" s="102">
        <v>2172816128</v>
      </c>
      <c r="AV140" s="102">
        <v>1808805632</v>
      </c>
      <c r="AW140" s="102">
        <v>1446923264</v>
      </c>
      <c r="AX140" s="102">
        <v>1327760512</v>
      </c>
      <c r="AY140" s="102">
        <v>987625152</v>
      </c>
      <c r="AZ140" s="102">
        <v>822204544</v>
      </c>
      <c r="BA140" s="102">
        <v>1257464832</v>
      </c>
      <c r="BB140" s="102">
        <v>1218918784</v>
      </c>
      <c r="BC140" s="102">
        <v>935819136</v>
      </c>
      <c r="BD140" s="102">
        <v>1133878400</v>
      </c>
      <c r="BE140" s="102">
        <v>220111824</v>
      </c>
      <c r="BF140" s="102">
        <v>779310976</v>
      </c>
      <c r="BG140" s="102">
        <v>1674727680</v>
      </c>
      <c r="BH140" s="102">
        <v>1084269440</v>
      </c>
      <c r="BI140" s="102">
        <v>1185923840</v>
      </c>
      <c r="BJ140" s="102">
        <v>1276551040</v>
      </c>
      <c r="BK140" s="102">
        <v>1317558400</v>
      </c>
      <c r="BL140" s="102">
        <v>1692815232</v>
      </c>
      <c r="BM140" s="102">
        <v>1940793600</v>
      </c>
      <c r="BN140" s="102">
        <v>1503822848</v>
      </c>
      <c r="BO140" s="102">
        <v>694932800</v>
      </c>
      <c r="BP140" s="102">
        <v>1181037696</v>
      </c>
      <c r="BQ140" s="102">
        <v>1399946752</v>
      </c>
      <c r="BR140" s="102">
        <v>1319009408</v>
      </c>
      <c r="BS140" s="102">
        <v>1503809536</v>
      </c>
      <c r="BT140" s="102">
        <v>1499779840</v>
      </c>
      <c r="BU140" s="102">
        <v>1579356160</v>
      </c>
      <c r="BV140" s="102">
        <v>1565156224</v>
      </c>
      <c r="BW140" s="102">
        <v>1060682944</v>
      </c>
      <c r="BX140" s="102">
        <v>2035135360</v>
      </c>
    </row>
    <row r="141" spans="1:76" x14ac:dyDescent="0.25">
      <c r="A141" s="57" t="s">
        <v>4173</v>
      </c>
      <c r="B141" s="3" t="s">
        <v>3436</v>
      </c>
      <c r="C141" s="3" t="s">
        <v>4109</v>
      </c>
      <c r="D141" s="4" t="s">
        <v>4174</v>
      </c>
      <c r="E141" s="4" t="s">
        <v>3487</v>
      </c>
      <c r="F141" s="4">
        <v>33967</v>
      </c>
      <c r="G141" s="4">
        <v>100001276</v>
      </c>
      <c r="H141" s="4">
        <v>2325</v>
      </c>
      <c r="I141" s="4">
        <v>172.09790000000001</v>
      </c>
      <c r="J141" s="4" t="s">
        <v>4175</v>
      </c>
      <c r="K141" s="4" t="s">
        <v>4176</v>
      </c>
      <c r="L141" s="4"/>
      <c r="M141" s="101" t="s">
        <v>4177</v>
      </c>
      <c r="N141" s="4">
        <v>306109</v>
      </c>
      <c r="O141" s="4">
        <v>2081100</v>
      </c>
      <c r="P141" s="4">
        <f t="shared" si="2"/>
        <v>56</v>
      </c>
      <c r="Q141" s="4">
        <v>1.27</v>
      </c>
      <c r="R141" s="4">
        <v>1.3109999999999999</v>
      </c>
      <c r="S141" s="4">
        <v>1.0359</v>
      </c>
      <c r="T141" s="102">
        <v>890362</v>
      </c>
      <c r="U141" s="102">
        <v>2317359</v>
      </c>
      <c r="V141" s="102">
        <v>1012139</v>
      </c>
      <c r="W141" s="102">
        <v>1589252</v>
      </c>
      <c r="X141" s="102">
        <v>1810324</v>
      </c>
      <c r="Y141" s="102">
        <v>3244322</v>
      </c>
      <c r="Z141" s="102">
        <v>1389275</v>
      </c>
      <c r="AA141" s="102">
        <v>930584</v>
      </c>
      <c r="AB141" s="102">
        <v>1028240</v>
      </c>
      <c r="AC141" s="102">
        <v>4761639</v>
      </c>
      <c r="AD141" s="102">
        <v>3267412</v>
      </c>
      <c r="AE141" s="102">
        <v>3745788</v>
      </c>
      <c r="AF141" s="102">
        <v>1970123</v>
      </c>
      <c r="AG141" s="102">
        <v>3090652</v>
      </c>
      <c r="AH141" s="102">
        <v>3219488</v>
      </c>
      <c r="AI141" s="102">
        <v>2617689</v>
      </c>
      <c r="AJ141" s="102">
        <v>2615630</v>
      </c>
      <c r="AK141" s="102">
        <v>2226100</v>
      </c>
      <c r="AL141" s="102">
        <v>1107483</v>
      </c>
      <c r="AM141" s="102">
        <v>988059</v>
      </c>
      <c r="AN141" s="102">
        <v>912820</v>
      </c>
      <c r="AO141" s="102">
        <v>2843221</v>
      </c>
      <c r="AP141" s="102">
        <v>4228776</v>
      </c>
      <c r="AQ141" s="102">
        <v>4147025</v>
      </c>
      <c r="AR141" s="102">
        <v>8016832</v>
      </c>
      <c r="AS141" s="102">
        <v>2060394</v>
      </c>
      <c r="AT141" s="102">
        <v>2981728</v>
      </c>
      <c r="AU141" s="102">
        <v>4443117</v>
      </c>
      <c r="AV141" s="102">
        <v>637068</v>
      </c>
      <c r="AW141" s="102">
        <v>4166205</v>
      </c>
      <c r="AX141" s="102">
        <v>896621</v>
      </c>
      <c r="AY141" s="102">
        <v>408849</v>
      </c>
      <c r="AZ141" s="102">
        <v>1764817</v>
      </c>
      <c r="BA141" s="102">
        <v>2158890</v>
      </c>
      <c r="BB141" s="102">
        <v>277346</v>
      </c>
      <c r="BC141" s="102">
        <v>958324</v>
      </c>
      <c r="BD141" s="102">
        <v>864780</v>
      </c>
      <c r="BE141" s="102"/>
      <c r="BF141" s="102">
        <v>798610</v>
      </c>
      <c r="BG141" s="102">
        <v>632137</v>
      </c>
      <c r="BH141" s="102">
        <v>818235</v>
      </c>
      <c r="BI141" s="102">
        <v>884059</v>
      </c>
      <c r="BJ141" s="102">
        <v>1299423</v>
      </c>
      <c r="BK141" s="102">
        <v>1685307</v>
      </c>
      <c r="BL141" s="102">
        <v>1202054</v>
      </c>
      <c r="BM141" s="102">
        <v>2806646</v>
      </c>
      <c r="BN141" s="102">
        <v>2598133</v>
      </c>
      <c r="BO141" s="102">
        <v>1287042</v>
      </c>
      <c r="BP141" s="102">
        <v>1003870</v>
      </c>
      <c r="BQ141" s="102">
        <v>3341326</v>
      </c>
      <c r="BR141" s="102">
        <v>2099160</v>
      </c>
      <c r="BS141" s="102">
        <v>2032024</v>
      </c>
      <c r="BT141" s="102">
        <v>3778971</v>
      </c>
      <c r="BU141" s="102">
        <v>5321916</v>
      </c>
      <c r="BV141" s="102">
        <v>2532014</v>
      </c>
      <c r="BW141" s="102">
        <v>559140</v>
      </c>
      <c r="BX141" s="102">
        <v>13025817</v>
      </c>
    </row>
    <row r="142" spans="1:76" x14ac:dyDescent="0.25">
      <c r="A142" s="57" t="s">
        <v>4178</v>
      </c>
      <c r="B142" s="3" t="s">
        <v>3436</v>
      </c>
      <c r="C142" s="3" t="s">
        <v>4109</v>
      </c>
      <c r="D142" s="4" t="s">
        <v>4179</v>
      </c>
      <c r="E142" s="4" t="s">
        <v>3487</v>
      </c>
      <c r="F142" s="4">
        <v>63416</v>
      </c>
      <c r="G142" s="4">
        <v>100021475</v>
      </c>
      <c r="H142" s="4">
        <v>3425</v>
      </c>
      <c r="I142" s="4">
        <v>200.1292</v>
      </c>
      <c r="J142" s="4" t="s">
        <v>4180</v>
      </c>
      <c r="K142" s="4"/>
      <c r="L142" s="4"/>
      <c r="M142" s="4"/>
      <c r="N142" s="4"/>
      <c r="O142" s="4">
        <v>16412598</v>
      </c>
      <c r="P142" s="4">
        <f t="shared" si="2"/>
        <v>57</v>
      </c>
      <c r="Q142" s="4">
        <v>1.99</v>
      </c>
      <c r="R142" s="4">
        <v>2.2143999999999999</v>
      </c>
      <c r="S142" s="4">
        <v>1.1105</v>
      </c>
      <c r="T142" s="102">
        <v>122736</v>
      </c>
      <c r="U142" s="102">
        <v>1979451</v>
      </c>
      <c r="V142" s="102">
        <v>219020</v>
      </c>
      <c r="W142" s="102">
        <v>1334835</v>
      </c>
      <c r="X142" s="102">
        <v>2065401</v>
      </c>
      <c r="Y142" s="102">
        <v>1114678</v>
      </c>
      <c r="Z142" s="102">
        <v>902467</v>
      </c>
      <c r="AA142" s="102">
        <v>982480</v>
      </c>
      <c r="AB142" s="102">
        <v>1015924</v>
      </c>
      <c r="AC142" s="102">
        <v>2421070</v>
      </c>
      <c r="AD142" s="102">
        <v>3023499</v>
      </c>
      <c r="AE142" s="102">
        <v>3513302</v>
      </c>
      <c r="AF142" s="102">
        <v>1409590</v>
      </c>
      <c r="AG142" s="102">
        <v>2661739</v>
      </c>
      <c r="AH142" s="102">
        <v>3449623</v>
      </c>
      <c r="AI142" s="102">
        <v>1557447</v>
      </c>
      <c r="AJ142" s="102">
        <v>2198471</v>
      </c>
      <c r="AK142" s="102">
        <v>1626104</v>
      </c>
      <c r="AL142" s="102">
        <v>619291</v>
      </c>
      <c r="AM142" s="102">
        <v>980786</v>
      </c>
      <c r="AN142" s="102">
        <v>883876</v>
      </c>
      <c r="AO142" s="102">
        <v>2800972</v>
      </c>
      <c r="AP142" s="102">
        <v>2880449</v>
      </c>
      <c r="AQ142" s="102">
        <v>3443362</v>
      </c>
      <c r="AR142" s="102">
        <v>22501652</v>
      </c>
      <c r="AS142" s="102">
        <v>972924</v>
      </c>
      <c r="AT142" s="102">
        <v>2916849</v>
      </c>
      <c r="AU142" s="102">
        <v>3676508</v>
      </c>
      <c r="AV142" s="102">
        <v>370090</v>
      </c>
      <c r="AW142" s="102">
        <v>1628282</v>
      </c>
      <c r="AX142" s="102">
        <v>586598</v>
      </c>
      <c r="AY142" s="102">
        <v>342593</v>
      </c>
      <c r="AZ142" s="102">
        <v>1181760</v>
      </c>
      <c r="BA142" s="102">
        <v>2250375</v>
      </c>
      <c r="BB142" s="102">
        <v>450666</v>
      </c>
      <c r="BC142" s="102">
        <v>345077</v>
      </c>
      <c r="BD142" s="102">
        <v>283293</v>
      </c>
      <c r="BE142" s="102">
        <v>58438</v>
      </c>
      <c r="BF142" s="102">
        <v>451315</v>
      </c>
      <c r="BG142" s="102">
        <v>409245</v>
      </c>
      <c r="BH142" s="102">
        <v>395514</v>
      </c>
      <c r="BI142" s="102">
        <v>380702</v>
      </c>
      <c r="BJ142" s="102">
        <v>646876</v>
      </c>
      <c r="BK142" s="102">
        <v>1568364</v>
      </c>
      <c r="BL142" s="102">
        <v>564641</v>
      </c>
      <c r="BM142" s="102">
        <v>1951221</v>
      </c>
      <c r="BN142" s="102">
        <v>1430629</v>
      </c>
      <c r="BO142" s="102">
        <v>582791</v>
      </c>
      <c r="BP142" s="102">
        <v>899574</v>
      </c>
      <c r="BQ142" s="102">
        <v>1896040</v>
      </c>
      <c r="BR142" s="102">
        <v>988876</v>
      </c>
      <c r="BS142" s="102">
        <v>1737276</v>
      </c>
      <c r="BT142" s="102">
        <v>2335570</v>
      </c>
      <c r="BU142" s="102">
        <v>3789352</v>
      </c>
      <c r="BV142" s="102">
        <v>1126233</v>
      </c>
      <c r="BW142" s="102">
        <v>294015</v>
      </c>
      <c r="BX142" s="102">
        <v>9112932</v>
      </c>
    </row>
    <row r="143" spans="1:76" x14ac:dyDescent="0.25">
      <c r="A143" s="57" t="s">
        <v>4181</v>
      </c>
      <c r="B143" s="3" t="s">
        <v>3436</v>
      </c>
      <c r="C143" s="3" t="s">
        <v>4109</v>
      </c>
      <c r="D143" s="4" t="s">
        <v>4182</v>
      </c>
      <c r="E143" s="4" t="s">
        <v>3487</v>
      </c>
      <c r="F143" s="4">
        <v>15676</v>
      </c>
      <c r="G143" s="4">
        <v>100000036</v>
      </c>
      <c r="H143" s="4">
        <v>2064.1999999999998</v>
      </c>
      <c r="I143" s="4">
        <v>129.0557</v>
      </c>
      <c r="J143" s="4" t="s">
        <v>4183</v>
      </c>
      <c r="K143" s="4" t="s">
        <v>4184</v>
      </c>
      <c r="L143" s="101" t="s">
        <v>4185</v>
      </c>
      <c r="M143" s="101" t="s">
        <v>4186</v>
      </c>
      <c r="N143" s="4">
        <v>47</v>
      </c>
      <c r="O143" s="4">
        <v>46</v>
      </c>
      <c r="P143" s="4">
        <f t="shared" si="2"/>
        <v>57</v>
      </c>
      <c r="Q143" s="4">
        <v>1.01</v>
      </c>
      <c r="R143" s="4">
        <v>1.1343000000000001</v>
      </c>
      <c r="S143" s="4">
        <v>1.1252</v>
      </c>
      <c r="T143" s="102">
        <v>11065118</v>
      </c>
      <c r="U143" s="102">
        <v>27056412</v>
      </c>
      <c r="V143" s="102">
        <v>8602393</v>
      </c>
      <c r="W143" s="102">
        <v>4588771</v>
      </c>
      <c r="X143" s="102">
        <v>28823584</v>
      </c>
      <c r="Y143" s="102">
        <v>18916478</v>
      </c>
      <c r="Z143" s="102">
        <v>9526902</v>
      </c>
      <c r="AA143" s="102">
        <v>6958153</v>
      </c>
      <c r="AB143" s="102">
        <v>4374108</v>
      </c>
      <c r="AC143" s="102">
        <v>14586511</v>
      </c>
      <c r="AD143" s="102">
        <v>22157420</v>
      </c>
      <c r="AE143" s="102">
        <v>10295655</v>
      </c>
      <c r="AF143" s="102">
        <v>21336328</v>
      </c>
      <c r="AG143" s="102">
        <v>6821968</v>
      </c>
      <c r="AH143" s="102">
        <v>23339904</v>
      </c>
      <c r="AI143" s="102">
        <v>9592461</v>
      </c>
      <c r="AJ143" s="102">
        <v>14845443</v>
      </c>
      <c r="AK143" s="102">
        <v>4666448</v>
      </c>
      <c r="AL143" s="102">
        <v>7032477</v>
      </c>
      <c r="AM143" s="102">
        <v>4386057</v>
      </c>
      <c r="AN143" s="102">
        <v>8758045</v>
      </c>
      <c r="AO143" s="102">
        <v>28363182</v>
      </c>
      <c r="AP143" s="102">
        <v>17064518</v>
      </c>
      <c r="AQ143" s="102">
        <v>35518716</v>
      </c>
      <c r="AR143" s="102">
        <v>15820383</v>
      </c>
      <c r="AS143" s="102">
        <v>18416004</v>
      </c>
      <c r="AT143" s="102">
        <v>29373236</v>
      </c>
      <c r="AU143" s="102">
        <v>51002512</v>
      </c>
      <c r="AV143" s="102">
        <v>14643659</v>
      </c>
      <c r="AW143" s="102">
        <v>3922177</v>
      </c>
      <c r="AX143" s="102">
        <v>12403871</v>
      </c>
      <c r="AY143" s="102">
        <v>26887994</v>
      </c>
      <c r="AZ143" s="102">
        <v>21520724</v>
      </c>
      <c r="BA143" s="102">
        <v>19675054</v>
      </c>
      <c r="BB143" s="102">
        <v>30500748</v>
      </c>
      <c r="BC143" s="102">
        <v>23760108</v>
      </c>
      <c r="BD143" s="102">
        <v>4145577</v>
      </c>
      <c r="BE143" s="102">
        <v>1296153</v>
      </c>
      <c r="BF143" s="102">
        <v>1529110</v>
      </c>
      <c r="BG143" s="102">
        <v>34868640</v>
      </c>
      <c r="BH143" s="102">
        <v>8808639</v>
      </c>
      <c r="BI143" s="102">
        <v>5077485</v>
      </c>
      <c r="BJ143" s="102">
        <v>4025930</v>
      </c>
      <c r="BK143" s="102">
        <v>13835884</v>
      </c>
      <c r="BL143" s="102">
        <v>6713153</v>
      </c>
      <c r="BM143" s="102">
        <v>24736772</v>
      </c>
      <c r="BN143" s="102">
        <v>14270943</v>
      </c>
      <c r="BO143" s="102">
        <v>1605450</v>
      </c>
      <c r="BP143" s="102">
        <v>50099360</v>
      </c>
      <c r="BQ143" s="102">
        <v>18946360</v>
      </c>
      <c r="BR143" s="102">
        <v>2262947</v>
      </c>
      <c r="BS143" s="102">
        <v>29523936</v>
      </c>
      <c r="BT143" s="102">
        <v>34990700</v>
      </c>
      <c r="BU143" s="102">
        <v>3832948</v>
      </c>
      <c r="BV143" s="102">
        <v>39780456</v>
      </c>
      <c r="BW143" s="102">
        <v>4150848</v>
      </c>
      <c r="BX143" s="102">
        <v>18138428</v>
      </c>
    </row>
    <row r="144" spans="1:76" x14ac:dyDescent="0.25">
      <c r="A144" s="57" t="s">
        <v>4187</v>
      </c>
      <c r="B144" s="3" t="s">
        <v>3436</v>
      </c>
      <c r="C144" s="3" t="s">
        <v>4109</v>
      </c>
      <c r="D144" s="4" t="s">
        <v>4188</v>
      </c>
      <c r="E144" s="4" t="s">
        <v>3487</v>
      </c>
      <c r="F144" s="4">
        <v>36746</v>
      </c>
      <c r="G144" s="4">
        <v>100001541</v>
      </c>
      <c r="H144" s="4">
        <v>1800</v>
      </c>
      <c r="I144" s="4">
        <v>131.07140000000001</v>
      </c>
      <c r="J144" s="4" t="s">
        <v>4189</v>
      </c>
      <c r="K144" s="4" t="s">
        <v>4190</v>
      </c>
      <c r="L144" s="4"/>
      <c r="M144" s="101" t="s">
        <v>4191</v>
      </c>
      <c r="N144" s="4">
        <v>164623</v>
      </c>
      <c r="O144" s="4">
        <v>144317</v>
      </c>
      <c r="P144" s="4">
        <f t="shared" si="2"/>
        <v>57</v>
      </c>
      <c r="Q144" s="4">
        <v>1.1000000000000001</v>
      </c>
      <c r="R144" s="4">
        <v>1.6665000000000001</v>
      </c>
      <c r="S144" s="4">
        <v>1.5209999999999999</v>
      </c>
      <c r="T144" s="102">
        <v>884688</v>
      </c>
      <c r="U144" s="102">
        <v>929380</v>
      </c>
      <c r="V144" s="102">
        <v>768040</v>
      </c>
      <c r="W144" s="102">
        <v>8749406</v>
      </c>
      <c r="X144" s="102">
        <v>1474068</v>
      </c>
      <c r="Y144" s="102">
        <v>1834625</v>
      </c>
      <c r="Z144" s="102">
        <v>938673</v>
      </c>
      <c r="AA144" s="102">
        <v>497579</v>
      </c>
      <c r="AB144" s="102">
        <v>1207306</v>
      </c>
      <c r="AC144" s="102">
        <v>5536414</v>
      </c>
      <c r="AD144" s="102">
        <v>3175609</v>
      </c>
      <c r="AE144" s="102">
        <v>4522093</v>
      </c>
      <c r="AF144" s="102">
        <v>13307692</v>
      </c>
      <c r="AG144" s="102">
        <v>1819918</v>
      </c>
      <c r="AH144" s="102">
        <v>3672253</v>
      </c>
      <c r="AI144" s="102">
        <v>4219935</v>
      </c>
      <c r="AJ144" s="102">
        <v>2735422</v>
      </c>
      <c r="AK144" s="102">
        <v>2476280</v>
      </c>
      <c r="AL144" s="102">
        <v>2907807</v>
      </c>
      <c r="AM144" s="102">
        <v>183153</v>
      </c>
      <c r="AN144" s="102">
        <v>1175338</v>
      </c>
      <c r="AO144" s="102">
        <v>2858951</v>
      </c>
      <c r="AP144" s="102">
        <v>3643417</v>
      </c>
      <c r="AQ144" s="102">
        <v>5483943</v>
      </c>
      <c r="AR144" s="102">
        <v>2228503</v>
      </c>
      <c r="AS144" s="102">
        <v>3343128</v>
      </c>
      <c r="AT144" s="102">
        <v>5691882</v>
      </c>
      <c r="AU144" s="102">
        <v>17722082</v>
      </c>
      <c r="AV144" s="102">
        <v>964016</v>
      </c>
      <c r="AW144" s="102">
        <v>1692417</v>
      </c>
      <c r="AX144" s="102">
        <v>1076106</v>
      </c>
      <c r="AY144" s="102">
        <v>1304132</v>
      </c>
      <c r="AZ144" s="102">
        <v>2019171</v>
      </c>
      <c r="BA144" s="102">
        <v>9890451</v>
      </c>
      <c r="BB144" s="102">
        <v>625104</v>
      </c>
      <c r="BC144" s="102">
        <v>544313</v>
      </c>
      <c r="BD144" s="102">
        <v>538456</v>
      </c>
      <c r="BE144" s="102">
        <v>3579020</v>
      </c>
      <c r="BF144" s="102">
        <v>216814</v>
      </c>
      <c r="BG144" s="102">
        <v>1107589</v>
      </c>
      <c r="BH144" s="102">
        <v>575729</v>
      </c>
      <c r="BI144" s="102">
        <v>1037674</v>
      </c>
      <c r="BJ144" s="102">
        <v>1310640</v>
      </c>
      <c r="BK144" s="102">
        <v>4488007</v>
      </c>
      <c r="BL144" s="102">
        <v>1453466</v>
      </c>
      <c r="BM144" s="102">
        <v>5513768</v>
      </c>
      <c r="BN144" s="102">
        <v>3737874</v>
      </c>
      <c r="BO144" s="102">
        <v>2477290</v>
      </c>
      <c r="BP144" s="102">
        <v>1874161</v>
      </c>
      <c r="BQ144" s="102">
        <v>6839772</v>
      </c>
      <c r="BR144" s="102">
        <v>1877845</v>
      </c>
      <c r="BS144" s="102">
        <v>6732392</v>
      </c>
      <c r="BT144" s="102">
        <v>16018093</v>
      </c>
      <c r="BU144" s="102">
        <v>2627458</v>
      </c>
      <c r="BV144" s="102">
        <v>10330446</v>
      </c>
      <c r="BW144" s="102">
        <v>603895</v>
      </c>
      <c r="BX144" s="102">
        <v>7243406</v>
      </c>
    </row>
    <row r="145" spans="1:76" x14ac:dyDescent="0.25">
      <c r="A145" s="57" t="s">
        <v>4192</v>
      </c>
      <c r="B145" s="3" t="s">
        <v>3436</v>
      </c>
      <c r="C145" s="3" t="s">
        <v>4109</v>
      </c>
      <c r="D145" s="4" t="s">
        <v>4193</v>
      </c>
      <c r="E145" s="4" t="s">
        <v>3487</v>
      </c>
      <c r="F145" s="4">
        <v>31928</v>
      </c>
      <c r="G145" s="4">
        <v>100001155</v>
      </c>
      <c r="H145" s="4">
        <v>1884</v>
      </c>
      <c r="I145" s="4">
        <v>158.0823</v>
      </c>
      <c r="J145" s="4" t="s">
        <v>4194</v>
      </c>
      <c r="K145" s="4" t="s">
        <v>4195</v>
      </c>
      <c r="L145" s="4"/>
      <c r="M145" s="101" t="s">
        <v>4196</v>
      </c>
      <c r="N145" s="4">
        <v>193872</v>
      </c>
      <c r="O145" s="4">
        <v>168243</v>
      </c>
      <c r="P145" s="4">
        <f t="shared" si="2"/>
        <v>30</v>
      </c>
      <c r="Q145" s="4">
        <v>0.71</v>
      </c>
      <c r="R145" s="4">
        <v>0.73570000000000002</v>
      </c>
      <c r="S145" s="4">
        <v>1.0353000000000001</v>
      </c>
      <c r="T145" s="102"/>
      <c r="U145" s="102">
        <v>43622</v>
      </c>
      <c r="V145" s="102"/>
      <c r="W145" s="102">
        <v>53784</v>
      </c>
      <c r="X145" s="102">
        <v>85014</v>
      </c>
      <c r="Y145" s="102"/>
      <c r="Z145" s="102">
        <v>46873</v>
      </c>
      <c r="AA145" s="102">
        <v>47178</v>
      </c>
      <c r="AB145" s="102"/>
      <c r="AC145" s="102"/>
      <c r="AD145" s="102"/>
      <c r="AE145" s="102"/>
      <c r="AF145" s="102">
        <v>81132</v>
      </c>
      <c r="AG145" s="102">
        <v>67711</v>
      </c>
      <c r="AH145" s="102"/>
      <c r="AI145" s="102">
        <v>47888</v>
      </c>
      <c r="AJ145" s="102">
        <v>92194</v>
      </c>
      <c r="AK145" s="102"/>
      <c r="AL145" s="102"/>
      <c r="AM145" s="102"/>
      <c r="AN145" s="102"/>
      <c r="AO145" s="102">
        <v>40075</v>
      </c>
      <c r="AP145" s="102">
        <v>50456</v>
      </c>
      <c r="AQ145" s="102"/>
      <c r="AR145" s="102"/>
      <c r="AS145" s="102"/>
      <c r="AT145" s="102"/>
      <c r="AU145" s="102">
        <v>134300</v>
      </c>
      <c r="AV145" s="102"/>
      <c r="AW145" s="102">
        <v>128322</v>
      </c>
      <c r="AX145" s="102"/>
      <c r="AY145" s="102"/>
      <c r="AZ145" s="102">
        <v>60161</v>
      </c>
      <c r="BA145" s="102"/>
      <c r="BB145" s="102">
        <v>34945</v>
      </c>
      <c r="BC145" s="102"/>
      <c r="BD145" s="102"/>
      <c r="BE145" s="102"/>
      <c r="BF145" s="102">
        <v>110305</v>
      </c>
      <c r="BG145" s="102">
        <v>37986</v>
      </c>
      <c r="BH145" s="102"/>
      <c r="BI145" s="102">
        <v>44179</v>
      </c>
      <c r="BJ145" s="102"/>
      <c r="BK145" s="102"/>
      <c r="BL145" s="102">
        <v>43698</v>
      </c>
      <c r="BM145" s="102">
        <v>101086</v>
      </c>
      <c r="BN145" s="102">
        <v>198511</v>
      </c>
      <c r="BO145" s="102"/>
      <c r="BP145" s="102">
        <v>63305</v>
      </c>
      <c r="BQ145" s="102">
        <v>99092</v>
      </c>
      <c r="BR145" s="102">
        <v>143183</v>
      </c>
      <c r="BS145" s="102">
        <v>75803</v>
      </c>
      <c r="BT145" s="102">
        <v>109784</v>
      </c>
      <c r="BU145" s="102">
        <v>80133</v>
      </c>
      <c r="BV145" s="102">
        <v>54342</v>
      </c>
      <c r="BW145" s="102">
        <v>42184</v>
      </c>
      <c r="BX145" s="102">
        <v>155455</v>
      </c>
    </row>
    <row r="146" spans="1:76" x14ac:dyDescent="0.25">
      <c r="A146" s="57" t="s">
        <v>4197</v>
      </c>
      <c r="B146" s="3" t="s">
        <v>3436</v>
      </c>
      <c r="C146" s="3" t="s">
        <v>4109</v>
      </c>
      <c r="D146" s="4" t="s">
        <v>4198</v>
      </c>
      <c r="E146" s="4" t="s">
        <v>3487</v>
      </c>
      <c r="F146" s="4">
        <v>32397</v>
      </c>
      <c r="G146" s="4">
        <v>100001170</v>
      </c>
      <c r="H146" s="4">
        <v>975</v>
      </c>
      <c r="I146" s="4">
        <v>117.0557</v>
      </c>
      <c r="J146" s="4" t="s">
        <v>4199</v>
      </c>
      <c r="K146" s="4" t="s">
        <v>4200</v>
      </c>
      <c r="L146" s="4"/>
      <c r="M146" s="101" t="s">
        <v>4201</v>
      </c>
      <c r="N146" s="4">
        <v>188979</v>
      </c>
      <c r="O146" s="4">
        <v>164207</v>
      </c>
      <c r="P146" s="4">
        <f t="shared" si="2"/>
        <v>45</v>
      </c>
      <c r="Q146" s="4">
        <v>0.47</v>
      </c>
      <c r="R146" s="4">
        <v>0.71020000000000005</v>
      </c>
      <c r="S146" s="4">
        <v>1.4981</v>
      </c>
      <c r="T146" s="102">
        <v>227073</v>
      </c>
      <c r="U146" s="102">
        <v>95536</v>
      </c>
      <c r="V146" s="102">
        <v>229936</v>
      </c>
      <c r="W146" s="102">
        <v>142716</v>
      </c>
      <c r="X146" s="102">
        <v>169142</v>
      </c>
      <c r="Y146" s="102"/>
      <c r="Z146" s="102">
        <v>151431</v>
      </c>
      <c r="AA146" s="102"/>
      <c r="AB146" s="102">
        <v>142320</v>
      </c>
      <c r="AC146" s="102">
        <v>590785</v>
      </c>
      <c r="AD146" s="102">
        <v>152835</v>
      </c>
      <c r="AE146" s="102">
        <v>218075</v>
      </c>
      <c r="AF146" s="102">
        <v>177212</v>
      </c>
      <c r="AG146" s="102">
        <v>78090</v>
      </c>
      <c r="AH146" s="102">
        <v>555755</v>
      </c>
      <c r="AI146" s="102">
        <v>76772</v>
      </c>
      <c r="AJ146" s="102"/>
      <c r="AK146" s="102">
        <v>142645</v>
      </c>
      <c r="AL146" s="102"/>
      <c r="AM146" s="102">
        <v>122152</v>
      </c>
      <c r="AN146" s="102">
        <v>182334</v>
      </c>
      <c r="AO146" s="102">
        <v>52305</v>
      </c>
      <c r="AP146" s="102"/>
      <c r="AQ146" s="102">
        <v>142681</v>
      </c>
      <c r="AR146" s="102"/>
      <c r="AS146" s="102"/>
      <c r="AT146" s="102"/>
      <c r="AU146" s="102">
        <v>414078</v>
      </c>
      <c r="AV146" s="102"/>
      <c r="AW146" s="102">
        <v>356306</v>
      </c>
      <c r="AX146" s="102">
        <v>158212</v>
      </c>
      <c r="AY146" s="102">
        <v>1114261</v>
      </c>
      <c r="AZ146" s="102">
        <v>440217</v>
      </c>
      <c r="BA146" s="102">
        <v>396071</v>
      </c>
      <c r="BB146" s="102">
        <v>1190870</v>
      </c>
      <c r="BC146" s="102"/>
      <c r="BD146" s="102">
        <v>138487</v>
      </c>
      <c r="BE146" s="102"/>
      <c r="BF146" s="102">
        <v>34063</v>
      </c>
      <c r="BG146" s="102">
        <v>318246</v>
      </c>
      <c r="BH146" s="102"/>
      <c r="BI146" s="102">
        <v>657094</v>
      </c>
      <c r="BJ146" s="102">
        <v>427631</v>
      </c>
      <c r="BK146" s="102">
        <v>243786</v>
      </c>
      <c r="BL146" s="102">
        <v>663296</v>
      </c>
      <c r="BM146" s="102">
        <v>667859</v>
      </c>
      <c r="BN146" s="102">
        <v>456524</v>
      </c>
      <c r="BO146" s="102">
        <v>155793</v>
      </c>
      <c r="BP146" s="102">
        <v>94749</v>
      </c>
      <c r="BQ146" s="102">
        <v>173156</v>
      </c>
      <c r="BR146" s="102">
        <v>138948</v>
      </c>
      <c r="BS146" s="102">
        <v>268312</v>
      </c>
      <c r="BT146" s="102">
        <v>284682</v>
      </c>
      <c r="BU146" s="102">
        <v>282600</v>
      </c>
      <c r="BV146" s="102">
        <v>225040</v>
      </c>
      <c r="BW146" s="102">
        <v>131608</v>
      </c>
      <c r="BX146" s="102">
        <v>320232</v>
      </c>
    </row>
    <row r="147" spans="1:76" x14ac:dyDescent="0.25">
      <c r="A147" s="57" t="s">
        <v>4202</v>
      </c>
      <c r="B147" s="3" t="s">
        <v>3436</v>
      </c>
      <c r="C147" s="3" t="s">
        <v>4109</v>
      </c>
      <c r="D147" s="4" t="s">
        <v>4203</v>
      </c>
      <c r="E147" s="4" t="s">
        <v>3446</v>
      </c>
      <c r="F147" s="4">
        <v>15765</v>
      </c>
      <c r="G147" s="4">
        <v>2054</v>
      </c>
      <c r="H147" s="4">
        <v>2785</v>
      </c>
      <c r="I147" s="4">
        <v>131.035</v>
      </c>
      <c r="J147" s="4" t="s">
        <v>4204</v>
      </c>
      <c r="K147" s="4" t="s">
        <v>4205</v>
      </c>
      <c r="L147" s="4"/>
      <c r="M147" s="101" t="s">
        <v>4206</v>
      </c>
      <c r="N147" s="4">
        <v>11756</v>
      </c>
      <c r="O147" s="4">
        <v>11263</v>
      </c>
      <c r="P147" s="4">
        <f t="shared" si="2"/>
        <v>57</v>
      </c>
      <c r="Q147" s="4">
        <v>0.89</v>
      </c>
      <c r="R147" s="4">
        <v>1.2806999999999999</v>
      </c>
      <c r="S147" s="4">
        <v>1.4411</v>
      </c>
      <c r="T147" s="102">
        <v>17270088</v>
      </c>
      <c r="U147" s="102">
        <v>13447352</v>
      </c>
      <c r="V147" s="102">
        <v>7426101</v>
      </c>
      <c r="W147" s="102">
        <v>4505715</v>
      </c>
      <c r="X147" s="102">
        <v>42803276</v>
      </c>
      <c r="Y147" s="102">
        <v>9925548</v>
      </c>
      <c r="Z147" s="102">
        <v>3556893</v>
      </c>
      <c r="AA147" s="102">
        <v>5461209</v>
      </c>
      <c r="AB147" s="102">
        <v>9756369</v>
      </c>
      <c r="AC147" s="102">
        <v>8282292</v>
      </c>
      <c r="AD147" s="102">
        <v>6455594</v>
      </c>
      <c r="AE147" s="102">
        <v>11095380</v>
      </c>
      <c r="AF147" s="102">
        <v>12393367</v>
      </c>
      <c r="AG147" s="102">
        <v>21412372</v>
      </c>
      <c r="AH147" s="102">
        <v>7329303</v>
      </c>
      <c r="AI147" s="102">
        <v>4640098</v>
      </c>
      <c r="AJ147" s="102">
        <v>6270645</v>
      </c>
      <c r="AK147" s="102">
        <v>76387328</v>
      </c>
      <c r="AL147" s="102">
        <v>42713872</v>
      </c>
      <c r="AM147" s="102">
        <v>14012597</v>
      </c>
      <c r="AN147" s="102">
        <v>12337273</v>
      </c>
      <c r="AO147" s="102">
        <v>18095916</v>
      </c>
      <c r="AP147" s="102">
        <v>15490490</v>
      </c>
      <c r="AQ147" s="102">
        <v>3987454</v>
      </c>
      <c r="AR147" s="102">
        <v>4285076</v>
      </c>
      <c r="AS147" s="102">
        <v>4706297</v>
      </c>
      <c r="AT147" s="102">
        <v>6184406</v>
      </c>
      <c r="AU147" s="102">
        <v>7631979</v>
      </c>
      <c r="AV147" s="102">
        <v>10513588</v>
      </c>
      <c r="AW147" s="102">
        <v>11017639</v>
      </c>
      <c r="AX147" s="102">
        <v>28406120</v>
      </c>
      <c r="AY147" s="102">
        <v>12862675</v>
      </c>
      <c r="AZ147" s="102">
        <v>4075792</v>
      </c>
      <c r="BA147" s="102">
        <v>36973224</v>
      </c>
      <c r="BB147" s="102">
        <v>19349104</v>
      </c>
      <c r="BC147" s="102">
        <v>13498986</v>
      </c>
      <c r="BD147" s="102">
        <v>14034891</v>
      </c>
      <c r="BE147" s="102">
        <v>5515875</v>
      </c>
      <c r="BF147" s="102">
        <v>3588820</v>
      </c>
      <c r="BG147" s="102">
        <v>21517704</v>
      </c>
      <c r="BH147" s="102">
        <v>20587880</v>
      </c>
      <c r="BI147" s="102">
        <v>10108412</v>
      </c>
      <c r="BJ147" s="102">
        <v>6497915</v>
      </c>
      <c r="BK147" s="102">
        <v>2353487</v>
      </c>
      <c r="BL147" s="102">
        <v>14161877</v>
      </c>
      <c r="BM147" s="102">
        <v>4629317</v>
      </c>
      <c r="BN147" s="102">
        <v>42880288</v>
      </c>
      <c r="BO147" s="102">
        <v>10423309</v>
      </c>
      <c r="BP147" s="102">
        <v>15012229</v>
      </c>
      <c r="BQ147" s="102">
        <v>7793344</v>
      </c>
      <c r="BR147" s="102">
        <v>22606812</v>
      </c>
      <c r="BS147" s="102">
        <v>9976181</v>
      </c>
      <c r="BT147" s="102">
        <v>23855830</v>
      </c>
      <c r="BU147" s="102">
        <v>14848914</v>
      </c>
      <c r="BV147" s="102">
        <v>25655152</v>
      </c>
      <c r="BW147" s="102">
        <v>11388211</v>
      </c>
      <c r="BX147" s="102">
        <v>39573016</v>
      </c>
    </row>
    <row r="148" spans="1:76" x14ac:dyDescent="0.25">
      <c r="A148" s="57" t="s">
        <v>4207</v>
      </c>
      <c r="B148" s="3" t="s">
        <v>3436</v>
      </c>
      <c r="C148" s="3" t="s">
        <v>4109</v>
      </c>
      <c r="D148" s="4" t="s">
        <v>4208</v>
      </c>
      <c r="E148" s="4" t="s">
        <v>3446</v>
      </c>
      <c r="F148" s="4">
        <v>15745</v>
      </c>
      <c r="G148" s="4">
        <v>2051</v>
      </c>
      <c r="H148" s="4">
        <v>2800</v>
      </c>
      <c r="I148" s="4">
        <v>131.035</v>
      </c>
      <c r="J148" s="4" t="s">
        <v>4209</v>
      </c>
      <c r="K148" s="4" t="s">
        <v>4210</v>
      </c>
      <c r="L148" s="4"/>
      <c r="M148" s="101" t="s">
        <v>4211</v>
      </c>
      <c r="N148" s="4">
        <v>10349</v>
      </c>
      <c r="O148" s="4">
        <v>9922</v>
      </c>
      <c r="P148" s="4">
        <f t="shared" si="2"/>
        <v>57</v>
      </c>
      <c r="Q148" s="4">
        <v>1.3</v>
      </c>
      <c r="R148" s="4">
        <v>1.4418</v>
      </c>
      <c r="S148" s="4">
        <v>1.1085</v>
      </c>
      <c r="T148" s="102">
        <v>659951744</v>
      </c>
      <c r="U148" s="102">
        <v>738042304</v>
      </c>
      <c r="V148" s="102">
        <v>418311040</v>
      </c>
      <c r="W148" s="102">
        <v>466186784</v>
      </c>
      <c r="X148" s="102">
        <v>440794784</v>
      </c>
      <c r="Y148" s="102">
        <v>823547392</v>
      </c>
      <c r="Z148" s="102">
        <v>75360096</v>
      </c>
      <c r="AA148" s="102">
        <v>466896800</v>
      </c>
      <c r="AB148" s="102">
        <v>51330684</v>
      </c>
      <c r="AC148" s="102">
        <v>225258944</v>
      </c>
      <c r="AD148" s="102">
        <v>214766576</v>
      </c>
      <c r="AE148" s="102">
        <v>336469024</v>
      </c>
      <c r="AF148" s="102">
        <v>615161152</v>
      </c>
      <c r="AG148" s="102">
        <v>504756448</v>
      </c>
      <c r="AH148" s="102">
        <v>143578848</v>
      </c>
      <c r="AI148" s="102">
        <v>230372896</v>
      </c>
      <c r="AJ148" s="102">
        <v>319874432</v>
      </c>
      <c r="AK148" s="102">
        <v>313707456</v>
      </c>
      <c r="AL148" s="102">
        <v>850379648</v>
      </c>
      <c r="AM148" s="102">
        <v>267663200</v>
      </c>
      <c r="AN148" s="102">
        <v>376143872</v>
      </c>
      <c r="AO148" s="102">
        <v>497000224</v>
      </c>
      <c r="AP148" s="102">
        <v>123565880</v>
      </c>
      <c r="AQ148" s="102">
        <v>125247568</v>
      </c>
      <c r="AR148" s="102">
        <v>80103312</v>
      </c>
      <c r="AS148" s="102">
        <v>246031840</v>
      </c>
      <c r="AT148" s="102">
        <v>166359952</v>
      </c>
      <c r="AU148" s="102">
        <v>155387088</v>
      </c>
      <c r="AV148" s="102">
        <v>204628384</v>
      </c>
      <c r="AW148" s="102">
        <v>60146380</v>
      </c>
      <c r="AX148" s="102">
        <v>575209536</v>
      </c>
      <c r="AY148" s="102">
        <v>179360512</v>
      </c>
      <c r="AZ148" s="102">
        <v>254585776</v>
      </c>
      <c r="BA148" s="102">
        <v>534047392</v>
      </c>
      <c r="BB148" s="102">
        <v>377978144</v>
      </c>
      <c r="BC148" s="102">
        <v>161556320</v>
      </c>
      <c r="BD148" s="102">
        <v>33354372</v>
      </c>
      <c r="BE148" s="102">
        <v>672037760</v>
      </c>
      <c r="BF148" s="102">
        <v>32128532</v>
      </c>
      <c r="BG148" s="102">
        <v>364449792</v>
      </c>
      <c r="BH148" s="102">
        <v>30728530</v>
      </c>
      <c r="BI148" s="102">
        <v>100253360</v>
      </c>
      <c r="BJ148" s="102">
        <v>143686400</v>
      </c>
      <c r="BK148" s="102">
        <v>45667344</v>
      </c>
      <c r="BL148" s="102">
        <v>684481152</v>
      </c>
      <c r="BM148" s="102">
        <v>68777640</v>
      </c>
      <c r="BN148" s="102">
        <v>63719752</v>
      </c>
      <c r="BO148" s="102">
        <v>411899232</v>
      </c>
      <c r="BP148" s="102">
        <v>348044928</v>
      </c>
      <c r="BQ148" s="102">
        <v>677008000</v>
      </c>
      <c r="BR148" s="102">
        <v>33442896</v>
      </c>
      <c r="BS148" s="102">
        <v>205494352</v>
      </c>
      <c r="BT148" s="102">
        <v>648540224</v>
      </c>
      <c r="BU148" s="102">
        <v>151486368</v>
      </c>
      <c r="BV148" s="102">
        <v>63999160</v>
      </c>
      <c r="BW148" s="102">
        <v>120879568</v>
      </c>
      <c r="BX148" s="102">
        <v>661512448</v>
      </c>
    </row>
    <row r="149" spans="1:76" x14ac:dyDescent="0.25">
      <c r="A149" s="57" t="s">
        <v>4212</v>
      </c>
      <c r="B149" s="3" t="s">
        <v>3436</v>
      </c>
      <c r="C149" s="3" t="s">
        <v>4109</v>
      </c>
      <c r="D149" s="4" t="s">
        <v>4213</v>
      </c>
      <c r="E149" s="4" t="s">
        <v>3446</v>
      </c>
      <c r="F149" s="4">
        <v>20703</v>
      </c>
      <c r="G149" s="4">
        <v>100000849</v>
      </c>
      <c r="H149" s="4">
        <v>2800</v>
      </c>
      <c r="I149" s="4">
        <v>145.0506</v>
      </c>
      <c r="J149" s="4" t="s">
        <v>4214</v>
      </c>
      <c r="K149" s="4" t="s">
        <v>4215</v>
      </c>
      <c r="L149" s="4"/>
      <c r="M149" s="4"/>
      <c r="N149" s="4">
        <v>11848</v>
      </c>
      <c r="O149" s="4">
        <v>11355</v>
      </c>
      <c r="P149" s="4">
        <f t="shared" si="2"/>
        <v>57</v>
      </c>
      <c r="Q149" s="4">
        <v>1.01</v>
      </c>
      <c r="R149" s="4">
        <v>1.2125999999999999</v>
      </c>
      <c r="S149" s="4">
        <v>1.2002999999999999</v>
      </c>
      <c r="T149" s="102">
        <v>2790332</v>
      </c>
      <c r="U149" s="102">
        <v>14281213</v>
      </c>
      <c r="V149" s="102">
        <v>14239911</v>
      </c>
      <c r="W149" s="102">
        <v>24928372</v>
      </c>
      <c r="X149" s="102">
        <v>5166394</v>
      </c>
      <c r="Y149" s="102">
        <v>19026510</v>
      </c>
      <c r="Z149" s="102">
        <v>12261045</v>
      </c>
      <c r="AA149" s="102">
        <v>885248</v>
      </c>
      <c r="AB149" s="102">
        <v>8897885</v>
      </c>
      <c r="AC149" s="102">
        <v>5813721</v>
      </c>
      <c r="AD149" s="102">
        <v>7007320</v>
      </c>
      <c r="AE149" s="102">
        <v>4973891</v>
      </c>
      <c r="AF149" s="102">
        <v>13433511</v>
      </c>
      <c r="AG149" s="102">
        <v>6739969</v>
      </c>
      <c r="AH149" s="102">
        <v>1460530</v>
      </c>
      <c r="AI149" s="102">
        <v>20954508</v>
      </c>
      <c r="AJ149" s="102">
        <v>16499727</v>
      </c>
      <c r="AK149" s="102">
        <v>11685743</v>
      </c>
      <c r="AL149" s="102">
        <v>18579248</v>
      </c>
      <c r="AM149" s="102">
        <v>1492156</v>
      </c>
      <c r="AN149" s="102">
        <v>7389372</v>
      </c>
      <c r="AO149" s="102">
        <v>6761904</v>
      </c>
      <c r="AP149" s="102">
        <v>15030783</v>
      </c>
      <c r="AQ149" s="102">
        <v>14356253</v>
      </c>
      <c r="AR149" s="102">
        <v>515237</v>
      </c>
      <c r="AS149" s="102">
        <v>17667064</v>
      </c>
      <c r="AT149" s="102">
        <v>3324183</v>
      </c>
      <c r="AU149" s="102">
        <v>5378394</v>
      </c>
      <c r="AV149" s="102">
        <v>1429973</v>
      </c>
      <c r="AW149" s="102">
        <v>10478698</v>
      </c>
      <c r="AX149" s="102">
        <v>15662176</v>
      </c>
      <c r="AY149" s="102">
        <v>2881683</v>
      </c>
      <c r="AZ149" s="102">
        <v>2361010</v>
      </c>
      <c r="BA149" s="102">
        <v>3098962</v>
      </c>
      <c r="BB149" s="102">
        <v>8129678</v>
      </c>
      <c r="BC149" s="102">
        <v>4463288</v>
      </c>
      <c r="BD149" s="102">
        <v>7941974</v>
      </c>
      <c r="BE149" s="102">
        <v>21688524</v>
      </c>
      <c r="BF149" s="102">
        <v>8026125</v>
      </c>
      <c r="BG149" s="102">
        <v>8292439</v>
      </c>
      <c r="BH149" s="102">
        <v>12836587</v>
      </c>
      <c r="BI149" s="102">
        <v>5120069</v>
      </c>
      <c r="BJ149" s="102">
        <v>13239965</v>
      </c>
      <c r="BK149" s="102">
        <v>5814961</v>
      </c>
      <c r="BL149" s="102">
        <v>15924479</v>
      </c>
      <c r="BM149" s="102">
        <v>3217258</v>
      </c>
      <c r="BN149" s="102">
        <v>17308624</v>
      </c>
      <c r="BO149" s="102">
        <v>6997665</v>
      </c>
      <c r="BP149" s="102">
        <v>1582781</v>
      </c>
      <c r="BQ149" s="102">
        <v>13089125</v>
      </c>
      <c r="BR149" s="102">
        <v>15805611</v>
      </c>
      <c r="BS149" s="102">
        <v>14574308</v>
      </c>
      <c r="BT149" s="102">
        <v>18150348</v>
      </c>
      <c r="BU149" s="102">
        <v>6548120</v>
      </c>
      <c r="BV149" s="102">
        <v>12473802</v>
      </c>
      <c r="BW149" s="102">
        <v>16089368</v>
      </c>
      <c r="BX149" s="102">
        <v>15420016</v>
      </c>
    </row>
    <row r="150" spans="1:76" x14ac:dyDescent="0.25">
      <c r="A150" s="57" t="s">
        <v>4216</v>
      </c>
      <c r="B150" s="3" t="s">
        <v>3436</v>
      </c>
      <c r="C150" s="3" t="s">
        <v>4109</v>
      </c>
      <c r="D150" s="4" t="s">
        <v>4217</v>
      </c>
      <c r="E150" s="4" t="s">
        <v>3439</v>
      </c>
      <c r="F150" s="4">
        <v>1649</v>
      </c>
      <c r="G150" s="4">
        <v>566</v>
      </c>
      <c r="H150" s="4">
        <v>2479</v>
      </c>
      <c r="I150" s="4">
        <v>118.08629999999999</v>
      </c>
      <c r="J150" s="4" t="s">
        <v>4218</v>
      </c>
      <c r="K150" s="4" t="s">
        <v>4219</v>
      </c>
      <c r="L150" s="101" t="s">
        <v>4220</v>
      </c>
      <c r="M150" s="101" t="s">
        <v>4221</v>
      </c>
      <c r="N150" s="4">
        <v>6287</v>
      </c>
      <c r="O150" s="4">
        <v>6050</v>
      </c>
      <c r="P150" s="4">
        <f t="shared" si="2"/>
        <v>57</v>
      </c>
      <c r="Q150" s="4">
        <v>1.2</v>
      </c>
      <c r="R150" s="4">
        <v>1.2218</v>
      </c>
      <c r="S150" s="4">
        <v>1.018</v>
      </c>
      <c r="T150" s="102">
        <v>959552064</v>
      </c>
      <c r="U150" s="102">
        <v>1645066368</v>
      </c>
      <c r="V150" s="102">
        <v>773591616</v>
      </c>
      <c r="W150" s="102">
        <v>745089280</v>
      </c>
      <c r="X150" s="102">
        <v>1686546688</v>
      </c>
      <c r="Y150" s="102">
        <v>964639296</v>
      </c>
      <c r="Z150" s="102">
        <v>884891584</v>
      </c>
      <c r="AA150" s="102">
        <v>538245632</v>
      </c>
      <c r="AB150" s="102">
        <v>678643904</v>
      </c>
      <c r="AC150" s="102">
        <v>937066112</v>
      </c>
      <c r="AD150" s="102">
        <v>1181559680</v>
      </c>
      <c r="AE150" s="102">
        <v>1524920960</v>
      </c>
      <c r="AF150" s="102">
        <v>1155819136</v>
      </c>
      <c r="AG150" s="102">
        <v>1482968320</v>
      </c>
      <c r="AH150" s="102">
        <v>1403647488</v>
      </c>
      <c r="AI150" s="102">
        <v>774483840</v>
      </c>
      <c r="AJ150" s="102">
        <v>986505216</v>
      </c>
      <c r="AK150" s="102">
        <v>810485504</v>
      </c>
      <c r="AL150" s="102">
        <v>1411755008</v>
      </c>
      <c r="AM150" s="102">
        <v>345781696</v>
      </c>
      <c r="AN150" s="102">
        <v>1206728064</v>
      </c>
      <c r="AO150" s="102">
        <v>1216479616</v>
      </c>
      <c r="AP150" s="102">
        <v>1006629312</v>
      </c>
      <c r="AQ150" s="102">
        <v>2412035328</v>
      </c>
      <c r="AR150" s="102">
        <v>1910507520</v>
      </c>
      <c r="AS150" s="102">
        <v>998746368</v>
      </c>
      <c r="AT150" s="102">
        <v>1285684992</v>
      </c>
      <c r="AU150" s="102">
        <v>2061443968</v>
      </c>
      <c r="AV150" s="102">
        <v>1716255872</v>
      </c>
      <c r="AW150" s="102">
        <v>1037788224</v>
      </c>
      <c r="AX150" s="102">
        <v>936930176</v>
      </c>
      <c r="AY150" s="102">
        <v>658125376</v>
      </c>
      <c r="AZ150" s="102">
        <v>559411840</v>
      </c>
      <c r="BA150" s="102">
        <v>907163648</v>
      </c>
      <c r="BB150" s="102">
        <v>844681856</v>
      </c>
      <c r="BC150" s="102">
        <v>606343424</v>
      </c>
      <c r="BD150" s="102">
        <v>805998528</v>
      </c>
      <c r="BE150" s="102">
        <v>405805472</v>
      </c>
      <c r="BF150" s="102">
        <v>417457792</v>
      </c>
      <c r="BG150" s="102">
        <v>1385562752</v>
      </c>
      <c r="BH150" s="102">
        <v>760274816</v>
      </c>
      <c r="BI150" s="102">
        <v>742198848</v>
      </c>
      <c r="BJ150" s="102">
        <v>1004091840</v>
      </c>
      <c r="BK150" s="102">
        <v>976676288</v>
      </c>
      <c r="BL150" s="102">
        <v>1328845312</v>
      </c>
      <c r="BM150" s="102">
        <v>1742188288</v>
      </c>
      <c r="BN150" s="102">
        <v>1184584576</v>
      </c>
      <c r="BO150" s="102">
        <v>417880960</v>
      </c>
      <c r="BP150" s="102">
        <v>826427072</v>
      </c>
      <c r="BQ150" s="102">
        <v>1138020736</v>
      </c>
      <c r="BR150" s="102">
        <v>977228544</v>
      </c>
      <c r="BS150" s="102">
        <v>1297955456</v>
      </c>
      <c r="BT150" s="102">
        <v>1114041216</v>
      </c>
      <c r="BU150" s="102">
        <v>1325822464</v>
      </c>
      <c r="BV150" s="102">
        <v>1183415424</v>
      </c>
      <c r="BW150" s="102">
        <v>733458496</v>
      </c>
      <c r="BX150" s="102">
        <v>1591692800</v>
      </c>
    </row>
    <row r="151" spans="1:76" x14ac:dyDescent="0.25">
      <c r="A151" s="57" t="s">
        <v>4222</v>
      </c>
      <c r="B151" s="3" t="s">
        <v>3436</v>
      </c>
      <c r="C151" s="3" t="s">
        <v>4109</v>
      </c>
      <c r="D151" s="4" t="s">
        <v>4223</v>
      </c>
      <c r="E151" s="4" t="s">
        <v>3487</v>
      </c>
      <c r="F151" s="4">
        <v>1591</v>
      </c>
      <c r="G151" s="4">
        <v>1084</v>
      </c>
      <c r="H151" s="4">
        <v>1704</v>
      </c>
      <c r="I151" s="4">
        <v>158.0823</v>
      </c>
      <c r="J151" s="4" t="s">
        <v>4224</v>
      </c>
      <c r="K151" s="4" t="s">
        <v>4225</v>
      </c>
      <c r="L151" s="4"/>
      <c r="M151" s="101" t="s">
        <v>4226</v>
      </c>
      <c r="N151" s="4">
        <v>66789</v>
      </c>
      <c r="O151" s="4">
        <v>60154</v>
      </c>
      <c r="P151" s="4">
        <f t="shared" si="2"/>
        <v>57</v>
      </c>
      <c r="Q151" s="4">
        <v>1.17</v>
      </c>
      <c r="R151" s="4">
        <v>1.2343</v>
      </c>
      <c r="S151" s="4">
        <v>1.0593999999999999</v>
      </c>
      <c r="T151" s="102">
        <v>574305</v>
      </c>
      <c r="U151" s="102">
        <v>761902</v>
      </c>
      <c r="V151" s="102">
        <v>472074</v>
      </c>
      <c r="W151" s="102">
        <v>1001045</v>
      </c>
      <c r="X151" s="102">
        <v>649200</v>
      </c>
      <c r="Y151" s="102">
        <v>1085554</v>
      </c>
      <c r="Z151" s="102">
        <v>1514115</v>
      </c>
      <c r="AA151" s="102">
        <v>255516</v>
      </c>
      <c r="AB151" s="102">
        <v>428190</v>
      </c>
      <c r="AC151" s="102">
        <v>2024139</v>
      </c>
      <c r="AD151" s="102">
        <v>901648</v>
      </c>
      <c r="AE151" s="102">
        <v>1430255</v>
      </c>
      <c r="AF151" s="102">
        <v>638863</v>
      </c>
      <c r="AG151" s="102">
        <v>1769659</v>
      </c>
      <c r="AH151" s="102">
        <v>1179913</v>
      </c>
      <c r="AI151" s="102">
        <v>788338</v>
      </c>
      <c r="AJ151" s="102">
        <v>822723</v>
      </c>
      <c r="AK151" s="102">
        <v>718087</v>
      </c>
      <c r="AL151" s="102">
        <v>874970</v>
      </c>
      <c r="AM151" s="102">
        <v>503584</v>
      </c>
      <c r="AN151" s="102">
        <v>837696</v>
      </c>
      <c r="AO151" s="102">
        <v>1303049</v>
      </c>
      <c r="AP151" s="102">
        <v>1174940</v>
      </c>
      <c r="AQ151" s="102">
        <v>1510697</v>
      </c>
      <c r="AR151" s="102">
        <v>1870461</v>
      </c>
      <c r="AS151" s="102">
        <v>629631</v>
      </c>
      <c r="AT151" s="102">
        <v>1022928</v>
      </c>
      <c r="AU151" s="102">
        <v>1690299</v>
      </c>
      <c r="AV151" s="102">
        <v>329753</v>
      </c>
      <c r="AW151" s="102">
        <v>2070641</v>
      </c>
      <c r="AX151" s="102">
        <v>459596</v>
      </c>
      <c r="AY151" s="102">
        <v>235071</v>
      </c>
      <c r="AZ151" s="102">
        <v>859004</v>
      </c>
      <c r="BA151" s="102">
        <v>864396</v>
      </c>
      <c r="BB151" s="102">
        <v>441033</v>
      </c>
      <c r="BC151" s="102">
        <v>585775</v>
      </c>
      <c r="BD151" s="102">
        <v>494998</v>
      </c>
      <c r="BE151" s="102">
        <v>531360</v>
      </c>
      <c r="BF151" s="102">
        <v>273354</v>
      </c>
      <c r="BG151" s="102">
        <v>384798</v>
      </c>
      <c r="BH151" s="102">
        <v>429930</v>
      </c>
      <c r="BI151" s="102">
        <v>485702</v>
      </c>
      <c r="BJ151" s="102">
        <v>833713</v>
      </c>
      <c r="BK151" s="102">
        <v>577296</v>
      </c>
      <c r="BL151" s="102">
        <v>624116</v>
      </c>
      <c r="BM151" s="102">
        <v>1159987</v>
      </c>
      <c r="BN151" s="102">
        <v>1125324</v>
      </c>
      <c r="BO151" s="102">
        <v>505516</v>
      </c>
      <c r="BP151" s="102">
        <v>600832</v>
      </c>
      <c r="BQ151" s="102">
        <v>1053906</v>
      </c>
      <c r="BR151" s="102">
        <v>956879</v>
      </c>
      <c r="BS151" s="102">
        <v>795487</v>
      </c>
      <c r="BT151" s="102">
        <v>1101446</v>
      </c>
      <c r="BU151" s="102">
        <v>1646238</v>
      </c>
      <c r="BV151" s="102">
        <v>941624</v>
      </c>
      <c r="BW151" s="102">
        <v>359154</v>
      </c>
      <c r="BX151" s="102">
        <v>4549662</v>
      </c>
    </row>
    <row r="152" spans="1:76" x14ac:dyDescent="0.25">
      <c r="A152" s="57" t="s">
        <v>4227</v>
      </c>
      <c r="B152" s="3" t="s">
        <v>3436</v>
      </c>
      <c r="C152" s="3" t="s">
        <v>4109</v>
      </c>
      <c r="D152" s="4" t="s">
        <v>4228</v>
      </c>
      <c r="E152" s="4" t="s">
        <v>3487</v>
      </c>
      <c r="F152" s="4">
        <v>62562</v>
      </c>
      <c r="G152" s="4">
        <v>100020423</v>
      </c>
      <c r="H152" s="4">
        <v>2008</v>
      </c>
      <c r="I152" s="4">
        <v>188.09280000000001</v>
      </c>
      <c r="J152" s="4" t="s">
        <v>4229</v>
      </c>
      <c r="K152" s="4"/>
      <c r="L152" s="4"/>
      <c r="M152" s="4"/>
      <c r="N152" s="4"/>
      <c r="O152" s="4"/>
      <c r="P152" s="4">
        <f t="shared" si="2"/>
        <v>43</v>
      </c>
      <c r="Q152" s="4">
        <v>1.94</v>
      </c>
      <c r="R152" s="4">
        <v>1.2859</v>
      </c>
      <c r="S152" s="4">
        <v>0.66190000000000004</v>
      </c>
      <c r="T152" s="102">
        <v>173681</v>
      </c>
      <c r="U152" s="102">
        <v>70759</v>
      </c>
      <c r="V152" s="102">
        <v>199277</v>
      </c>
      <c r="W152" s="102">
        <v>125198</v>
      </c>
      <c r="X152" s="102"/>
      <c r="Y152" s="102">
        <v>256338</v>
      </c>
      <c r="Z152" s="102">
        <v>52255</v>
      </c>
      <c r="AA152" s="102">
        <v>69896</v>
      </c>
      <c r="AB152" s="102">
        <v>20469</v>
      </c>
      <c r="AC152" s="102"/>
      <c r="AD152" s="102">
        <v>161727</v>
      </c>
      <c r="AE152" s="102"/>
      <c r="AF152" s="102">
        <v>139458</v>
      </c>
      <c r="AG152" s="102">
        <v>62504</v>
      </c>
      <c r="AH152" s="102"/>
      <c r="AI152" s="102"/>
      <c r="AJ152" s="102">
        <v>230998</v>
      </c>
      <c r="AK152" s="102">
        <v>62704</v>
      </c>
      <c r="AL152" s="102">
        <v>187547</v>
      </c>
      <c r="AM152" s="102">
        <v>97528</v>
      </c>
      <c r="AN152" s="102">
        <v>42026</v>
      </c>
      <c r="AO152" s="102">
        <v>46725</v>
      </c>
      <c r="AP152" s="102">
        <v>114847</v>
      </c>
      <c r="AQ152" s="102">
        <v>183230</v>
      </c>
      <c r="AR152" s="102"/>
      <c r="AS152" s="102">
        <v>461941</v>
      </c>
      <c r="AT152" s="102">
        <v>107131</v>
      </c>
      <c r="AU152" s="102"/>
      <c r="AV152" s="102"/>
      <c r="AW152" s="102">
        <v>37686</v>
      </c>
      <c r="AX152" s="102">
        <v>55222</v>
      </c>
      <c r="AY152" s="102"/>
      <c r="AZ152" s="102">
        <v>94472</v>
      </c>
      <c r="BA152" s="102">
        <v>121288</v>
      </c>
      <c r="BB152" s="102">
        <v>83363</v>
      </c>
      <c r="BC152" s="102"/>
      <c r="BD152" s="102"/>
      <c r="BE152" s="102">
        <v>96733</v>
      </c>
      <c r="BF152" s="102">
        <v>22368</v>
      </c>
      <c r="BG152" s="102">
        <v>71346</v>
      </c>
      <c r="BH152" s="102"/>
      <c r="BI152" s="102">
        <v>30981</v>
      </c>
      <c r="BJ152" s="102"/>
      <c r="BK152" s="102">
        <v>28379</v>
      </c>
      <c r="BL152" s="102">
        <v>54453</v>
      </c>
      <c r="BM152" s="102">
        <v>35088</v>
      </c>
      <c r="BN152" s="102">
        <v>88528</v>
      </c>
      <c r="BO152" s="102">
        <v>27124</v>
      </c>
      <c r="BP152" s="102"/>
      <c r="BQ152" s="102">
        <v>60975</v>
      </c>
      <c r="BR152" s="102">
        <v>19321</v>
      </c>
      <c r="BS152" s="102">
        <v>56955</v>
      </c>
      <c r="BT152" s="102">
        <v>114462</v>
      </c>
      <c r="BU152" s="102">
        <v>108102</v>
      </c>
      <c r="BV152" s="102">
        <v>85395</v>
      </c>
      <c r="BW152" s="102">
        <v>64792</v>
      </c>
      <c r="BX152" s="102">
        <v>107779</v>
      </c>
    </row>
    <row r="153" spans="1:76" x14ac:dyDescent="0.25">
      <c r="A153" s="57" t="s">
        <v>4230</v>
      </c>
      <c r="B153" s="3" t="s">
        <v>3436</v>
      </c>
      <c r="C153" s="3" t="s">
        <v>4109</v>
      </c>
      <c r="D153" s="4" t="s">
        <v>4231</v>
      </c>
      <c r="E153" s="4" t="s">
        <v>3446</v>
      </c>
      <c r="F153" s="4">
        <v>44526</v>
      </c>
      <c r="G153" s="4">
        <v>100000936</v>
      </c>
      <c r="H153" s="4">
        <v>911</v>
      </c>
      <c r="I153" s="4">
        <v>115.0401</v>
      </c>
      <c r="J153" s="4" t="s">
        <v>4232</v>
      </c>
      <c r="K153" s="4" t="s">
        <v>4233</v>
      </c>
      <c r="L153" s="101" t="s">
        <v>4234</v>
      </c>
      <c r="M153" s="101" t="s">
        <v>4235</v>
      </c>
      <c r="N153" s="4">
        <v>49</v>
      </c>
      <c r="O153" s="4">
        <v>48</v>
      </c>
      <c r="P153" s="4">
        <f t="shared" si="2"/>
        <v>56</v>
      </c>
      <c r="Q153" s="4">
        <v>2.2400000000000002</v>
      </c>
      <c r="R153" s="4">
        <v>1.9353</v>
      </c>
      <c r="S153" s="4">
        <v>0.86519999999999997</v>
      </c>
      <c r="T153" s="102">
        <v>7136196</v>
      </c>
      <c r="U153" s="102">
        <v>10277151</v>
      </c>
      <c r="V153" s="102">
        <v>1991761</v>
      </c>
      <c r="W153" s="102">
        <v>407881</v>
      </c>
      <c r="X153" s="102">
        <v>32526512</v>
      </c>
      <c r="Y153" s="102">
        <v>7416875</v>
      </c>
      <c r="Z153" s="102">
        <v>964754</v>
      </c>
      <c r="AA153" s="102">
        <v>6704278</v>
      </c>
      <c r="AB153" s="102">
        <v>2804290</v>
      </c>
      <c r="AC153" s="102">
        <v>8695809</v>
      </c>
      <c r="AD153" s="102">
        <v>2144124</v>
      </c>
      <c r="AE153" s="102">
        <v>22526048</v>
      </c>
      <c r="AF153" s="102">
        <v>10680085</v>
      </c>
      <c r="AG153" s="102">
        <v>13792470</v>
      </c>
      <c r="AH153" s="102">
        <v>17396872</v>
      </c>
      <c r="AI153" s="102">
        <v>9512694</v>
      </c>
      <c r="AJ153" s="102">
        <v>3963932</v>
      </c>
      <c r="AK153" s="102">
        <v>9445670</v>
      </c>
      <c r="AL153" s="102">
        <v>5484191</v>
      </c>
      <c r="AM153" s="102">
        <v>1814822</v>
      </c>
      <c r="AN153" s="102">
        <v>3483146</v>
      </c>
      <c r="AO153" s="102">
        <v>20788608</v>
      </c>
      <c r="AP153" s="102">
        <v>13665598</v>
      </c>
      <c r="AQ153" s="102">
        <v>25756252</v>
      </c>
      <c r="AR153" s="102">
        <v>10571418</v>
      </c>
      <c r="AS153" s="102">
        <v>3862910</v>
      </c>
      <c r="AT153" s="102">
        <v>28249788</v>
      </c>
      <c r="AU153" s="102">
        <v>41098216</v>
      </c>
      <c r="AV153" s="102">
        <v>6021555</v>
      </c>
      <c r="AW153" s="102">
        <v>3358528</v>
      </c>
      <c r="AX153" s="102">
        <v>1498140</v>
      </c>
      <c r="AY153" s="102">
        <v>7346779</v>
      </c>
      <c r="AZ153" s="102">
        <v>883382</v>
      </c>
      <c r="BA153" s="102">
        <v>4311167</v>
      </c>
      <c r="BB153" s="102">
        <v>1076986</v>
      </c>
      <c r="BC153" s="102">
        <v>1659086</v>
      </c>
      <c r="BD153" s="102">
        <v>1442555</v>
      </c>
      <c r="BE153" s="102"/>
      <c r="BF153" s="102">
        <v>2528440</v>
      </c>
      <c r="BG153" s="102">
        <v>9203288</v>
      </c>
      <c r="BH153" s="102">
        <v>6349739</v>
      </c>
      <c r="BI153" s="102">
        <v>2078800</v>
      </c>
      <c r="BJ153" s="102">
        <v>2024000</v>
      </c>
      <c r="BK153" s="102">
        <v>8062366</v>
      </c>
      <c r="BL153" s="102">
        <v>2909131</v>
      </c>
      <c r="BM153" s="102">
        <v>5905747</v>
      </c>
      <c r="BN153" s="102">
        <v>5333563</v>
      </c>
      <c r="BO153" s="102">
        <v>2379657</v>
      </c>
      <c r="BP153" s="102">
        <v>3079962</v>
      </c>
      <c r="BQ153" s="102">
        <v>8699225</v>
      </c>
      <c r="BR153" s="102">
        <v>2277623</v>
      </c>
      <c r="BS153" s="102">
        <v>3452578</v>
      </c>
      <c r="BT153" s="102">
        <v>6277476</v>
      </c>
      <c r="BU153" s="102">
        <v>6970711</v>
      </c>
      <c r="BV153" s="102">
        <v>27008536</v>
      </c>
      <c r="BW153" s="102">
        <v>892874</v>
      </c>
      <c r="BX153" s="102">
        <v>16195926</v>
      </c>
    </row>
    <row r="154" spans="1:76" x14ac:dyDescent="0.25">
      <c r="A154" s="57" t="s">
        <v>4236</v>
      </c>
      <c r="B154" s="3" t="s">
        <v>3436</v>
      </c>
      <c r="C154" s="3" t="s">
        <v>4109</v>
      </c>
      <c r="D154" s="4" t="s">
        <v>4237</v>
      </c>
      <c r="E154" s="4" t="s">
        <v>3446</v>
      </c>
      <c r="F154" s="4">
        <v>46537</v>
      </c>
      <c r="G154" s="4">
        <v>100001300</v>
      </c>
      <c r="H154" s="4">
        <v>1052</v>
      </c>
      <c r="I154" s="4">
        <v>117.0557</v>
      </c>
      <c r="J154" s="4" t="s">
        <v>4238</v>
      </c>
      <c r="K154" s="4" t="s">
        <v>4239</v>
      </c>
      <c r="L154" s="4"/>
      <c r="M154" s="101" t="s">
        <v>4240</v>
      </c>
      <c r="N154" s="4">
        <v>99823</v>
      </c>
      <c r="O154" s="4">
        <v>90190</v>
      </c>
      <c r="P154" s="4">
        <f t="shared" si="2"/>
        <v>57</v>
      </c>
      <c r="Q154" s="4">
        <v>1</v>
      </c>
      <c r="R154" s="4">
        <v>1.5494000000000001</v>
      </c>
      <c r="S154" s="4">
        <v>1.5434000000000001</v>
      </c>
      <c r="T154" s="102">
        <v>7663069</v>
      </c>
      <c r="U154" s="102">
        <v>10880002</v>
      </c>
      <c r="V154" s="102">
        <v>9751014</v>
      </c>
      <c r="W154" s="102">
        <v>49786712</v>
      </c>
      <c r="X154" s="102">
        <v>14390057</v>
      </c>
      <c r="Y154" s="102">
        <v>17189864</v>
      </c>
      <c r="Z154" s="102">
        <v>11739631</v>
      </c>
      <c r="AA154" s="102">
        <v>4981567</v>
      </c>
      <c r="AB154" s="102">
        <v>10073247</v>
      </c>
      <c r="AC154" s="102">
        <v>41536440</v>
      </c>
      <c r="AD154" s="102">
        <v>22867684</v>
      </c>
      <c r="AE154" s="102">
        <v>30996694</v>
      </c>
      <c r="AF154" s="102">
        <v>103021344</v>
      </c>
      <c r="AG154" s="102">
        <v>18677776</v>
      </c>
      <c r="AH154" s="102">
        <v>34411128</v>
      </c>
      <c r="AI154" s="102">
        <v>37204140</v>
      </c>
      <c r="AJ154" s="102">
        <v>18869794</v>
      </c>
      <c r="AK154" s="102">
        <v>22890196</v>
      </c>
      <c r="AL154" s="102">
        <v>16667044</v>
      </c>
      <c r="AM154" s="102">
        <v>2405580</v>
      </c>
      <c r="AN154" s="102">
        <v>10936186</v>
      </c>
      <c r="AO154" s="102">
        <v>21120342</v>
      </c>
      <c r="AP154" s="102">
        <v>29591444</v>
      </c>
      <c r="AQ154" s="102">
        <v>60961400</v>
      </c>
      <c r="AR154" s="102">
        <v>50130984</v>
      </c>
      <c r="AS154" s="102">
        <v>33906348</v>
      </c>
      <c r="AT154" s="102">
        <v>45720616</v>
      </c>
      <c r="AU154" s="102">
        <v>128798120</v>
      </c>
      <c r="AV154" s="102">
        <v>11214817</v>
      </c>
      <c r="AW154" s="102">
        <v>12743569</v>
      </c>
      <c r="AX154" s="102">
        <v>9464075</v>
      </c>
      <c r="AY154" s="102">
        <v>22533032</v>
      </c>
      <c r="AZ154" s="102">
        <v>20315692</v>
      </c>
      <c r="BA154" s="102">
        <v>77587928</v>
      </c>
      <c r="BB154" s="102">
        <v>19988384</v>
      </c>
      <c r="BC154" s="102">
        <v>5495191</v>
      </c>
      <c r="BD154" s="102">
        <v>6988337</v>
      </c>
      <c r="BE154" s="102">
        <v>125748832</v>
      </c>
      <c r="BF154" s="102">
        <v>2927270</v>
      </c>
      <c r="BG154" s="102">
        <v>11339385</v>
      </c>
      <c r="BH154" s="102">
        <v>4854926</v>
      </c>
      <c r="BI154" s="102">
        <v>15770233</v>
      </c>
      <c r="BJ154" s="102">
        <v>10900209</v>
      </c>
      <c r="BK154" s="102">
        <v>37320784</v>
      </c>
      <c r="BL154" s="102">
        <v>16662754</v>
      </c>
      <c r="BM154" s="102">
        <v>37631932</v>
      </c>
      <c r="BN154" s="102">
        <v>37054136</v>
      </c>
      <c r="BO154" s="102">
        <v>19421418</v>
      </c>
      <c r="BP154" s="102">
        <v>19330496</v>
      </c>
      <c r="BQ154" s="102">
        <v>48351536</v>
      </c>
      <c r="BR154" s="102">
        <v>16414551</v>
      </c>
      <c r="BS154" s="102">
        <v>44201680</v>
      </c>
      <c r="BT154" s="102">
        <v>111339344</v>
      </c>
      <c r="BU154" s="102">
        <v>21526916</v>
      </c>
      <c r="BV154" s="102">
        <v>66929368</v>
      </c>
      <c r="BW154" s="102">
        <v>6606817</v>
      </c>
      <c r="BX154" s="102">
        <v>54014712</v>
      </c>
    </row>
    <row r="155" spans="1:76" x14ac:dyDescent="0.25">
      <c r="A155" s="57" t="s">
        <v>4241</v>
      </c>
      <c r="B155" s="3" t="s">
        <v>3436</v>
      </c>
      <c r="C155" s="3" t="s">
        <v>4109</v>
      </c>
      <c r="D155" s="4" t="s">
        <v>4242</v>
      </c>
      <c r="E155" s="4" t="s">
        <v>3487</v>
      </c>
      <c r="F155" s="4">
        <v>35437</v>
      </c>
      <c r="G155" s="4">
        <v>100001590</v>
      </c>
      <c r="H155" s="4">
        <v>1420</v>
      </c>
      <c r="I155" s="4">
        <v>144.06659999999999</v>
      </c>
      <c r="J155" s="4" t="s">
        <v>4243</v>
      </c>
      <c r="K155" s="4" t="s">
        <v>4244</v>
      </c>
      <c r="L155" s="4"/>
      <c r="M155" s="101" t="s">
        <v>4245</v>
      </c>
      <c r="N155" s="4">
        <v>10855600</v>
      </c>
      <c r="O155" s="4">
        <v>9030891</v>
      </c>
      <c r="P155" s="4">
        <f t="shared" si="2"/>
        <v>56</v>
      </c>
      <c r="Q155" s="4">
        <v>1.07</v>
      </c>
      <c r="R155" s="4">
        <v>1.1818</v>
      </c>
      <c r="S155" s="4">
        <v>1.0998000000000001</v>
      </c>
      <c r="T155" s="102">
        <v>865914</v>
      </c>
      <c r="U155" s="102">
        <v>530344</v>
      </c>
      <c r="V155" s="102">
        <v>524573</v>
      </c>
      <c r="W155" s="102">
        <v>504994</v>
      </c>
      <c r="X155" s="102">
        <v>221271</v>
      </c>
      <c r="Y155" s="102">
        <v>1251472.125</v>
      </c>
      <c r="Z155" s="102">
        <v>656140</v>
      </c>
      <c r="AA155" s="102">
        <v>566889.625</v>
      </c>
      <c r="AB155" s="102">
        <v>565559</v>
      </c>
      <c r="AC155" s="102">
        <v>752155</v>
      </c>
      <c r="AD155" s="102">
        <v>778196</v>
      </c>
      <c r="AE155" s="102">
        <v>325756</v>
      </c>
      <c r="AF155" s="102">
        <v>917219</v>
      </c>
      <c r="AG155" s="102">
        <v>514260</v>
      </c>
      <c r="AH155" s="102">
        <v>289583</v>
      </c>
      <c r="AI155" s="102">
        <v>497982</v>
      </c>
      <c r="AJ155" s="102">
        <v>1345499</v>
      </c>
      <c r="AK155" s="102">
        <v>693958</v>
      </c>
      <c r="AL155" s="102">
        <v>689923</v>
      </c>
      <c r="AM155" s="102">
        <v>395507.6875</v>
      </c>
      <c r="AN155" s="102">
        <v>333846</v>
      </c>
      <c r="AO155" s="102">
        <v>381771</v>
      </c>
      <c r="AP155" s="102">
        <v>922571</v>
      </c>
      <c r="AQ155" s="102">
        <v>1534385</v>
      </c>
      <c r="AR155" s="102"/>
      <c r="AS155" s="102">
        <v>2017471</v>
      </c>
      <c r="AT155" s="102">
        <v>229074</v>
      </c>
      <c r="AU155" s="102">
        <v>366870</v>
      </c>
      <c r="AV155" s="102">
        <v>222442</v>
      </c>
      <c r="AW155" s="102">
        <v>1286219.375</v>
      </c>
      <c r="AX155" s="102">
        <v>753397</v>
      </c>
      <c r="AY155" s="102">
        <v>245060</v>
      </c>
      <c r="AZ155" s="102">
        <v>785221</v>
      </c>
      <c r="BA155" s="102">
        <v>862762</v>
      </c>
      <c r="BB155" s="102">
        <v>357026</v>
      </c>
      <c r="BC155" s="102">
        <v>665000.5</v>
      </c>
      <c r="BD155" s="102">
        <v>619753</v>
      </c>
      <c r="BE155" s="102">
        <v>110092</v>
      </c>
      <c r="BF155" s="102">
        <v>396210</v>
      </c>
      <c r="BG155" s="102">
        <v>469508</v>
      </c>
      <c r="BH155" s="102">
        <v>298327</v>
      </c>
      <c r="BI155" s="102">
        <v>568406</v>
      </c>
      <c r="BJ155" s="102">
        <v>579116</v>
      </c>
      <c r="BK155" s="102">
        <v>525208</v>
      </c>
      <c r="BL155" s="102">
        <v>809908.6875</v>
      </c>
      <c r="BM155" s="102">
        <v>509965</v>
      </c>
      <c r="BN155" s="102">
        <v>911260</v>
      </c>
      <c r="BO155" s="102">
        <v>422637</v>
      </c>
      <c r="BP155" s="102">
        <v>358961</v>
      </c>
      <c r="BQ155" s="102">
        <v>772793</v>
      </c>
      <c r="BR155" s="102">
        <v>1299160.875</v>
      </c>
      <c r="BS155" s="102">
        <v>382951</v>
      </c>
      <c r="BT155" s="102">
        <v>1083695</v>
      </c>
      <c r="BU155" s="102">
        <v>502021</v>
      </c>
      <c r="BV155" s="102">
        <v>873481</v>
      </c>
      <c r="BW155" s="102">
        <v>732666</v>
      </c>
      <c r="BX155" s="102">
        <v>700615</v>
      </c>
    </row>
    <row r="156" spans="1:76" x14ac:dyDescent="0.25">
      <c r="A156" s="57" t="s">
        <v>4246</v>
      </c>
      <c r="B156" s="3" t="s">
        <v>3436</v>
      </c>
      <c r="C156" s="3" t="s">
        <v>4247</v>
      </c>
      <c r="D156" s="4" t="s">
        <v>4248</v>
      </c>
      <c r="E156" s="4" t="s">
        <v>3439</v>
      </c>
      <c r="F156" s="4">
        <v>1302</v>
      </c>
      <c r="G156" s="4">
        <v>415</v>
      </c>
      <c r="H156" s="4">
        <v>2526</v>
      </c>
      <c r="I156" s="4">
        <v>150.0583</v>
      </c>
      <c r="J156" s="4" t="s">
        <v>4249</v>
      </c>
      <c r="K156" s="4" t="s">
        <v>4250</v>
      </c>
      <c r="L156" s="101" t="s">
        <v>4251</v>
      </c>
      <c r="M156" s="101" t="s">
        <v>4252</v>
      </c>
      <c r="N156" s="4">
        <v>6137</v>
      </c>
      <c r="O156" s="4">
        <v>5907</v>
      </c>
      <c r="P156" s="4">
        <f t="shared" si="2"/>
        <v>57</v>
      </c>
      <c r="Q156" s="4">
        <v>1.18</v>
      </c>
      <c r="R156" s="4">
        <v>1.2012</v>
      </c>
      <c r="S156" s="4">
        <v>1.0187999999999999</v>
      </c>
      <c r="T156" s="102">
        <v>503674944</v>
      </c>
      <c r="U156" s="102">
        <v>921373632</v>
      </c>
      <c r="V156" s="102">
        <v>474725984</v>
      </c>
      <c r="W156" s="102">
        <v>671033600</v>
      </c>
      <c r="X156" s="102">
        <v>1028142528</v>
      </c>
      <c r="Y156" s="102">
        <v>393754720</v>
      </c>
      <c r="Z156" s="102">
        <v>478719584</v>
      </c>
      <c r="AA156" s="102">
        <v>357735904</v>
      </c>
      <c r="AB156" s="102">
        <v>394858016</v>
      </c>
      <c r="AC156" s="102">
        <v>363194432</v>
      </c>
      <c r="AD156" s="102">
        <v>804786112</v>
      </c>
      <c r="AE156" s="102">
        <v>784617920</v>
      </c>
      <c r="AF156" s="102">
        <v>565011264</v>
      </c>
      <c r="AG156" s="102">
        <v>639964224</v>
      </c>
      <c r="AH156" s="102">
        <v>850594816</v>
      </c>
      <c r="AI156" s="102">
        <v>425657344</v>
      </c>
      <c r="AJ156" s="102">
        <v>535952160</v>
      </c>
      <c r="AK156" s="102">
        <v>427126080</v>
      </c>
      <c r="AL156" s="102">
        <v>771847488</v>
      </c>
      <c r="AM156" s="102">
        <v>187751312</v>
      </c>
      <c r="AN156" s="102">
        <v>733084480</v>
      </c>
      <c r="AO156" s="102">
        <v>570127360</v>
      </c>
      <c r="AP156" s="102">
        <v>418016320</v>
      </c>
      <c r="AQ156" s="102">
        <v>1113629312</v>
      </c>
      <c r="AR156" s="102">
        <v>1053967104</v>
      </c>
      <c r="AS156" s="102">
        <v>455661728</v>
      </c>
      <c r="AT156" s="102">
        <v>608396160</v>
      </c>
      <c r="AU156" s="102">
        <v>1011958976</v>
      </c>
      <c r="AV156" s="102">
        <v>826481728</v>
      </c>
      <c r="AW156" s="102">
        <v>350138432</v>
      </c>
      <c r="AX156" s="102">
        <v>537500416</v>
      </c>
      <c r="AY156" s="102">
        <v>390295040</v>
      </c>
      <c r="AZ156" s="102">
        <v>310620160</v>
      </c>
      <c r="BA156" s="102">
        <v>416707840</v>
      </c>
      <c r="BB156" s="102">
        <v>662902592</v>
      </c>
      <c r="BC156" s="102">
        <v>492565120</v>
      </c>
      <c r="BD156" s="102">
        <v>455823648</v>
      </c>
      <c r="BE156" s="102">
        <v>289356160</v>
      </c>
      <c r="BF156" s="102">
        <v>264780784</v>
      </c>
      <c r="BG156" s="102">
        <v>904682432</v>
      </c>
      <c r="BH156" s="102">
        <v>440617088</v>
      </c>
      <c r="BI156" s="102">
        <v>435462880</v>
      </c>
      <c r="BJ156" s="102">
        <v>512130624</v>
      </c>
      <c r="BK156" s="102">
        <v>404583648</v>
      </c>
      <c r="BL156" s="102">
        <v>592609536</v>
      </c>
      <c r="BM156" s="102">
        <v>937226496</v>
      </c>
      <c r="BN156" s="102">
        <v>500319552</v>
      </c>
      <c r="BO156" s="102">
        <v>277289120</v>
      </c>
      <c r="BP156" s="102">
        <v>751030336</v>
      </c>
      <c r="BQ156" s="102">
        <v>521090464</v>
      </c>
      <c r="BR156" s="102">
        <v>288180992</v>
      </c>
      <c r="BS156" s="102">
        <v>893008960</v>
      </c>
      <c r="BT156" s="102">
        <v>519769248</v>
      </c>
      <c r="BU156" s="102">
        <v>733702144</v>
      </c>
      <c r="BV156" s="102">
        <v>586422976</v>
      </c>
      <c r="BW156" s="102">
        <v>349683040</v>
      </c>
      <c r="BX156" s="102">
        <v>753096576</v>
      </c>
    </row>
    <row r="157" spans="1:76" x14ac:dyDescent="0.25">
      <c r="A157" s="57" t="s">
        <v>4253</v>
      </c>
      <c r="B157" s="3" t="s">
        <v>3436</v>
      </c>
      <c r="C157" s="3" t="s">
        <v>4247</v>
      </c>
      <c r="D157" s="4" t="s">
        <v>4254</v>
      </c>
      <c r="E157" s="4" t="s">
        <v>3487</v>
      </c>
      <c r="F157" s="4">
        <v>1589</v>
      </c>
      <c r="G157" s="4">
        <v>1083</v>
      </c>
      <c r="H157" s="4">
        <v>1787</v>
      </c>
      <c r="I157" s="4">
        <v>190.05430000000001</v>
      </c>
      <c r="J157" s="4" t="s">
        <v>4255</v>
      </c>
      <c r="K157" s="4" t="s">
        <v>4256</v>
      </c>
      <c r="L157" s="101" t="s">
        <v>4257</v>
      </c>
      <c r="M157" s="101" t="s">
        <v>4258</v>
      </c>
      <c r="N157" s="4">
        <v>448580</v>
      </c>
      <c r="O157" s="4">
        <v>395338</v>
      </c>
      <c r="P157" s="4">
        <f t="shared" si="2"/>
        <v>57</v>
      </c>
      <c r="Q157" s="4">
        <v>1.22</v>
      </c>
      <c r="R157" s="4">
        <v>1.3644000000000001</v>
      </c>
      <c r="S157" s="4">
        <v>1.1215999999999999</v>
      </c>
      <c r="T157" s="102">
        <v>2537094</v>
      </c>
      <c r="U157" s="102">
        <v>5441892</v>
      </c>
      <c r="V157" s="102">
        <v>4982488</v>
      </c>
      <c r="W157" s="102">
        <v>4496090</v>
      </c>
      <c r="X157" s="102">
        <v>5962963</v>
      </c>
      <c r="Y157" s="102">
        <v>2115716</v>
      </c>
      <c r="Z157" s="102">
        <v>2754958</v>
      </c>
      <c r="AA157" s="102">
        <v>3235668</v>
      </c>
      <c r="AB157" s="102">
        <v>2048259</v>
      </c>
      <c r="AC157" s="102">
        <v>5690165</v>
      </c>
      <c r="AD157" s="102">
        <v>7125070</v>
      </c>
      <c r="AE157" s="102">
        <v>10110967</v>
      </c>
      <c r="AF157" s="102">
        <v>3017208</v>
      </c>
      <c r="AG157" s="102">
        <v>5170947</v>
      </c>
      <c r="AH157" s="102">
        <v>10078018</v>
      </c>
      <c r="AI157" s="102">
        <v>2557439</v>
      </c>
      <c r="AJ157" s="102">
        <v>3200826</v>
      </c>
      <c r="AK157" s="102">
        <v>3202259</v>
      </c>
      <c r="AL157" s="102">
        <v>3100932</v>
      </c>
      <c r="AM157" s="102">
        <v>551542</v>
      </c>
      <c r="AN157" s="102">
        <v>3540944</v>
      </c>
      <c r="AO157" s="102">
        <v>10043856</v>
      </c>
      <c r="AP157" s="102">
        <v>4699289</v>
      </c>
      <c r="AQ157" s="102">
        <v>10005230</v>
      </c>
      <c r="AR157" s="102">
        <v>9334049</v>
      </c>
      <c r="AS157" s="102">
        <v>4269671</v>
      </c>
      <c r="AT157" s="102">
        <v>10652726</v>
      </c>
      <c r="AU157" s="102">
        <v>8341212</v>
      </c>
      <c r="AV157" s="102">
        <v>3467571</v>
      </c>
      <c r="AW157" s="102">
        <v>2900105</v>
      </c>
      <c r="AX157" s="102">
        <v>2424240</v>
      </c>
      <c r="AY157" s="102">
        <v>2435055</v>
      </c>
      <c r="AZ157" s="102">
        <v>2295010</v>
      </c>
      <c r="BA157" s="102">
        <v>5588355</v>
      </c>
      <c r="BB157" s="102">
        <v>3881093</v>
      </c>
      <c r="BC157" s="102">
        <v>2817006</v>
      </c>
      <c r="BD157" s="102">
        <v>2260121</v>
      </c>
      <c r="BE157" s="102">
        <v>2409818</v>
      </c>
      <c r="BF157" s="102">
        <v>1207953</v>
      </c>
      <c r="BG157" s="102">
        <v>5702687</v>
      </c>
      <c r="BH157" s="102">
        <v>2096996</v>
      </c>
      <c r="BI157" s="102">
        <v>3898826</v>
      </c>
      <c r="BJ157" s="102">
        <v>3557390</v>
      </c>
      <c r="BK157" s="102">
        <v>3379950</v>
      </c>
      <c r="BL157" s="102">
        <v>2779254</v>
      </c>
      <c r="BM157" s="102">
        <v>9284870</v>
      </c>
      <c r="BN157" s="102">
        <v>4030977</v>
      </c>
      <c r="BO157" s="102">
        <v>5171969</v>
      </c>
      <c r="BP157" s="102">
        <v>3225123</v>
      </c>
      <c r="BQ157" s="102">
        <v>6420330</v>
      </c>
      <c r="BR157" s="102">
        <v>1426675</v>
      </c>
      <c r="BS157" s="102">
        <v>8143515</v>
      </c>
      <c r="BT157" s="102">
        <v>6686512</v>
      </c>
      <c r="BU157" s="102">
        <v>6420602</v>
      </c>
      <c r="BV157" s="102">
        <v>3944239</v>
      </c>
      <c r="BW157" s="102">
        <v>1692571</v>
      </c>
      <c r="BX157" s="102">
        <v>16684198</v>
      </c>
    </row>
    <row r="158" spans="1:76" x14ac:dyDescent="0.25">
      <c r="A158" s="57" t="s">
        <v>4259</v>
      </c>
      <c r="B158" s="3" t="s">
        <v>3436</v>
      </c>
      <c r="C158" s="3" t="s">
        <v>4247</v>
      </c>
      <c r="D158" s="4" t="s">
        <v>4260</v>
      </c>
      <c r="E158" s="4" t="s">
        <v>3487</v>
      </c>
      <c r="F158" s="4">
        <v>2829</v>
      </c>
      <c r="G158" s="4">
        <v>194</v>
      </c>
      <c r="H158" s="4">
        <v>1543.8</v>
      </c>
      <c r="I158" s="4">
        <v>176.03870000000001</v>
      </c>
      <c r="J158" s="4" t="s">
        <v>4261</v>
      </c>
      <c r="K158" s="4" t="s">
        <v>4262</v>
      </c>
      <c r="L158" s="101" t="s">
        <v>4263</v>
      </c>
      <c r="M158" s="101" t="s">
        <v>4264</v>
      </c>
      <c r="N158" s="4">
        <v>439750</v>
      </c>
      <c r="O158" s="4">
        <v>388809</v>
      </c>
      <c r="P158" s="4">
        <f t="shared" si="2"/>
        <v>57</v>
      </c>
      <c r="Q158" s="4">
        <v>1.01</v>
      </c>
      <c r="R158" s="4">
        <v>1.2562</v>
      </c>
      <c r="S158" s="4">
        <v>1.2496</v>
      </c>
      <c r="T158" s="102">
        <v>848497</v>
      </c>
      <c r="U158" s="102">
        <v>2314639</v>
      </c>
      <c r="V158" s="102">
        <v>908422</v>
      </c>
      <c r="W158" s="102">
        <v>4714349</v>
      </c>
      <c r="X158" s="102">
        <v>4971282</v>
      </c>
      <c r="Y158" s="102">
        <v>747949</v>
      </c>
      <c r="Z158" s="102">
        <v>2273979</v>
      </c>
      <c r="AA158" s="102">
        <v>1204016</v>
      </c>
      <c r="AB158" s="102">
        <v>1553161</v>
      </c>
      <c r="AC158" s="102">
        <v>1437566</v>
      </c>
      <c r="AD158" s="102">
        <v>3776378</v>
      </c>
      <c r="AE158" s="102">
        <v>1793051</v>
      </c>
      <c r="AF158" s="102">
        <v>1135908</v>
      </c>
      <c r="AG158" s="102">
        <v>1241041</v>
      </c>
      <c r="AH158" s="102">
        <v>3934941</v>
      </c>
      <c r="AI158" s="102">
        <v>666221</v>
      </c>
      <c r="AJ158" s="102">
        <v>1236305</v>
      </c>
      <c r="AK158" s="102">
        <v>1003074</v>
      </c>
      <c r="AL158" s="102">
        <v>2969883</v>
      </c>
      <c r="AM158" s="102">
        <v>448478</v>
      </c>
      <c r="AN158" s="102">
        <v>1700378</v>
      </c>
      <c r="AO158" s="102">
        <v>1772774</v>
      </c>
      <c r="AP158" s="102">
        <v>549410</v>
      </c>
      <c r="AQ158" s="102">
        <v>2862135</v>
      </c>
      <c r="AR158" s="102">
        <v>3680096</v>
      </c>
      <c r="AS158" s="102">
        <v>705159</v>
      </c>
      <c r="AT158" s="102">
        <v>975195</v>
      </c>
      <c r="AU158" s="102">
        <v>3204076</v>
      </c>
      <c r="AV158" s="102">
        <v>2261896</v>
      </c>
      <c r="AW158" s="102">
        <v>2149435</v>
      </c>
      <c r="AX158" s="102">
        <v>1187187</v>
      </c>
      <c r="AY158" s="102">
        <v>1771311</v>
      </c>
      <c r="AZ158" s="102">
        <v>1359003</v>
      </c>
      <c r="BA158" s="102">
        <v>2134847</v>
      </c>
      <c r="BB158" s="102">
        <v>3342081</v>
      </c>
      <c r="BC158" s="102">
        <v>1843938</v>
      </c>
      <c r="BD158" s="102">
        <v>1457102</v>
      </c>
      <c r="BE158" s="102">
        <v>1525153</v>
      </c>
      <c r="BF158" s="102">
        <v>1320123</v>
      </c>
      <c r="BG158" s="102">
        <v>3868243</v>
      </c>
      <c r="BH158" s="102">
        <v>713229</v>
      </c>
      <c r="BI158" s="102">
        <v>2121530</v>
      </c>
      <c r="BJ158" s="102">
        <v>1226303</v>
      </c>
      <c r="BK158" s="102">
        <v>1030436</v>
      </c>
      <c r="BL158" s="102">
        <v>2575266</v>
      </c>
      <c r="BM158" s="102">
        <v>4759098</v>
      </c>
      <c r="BN158" s="102">
        <v>1376095</v>
      </c>
      <c r="BO158" s="102">
        <v>1397391</v>
      </c>
      <c r="BP158" s="102">
        <v>2563194</v>
      </c>
      <c r="BQ158" s="102">
        <v>1403289</v>
      </c>
      <c r="BR158" s="102">
        <v>2071416</v>
      </c>
      <c r="BS158" s="102">
        <v>2685969</v>
      </c>
      <c r="BT158" s="102">
        <v>1631308</v>
      </c>
      <c r="BU158" s="102">
        <v>2807281</v>
      </c>
      <c r="BV158" s="102">
        <v>1339504</v>
      </c>
      <c r="BW158" s="102">
        <v>895997</v>
      </c>
      <c r="BX158" s="102">
        <v>1465819</v>
      </c>
    </row>
    <row r="159" spans="1:76" x14ac:dyDescent="0.25">
      <c r="A159" s="57" t="s">
        <v>4265</v>
      </c>
      <c r="B159" s="3" t="s">
        <v>3436</v>
      </c>
      <c r="C159" s="3" t="s">
        <v>4247</v>
      </c>
      <c r="D159" s="4" t="s">
        <v>4266</v>
      </c>
      <c r="E159" s="4" t="s">
        <v>3439</v>
      </c>
      <c r="F159" s="4">
        <v>44878</v>
      </c>
      <c r="G159" s="4">
        <v>100004635</v>
      </c>
      <c r="H159" s="4">
        <v>1250</v>
      </c>
      <c r="I159" s="4">
        <v>182.04820000000001</v>
      </c>
      <c r="J159" s="4" t="s">
        <v>4267</v>
      </c>
      <c r="K159" s="4" t="s">
        <v>4268</v>
      </c>
      <c r="L159" s="4"/>
      <c r="M159" s="4"/>
      <c r="N159" s="4">
        <v>69961</v>
      </c>
      <c r="O159" s="4">
        <v>63154</v>
      </c>
      <c r="P159" s="4">
        <f t="shared" si="2"/>
        <v>38</v>
      </c>
      <c r="Q159" s="4">
        <v>0.64</v>
      </c>
      <c r="R159" s="4">
        <v>0.80179999999999996</v>
      </c>
      <c r="S159" s="4">
        <v>1.2488999999999999</v>
      </c>
      <c r="T159" s="102">
        <v>184091</v>
      </c>
      <c r="U159" s="102">
        <v>364545</v>
      </c>
      <c r="V159" s="102"/>
      <c r="W159" s="102"/>
      <c r="X159" s="102">
        <v>433725</v>
      </c>
      <c r="Y159" s="102"/>
      <c r="Z159" s="102">
        <v>458529</v>
      </c>
      <c r="AA159" s="102"/>
      <c r="AB159" s="102">
        <v>259827</v>
      </c>
      <c r="AC159" s="102">
        <v>159092</v>
      </c>
      <c r="AD159" s="102"/>
      <c r="AE159" s="102">
        <v>342140</v>
      </c>
      <c r="AF159" s="102"/>
      <c r="AG159" s="102">
        <v>297353</v>
      </c>
      <c r="AH159" s="102"/>
      <c r="AI159" s="102">
        <v>65526</v>
      </c>
      <c r="AJ159" s="102"/>
      <c r="AK159" s="102"/>
      <c r="AL159" s="102">
        <v>142778</v>
      </c>
      <c r="AM159" s="102"/>
      <c r="AN159" s="102">
        <v>277739</v>
      </c>
      <c r="AO159" s="102">
        <v>1558150</v>
      </c>
      <c r="AP159" s="102">
        <v>248964</v>
      </c>
      <c r="AQ159" s="102">
        <v>385816</v>
      </c>
      <c r="AR159" s="102">
        <v>78433</v>
      </c>
      <c r="AS159" s="102"/>
      <c r="AT159" s="102">
        <v>169537</v>
      </c>
      <c r="AU159" s="102">
        <v>612580</v>
      </c>
      <c r="AV159" s="102">
        <v>565728</v>
      </c>
      <c r="AW159" s="102">
        <v>1444142</v>
      </c>
      <c r="AX159" s="102">
        <v>404382</v>
      </c>
      <c r="AY159" s="102">
        <v>819842</v>
      </c>
      <c r="AZ159" s="102"/>
      <c r="BA159" s="102"/>
      <c r="BB159" s="102"/>
      <c r="BC159" s="102"/>
      <c r="BD159" s="102"/>
      <c r="BE159" s="102"/>
      <c r="BF159" s="102">
        <v>398324</v>
      </c>
      <c r="BG159" s="102">
        <v>90929</v>
      </c>
      <c r="BH159" s="102">
        <v>57410</v>
      </c>
      <c r="BI159" s="102">
        <v>350541</v>
      </c>
      <c r="BJ159" s="102">
        <v>501715</v>
      </c>
      <c r="BK159" s="102">
        <v>239581</v>
      </c>
      <c r="BL159" s="102">
        <v>1664076</v>
      </c>
      <c r="BM159" s="102">
        <v>876683</v>
      </c>
      <c r="BN159" s="102">
        <v>352670</v>
      </c>
      <c r="BO159" s="102"/>
      <c r="BP159" s="102">
        <v>351861</v>
      </c>
      <c r="BQ159" s="102"/>
      <c r="BR159" s="102">
        <v>2025429</v>
      </c>
      <c r="BS159" s="102">
        <v>187601</v>
      </c>
      <c r="BT159" s="102">
        <v>68126</v>
      </c>
      <c r="BU159" s="102">
        <v>104419</v>
      </c>
      <c r="BV159" s="102">
        <v>215578</v>
      </c>
      <c r="BW159" s="102">
        <v>321840</v>
      </c>
      <c r="BX159" s="102">
        <v>550662</v>
      </c>
    </row>
    <row r="160" spans="1:76" x14ac:dyDescent="0.25">
      <c r="A160" s="57" t="s">
        <v>4269</v>
      </c>
      <c r="B160" s="3" t="s">
        <v>3436</v>
      </c>
      <c r="C160" s="3" t="s">
        <v>4247</v>
      </c>
      <c r="D160" s="4" t="s">
        <v>4270</v>
      </c>
      <c r="E160" s="4" t="s">
        <v>3439</v>
      </c>
      <c r="F160" s="4">
        <v>18374</v>
      </c>
      <c r="G160" s="4">
        <v>100000039</v>
      </c>
      <c r="H160" s="4">
        <v>1272</v>
      </c>
      <c r="I160" s="4">
        <v>166.05330000000001</v>
      </c>
      <c r="J160" s="4" t="s">
        <v>4271</v>
      </c>
      <c r="K160" s="4" t="s">
        <v>4272</v>
      </c>
      <c r="L160" s="101" t="s">
        <v>4273</v>
      </c>
      <c r="M160" s="101" t="s">
        <v>4274</v>
      </c>
      <c r="N160" s="4">
        <v>158980</v>
      </c>
      <c r="O160" s="4">
        <v>139840</v>
      </c>
      <c r="P160" s="4">
        <f t="shared" si="2"/>
        <v>57</v>
      </c>
      <c r="Q160" s="4">
        <v>1.03</v>
      </c>
      <c r="R160" s="4">
        <v>1.085</v>
      </c>
      <c r="S160" s="4">
        <v>1.0562</v>
      </c>
      <c r="T160" s="102">
        <v>74387216</v>
      </c>
      <c r="U160" s="102">
        <v>99780856</v>
      </c>
      <c r="V160" s="102">
        <v>47445560</v>
      </c>
      <c r="W160" s="102">
        <v>72834016</v>
      </c>
      <c r="X160" s="102">
        <v>94275264</v>
      </c>
      <c r="Y160" s="102">
        <v>80675000</v>
      </c>
      <c r="Z160" s="102">
        <v>106740568</v>
      </c>
      <c r="AA160" s="102">
        <v>53280768</v>
      </c>
      <c r="AB160" s="102">
        <v>131948552</v>
      </c>
      <c r="AC160" s="102">
        <v>91633704</v>
      </c>
      <c r="AD160" s="102">
        <v>70929456</v>
      </c>
      <c r="AE160" s="102">
        <v>81880896</v>
      </c>
      <c r="AF160" s="102">
        <v>52324464</v>
      </c>
      <c r="AG160" s="102">
        <v>130115016</v>
      </c>
      <c r="AH160" s="102">
        <v>72391328</v>
      </c>
      <c r="AI160" s="102">
        <v>56848576</v>
      </c>
      <c r="AJ160" s="102">
        <v>69991440</v>
      </c>
      <c r="AK160" s="102">
        <v>75747824</v>
      </c>
      <c r="AL160" s="102">
        <v>78761400</v>
      </c>
      <c r="AM160" s="102">
        <v>51154668</v>
      </c>
      <c r="AN160" s="102">
        <v>94856488</v>
      </c>
      <c r="AO160" s="102">
        <v>202203520</v>
      </c>
      <c r="AP160" s="102">
        <v>106147464</v>
      </c>
      <c r="AQ160" s="102">
        <v>196087856</v>
      </c>
      <c r="AR160" s="102">
        <v>96438976</v>
      </c>
      <c r="AS160" s="102">
        <v>71403904</v>
      </c>
      <c r="AT160" s="102">
        <v>102867480</v>
      </c>
      <c r="AU160" s="102">
        <v>135411312</v>
      </c>
      <c r="AV160" s="102">
        <v>118512112</v>
      </c>
      <c r="AW160" s="102">
        <v>208808064</v>
      </c>
      <c r="AX160" s="102">
        <v>106981016</v>
      </c>
      <c r="AY160" s="102">
        <v>82744224</v>
      </c>
      <c r="AZ160" s="102">
        <v>30928006</v>
      </c>
      <c r="BA160" s="102">
        <v>57862612</v>
      </c>
      <c r="BB160" s="102">
        <v>36803632</v>
      </c>
      <c r="BC160" s="102">
        <v>38660532</v>
      </c>
      <c r="BD160" s="102">
        <v>67895200</v>
      </c>
      <c r="BE160" s="102">
        <v>20793332</v>
      </c>
      <c r="BF160" s="102">
        <v>53663352</v>
      </c>
      <c r="BG160" s="102">
        <v>78168040</v>
      </c>
      <c r="BH160" s="102">
        <v>64551568</v>
      </c>
      <c r="BI160" s="102">
        <v>139552448</v>
      </c>
      <c r="BJ160" s="102">
        <v>145523136</v>
      </c>
      <c r="BK160" s="102">
        <v>108294392</v>
      </c>
      <c r="BL160" s="102">
        <v>185854944</v>
      </c>
      <c r="BM160" s="102">
        <v>199535744</v>
      </c>
      <c r="BN160" s="102">
        <v>135563712</v>
      </c>
      <c r="BO160" s="102">
        <v>29591380</v>
      </c>
      <c r="BP160" s="102">
        <v>88540136</v>
      </c>
      <c r="BQ160" s="102">
        <v>82366344</v>
      </c>
      <c r="BR160" s="102">
        <v>190977056</v>
      </c>
      <c r="BS160" s="102">
        <v>68025608</v>
      </c>
      <c r="BT160" s="102">
        <v>60081596</v>
      </c>
      <c r="BU160" s="102">
        <v>92414352</v>
      </c>
      <c r="BV160" s="102">
        <v>82116656</v>
      </c>
      <c r="BW160" s="102">
        <v>119790912</v>
      </c>
      <c r="BX160" s="102">
        <v>137215584</v>
      </c>
    </row>
    <row r="161" spans="1:76" x14ac:dyDescent="0.25">
      <c r="A161" s="57" t="s">
        <v>4275</v>
      </c>
      <c r="B161" s="3" t="s">
        <v>3436</v>
      </c>
      <c r="C161" s="3" t="s">
        <v>4247</v>
      </c>
      <c r="D161" s="4" t="s">
        <v>4276</v>
      </c>
      <c r="E161" s="4" t="s">
        <v>3439</v>
      </c>
      <c r="F161" s="4">
        <v>45428</v>
      </c>
      <c r="G161" s="4">
        <v>100005463</v>
      </c>
      <c r="H161" s="4">
        <v>880</v>
      </c>
      <c r="I161" s="4">
        <v>208.06379999999999</v>
      </c>
      <c r="J161" s="4" t="s">
        <v>4277</v>
      </c>
      <c r="K161" s="4" t="s">
        <v>4278</v>
      </c>
      <c r="L161" s="4"/>
      <c r="M161" s="4"/>
      <c r="N161" s="4">
        <v>193368</v>
      </c>
      <c r="O161" s="4">
        <v>167798</v>
      </c>
      <c r="P161" s="4">
        <f t="shared" si="2"/>
        <v>57</v>
      </c>
      <c r="Q161" s="4">
        <v>1.22</v>
      </c>
      <c r="R161" s="4">
        <v>1.3151999999999999</v>
      </c>
      <c r="S161" s="4">
        <v>1.0795999999999999</v>
      </c>
      <c r="T161" s="102">
        <v>3549375</v>
      </c>
      <c r="U161" s="102">
        <v>7343554</v>
      </c>
      <c r="V161" s="102">
        <v>3518879</v>
      </c>
      <c r="W161" s="102">
        <v>7361826</v>
      </c>
      <c r="X161" s="102">
        <v>7907810</v>
      </c>
      <c r="Y161" s="102">
        <v>5294897</v>
      </c>
      <c r="Z161" s="102">
        <v>5202642</v>
      </c>
      <c r="AA161" s="102">
        <v>4942330</v>
      </c>
      <c r="AB161" s="102">
        <v>8170593</v>
      </c>
      <c r="AC161" s="102">
        <v>12752222</v>
      </c>
      <c r="AD161" s="102">
        <v>5034602</v>
      </c>
      <c r="AE161" s="102">
        <v>9683910</v>
      </c>
      <c r="AF161" s="102">
        <v>2003621</v>
      </c>
      <c r="AG161" s="102">
        <v>7539697</v>
      </c>
      <c r="AH161" s="102">
        <v>9280808</v>
      </c>
      <c r="AI161" s="102">
        <v>2620815</v>
      </c>
      <c r="AJ161" s="102">
        <v>4392947</v>
      </c>
      <c r="AK161" s="102">
        <v>5645247</v>
      </c>
      <c r="AL161" s="102">
        <v>3085155</v>
      </c>
      <c r="AM161" s="102">
        <v>1853418</v>
      </c>
      <c r="AN161" s="102">
        <v>4446860</v>
      </c>
      <c r="AO161" s="102">
        <v>14934088</v>
      </c>
      <c r="AP161" s="102">
        <v>5218560</v>
      </c>
      <c r="AQ161" s="102">
        <v>17589268</v>
      </c>
      <c r="AR161" s="102">
        <v>8017560</v>
      </c>
      <c r="AS161" s="102">
        <v>7671410</v>
      </c>
      <c r="AT161" s="102">
        <v>7926939</v>
      </c>
      <c r="AU161" s="102">
        <v>8590707</v>
      </c>
      <c r="AV161" s="102">
        <v>2259988</v>
      </c>
      <c r="AW161" s="102">
        <v>12309403</v>
      </c>
      <c r="AX161" s="102">
        <v>4285739</v>
      </c>
      <c r="AY161" s="102">
        <v>3692945</v>
      </c>
      <c r="AZ161" s="102">
        <v>1485209</v>
      </c>
      <c r="BA161" s="102">
        <v>3030344</v>
      </c>
      <c r="BB161" s="102">
        <v>2641396</v>
      </c>
      <c r="BC161" s="102">
        <v>2013440</v>
      </c>
      <c r="BD161" s="102">
        <v>3736628</v>
      </c>
      <c r="BE161" s="102">
        <v>1452828</v>
      </c>
      <c r="BF161" s="102">
        <v>2097187</v>
      </c>
      <c r="BG161" s="102">
        <v>4310818</v>
      </c>
      <c r="BH161" s="102">
        <v>3966540</v>
      </c>
      <c r="BI161" s="102">
        <v>7137671</v>
      </c>
      <c r="BJ161" s="102">
        <v>10267452</v>
      </c>
      <c r="BK161" s="102">
        <v>5253745</v>
      </c>
      <c r="BL161" s="102">
        <v>7077826</v>
      </c>
      <c r="BM161" s="102">
        <v>14987715</v>
      </c>
      <c r="BN161" s="102">
        <v>5822381</v>
      </c>
      <c r="BO161" s="102">
        <v>3988026</v>
      </c>
      <c r="BP161" s="102">
        <v>976105</v>
      </c>
      <c r="BQ161" s="102">
        <v>10563204</v>
      </c>
      <c r="BR161" s="102">
        <v>7543456</v>
      </c>
      <c r="BS161" s="102">
        <v>4390645</v>
      </c>
      <c r="BT161" s="102">
        <v>6303854</v>
      </c>
      <c r="BU161" s="102">
        <v>7753989</v>
      </c>
      <c r="BV161" s="102">
        <v>3090375</v>
      </c>
      <c r="BW161" s="102">
        <v>5700003</v>
      </c>
      <c r="BX161" s="102">
        <v>21264880</v>
      </c>
    </row>
    <row r="162" spans="1:76" x14ac:dyDescent="0.25">
      <c r="A162" s="57" t="s">
        <v>4279</v>
      </c>
      <c r="B162" s="3" t="s">
        <v>3436</v>
      </c>
      <c r="C162" s="3" t="s">
        <v>4247</v>
      </c>
      <c r="D162" s="4" t="s">
        <v>4280</v>
      </c>
      <c r="E162" s="4" t="s">
        <v>3487</v>
      </c>
      <c r="F162" s="4">
        <v>40732</v>
      </c>
      <c r="G162" s="4">
        <v>100003712</v>
      </c>
      <c r="H162" s="4">
        <v>1635</v>
      </c>
      <c r="I162" s="4">
        <v>147.0121</v>
      </c>
      <c r="J162" s="4" t="s">
        <v>4281</v>
      </c>
      <c r="K162" s="4" t="s">
        <v>4282</v>
      </c>
      <c r="L162" s="101" t="s">
        <v>4283</v>
      </c>
      <c r="M162" s="101" t="s">
        <v>4284</v>
      </c>
      <c r="N162" s="4">
        <v>473</v>
      </c>
      <c r="O162" s="4">
        <v>460</v>
      </c>
      <c r="P162" s="4">
        <f t="shared" si="2"/>
        <v>51</v>
      </c>
      <c r="Q162" s="4">
        <v>2.15</v>
      </c>
      <c r="R162" s="4">
        <v>1.7601</v>
      </c>
      <c r="S162" s="4">
        <v>0.8196</v>
      </c>
      <c r="T162" s="102">
        <v>153685</v>
      </c>
      <c r="U162" s="102">
        <v>424938</v>
      </c>
      <c r="V162" s="102">
        <v>43606</v>
      </c>
      <c r="W162" s="102">
        <v>19587</v>
      </c>
      <c r="X162" s="102">
        <v>685151</v>
      </c>
      <c r="Y162" s="102">
        <v>342463</v>
      </c>
      <c r="Z162" s="102">
        <v>24801</v>
      </c>
      <c r="AA162" s="102">
        <v>96836</v>
      </c>
      <c r="AB162" s="102">
        <v>33809</v>
      </c>
      <c r="AC162" s="102">
        <v>230669</v>
      </c>
      <c r="AD162" s="102">
        <v>162845</v>
      </c>
      <c r="AE162" s="102">
        <v>182798</v>
      </c>
      <c r="AF162" s="102">
        <v>256331</v>
      </c>
      <c r="AG162" s="102">
        <v>102729</v>
      </c>
      <c r="AH162" s="102">
        <v>410922</v>
      </c>
      <c r="AI162" s="102">
        <v>138350</v>
      </c>
      <c r="AJ162" s="102">
        <v>160097</v>
      </c>
      <c r="AK162" s="102">
        <v>62318</v>
      </c>
      <c r="AL162" s="102">
        <v>110322</v>
      </c>
      <c r="AM162" s="102">
        <v>25075</v>
      </c>
      <c r="AN162" s="102">
        <v>109406</v>
      </c>
      <c r="AO162" s="102">
        <v>315049</v>
      </c>
      <c r="AP162" s="102">
        <v>168366</v>
      </c>
      <c r="AQ162" s="102">
        <v>877699</v>
      </c>
      <c r="AR162" s="102">
        <v>240657</v>
      </c>
      <c r="AS162" s="102">
        <v>107928</v>
      </c>
      <c r="AT162" s="102">
        <v>872799</v>
      </c>
      <c r="AU162" s="102">
        <v>933066</v>
      </c>
      <c r="AV162" s="102">
        <v>139664</v>
      </c>
      <c r="AW162" s="102">
        <v>28885</v>
      </c>
      <c r="AX162" s="102">
        <v>36295</v>
      </c>
      <c r="AY162" s="102">
        <v>176449</v>
      </c>
      <c r="AZ162" s="102">
        <v>72249</v>
      </c>
      <c r="BA162" s="102">
        <v>85804</v>
      </c>
      <c r="BB162" s="102">
        <v>133134</v>
      </c>
      <c r="BC162" s="102">
        <v>147968</v>
      </c>
      <c r="BD162" s="102">
        <v>31929</v>
      </c>
      <c r="BE162" s="102"/>
      <c r="BF162" s="102"/>
      <c r="BG162" s="102">
        <v>343968</v>
      </c>
      <c r="BH162" s="102">
        <v>88703</v>
      </c>
      <c r="BI162" s="102">
        <v>37705</v>
      </c>
      <c r="BJ162" s="102"/>
      <c r="BK162" s="102">
        <v>81027</v>
      </c>
      <c r="BL162" s="102">
        <v>56359</v>
      </c>
      <c r="BM162" s="102">
        <v>252890</v>
      </c>
      <c r="BN162" s="102">
        <v>83818</v>
      </c>
      <c r="BO162" s="102"/>
      <c r="BP162" s="102">
        <v>335466</v>
      </c>
      <c r="BQ162" s="102">
        <v>185639</v>
      </c>
      <c r="BR162" s="102"/>
      <c r="BS162" s="102">
        <v>176123</v>
      </c>
      <c r="BT162" s="102">
        <v>163189</v>
      </c>
      <c r="BU162" s="102">
        <v>58564</v>
      </c>
      <c r="BV162" s="102">
        <v>492249</v>
      </c>
      <c r="BW162" s="102"/>
      <c r="BX162" s="102">
        <v>191541</v>
      </c>
    </row>
    <row r="163" spans="1:76" x14ac:dyDescent="0.25">
      <c r="A163" s="57" t="s">
        <v>4285</v>
      </c>
      <c r="B163" s="3" t="s">
        <v>3436</v>
      </c>
      <c r="C163" s="3" t="s">
        <v>4247</v>
      </c>
      <c r="D163" s="4" t="s">
        <v>4286</v>
      </c>
      <c r="E163" s="4" t="s">
        <v>3487</v>
      </c>
      <c r="F163" s="4">
        <v>62805</v>
      </c>
      <c r="G163" s="4">
        <v>100020893</v>
      </c>
      <c r="H163" s="4">
        <v>1156</v>
      </c>
      <c r="I163" s="4">
        <v>177.02269999999999</v>
      </c>
      <c r="J163" s="4" t="s">
        <v>4287</v>
      </c>
      <c r="K163" s="4"/>
      <c r="L163" s="4"/>
      <c r="M163" s="4"/>
      <c r="N163" s="4"/>
      <c r="O163" s="4"/>
      <c r="P163" s="4">
        <f t="shared" si="2"/>
        <v>26</v>
      </c>
      <c r="Q163" s="4">
        <v>0.92</v>
      </c>
      <c r="R163" s="4">
        <v>0.65310000000000001</v>
      </c>
      <c r="S163" s="4">
        <v>0.70899999999999996</v>
      </c>
      <c r="T163" s="102"/>
      <c r="U163" s="102"/>
      <c r="V163" s="102"/>
      <c r="W163" s="102">
        <v>832812</v>
      </c>
      <c r="X163" s="102">
        <v>704220</v>
      </c>
      <c r="Y163" s="102">
        <v>336297</v>
      </c>
      <c r="Z163" s="102">
        <v>122558</v>
      </c>
      <c r="AA163" s="102"/>
      <c r="AB163" s="102"/>
      <c r="AC163" s="102"/>
      <c r="AD163" s="102"/>
      <c r="AE163" s="102"/>
      <c r="AF163" s="102">
        <v>301105</v>
      </c>
      <c r="AG163" s="102">
        <v>792638</v>
      </c>
      <c r="AH163" s="102"/>
      <c r="AI163" s="102"/>
      <c r="AJ163" s="102">
        <v>89786</v>
      </c>
      <c r="AK163" s="102"/>
      <c r="AL163" s="102">
        <v>242398</v>
      </c>
      <c r="AM163" s="102">
        <v>340550</v>
      </c>
      <c r="AN163" s="102">
        <v>221710</v>
      </c>
      <c r="AO163" s="102">
        <v>228134</v>
      </c>
      <c r="AP163" s="102"/>
      <c r="AQ163" s="102">
        <v>51199</v>
      </c>
      <c r="AR163" s="102">
        <v>573837</v>
      </c>
      <c r="AS163" s="102"/>
      <c r="AT163" s="102">
        <v>499405</v>
      </c>
      <c r="AU163" s="102"/>
      <c r="AV163" s="102">
        <v>262329</v>
      </c>
      <c r="AW163" s="102"/>
      <c r="AX163" s="102"/>
      <c r="AY163" s="102">
        <v>317174</v>
      </c>
      <c r="AZ163" s="102"/>
      <c r="BA163" s="102"/>
      <c r="BB163" s="102"/>
      <c r="BC163" s="102"/>
      <c r="BD163" s="102"/>
      <c r="BE163" s="102">
        <v>325769</v>
      </c>
      <c r="BF163" s="102">
        <v>181028</v>
      </c>
      <c r="BG163" s="102">
        <v>651773</v>
      </c>
      <c r="BH163" s="102"/>
      <c r="BI163" s="102"/>
      <c r="BJ163" s="102"/>
      <c r="BK163" s="102"/>
      <c r="BL163" s="102">
        <v>789564</v>
      </c>
      <c r="BM163" s="102">
        <v>316024</v>
      </c>
      <c r="BN163" s="102">
        <v>148648</v>
      </c>
      <c r="BO163" s="102"/>
      <c r="BP163" s="102">
        <v>991059</v>
      </c>
      <c r="BQ163" s="102"/>
      <c r="BR163" s="102"/>
      <c r="BS163" s="102">
        <v>735908</v>
      </c>
      <c r="BT163" s="102"/>
      <c r="BU163" s="102">
        <v>654882</v>
      </c>
      <c r="BV163" s="102"/>
      <c r="BW163" s="102"/>
      <c r="BX163" s="102">
        <v>561612</v>
      </c>
    </row>
    <row r="164" spans="1:76" x14ac:dyDescent="0.25">
      <c r="A164" s="57" t="s">
        <v>4288</v>
      </c>
      <c r="B164" s="3" t="s">
        <v>3436</v>
      </c>
      <c r="C164" s="3" t="s">
        <v>4247</v>
      </c>
      <c r="D164" s="4" t="s">
        <v>4289</v>
      </c>
      <c r="E164" s="4" t="s">
        <v>3487</v>
      </c>
      <c r="F164" s="4">
        <v>63739</v>
      </c>
      <c r="G164" s="4">
        <v>100021372</v>
      </c>
      <c r="H164" s="4">
        <v>1397</v>
      </c>
      <c r="I164" s="4">
        <v>149.02780000000001</v>
      </c>
      <c r="J164" s="4" t="s">
        <v>4290</v>
      </c>
      <c r="K164" s="4" t="s">
        <v>4291</v>
      </c>
      <c r="L164" s="4"/>
      <c r="M164" s="4"/>
      <c r="N164" s="4"/>
      <c r="O164" s="4"/>
      <c r="P164" s="4">
        <f t="shared" si="2"/>
        <v>55</v>
      </c>
      <c r="Q164" s="4">
        <v>1.01</v>
      </c>
      <c r="R164" s="4">
        <v>1.8734</v>
      </c>
      <c r="S164" s="4">
        <v>1.8535999999999999</v>
      </c>
      <c r="T164" s="102">
        <v>146049</v>
      </c>
      <c r="U164" s="102">
        <v>458665</v>
      </c>
      <c r="V164" s="102">
        <v>259576</v>
      </c>
      <c r="W164" s="102">
        <v>816330</v>
      </c>
      <c r="X164" s="102">
        <v>775996</v>
      </c>
      <c r="Y164" s="102">
        <v>466552</v>
      </c>
      <c r="Z164" s="102">
        <v>356800</v>
      </c>
      <c r="AA164" s="102">
        <v>129453</v>
      </c>
      <c r="AB164" s="102">
        <v>182752</v>
      </c>
      <c r="AC164" s="102">
        <v>1128071</v>
      </c>
      <c r="AD164" s="102">
        <v>1664364</v>
      </c>
      <c r="AE164" s="102">
        <v>1611198</v>
      </c>
      <c r="AF164" s="102">
        <v>2753753</v>
      </c>
      <c r="AG164" s="102">
        <v>410752</v>
      </c>
      <c r="AH164" s="102">
        <v>1565083</v>
      </c>
      <c r="AI164" s="102">
        <v>1429531</v>
      </c>
      <c r="AJ164" s="102">
        <v>1267612</v>
      </c>
      <c r="AK164" s="102">
        <v>552656</v>
      </c>
      <c r="AL164" s="102">
        <v>428160</v>
      </c>
      <c r="AM164" s="102"/>
      <c r="AN164" s="102">
        <v>220037</v>
      </c>
      <c r="AO164" s="102">
        <v>250096</v>
      </c>
      <c r="AP164" s="102">
        <v>1198543</v>
      </c>
      <c r="AQ164" s="102">
        <v>2615390</v>
      </c>
      <c r="AR164" s="102">
        <v>1404221</v>
      </c>
      <c r="AS164" s="102">
        <v>1374836</v>
      </c>
      <c r="AT164" s="102">
        <v>1742934</v>
      </c>
      <c r="AU164" s="102">
        <v>4081360</v>
      </c>
      <c r="AV164" s="102">
        <v>306292</v>
      </c>
      <c r="AW164" s="102">
        <v>155240</v>
      </c>
      <c r="AX164" s="102">
        <v>438105</v>
      </c>
      <c r="AY164" s="102">
        <v>357478</v>
      </c>
      <c r="AZ164" s="102">
        <v>412322</v>
      </c>
      <c r="BA164" s="102">
        <v>2644644</v>
      </c>
      <c r="BB164" s="102">
        <v>348810</v>
      </c>
      <c r="BC164" s="102">
        <v>252205</v>
      </c>
      <c r="BD164" s="102">
        <v>248059</v>
      </c>
      <c r="BE164" s="102">
        <v>3408531</v>
      </c>
      <c r="BF164" s="102"/>
      <c r="BG164" s="102">
        <v>471795</v>
      </c>
      <c r="BH164" s="102">
        <v>134762</v>
      </c>
      <c r="BI164" s="102">
        <v>312744</v>
      </c>
      <c r="BJ164" s="102">
        <v>326457</v>
      </c>
      <c r="BK164" s="102">
        <v>1063230</v>
      </c>
      <c r="BL164" s="102">
        <v>416165</v>
      </c>
      <c r="BM164" s="102">
        <v>1486227</v>
      </c>
      <c r="BN164" s="102">
        <v>1492789</v>
      </c>
      <c r="BO164" s="102">
        <v>636219</v>
      </c>
      <c r="BP164" s="102">
        <v>830387</v>
      </c>
      <c r="BQ164" s="102">
        <v>1760839</v>
      </c>
      <c r="BR164" s="102">
        <v>178874</v>
      </c>
      <c r="BS164" s="102">
        <v>3146111</v>
      </c>
      <c r="BT164" s="102">
        <v>3728576</v>
      </c>
      <c r="BU164" s="102">
        <v>560858</v>
      </c>
      <c r="BV164" s="102">
        <v>2873101</v>
      </c>
      <c r="BW164" s="102">
        <v>146318</v>
      </c>
      <c r="BX164" s="102">
        <v>1882389</v>
      </c>
    </row>
    <row r="165" spans="1:76" x14ac:dyDescent="0.25">
      <c r="A165" s="57" t="s">
        <v>4292</v>
      </c>
      <c r="B165" s="3" t="s">
        <v>3436</v>
      </c>
      <c r="C165" s="3" t="s">
        <v>4247</v>
      </c>
      <c r="D165" s="4" t="s">
        <v>4293</v>
      </c>
      <c r="E165" s="4" t="s">
        <v>3439</v>
      </c>
      <c r="F165" s="4">
        <v>15128</v>
      </c>
      <c r="G165" s="4">
        <v>311</v>
      </c>
      <c r="H165" s="4">
        <v>2155</v>
      </c>
      <c r="I165" s="4">
        <v>136.0427</v>
      </c>
      <c r="J165" s="4" t="s">
        <v>4294</v>
      </c>
      <c r="K165" s="4" t="s">
        <v>4295</v>
      </c>
      <c r="L165" s="101" t="s">
        <v>4296</v>
      </c>
      <c r="M165" s="101" t="s">
        <v>4297</v>
      </c>
      <c r="N165" s="4">
        <v>778</v>
      </c>
      <c r="O165" s="4">
        <v>757</v>
      </c>
      <c r="P165" s="4">
        <f t="shared" si="2"/>
        <v>38</v>
      </c>
      <c r="Q165" s="4">
        <v>1.06</v>
      </c>
      <c r="R165" s="4">
        <v>0.96989999999999998</v>
      </c>
      <c r="S165" s="4">
        <v>0.91620000000000001</v>
      </c>
      <c r="T165" s="102"/>
      <c r="U165" s="102">
        <v>434301</v>
      </c>
      <c r="V165" s="102"/>
      <c r="W165" s="102"/>
      <c r="X165" s="102">
        <v>655274</v>
      </c>
      <c r="Y165" s="102"/>
      <c r="Z165" s="102">
        <v>578782</v>
      </c>
      <c r="AA165" s="102"/>
      <c r="AB165" s="102">
        <v>687149</v>
      </c>
      <c r="AC165" s="102">
        <v>867042</v>
      </c>
      <c r="AD165" s="102">
        <v>263234</v>
      </c>
      <c r="AE165" s="102">
        <v>289310</v>
      </c>
      <c r="AF165" s="102">
        <v>423370</v>
      </c>
      <c r="AG165" s="102">
        <v>895892</v>
      </c>
      <c r="AH165" s="102"/>
      <c r="AI165" s="102"/>
      <c r="AJ165" s="102"/>
      <c r="AK165" s="102">
        <v>152485</v>
      </c>
      <c r="AL165" s="102">
        <v>338020</v>
      </c>
      <c r="AM165" s="102"/>
      <c r="AN165" s="102">
        <v>241851</v>
      </c>
      <c r="AO165" s="102">
        <v>1446079</v>
      </c>
      <c r="AP165" s="102"/>
      <c r="AQ165" s="102">
        <v>505856</v>
      </c>
      <c r="AR165" s="102">
        <v>474615</v>
      </c>
      <c r="AS165" s="102"/>
      <c r="AT165" s="102">
        <v>268510</v>
      </c>
      <c r="AU165" s="102">
        <v>1864915</v>
      </c>
      <c r="AV165" s="102">
        <v>802038</v>
      </c>
      <c r="AW165" s="102">
        <v>880857</v>
      </c>
      <c r="AX165" s="102">
        <v>349084</v>
      </c>
      <c r="AY165" s="102">
        <v>909369</v>
      </c>
      <c r="AZ165" s="102">
        <v>150486</v>
      </c>
      <c r="BA165" s="102">
        <v>130955</v>
      </c>
      <c r="BB165" s="102">
        <v>435537</v>
      </c>
      <c r="BC165" s="102"/>
      <c r="BD165" s="102"/>
      <c r="BE165" s="102"/>
      <c r="BF165" s="102"/>
      <c r="BG165" s="102">
        <v>190733</v>
      </c>
      <c r="BH165" s="102"/>
      <c r="BI165" s="102">
        <v>550669</v>
      </c>
      <c r="BJ165" s="102">
        <v>700219</v>
      </c>
      <c r="BK165" s="102">
        <v>118653</v>
      </c>
      <c r="BL165" s="102">
        <v>1334986</v>
      </c>
      <c r="BM165" s="102">
        <v>1219163</v>
      </c>
      <c r="BN165" s="102">
        <v>352278</v>
      </c>
      <c r="BO165" s="102"/>
      <c r="BP165" s="102"/>
      <c r="BQ165" s="102">
        <v>288924</v>
      </c>
      <c r="BR165" s="102">
        <v>294164</v>
      </c>
      <c r="BS165" s="102">
        <v>361824</v>
      </c>
      <c r="BT165" s="102">
        <v>115092</v>
      </c>
      <c r="BU165" s="102">
        <v>404814</v>
      </c>
      <c r="BV165" s="102"/>
      <c r="BW165" s="102">
        <v>444796</v>
      </c>
      <c r="BX165" s="102">
        <v>683457</v>
      </c>
    </row>
    <row r="166" spans="1:76" x14ac:dyDescent="0.25">
      <c r="A166" s="57" t="s">
        <v>4298</v>
      </c>
      <c r="B166" s="3" t="s">
        <v>3436</v>
      </c>
      <c r="C166" s="3" t="s">
        <v>4247</v>
      </c>
      <c r="D166" s="4" t="s">
        <v>4299</v>
      </c>
      <c r="E166" s="4" t="s">
        <v>3439</v>
      </c>
      <c r="F166" s="4">
        <v>1868</v>
      </c>
      <c r="G166" s="4">
        <v>800</v>
      </c>
      <c r="H166" s="4">
        <v>1475</v>
      </c>
      <c r="I166" s="4">
        <v>122.027</v>
      </c>
      <c r="J166" s="4" t="s">
        <v>4300</v>
      </c>
      <c r="K166" s="4" t="s">
        <v>4301</v>
      </c>
      <c r="L166" s="101" t="s">
        <v>4302</v>
      </c>
      <c r="M166" s="101" t="s">
        <v>4303</v>
      </c>
      <c r="N166" s="4">
        <v>5862</v>
      </c>
      <c r="O166" s="4">
        <v>5653</v>
      </c>
      <c r="P166" s="4">
        <f t="shared" si="2"/>
        <v>57</v>
      </c>
      <c r="Q166" s="4">
        <v>0.93</v>
      </c>
      <c r="R166" s="4">
        <v>1.0324</v>
      </c>
      <c r="S166" s="4">
        <v>1.1097999999999999</v>
      </c>
      <c r="T166" s="102">
        <v>5952413</v>
      </c>
      <c r="U166" s="102">
        <v>4014410</v>
      </c>
      <c r="V166" s="102">
        <v>4066537</v>
      </c>
      <c r="W166" s="102">
        <v>4285639</v>
      </c>
      <c r="X166" s="102">
        <v>4444529</v>
      </c>
      <c r="Y166" s="102">
        <v>1435613</v>
      </c>
      <c r="Z166" s="102">
        <v>2160821</v>
      </c>
      <c r="AA166" s="102">
        <v>923959</v>
      </c>
      <c r="AB166" s="102">
        <v>1197390</v>
      </c>
      <c r="AC166" s="102">
        <v>3162893</v>
      </c>
      <c r="AD166" s="102">
        <v>3774282</v>
      </c>
      <c r="AE166" s="102">
        <v>2432061</v>
      </c>
      <c r="AF166" s="102">
        <v>7986280</v>
      </c>
      <c r="AG166" s="102">
        <v>4060818</v>
      </c>
      <c r="AH166" s="102">
        <v>2669636</v>
      </c>
      <c r="AI166" s="102">
        <v>2001149</v>
      </c>
      <c r="AJ166" s="102">
        <v>2006362</v>
      </c>
      <c r="AK166" s="102">
        <v>1720926</v>
      </c>
      <c r="AL166" s="102">
        <v>3104898</v>
      </c>
      <c r="AM166" s="102">
        <v>1682784</v>
      </c>
      <c r="AN166" s="102">
        <v>1785879</v>
      </c>
      <c r="AO166" s="102">
        <v>2916466</v>
      </c>
      <c r="AP166" s="102">
        <v>2113913</v>
      </c>
      <c r="AQ166" s="102">
        <v>1599020</v>
      </c>
      <c r="AR166" s="102">
        <v>3156030</v>
      </c>
      <c r="AS166" s="102">
        <v>2875486</v>
      </c>
      <c r="AT166" s="102">
        <v>3938546</v>
      </c>
      <c r="AU166" s="102">
        <v>6290097</v>
      </c>
      <c r="AV166" s="102">
        <v>3997724</v>
      </c>
      <c r="AW166" s="102">
        <v>2324357</v>
      </c>
      <c r="AX166" s="102">
        <v>2827732</v>
      </c>
      <c r="AY166" s="102">
        <v>3377601</v>
      </c>
      <c r="AZ166" s="102">
        <v>4319428</v>
      </c>
      <c r="BA166" s="102">
        <v>4504004</v>
      </c>
      <c r="BB166" s="102">
        <v>8572771</v>
      </c>
      <c r="BC166" s="102">
        <v>3170291</v>
      </c>
      <c r="BD166" s="102">
        <v>2523408</v>
      </c>
      <c r="BE166" s="102">
        <v>5845773</v>
      </c>
      <c r="BF166" s="102">
        <v>630731</v>
      </c>
      <c r="BG166" s="102">
        <v>3072970</v>
      </c>
      <c r="BH166" s="102">
        <v>2913683</v>
      </c>
      <c r="BI166" s="102">
        <v>2730800</v>
      </c>
      <c r="BJ166" s="102">
        <v>2049545</v>
      </c>
      <c r="BK166" s="102">
        <v>3055044</v>
      </c>
      <c r="BL166" s="102">
        <v>1703854</v>
      </c>
      <c r="BM166" s="102">
        <v>4678867</v>
      </c>
      <c r="BN166" s="102">
        <v>3717132</v>
      </c>
      <c r="BO166" s="102">
        <v>1836711</v>
      </c>
      <c r="BP166" s="102">
        <v>3644722</v>
      </c>
      <c r="BQ166" s="102">
        <v>3473284</v>
      </c>
      <c r="BR166" s="102">
        <v>1066603</v>
      </c>
      <c r="BS166" s="102">
        <v>6201165</v>
      </c>
      <c r="BT166" s="102">
        <v>3626603</v>
      </c>
      <c r="BU166" s="102">
        <v>1942225</v>
      </c>
      <c r="BV166" s="102">
        <v>3825481</v>
      </c>
      <c r="BW166" s="102">
        <v>3415458</v>
      </c>
      <c r="BX166" s="102">
        <v>3053744</v>
      </c>
    </row>
    <row r="167" spans="1:76" x14ac:dyDescent="0.25">
      <c r="A167" s="57" t="s">
        <v>4304</v>
      </c>
      <c r="B167" s="3" t="s">
        <v>3436</v>
      </c>
      <c r="C167" s="3" t="s">
        <v>4247</v>
      </c>
      <c r="D167" s="4" t="s">
        <v>4305</v>
      </c>
      <c r="E167" s="4" t="s">
        <v>3439</v>
      </c>
      <c r="F167" s="4">
        <v>1586</v>
      </c>
      <c r="G167" s="4">
        <v>1107</v>
      </c>
      <c r="H167" s="4">
        <v>1416</v>
      </c>
      <c r="I167" s="4">
        <v>164.0376</v>
      </c>
      <c r="J167" s="4" t="s">
        <v>4306</v>
      </c>
      <c r="K167" s="4" t="s">
        <v>4307</v>
      </c>
      <c r="L167" s="101" t="s">
        <v>4308</v>
      </c>
      <c r="M167" s="101" t="s">
        <v>4309</v>
      </c>
      <c r="N167" s="4">
        <v>12035</v>
      </c>
      <c r="O167" s="4">
        <v>11540</v>
      </c>
      <c r="P167" s="4">
        <f t="shared" si="2"/>
        <v>54</v>
      </c>
      <c r="Q167" s="4">
        <v>0.88</v>
      </c>
      <c r="R167" s="4">
        <v>1.0403</v>
      </c>
      <c r="S167" s="4">
        <v>1.1847000000000001</v>
      </c>
      <c r="T167" s="102">
        <v>313632</v>
      </c>
      <c r="U167" s="102">
        <v>312463</v>
      </c>
      <c r="V167" s="102">
        <v>241541</v>
      </c>
      <c r="W167" s="102">
        <v>153994</v>
      </c>
      <c r="X167" s="102">
        <v>330829</v>
      </c>
      <c r="Y167" s="102">
        <v>206945</v>
      </c>
      <c r="Z167" s="102">
        <v>249953</v>
      </c>
      <c r="AA167" s="102">
        <v>83444</v>
      </c>
      <c r="AB167" s="102">
        <v>90356</v>
      </c>
      <c r="AC167" s="102">
        <v>249118</v>
      </c>
      <c r="AD167" s="102">
        <v>125636</v>
      </c>
      <c r="AE167" s="102">
        <v>160457</v>
      </c>
      <c r="AF167" s="102">
        <v>766001</v>
      </c>
      <c r="AG167" s="102">
        <v>395911</v>
      </c>
      <c r="AH167" s="102">
        <v>184761</v>
      </c>
      <c r="AI167" s="102">
        <v>145340</v>
      </c>
      <c r="AJ167" s="102">
        <v>201723</v>
      </c>
      <c r="AK167" s="102">
        <v>304556</v>
      </c>
      <c r="AL167" s="102">
        <v>480847</v>
      </c>
      <c r="AM167" s="102">
        <v>186709</v>
      </c>
      <c r="AN167" s="102">
        <v>178067</v>
      </c>
      <c r="AO167" s="102"/>
      <c r="AP167" s="102">
        <v>452721</v>
      </c>
      <c r="AQ167" s="102">
        <v>117810</v>
      </c>
      <c r="AR167" s="102">
        <v>108380</v>
      </c>
      <c r="AS167" s="102">
        <v>244402</v>
      </c>
      <c r="AT167" s="102">
        <v>192111</v>
      </c>
      <c r="AU167" s="102">
        <v>319771</v>
      </c>
      <c r="AV167" s="102">
        <v>173071</v>
      </c>
      <c r="AW167" s="102">
        <v>140645</v>
      </c>
      <c r="AX167" s="102">
        <v>406600</v>
      </c>
      <c r="AY167" s="102"/>
      <c r="AZ167" s="102">
        <v>191063</v>
      </c>
      <c r="BA167" s="102">
        <v>463941</v>
      </c>
      <c r="BB167" s="102">
        <v>300300</v>
      </c>
      <c r="BC167" s="102">
        <v>275083</v>
      </c>
      <c r="BD167" s="102">
        <v>578565</v>
      </c>
      <c r="BE167" s="102">
        <v>486351</v>
      </c>
      <c r="BF167" s="102">
        <v>153377</v>
      </c>
      <c r="BG167" s="102">
        <v>161504</v>
      </c>
      <c r="BH167" s="102">
        <v>249256</v>
      </c>
      <c r="BI167" s="102">
        <v>102967</v>
      </c>
      <c r="BJ167" s="102">
        <v>473388</v>
      </c>
      <c r="BK167" s="102">
        <v>342718</v>
      </c>
      <c r="BL167" s="102"/>
      <c r="BM167" s="102">
        <v>208909</v>
      </c>
      <c r="BN167" s="102">
        <v>471613</v>
      </c>
      <c r="BO167" s="102">
        <v>180274</v>
      </c>
      <c r="BP167" s="102">
        <v>913174</v>
      </c>
      <c r="BQ167" s="102">
        <v>362716</v>
      </c>
      <c r="BR167" s="102">
        <v>82873</v>
      </c>
      <c r="BS167" s="102">
        <v>216765</v>
      </c>
      <c r="BT167" s="102">
        <v>293596</v>
      </c>
      <c r="BU167" s="102">
        <v>267897</v>
      </c>
      <c r="BV167" s="102">
        <v>92085</v>
      </c>
      <c r="BW167" s="102">
        <v>240730</v>
      </c>
      <c r="BX167" s="102">
        <v>154423</v>
      </c>
    </row>
    <row r="168" spans="1:76" x14ac:dyDescent="0.25">
      <c r="A168" s="57" t="s">
        <v>4310</v>
      </c>
      <c r="B168" s="3" t="s">
        <v>3436</v>
      </c>
      <c r="C168" s="3" t="s">
        <v>4247</v>
      </c>
      <c r="D168" s="4" t="s">
        <v>4311</v>
      </c>
      <c r="E168" s="4" t="s">
        <v>3439</v>
      </c>
      <c r="F168" s="4">
        <v>39592</v>
      </c>
      <c r="G168" s="4">
        <v>100002749</v>
      </c>
      <c r="H168" s="4">
        <v>1955</v>
      </c>
      <c r="I168" s="4">
        <v>119.01609999999999</v>
      </c>
      <c r="J168" s="4" t="s">
        <v>4312</v>
      </c>
      <c r="K168" s="4" t="s">
        <v>4313</v>
      </c>
      <c r="L168" s="4"/>
      <c r="M168" s="101" t="s">
        <v>4314</v>
      </c>
      <c r="N168" s="4">
        <v>24417</v>
      </c>
      <c r="O168" s="4">
        <v>22826</v>
      </c>
      <c r="P168" s="4">
        <f t="shared" si="2"/>
        <v>41</v>
      </c>
      <c r="Q168" s="4">
        <v>1.25</v>
      </c>
      <c r="R168" s="4">
        <v>1.1727000000000001</v>
      </c>
      <c r="S168" s="4">
        <v>0.93879999999999997</v>
      </c>
      <c r="T168" s="102">
        <v>146672</v>
      </c>
      <c r="U168" s="102"/>
      <c r="V168" s="102">
        <v>163727</v>
      </c>
      <c r="W168" s="102">
        <v>775590</v>
      </c>
      <c r="X168" s="102">
        <v>352683</v>
      </c>
      <c r="Y168" s="102">
        <v>41493</v>
      </c>
      <c r="Z168" s="102">
        <v>353614</v>
      </c>
      <c r="AA168" s="102">
        <v>94166</v>
      </c>
      <c r="AB168" s="102">
        <v>60565</v>
      </c>
      <c r="AC168" s="102">
        <v>243133</v>
      </c>
      <c r="AD168" s="102">
        <v>150077</v>
      </c>
      <c r="AE168" s="102">
        <v>125048</v>
      </c>
      <c r="AF168" s="102">
        <v>676130</v>
      </c>
      <c r="AG168" s="102">
        <v>177572</v>
      </c>
      <c r="AH168" s="102"/>
      <c r="AI168" s="102">
        <v>96480</v>
      </c>
      <c r="AJ168" s="102">
        <v>53949</v>
      </c>
      <c r="AK168" s="102">
        <v>134067</v>
      </c>
      <c r="AL168" s="102"/>
      <c r="AM168" s="102"/>
      <c r="AN168" s="102">
        <v>173788</v>
      </c>
      <c r="AO168" s="102"/>
      <c r="AP168" s="102"/>
      <c r="AQ168" s="102"/>
      <c r="AR168" s="102">
        <v>93240</v>
      </c>
      <c r="AS168" s="102">
        <v>96289</v>
      </c>
      <c r="AT168" s="102">
        <v>296667</v>
      </c>
      <c r="AU168" s="102">
        <v>196350</v>
      </c>
      <c r="AV168" s="102">
        <v>183090</v>
      </c>
      <c r="AW168" s="102"/>
      <c r="AX168" s="102"/>
      <c r="AY168" s="102"/>
      <c r="AZ168" s="102"/>
      <c r="BA168" s="102">
        <v>156458</v>
      </c>
      <c r="BB168" s="102">
        <v>385573</v>
      </c>
      <c r="BC168" s="102">
        <v>259217</v>
      </c>
      <c r="BD168" s="102">
        <v>74357</v>
      </c>
      <c r="BE168" s="102">
        <v>222385</v>
      </c>
      <c r="BF168" s="102">
        <v>90657</v>
      </c>
      <c r="BG168" s="102">
        <v>86061</v>
      </c>
      <c r="BH168" s="102">
        <v>99282</v>
      </c>
      <c r="BI168" s="102">
        <v>120333</v>
      </c>
      <c r="BJ168" s="102">
        <v>87199</v>
      </c>
      <c r="BK168" s="102"/>
      <c r="BL168" s="102"/>
      <c r="BM168" s="102">
        <v>204584</v>
      </c>
      <c r="BN168" s="102">
        <v>239036</v>
      </c>
      <c r="BO168" s="102">
        <v>136916</v>
      </c>
      <c r="BP168" s="102">
        <v>558468</v>
      </c>
      <c r="BQ168" s="102">
        <v>79026</v>
      </c>
      <c r="BR168" s="102"/>
      <c r="BS168" s="102">
        <v>368960</v>
      </c>
      <c r="BT168" s="102">
        <v>179563</v>
      </c>
      <c r="BU168" s="102">
        <v>61634</v>
      </c>
      <c r="BV168" s="102">
        <v>122149</v>
      </c>
      <c r="BW168" s="102"/>
      <c r="BX168" s="102"/>
    </row>
    <row r="169" spans="1:76" x14ac:dyDescent="0.25">
      <c r="A169" s="57" t="s">
        <v>4315</v>
      </c>
      <c r="B169" s="3" t="s">
        <v>3436</v>
      </c>
      <c r="C169" s="3" t="s">
        <v>4247</v>
      </c>
      <c r="D169" s="4" t="s">
        <v>4316</v>
      </c>
      <c r="E169" s="4" t="s">
        <v>3446</v>
      </c>
      <c r="F169" s="4">
        <v>22176</v>
      </c>
      <c r="G169" s="4">
        <v>100000808</v>
      </c>
      <c r="H169" s="4">
        <v>2273</v>
      </c>
      <c r="I169" s="4">
        <v>199.9693</v>
      </c>
      <c r="J169" s="4" t="s">
        <v>4317</v>
      </c>
      <c r="K169" s="4" t="s">
        <v>4318</v>
      </c>
      <c r="L169" s="101" t="s">
        <v>4319</v>
      </c>
      <c r="M169" s="101" t="s">
        <v>4320</v>
      </c>
      <c r="N169" s="4">
        <v>115015</v>
      </c>
      <c r="O169" s="4">
        <v>102939</v>
      </c>
      <c r="P169" s="4">
        <f t="shared" si="2"/>
        <v>56</v>
      </c>
      <c r="Q169" s="4">
        <v>1</v>
      </c>
      <c r="R169" s="4">
        <v>1.2486999999999999</v>
      </c>
      <c r="S169" s="4">
        <v>1.2427999999999999</v>
      </c>
      <c r="T169" s="102">
        <v>489363</v>
      </c>
      <c r="U169" s="102">
        <v>547295</v>
      </c>
      <c r="V169" s="102">
        <v>323108</v>
      </c>
      <c r="W169" s="102">
        <v>428925</v>
      </c>
      <c r="X169" s="102">
        <v>1093269</v>
      </c>
      <c r="Y169" s="102">
        <v>173801</v>
      </c>
      <c r="Z169" s="102">
        <v>444205</v>
      </c>
      <c r="AA169" s="102">
        <v>156570</v>
      </c>
      <c r="AB169" s="102">
        <v>600351</v>
      </c>
      <c r="AC169" s="102">
        <v>424810</v>
      </c>
      <c r="AD169" s="102">
        <v>270848</v>
      </c>
      <c r="AE169" s="102">
        <v>1392079</v>
      </c>
      <c r="AF169" s="102">
        <v>434382</v>
      </c>
      <c r="AG169" s="102">
        <v>718224</v>
      </c>
      <c r="AH169" s="102">
        <v>1342421</v>
      </c>
      <c r="AI169" s="102">
        <v>229274</v>
      </c>
      <c r="AJ169" s="102">
        <v>104544</v>
      </c>
      <c r="AK169" s="102">
        <v>230976</v>
      </c>
      <c r="AL169" s="102">
        <v>325068</v>
      </c>
      <c r="AM169" s="102">
        <v>124750</v>
      </c>
      <c r="AN169" s="102">
        <v>1740810</v>
      </c>
      <c r="AO169" s="102">
        <v>1006989</v>
      </c>
      <c r="AP169" s="102">
        <v>300802</v>
      </c>
      <c r="AQ169" s="102">
        <v>451223</v>
      </c>
      <c r="AR169" s="102">
        <v>820080</v>
      </c>
      <c r="AS169" s="102">
        <v>166730</v>
      </c>
      <c r="AT169" s="102">
        <v>937604</v>
      </c>
      <c r="AU169" s="102">
        <v>1186295</v>
      </c>
      <c r="AV169" s="102">
        <v>1133654</v>
      </c>
      <c r="AW169" s="102">
        <v>579573</v>
      </c>
      <c r="AX169" s="102">
        <v>318856</v>
      </c>
      <c r="AY169" s="102">
        <v>283834</v>
      </c>
      <c r="AZ169" s="102">
        <v>388548</v>
      </c>
      <c r="BA169" s="102">
        <v>450554</v>
      </c>
      <c r="BB169" s="102">
        <v>1207420</v>
      </c>
      <c r="BC169" s="102">
        <v>402670</v>
      </c>
      <c r="BD169" s="102">
        <v>412919</v>
      </c>
      <c r="BE169" s="102"/>
      <c r="BF169" s="102">
        <v>259365</v>
      </c>
      <c r="BG169" s="102">
        <v>745852</v>
      </c>
      <c r="BH169" s="102">
        <v>250740</v>
      </c>
      <c r="BI169" s="102">
        <v>499077</v>
      </c>
      <c r="BJ169" s="102">
        <v>559833</v>
      </c>
      <c r="BK169" s="102">
        <v>468026</v>
      </c>
      <c r="BL169" s="102">
        <v>742698</v>
      </c>
      <c r="BM169" s="102">
        <v>1364215</v>
      </c>
      <c r="BN169" s="102">
        <v>566841</v>
      </c>
      <c r="BO169" s="102">
        <v>247064</v>
      </c>
      <c r="BP169" s="102">
        <v>787577</v>
      </c>
      <c r="BQ169" s="102">
        <v>473825</v>
      </c>
      <c r="BR169" s="102">
        <v>499099</v>
      </c>
      <c r="BS169" s="102">
        <v>1342711</v>
      </c>
      <c r="BT169" s="102">
        <v>379482</v>
      </c>
      <c r="BU169" s="102">
        <v>1002363</v>
      </c>
      <c r="BV169" s="102">
        <v>347896</v>
      </c>
      <c r="BW169" s="102">
        <v>645346</v>
      </c>
      <c r="BX169" s="102">
        <v>508554</v>
      </c>
    </row>
    <row r="170" spans="1:76" x14ac:dyDescent="0.25">
      <c r="A170" s="57" t="s">
        <v>4321</v>
      </c>
      <c r="B170" s="3" t="s">
        <v>3436</v>
      </c>
      <c r="C170" s="3" t="s">
        <v>4247</v>
      </c>
      <c r="D170" s="4" t="s">
        <v>4322</v>
      </c>
      <c r="E170" s="4" t="s">
        <v>3439</v>
      </c>
      <c r="F170" s="4">
        <v>56</v>
      </c>
      <c r="G170" s="4">
        <v>279</v>
      </c>
      <c r="H170" s="4">
        <v>2000</v>
      </c>
      <c r="I170" s="4">
        <v>241.03110000000001</v>
      </c>
      <c r="J170" s="4" t="s">
        <v>4323</v>
      </c>
      <c r="K170" s="4" t="s">
        <v>4324</v>
      </c>
      <c r="L170" s="101" t="s">
        <v>4325</v>
      </c>
      <c r="M170" s="101" t="s">
        <v>4326</v>
      </c>
      <c r="N170" s="4">
        <v>67678</v>
      </c>
      <c r="O170" s="4">
        <v>575</v>
      </c>
      <c r="P170" s="4">
        <f t="shared" si="2"/>
        <v>27</v>
      </c>
      <c r="Q170" s="4">
        <v>2.13</v>
      </c>
      <c r="R170" s="4">
        <v>1.3129</v>
      </c>
      <c r="S170" s="4">
        <v>0.61509999999999998</v>
      </c>
      <c r="T170" s="102"/>
      <c r="U170" s="102">
        <v>78706</v>
      </c>
      <c r="V170" s="102"/>
      <c r="W170" s="102"/>
      <c r="X170" s="102">
        <v>431197</v>
      </c>
      <c r="Y170" s="102"/>
      <c r="Z170" s="102"/>
      <c r="AA170" s="102"/>
      <c r="AB170" s="102">
        <v>156530</v>
      </c>
      <c r="AC170" s="102"/>
      <c r="AD170" s="102">
        <v>313194</v>
      </c>
      <c r="AE170" s="102">
        <v>211176</v>
      </c>
      <c r="AF170" s="102"/>
      <c r="AG170" s="102">
        <v>785090</v>
      </c>
      <c r="AH170" s="102">
        <v>349592</v>
      </c>
      <c r="AI170" s="102">
        <v>53472</v>
      </c>
      <c r="AJ170" s="102"/>
      <c r="AK170" s="102"/>
      <c r="AL170" s="102">
        <v>452976</v>
      </c>
      <c r="AM170" s="102"/>
      <c r="AN170" s="102">
        <v>248563</v>
      </c>
      <c r="AO170" s="102">
        <v>869252</v>
      </c>
      <c r="AP170" s="102"/>
      <c r="AQ170" s="102">
        <v>209498</v>
      </c>
      <c r="AR170" s="102">
        <v>3151372</v>
      </c>
      <c r="AS170" s="102"/>
      <c r="AT170" s="102"/>
      <c r="AU170" s="102">
        <v>1322330</v>
      </c>
      <c r="AV170" s="102">
        <v>1275194</v>
      </c>
      <c r="AW170" s="102"/>
      <c r="AX170" s="102"/>
      <c r="AY170" s="102"/>
      <c r="AZ170" s="102"/>
      <c r="BA170" s="102"/>
      <c r="BB170" s="102">
        <v>259858</v>
      </c>
      <c r="BC170" s="102"/>
      <c r="BD170" s="102"/>
      <c r="BE170" s="102"/>
      <c r="BF170" s="102">
        <v>50479</v>
      </c>
      <c r="BG170" s="102">
        <v>163440</v>
      </c>
      <c r="BH170" s="102">
        <v>46013</v>
      </c>
      <c r="BI170" s="102">
        <v>70938</v>
      </c>
      <c r="BJ170" s="102">
        <v>69205</v>
      </c>
      <c r="BK170" s="102"/>
      <c r="BL170" s="102">
        <v>250490</v>
      </c>
      <c r="BM170" s="102">
        <v>548634</v>
      </c>
      <c r="BN170" s="102"/>
      <c r="BO170" s="102"/>
      <c r="BP170" s="102">
        <v>308222</v>
      </c>
      <c r="BQ170" s="102">
        <v>167987</v>
      </c>
      <c r="BR170" s="102"/>
      <c r="BS170" s="102">
        <v>73691</v>
      </c>
      <c r="BT170" s="102"/>
      <c r="BU170" s="102">
        <v>248244</v>
      </c>
      <c r="BV170" s="102"/>
      <c r="BW170" s="102"/>
      <c r="BX170" s="102"/>
    </row>
    <row r="171" spans="1:76" x14ac:dyDescent="0.25">
      <c r="A171" s="57" t="s">
        <v>4327</v>
      </c>
      <c r="B171" s="3" t="s">
        <v>3436</v>
      </c>
      <c r="C171" s="3" t="s">
        <v>4247</v>
      </c>
      <c r="D171" s="4" t="s">
        <v>4328</v>
      </c>
      <c r="E171" s="4" t="s">
        <v>3439</v>
      </c>
      <c r="F171" s="4">
        <v>37443</v>
      </c>
      <c r="G171" s="4">
        <v>100002113</v>
      </c>
      <c r="H171" s="4">
        <v>597</v>
      </c>
      <c r="I171" s="4">
        <v>154.01689999999999</v>
      </c>
      <c r="J171" s="4" t="s">
        <v>4329</v>
      </c>
      <c r="K171" s="4" t="s">
        <v>4330</v>
      </c>
      <c r="L171" s="101" t="s">
        <v>4331</v>
      </c>
      <c r="M171" s="101" t="s">
        <v>4332</v>
      </c>
      <c r="N171" s="4">
        <v>109</v>
      </c>
      <c r="O171" s="4">
        <v>107</v>
      </c>
      <c r="P171" s="4">
        <f t="shared" si="2"/>
        <v>48</v>
      </c>
      <c r="Q171" s="4">
        <v>1.1399999999999999</v>
      </c>
      <c r="R171" s="4">
        <v>1.2295</v>
      </c>
      <c r="S171" s="4">
        <v>1.0823</v>
      </c>
      <c r="T171" s="102">
        <v>125014</v>
      </c>
      <c r="U171" s="102">
        <v>222164</v>
      </c>
      <c r="V171" s="102">
        <v>68425</v>
      </c>
      <c r="W171" s="102">
        <v>49270</v>
      </c>
      <c r="X171" s="102">
        <v>272096</v>
      </c>
      <c r="Y171" s="102"/>
      <c r="Z171" s="102">
        <v>58943</v>
      </c>
      <c r="AA171" s="102"/>
      <c r="AB171" s="102"/>
      <c r="AC171" s="102">
        <v>83440</v>
      </c>
      <c r="AD171" s="102">
        <v>54887</v>
      </c>
      <c r="AE171" s="102">
        <v>90493</v>
      </c>
      <c r="AF171" s="102">
        <v>39446</v>
      </c>
      <c r="AG171" s="102">
        <v>64110</v>
      </c>
      <c r="AH171" s="102">
        <v>96390</v>
      </c>
      <c r="AI171" s="102">
        <v>29534</v>
      </c>
      <c r="AJ171" s="102">
        <v>61915</v>
      </c>
      <c r="AK171" s="102"/>
      <c r="AL171" s="102"/>
      <c r="AM171" s="102">
        <v>46147</v>
      </c>
      <c r="AN171" s="102">
        <v>66492</v>
      </c>
      <c r="AO171" s="102">
        <v>225136</v>
      </c>
      <c r="AP171" s="102">
        <v>95019</v>
      </c>
      <c r="AQ171" s="102">
        <v>326790</v>
      </c>
      <c r="AR171" s="102">
        <v>294498</v>
      </c>
      <c r="AS171" s="102">
        <v>60277</v>
      </c>
      <c r="AT171" s="102">
        <v>110268</v>
      </c>
      <c r="AU171" s="102">
        <v>356959</v>
      </c>
      <c r="AV171" s="102">
        <v>305492</v>
      </c>
      <c r="AW171" s="102">
        <v>104558</v>
      </c>
      <c r="AX171" s="102">
        <v>95523</v>
      </c>
      <c r="AY171" s="102">
        <v>155543</v>
      </c>
      <c r="AZ171" s="102">
        <v>102040</v>
      </c>
      <c r="BA171" s="102">
        <v>73879</v>
      </c>
      <c r="BB171" s="102">
        <v>61143</v>
      </c>
      <c r="BC171" s="102"/>
      <c r="BD171" s="102">
        <v>36102</v>
      </c>
      <c r="BE171" s="102">
        <v>81317</v>
      </c>
      <c r="BF171" s="102"/>
      <c r="BG171" s="102">
        <v>130876</v>
      </c>
      <c r="BH171" s="102"/>
      <c r="BI171" s="102">
        <v>52748</v>
      </c>
      <c r="BJ171" s="102">
        <v>48692</v>
      </c>
      <c r="BK171" s="102">
        <v>91937</v>
      </c>
      <c r="BL171" s="102">
        <v>98644</v>
      </c>
      <c r="BM171" s="102">
        <v>200384</v>
      </c>
      <c r="BN171" s="102">
        <v>114380</v>
      </c>
      <c r="BO171" s="102"/>
      <c r="BP171" s="102">
        <v>126343</v>
      </c>
      <c r="BQ171" s="102">
        <v>51929</v>
      </c>
      <c r="BR171" s="102">
        <v>57116</v>
      </c>
      <c r="BS171" s="102">
        <v>73674</v>
      </c>
      <c r="BT171" s="102">
        <v>143159</v>
      </c>
      <c r="BU171" s="102">
        <v>113728</v>
      </c>
      <c r="BV171" s="102">
        <v>120017</v>
      </c>
      <c r="BW171" s="102">
        <v>89745</v>
      </c>
      <c r="BX171" s="102">
        <v>150355</v>
      </c>
    </row>
    <row r="172" spans="1:76" x14ac:dyDescent="0.25">
      <c r="A172" s="57" t="s">
        <v>4333</v>
      </c>
      <c r="B172" s="3" t="s">
        <v>3436</v>
      </c>
      <c r="C172" s="3" t="s">
        <v>4247</v>
      </c>
      <c r="D172" s="4" t="s">
        <v>4334</v>
      </c>
      <c r="E172" s="4" t="s">
        <v>3439</v>
      </c>
      <c r="F172" s="4">
        <v>2125</v>
      </c>
      <c r="G172" s="4">
        <v>512</v>
      </c>
      <c r="H172" s="4">
        <v>660</v>
      </c>
      <c r="I172" s="4">
        <v>126.02200000000001</v>
      </c>
      <c r="J172" s="4" t="s">
        <v>4335</v>
      </c>
      <c r="K172" s="4" t="s">
        <v>4336</v>
      </c>
      <c r="L172" s="101" t="s">
        <v>4337</v>
      </c>
      <c r="M172" s="101" t="s">
        <v>4338</v>
      </c>
      <c r="N172" s="4">
        <v>1123</v>
      </c>
      <c r="O172" s="4">
        <v>1091</v>
      </c>
      <c r="P172" s="4">
        <f t="shared" si="2"/>
        <v>56</v>
      </c>
      <c r="Q172" s="4">
        <v>1.54</v>
      </c>
      <c r="R172" s="4">
        <v>13.013199999999999</v>
      </c>
      <c r="S172" s="4">
        <v>8.4550000000000001</v>
      </c>
      <c r="T172" s="102">
        <v>1608492</v>
      </c>
      <c r="U172" s="102">
        <v>971762</v>
      </c>
      <c r="V172" s="102">
        <v>1953093</v>
      </c>
      <c r="W172" s="102">
        <v>74338472</v>
      </c>
      <c r="X172" s="102">
        <v>177208448</v>
      </c>
      <c r="Y172" s="102">
        <v>50762592</v>
      </c>
      <c r="Z172" s="102">
        <v>10453169</v>
      </c>
      <c r="AA172" s="102">
        <v>1146453</v>
      </c>
      <c r="AB172" s="102">
        <v>2444198</v>
      </c>
      <c r="AC172" s="102">
        <v>904663</v>
      </c>
      <c r="AD172" s="102">
        <v>68929016</v>
      </c>
      <c r="AE172" s="102">
        <v>1100953</v>
      </c>
      <c r="AF172" s="102">
        <v>893950</v>
      </c>
      <c r="AG172" s="102">
        <v>1049289</v>
      </c>
      <c r="AH172" s="102">
        <v>2758769</v>
      </c>
      <c r="AI172" s="102">
        <v>348866</v>
      </c>
      <c r="AJ172" s="102">
        <v>91057352</v>
      </c>
      <c r="AK172" s="102">
        <v>1921578</v>
      </c>
      <c r="AL172" s="102">
        <v>1815754</v>
      </c>
      <c r="AM172" s="102"/>
      <c r="AN172" s="102">
        <v>1124010</v>
      </c>
      <c r="AO172" s="102">
        <v>454535</v>
      </c>
      <c r="AP172" s="102">
        <v>1398338</v>
      </c>
      <c r="AQ172" s="102">
        <v>1701743</v>
      </c>
      <c r="AR172" s="102">
        <v>96471216</v>
      </c>
      <c r="AS172" s="102">
        <v>15363636</v>
      </c>
      <c r="AT172" s="102">
        <v>15286167</v>
      </c>
      <c r="AU172" s="102">
        <v>1363355</v>
      </c>
      <c r="AV172" s="102">
        <v>154303</v>
      </c>
      <c r="AW172" s="102">
        <v>1825493</v>
      </c>
      <c r="AX172" s="102">
        <v>750302</v>
      </c>
      <c r="AY172" s="102">
        <v>581704</v>
      </c>
      <c r="AZ172" s="102">
        <v>635476</v>
      </c>
      <c r="BA172" s="102">
        <v>2195314</v>
      </c>
      <c r="BB172" s="102">
        <v>2527785</v>
      </c>
      <c r="BC172" s="102">
        <v>340470</v>
      </c>
      <c r="BD172" s="102">
        <v>491389</v>
      </c>
      <c r="BE172" s="102">
        <v>252947280</v>
      </c>
      <c r="BF172" s="102">
        <v>391536</v>
      </c>
      <c r="BG172" s="102">
        <v>3684339</v>
      </c>
      <c r="BH172" s="102">
        <v>635505</v>
      </c>
      <c r="BI172" s="102">
        <v>3097240</v>
      </c>
      <c r="BJ172" s="102">
        <v>2438539</v>
      </c>
      <c r="BK172" s="102">
        <v>3531116</v>
      </c>
      <c r="BL172" s="102">
        <v>971989</v>
      </c>
      <c r="BM172" s="102">
        <v>2388261</v>
      </c>
      <c r="BN172" s="102">
        <v>1424188</v>
      </c>
      <c r="BO172" s="102">
        <v>1508955</v>
      </c>
      <c r="BP172" s="102">
        <v>168355520</v>
      </c>
      <c r="BQ172" s="102">
        <v>1547117</v>
      </c>
      <c r="BR172" s="102">
        <v>290157</v>
      </c>
      <c r="BS172" s="102">
        <v>3883565</v>
      </c>
      <c r="BT172" s="102">
        <v>515144</v>
      </c>
      <c r="BU172" s="102">
        <v>5600442</v>
      </c>
      <c r="BV172" s="102">
        <v>659244</v>
      </c>
      <c r="BW172" s="102">
        <v>2261185</v>
      </c>
      <c r="BX172" s="102">
        <v>1218377</v>
      </c>
    </row>
    <row r="173" spans="1:76" x14ac:dyDescent="0.25">
      <c r="A173" s="57" t="s">
        <v>4339</v>
      </c>
      <c r="B173" s="3" t="s">
        <v>3436</v>
      </c>
      <c r="C173" s="3" t="s">
        <v>4247</v>
      </c>
      <c r="D173" s="4" t="s">
        <v>4340</v>
      </c>
      <c r="E173" s="4" t="s">
        <v>3446</v>
      </c>
      <c r="F173" s="4">
        <v>42989</v>
      </c>
      <c r="G173" s="4">
        <v>100004056</v>
      </c>
      <c r="H173" s="4">
        <v>1650</v>
      </c>
      <c r="I173" s="4">
        <v>138.023</v>
      </c>
      <c r="J173" s="4" t="s">
        <v>4341</v>
      </c>
      <c r="K173" s="4" t="s">
        <v>4342</v>
      </c>
      <c r="L173" s="4"/>
      <c r="M173" s="4"/>
      <c r="N173" s="4">
        <v>7882</v>
      </c>
      <c r="O173" s="4">
        <v>7594</v>
      </c>
      <c r="P173" s="4">
        <f t="shared" si="2"/>
        <v>21</v>
      </c>
      <c r="Q173" s="4">
        <v>1.86</v>
      </c>
      <c r="R173" s="4">
        <v>0.81399999999999995</v>
      </c>
      <c r="S173" s="4">
        <v>0.43859999999999999</v>
      </c>
      <c r="T173" s="102">
        <v>1035514</v>
      </c>
      <c r="U173" s="102"/>
      <c r="V173" s="102">
        <v>1102170</v>
      </c>
      <c r="W173" s="102"/>
      <c r="X173" s="102">
        <v>2028178</v>
      </c>
      <c r="Y173" s="102">
        <v>1046860</v>
      </c>
      <c r="Z173" s="102"/>
      <c r="AA173" s="102"/>
      <c r="AB173" s="102"/>
      <c r="AC173" s="102">
        <v>283192</v>
      </c>
      <c r="AD173" s="102"/>
      <c r="AE173" s="102"/>
      <c r="AF173" s="102"/>
      <c r="AG173" s="102">
        <v>212712</v>
      </c>
      <c r="AH173" s="102">
        <v>151972</v>
      </c>
      <c r="AI173" s="102"/>
      <c r="AJ173" s="102"/>
      <c r="AK173" s="102">
        <v>694575</v>
      </c>
      <c r="AL173" s="102"/>
      <c r="AM173" s="102"/>
      <c r="AN173" s="102"/>
      <c r="AO173" s="102"/>
      <c r="AP173" s="102">
        <v>86036</v>
      </c>
      <c r="AQ173" s="102"/>
      <c r="AR173" s="102">
        <v>416729</v>
      </c>
      <c r="AS173" s="102"/>
      <c r="AT173" s="102"/>
      <c r="AU173" s="102"/>
      <c r="AV173" s="102"/>
      <c r="AW173" s="102"/>
      <c r="AX173" s="102"/>
      <c r="AY173" s="102"/>
      <c r="AZ173" s="102">
        <v>125539</v>
      </c>
      <c r="BA173" s="102">
        <v>147682</v>
      </c>
      <c r="BB173" s="102">
        <v>199328</v>
      </c>
      <c r="BC173" s="102"/>
      <c r="BD173" s="102"/>
      <c r="BE173" s="102">
        <v>224087</v>
      </c>
      <c r="BF173" s="102"/>
      <c r="BG173" s="102"/>
      <c r="BH173" s="102">
        <v>70028</v>
      </c>
      <c r="BI173" s="102"/>
      <c r="BJ173" s="102"/>
      <c r="BK173" s="102"/>
      <c r="BL173" s="102">
        <v>371975</v>
      </c>
      <c r="BM173" s="102"/>
      <c r="BN173" s="102">
        <v>571056</v>
      </c>
      <c r="BO173" s="102"/>
      <c r="BP173" s="102"/>
      <c r="BQ173" s="102"/>
      <c r="BR173" s="102"/>
      <c r="BS173" s="102">
        <v>90045</v>
      </c>
      <c r="BT173" s="102"/>
      <c r="BU173" s="102">
        <v>364986</v>
      </c>
      <c r="BV173" s="102"/>
      <c r="BW173" s="102">
        <v>503847</v>
      </c>
      <c r="BX173" s="102">
        <v>713789</v>
      </c>
    </row>
    <row r="174" spans="1:76" x14ac:dyDescent="0.25">
      <c r="A174" s="57" t="s">
        <v>4343</v>
      </c>
      <c r="B174" s="3" t="s">
        <v>3436</v>
      </c>
      <c r="C174" s="3" t="s">
        <v>4247</v>
      </c>
      <c r="D174" s="4" t="s">
        <v>4344</v>
      </c>
      <c r="E174" s="4" t="s">
        <v>3487</v>
      </c>
      <c r="F174" s="4">
        <v>48187</v>
      </c>
      <c r="G174" s="4">
        <v>100005466</v>
      </c>
      <c r="H174" s="4">
        <v>800</v>
      </c>
      <c r="I174" s="4">
        <v>166.018</v>
      </c>
      <c r="J174" s="4" t="s">
        <v>4345</v>
      </c>
      <c r="K174" s="4"/>
      <c r="L174" s="4"/>
      <c r="M174" s="4"/>
      <c r="N174" s="4">
        <v>159864</v>
      </c>
      <c r="O174" s="4">
        <v>140553</v>
      </c>
      <c r="P174" s="4">
        <f t="shared" si="2"/>
        <v>29</v>
      </c>
      <c r="Q174" s="4">
        <v>3.58</v>
      </c>
      <c r="R174" s="4">
        <v>3.4211</v>
      </c>
      <c r="S174" s="4">
        <v>0.95640000000000003</v>
      </c>
      <c r="T174" s="102">
        <v>3079190</v>
      </c>
      <c r="U174" s="102">
        <v>109844</v>
      </c>
      <c r="V174" s="102">
        <v>1033561</v>
      </c>
      <c r="W174" s="102">
        <v>2590946</v>
      </c>
      <c r="X174" s="102">
        <v>18115556</v>
      </c>
      <c r="Y174" s="102">
        <v>5452403</v>
      </c>
      <c r="Z174" s="102">
        <v>659726</v>
      </c>
      <c r="AA174" s="102"/>
      <c r="AB174" s="102">
        <v>30384</v>
      </c>
      <c r="AC174" s="102"/>
      <c r="AD174" s="102">
        <v>3476457</v>
      </c>
      <c r="AE174" s="102"/>
      <c r="AF174" s="102"/>
      <c r="AG174" s="102"/>
      <c r="AH174" s="102">
        <v>113171</v>
      </c>
      <c r="AI174" s="102"/>
      <c r="AJ174" s="102">
        <v>9930640</v>
      </c>
      <c r="AK174" s="102">
        <v>156662</v>
      </c>
      <c r="AL174" s="102">
        <v>9135388</v>
      </c>
      <c r="AM174" s="102"/>
      <c r="AN174" s="102"/>
      <c r="AO174" s="102">
        <v>2450766</v>
      </c>
      <c r="AP174" s="102"/>
      <c r="AQ174" s="102"/>
      <c r="AR174" s="102">
        <v>3686082</v>
      </c>
      <c r="AS174" s="102">
        <v>1032110</v>
      </c>
      <c r="AT174" s="102">
        <v>1948488</v>
      </c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>
        <v>4559478</v>
      </c>
      <c r="BF174" s="102">
        <v>59370</v>
      </c>
      <c r="BG174" s="102">
        <v>37471</v>
      </c>
      <c r="BH174" s="102"/>
      <c r="BI174" s="102">
        <v>59250</v>
      </c>
      <c r="BJ174" s="102">
        <v>107415</v>
      </c>
      <c r="BK174" s="102"/>
      <c r="BL174" s="102"/>
      <c r="BM174" s="102">
        <v>55281</v>
      </c>
      <c r="BN174" s="102">
        <v>60563</v>
      </c>
      <c r="BO174" s="102"/>
      <c r="BP174" s="102">
        <v>12504445</v>
      </c>
      <c r="BQ174" s="102">
        <v>17646</v>
      </c>
      <c r="BR174" s="102"/>
      <c r="BS174" s="102">
        <v>92125</v>
      </c>
      <c r="BT174" s="102"/>
      <c r="BU174" s="102">
        <v>305819</v>
      </c>
      <c r="BV174" s="102"/>
      <c r="BW174" s="102"/>
      <c r="BX174" s="102">
        <v>139043</v>
      </c>
    </row>
    <row r="175" spans="1:76" x14ac:dyDescent="0.25">
      <c r="A175" s="57" t="s">
        <v>4346</v>
      </c>
      <c r="B175" s="3" t="s">
        <v>3436</v>
      </c>
      <c r="C175" s="3" t="s">
        <v>4247</v>
      </c>
      <c r="D175" s="4" t="s">
        <v>4347</v>
      </c>
      <c r="E175" s="4" t="s">
        <v>3439</v>
      </c>
      <c r="F175" s="4">
        <v>47089</v>
      </c>
      <c r="G175" s="4">
        <v>382</v>
      </c>
      <c r="H175" s="4">
        <v>570</v>
      </c>
      <c r="I175" s="4">
        <v>170.01179999999999</v>
      </c>
      <c r="J175" s="4" t="s">
        <v>4348</v>
      </c>
      <c r="K175" s="4" t="s">
        <v>4349</v>
      </c>
      <c r="L175" s="101" t="s">
        <v>4350</v>
      </c>
      <c r="M175" s="101" t="s">
        <v>4351</v>
      </c>
      <c r="N175" s="4">
        <v>72886</v>
      </c>
      <c r="O175" s="4">
        <v>65718</v>
      </c>
      <c r="P175" s="4">
        <f t="shared" si="2"/>
        <v>57</v>
      </c>
      <c r="Q175" s="4">
        <v>1.32</v>
      </c>
      <c r="R175" s="4">
        <v>1.9968999999999999</v>
      </c>
      <c r="S175" s="4">
        <v>1.512</v>
      </c>
      <c r="T175" s="102">
        <v>1001445</v>
      </c>
      <c r="U175" s="102">
        <v>185173</v>
      </c>
      <c r="V175" s="102">
        <v>145585</v>
      </c>
      <c r="W175" s="102">
        <v>153269</v>
      </c>
      <c r="X175" s="102">
        <v>2934232</v>
      </c>
      <c r="Y175" s="102">
        <v>289465</v>
      </c>
      <c r="Z175" s="102">
        <v>193042</v>
      </c>
      <c r="AA175" s="102">
        <v>75492</v>
      </c>
      <c r="AB175" s="102">
        <v>262698</v>
      </c>
      <c r="AC175" s="102">
        <v>204273</v>
      </c>
      <c r="AD175" s="102">
        <v>376415</v>
      </c>
      <c r="AE175" s="102">
        <v>111666</v>
      </c>
      <c r="AF175" s="102">
        <v>98869</v>
      </c>
      <c r="AG175" s="102">
        <v>150486</v>
      </c>
      <c r="AH175" s="102">
        <v>306357</v>
      </c>
      <c r="AI175" s="102">
        <v>187150</v>
      </c>
      <c r="AJ175" s="102">
        <v>1114871</v>
      </c>
      <c r="AK175" s="102">
        <v>259911</v>
      </c>
      <c r="AL175" s="102">
        <v>281386</v>
      </c>
      <c r="AM175" s="102">
        <v>62740</v>
      </c>
      <c r="AN175" s="102">
        <v>136054</v>
      </c>
      <c r="AO175" s="102">
        <v>535945</v>
      </c>
      <c r="AP175" s="102">
        <v>157448</v>
      </c>
      <c r="AQ175" s="102">
        <v>1253573</v>
      </c>
      <c r="AR175" s="102">
        <v>456194</v>
      </c>
      <c r="AS175" s="102">
        <v>185197</v>
      </c>
      <c r="AT175" s="102">
        <v>125833</v>
      </c>
      <c r="AU175" s="102">
        <v>185012</v>
      </c>
      <c r="AV175" s="102">
        <v>184337</v>
      </c>
      <c r="AW175" s="102">
        <v>310484</v>
      </c>
      <c r="AX175" s="102">
        <v>298786</v>
      </c>
      <c r="AY175" s="102">
        <v>234221</v>
      </c>
      <c r="AZ175" s="102">
        <v>268473</v>
      </c>
      <c r="BA175" s="102">
        <v>207578</v>
      </c>
      <c r="BB175" s="102">
        <v>141757</v>
      </c>
      <c r="BC175" s="102">
        <v>429218</v>
      </c>
      <c r="BD175" s="102">
        <v>330101</v>
      </c>
      <c r="BE175" s="102">
        <v>243065</v>
      </c>
      <c r="BF175" s="102">
        <v>29862</v>
      </c>
      <c r="BG175" s="102">
        <v>173463</v>
      </c>
      <c r="BH175" s="102">
        <v>126104</v>
      </c>
      <c r="BI175" s="102">
        <v>128997</v>
      </c>
      <c r="BJ175" s="102">
        <v>199472</v>
      </c>
      <c r="BK175" s="102">
        <v>223509</v>
      </c>
      <c r="BL175" s="102">
        <v>150746</v>
      </c>
      <c r="BM175" s="102">
        <v>273932</v>
      </c>
      <c r="BN175" s="102">
        <v>188257</v>
      </c>
      <c r="BO175" s="102">
        <v>51139</v>
      </c>
      <c r="BP175" s="102">
        <v>1828052</v>
      </c>
      <c r="BQ175" s="102">
        <v>130493</v>
      </c>
      <c r="BR175" s="102">
        <v>215055</v>
      </c>
      <c r="BS175" s="102">
        <v>224873</v>
      </c>
      <c r="BT175" s="102">
        <v>608617</v>
      </c>
      <c r="BU175" s="102">
        <v>102198</v>
      </c>
      <c r="BV175" s="102">
        <v>208755</v>
      </c>
      <c r="BW175" s="102">
        <v>1299441</v>
      </c>
      <c r="BX175" s="102">
        <v>297318</v>
      </c>
    </row>
    <row r="176" spans="1:76" x14ac:dyDescent="0.25">
      <c r="A176" s="57" t="s">
        <v>4352</v>
      </c>
      <c r="B176" s="3" t="s">
        <v>3436</v>
      </c>
      <c r="C176" s="3" t="s">
        <v>4353</v>
      </c>
      <c r="D176" s="4" t="s">
        <v>4354</v>
      </c>
      <c r="E176" s="4" t="s">
        <v>3439</v>
      </c>
      <c r="F176" s="4">
        <v>1638</v>
      </c>
      <c r="G176" s="4">
        <v>231</v>
      </c>
      <c r="H176" s="4">
        <v>2825</v>
      </c>
      <c r="I176" s="4">
        <v>175.119</v>
      </c>
      <c r="J176" s="4" t="s">
        <v>4355</v>
      </c>
      <c r="K176" s="4" t="s">
        <v>4356</v>
      </c>
      <c r="L176" s="101" t="s">
        <v>4357</v>
      </c>
      <c r="M176" s="101" t="s">
        <v>4358</v>
      </c>
      <c r="N176" s="4">
        <v>232</v>
      </c>
      <c r="O176" s="4">
        <v>227</v>
      </c>
      <c r="P176" s="4">
        <f t="shared" si="2"/>
        <v>57</v>
      </c>
      <c r="Q176" s="4">
        <v>0.69</v>
      </c>
      <c r="R176" s="4">
        <v>2.5648</v>
      </c>
      <c r="S176" s="4">
        <v>3.6959</v>
      </c>
      <c r="T176" s="102">
        <v>49374060</v>
      </c>
      <c r="U176" s="102">
        <v>282433440</v>
      </c>
      <c r="V176" s="102">
        <v>8112719</v>
      </c>
      <c r="W176" s="102">
        <v>26863776</v>
      </c>
      <c r="X176" s="102">
        <v>15850094</v>
      </c>
      <c r="Y176" s="102">
        <v>95050208</v>
      </c>
      <c r="Z176" s="102">
        <v>10586127</v>
      </c>
      <c r="AA176" s="102">
        <v>17791804</v>
      </c>
      <c r="AB176" s="102">
        <v>146226032</v>
      </c>
      <c r="AC176" s="102">
        <v>50570076</v>
      </c>
      <c r="AD176" s="102">
        <v>478917312</v>
      </c>
      <c r="AE176" s="102">
        <v>8592170</v>
      </c>
      <c r="AF176" s="102">
        <v>14069708</v>
      </c>
      <c r="AG176" s="102">
        <v>3870271</v>
      </c>
      <c r="AH176" s="102">
        <v>64333348</v>
      </c>
      <c r="AI176" s="102">
        <v>3835099</v>
      </c>
      <c r="AJ176" s="102">
        <v>53851024</v>
      </c>
      <c r="AK176" s="102">
        <v>15952552</v>
      </c>
      <c r="AL176" s="102">
        <v>44704288</v>
      </c>
      <c r="AM176" s="102">
        <v>50890532</v>
      </c>
      <c r="AN176" s="102">
        <v>29959236</v>
      </c>
      <c r="AO176" s="102">
        <v>21219264</v>
      </c>
      <c r="AP176" s="102">
        <v>9275032</v>
      </c>
      <c r="AQ176" s="102">
        <v>24247908</v>
      </c>
      <c r="AR176" s="102">
        <v>736886656</v>
      </c>
      <c r="AS176" s="102">
        <v>7022823</v>
      </c>
      <c r="AT176" s="102">
        <v>25393520</v>
      </c>
      <c r="AU176" s="102">
        <v>178727168</v>
      </c>
      <c r="AV176" s="102">
        <v>758254976</v>
      </c>
      <c r="AW176" s="102">
        <v>91649824</v>
      </c>
      <c r="AX176" s="102">
        <v>8997375</v>
      </c>
      <c r="AY176" s="102">
        <v>243435040</v>
      </c>
      <c r="AZ176" s="102">
        <v>21955116</v>
      </c>
      <c r="BA176" s="102">
        <v>24253300</v>
      </c>
      <c r="BB176" s="102">
        <v>36513280</v>
      </c>
      <c r="BC176" s="102">
        <v>71462352</v>
      </c>
      <c r="BD176" s="102">
        <v>14053897</v>
      </c>
      <c r="BE176" s="102">
        <v>3108932</v>
      </c>
      <c r="BF176" s="102">
        <v>43491184</v>
      </c>
      <c r="BG176" s="102">
        <v>565150848</v>
      </c>
      <c r="BH176" s="102">
        <v>5117473</v>
      </c>
      <c r="BI176" s="102">
        <v>70053312</v>
      </c>
      <c r="BJ176" s="102">
        <v>26574828</v>
      </c>
      <c r="BK176" s="102">
        <v>9388735</v>
      </c>
      <c r="BL176" s="102">
        <v>10133917</v>
      </c>
      <c r="BM176" s="102">
        <v>13810006</v>
      </c>
      <c r="BN176" s="102">
        <v>11490957</v>
      </c>
      <c r="BO176" s="102">
        <v>150382432</v>
      </c>
      <c r="BP176" s="102">
        <v>329622624</v>
      </c>
      <c r="BQ176" s="102">
        <v>11229803</v>
      </c>
      <c r="BR176" s="102">
        <v>154025008</v>
      </c>
      <c r="BS176" s="102">
        <v>15717123</v>
      </c>
      <c r="BT176" s="102">
        <v>160656992</v>
      </c>
      <c r="BU176" s="102">
        <v>210345296</v>
      </c>
      <c r="BV176" s="102">
        <v>17277036</v>
      </c>
      <c r="BW176" s="102">
        <v>11253302</v>
      </c>
      <c r="BX176" s="102">
        <v>6924539</v>
      </c>
    </row>
    <row r="177" spans="1:76" x14ac:dyDescent="0.25">
      <c r="A177" s="57" t="s">
        <v>4359</v>
      </c>
      <c r="B177" s="3" t="s">
        <v>3436</v>
      </c>
      <c r="C177" s="3" t="s">
        <v>4353</v>
      </c>
      <c r="D177" s="4" t="s">
        <v>4360</v>
      </c>
      <c r="E177" s="4" t="s">
        <v>3439</v>
      </c>
      <c r="F177" s="4">
        <v>34378</v>
      </c>
      <c r="G177" s="4">
        <v>100001401</v>
      </c>
      <c r="H177" s="4">
        <v>807</v>
      </c>
      <c r="I177" s="4">
        <v>75.055300000000003</v>
      </c>
      <c r="J177" s="4" t="s">
        <v>4361</v>
      </c>
      <c r="K177" s="4" t="s">
        <v>4362</v>
      </c>
      <c r="L177" s="101" t="s">
        <v>4363</v>
      </c>
      <c r="M177" s="4"/>
      <c r="N177" s="4">
        <v>11719</v>
      </c>
      <c r="O177" s="4">
        <v>11227</v>
      </c>
      <c r="P177" s="4">
        <f t="shared" si="2"/>
        <v>52</v>
      </c>
      <c r="Q177" s="4">
        <v>1.58</v>
      </c>
      <c r="R177" s="4">
        <v>1.5367</v>
      </c>
      <c r="S177" s="4">
        <v>0.97260000000000002</v>
      </c>
      <c r="T177" s="102">
        <v>1127428</v>
      </c>
      <c r="U177" s="102">
        <v>1203976</v>
      </c>
      <c r="V177" s="102">
        <v>1561954</v>
      </c>
      <c r="W177" s="102">
        <v>816572</v>
      </c>
      <c r="X177" s="102">
        <v>480484</v>
      </c>
      <c r="Y177" s="102">
        <v>285975</v>
      </c>
      <c r="Z177" s="102">
        <v>1050139</v>
      </c>
      <c r="AA177" s="102">
        <v>387191</v>
      </c>
      <c r="AB177" s="102"/>
      <c r="AC177" s="102"/>
      <c r="AD177" s="102">
        <v>672906</v>
      </c>
      <c r="AE177" s="102">
        <v>98708</v>
      </c>
      <c r="AF177" s="102">
        <v>929063</v>
      </c>
      <c r="AG177" s="102">
        <v>946277</v>
      </c>
      <c r="AH177" s="102">
        <v>427430</v>
      </c>
      <c r="AI177" s="102">
        <v>172598</v>
      </c>
      <c r="AJ177" s="102">
        <v>179510</v>
      </c>
      <c r="AK177" s="102">
        <v>570694</v>
      </c>
      <c r="AL177" s="102">
        <v>487769</v>
      </c>
      <c r="AM177" s="102">
        <v>375007</v>
      </c>
      <c r="AN177" s="102">
        <v>489022</v>
      </c>
      <c r="AO177" s="102">
        <v>2600117</v>
      </c>
      <c r="AP177" s="102">
        <v>513383</v>
      </c>
      <c r="AQ177" s="102">
        <v>1051565</v>
      </c>
      <c r="AR177" s="102">
        <v>237038</v>
      </c>
      <c r="AS177" s="102">
        <v>740047</v>
      </c>
      <c r="AT177" s="102"/>
      <c r="AU177" s="102">
        <v>2747697</v>
      </c>
      <c r="AV177" s="102">
        <v>92757</v>
      </c>
      <c r="AW177" s="102">
        <v>165560</v>
      </c>
      <c r="AX177" s="102">
        <v>151492</v>
      </c>
      <c r="AY177" s="102">
        <v>1587912</v>
      </c>
      <c r="AZ177" s="102">
        <v>942613</v>
      </c>
      <c r="BA177" s="102">
        <v>263087</v>
      </c>
      <c r="BB177" s="102">
        <v>773754</v>
      </c>
      <c r="BC177" s="102">
        <v>148162</v>
      </c>
      <c r="BD177" s="102"/>
      <c r="BE177" s="102">
        <v>921127</v>
      </c>
      <c r="BF177" s="102">
        <v>143242</v>
      </c>
      <c r="BG177" s="102">
        <v>464867</v>
      </c>
      <c r="BH177" s="102">
        <v>646922</v>
      </c>
      <c r="BI177" s="102">
        <v>487027</v>
      </c>
      <c r="BJ177" s="102">
        <v>762717</v>
      </c>
      <c r="BK177" s="102">
        <v>188809</v>
      </c>
      <c r="BL177" s="102">
        <v>1724157</v>
      </c>
      <c r="BM177" s="102">
        <v>143981</v>
      </c>
      <c r="BN177" s="102">
        <v>452332</v>
      </c>
      <c r="BO177" s="102"/>
      <c r="BP177" s="102">
        <v>450926</v>
      </c>
      <c r="BQ177" s="102">
        <v>110413</v>
      </c>
      <c r="BR177" s="102">
        <v>215846</v>
      </c>
      <c r="BS177" s="102">
        <v>465285</v>
      </c>
      <c r="BT177" s="102">
        <v>247340</v>
      </c>
      <c r="BU177" s="102">
        <v>232121</v>
      </c>
      <c r="BV177" s="102">
        <v>748154</v>
      </c>
      <c r="BW177" s="102">
        <v>249403</v>
      </c>
      <c r="BX177" s="102">
        <v>448968</v>
      </c>
    </row>
    <row r="178" spans="1:76" x14ac:dyDescent="0.25">
      <c r="A178" s="57" t="s">
        <v>4364</v>
      </c>
      <c r="B178" s="3" t="s">
        <v>3436</v>
      </c>
      <c r="C178" s="3" t="s">
        <v>4353</v>
      </c>
      <c r="D178" s="4" t="s">
        <v>4365</v>
      </c>
      <c r="E178" s="4" t="s">
        <v>3439</v>
      </c>
      <c r="F178" s="4">
        <v>1493</v>
      </c>
      <c r="G178" s="4">
        <v>444</v>
      </c>
      <c r="H178" s="4">
        <v>2800</v>
      </c>
      <c r="I178" s="4">
        <v>133.09719999999999</v>
      </c>
      <c r="J178" s="4" t="s">
        <v>4366</v>
      </c>
      <c r="K178" s="4" t="s">
        <v>4367</v>
      </c>
      <c r="L178" s="101" t="s">
        <v>4368</v>
      </c>
      <c r="M178" s="101" t="s">
        <v>4369</v>
      </c>
      <c r="N178" s="4">
        <v>6262</v>
      </c>
      <c r="O178" s="4">
        <v>6026</v>
      </c>
      <c r="P178" s="4">
        <f t="shared" si="2"/>
        <v>57</v>
      </c>
      <c r="Q178" s="4">
        <v>1.6</v>
      </c>
      <c r="R178" s="4">
        <v>1.4246000000000001</v>
      </c>
      <c r="S178" s="4">
        <v>0.88819999999999999</v>
      </c>
      <c r="T178" s="102">
        <v>34624596</v>
      </c>
      <c r="U178" s="102">
        <v>22193628</v>
      </c>
      <c r="V178" s="102">
        <v>33913648</v>
      </c>
      <c r="W178" s="102">
        <v>52503872</v>
      </c>
      <c r="X178" s="102">
        <v>33529896</v>
      </c>
      <c r="Y178" s="102">
        <v>36043756</v>
      </c>
      <c r="Z178" s="102">
        <v>42607324</v>
      </c>
      <c r="AA178" s="102">
        <v>20118248</v>
      </c>
      <c r="AB178" s="102">
        <v>41138192</v>
      </c>
      <c r="AC178" s="102">
        <v>28051672</v>
      </c>
      <c r="AD178" s="102">
        <v>74930528</v>
      </c>
      <c r="AE178" s="102">
        <v>110660608</v>
      </c>
      <c r="AF178" s="102">
        <v>61922640</v>
      </c>
      <c r="AG178" s="102">
        <v>41288540</v>
      </c>
      <c r="AH178" s="102">
        <v>58257524</v>
      </c>
      <c r="AI178" s="102">
        <v>6496513</v>
      </c>
      <c r="AJ178" s="102">
        <v>37154344</v>
      </c>
      <c r="AK178" s="102">
        <v>41120304</v>
      </c>
      <c r="AL178" s="102">
        <v>25246492</v>
      </c>
      <c r="AM178" s="102">
        <v>7623339</v>
      </c>
      <c r="AN178" s="102">
        <v>77078536</v>
      </c>
      <c r="AO178" s="102">
        <v>58016076</v>
      </c>
      <c r="AP178" s="102">
        <v>7701505</v>
      </c>
      <c r="AQ178" s="102">
        <v>48212120</v>
      </c>
      <c r="AR178" s="102">
        <v>82031712</v>
      </c>
      <c r="AS178" s="102">
        <v>31239428</v>
      </c>
      <c r="AT178" s="102">
        <v>71828072</v>
      </c>
      <c r="AU178" s="102">
        <v>23627568</v>
      </c>
      <c r="AV178" s="102">
        <v>17661448</v>
      </c>
      <c r="AW178" s="102">
        <v>32110428</v>
      </c>
      <c r="AX178" s="102">
        <v>21071180</v>
      </c>
      <c r="AY178" s="102">
        <v>8055747</v>
      </c>
      <c r="AZ178" s="102">
        <v>11870593</v>
      </c>
      <c r="BA178" s="102">
        <v>19052944</v>
      </c>
      <c r="BB178" s="102">
        <v>28210422</v>
      </c>
      <c r="BC178" s="102">
        <v>7213815</v>
      </c>
      <c r="BD178" s="102">
        <v>9485248</v>
      </c>
      <c r="BE178" s="102">
        <v>28955844</v>
      </c>
      <c r="BF178" s="102">
        <v>7287990</v>
      </c>
      <c r="BG178" s="102">
        <v>22600356</v>
      </c>
      <c r="BH178" s="102">
        <v>15235099</v>
      </c>
      <c r="BI178" s="102">
        <v>29291316</v>
      </c>
      <c r="BJ178" s="102">
        <v>41299648</v>
      </c>
      <c r="BK178" s="102">
        <v>33012108</v>
      </c>
      <c r="BL178" s="102">
        <v>40813504</v>
      </c>
      <c r="BM178" s="102">
        <v>69941928</v>
      </c>
      <c r="BN178" s="102">
        <v>36791548</v>
      </c>
      <c r="BO178" s="102">
        <v>30947540</v>
      </c>
      <c r="BP178" s="102">
        <v>19236308</v>
      </c>
      <c r="BQ178" s="102">
        <v>28446408</v>
      </c>
      <c r="BR178" s="102">
        <v>12669117</v>
      </c>
      <c r="BS178" s="102">
        <v>86458480</v>
      </c>
      <c r="BT178" s="102">
        <v>20104412</v>
      </c>
      <c r="BU178" s="102">
        <v>36759888</v>
      </c>
      <c r="BV178" s="102">
        <v>21165754</v>
      </c>
      <c r="BW178" s="102">
        <v>21001846</v>
      </c>
      <c r="BX178" s="102">
        <v>28183060</v>
      </c>
    </row>
    <row r="179" spans="1:76" x14ac:dyDescent="0.25">
      <c r="A179" s="57" t="s">
        <v>4370</v>
      </c>
      <c r="B179" s="3" t="s">
        <v>3436</v>
      </c>
      <c r="C179" s="3" t="s">
        <v>4353</v>
      </c>
      <c r="D179" s="4" t="s">
        <v>4371</v>
      </c>
      <c r="E179" s="4" t="s">
        <v>3439</v>
      </c>
      <c r="F179" s="4">
        <v>62853</v>
      </c>
      <c r="G179" s="4">
        <v>100020361</v>
      </c>
      <c r="H179" s="4">
        <v>2065</v>
      </c>
      <c r="I179" s="4">
        <v>115.0866</v>
      </c>
      <c r="J179" s="4" t="s">
        <v>4372</v>
      </c>
      <c r="K179" s="4" t="s">
        <v>4373</v>
      </c>
      <c r="L179" s="4"/>
      <c r="M179" s="101" t="s">
        <v>4374</v>
      </c>
      <c r="N179" s="4">
        <v>5200225</v>
      </c>
      <c r="O179" s="4">
        <v>4371576</v>
      </c>
      <c r="P179" s="4">
        <f t="shared" si="2"/>
        <v>57</v>
      </c>
      <c r="Q179" s="4">
        <v>1.23</v>
      </c>
      <c r="R179" s="4">
        <v>1.4746999999999999</v>
      </c>
      <c r="S179" s="4">
        <v>1.2020999999999999</v>
      </c>
      <c r="T179" s="102">
        <v>924233</v>
      </c>
      <c r="U179" s="102">
        <v>1169346</v>
      </c>
      <c r="V179" s="102">
        <v>8535071</v>
      </c>
      <c r="W179" s="102">
        <v>3344006</v>
      </c>
      <c r="X179" s="102">
        <v>625007</v>
      </c>
      <c r="Y179" s="102">
        <v>1811705</v>
      </c>
      <c r="Z179" s="102">
        <v>3223745</v>
      </c>
      <c r="AA179" s="102">
        <v>639965</v>
      </c>
      <c r="AB179" s="102">
        <v>1896629</v>
      </c>
      <c r="AC179" s="102">
        <v>1231824</v>
      </c>
      <c r="AD179" s="102">
        <v>4097539</v>
      </c>
      <c r="AE179" s="102">
        <v>5684658</v>
      </c>
      <c r="AF179" s="102">
        <v>3722236</v>
      </c>
      <c r="AG179" s="102">
        <v>1238957</v>
      </c>
      <c r="AH179" s="102">
        <v>9815327</v>
      </c>
      <c r="AI179" s="102">
        <v>538913</v>
      </c>
      <c r="AJ179" s="102">
        <v>3960390</v>
      </c>
      <c r="AK179" s="102">
        <v>1900364</v>
      </c>
      <c r="AL179" s="102">
        <v>2849495</v>
      </c>
      <c r="AM179" s="102">
        <v>889810</v>
      </c>
      <c r="AN179" s="102">
        <v>956420</v>
      </c>
      <c r="AO179" s="102">
        <v>486597</v>
      </c>
      <c r="AP179" s="102">
        <v>818851</v>
      </c>
      <c r="AQ179" s="102">
        <v>982282</v>
      </c>
      <c r="AR179" s="102">
        <v>459011</v>
      </c>
      <c r="AS179" s="102">
        <v>3922679</v>
      </c>
      <c r="AT179" s="102">
        <v>1176150</v>
      </c>
      <c r="AU179" s="102">
        <v>578707</v>
      </c>
      <c r="AV179" s="102">
        <v>1113512</v>
      </c>
      <c r="AW179" s="102">
        <v>2000074</v>
      </c>
      <c r="AX179" s="102">
        <v>1213971</v>
      </c>
      <c r="AY179" s="102">
        <v>3239625</v>
      </c>
      <c r="AZ179" s="102">
        <v>600979</v>
      </c>
      <c r="BA179" s="102">
        <v>1082875</v>
      </c>
      <c r="BB179" s="102">
        <v>5744285</v>
      </c>
      <c r="BC179" s="102">
        <v>366801</v>
      </c>
      <c r="BD179" s="102">
        <v>1169485</v>
      </c>
      <c r="BE179" s="102">
        <v>1741109</v>
      </c>
      <c r="BF179" s="102">
        <v>563951</v>
      </c>
      <c r="BG179" s="102">
        <v>1109336</v>
      </c>
      <c r="BH179" s="102">
        <v>1219707</v>
      </c>
      <c r="BI179" s="102">
        <v>1175872</v>
      </c>
      <c r="BJ179" s="102">
        <v>1598973</v>
      </c>
      <c r="BK179" s="102">
        <v>754379</v>
      </c>
      <c r="BL179" s="102">
        <v>4047220</v>
      </c>
      <c r="BM179" s="102">
        <v>2321572</v>
      </c>
      <c r="BN179" s="102">
        <v>2600288</v>
      </c>
      <c r="BO179" s="102">
        <v>2685190</v>
      </c>
      <c r="BP179" s="102">
        <v>3914046</v>
      </c>
      <c r="BQ179" s="102">
        <v>1718685</v>
      </c>
      <c r="BR179" s="102">
        <v>1825141</v>
      </c>
      <c r="BS179" s="102">
        <v>1589592</v>
      </c>
      <c r="BT179" s="102">
        <v>1632150</v>
      </c>
      <c r="BU179" s="102">
        <v>2980080</v>
      </c>
      <c r="BV179" s="102">
        <v>2574306</v>
      </c>
      <c r="BW179" s="102">
        <v>2164996</v>
      </c>
      <c r="BX179" s="102">
        <v>2313239</v>
      </c>
    </row>
    <row r="180" spans="1:76" x14ac:dyDescent="0.25">
      <c r="A180" s="57" t="s">
        <v>4375</v>
      </c>
      <c r="B180" s="3" t="s">
        <v>3436</v>
      </c>
      <c r="C180" s="3" t="s">
        <v>4353</v>
      </c>
      <c r="D180" s="4" t="s">
        <v>4376</v>
      </c>
      <c r="E180" s="4" t="s">
        <v>3439</v>
      </c>
      <c r="F180" s="4">
        <v>37426</v>
      </c>
      <c r="G180" s="4">
        <v>100002082</v>
      </c>
      <c r="H180" s="4">
        <v>2582</v>
      </c>
      <c r="I180" s="4">
        <v>118.08629999999999</v>
      </c>
      <c r="J180" s="4" t="s">
        <v>4377</v>
      </c>
      <c r="K180" s="4" t="s">
        <v>4378</v>
      </c>
      <c r="L180" s="101" t="s">
        <v>4379</v>
      </c>
      <c r="M180" s="101" t="s">
        <v>4380</v>
      </c>
      <c r="N180" s="4">
        <v>824</v>
      </c>
      <c r="O180" s="4">
        <v>801</v>
      </c>
      <c r="P180" s="4">
        <f t="shared" si="2"/>
        <v>43</v>
      </c>
      <c r="Q180" s="4">
        <v>1.38</v>
      </c>
      <c r="R180" s="4">
        <v>1.4691000000000001</v>
      </c>
      <c r="S180" s="4">
        <v>1.0621</v>
      </c>
      <c r="T180" s="102">
        <v>17889124</v>
      </c>
      <c r="U180" s="102"/>
      <c r="V180" s="102"/>
      <c r="W180" s="102">
        <v>32824064</v>
      </c>
      <c r="X180" s="102"/>
      <c r="Y180" s="102">
        <v>7251346</v>
      </c>
      <c r="Z180" s="102">
        <v>56165364</v>
      </c>
      <c r="AA180" s="102">
        <v>5293520</v>
      </c>
      <c r="AB180" s="102">
        <v>3841796</v>
      </c>
      <c r="AC180" s="102"/>
      <c r="AD180" s="102">
        <v>11297172</v>
      </c>
      <c r="AE180" s="102"/>
      <c r="AF180" s="102">
        <v>7787870</v>
      </c>
      <c r="AG180" s="102">
        <v>12742944</v>
      </c>
      <c r="AH180" s="102"/>
      <c r="AI180" s="102">
        <v>9510894</v>
      </c>
      <c r="AJ180" s="102">
        <v>12168610</v>
      </c>
      <c r="AK180" s="102">
        <v>6457205</v>
      </c>
      <c r="AL180" s="102">
        <v>20500188</v>
      </c>
      <c r="AM180" s="102">
        <v>9002243</v>
      </c>
      <c r="AN180" s="102">
        <v>13422120</v>
      </c>
      <c r="AO180" s="102">
        <v>1182450</v>
      </c>
      <c r="AP180" s="102">
        <v>6059442</v>
      </c>
      <c r="AQ180" s="102">
        <v>3938177</v>
      </c>
      <c r="AR180" s="102">
        <v>30770640</v>
      </c>
      <c r="AS180" s="102">
        <v>7258893</v>
      </c>
      <c r="AT180" s="102">
        <v>37187416</v>
      </c>
      <c r="AU180" s="102"/>
      <c r="AV180" s="102">
        <v>2676425</v>
      </c>
      <c r="AW180" s="102">
        <v>5957116</v>
      </c>
      <c r="AX180" s="102">
        <v>7206883</v>
      </c>
      <c r="AY180" s="102">
        <v>2986245</v>
      </c>
      <c r="AZ180" s="102">
        <v>5966911</v>
      </c>
      <c r="BA180" s="102">
        <v>10002667</v>
      </c>
      <c r="BB180" s="102">
        <v>20485772</v>
      </c>
      <c r="BC180" s="102">
        <v>7673006</v>
      </c>
      <c r="BD180" s="102">
        <v>5890766</v>
      </c>
      <c r="BE180" s="102">
        <v>48671872</v>
      </c>
      <c r="BF180" s="102">
        <v>5246889</v>
      </c>
      <c r="BG180" s="102"/>
      <c r="BH180" s="102">
        <v>6362915</v>
      </c>
      <c r="BI180" s="102">
        <v>8988166</v>
      </c>
      <c r="BJ180" s="102">
        <v>9233600</v>
      </c>
      <c r="BK180" s="102"/>
      <c r="BL180" s="102"/>
      <c r="BM180" s="102">
        <v>31956424</v>
      </c>
      <c r="BN180" s="102">
        <v>10492010</v>
      </c>
      <c r="BO180" s="102">
        <v>7418328</v>
      </c>
      <c r="BP180" s="102">
        <v>10244637</v>
      </c>
      <c r="BQ180" s="102">
        <v>9363090</v>
      </c>
      <c r="BR180" s="102">
        <v>6009592</v>
      </c>
      <c r="BS180" s="102"/>
      <c r="BT180" s="102">
        <v>5492820</v>
      </c>
      <c r="BU180" s="102"/>
      <c r="BV180" s="102">
        <v>6162710</v>
      </c>
      <c r="BW180" s="102"/>
      <c r="BX180" s="102"/>
    </row>
    <row r="181" spans="1:76" x14ac:dyDescent="0.25">
      <c r="A181" s="57" t="s">
        <v>4381</v>
      </c>
      <c r="B181" s="3" t="s">
        <v>3436</v>
      </c>
      <c r="C181" s="3" t="s">
        <v>4353</v>
      </c>
      <c r="D181" s="4" t="s">
        <v>4382</v>
      </c>
      <c r="E181" s="4" t="s">
        <v>3439</v>
      </c>
      <c r="F181" s="4">
        <v>55072</v>
      </c>
      <c r="G181" s="4">
        <v>100002784</v>
      </c>
      <c r="H181" s="4">
        <v>1760</v>
      </c>
      <c r="I181" s="4">
        <v>174.0873</v>
      </c>
      <c r="J181" s="4" t="s">
        <v>4383</v>
      </c>
      <c r="K181" s="104">
        <v>663193</v>
      </c>
      <c r="L181" s="101" t="s">
        <v>4384</v>
      </c>
      <c r="M181" s="101" t="s">
        <v>4385</v>
      </c>
      <c r="N181" s="4">
        <v>558</v>
      </c>
      <c r="O181" s="4">
        <v>542</v>
      </c>
      <c r="P181" s="4">
        <f t="shared" si="2"/>
        <v>56</v>
      </c>
      <c r="Q181" s="4">
        <v>1.32</v>
      </c>
      <c r="R181" s="4">
        <v>2.3140999999999998</v>
      </c>
      <c r="S181" s="4">
        <v>1.7548999999999999</v>
      </c>
      <c r="T181" s="102">
        <v>1984573</v>
      </c>
      <c r="U181" s="102">
        <v>7846834</v>
      </c>
      <c r="V181" s="102">
        <v>714957</v>
      </c>
      <c r="W181" s="102">
        <v>828068</v>
      </c>
      <c r="X181" s="102">
        <v>1027390</v>
      </c>
      <c r="Y181" s="102">
        <v>6572307</v>
      </c>
      <c r="Z181" s="102">
        <v>241902</v>
      </c>
      <c r="AA181" s="102">
        <v>998551</v>
      </c>
      <c r="AB181" s="102">
        <v>769064</v>
      </c>
      <c r="AC181" s="102">
        <v>298595</v>
      </c>
      <c r="AD181" s="102">
        <v>1952234</v>
      </c>
      <c r="AE181" s="102">
        <v>548885</v>
      </c>
      <c r="AF181" s="102">
        <v>1139805</v>
      </c>
      <c r="AG181" s="102">
        <v>444498</v>
      </c>
      <c r="AH181" s="102">
        <v>626378</v>
      </c>
      <c r="AI181" s="102">
        <v>1490056</v>
      </c>
      <c r="AJ181" s="102">
        <v>2155653</v>
      </c>
      <c r="AK181" s="102">
        <v>1324547</v>
      </c>
      <c r="AL181" s="102">
        <v>680852</v>
      </c>
      <c r="AM181" s="102">
        <v>315145</v>
      </c>
      <c r="AN181" s="102">
        <v>974844</v>
      </c>
      <c r="AO181" s="102">
        <v>693896</v>
      </c>
      <c r="AP181" s="102">
        <v>1573847</v>
      </c>
      <c r="AQ181" s="102">
        <v>3911843</v>
      </c>
      <c r="AR181" s="102">
        <v>16897636</v>
      </c>
      <c r="AS181" s="102">
        <v>1308167</v>
      </c>
      <c r="AT181" s="102">
        <v>790291</v>
      </c>
      <c r="AU181" s="102">
        <v>5294756</v>
      </c>
      <c r="AV181" s="102">
        <v>3851156</v>
      </c>
      <c r="AW181" s="102">
        <v>536184</v>
      </c>
      <c r="AX181" s="102">
        <v>448654</v>
      </c>
      <c r="AY181" s="102">
        <v>8403274</v>
      </c>
      <c r="AZ181" s="102">
        <v>373046</v>
      </c>
      <c r="BA181" s="102">
        <v>1103831</v>
      </c>
      <c r="BB181" s="102">
        <v>878456</v>
      </c>
      <c r="BC181" s="102">
        <v>970231</v>
      </c>
      <c r="BD181" s="102">
        <v>487302</v>
      </c>
      <c r="BE181" s="102"/>
      <c r="BF181" s="102">
        <v>265920</v>
      </c>
      <c r="BG181" s="102">
        <v>18431860</v>
      </c>
      <c r="BH181" s="102">
        <v>250405</v>
      </c>
      <c r="BI181" s="102">
        <v>825585</v>
      </c>
      <c r="BJ181" s="102">
        <v>275814</v>
      </c>
      <c r="BK181" s="102">
        <v>306158</v>
      </c>
      <c r="BL181" s="102">
        <v>688128</v>
      </c>
      <c r="BM181" s="102">
        <v>932130</v>
      </c>
      <c r="BN181" s="102">
        <v>588171</v>
      </c>
      <c r="BO181" s="102">
        <v>1116251</v>
      </c>
      <c r="BP181" s="102">
        <v>1687940</v>
      </c>
      <c r="BQ181" s="102">
        <v>1480521</v>
      </c>
      <c r="BR181" s="102">
        <v>1534606</v>
      </c>
      <c r="BS181" s="102">
        <v>383407</v>
      </c>
      <c r="BT181" s="102">
        <v>1666826</v>
      </c>
      <c r="BU181" s="102">
        <v>1684229</v>
      </c>
      <c r="BV181" s="102">
        <v>1507483</v>
      </c>
      <c r="BW181" s="102">
        <v>783579</v>
      </c>
      <c r="BX181" s="102">
        <v>386761</v>
      </c>
    </row>
    <row r="182" spans="1:76" x14ac:dyDescent="0.25">
      <c r="A182" s="57" t="s">
        <v>4386</v>
      </c>
      <c r="B182" s="3" t="s">
        <v>3436</v>
      </c>
      <c r="C182" s="3" t="s">
        <v>4353</v>
      </c>
      <c r="D182" s="4" t="s">
        <v>4387</v>
      </c>
      <c r="E182" s="4" t="s">
        <v>3439</v>
      </c>
      <c r="F182" s="4">
        <v>2132</v>
      </c>
      <c r="G182" s="4">
        <v>391</v>
      </c>
      <c r="H182" s="4">
        <v>1520</v>
      </c>
      <c r="I182" s="4">
        <v>176.10300000000001</v>
      </c>
      <c r="J182" s="4" t="s">
        <v>4388</v>
      </c>
      <c r="K182" s="4" t="s">
        <v>4389</v>
      </c>
      <c r="L182" s="101" t="s">
        <v>4390</v>
      </c>
      <c r="M182" s="101" t="s">
        <v>4391</v>
      </c>
      <c r="N182" s="4">
        <v>9750</v>
      </c>
      <c r="O182" s="4">
        <v>810</v>
      </c>
      <c r="P182" s="4">
        <f t="shared" si="2"/>
        <v>57</v>
      </c>
      <c r="Q182" s="4">
        <v>1.1000000000000001</v>
      </c>
      <c r="R182" s="4">
        <v>1.1054999999999999</v>
      </c>
      <c r="S182" s="4">
        <v>1.0059</v>
      </c>
      <c r="T182" s="102">
        <v>505250432</v>
      </c>
      <c r="U182" s="102">
        <v>615893760</v>
      </c>
      <c r="V182" s="102">
        <v>563039616</v>
      </c>
      <c r="W182" s="102">
        <v>725212608</v>
      </c>
      <c r="X182" s="102">
        <v>1141150976</v>
      </c>
      <c r="Y182" s="102">
        <v>340793152</v>
      </c>
      <c r="Z182" s="102">
        <v>704143488</v>
      </c>
      <c r="AA182" s="102">
        <v>734136384</v>
      </c>
      <c r="AB182" s="102">
        <v>365263328</v>
      </c>
      <c r="AC182" s="102">
        <v>541287808</v>
      </c>
      <c r="AD182" s="102">
        <v>968013632</v>
      </c>
      <c r="AE182" s="102">
        <v>531582592</v>
      </c>
      <c r="AF182" s="102">
        <v>587989056</v>
      </c>
      <c r="AG182" s="102">
        <v>678861504</v>
      </c>
      <c r="AH182" s="102">
        <v>892508160</v>
      </c>
      <c r="AI182" s="102">
        <v>356537280</v>
      </c>
      <c r="AJ182" s="102">
        <v>617930304</v>
      </c>
      <c r="AK182" s="102">
        <v>408633984</v>
      </c>
      <c r="AL182" s="102">
        <v>687118528</v>
      </c>
      <c r="AM182" s="102">
        <v>297555296</v>
      </c>
      <c r="AN182" s="102">
        <v>772804608</v>
      </c>
      <c r="AO182" s="102">
        <v>836674240</v>
      </c>
      <c r="AP182" s="102">
        <v>412871392</v>
      </c>
      <c r="AQ182" s="102">
        <v>1049490176</v>
      </c>
      <c r="AR182" s="102">
        <v>417973472</v>
      </c>
      <c r="AS182" s="102">
        <v>553799552</v>
      </c>
      <c r="AT182" s="102">
        <v>566491200</v>
      </c>
      <c r="AU182" s="102">
        <v>992901376</v>
      </c>
      <c r="AV182" s="102">
        <v>339211744</v>
      </c>
      <c r="AW182" s="102">
        <v>541527936</v>
      </c>
      <c r="AX182" s="102">
        <v>599321664</v>
      </c>
      <c r="AY182" s="102">
        <v>512702048</v>
      </c>
      <c r="AZ182" s="102">
        <v>484992288</v>
      </c>
      <c r="BA182" s="102">
        <v>605690560</v>
      </c>
      <c r="BB182" s="102">
        <v>1032145984</v>
      </c>
      <c r="BC182" s="102">
        <v>549611136</v>
      </c>
      <c r="BD182" s="102">
        <v>536998144</v>
      </c>
      <c r="BE182" s="102">
        <v>325067424</v>
      </c>
      <c r="BF182" s="102">
        <v>270487680</v>
      </c>
      <c r="BG182" s="102">
        <v>597411328</v>
      </c>
      <c r="BH182" s="102">
        <v>574824064</v>
      </c>
      <c r="BI182" s="102">
        <v>668702976</v>
      </c>
      <c r="BJ182" s="102">
        <v>764257280</v>
      </c>
      <c r="BK182" s="102">
        <v>564541312</v>
      </c>
      <c r="BL182" s="102">
        <v>719283712</v>
      </c>
      <c r="BM182" s="102">
        <v>1004723328</v>
      </c>
      <c r="BN182" s="102">
        <v>614606464</v>
      </c>
      <c r="BO182" s="102">
        <v>350886880</v>
      </c>
      <c r="BP182" s="102">
        <v>538810240</v>
      </c>
      <c r="BQ182" s="102">
        <v>593789824</v>
      </c>
      <c r="BR182" s="102">
        <v>349083552</v>
      </c>
      <c r="BS182" s="102">
        <v>818513664</v>
      </c>
      <c r="BT182" s="102">
        <v>504060896</v>
      </c>
      <c r="BU182" s="102">
        <v>426261536</v>
      </c>
      <c r="BV182" s="102">
        <v>726384576</v>
      </c>
      <c r="BW182" s="102">
        <v>528944192</v>
      </c>
      <c r="BX182" s="102">
        <v>734735872</v>
      </c>
    </row>
    <row r="183" spans="1:76" x14ac:dyDescent="0.25">
      <c r="A183" s="57" t="s">
        <v>4392</v>
      </c>
      <c r="B183" s="3" t="s">
        <v>3436</v>
      </c>
      <c r="C183" s="3" t="s">
        <v>4353</v>
      </c>
      <c r="D183" s="4" t="s">
        <v>4393</v>
      </c>
      <c r="E183" s="4" t="s">
        <v>3439</v>
      </c>
      <c r="F183" s="4">
        <v>22138</v>
      </c>
      <c r="G183" s="4">
        <v>100000963</v>
      </c>
      <c r="H183" s="4">
        <v>1908</v>
      </c>
      <c r="I183" s="4">
        <v>190.11859999999999</v>
      </c>
      <c r="J183" s="4" t="s">
        <v>4394</v>
      </c>
      <c r="K183" s="4" t="s">
        <v>4395</v>
      </c>
      <c r="L183" s="101" t="s">
        <v>4396</v>
      </c>
      <c r="M183" s="101" t="s">
        <v>4397</v>
      </c>
      <c r="N183" s="4">
        <v>65072</v>
      </c>
      <c r="O183" s="4">
        <v>58582</v>
      </c>
      <c r="P183" s="4">
        <f t="shared" si="2"/>
        <v>57</v>
      </c>
      <c r="Q183" s="4">
        <v>0.85</v>
      </c>
      <c r="R183" s="4">
        <v>1.3917999999999999</v>
      </c>
      <c r="S183" s="4">
        <v>1.6463000000000001</v>
      </c>
      <c r="T183" s="102">
        <v>1232692</v>
      </c>
      <c r="U183" s="102">
        <v>3527329</v>
      </c>
      <c r="V183" s="102">
        <v>476638</v>
      </c>
      <c r="W183" s="102">
        <v>2510308</v>
      </c>
      <c r="X183" s="102">
        <v>4173392</v>
      </c>
      <c r="Y183" s="102">
        <v>1682893</v>
      </c>
      <c r="Z183" s="102">
        <v>2242637</v>
      </c>
      <c r="AA183" s="102">
        <v>975039</v>
      </c>
      <c r="AB183" s="102">
        <v>1236611</v>
      </c>
      <c r="AC183" s="102">
        <v>1768015</v>
      </c>
      <c r="AD183" s="102">
        <v>1414676</v>
      </c>
      <c r="AE183" s="102">
        <v>2541703</v>
      </c>
      <c r="AF183" s="102">
        <v>2295347</v>
      </c>
      <c r="AG183" s="102">
        <v>2956004</v>
      </c>
      <c r="AH183" s="102">
        <v>1314262</v>
      </c>
      <c r="AI183" s="102">
        <v>1624674</v>
      </c>
      <c r="AJ183" s="102">
        <v>1150078</v>
      </c>
      <c r="AK183" s="102">
        <v>2892091</v>
      </c>
      <c r="AL183" s="102">
        <v>9573795</v>
      </c>
      <c r="AM183" s="102">
        <v>4528473</v>
      </c>
      <c r="AN183" s="102">
        <v>2267061</v>
      </c>
      <c r="AO183" s="102">
        <v>11239541</v>
      </c>
      <c r="AP183" s="102">
        <v>2634722</v>
      </c>
      <c r="AQ183" s="102">
        <v>2731428</v>
      </c>
      <c r="AR183" s="102">
        <v>2481934</v>
      </c>
      <c r="AS183" s="102">
        <v>546421</v>
      </c>
      <c r="AT183" s="102">
        <v>1413275</v>
      </c>
      <c r="AU183" s="102">
        <v>17369912</v>
      </c>
      <c r="AV183" s="102">
        <v>10322921</v>
      </c>
      <c r="AW183" s="102">
        <v>1171955</v>
      </c>
      <c r="AX183" s="102">
        <v>1781503</v>
      </c>
      <c r="AY183" s="102">
        <v>2649610</v>
      </c>
      <c r="AZ183" s="102">
        <v>2482221</v>
      </c>
      <c r="BA183" s="102">
        <v>2450359</v>
      </c>
      <c r="BB183" s="102">
        <v>1705260</v>
      </c>
      <c r="BC183" s="102">
        <v>6259527</v>
      </c>
      <c r="BD183" s="102">
        <v>2202521</v>
      </c>
      <c r="BE183" s="102">
        <v>4092357</v>
      </c>
      <c r="BF183" s="102">
        <v>597303</v>
      </c>
      <c r="BG183" s="102">
        <v>6299932</v>
      </c>
      <c r="BH183" s="102">
        <v>1597177</v>
      </c>
      <c r="BI183" s="102">
        <v>2108936</v>
      </c>
      <c r="BJ183" s="102">
        <v>1930782</v>
      </c>
      <c r="BK183" s="102">
        <v>2614169</v>
      </c>
      <c r="BL183" s="102">
        <v>3824758</v>
      </c>
      <c r="BM183" s="102">
        <v>10988203</v>
      </c>
      <c r="BN183" s="102">
        <v>1180504</v>
      </c>
      <c r="BO183" s="102">
        <v>1561555</v>
      </c>
      <c r="BP183" s="102">
        <v>17534298</v>
      </c>
      <c r="BQ183" s="102">
        <v>1758070</v>
      </c>
      <c r="BR183" s="102">
        <v>342529</v>
      </c>
      <c r="BS183" s="102">
        <v>9582735</v>
      </c>
      <c r="BT183" s="102">
        <v>1766735</v>
      </c>
      <c r="BU183" s="102">
        <v>1126275</v>
      </c>
      <c r="BV183" s="102">
        <v>3055509</v>
      </c>
      <c r="BW183" s="102">
        <v>4283856</v>
      </c>
      <c r="BX183" s="102">
        <v>3635135</v>
      </c>
    </row>
    <row r="184" spans="1:76" x14ac:dyDescent="0.25">
      <c r="A184" s="57" t="s">
        <v>4398</v>
      </c>
      <c r="B184" s="3" t="s">
        <v>3436</v>
      </c>
      <c r="C184" s="3" t="s">
        <v>4353</v>
      </c>
      <c r="D184" s="4" t="s">
        <v>4399</v>
      </c>
      <c r="E184" s="4" t="s">
        <v>3439</v>
      </c>
      <c r="F184" s="4">
        <v>1898</v>
      </c>
      <c r="G184" s="4">
        <v>480</v>
      </c>
      <c r="H184" s="4">
        <v>1603</v>
      </c>
      <c r="I184" s="4">
        <v>116.0706</v>
      </c>
      <c r="J184" s="4" t="s">
        <v>4400</v>
      </c>
      <c r="K184" s="4" t="s">
        <v>4401</v>
      </c>
      <c r="L184" s="101" t="s">
        <v>4402</v>
      </c>
      <c r="M184" s="101" t="s">
        <v>4403</v>
      </c>
      <c r="N184" s="4">
        <v>145742</v>
      </c>
      <c r="O184" s="4">
        <v>128566</v>
      </c>
      <c r="P184" s="4">
        <f t="shared" si="2"/>
        <v>57</v>
      </c>
      <c r="Q184" s="4">
        <v>1.08</v>
      </c>
      <c r="R184" s="4">
        <v>1.0463</v>
      </c>
      <c r="S184" s="4">
        <v>0.96860000000000002</v>
      </c>
      <c r="T184" s="102">
        <v>1043231232</v>
      </c>
      <c r="U184" s="102">
        <v>1619088512</v>
      </c>
      <c r="V184" s="102">
        <v>766389312</v>
      </c>
      <c r="W184" s="102">
        <v>592464320</v>
      </c>
      <c r="X184" s="102">
        <v>1740207488</v>
      </c>
      <c r="Y184" s="102">
        <v>1412266496</v>
      </c>
      <c r="Z184" s="102">
        <v>860252672</v>
      </c>
      <c r="AA184" s="102">
        <v>851698368</v>
      </c>
      <c r="AB184" s="102">
        <v>997504448</v>
      </c>
      <c r="AC184" s="102">
        <v>1714423808</v>
      </c>
      <c r="AD184" s="102">
        <v>1418360064</v>
      </c>
      <c r="AE184" s="102">
        <v>1986092416</v>
      </c>
      <c r="AF184" s="102">
        <v>2139490688</v>
      </c>
      <c r="AG184" s="102">
        <v>1446273024</v>
      </c>
      <c r="AH184" s="102">
        <v>1730942080</v>
      </c>
      <c r="AI184" s="102">
        <v>1448326528</v>
      </c>
      <c r="AJ184" s="102">
        <v>868455808</v>
      </c>
      <c r="AK184" s="102">
        <v>1319438976</v>
      </c>
      <c r="AL184" s="102">
        <v>1230695168</v>
      </c>
      <c r="AM184" s="102">
        <v>518303488</v>
      </c>
      <c r="AN184" s="102">
        <v>1080356864</v>
      </c>
      <c r="AO184" s="102">
        <v>2099018752</v>
      </c>
      <c r="AP184" s="102">
        <v>1662474752</v>
      </c>
      <c r="AQ184" s="102">
        <v>2542039808</v>
      </c>
      <c r="AR184" s="102">
        <v>1775600384</v>
      </c>
      <c r="AS184" s="102">
        <v>1196528768</v>
      </c>
      <c r="AT184" s="102">
        <v>1626700288</v>
      </c>
      <c r="AU184" s="102">
        <v>2705103872</v>
      </c>
      <c r="AV184" s="102">
        <v>1861223040</v>
      </c>
      <c r="AW184" s="102">
        <v>1309370368</v>
      </c>
      <c r="AX184" s="102">
        <v>1181765760</v>
      </c>
      <c r="AY184" s="102">
        <v>1136569344</v>
      </c>
      <c r="AZ184" s="102">
        <v>1024000704</v>
      </c>
      <c r="BA184" s="102">
        <v>1283376256</v>
      </c>
      <c r="BB184" s="102">
        <v>1307145728</v>
      </c>
      <c r="BC184" s="102">
        <v>918366208</v>
      </c>
      <c r="BD184" s="102">
        <v>1338950528</v>
      </c>
      <c r="BE184" s="102">
        <v>492738560</v>
      </c>
      <c r="BF184" s="102">
        <v>785349504</v>
      </c>
      <c r="BG184" s="102">
        <v>1570724992</v>
      </c>
      <c r="BH184" s="102">
        <v>1070318784</v>
      </c>
      <c r="BI184" s="102">
        <v>1019927808</v>
      </c>
      <c r="BJ184" s="102">
        <v>1419404160</v>
      </c>
      <c r="BK184" s="102">
        <v>1379939328</v>
      </c>
      <c r="BL184" s="102">
        <v>1289006464</v>
      </c>
      <c r="BM184" s="102">
        <v>1819146368</v>
      </c>
      <c r="BN184" s="102">
        <v>1508736896</v>
      </c>
      <c r="BO184" s="102">
        <v>1026895616</v>
      </c>
      <c r="BP184" s="102">
        <v>1065379584</v>
      </c>
      <c r="BQ184" s="102">
        <v>1818980480</v>
      </c>
      <c r="BR184" s="102">
        <v>1352835968</v>
      </c>
      <c r="BS184" s="102">
        <v>1556856320</v>
      </c>
      <c r="BT184" s="102">
        <v>1874954112</v>
      </c>
      <c r="BU184" s="102">
        <v>1504003072</v>
      </c>
      <c r="BV184" s="102">
        <v>1566646528</v>
      </c>
      <c r="BW184" s="102">
        <v>1049974016</v>
      </c>
      <c r="BX184" s="102">
        <v>2014271104</v>
      </c>
    </row>
    <row r="185" spans="1:76" x14ac:dyDescent="0.25">
      <c r="A185" s="57" t="s">
        <v>4404</v>
      </c>
      <c r="B185" s="3" t="s">
        <v>3436</v>
      </c>
      <c r="C185" s="3" t="s">
        <v>4353</v>
      </c>
      <c r="D185" s="4" t="s">
        <v>4405</v>
      </c>
      <c r="E185" s="4" t="s">
        <v>3439</v>
      </c>
      <c r="F185" s="4">
        <v>36808</v>
      </c>
      <c r="G185" s="4">
        <v>100001810</v>
      </c>
      <c r="H185" s="4">
        <v>2850</v>
      </c>
      <c r="I185" s="4">
        <v>203.15029999999999</v>
      </c>
      <c r="J185" s="4" t="s">
        <v>4406</v>
      </c>
      <c r="K185" s="4" t="s">
        <v>4407</v>
      </c>
      <c r="L185" s="101" t="s">
        <v>4408</v>
      </c>
      <c r="M185" s="101" t="s">
        <v>4409</v>
      </c>
      <c r="N185" s="4">
        <v>123831</v>
      </c>
      <c r="O185" s="4">
        <v>110375</v>
      </c>
      <c r="P185" s="4">
        <f t="shared" si="2"/>
        <v>53</v>
      </c>
      <c r="Q185" s="4">
        <v>0.86</v>
      </c>
      <c r="R185" s="4">
        <v>1.2898000000000001</v>
      </c>
      <c r="S185" s="4">
        <v>1.4987999999999999</v>
      </c>
      <c r="T185" s="102">
        <v>8001794</v>
      </c>
      <c r="U185" s="102">
        <v>2406989</v>
      </c>
      <c r="V185" s="102">
        <v>11036688</v>
      </c>
      <c r="W185" s="102">
        <v>6340946</v>
      </c>
      <c r="X185" s="102">
        <v>3342993</v>
      </c>
      <c r="Y185" s="102">
        <v>1611154</v>
      </c>
      <c r="Z185" s="102">
        <v>2818623</v>
      </c>
      <c r="AA185" s="102">
        <v>611729</v>
      </c>
      <c r="AB185" s="102">
        <v>2716497</v>
      </c>
      <c r="AC185" s="102">
        <v>1365395</v>
      </c>
      <c r="AD185" s="102">
        <v>1496311</v>
      </c>
      <c r="AE185" s="102">
        <v>2445920</v>
      </c>
      <c r="AF185" s="102">
        <v>2552116</v>
      </c>
      <c r="AG185" s="102">
        <v>3903033</v>
      </c>
      <c r="AH185" s="102">
        <v>7760892</v>
      </c>
      <c r="AI185" s="102">
        <v>580422</v>
      </c>
      <c r="AJ185" s="102">
        <v>1826640</v>
      </c>
      <c r="AK185" s="102">
        <v>1102531</v>
      </c>
      <c r="AL185" s="102">
        <v>514345</v>
      </c>
      <c r="AM185" s="102"/>
      <c r="AN185" s="102">
        <v>3190940</v>
      </c>
      <c r="AO185" s="102"/>
      <c r="AP185" s="102"/>
      <c r="AQ185" s="102">
        <v>3190686</v>
      </c>
      <c r="AR185" s="102">
        <v>6645518</v>
      </c>
      <c r="AS185" s="102">
        <v>2662501</v>
      </c>
      <c r="AT185" s="102">
        <v>16086334</v>
      </c>
      <c r="AU185" s="102">
        <v>1817935</v>
      </c>
      <c r="AV185" s="102">
        <v>4296644</v>
      </c>
      <c r="AW185" s="102">
        <v>2729235</v>
      </c>
      <c r="AX185" s="102">
        <v>1184724</v>
      </c>
      <c r="AY185" s="102">
        <v>790499</v>
      </c>
      <c r="AZ185" s="102">
        <v>1810947</v>
      </c>
      <c r="BA185" s="102">
        <v>2763957</v>
      </c>
      <c r="BB185" s="102">
        <v>3930178</v>
      </c>
      <c r="BC185" s="102">
        <v>757522</v>
      </c>
      <c r="BD185" s="102">
        <v>558637</v>
      </c>
      <c r="BE185" s="102">
        <v>11073656</v>
      </c>
      <c r="BF185" s="102">
        <v>2497064</v>
      </c>
      <c r="BG185" s="102">
        <v>3796079</v>
      </c>
      <c r="BH185" s="102">
        <v>567440</v>
      </c>
      <c r="BI185" s="102">
        <v>3050607</v>
      </c>
      <c r="BJ185" s="102">
        <v>4228049</v>
      </c>
      <c r="BK185" s="102">
        <v>1777757</v>
      </c>
      <c r="BL185" s="102">
        <v>1081134</v>
      </c>
      <c r="BM185" s="102">
        <v>8174440</v>
      </c>
      <c r="BN185" s="102">
        <v>2809106</v>
      </c>
      <c r="BO185" s="102">
        <v>2336968</v>
      </c>
      <c r="BP185" s="102">
        <v>16469738</v>
      </c>
      <c r="BQ185" s="102">
        <v>2031097</v>
      </c>
      <c r="BR185" s="102"/>
      <c r="BS185" s="102">
        <v>14693795</v>
      </c>
      <c r="BT185" s="102">
        <v>1453502</v>
      </c>
      <c r="BU185" s="102">
        <v>6378594</v>
      </c>
      <c r="BV185" s="102">
        <v>1714656</v>
      </c>
      <c r="BW185" s="102">
        <v>4253676</v>
      </c>
      <c r="BX185" s="102">
        <v>6395449</v>
      </c>
    </row>
    <row r="186" spans="1:76" x14ac:dyDescent="0.25">
      <c r="A186" s="57" t="s">
        <v>4410</v>
      </c>
      <c r="B186" s="3" t="s">
        <v>3436</v>
      </c>
      <c r="C186" s="3" t="s">
        <v>4353</v>
      </c>
      <c r="D186" s="4" t="s">
        <v>4411</v>
      </c>
      <c r="E186" s="4" t="s">
        <v>3439</v>
      </c>
      <c r="F186" s="4">
        <v>33953</v>
      </c>
      <c r="G186" s="4">
        <v>100001266</v>
      </c>
      <c r="H186" s="4">
        <v>2245</v>
      </c>
      <c r="I186" s="4">
        <v>217.12950000000001</v>
      </c>
      <c r="J186" s="4" t="s">
        <v>4412</v>
      </c>
      <c r="K186" s="4" t="s">
        <v>4413</v>
      </c>
      <c r="L186" s="101" t="s">
        <v>4414</v>
      </c>
      <c r="M186" s="101" t="s">
        <v>4415</v>
      </c>
      <c r="N186" s="4">
        <v>67427</v>
      </c>
      <c r="O186" s="4">
        <v>60752</v>
      </c>
      <c r="P186" s="4">
        <f t="shared" si="2"/>
        <v>57</v>
      </c>
      <c r="Q186" s="4">
        <v>0.95</v>
      </c>
      <c r="R186" s="4">
        <v>1.2369000000000001</v>
      </c>
      <c r="S186" s="4">
        <v>1.3035000000000001</v>
      </c>
      <c r="T186" s="102">
        <v>4375883</v>
      </c>
      <c r="U186" s="102">
        <v>9810353</v>
      </c>
      <c r="V186" s="102">
        <v>2059323</v>
      </c>
      <c r="W186" s="102">
        <v>800806</v>
      </c>
      <c r="X186" s="102">
        <v>9235243</v>
      </c>
      <c r="Y186" s="102">
        <v>3288351</v>
      </c>
      <c r="Z186" s="102">
        <v>4882393</v>
      </c>
      <c r="AA186" s="102">
        <v>1992801</v>
      </c>
      <c r="AB186" s="102">
        <v>3259751</v>
      </c>
      <c r="AC186" s="102">
        <v>3974150</v>
      </c>
      <c r="AD186" s="102">
        <v>3097497</v>
      </c>
      <c r="AE186" s="102">
        <v>3909828</v>
      </c>
      <c r="AF186" s="102">
        <v>2080255</v>
      </c>
      <c r="AG186" s="102">
        <v>2357173</v>
      </c>
      <c r="AH186" s="102">
        <v>4754522</v>
      </c>
      <c r="AI186" s="102">
        <v>1004559</v>
      </c>
      <c r="AJ186" s="102">
        <v>3794300</v>
      </c>
      <c r="AK186" s="102">
        <v>6087596</v>
      </c>
      <c r="AL186" s="102">
        <v>6705144</v>
      </c>
      <c r="AM186" s="102">
        <v>6098893</v>
      </c>
      <c r="AN186" s="102">
        <v>5995111</v>
      </c>
      <c r="AO186" s="102">
        <v>10958284</v>
      </c>
      <c r="AP186" s="102">
        <v>2263743</v>
      </c>
      <c r="AQ186" s="102">
        <v>16326778</v>
      </c>
      <c r="AR186" s="102">
        <v>8715959</v>
      </c>
      <c r="AS186" s="102">
        <v>3063325</v>
      </c>
      <c r="AT186" s="102">
        <v>1800803</v>
      </c>
      <c r="AU186" s="102">
        <v>6717381</v>
      </c>
      <c r="AV186" s="102">
        <v>12129394</v>
      </c>
      <c r="AW186" s="102">
        <v>3563818</v>
      </c>
      <c r="AX186" s="102">
        <v>5380849</v>
      </c>
      <c r="AY186" s="102">
        <v>16195668</v>
      </c>
      <c r="AZ186" s="102">
        <v>2251060</v>
      </c>
      <c r="BA186" s="102">
        <v>6505868</v>
      </c>
      <c r="BB186" s="102">
        <v>3439324</v>
      </c>
      <c r="BC186" s="102">
        <v>6181990</v>
      </c>
      <c r="BD186" s="102">
        <v>5612309</v>
      </c>
      <c r="BE186" s="102">
        <v>1823938</v>
      </c>
      <c r="BF186" s="102">
        <v>1687472</v>
      </c>
      <c r="BG186" s="102">
        <v>12932148</v>
      </c>
      <c r="BH186" s="102">
        <v>3184918</v>
      </c>
      <c r="BI186" s="102">
        <v>5045257</v>
      </c>
      <c r="BJ186" s="102">
        <v>6313769</v>
      </c>
      <c r="BK186" s="102">
        <v>7049836</v>
      </c>
      <c r="BL186" s="102">
        <v>5325683</v>
      </c>
      <c r="BM186" s="102">
        <v>2825840</v>
      </c>
      <c r="BN186" s="102">
        <v>4039882</v>
      </c>
      <c r="BO186" s="102">
        <v>2724087</v>
      </c>
      <c r="BP186" s="102">
        <v>5936722</v>
      </c>
      <c r="BQ186" s="102">
        <v>2567103</v>
      </c>
      <c r="BR186" s="102">
        <v>3615679</v>
      </c>
      <c r="BS186" s="102">
        <v>2444769</v>
      </c>
      <c r="BT186" s="102">
        <v>4506777</v>
      </c>
      <c r="BU186" s="102">
        <v>3094702</v>
      </c>
      <c r="BV186" s="102">
        <v>3957503</v>
      </c>
      <c r="BW186" s="102">
        <v>5443059</v>
      </c>
      <c r="BX186" s="102">
        <v>6587399</v>
      </c>
    </row>
    <row r="187" spans="1:76" x14ac:dyDescent="0.25">
      <c r="A187" s="57" t="s">
        <v>4416</v>
      </c>
      <c r="B187" s="3" t="s">
        <v>3436</v>
      </c>
      <c r="C187" s="3" t="s">
        <v>4353</v>
      </c>
      <c r="D187" s="4" t="s">
        <v>4417</v>
      </c>
      <c r="E187" s="4" t="s">
        <v>3487</v>
      </c>
      <c r="F187" s="4">
        <v>48434</v>
      </c>
      <c r="G187" s="4">
        <v>100001577</v>
      </c>
      <c r="H187" s="4">
        <v>940</v>
      </c>
      <c r="I187" s="4">
        <v>216.09899999999999</v>
      </c>
      <c r="J187" s="4" t="s">
        <v>4418</v>
      </c>
      <c r="K187" s="4" t="s">
        <v>4419</v>
      </c>
      <c r="L187" s="101" t="s">
        <v>4420</v>
      </c>
      <c r="M187" s="101" t="s">
        <v>4421</v>
      </c>
      <c r="N187" s="4">
        <v>656979</v>
      </c>
      <c r="O187" s="4">
        <v>571213</v>
      </c>
      <c r="P187" s="4">
        <f t="shared" si="2"/>
        <v>55</v>
      </c>
      <c r="Q187" s="4">
        <v>0.78</v>
      </c>
      <c r="R187" s="4">
        <v>1.0162</v>
      </c>
      <c r="S187" s="4">
        <v>1.3109</v>
      </c>
      <c r="T187" s="102">
        <v>299273</v>
      </c>
      <c r="U187" s="102">
        <v>208866</v>
      </c>
      <c r="V187" s="102">
        <v>106161</v>
      </c>
      <c r="W187" s="102"/>
      <c r="X187" s="102">
        <v>382788</v>
      </c>
      <c r="Y187" s="102">
        <v>471691</v>
      </c>
      <c r="Z187" s="102">
        <v>184015</v>
      </c>
      <c r="AA187" s="102">
        <v>143703</v>
      </c>
      <c r="AB187" s="102">
        <v>270272</v>
      </c>
      <c r="AC187" s="102">
        <v>493497</v>
      </c>
      <c r="AD187" s="102">
        <v>358856</v>
      </c>
      <c r="AE187" s="102">
        <v>304537</v>
      </c>
      <c r="AF187" s="102">
        <v>366609</v>
      </c>
      <c r="AG187" s="102">
        <v>218077</v>
      </c>
      <c r="AH187" s="102">
        <v>527483</v>
      </c>
      <c r="AI187" s="102">
        <v>210788</v>
      </c>
      <c r="AJ187" s="102">
        <v>250194</v>
      </c>
      <c r="AK187" s="102">
        <v>303181</v>
      </c>
      <c r="AL187" s="102">
        <v>345619</v>
      </c>
      <c r="AM187" s="102">
        <v>124289</v>
      </c>
      <c r="AN187" s="102">
        <v>104643</v>
      </c>
      <c r="AO187" s="102">
        <v>496941</v>
      </c>
      <c r="AP187" s="102">
        <v>490158</v>
      </c>
      <c r="AQ187" s="102">
        <v>971903</v>
      </c>
      <c r="AR187" s="102">
        <v>53739</v>
      </c>
      <c r="AS187" s="102">
        <v>128632</v>
      </c>
      <c r="AT187" s="102">
        <v>216445</v>
      </c>
      <c r="AU187" s="102">
        <v>578655</v>
      </c>
      <c r="AV187" s="102">
        <v>66999</v>
      </c>
      <c r="AW187" s="102">
        <v>291337</v>
      </c>
      <c r="AX187" s="102">
        <v>456872</v>
      </c>
      <c r="AY187" s="102">
        <v>489819</v>
      </c>
      <c r="AZ187" s="102">
        <v>337630</v>
      </c>
      <c r="BA187" s="102">
        <v>591454</v>
      </c>
      <c r="BB187" s="102">
        <v>299753</v>
      </c>
      <c r="BC187" s="102">
        <v>838735</v>
      </c>
      <c r="BD187" s="102">
        <v>500252</v>
      </c>
      <c r="BE187" s="102"/>
      <c r="BF187" s="102">
        <v>199313</v>
      </c>
      <c r="BG187" s="102">
        <v>213426</v>
      </c>
      <c r="BH187" s="102">
        <v>360813</v>
      </c>
      <c r="BI187" s="102">
        <v>226237</v>
      </c>
      <c r="BJ187" s="102">
        <v>359258</v>
      </c>
      <c r="BK187" s="102">
        <v>490788</v>
      </c>
      <c r="BL187" s="102">
        <v>206549</v>
      </c>
      <c r="BM187" s="102">
        <v>280089</v>
      </c>
      <c r="BN187" s="102">
        <v>453273</v>
      </c>
      <c r="BO187" s="102">
        <v>186503</v>
      </c>
      <c r="BP187" s="102">
        <v>577312</v>
      </c>
      <c r="BQ187" s="102">
        <v>594022</v>
      </c>
      <c r="BR187" s="102">
        <v>203474</v>
      </c>
      <c r="BS187" s="102">
        <v>599623</v>
      </c>
      <c r="BT187" s="102">
        <v>955206</v>
      </c>
      <c r="BU187" s="102">
        <v>275944</v>
      </c>
      <c r="BV187" s="102">
        <v>408905</v>
      </c>
      <c r="BW187" s="102">
        <v>239768</v>
      </c>
      <c r="BX187" s="102">
        <v>819775</v>
      </c>
    </row>
    <row r="188" spans="1:76" x14ac:dyDescent="0.25">
      <c r="A188" s="57" t="s">
        <v>4422</v>
      </c>
      <c r="B188" s="3" t="s">
        <v>3436</v>
      </c>
      <c r="C188" s="3" t="s">
        <v>4353</v>
      </c>
      <c r="D188" s="4" t="s">
        <v>4423</v>
      </c>
      <c r="E188" s="4" t="s">
        <v>3439</v>
      </c>
      <c r="F188" s="4">
        <v>34387</v>
      </c>
      <c r="G188" s="4">
        <v>100001334</v>
      </c>
      <c r="H188" s="4">
        <v>1695</v>
      </c>
      <c r="I188" s="4">
        <v>158.0812</v>
      </c>
      <c r="J188" s="4" t="s">
        <v>4424</v>
      </c>
      <c r="K188" s="4" t="s">
        <v>4425</v>
      </c>
      <c r="L188" s="4"/>
      <c r="M188" s="4"/>
      <c r="N188" s="4">
        <v>322640</v>
      </c>
      <c r="O188" s="4">
        <v>285677</v>
      </c>
      <c r="P188" s="4">
        <f t="shared" si="2"/>
        <v>57</v>
      </c>
      <c r="Q188" s="4">
        <v>0.51</v>
      </c>
      <c r="R188" s="4">
        <v>1.1279999999999999</v>
      </c>
      <c r="S188" s="4">
        <v>2.1951999999999998</v>
      </c>
      <c r="T188" s="102">
        <v>24896920</v>
      </c>
      <c r="U188" s="102">
        <v>18441320</v>
      </c>
      <c r="V188" s="102">
        <v>4879598</v>
      </c>
      <c r="W188" s="102">
        <v>25849244</v>
      </c>
      <c r="X188" s="102">
        <v>71468688</v>
      </c>
      <c r="Y188" s="102">
        <v>7128623</v>
      </c>
      <c r="Z188" s="102">
        <v>29053416</v>
      </c>
      <c r="AA188" s="102">
        <v>5462330</v>
      </c>
      <c r="AB188" s="102">
        <v>16241804</v>
      </c>
      <c r="AC188" s="102">
        <v>44096268</v>
      </c>
      <c r="AD188" s="102">
        <v>8794289</v>
      </c>
      <c r="AE188" s="102">
        <v>8592385</v>
      </c>
      <c r="AF188" s="102">
        <v>11405922</v>
      </c>
      <c r="AG188" s="102">
        <v>8500967</v>
      </c>
      <c r="AH188" s="102">
        <v>49015128</v>
      </c>
      <c r="AI188" s="102">
        <v>10049617</v>
      </c>
      <c r="AJ188" s="102">
        <v>7290274</v>
      </c>
      <c r="AK188" s="102">
        <v>16395983</v>
      </c>
      <c r="AL188" s="102">
        <v>9996984</v>
      </c>
      <c r="AM188" s="102">
        <v>2134456</v>
      </c>
      <c r="AN188" s="102">
        <v>4512465</v>
      </c>
      <c r="AO188" s="102">
        <v>5732497</v>
      </c>
      <c r="AP188" s="102">
        <v>9017214</v>
      </c>
      <c r="AQ188" s="102">
        <v>7327910</v>
      </c>
      <c r="AR188" s="102">
        <v>11536304</v>
      </c>
      <c r="AS188" s="102">
        <v>13242370</v>
      </c>
      <c r="AT188" s="102">
        <v>8607207</v>
      </c>
      <c r="AU188" s="102">
        <v>8039603</v>
      </c>
      <c r="AV188" s="102">
        <v>7067720</v>
      </c>
      <c r="AW188" s="102">
        <v>10886446</v>
      </c>
      <c r="AX188" s="102">
        <v>13121225</v>
      </c>
      <c r="AY188" s="102">
        <v>12612715</v>
      </c>
      <c r="AZ188" s="102">
        <v>18255776</v>
      </c>
      <c r="BA188" s="102">
        <v>28176598</v>
      </c>
      <c r="BB188" s="102">
        <v>115722096</v>
      </c>
      <c r="BC188" s="102">
        <v>14345913</v>
      </c>
      <c r="BD188" s="102">
        <v>14979771</v>
      </c>
      <c r="BE188" s="102">
        <v>24978828</v>
      </c>
      <c r="BF188" s="102">
        <v>11766033</v>
      </c>
      <c r="BG188" s="102">
        <v>38437444</v>
      </c>
      <c r="BH188" s="102">
        <v>28837248</v>
      </c>
      <c r="BI188" s="102">
        <v>30568130</v>
      </c>
      <c r="BJ188" s="102">
        <v>50208592</v>
      </c>
      <c r="BK188" s="102">
        <v>61975492</v>
      </c>
      <c r="BL188" s="102">
        <v>69746072</v>
      </c>
      <c r="BM188" s="102">
        <v>51567304</v>
      </c>
      <c r="BN188" s="102">
        <v>27587184</v>
      </c>
      <c r="BO188" s="102">
        <v>11209682</v>
      </c>
      <c r="BP188" s="102">
        <v>6299081</v>
      </c>
      <c r="BQ188" s="102">
        <v>27603424</v>
      </c>
      <c r="BR188" s="102">
        <v>48437872</v>
      </c>
      <c r="BS188" s="102">
        <v>49149464</v>
      </c>
      <c r="BT188" s="102">
        <v>23165850</v>
      </c>
      <c r="BU188" s="102">
        <v>12501385</v>
      </c>
      <c r="BV188" s="102">
        <v>10744319</v>
      </c>
      <c r="BW188" s="102">
        <v>71216656</v>
      </c>
      <c r="BX188" s="102">
        <v>18561028</v>
      </c>
    </row>
    <row r="189" spans="1:76" x14ac:dyDescent="0.25">
      <c r="A189" s="57" t="s">
        <v>4426</v>
      </c>
      <c r="B189" s="3" t="s">
        <v>3436</v>
      </c>
      <c r="C189" s="3" t="s">
        <v>4353</v>
      </c>
      <c r="D189" s="4" t="s">
        <v>4427</v>
      </c>
      <c r="E189" s="4" t="s">
        <v>3446</v>
      </c>
      <c r="F189" s="4">
        <v>43249</v>
      </c>
      <c r="G189" s="4">
        <v>100004523</v>
      </c>
      <c r="H189" s="4">
        <v>2719.9</v>
      </c>
      <c r="I189" s="4">
        <v>173.0932</v>
      </c>
      <c r="J189" s="4" t="s">
        <v>4428</v>
      </c>
      <c r="K189" s="4"/>
      <c r="L189" s="4"/>
      <c r="M189" s="4"/>
      <c r="N189" s="4">
        <v>9920500</v>
      </c>
      <c r="O189" s="4">
        <v>8096135</v>
      </c>
      <c r="P189" s="4">
        <f t="shared" si="2"/>
        <v>57</v>
      </c>
      <c r="Q189" s="4">
        <v>1.17</v>
      </c>
      <c r="R189" s="4">
        <v>1.1171</v>
      </c>
      <c r="S189" s="4">
        <v>0.95150000000000001</v>
      </c>
      <c r="T189" s="102">
        <v>4700972</v>
      </c>
      <c r="U189" s="102">
        <v>2116542</v>
      </c>
      <c r="V189" s="102">
        <v>1980736</v>
      </c>
      <c r="W189" s="102">
        <v>2085207</v>
      </c>
      <c r="X189" s="102">
        <v>1766966</v>
      </c>
      <c r="Y189" s="102">
        <v>1021542</v>
      </c>
      <c r="Z189" s="102">
        <v>2226912</v>
      </c>
      <c r="AA189" s="102">
        <v>471343</v>
      </c>
      <c r="AB189" s="102">
        <v>2396955</v>
      </c>
      <c r="AC189" s="102">
        <v>1308824</v>
      </c>
      <c r="AD189" s="102">
        <v>2494452</v>
      </c>
      <c r="AE189" s="102">
        <v>1881564</v>
      </c>
      <c r="AF189" s="102">
        <v>2010806</v>
      </c>
      <c r="AG189" s="102">
        <v>1212406</v>
      </c>
      <c r="AH189" s="102">
        <v>1838679</v>
      </c>
      <c r="AI189" s="102">
        <v>538020</v>
      </c>
      <c r="AJ189" s="102">
        <v>1495472</v>
      </c>
      <c r="AK189" s="102">
        <v>1530157</v>
      </c>
      <c r="AL189" s="102">
        <v>5089480</v>
      </c>
      <c r="AM189" s="102">
        <v>425781</v>
      </c>
      <c r="AN189" s="102">
        <v>1729036</v>
      </c>
      <c r="AO189" s="102">
        <v>1246992</v>
      </c>
      <c r="AP189" s="102">
        <v>1048201</v>
      </c>
      <c r="AQ189" s="102">
        <v>2373041</v>
      </c>
      <c r="AR189" s="102">
        <v>2718147</v>
      </c>
      <c r="AS189" s="102">
        <v>1187501</v>
      </c>
      <c r="AT189" s="102">
        <v>1737154</v>
      </c>
      <c r="AU189" s="102">
        <v>1146198</v>
      </c>
      <c r="AV189" s="102">
        <v>2792272</v>
      </c>
      <c r="AW189" s="102">
        <v>1482606</v>
      </c>
      <c r="AX189" s="102">
        <v>1218945</v>
      </c>
      <c r="AY189" s="102">
        <v>994036</v>
      </c>
      <c r="AZ189" s="102">
        <v>1202235</v>
      </c>
      <c r="BA189" s="102">
        <v>2063427</v>
      </c>
      <c r="BB189" s="102">
        <v>1719670</v>
      </c>
      <c r="BC189" s="102">
        <v>1356079</v>
      </c>
      <c r="BD189" s="102">
        <v>1071453</v>
      </c>
      <c r="BE189" s="102">
        <v>769004</v>
      </c>
      <c r="BF189" s="102">
        <v>360832</v>
      </c>
      <c r="BG189" s="102">
        <v>1945780</v>
      </c>
      <c r="BH189" s="102">
        <v>673897</v>
      </c>
      <c r="BI189" s="102">
        <v>1089574</v>
      </c>
      <c r="BJ189" s="102">
        <v>1829321</v>
      </c>
      <c r="BK189" s="102">
        <v>1377233</v>
      </c>
      <c r="BL189" s="102">
        <v>1665023</v>
      </c>
      <c r="BM189" s="102">
        <v>2426612</v>
      </c>
      <c r="BN189" s="102">
        <v>2141945</v>
      </c>
      <c r="BO189" s="102">
        <v>979212</v>
      </c>
      <c r="BP189" s="102">
        <v>1587392</v>
      </c>
      <c r="BQ189" s="102">
        <v>1823682</v>
      </c>
      <c r="BR189" s="102">
        <v>543564</v>
      </c>
      <c r="BS189" s="102">
        <v>3755880</v>
      </c>
      <c r="BT189" s="102">
        <v>1655437</v>
      </c>
      <c r="BU189" s="102">
        <v>1603785</v>
      </c>
      <c r="BV189" s="102">
        <v>1019150</v>
      </c>
      <c r="BW189" s="102">
        <v>2324601</v>
      </c>
      <c r="BX189" s="102">
        <v>2205329</v>
      </c>
    </row>
    <row r="190" spans="1:76" x14ac:dyDescent="0.25">
      <c r="A190" s="57" t="s">
        <v>4429</v>
      </c>
      <c r="B190" s="3" t="s">
        <v>3436</v>
      </c>
      <c r="C190" s="3" t="s">
        <v>4353</v>
      </c>
      <c r="D190" s="4" t="s">
        <v>4430</v>
      </c>
      <c r="E190" s="4" t="s">
        <v>3439</v>
      </c>
      <c r="F190" s="4">
        <v>32984</v>
      </c>
      <c r="G190" s="4">
        <v>100000285</v>
      </c>
      <c r="H190" s="4">
        <v>2000</v>
      </c>
      <c r="I190" s="4">
        <v>175.10769999999999</v>
      </c>
      <c r="J190" s="4" t="s">
        <v>4431</v>
      </c>
      <c r="K190" s="104">
        <v>1572591</v>
      </c>
      <c r="L190" s="101" t="s">
        <v>4432</v>
      </c>
      <c r="M190" s="101" t="s">
        <v>4433</v>
      </c>
      <c r="N190" s="4">
        <v>439232</v>
      </c>
      <c r="O190" s="4">
        <v>388369</v>
      </c>
      <c r="P190" s="4">
        <f t="shared" si="2"/>
        <v>57</v>
      </c>
      <c r="Q190" s="4">
        <v>0.92</v>
      </c>
      <c r="R190" s="4">
        <v>1.0311999999999999</v>
      </c>
      <c r="S190" s="4">
        <v>1.1254</v>
      </c>
      <c r="T190" s="102">
        <v>4719334</v>
      </c>
      <c r="U190" s="102">
        <v>2795835</v>
      </c>
      <c r="V190" s="102">
        <v>5593580</v>
      </c>
      <c r="W190" s="102">
        <v>8317306</v>
      </c>
      <c r="X190" s="102">
        <v>4206887</v>
      </c>
      <c r="Y190" s="102">
        <v>7655171</v>
      </c>
      <c r="Z190" s="102">
        <v>11838686</v>
      </c>
      <c r="AA190" s="102">
        <v>4232877</v>
      </c>
      <c r="AB190" s="102">
        <v>8972510</v>
      </c>
      <c r="AC190" s="102">
        <v>9559935</v>
      </c>
      <c r="AD190" s="102">
        <v>14534867</v>
      </c>
      <c r="AE190" s="102">
        <v>23802950</v>
      </c>
      <c r="AF190" s="102">
        <v>4856120</v>
      </c>
      <c r="AG190" s="102">
        <v>3951412</v>
      </c>
      <c r="AH190" s="102">
        <v>8365150</v>
      </c>
      <c r="AI190" s="102">
        <v>1066365</v>
      </c>
      <c r="AJ190" s="102">
        <v>6301870</v>
      </c>
      <c r="AK190" s="102">
        <v>15609173</v>
      </c>
      <c r="AL190" s="102">
        <v>1908782</v>
      </c>
      <c r="AM190" s="102">
        <v>1770724</v>
      </c>
      <c r="AN190" s="102">
        <v>10560363</v>
      </c>
      <c r="AO190" s="102">
        <v>5499043</v>
      </c>
      <c r="AP190" s="102">
        <v>1720971</v>
      </c>
      <c r="AQ190" s="102">
        <v>6015141</v>
      </c>
      <c r="AR190" s="102">
        <v>6425731</v>
      </c>
      <c r="AS190" s="102">
        <v>7268487</v>
      </c>
      <c r="AT190" s="102">
        <v>7442012</v>
      </c>
      <c r="AU190" s="102">
        <v>1645571</v>
      </c>
      <c r="AV190" s="102">
        <v>2257780</v>
      </c>
      <c r="AW190" s="102">
        <v>9648005</v>
      </c>
      <c r="AX190" s="102">
        <v>13602007</v>
      </c>
      <c r="AY190" s="102">
        <v>3485125</v>
      </c>
      <c r="AZ190" s="102">
        <v>2477752</v>
      </c>
      <c r="BA190" s="102">
        <v>9222160</v>
      </c>
      <c r="BB190" s="102">
        <v>5146078</v>
      </c>
      <c r="BC190" s="102">
        <v>4620966</v>
      </c>
      <c r="BD190" s="102">
        <v>5931242</v>
      </c>
      <c r="BE190" s="102">
        <v>9696798</v>
      </c>
      <c r="BF190" s="102">
        <v>8420370</v>
      </c>
      <c r="BG190" s="102">
        <v>5485034</v>
      </c>
      <c r="BH190" s="102">
        <v>10400005</v>
      </c>
      <c r="BI190" s="102">
        <v>8380536</v>
      </c>
      <c r="BJ190" s="102">
        <v>10514498</v>
      </c>
      <c r="BK190" s="102">
        <v>9391821</v>
      </c>
      <c r="BL190" s="102">
        <v>8215586</v>
      </c>
      <c r="BM190" s="102">
        <v>6552874</v>
      </c>
      <c r="BN190" s="102">
        <v>10310460</v>
      </c>
      <c r="BO190" s="102">
        <v>13128721</v>
      </c>
      <c r="BP190" s="102">
        <v>3467204</v>
      </c>
      <c r="BQ190" s="102">
        <v>6165398</v>
      </c>
      <c r="BR190" s="102">
        <v>6579727</v>
      </c>
      <c r="BS190" s="102">
        <v>15522715</v>
      </c>
      <c r="BT190" s="102">
        <v>7703688</v>
      </c>
      <c r="BU190" s="102">
        <v>11503909</v>
      </c>
      <c r="BV190" s="102">
        <v>1380908</v>
      </c>
      <c r="BW190" s="102">
        <v>7712443</v>
      </c>
      <c r="BX190" s="102">
        <v>4749323</v>
      </c>
    </row>
    <row r="191" spans="1:76" x14ac:dyDescent="0.25">
      <c r="A191" s="57" t="s">
        <v>4434</v>
      </c>
      <c r="B191" s="3" t="s">
        <v>3436</v>
      </c>
      <c r="C191" s="3" t="s">
        <v>4353</v>
      </c>
      <c r="D191" s="4" t="s">
        <v>4435</v>
      </c>
      <c r="E191" s="4" t="s">
        <v>3439</v>
      </c>
      <c r="F191" s="4">
        <v>43591</v>
      </c>
      <c r="G191" s="4">
        <v>100004575</v>
      </c>
      <c r="H191" s="4">
        <v>1310</v>
      </c>
      <c r="I191" s="4">
        <v>217.1183</v>
      </c>
      <c r="J191" s="4" t="s">
        <v>4436</v>
      </c>
      <c r="K191" s="4" t="s">
        <v>4437</v>
      </c>
      <c r="L191" s="4"/>
      <c r="M191" s="4"/>
      <c r="N191" s="4">
        <v>10398396</v>
      </c>
      <c r="O191" s="4">
        <v>8573834</v>
      </c>
      <c r="P191" s="4">
        <f t="shared" si="2"/>
        <v>45</v>
      </c>
      <c r="Q191" s="4">
        <v>0.7</v>
      </c>
      <c r="R191" s="4">
        <v>0.88690000000000002</v>
      </c>
      <c r="S191" s="4">
        <v>1.2704</v>
      </c>
      <c r="T191" s="102"/>
      <c r="U191" s="102">
        <v>208133</v>
      </c>
      <c r="V191" s="102">
        <v>361957</v>
      </c>
      <c r="W191" s="102">
        <v>230719</v>
      </c>
      <c r="X191" s="102">
        <v>263311</v>
      </c>
      <c r="Y191" s="102">
        <v>594594</v>
      </c>
      <c r="Z191" s="102">
        <v>137148</v>
      </c>
      <c r="AA191" s="102">
        <v>105653</v>
      </c>
      <c r="AB191" s="102">
        <v>102073</v>
      </c>
      <c r="AC191" s="102">
        <v>179554</v>
      </c>
      <c r="AD191" s="102">
        <v>124760</v>
      </c>
      <c r="AE191" s="102"/>
      <c r="AF191" s="102">
        <v>282232</v>
      </c>
      <c r="AG191" s="102">
        <v>390130</v>
      </c>
      <c r="AH191" s="102">
        <v>153430</v>
      </c>
      <c r="AI191" s="102">
        <v>102200</v>
      </c>
      <c r="AJ191" s="102">
        <v>182841</v>
      </c>
      <c r="AK191" s="102">
        <v>115119</v>
      </c>
      <c r="AL191" s="102">
        <v>659571</v>
      </c>
      <c r="AM191" s="102"/>
      <c r="AN191" s="102"/>
      <c r="AO191" s="102"/>
      <c r="AP191" s="102">
        <v>150971</v>
      </c>
      <c r="AQ191" s="102"/>
      <c r="AR191" s="102">
        <v>178102</v>
      </c>
      <c r="AS191" s="102">
        <v>273378</v>
      </c>
      <c r="AT191" s="102">
        <v>174604</v>
      </c>
      <c r="AU191" s="102">
        <v>64958</v>
      </c>
      <c r="AV191" s="102">
        <v>415522</v>
      </c>
      <c r="AW191" s="102">
        <v>58928</v>
      </c>
      <c r="AX191" s="102"/>
      <c r="AY191" s="102">
        <v>371816</v>
      </c>
      <c r="AZ191" s="102">
        <v>158364</v>
      </c>
      <c r="BA191" s="102">
        <v>823111</v>
      </c>
      <c r="BB191" s="102">
        <v>280871</v>
      </c>
      <c r="BC191" s="102">
        <v>374200</v>
      </c>
      <c r="BD191" s="102">
        <v>160968</v>
      </c>
      <c r="BE191" s="102">
        <v>114940</v>
      </c>
      <c r="BF191" s="102">
        <v>661724</v>
      </c>
      <c r="BG191" s="102">
        <v>214149</v>
      </c>
      <c r="BH191" s="102"/>
      <c r="BI191" s="102">
        <v>114021</v>
      </c>
      <c r="BJ191" s="102"/>
      <c r="BK191" s="102">
        <v>118753</v>
      </c>
      <c r="BL191" s="102">
        <v>376145</v>
      </c>
      <c r="BM191" s="102"/>
      <c r="BN191" s="102">
        <v>812617</v>
      </c>
      <c r="BO191" s="102">
        <v>168394</v>
      </c>
      <c r="BP191" s="102">
        <v>605126</v>
      </c>
      <c r="BQ191" s="102">
        <v>229944</v>
      </c>
      <c r="BR191" s="102">
        <v>159616</v>
      </c>
      <c r="BS191" s="102"/>
      <c r="BT191" s="102">
        <v>233322</v>
      </c>
      <c r="BU191" s="102">
        <v>237762</v>
      </c>
      <c r="BV191" s="102">
        <v>528478</v>
      </c>
      <c r="BW191" s="102"/>
      <c r="BX191" s="102">
        <v>401363</v>
      </c>
    </row>
    <row r="192" spans="1:76" x14ac:dyDescent="0.25">
      <c r="A192" s="57" t="s">
        <v>4438</v>
      </c>
      <c r="B192" s="3" t="s">
        <v>3436</v>
      </c>
      <c r="C192" s="3" t="s">
        <v>4353</v>
      </c>
      <c r="D192" s="4" t="s">
        <v>4439</v>
      </c>
      <c r="E192" s="4" t="s">
        <v>3439</v>
      </c>
      <c r="F192" s="4">
        <v>62068</v>
      </c>
      <c r="G192" s="4">
        <v>100020215</v>
      </c>
      <c r="H192" s="4">
        <v>1145</v>
      </c>
      <c r="I192" s="4">
        <v>146.0812</v>
      </c>
      <c r="J192" s="4"/>
      <c r="K192" s="4"/>
      <c r="L192" s="4"/>
      <c r="M192" s="4"/>
      <c r="N192" s="4"/>
      <c r="O192" s="4"/>
      <c r="P192" s="4">
        <f t="shared" si="2"/>
        <v>41</v>
      </c>
      <c r="Q192" s="4">
        <v>0.56000000000000005</v>
      </c>
      <c r="R192" s="4">
        <v>1.6875</v>
      </c>
      <c r="S192" s="4">
        <v>2.9891999999999999</v>
      </c>
      <c r="T192" s="102">
        <v>4046074</v>
      </c>
      <c r="U192" s="102">
        <v>4050123</v>
      </c>
      <c r="V192" s="102">
        <v>9696613</v>
      </c>
      <c r="W192" s="102">
        <v>4563122</v>
      </c>
      <c r="X192" s="102">
        <v>395424</v>
      </c>
      <c r="Y192" s="102"/>
      <c r="Z192" s="102">
        <v>2265337</v>
      </c>
      <c r="AA192" s="102"/>
      <c r="AB192" s="102">
        <v>890312</v>
      </c>
      <c r="AC192" s="102">
        <v>1167032</v>
      </c>
      <c r="AD192" s="102"/>
      <c r="AE192" s="102">
        <v>735677</v>
      </c>
      <c r="AF192" s="102">
        <v>314863</v>
      </c>
      <c r="AG192" s="102">
        <v>582628</v>
      </c>
      <c r="AH192" s="102"/>
      <c r="AI192" s="102">
        <v>406130</v>
      </c>
      <c r="AJ192" s="102">
        <v>241608</v>
      </c>
      <c r="AK192" s="102"/>
      <c r="AL192" s="102">
        <v>1072523</v>
      </c>
      <c r="AM192" s="102">
        <v>1605617</v>
      </c>
      <c r="AN192" s="102">
        <v>18810636</v>
      </c>
      <c r="AO192" s="102"/>
      <c r="AP192" s="102">
        <v>1753495</v>
      </c>
      <c r="AQ192" s="102"/>
      <c r="AR192" s="102">
        <v>6014156</v>
      </c>
      <c r="AS192" s="102">
        <v>542831</v>
      </c>
      <c r="AT192" s="102">
        <v>2270613</v>
      </c>
      <c r="AU192" s="102">
        <v>595397</v>
      </c>
      <c r="AV192" s="102">
        <v>9528809</v>
      </c>
      <c r="AW192" s="102">
        <v>1592705</v>
      </c>
      <c r="AX192" s="102"/>
      <c r="AY192" s="102">
        <v>33450324</v>
      </c>
      <c r="AZ192" s="102">
        <v>526720</v>
      </c>
      <c r="BA192" s="102"/>
      <c r="BB192" s="102">
        <v>1989596</v>
      </c>
      <c r="BC192" s="102">
        <v>7542183</v>
      </c>
      <c r="BD192" s="102"/>
      <c r="BE192" s="102">
        <v>868099</v>
      </c>
      <c r="BF192" s="102"/>
      <c r="BG192" s="102">
        <v>2828721</v>
      </c>
      <c r="BH192" s="102"/>
      <c r="BI192" s="102">
        <v>1676055</v>
      </c>
      <c r="BJ192" s="102">
        <v>1425828</v>
      </c>
      <c r="BK192" s="102"/>
      <c r="BL192" s="102">
        <v>21925344</v>
      </c>
      <c r="BM192" s="102">
        <v>1544940</v>
      </c>
      <c r="BN192" s="102">
        <v>222578</v>
      </c>
      <c r="BO192" s="102">
        <v>382226</v>
      </c>
      <c r="BP192" s="102">
        <v>703582</v>
      </c>
      <c r="BQ192" s="102"/>
      <c r="BR192" s="102">
        <v>554535</v>
      </c>
      <c r="BS192" s="102">
        <v>4103330</v>
      </c>
      <c r="BT192" s="102"/>
      <c r="BU192" s="102">
        <v>805128</v>
      </c>
      <c r="BV192" s="102">
        <v>1433991</v>
      </c>
      <c r="BW192" s="102">
        <v>343718</v>
      </c>
      <c r="BX192" s="102"/>
    </row>
    <row r="193" spans="1:76" x14ac:dyDescent="0.25">
      <c r="A193" s="57" t="s">
        <v>4440</v>
      </c>
      <c r="B193" s="3" t="s">
        <v>3436</v>
      </c>
      <c r="C193" s="3" t="s">
        <v>4353</v>
      </c>
      <c r="D193" s="4" t="s">
        <v>4441</v>
      </c>
      <c r="E193" s="4" t="s">
        <v>3439</v>
      </c>
      <c r="F193" s="4">
        <v>32306</v>
      </c>
      <c r="G193" s="4">
        <v>1001</v>
      </c>
      <c r="H193" s="4">
        <v>1064</v>
      </c>
      <c r="I193" s="4">
        <v>132.06549999999999</v>
      </c>
      <c r="J193" s="4" t="s">
        <v>4442</v>
      </c>
      <c r="K193" s="4" t="s">
        <v>4443</v>
      </c>
      <c r="L193" s="101" t="s">
        <v>4444</v>
      </c>
      <c r="M193" s="101" t="s">
        <v>4445</v>
      </c>
      <c r="N193" s="4">
        <v>5810</v>
      </c>
      <c r="O193" s="4">
        <v>5605</v>
      </c>
      <c r="P193" s="4">
        <f t="shared" si="2"/>
        <v>57</v>
      </c>
      <c r="Q193" s="4">
        <v>0.99</v>
      </c>
      <c r="R193" s="4">
        <v>1.2060999999999999</v>
      </c>
      <c r="S193" s="4">
        <v>1.2192000000000001</v>
      </c>
      <c r="T193" s="102">
        <v>45924260</v>
      </c>
      <c r="U193" s="102">
        <v>14449781</v>
      </c>
      <c r="V193" s="102">
        <v>12287016</v>
      </c>
      <c r="W193" s="102">
        <v>19267920</v>
      </c>
      <c r="X193" s="102">
        <v>7531604</v>
      </c>
      <c r="Y193" s="102">
        <v>6739265</v>
      </c>
      <c r="Z193" s="102">
        <v>8181640</v>
      </c>
      <c r="AA193" s="102">
        <v>7011339</v>
      </c>
      <c r="AB193" s="102">
        <v>9340608</v>
      </c>
      <c r="AC193" s="102">
        <v>19233708</v>
      </c>
      <c r="AD193" s="102">
        <v>21800996</v>
      </c>
      <c r="AE193" s="102">
        <v>20126868</v>
      </c>
      <c r="AF193" s="102">
        <v>15100419</v>
      </c>
      <c r="AG193" s="102">
        <v>10579159</v>
      </c>
      <c r="AH193" s="102">
        <v>2160204</v>
      </c>
      <c r="AI193" s="102">
        <v>2469138</v>
      </c>
      <c r="AJ193" s="102">
        <v>15603569</v>
      </c>
      <c r="AK193" s="102">
        <v>9387022</v>
      </c>
      <c r="AL193" s="102">
        <v>8001702</v>
      </c>
      <c r="AM193" s="102">
        <v>2689047</v>
      </c>
      <c r="AN193" s="102">
        <v>6995269</v>
      </c>
      <c r="AO193" s="102">
        <v>9092279</v>
      </c>
      <c r="AP193" s="102">
        <v>10282982</v>
      </c>
      <c r="AQ193" s="102">
        <v>9211608</v>
      </c>
      <c r="AR193" s="102">
        <v>16680280</v>
      </c>
      <c r="AS193" s="102">
        <v>38698420</v>
      </c>
      <c r="AT193" s="102">
        <v>21321320</v>
      </c>
      <c r="AU193" s="102">
        <v>7408596</v>
      </c>
      <c r="AV193" s="102">
        <v>9875413</v>
      </c>
      <c r="AW193" s="102">
        <v>13847791</v>
      </c>
      <c r="AX193" s="102">
        <v>6910815</v>
      </c>
      <c r="AY193" s="102">
        <v>9805975</v>
      </c>
      <c r="AZ193" s="102">
        <v>13514509</v>
      </c>
      <c r="BA193" s="102">
        <v>21918420</v>
      </c>
      <c r="BB193" s="102">
        <v>20651888</v>
      </c>
      <c r="BC193" s="102">
        <v>5975203</v>
      </c>
      <c r="BD193" s="102">
        <v>7554650</v>
      </c>
      <c r="BE193" s="102">
        <v>4746494</v>
      </c>
      <c r="BF193" s="102">
        <v>4987053</v>
      </c>
      <c r="BG193" s="102">
        <v>10400061</v>
      </c>
      <c r="BH193" s="102">
        <v>8708117</v>
      </c>
      <c r="BI193" s="102">
        <v>13757887</v>
      </c>
      <c r="BJ193" s="102">
        <v>14126306</v>
      </c>
      <c r="BK193" s="102">
        <v>12397550</v>
      </c>
      <c r="BL193" s="102">
        <v>6412320</v>
      </c>
      <c r="BM193" s="102">
        <v>20557168</v>
      </c>
      <c r="BN193" s="102">
        <v>13928399</v>
      </c>
      <c r="BO193" s="102">
        <v>12215745</v>
      </c>
      <c r="BP193" s="102">
        <v>34085208</v>
      </c>
      <c r="BQ193" s="102">
        <v>8409190</v>
      </c>
      <c r="BR193" s="102">
        <v>6008480</v>
      </c>
      <c r="BS193" s="102">
        <v>20504704</v>
      </c>
      <c r="BT193" s="102">
        <v>7098299</v>
      </c>
      <c r="BU193" s="102">
        <v>26025114</v>
      </c>
      <c r="BV193" s="102">
        <v>11128448</v>
      </c>
      <c r="BW193" s="102">
        <v>17556280</v>
      </c>
      <c r="BX193" s="102">
        <v>16753574</v>
      </c>
    </row>
    <row r="194" spans="1:76" x14ac:dyDescent="0.25">
      <c r="A194" s="57" t="s">
        <v>4446</v>
      </c>
      <c r="B194" s="3" t="s">
        <v>3436</v>
      </c>
      <c r="C194" s="3" t="s">
        <v>4353</v>
      </c>
      <c r="D194" s="4" t="s">
        <v>4447</v>
      </c>
      <c r="E194" s="4" t="s">
        <v>3439</v>
      </c>
      <c r="F194" s="4">
        <v>37431</v>
      </c>
      <c r="G194" s="4">
        <v>100001956</v>
      </c>
      <c r="H194" s="4">
        <v>1335</v>
      </c>
      <c r="I194" s="4">
        <v>130.08629999999999</v>
      </c>
      <c r="J194" s="4" t="s">
        <v>4448</v>
      </c>
      <c r="K194" s="4" t="s">
        <v>4449</v>
      </c>
      <c r="L194" s="4"/>
      <c r="M194" s="4"/>
      <c r="N194" s="4">
        <v>557</v>
      </c>
      <c r="O194" s="4">
        <v>541</v>
      </c>
      <c r="P194" s="4">
        <f t="shared" si="2"/>
        <v>57</v>
      </c>
      <c r="Q194" s="4">
        <v>1.25</v>
      </c>
      <c r="R194" s="4">
        <v>2.6198999999999999</v>
      </c>
      <c r="S194" s="4">
        <v>2.0886999999999998</v>
      </c>
      <c r="T194" s="102">
        <v>487045888</v>
      </c>
      <c r="U194" s="102">
        <v>381724576</v>
      </c>
      <c r="V194" s="102">
        <v>109878976</v>
      </c>
      <c r="W194" s="102">
        <v>525943808</v>
      </c>
      <c r="X194" s="102">
        <v>118967408</v>
      </c>
      <c r="Y194" s="102">
        <v>3537077</v>
      </c>
      <c r="Z194" s="102">
        <v>92731096</v>
      </c>
      <c r="AA194" s="102">
        <v>11280509</v>
      </c>
      <c r="AB194" s="102">
        <v>101800880</v>
      </c>
      <c r="AC194" s="102">
        <v>12440791</v>
      </c>
      <c r="AD194" s="102">
        <v>5928502</v>
      </c>
      <c r="AE194" s="102">
        <v>51691808</v>
      </c>
      <c r="AF194" s="102">
        <v>44406504</v>
      </c>
      <c r="AG194" s="102">
        <v>139912016</v>
      </c>
      <c r="AH194" s="102">
        <v>88832728</v>
      </c>
      <c r="AI194" s="102">
        <v>173602864</v>
      </c>
      <c r="AJ194" s="102">
        <v>108822032</v>
      </c>
      <c r="AK194" s="102">
        <v>18353364</v>
      </c>
      <c r="AL194" s="102">
        <v>212100544</v>
      </c>
      <c r="AM194" s="102">
        <v>451617248</v>
      </c>
      <c r="AN194" s="102">
        <v>1049345216</v>
      </c>
      <c r="AO194" s="102">
        <v>101743416</v>
      </c>
      <c r="AP194" s="102">
        <v>129067984</v>
      </c>
      <c r="AQ194" s="102">
        <v>75340560</v>
      </c>
      <c r="AR194" s="102">
        <v>99471648</v>
      </c>
      <c r="AS194" s="102">
        <v>84267376</v>
      </c>
      <c r="AT194" s="102">
        <v>47024976</v>
      </c>
      <c r="AU194" s="102">
        <v>84717328</v>
      </c>
      <c r="AV194" s="102">
        <v>1113314176</v>
      </c>
      <c r="AW194" s="102">
        <v>40625792</v>
      </c>
      <c r="AX194" s="102">
        <v>12551155</v>
      </c>
      <c r="AY194" s="102">
        <v>837560384</v>
      </c>
      <c r="AZ194" s="102">
        <v>9651543</v>
      </c>
      <c r="BA194" s="102">
        <v>36580852</v>
      </c>
      <c r="BB194" s="102">
        <v>103116672</v>
      </c>
      <c r="BC194" s="102">
        <v>302283744</v>
      </c>
      <c r="BD194" s="102">
        <v>12117015</v>
      </c>
      <c r="BE194" s="102">
        <v>171160128</v>
      </c>
      <c r="BF194" s="102">
        <v>1975624</v>
      </c>
      <c r="BG194" s="102">
        <v>89626880</v>
      </c>
      <c r="BH194" s="102">
        <v>1205369</v>
      </c>
      <c r="BI194" s="102">
        <v>52751804</v>
      </c>
      <c r="BJ194" s="102">
        <v>27404042</v>
      </c>
      <c r="BK194" s="102">
        <v>15339955</v>
      </c>
      <c r="BL194" s="102">
        <v>798122176</v>
      </c>
      <c r="BM194" s="102">
        <v>59514608</v>
      </c>
      <c r="BN194" s="102">
        <v>11273359</v>
      </c>
      <c r="BO194" s="102">
        <v>25814518</v>
      </c>
      <c r="BP194" s="102">
        <v>32970108</v>
      </c>
      <c r="BQ194" s="102">
        <v>2382605</v>
      </c>
      <c r="BR194" s="102">
        <v>4063933</v>
      </c>
      <c r="BS194" s="102">
        <v>98050392</v>
      </c>
      <c r="BT194" s="102">
        <v>3811229</v>
      </c>
      <c r="BU194" s="102">
        <v>26845624</v>
      </c>
      <c r="BV194" s="102">
        <v>211979856</v>
      </c>
      <c r="BW194" s="102">
        <v>25034624</v>
      </c>
      <c r="BX194" s="102">
        <v>24967532</v>
      </c>
    </row>
    <row r="195" spans="1:76" x14ac:dyDescent="0.25">
      <c r="A195" s="57" t="s">
        <v>4450</v>
      </c>
      <c r="B195" s="3" t="s">
        <v>3436</v>
      </c>
      <c r="C195" s="3" t="s">
        <v>4353</v>
      </c>
      <c r="D195" s="4" t="s">
        <v>4451</v>
      </c>
      <c r="E195" s="4" t="s">
        <v>3439</v>
      </c>
      <c r="F195" s="4">
        <v>62947</v>
      </c>
      <c r="G195" s="4">
        <v>100020217</v>
      </c>
      <c r="H195" s="4">
        <v>2470</v>
      </c>
      <c r="I195" s="4">
        <v>229.15469999999999</v>
      </c>
      <c r="J195" s="4" t="s">
        <v>4452</v>
      </c>
      <c r="K195" s="4"/>
      <c r="L195" s="4"/>
      <c r="M195" s="4"/>
      <c r="N195" s="4"/>
      <c r="O195" s="4"/>
      <c r="P195" s="4">
        <f t="shared" si="2"/>
        <v>57</v>
      </c>
      <c r="Q195" s="4">
        <v>0.14000000000000001</v>
      </c>
      <c r="R195" s="4">
        <v>3.6341000000000001</v>
      </c>
      <c r="S195" s="4">
        <v>26.5474</v>
      </c>
      <c r="T195" s="102">
        <v>19189338</v>
      </c>
      <c r="U195" s="102">
        <v>1017420.375</v>
      </c>
      <c r="V195" s="102">
        <v>17660982</v>
      </c>
      <c r="W195" s="102">
        <v>10680439</v>
      </c>
      <c r="X195" s="102">
        <v>11013102</v>
      </c>
      <c r="Y195" s="102">
        <v>4528557</v>
      </c>
      <c r="Z195" s="102">
        <v>1250759.625</v>
      </c>
      <c r="AA195" s="102">
        <v>4885039.5</v>
      </c>
      <c r="AB195" s="102">
        <v>3640393</v>
      </c>
      <c r="AC195" s="102">
        <v>2911188</v>
      </c>
      <c r="AD195" s="102">
        <v>3116256.75</v>
      </c>
      <c r="AE195" s="102">
        <v>3025943.5</v>
      </c>
      <c r="AF195" s="102">
        <v>1803663.75</v>
      </c>
      <c r="AG195" s="102">
        <v>1960445.75</v>
      </c>
      <c r="AH195" s="102">
        <v>1063749.75</v>
      </c>
      <c r="AI195" s="102">
        <v>517077.1875</v>
      </c>
      <c r="AJ195" s="102">
        <v>3188421.75</v>
      </c>
      <c r="AK195" s="102">
        <v>4500696</v>
      </c>
      <c r="AL195" s="102">
        <v>1726177.875</v>
      </c>
      <c r="AM195" s="102">
        <v>250298.9063</v>
      </c>
      <c r="AN195" s="102">
        <v>2814593.75</v>
      </c>
      <c r="AO195" s="102">
        <v>6290427.5</v>
      </c>
      <c r="AP195" s="102">
        <v>448461.40629999997</v>
      </c>
      <c r="AQ195" s="102">
        <v>2623652.25</v>
      </c>
      <c r="AR195" s="102">
        <v>6014481</v>
      </c>
      <c r="AS195" s="102">
        <v>13125227</v>
      </c>
      <c r="AT195" s="102">
        <v>196150016</v>
      </c>
      <c r="AU195" s="102">
        <v>1615229.75</v>
      </c>
      <c r="AV195" s="102">
        <v>1015953088</v>
      </c>
      <c r="AW195" s="102">
        <v>1625386.25</v>
      </c>
      <c r="AX195" s="102">
        <v>4512861.5</v>
      </c>
      <c r="AY195" s="102">
        <v>1765198.25</v>
      </c>
      <c r="AZ195" s="102">
        <v>3182361.5</v>
      </c>
      <c r="BA195" s="102">
        <v>30291790</v>
      </c>
      <c r="BB195" s="102">
        <v>681913472</v>
      </c>
      <c r="BC195" s="102">
        <v>1169857.5</v>
      </c>
      <c r="BD195" s="102">
        <v>844241.875</v>
      </c>
      <c r="BE195" s="102">
        <v>38485844</v>
      </c>
      <c r="BF195" s="102">
        <v>6850712</v>
      </c>
      <c r="BG195" s="102">
        <v>395972224</v>
      </c>
      <c r="BH195" s="102">
        <v>2187878.75</v>
      </c>
      <c r="BI195" s="102">
        <v>22092868</v>
      </c>
      <c r="BJ195" s="102">
        <v>11606481</v>
      </c>
      <c r="BK195" s="102">
        <v>11399301</v>
      </c>
      <c r="BL195" s="102">
        <v>585579.375</v>
      </c>
      <c r="BM195" s="102">
        <v>3991680.5</v>
      </c>
      <c r="BN195" s="102">
        <v>4107541.5</v>
      </c>
      <c r="BO195" s="102">
        <v>2675720</v>
      </c>
      <c r="BP195" s="102">
        <v>233912192</v>
      </c>
      <c r="BQ195" s="102">
        <v>2632795.75</v>
      </c>
      <c r="BR195" s="102">
        <v>935333</v>
      </c>
      <c r="BS195" s="102">
        <v>5153628</v>
      </c>
      <c r="BT195" s="102">
        <v>4710643.5</v>
      </c>
      <c r="BU195" s="102">
        <v>55919416</v>
      </c>
      <c r="BV195" s="102">
        <v>622590.625</v>
      </c>
      <c r="BW195" s="102">
        <v>2961982.5</v>
      </c>
      <c r="BX195" s="102">
        <v>2343007</v>
      </c>
    </row>
    <row r="196" spans="1:76" x14ac:dyDescent="0.25">
      <c r="A196" s="57" t="s">
        <v>4453</v>
      </c>
      <c r="B196" s="3" t="s">
        <v>3436</v>
      </c>
      <c r="C196" s="3" t="s">
        <v>4353</v>
      </c>
      <c r="D196" s="4" t="s">
        <v>4454</v>
      </c>
      <c r="E196" s="4" t="s">
        <v>3439</v>
      </c>
      <c r="F196" s="4">
        <v>57461</v>
      </c>
      <c r="G196" s="4">
        <v>100002769</v>
      </c>
      <c r="H196" s="4">
        <v>2150</v>
      </c>
      <c r="I196" s="4">
        <v>176.10300000000001</v>
      </c>
      <c r="J196" s="4" t="s">
        <v>4455</v>
      </c>
      <c r="K196" s="4" t="s">
        <v>4456</v>
      </c>
      <c r="L196" s="4"/>
      <c r="M196" s="101" t="s">
        <v>4457</v>
      </c>
      <c r="N196" s="4">
        <v>160437</v>
      </c>
      <c r="O196" s="4">
        <v>140984</v>
      </c>
      <c r="P196" s="4">
        <f t="shared" si="2"/>
        <v>56</v>
      </c>
      <c r="Q196" s="4">
        <v>0.61</v>
      </c>
      <c r="R196" s="4">
        <v>0.86729999999999996</v>
      </c>
      <c r="S196" s="4">
        <v>1.4104000000000001</v>
      </c>
      <c r="T196" s="102">
        <v>1588778</v>
      </c>
      <c r="U196" s="102">
        <v>1559578</v>
      </c>
      <c r="V196" s="102">
        <v>2617573</v>
      </c>
      <c r="W196" s="102">
        <v>1169974</v>
      </c>
      <c r="X196" s="102">
        <v>874135</v>
      </c>
      <c r="Y196" s="102">
        <v>1112993</v>
      </c>
      <c r="Z196" s="102">
        <v>506812</v>
      </c>
      <c r="AA196" s="102">
        <v>449446</v>
      </c>
      <c r="AB196" s="102">
        <v>891376</v>
      </c>
      <c r="AC196" s="102">
        <v>230941</v>
      </c>
      <c r="AD196" s="102">
        <v>925318</v>
      </c>
      <c r="AE196" s="102">
        <v>894594</v>
      </c>
      <c r="AF196" s="102">
        <v>880920</v>
      </c>
      <c r="AG196" s="102">
        <v>282372</v>
      </c>
      <c r="AH196" s="102">
        <v>686350</v>
      </c>
      <c r="AI196" s="102">
        <v>124927</v>
      </c>
      <c r="AJ196" s="102">
        <v>876188</v>
      </c>
      <c r="AK196" s="102">
        <v>852633</v>
      </c>
      <c r="AL196" s="102">
        <v>2301644</v>
      </c>
      <c r="AM196" s="102">
        <v>211479</v>
      </c>
      <c r="AN196" s="102">
        <v>1087048</v>
      </c>
      <c r="AO196" s="102"/>
      <c r="AP196" s="102">
        <v>624519</v>
      </c>
      <c r="AQ196" s="102">
        <v>1211904</v>
      </c>
      <c r="AR196" s="102">
        <v>2006635</v>
      </c>
      <c r="AS196" s="102">
        <v>591789</v>
      </c>
      <c r="AT196" s="102">
        <v>1060248</v>
      </c>
      <c r="AU196" s="102">
        <v>945927</v>
      </c>
      <c r="AV196" s="102">
        <v>5397078</v>
      </c>
      <c r="AW196" s="102">
        <v>1593658</v>
      </c>
      <c r="AX196" s="102">
        <v>1178733</v>
      </c>
      <c r="AY196" s="102">
        <v>1466189</v>
      </c>
      <c r="AZ196" s="102">
        <v>1136700</v>
      </c>
      <c r="BA196" s="102">
        <v>1014531</v>
      </c>
      <c r="BB196" s="102">
        <v>1431000</v>
      </c>
      <c r="BC196" s="102">
        <v>1706907</v>
      </c>
      <c r="BD196" s="102">
        <v>1347868</v>
      </c>
      <c r="BE196" s="102">
        <v>1268846</v>
      </c>
      <c r="BF196" s="102">
        <v>841800</v>
      </c>
      <c r="BG196" s="102">
        <v>2721301</v>
      </c>
      <c r="BH196" s="102">
        <v>705213</v>
      </c>
      <c r="BI196" s="102">
        <v>2245087</v>
      </c>
      <c r="BJ196" s="102">
        <v>1059929</v>
      </c>
      <c r="BK196" s="102">
        <v>1328371</v>
      </c>
      <c r="BL196" s="102">
        <v>1387859</v>
      </c>
      <c r="BM196" s="102">
        <v>1368859</v>
      </c>
      <c r="BN196" s="102">
        <v>1936343</v>
      </c>
      <c r="BO196" s="102">
        <v>1125801</v>
      </c>
      <c r="BP196" s="102">
        <v>792165</v>
      </c>
      <c r="BQ196" s="102">
        <v>984335</v>
      </c>
      <c r="BR196" s="102">
        <v>680910</v>
      </c>
      <c r="BS196" s="102">
        <v>1274456</v>
      </c>
      <c r="BT196" s="102">
        <v>3691036</v>
      </c>
      <c r="BU196" s="102">
        <v>1051545</v>
      </c>
      <c r="BV196" s="102">
        <v>808987</v>
      </c>
      <c r="BW196" s="102">
        <v>1606400</v>
      </c>
      <c r="BX196" s="102">
        <v>1010051</v>
      </c>
    </row>
    <row r="197" spans="1:76" x14ac:dyDescent="0.25">
      <c r="A197" s="57" t="s">
        <v>4458</v>
      </c>
      <c r="B197" s="3" t="s">
        <v>3436</v>
      </c>
      <c r="C197" s="3" t="s">
        <v>4353</v>
      </c>
      <c r="D197" s="4" t="s">
        <v>4459</v>
      </c>
      <c r="E197" s="4" t="s">
        <v>3439</v>
      </c>
      <c r="F197" s="4">
        <v>62707</v>
      </c>
      <c r="G197" s="4">
        <v>100020513</v>
      </c>
      <c r="H197" s="4">
        <v>1363</v>
      </c>
      <c r="I197" s="4">
        <v>232.1292</v>
      </c>
      <c r="J197" s="4" t="s">
        <v>4460</v>
      </c>
      <c r="K197" s="4"/>
      <c r="L197" s="4"/>
      <c r="M197" s="4"/>
      <c r="N197" s="4"/>
      <c r="O197" s="4"/>
      <c r="P197" s="4">
        <f t="shared" si="2"/>
        <v>56</v>
      </c>
      <c r="Q197" s="4">
        <v>1.33</v>
      </c>
      <c r="R197" s="4">
        <v>1.5408999999999999</v>
      </c>
      <c r="S197" s="4">
        <v>1.1551</v>
      </c>
      <c r="T197" s="102">
        <v>477021</v>
      </c>
      <c r="U197" s="102">
        <v>353250</v>
      </c>
      <c r="V197" s="102">
        <v>190044</v>
      </c>
      <c r="W197" s="102">
        <v>102364</v>
      </c>
      <c r="X197" s="102">
        <v>503641</v>
      </c>
      <c r="Y197" s="102">
        <v>338562</v>
      </c>
      <c r="Z197" s="102">
        <v>447211</v>
      </c>
      <c r="AA197" s="102">
        <v>191073</v>
      </c>
      <c r="AB197" s="102">
        <v>303852</v>
      </c>
      <c r="AC197" s="102">
        <v>670425</v>
      </c>
      <c r="AD197" s="102">
        <v>458103</v>
      </c>
      <c r="AE197" s="102">
        <v>598247</v>
      </c>
      <c r="AF197" s="102">
        <v>407593</v>
      </c>
      <c r="AG197" s="102">
        <v>930099</v>
      </c>
      <c r="AH197" s="102">
        <v>937882</v>
      </c>
      <c r="AI197" s="102">
        <v>194472</v>
      </c>
      <c r="AJ197" s="102">
        <v>421340</v>
      </c>
      <c r="AK197" s="102">
        <v>293938</v>
      </c>
      <c r="AL197" s="102">
        <v>1412294</v>
      </c>
      <c r="AM197" s="102">
        <v>133508</v>
      </c>
      <c r="AN197" s="102">
        <v>551117</v>
      </c>
      <c r="AO197" s="102">
        <v>356526</v>
      </c>
      <c r="AP197" s="102">
        <v>758836</v>
      </c>
      <c r="AQ197" s="102">
        <v>1999848</v>
      </c>
      <c r="AR197" s="102">
        <v>287432</v>
      </c>
      <c r="AS197" s="102">
        <v>200063</v>
      </c>
      <c r="AT197" s="102">
        <v>1575412</v>
      </c>
      <c r="AU197" s="102">
        <v>1722058</v>
      </c>
      <c r="AV197" s="102"/>
      <c r="AW197" s="102">
        <v>395334</v>
      </c>
      <c r="AX197" s="102">
        <v>906351</v>
      </c>
      <c r="AY197" s="102">
        <v>132382</v>
      </c>
      <c r="AZ197" s="102">
        <v>430710</v>
      </c>
      <c r="BA197" s="102">
        <v>1091632</v>
      </c>
      <c r="BB197" s="102">
        <v>338739</v>
      </c>
      <c r="BC197" s="102">
        <v>506437</v>
      </c>
      <c r="BD197" s="102">
        <v>324776</v>
      </c>
      <c r="BE197" s="102">
        <v>147667</v>
      </c>
      <c r="BF197" s="102">
        <v>268787</v>
      </c>
      <c r="BG197" s="102">
        <v>351541</v>
      </c>
      <c r="BH197" s="102">
        <v>290472</v>
      </c>
      <c r="BI197" s="102">
        <v>195650</v>
      </c>
      <c r="BJ197" s="102">
        <v>350189</v>
      </c>
      <c r="BK197" s="102">
        <v>292463</v>
      </c>
      <c r="BL197" s="102">
        <v>177224</v>
      </c>
      <c r="BM197" s="102">
        <v>1058060</v>
      </c>
      <c r="BN197" s="102">
        <v>396992</v>
      </c>
      <c r="BO197" s="102">
        <v>94942</v>
      </c>
      <c r="BP197" s="102">
        <v>922014</v>
      </c>
      <c r="BQ197" s="102">
        <v>512108</v>
      </c>
      <c r="BR197" s="102">
        <v>304125</v>
      </c>
      <c r="BS197" s="102">
        <v>347736</v>
      </c>
      <c r="BT197" s="102">
        <v>706296</v>
      </c>
      <c r="BU197" s="102">
        <v>482673</v>
      </c>
      <c r="BV197" s="102">
        <v>403451</v>
      </c>
      <c r="BW197" s="102">
        <v>393784</v>
      </c>
      <c r="BX197" s="102">
        <v>1116356</v>
      </c>
    </row>
    <row r="198" spans="1:76" x14ac:dyDescent="0.25">
      <c r="A198" s="57" t="s">
        <v>4461</v>
      </c>
      <c r="B198" s="3" t="s">
        <v>3436</v>
      </c>
      <c r="C198" s="3" t="s">
        <v>4462</v>
      </c>
      <c r="D198" s="4" t="s">
        <v>4463</v>
      </c>
      <c r="E198" s="4" t="s">
        <v>3439</v>
      </c>
      <c r="F198" s="4">
        <v>43802</v>
      </c>
      <c r="G198" s="4">
        <v>344</v>
      </c>
      <c r="H198" s="4">
        <v>1937</v>
      </c>
      <c r="I198" s="4">
        <v>118.0611</v>
      </c>
      <c r="J198" s="4" t="s">
        <v>4464</v>
      </c>
      <c r="K198" s="4" t="s">
        <v>4465</v>
      </c>
      <c r="L198" s="101" t="s">
        <v>4466</v>
      </c>
      <c r="M198" s="101" t="s">
        <v>4467</v>
      </c>
      <c r="N198" s="4">
        <v>763</v>
      </c>
      <c r="O198" s="4">
        <v>743</v>
      </c>
      <c r="P198" s="4">
        <f t="shared" si="2"/>
        <v>52</v>
      </c>
      <c r="Q198" s="4">
        <v>0.63</v>
      </c>
      <c r="R198" s="4">
        <v>2.8763000000000001</v>
      </c>
      <c r="S198" s="4">
        <v>4.5316000000000001</v>
      </c>
      <c r="T198" s="102">
        <v>55360</v>
      </c>
      <c r="U198" s="102">
        <v>1929532</v>
      </c>
      <c r="V198" s="102">
        <v>133901</v>
      </c>
      <c r="W198" s="102">
        <v>1302029</v>
      </c>
      <c r="X198" s="102">
        <v>469460</v>
      </c>
      <c r="Y198" s="102">
        <v>8432990</v>
      </c>
      <c r="Z198" s="102">
        <v>58006</v>
      </c>
      <c r="AA198" s="102">
        <v>72955</v>
      </c>
      <c r="AB198" s="102"/>
      <c r="AC198" s="102">
        <v>178473</v>
      </c>
      <c r="AD198" s="102">
        <v>478056</v>
      </c>
      <c r="AE198" s="102"/>
      <c r="AF198" s="102">
        <v>2358420</v>
      </c>
      <c r="AG198" s="102">
        <v>4102095</v>
      </c>
      <c r="AH198" s="102">
        <v>305248</v>
      </c>
      <c r="AI198" s="102">
        <v>410871</v>
      </c>
      <c r="AJ198" s="102">
        <v>1419411</v>
      </c>
      <c r="AK198" s="102">
        <v>62303</v>
      </c>
      <c r="AL198" s="102">
        <v>95191</v>
      </c>
      <c r="AM198" s="102">
        <v>30644</v>
      </c>
      <c r="AN198" s="102">
        <v>2963381</v>
      </c>
      <c r="AO198" s="102">
        <v>188774</v>
      </c>
      <c r="AP198" s="102">
        <v>432081</v>
      </c>
      <c r="AQ198" s="102">
        <v>1594239</v>
      </c>
      <c r="AR198" s="102">
        <v>2586574</v>
      </c>
      <c r="AS198" s="102">
        <v>499085</v>
      </c>
      <c r="AT198" s="102">
        <v>3879368</v>
      </c>
      <c r="AU198" s="102">
        <v>1903243</v>
      </c>
      <c r="AV198" s="102">
        <v>1500218</v>
      </c>
      <c r="AW198" s="102">
        <v>130643</v>
      </c>
      <c r="AX198" s="102"/>
      <c r="AY198" s="102">
        <v>963998</v>
      </c>
      <c r="AZ198" s="102"/>
      <c r="BA198" s="102">
        <v>289306</v>
      </c>
      <c r="BB198" s="102">
        <v>335062</v>
      </c>
      <c r="BC198" s="102">
        <v>96377</v>
      </c>
      <c r="BD198" s="102">
        <v>108495</v>
      </c>
      <c r="BE198" s="102">
        <v>1393619</v>
      </c>
      <c r="BF198" s="102">
        <v>7125776</v>
      </c>
      <c r="BG198" s="102">
        <v>1376585</v>
      </c>
      <c r="BH198" s="102">
        <v>547288</v>
      </c>
      <c r="BI198" s="102">
        <v>103369</v>
      </c>
      <c r="BJ198" s="102">
        <v>100056</v>
      </c>
      <c r="BK198" s="102"/>
      <c r="BL198" s="102">
        <v>55838</v>
      </c>
      <c r="BM198" s="102">
        <v>2254697</v>
      </c>
      <c r="BN198" s="102">
        <v>13759452</v>
      </c>
      <c r="BO198" s="102">
        <v>120638</v>
      </c>
      <c r="BP198" s="102">
        <v>1265994</v>
      </c>
      <c r="BQ198" s="102">
        <v>343296</v>
      </c>
      <c r="BR198" s="102">
        <v>402094</v>
      </c>
      <c r="BS198" s="102">
        <v>2543792</v>
      </c>
      <c r="BT198" s="102">
        <v>185291</v>
      </c>
      <c r="BU198" s="102">
        <v>9306154</v>
      </c>
      <c r="BV198" s="102">
        <v>57803</v>
      </c>
      <c r="BW198" s="102">
        <v>131899</v>
      </c>
      <c r="BX198" s="102">
        <v>14288494</v>
      </c>
    </row>
    <row r="199" spans="1:76" x14ac:dyDescent="0.25">
      <c r="A199" s="57" t="s">
        <v>4468</v>
      </c>
      <c r="B199" s="3" t="s">
        <v>3436</v>
      </c>
      <c r="C199" s="3" t="s">
        <v>4462</v>
      </c>
      <c r="D199" s="4" t="s">
        <v>4469</v>
      </c>
      <c r="E199" s="4" t="s">
        <v>3439</v>
      </c>
      <c r="F199" s="4">
        <v>27718</v>
      </c>
      <c r="G199" s="4">
        <v>1221</v>
      </c>
      <c r="H199" s="4">
        <v>1947</v>
      </c>
      <c r="I199" s="4">
        <v>132.07679999999999</v>
      </c>
      <c r="J199" s="4" t="s">
        <v>4470</v>
      </c>
      <c r="K199" s="4" t="s">
        <v>4471</v>
      </c>
      <c r="L199" s="101" t="s">
        <v>4472</v>
      </c>
      <c r="M199" s="101" t="s">
        <v>4473</v>
      </c>
      <c r="N199" s="4">
        <v>586</v>
      </c>
      <c r="O199" s="4">
        <v>566</v>
      </c>
      <c r="P199" s="4">
        <f t="shared" ref="P199:P262" si="3">COUNTIF(T199:BX199,"&gt;0")</f>
        <v>57</v>
      </c>
      <c r="Q199" s="4">
        <v>3.25</v>
      </c>
      <c r="R199" s="4">
        <v>21.442499999999999</v>
      </c>
      <c r="S199" s="4">
        <v>6.6037999999999997</v>
      </c>
      <c r="T199" s="102">
        <v>2804281</v>
      </c>
      <c r="U199" s="102">
        <v>1632417</v>
      </c>
      <c r="V199" s="102">
        <v>2911404</v>
      </c>
      <c r="W199" s="102">
        <v>4748872</v>
      </c>
      <c r="X199" s="102">
        <v>1832802</v>
      </c>
      <c r="Y199" s="102">
        <v>36788928</v>
      </c>
      <c r="Z199" s="102">
        <v>1029889</v>
      </c>
      <c r="AA199" s="102">
        <v>3272477</v>
      </c>
      <c r="AB199" s="102">
        <v>1981793</v>
      </c>
      <c r="AC199" s="102">
        <v>1583133</v>
      </c>
      <c r="AD199" s="102">
        <v>1502137</v>
      </c>
      <c r="AE199" s="102">
        <v>4695174</v>
      </c>
      <c r="AF199" s="102">
        <v>51259812</v>
      </c>
      <c r="AG199" s="102">
        <v>18302192</v>
      </c>
      <c r="AH199" s="102">
        <v>911171</v>
      </c>
      <c r="AI199" s="102">
        <v>14597835</v>
      </c>
      <c r="AJ199" s="102">
        <v>12098490</v>
      </c>
      <c r="AK199" s="102">
        <v>3739254</v>
      </c>
      <c r="AL199" s="102">
        <v>1753863040</v>
      </c>
      <c r="AM199" s="102">
        <v>1270166</v>
      </c>
      <c r="AN199" s="102">
        <v>26858252</v>
      </c>
      <c r="AO199" s="102">
        <v>1769516</v>
      </c>
      <c r="AP199" s="102">
        <v>987493</v>
      </c>
      <c r="AQ199" s="102">
        <v>18673520</v>
      </c>
      <c r="AR199" s="102">
        <v>25131416</v>
      </c>
      <c r="AS199" s="102">
        <v>6858025</v>
      </c>
      <c r="AT199" s="102">
        <v>192137696</v>
      </c>
      <c r="AU199" s="102">
        <v>3015150</v>
      </c>
      <c r="AV199" s="102">
        <v>3978877</v>
      </c>
      <c r="AW199" s="102">
        <v>3036662</v>
      </c>
      <c r="AX199" s="102">
        <v>2138679</v>
      </c>
      <c r="AY199" s="102">
        <v>2716645</v>
      </c>
      <c r="AZ199" s="102">
        <v>6110778</v>
      </c>
      <c r="BA199" s="102">
        <v>5655069</v>
      </c>
      <c r="BB199" s="102">
        <v>1154544</v>
      </c>
      <c r="BC199" s="102">
        <v>3976734</v>
      </c>
      <c r="BD199" s="102">
        <v>1756074</v>
      </c>
      <c r="BE199" s="102">
        <v>43524980</v>
      </c>
      <c r="BF199" s="102">
        <v>99646632</v>
      </c>
      <c r="BG199" s="102">
        <v>2536104</v>
      </c>
      <c r="BH199" s="102">
        <v>12385997</v>
      </c>
      <c r="BI199" s="102">
        <v>3682586</v>
      </c>
      <c r="BJ199" s="102">
        <v>2898288</v>
      </c>
      <c r="BK199" s="102">
        <v>1524496</v>
      </c>
      <c r="BL199" s="102">
        <v>1979109</v>
      </c>
      <c r="BM199" s="102">
        <v>13021470</v>
      </c>
      <c r="BN199" s="102">
        <v>205832704</v>
      </c>
      <c r="BO199" s="102">
        <v>2319967</v>
      </c>
      <c r="BP199" s="102">
        <v>2158092</v>
      </c>
      <c r="BQ199" s="102">
        <v>3860277</v>
      </c>
      <c r="BR199" s="102">
        <v>1791017</v>
      </c>
      <c r="BS199" s="102">
        <v>5372154</v>
      </c>
      <c r="BT199" s="102">
        <v>233742</v>
      </c>
      <c r="BU199" s="102">
        <v>30855642</v>
      </c>
      <c r="BV199" s="102">
        <v>2141597</v>
      </c>
      <c r="BW199" s="102">
        <v>9159546</v>
      </c>
      <c r="BX199" s="102">
        <v>210802544</v>
      </c>
    </row>
    <row r="200" spans="1:76" x14ac:dyDescent="0.25">
      <c r="A200" s="57" t="s">
        <v>4474</v>
      </c>
      <c r="B200" s="3" t="s">
        <v>3436</v>
      </c>
      <c r="C200" s="3" t="s">
        <v>4462</v>
      </c>
      <c r="D200" s="4" t="s">
        <v>4475</v>
      </c>
      <c r="E200" s="4" t="s">
        <v>3439</v>
      </c>
      <c r="F200" s="4">
        <v>513</v>
      </c>
      <c r="G200" s="4">
        <v>275</v>
      </c>
      <c r="H200" s="4">
        <v>2055</v>
      </c>
      <c r="I200" s="4">
        <v>114.06619999999999</v>
      </c>
      <c r="J200" s="4" t="s">
        <v>4476</v>
      </c>
      <c r="K200" s="4" t="s">
        <v>4477</v>
      </c>
      <c r="L200" s="101" t="s">
        <v>4478</v>
      </c>
      <c r="M200" s="101" t="s">
        <v>4479</v>
      </c>
      <c r="N200" s="4">
        <v>588</v>
      </c>
      <c r="O200" s="4">
        <v>568</v>
      </c>
      <c r="P200" s="4">
        <f t="shared" si="3"/>
        <v>56</v>
      </c>
      <c r="Q200" s="4">
        <v>0.81</v>
      </c>
      <c r="R200" s="4">
        <v>6.2176</v>
      </c>
      <c r="S200" s="4">
        <v>7.7095000000000002</v>
      </c>
      <c r="T200" s="102">
        <v>2735779</v>
      </c>
      <c r="U200" s="102">
        <v>1174686</v>
      </c>
      <c r="V200" s="102">
        <v>1313725</v>
      </c>
      <c r="W200" s="102">
        <v>4940050</v>
      </c>
      <c r="X200" s="102">
        <v>544114</v>
      </c>
      <c r="Y200" s="102">
        <v>107831672</v>
      </c>
      <c r="Z200" s="102">
        <v>1451871</v>
      </c>
      <c r="AA200" s="102">
        <v>992229</v>
      </c>
      <c r="AB200" s="102">
        <v>2315183</v>
      </c>
      <c r="AC200" s="102">
        <v>1860456</v>
      </c>
      <c r="AD200" s="102">
        <v>2110705</v>
      </c>
      <c r="AE200" s="102">
        <v>3389771</v>
      </c>
      <c r="AF200" s="102">
        <v>58621328</v>
      </c>
      <c r="AG200" s="102">
        <v>63727456</v>
      </c>
      <c r="AH200" s="102">
        <v>1162894</v>
      </c>
      <c r="AI200" s="102">
        <v>7966068</v>
      </c>
      <c r="AJ200" s="102">
        <v>18807008</v>
      </c>
      <c r="AK200" s="102">
        <v>884736</v>
      </c>
      <c r="AL200" s="102">
        <v>43889032</v>
      </c>
      <c r="AM200" s="102">
        <v>1143561</v>
      </c>
      <c r="AN200" s="102">
        <v>36193848</v>
      </c>
      <c r="AO200" s="102">
        <v>1909043</v>
      </c>
      <c r="AP200" s="102">
        <v>605141</v>
      </c>
      <c r="AQ200" s="102">
        <v>10725503</v>
      </c>
      <c r="AR200" s="102">
        <v>67789520</v>
      </c>
      <c r="AS200" s="102">
        <v>5598321</v>
      </c>
      <c r="AT200" s="102">
        <v>53023264</v>
      </c>
      <c r="AU200" s="102">
        <v>2229975</v>
      </c>
      <c r="AV200" s="102">
        <v>384228</v>
      </c>
      <c r="AW200" s="102">
        <v>3336933</v>
      </c>
      <c r="AX200" s="102">
        <v>1661791</v>
      </c>
      <c r="AY200" s="102">
        <v>12035797</v>
      </c>
      <c r="AZ200" s="102">
        <v>2890379</v>
      </c>
      <c r="BA200" s="102">
        <v>1461510</v>
      </c>
      <c r="BB200" s="102">
        <v>1322187</v>
      </c>
      <c r="BC200" s="102">
        <v>666161</v>
      </c>
      <c r="BD200" s="102">
        <v>1287035</v>
      </c>
      <c r="BE200" s="102">
        <v>8785829</v>
      </c>
      <c r="BF200" s="102">
        <v>153405648</v>
      </c>
      <c r="BG200" s="102">
        <v>6442170</v>
      </c>
      <c r="BH200" s="102">
        <v>12065406</v>
      </c>
      <c r="BI200" s="102">
        <v>1773675</v>
      </c>
      <c r="BJ200" s="102">
        <v>1586627</v>
      </c>
      <c r="BK200" s="102"/>
      <c r="BL200" s="102">
        <v>290948</v>
      </c>
      <c r="BM200" s="102">
        <v>14421184</v>
      </c>
      <c r="BN200" s="102">
        <v>102194328</v>
      </c>
      <c r="BO200" s="102">
        <v>3010450</v>
      </c>
      <c r="BP200" s="102">
        <v>2997380</v>
      </c>
      <c r="BQ200" s="102">
        <v>9353253</v>
      </c>
      <c r="BR200" s="102">
        <v>716779</v>
      </c>
      <c r="BS200" s="102">
        <v>2765352</v>
      </c>
      <c r="BT200" s="102">
        <v>637540</v>
      </c>
      <c r="BU200" s="102">
        <v>173054080</v>
      </c>
      <c r="BV200" s="102">
        <v>2254722</v>
      </c>
      <c r="BW200" s="102">
        <v>16523517</v>
      </c>
      <c r="BX200" s="102">
        <v>113308624</v>
      </c>
    </row>
    <row r="201" spans="1:76" x14ac:dyDescent="0.25">
      <c r="A201" s="57" t="s">
        <v>4480</v>
      </c>
      <c r="B201" s="3" t="s">
        <v>3436</v>
      </c>
      <c r="C201" s="3" t="s">
        <v>4462</v>
      </c>
      <c r="D201" s="4" t="s">
        <v>4481</v>
      </c>
      <c r="E201" s="4" t="s">
        <v>3487</v>
      </c>
      <c r="F201" s="4">
        <v>40006</v>
      </c>
      <c r="G201" s="4">
        <v>100002557</v>
      </c>
      <c r="H201" s="4">
        <v>1425</v>
      </c>
      <c r="I201" s="4">
        <v>113.03570000000001</v>
      </c>
      <c r="J201" s="4" t="s">
        <v>4482</v>
      </c>
      <c r="K201" s="4" t="s">
        <v>4483</v>
      </c>
      <c r="L201" s="101" t="s">
        <v>4484</v>
      </c>
      <c r="M201" s="101" t="s">
        <v>4485</v>
      </c>
      <c r="N201" s="4">
        <v>69217</v>
      </c>
      <c r="O201" s="4">
        <v>62430</v>
      </c>
      <c r="P201" s="4">
        <f t="shared" si="3"/>
        <v>40</v>
      </c>
      <c r="Q201" s="4">
        <v>1.35</v>
      </c>
      <c r="R201" s="4">
        <v>1.6726000000000001</v>
      </c>
      <c r="S201" s="4">
        <v>1.2390000000000001</v>
      </c>
      <c r="T201" s="102">
        <v>953478</v>
      </c>
      <c r="U201" s="102">
        <v>122263</v>
      </c>
      <c r="V201" s="102">
        <v>366443</v>
      </c>
      <c r="W201" s="102">
        <v>1510475</v>
      </c>
      <c r="X201" s="102">
        <v>59667</v>
      </c>
      <c r="Y201" s="102">
        <v>155895</v>
      </c>
      <c r="Z201" s="102">
        <v>362499</v>
      </c>
      <c r="AA201" s="102">
        <v>155947</v>
      </c>
      <c r="AB201" s="102">
        <v>185929</v>
      </c>
      <c r="AC201" s="102">
        <v>345064</v>
      </c>
      <c r="AD201" s="102">
        <v>615434</v>
      </c>
      <c r="AE201" s="102">
        <v>218498</v>
      </c>
      <c r="AF201" s="102"/>
      <c r="AG201" s="102">
        <v>72343</v>
      </c>
      <c r="AH201" s="102">
        <v>227887</v>
      </c>
      <c r="AI201" s="102"/>
      <c r="AJ201" s="102">
        <v>113289</v>
      </c>
      <c r="AK201" s="102">
        <v>140812</v>
      </c>
      <c r="AL201" s="102"/>
      <c r="AM201" s="102">
        <v>102701</v>
      </c>
      <c r="AN201" s="102">
        <v>121598</v>
      </c>
      <c r="AO201" s="102">
        <v>272607</v>
      </c>
      <c r="AP201" s="102"/>
      <c r="AQ201" s="102"/>
      <c r="AR201" s="102">
        <v>160305</v>
      </c>
      <c r="AS201" s="102">
        <v>401371</v>
      </c>
      <c r="AT201" s="102">
        <v>657362</v>
      </c>
      <c r="AU201" s="102"/>
      <c r="AV201" s="102">
        <v>361304</v>
      </c>
      <c r="AW201" s="102"/>
      <c r="AX201" s="102">
        <v>38994</v>
      </c>
      <c r="AY201" s="102"/>
      <c r="AZ201" s="102">
        <v>41398</v>
      </c>
      <c r="BA201" s="102">
        <v>53246</v>
      </c>
      <c r="BB201" s="102">
        <v>261344</v>
      </c>
      <c r="BC201" s="102">
        <v>47204</v>
      </c>
      <c r="BD201" s="102"/>
      <c r="BE201" s="102"/>
      <c r="BF201" s="102"/>
      <c r="BG201" s="102">
        <v>216651</v>
      </c>
      <c r="BH201" s="102"/>
      <c r="BI201" s="102">
        <v>194943</v>
      </c>
      <c r="BJ201" s="102">
        <v>92544</v>
      </c>
      <c r="BK201" s="102">
        <v>102701</v>
      </c>
      <c r="BL201" s="102">
        <v>28553</v>
      </c>
      <c r="BM201" s="102">
        <v>159695</v>
      </c>
      <c r="BN201" s="102">
        <v>55723</v>
      </c>
      <c r="BO201" s="102">
        <v>200082</v>
      </c>
      <c r="BP201" s="102">
        <v>79099</v>
      </c>
      <c r="BQ201" s="102"/>
      <c r="BR201" s="102"/>
      <c r="BS201" s="102">
        <v>3044771</v>
      </c>
      <c r="BT201" s="102"/>
      <c r="BU201" s="102">
        <v>409706</v>
      </c>
      <c r="BV201" s="102"/>
      <c r="BW201" s="102"/>
      <c r="BX201" s="102">
        <v>47144</v>
      </c>
    </row>
    <row r="202" spans="1:76" x14ac:dyDescent="0.25">
      <c r="A202" s="57" t="s">
        <v>4486</v>
      </c>
      <c r="B202" s="3" t="s">
        <v>3436</v>
      </c>
      <c r="C202" s="3" t="s">
        <v>4462</v>
      </c>
      <c r="D202" s="4" t="s">
        <v>4487</v>
      </c>
      <c r="E202" s="4" t="s">
        <v>3439</v>
      </c>
      <c r="F202" s="4">
        <v>38696</v>
      </c>
      <c r="G202" s="4">
        <v>100002606</v>
      </c>
      <c r="H202" s="4">
        <v>920</v>
      </c>
      <c r="I202" s="4">
        <v>133.0608</v>
      </c>
      <c r="J202" s="4" t="s">
        <v>4488</v>
      </c>
      <c r="K202" s="4" t="s">
        <v>4489</v>
      </c>
      <c r="L202" s="101" t="s">
        <v>4490</v>
      </c>
      <c r="M202" s="101" t="s">
        <v>4491</v>
      </c>
      <c r="N202" s="4">
        <v>439375</v>
      </c>
      <c r="O202" s="4">
        <v>388495</v>
      </c>
      <c r="P202" s="4">
        <f t="shared" si="3"/>
        <v>55</v>
      </c>
      <c r="Q202" s="4">
        <v>0.83</v>
      </c>
      <c r="R202" s="4">
        <v>1.1889000000000001</v>
      </c>
      <c r="S202" s="4">
        <v>1.4300999999999999</v>
      </c>
      <c r="T202" s="102">
        <v>336508</v>
      </c>
      <c r="U202" s="102">
        <v>477094</v>
      </c>
      <c r="V202" s="102">
        <v>682937.1875</v>
      </c>
      <c r="W202" s="102">
        <v>169017.9063</v>
      </c>
      <c r="X202" s="102">
        <v>1233360</v>
      </c>
      <c r="Y202" s="102"/>
      <c r="Z202" s="102">
        <v>286493.3125</v>
      </c>
      <c r="AA202" s="102">
        <v>267581</v>
      </c>
      <c r="AB202" s="102">
        <v>234417</v>
      </c>
      <c r="AC202" s="102">
        <v>472344.90629999997</v>
      </c>
      <c r="AD202" s="102">
        <v>80790</v>
      </c>
      <c r="AE202" s="102">
        <v>432346</v>
      </c>
      <c r="AF202" s="102">
        <v>940246.125</v>
      </c>
      <c r="AG202" s="102">
        <v>265224</v>
      </c>
      <c r="AH202" s="102">
        <v>719654</v>
      </c>
      <c r="AI202" s="102">
        <v>199874</v>
      </c>
      <c r="AJ202" s="102">
        <v>413988</v>
      </c>
      <c r="AK202" s="102">
        <v>230869</v>
      </c>
      <c r="AL202" s="102">
        <v>510396</v>
      </c>
      <c r="AM202" s="102">
        <v>143067</v>
      </c>
      <c r="AN202" s="102">
        <v>324284</v>
      </c>
      <c r="AO202" s="102">
        <v>101896.39840000001</v>
      </c>
      <c r="AP202" s="102">
        <v>120785</v>
      </c>
      <c r="AQ202" s="102">
        <v>930590</v>
      </c>
      <c r="AR202" s="102">
        <v>491194.59379999997</v>
      </c>
      <c r="AS202" s="102">
        <v>397982</v>
      </c>
      <c r="AT202" s="102">
        <v>126910</v>
      </c>
      <c r="AU202" s="102">
        <v>142876</v>
      </c>
      <c r="AV202" s="102">
        <v>32764</v>
      </c>
      <c r="AW202" s="102">
        <v>279313</v>
      </c>
      <c r="AX202" s="102">
        <v>363010</v>
      </c>
      <c r="AY202" s="102">
        <v>62395.199200000003</v>
      </c>
      <c r="AZ202" s="102">
        <v>378277</v>
      </c>
      <c r="BA202" s="102">
        <v>2565811</v>
      </c>
      <c r="BB202" s="102">
        <v>110415.7969</v>
      </c>
      <c r="BC202" s="102">
        <v>269560</v>
      </c>
      <c r="BD202" s="102">
        <v>362937</v>
      </c>
      <c r="BE202" s="102">
        <v>310645.09379999997</v>
      </c>
      <c r="BF202" s="102">
        <v>226706</v>
      </c>
      <c r="BG202" s="102">
        <v>590165</v>
      </c>
      <c r="BH202" s="102">
        <v>1098972.125</v>
      </c>
      <c r="BI202" s="102">
        <v>102538</v>
      </c>
      <c r="BJ202" s="102">
        <v>91958</v>
      </c>
      <c r="BK202" s="102">
        <v>758557</v>
      </c>
      <c r="BL202" s="102">
        <v>180791</v>
      </c>
      <c r="BM202" s="102">
        <v>200489</v>
      </c>
      <c r="BN202" s="102">
        <v>601477</v>
      </c>
      <c r="BO202" s="102">
        <v>182999.29689999999</v>
      </c>
      <c r="BP202" s="102"/>
      <c r="BQ202" s="102">
        <v>1468607.875</v>
      </c>
      <c r="BR202" s="102">
        <v>403679</v>
      </c>
      <c r="BS202" s="102">
        <v>303660.8125</v>
      </c>
      <c r="BT202" s="102">
        <v>531267</v>
      </c>
      <c r="BU202" s="102">
        <v>356618</v>
      </c>
      <c r="BV202" s="102">
        <v>291136</v>
      </c>
      <c r="BW202" s="102">
        <v>254573</v>
      </c>
      <c r="BX202" s="102">
        <v>393539</v>
      </c>
    </row>
    <row r="203" spans="1:76" x14ac:dyDescent="0.25">
      <c r="A203" s="57" t="s">
        <v>4492</v>
      </c>
      <c r="B203" s="3" t="s">
        <v>3436</v>
      </c>
      <c r="C203" s="3" t="s">
        <v>4493</v>
      </c>
      <c r="D203" s="4" t="s">
        <v>4494</v>
      </c>
      <c r="E203" s="4" t="s">
        <v>3439</v>
      </c>
      <c r="F203" s="4">
        <v>15496</v>
      </c>
      <c r="G203" s="4">
        <v>100000103</v>
      </c>
      <c r="H203" s="4">
        <v>3057</v>
      </c>
      <c r="I203" s="4">
        <v>131.12909999999999</v>
      </c>
      <c r="J203" s="4" t="s">
        <v>4495</v>
      </c>
      <c r="K203" s="4" t="s">
        <v>4496</v>
      </c>
      <c r="L203" s="101" t="s">
        <v>4497</v>
      </c>
      <c r="M203" s="101" t="s">
        <v>4498</v>
      </c>
      <c r="N203" s="4">
        <v>199</v>
      </c>
      <c r="O203" s="4">
        <v>194</v>
      </c>
      <c r="P203" s="4">
        <f t="shared" si="3"/>
        <v>28</v>
      </c>
      <c r="Q203" s="4">
        <v>0.46</v>
      </c>
      <c r="R203" s="4">
        <v>1.5969</v>
      </c>
      <c r="S203" s="4">
        <v>3.4643999999999999</v>
      </c>
      <c r="T203" s="102">
        <v>859932</v>
      </c>
      <c r="U203" s="102">
        <v>955021</v>
      </c>
      <c r="V203" s="102">
        <v>118324</v>
      </c>
      <c r="W203" s="102"/>
      <c r="X203" s="102">
        <v>1294467</v>
      </c>
      <c r="Y203" s="102">
        <v>195536</v>
      </c>
      <c r="Z203" s="102"/>
      <c r="AA203" s="102"/>
      <c r="AB203" s="102">
        <v>199407</v>
      </c>
      <c r="AC203" s="102"/>
      <c r="AD203" s="102">
        <v>169015</v>
      </c>
      <c r="AE203" s="102"/>
      <c r="AF203" s="102"/>
      <c r="AG203" s="102"/>
      <c r="AH203" s="102"/>
      <c r="AI203" s="102"/>
      <c r="AJ203" s="102">
        <v>57988</v>
      </c>
      <c r="AK203" s="102"/>
      <c r="AL203" s="102">
        <v>118481</v>
      </c>
      <c r="AM203" s="102"/>
      <c r="AN203" s="102"/>
      <c r="AO203" s="102"/>
      <c r="AP203" s="102"/>
      <c r="AQ203" s="102">
        <v>216693</v>
      </c>
      <c r="AR203" s="102">
        <v>1103721</v>
      </c>
      <c r="AS203" s="102"/>
      <c r="AT203" s="102">
        <v>262393</v>
      </c>
      <c r="AU203" s="102">
        <v>634713</v>
      </c>
      <c r="AV203" s="102">
        <v>11992017</v>
      </c>
      <c r="AW203" s="102"/>
      <c r="AX203" s="102"/>
      <c r="AY203" s="102">
        <v>115234</v>
      </c>
      <c r="AZ203" s="102"/>
      <c r="BA203" s="102"/>
      <c r="BB203" s="102">
        <v>93973</v>
      </c>
      <c r="BC203" s="102"/>
      <c r="BD203" s="102">
        <v>121131</v>
      </c>
      <c r="BE203" s="102">
        <v>114325</v>
      </c>
      <c r="BF203" s="102"/>
      <c r="BG203" s="102">
        <v>316218</v>
      </c>
      <c r="BH203" s="102"/>
      <c r="BI203" s="102"/>
      <c r="BJ203" s="102">
        <v>128667</v>
      </c>
      <c r="BK203" s="102">
        <v>130603</v>
      </c>
      <c r="BL203" s="102"/>
      <c r="BM203" s="102">
        <v>144442</v>
      </c>
      <c r="BN203" s="102">
        <v>98265</v>
      </c>
      <c r="BO203" s="102">
        <v>186089</v>
      </c>
      <c r="BP203" s="102">
        <v>242845</v>
      </c>
      <c r="BQ203" s="102">
        <v>119959</v>
      </c>
      <c r="BR203" s="102"/>
      <c r="BS203" s="102"/>
      <c r="BT203" s="102"/>
      <c r="BU203" s="102">
        <v>67692</v>
      </c>
      <c r="BV203" s="102"/>
      <c r="BW203" s="102">
        <v>185928</v>
      </c>
      <c r="BX203" s="102"/>
    </row>
    <row r="204" spans="1:76" x14ac:dyDescent="0.25">
      <c r="A204" s="57" t="s">
        <v>4499</v>
      </c>
      <c r="B204" s="3" t="s">
        <v>3436</v>
      </c>
      <c r="C204" s="3" t="s">
        <v>4493</v>
      </c>
      <c r="D204" s="4" t="s">
        <v>4500</v>
      </c>
      <c r="E204" s="4" t="s">
        <v>3439</v>
      </c>
      <c r="F204" s="4">
        <v>62698</v>
      </c>
      <c r="G204" s="4">
        <v>100005945</v>
      </c>
      <c r="H204" s="4">
        <v>2514</v>
      </c>
      <c r="I204" s="4">
        <v>173.1397</v>
      </c>
      <c r="J204" s="4" t="s">
        <v>4501</v>
      </c>
      <c r="K204" s="4" t="s">
        <v>4502</v>
      </c>
      <c r="L204" s="101" t="s">
        <v>4503</v>
      </c>
      <c r="M204" s="4"/>
      <c r="N204" s="4">
        <v>439661</v>
      </c>
      <c r="O204" s="4">
        <v>388732</v>
      </c>
      <c r="P204" s="4">
        <f t="shared" si="3"/>
        <v>6</v>
      </c>
      <c r="Q204" s="4">
        <v>0.93</v>
      </c>
      <c r="R204" s="4">
        <v>0.16769999999999999</v>
      </c>
      <c r="S204" s="4">
        <v>0.18079999999999999</v>
      </c>
      <c r="T204" s="102">
        <v>22992144</v>
      </c>
      <c r="U204" s="102"/>
      <c r="V204" s="102"/>
      <c r="W204" s="102">
        <v>1987789</v>
      </c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>
        <v>16202180</v>
      </c>
      <c r="AM204" s="102"/>
      <c r="AN204" s="102"/>
      <c r="AO204" s="102">
        <v>254042</v>
      </c>
      <c r="AP204" s="102"/>
      <c r="AQ204" s="102"/>
      <c r="AR204" s="102"/>
      <c r="AS204" s="102"/>
      <c r="AT204" s="102"/>
      <c r="AU204" s="102"/>
      <c r="AV204" s="102">
        <v>16237477</v>
      </c>
      <c r="AW204" s="102"/>
      <c r="AX204" s="102"/>
      <c r="AY204" s="102"/>
      <c r="AZ204" s="102"/>
      <c r="BA204" s="102"/>
      <c r="BB204" s="102"/>
      <c r="BC204" s="102"/>
      <c r="BD204" s="102"/>
      <c r="BE204" s="102">
        <v>5637536</v>
      </c>
      <c r="BF204" s="102"/>
      <c r="BG204" s="102"/>
      <c r="BH204" s="102"/>
      <c r="BI204" s="102"/>
      <c r="BJ204" s="102"/>
      <c r="BK204" s="102"/>
      <c r="BL204" s="102"/>
      <c r="BM204" s="102"/>
      <c r="BN204" s="102"/>
      <c r="BO204" s="102"/>
      <c r="BP204" s="102"/>
      <c r="BQ204" s="102"/>
      <c r="BR204" s="102"/>
      <c r="BS204" s="102"/>
      <c r="BT204" s="102"/>
      <c r="BU204" s="102"/>
      <c r="BV204" s="102"/>
      <c r="BW204" s="102"/>
      <c r="BX204" s="102"/>
    </row>
    <row r="205" spans="1:76" x14ac:dyDescent="0.25">
      <c r="A205" s="57" t="s">
        <v>4504</v>
      </c>
      <c r="B205" s="3" t="s">
        <v>3436</v>
      </c>
      <c r="C205" s="3" t="s">
        <v>4493</v>
      </c>
      <c r="D205" s="4" t="s">
        <v>4505</v>
      </c>
      <c r="E205" s="4" t="s">
        <v>3439</v>
      </c>
      <c r="F205" s="4">
        <v>1408</v>
      </c>
      <c r="G205" s="4">
        <v>49</v>
      </c>
      <c r="H205" s="4">
        <v>3027</v>
      </c>
      <c r="I205" s="4">
        <v>89.107299999999995</v>
      </c>
      <c r="J205" s="4" t="s">
        <v>4506</v>
      </c>
      <c r="K205" s="4" t="s">
        <v>4507</v>
      </c>
      <c r="L205" s="101" t="s">
        <v>4508</v>
      </c>
      <c r="M205" s="101" t="s">
        <v>4509</v>
      </c>
      <c r="N205" s="4">
        <v>1045</v>
      </c>
      <c r="O205" s="4">
        <v>13837702</v>
      </c>
      <c r="P205" s="4">
        <f t="shared" si="3"/>
        <v>47</v>
      </c>
      <c r="Q205" s="4">
        <v>0.74</v>
      </c>
      <c r="R205" s="4">
        <v>1.9618</v>
      </c>
      <c r="S205" s="4">
        <v>2.6644000000000001</v>
      </c>
      <c r="T205" s="102">
        <v>916398</v>
      </c>
      <c r="U205" s="102">
        <v>528984</v>
      </c>
      <c r="V205" s="102">
        <v>3959325</v>
      </c>
      <c r="W205" s="102">
        <v>3369521</v>
      </c>
      <c r="X205" s="102"/>
      <c r="Y205" s="102">
        <v>543527</v>
      </c>
      <c r="Z205" s="102">
        <v>1042101</v>
      </c>
      <c r="AA205" s="102">
        <v>350176</v>
      </c>
      <c r="AB205" s="102">
        <v>4972370</v>
      </c>
      <c r="AC205" s="102">
        <v>1279939</v>
      </c>
      <c r="AD205" s="102">
        <v>379366</v>
      </c>
      <c r="AE205" s="102">
        <v>398409</v>
      </c>
      <c r="AF205" s="102">
        <v>2063014</v>
      </c>
      <c r="AG205" s="102">
        <v>2820919</v>
      </c>
      <c r="AH205" s="102">
        <v>220487</v>
      </c>
      <c r="AI205" s="102"/>
      <c r="AJ205" s="102">
        <v>61426</v>
      </c>
      <c r="AK205" s="102">
        <v>167217</v>
      </c>
      <c r="AL205" s="102">
        <v>6293378</v>
      </c>
      <c r="AM205" s="102"/>
      <c r="AN205" s="102">
        <v>2971607</v>
      </c>
      <c r="AO205" s="102"/>
      <c r="AP205" s="102"/>
      <c r="AQ205" s="102">
        <v>91131</v>
      </c>
      <c r="AR205" s="102">
        <v>3635106</v>
      </c>
      <c r="AS205" s="102">
        <v>302966</v>
      </c>
      <c r="AT205" s="102">
        <v>5259004</v>
      </c>
      <c r="AU205" s="102"/>
      <c r="AV205" s="102">
        <v>616711</v>
      </c>
      <c r="AW205" s="102">
        <v>4748830</v>
      </c>
      <c r="AX205" s="102">
        <v>551397</v>
      </c>
      <c r="AY205" s="102"/>
      <c r="AZ205" s="102"/>
      <c r="BA205" s="102">
        <v>977022</v>
      </c>
      <c r="BB205" s="102">
        <v>754038</v>
      </c>
      <c r="BC205" s="102">
        <v>315852</v>
      </c>
      <c r="BD205" s="102"/>
      <c r="BE205" s="102">
        <v>29267756</v>
      </c>
      <c r="BF205" s="102">
        <v>89217</v>
      </c>
      <c r="BG205" s="102">
        <v>1500801</v>
      </c>
      <c r="BH205" s="102">
        <v>786061</v>
      </c>
      <c r="BI205" s="102">
        <v>748270</v>
      </c>
      <c r="BJ205" s="102">
        <v>300029</v>
      </c>
      <c r="BK205" s="102">
        <v>654472</v>
      </c>
      <c r="BL205" s="102">
        <v>1820089</v>
      </c>
      <c r="BM205" s="102">
        <v>4323326</v>
      </c>
      <c r="BN205" s="102">
        <v>415732</v>
      </c>
      <c r="BO205" s="102">
        <v>1897564</v>
      </c>
      <c r="BP205" s="102">
        <v>905876</v>
      </c>
      <c r="BQ205" s="102">
        <v>3704830</v>
      </c>
      <c r="BR205" s="102"/>
      <c r="BS205" s="102">
        <v>10022874</v>
      </c>
      <c r="BT205" s="102">
        <v>700504</v>
      </c>
      <c r="BU205" s="102">
        <v>851706</v>
      </c>
      <c r="BV205" s="102">
        <v>329365</v>
      </c>
      <c r="BW205" s="102">
        <v>1610088</v>
      </c>
      <c r="BX205" s="102">
        <v>380056</v>
      </c>
    </row>
    <row r="206" spans="1:76" x14ac:dyDescent="0.25">
      <c r="A206" s="57" t="s">
        <v>4510</v>
      </c>
      <c r="B206" s="3" t="s">
        <v>3436</v>
      </c>
      <c r="C206" s="3" t="s">
        <v>4493</v>
      </c>
      <c r="D206" s="4" t="s">
        <v>4511</v>
      </c>
      <c r="E206" s="4" t="s">
        <v>3439</v>
      </c>
      <c r="F206" s="4">
        <v>37496</v>
      </c>
      <c r="G206" s="4">
        <v>192</v>
      </c>
      <c r="H206" s="4">
        <v>2230</v>
      </c>
      <c r="I206" s="4">
        <v>131.11789999999999</v>
      </c>
      <c r="J206" s="4" t="s">
        <v>4512</v>
      </c>
      <c r="K206" s="4" t="s">
        <v>4513</v>
      </c>
      <c r="L206" s="101" t="s">
        <v>4514</v>
      </c>
      <c r="M206" s="101" t="s">
        <v>4515</v>
      </c>
      <c r="N206" s="4">
        <v>122356</v>
      </c>
      <c r="O206" s="4">
        <v>109095</v>
      </c>
      <c r="P206" s="4">
        <f t="shared" si="3"/>
        <v>57</v>
      </c>
      <c r="Q206" s="4">
        <v>0.28999999999999998</v>
      </c>
      <c r="R206" s="4">
        <v>1.8225</v>
      </c>
      <c r="S206" s="4">
        <v>6.3655999999999997</v>
      </c>
      <c r="T206" s="102">
        <v>12710666</v>
      </c>
      <c r="U206" s="102">
        <v>4858201</v>
      </c>
      <c r="V206" s="102">
        <v>16891088</v>
      </c>
      <c r="W206" s="102">
        <v>27190568</v>
      </c>
      <c r="X206" s="102">
        <v>1558047</v>
      </c>
      <c r="Y206" s="102">
        <v>2726242</v>
      </c>
      <c r="Z206" s="102">
        <v>23119744</v>
      </c>
      <c r="AA206" s="102">
        <v>1376943</v>
      </c>
      <c r="AB206" s="102">
        <v>5536211</v>
      </c>
      <c r="AC206" s="102">
        <v>7538740</v>
      </c>
      <c r="AD206" s="102">
        <v>3446699</v>
      </c>
      <c r="AE206" s="102">
        <v>7928925</v>
      </c>
      <c r="AF206" s="102">
        <v>6660782</v>
      </c>
      <c r="AG206" s="102">
        <v>8142976</v>
      </c>
      <c r="AH206" s="102">
        <v>3461718</v>
      </c>
      <c r="AI206" s="102">
        <v>589246</v>
      </c>
      <c r="AJ206" s="102">
        <v>1670673</v>
      </c>
      <c r="AK206" s="102">
        <v>7595956</v>
      </c>
      <c r="AL206" s="102">
        <v>8421477</v>
      </c>
      <c r="AM206" s="102">
        <v>1543687</v>
      </c>
      <c r="AN206" s="102">
        <v>21551796</v>
      </c>
      <c r="AO206" s="102">
        <v>2108311</v>
      </c>
      <c r="AP206" s="102">
        <v>707881</v>
      </c>
      <c r="AQ206" s="102">
        <v>3747574</v>
      </c>
      <c r="AR206" s="102">
        <v>61427644</v>
      </c>
      <c r="AS206" s="102">
        <v>3123043</v>
      </c>
      <c r="AT206" s="102">
        <v>79042848</v>
      </c>
      <c r="AU206" s="102">
        <v>3145871</v>
      </c>
      <c r="AV206" s="102">
        <v>8274453</v>
      </c>
      <c r="AW206" s="102">
        <v>13726801</v>
      </c>
      <c r="AX206" s="102">
        <v>3753886</v>
      </c>
      <c r="AY206" s="102">
        <v>2957031</v>
      </c>
      <c r="AZ206" s="102">
        <v>4623856</v>
      </c>
      <c r="BA206" s="102">
        <v>8581344</v>
      </c>
      <c r="BB206" s="102">
        <v>4180788</v>
      </c>
      <c r="BC206" s="102">
        <v>4780251</v>
      </c>
      <c r="BD206" s="102">
        <v>5049814</v>
      </c>
      <c r="BE206" s="102">
        <v>406825408</v>
      </c>
      <c r="BF206" s="102">
        <v>3312519</v>
      </c>
      <c r="BG206" s="102">
        <v>15267319</v>
      </c>
      <c r="BH206" s="102">
        <v>3729948</v>
      </c>
      <c r="BI206" s="102">
        <v>10121417</v>
      </c>
      <c r="BJ206" s="102">
        <v>14570853</v>
      </c>
      <c r="BK206" s="102">
        <v>9905800</v>
      </c>
      <c r="BL206" s="102">
        <v>7526419</v>
      </c>
      <c r="BM206" s="102">
        <v>24053160</v>
      </c>
      <c r="BN206" s="102">
        <v>8559682</v>
      </c>
      <c r="BO206" s="102">
        <v>5136336</v>
      </c>
      <c r="BP206" s="102">
        <v>3696612</v>
      </c>
      <c r="BQ206" s="102">
        <v>17205240</v>
      </c>
      <c r="BR206" s="102">
        <v>959507</v>
      </c>
      <c r="BS206" s="102">
        <v>395258656</v>
      </c>
      <c r="BT206" s="102">
        <v>7349405</v>
      </c>
      <c r="BU206" s="102">
        <v>17143616</v>
      </c>
      <c r="BV206" s="102">
        <v>3556616</v>
      </c>
      <c r="BW206" s="102">
        <v>5188172</v>
      </c>
      <c r="BX206" s="102">
        <v>6234672</v>
      </c>
    </row>
    <row r="207" spans="1:76" x14ac:dyDescent="0.25">
      <c r="A207" s="57" t="s">
        <v>4516</v>
      </c>
      <c r="B207" s="3" t="s">
        <v>3436</v>
      </c>
      <c r="C207" s="3" t="s">
        <v>4493</v>
      </c>
      <c r="D207" s="4" t="s">
        <v>4517</v>
      </c>
      <c r="E207" s="4" t="s">
        <v>3439</v>
      </c>
      <c r="F207" s="4">
        <v>63854</v>
      </c>
      <c r="G207" s="4">
        <v>100021503</v>
      </c>
      <c r="H207" s="4">
        <v>2015</v>
      </c>
      <c r="I207" s="4">
        <v>132.1131</v>
      </c>
      <c r="J207" s="4" t="s">
        <v>4518</v>
      </c>
      <c r="K207" s="4"/>
      <c r="L207" s="101" t="s">
        <v>4519</v>
      </c>
      <c r="M207" s="101" t="s">
        <v>4520</v>
      </c>
      <c r="N207" s="4">
        <v>502</v>
      </c>
      <c r="O207" s="4">
        <v>488</v>
      </c>
      <c r="P207" s="4">
        <f t="shared" si="3"/>
        <v>53</v>
      </c>
      <c r="Q207" s="4">
        <v>0.74</v>
      </c>
      <c r="R207" s="4">
        <v>1.3788</v>
      </c>
      <c r="S207" s="4">
        <v>1.8744000000000001</v>
      </c>
      <c r="T207" s="102">
        <v>1717499</v>
      </c>
      <c r="U207" s="102">
        <v>1130497</v>
      </c>
      <c r="V207" s="102">
        <v>1777830</v>
      </c>
      <c r="W207" s="102">
        <v>1320411</v>
      </c>
      <c r="X207" s="102">
        <v>1636302</v>
      </c>
      <c r="Y207" s="102">
        <v>1078241</v>
      </c>
      <c r="Z207" s="102">
        <v>1049161</v>
      </c>
      <c r="AA207" s="102">
        <v>589703</v>
      </c>
      <c r="AB207" s="102">
        <v>9262533</v>
      </c>
      <c r="AC207" s="102">
        <v>3392413</v>
      </c>
      <c r="AD207" s="102">
        <v>3608815</v>
      </c>
      <c r="AE207" s="102">
        <v>6189692</v>
      </c>
      <c r="AF207" s="102">
        <v>2624227</v>
      </c>
      <c r="AG207" s="102">
        <v>1206180</v>
      </c>
      <c r="AH207" s="102">
        <v>2172051</v>
      </c>
      <c r="AI207" s="102">
        <v>1341080</v>
      </c>
      <c r="AJ207" s="102">
        <v>663352</v>
      </c>
      <c r="AK207" s="102">
        <v>1077384</v>
      </c>
      <c r="AL207" s="102">
        <v>345231</v>
      </c>
      <c r="AM207" s="102">
        <v>241130</v>
      </c>
      <c r="AN207" s="102">
        <v>11517352</v>
      </c>
      <c r="AO207" s="102"/>
      <c r="AP207" s="102">
        <v>208611</v>
      </c>
      <c r="AQ207" s="102">
        <v>145198</v>
      </c>
      <c r="AR207" s="102">
        <v>3202397</v>
      </c>
      <c r="AS207" s="102"/>
      <c r="AT207" s="102">
        <v>1028608</v>
      </c>
      <c r="AU207" s="102">
        <v>2627411</v>
      </c>
      <c r="AV207" s="102">
        <v>6792894</v>
      </c>
      <c r="AW207" s="102">
        <v>700575</v>
      </c>
      <c r="AX207" s="102">
        <v>850899</v>
      </c>
      <c r="AY207" s="102">
        <v>2732557</v>
      </c>
      <c r="AZ207" s="102">
        <v>3880449</v>
      </c>
      <c r="BA207" s="102">
        <v>557496</v>
      </c>
      <c r="BB207" s="102">
        <v>5044459</v>
      </c>
      <c r="BC207" s="102">
        <v>4286239</v>
      </c>
      <c r="BD207" s="102">
        <v>2601614</v>
      </c>
      <c r="BE207" s="102">
        <v>4445890</v>
      </c>
      <c r="BF207" s="102"/>
      <c r="BG207" s="102">
        <v>2564578</v>
      </c>
      <c r="BH207" s="102">
        <v>1571031</v>
      </c>
      <c r="BI207" s="102">
        <v>2227115</v>
      </c>
      <c r="BJ207" s="102">
        <v>6460571</v>
      </c>
      <c r="BK207" s="102">
        <v>636565</v>
      </c>
      <c r="BL207" s="102"/>
      <c r="BM207" s="102">
        <v>410007</v>
      </c>
      <c r="BN207" s="102">
        <v>1033134</v>
      </c>
      <c r="BO207" s="102">
        <v>6923446</v>
      </c>
      <c r="BP207" s="102">
        <v>24006704</v>
      </c>
      <c r="BQ207" s="102">
        <v>2588453</v>
      </c>
      <c r="BR207" s="102">
        <v>1017392</v>
      </c>
      <c r="BS207" s="102">
        <v>12721894</v>
      </c>
      <c r="BT207" s="102">
        <v>3591023</v>
      </c>
      <c r="BU207" s="102">
        <v>4071306</v>
      </c>
      <c r="BV207" s="102">
        <v>275535</v>
      </c>
      <c r="BW207" s="102">
        <v>4242135</v>
      </c>
      <c r="BX207" s="102">
        <v>219522</v>
      </c>
    </row>
    <row r="208" spans="1:76" x14ac:dyDescent="0.25">
      <c r="A208" s="57" t="s">
        <v>4521</v>
      </c>
      <c r="B208" s="3" t="s">
        <v>3436</v>
      </c>
      <c r="C208" s="3" t="s">
        <v>4493</v>
      </c>
      <c r="D208" s="4" t="s">
        <v>4522</v>
      </c>
      <c r="E208" s="4" t="s">
        <v>3446</v>
      </c>
      <c r="F208" s="4">
        <v>62309</v>
      </c>
      <c r="G208" s="4">
        <v>100020487</v>
      </c>
      <c r="H208" s="4">
        <v>2880</v>
      </c>
      <c r="I208" s="4">
        <v>201.12450000000001</v>
      </c>
      <c r="J208" s="4" t="s">
        <v>4523</v>
      </c>
      <c r="K208" s="4"/>
      <c r="L208" s="4"/>
      <c r="M208" s="4"/>
      <c r="N208" s="4"/>
      <c r="O208" s="4"/>
      <c r="P208" s="4">
        <f t="shared" si="3"/>
        <v>57</v>
      </c>
      <c r="Q208" s="4">
        <v>1.83</v>
      </c>
      <c r="R208" s="4">
        <v>1.7231000000000001</v>
      </c>
      <c r="S208" s="4">
        <v>0.93969999999999998</v>
      </c>
      <c r="T208" s="102">
        <v>1676617</v>
      </c>
      <c r="U208" s="102">
        <v>1352765</v>
      </c>
      <c r="V208" s="102">
        <v>2207980</v>
      </c>
      <c r="W208" s="102">
        <v>816997</v>
      </c>
      <c r="X208" s="102">
        <v>1069208</v>
      </c>
      <c r="Y208" s="102">
        <v>340860</v>
      </c>
      <c r="Z208" s="102">
        <v>989205</v>
      </c>
      <c r="AA208" s="102">
        <v>204258</v>
      </c>
      <c r="AB208" s="102">
        <v>778645</v>
      </c>
      <c r="AC208" s="102">
        <v>1547926</v>
      </c>
      <c r="AD208" s="102">
        <v>1242276</v>
      </c>
      <c r="AE208" s="102">
        <v>2820693</v>
      </c>
      <c r="AF208" s="102">
        <v>832300</v>
      </c>
      <c r="AG208" s="102">
        <v>2577237</v>
      </c>
      <c r="AH208" s="102">
        <v>1217177</v>
      </c>
      <c r="AI208" s="102">
        <v>1010527</v>
      </c>
      <c r="AJ208" s="102">
        <v>727556</v>
      </c>
      <c r="AK208" s="102">
        <v>1027553</v>
      </c>
      <c r="AL208" s="102">
        <v>3088356</v>
      </c>
      <c r="AM208" s="102">
        <v>2221396</v>
      </c>
      <c r="AN208" s="102">
        <v>2722485</v>
      </c>
      <c r="AO208" s="102">
        <v>6852423</v>
      </c>
      <c r="AP208" s="102">
        <v>492923</v>
      </c>
      <c r="AQ208" s="102">
        <v>5336707</v>
      </c>
      <c r="AR208" s="102">
        <v>1590332</v>
      </c>
      <c r="AS208" s="102">
        <v>303383</v>
      </c>
      <c r="AT208" s="102">
        <v>1658201</v>
      </c>
      <c r="AU208" s="102">
        <v>2145857</v>
      </c>
      <c r="AV208" s="102">
        <v>1960250</v>
      </c>
      <c r="AW208" s="102">
        <v>959684</v>
      </c>
      <c r="AX208" s="102">
        <v>808440</v>
      </c>
      <c r="AY208" s="102">
        <v>1198549</v>
      </c>
      <c r="AZ208" s="102">
        <v>675494</v>
      </c>
      <c r="BA208" s="102">
        <v>574424</v>
      </c>
      <c r="BB208" s="102">
        <v>871141</v>
      </c>
      <c r="BC208" s="102">
        <v>1012546</v>
      </c>
      <c r="BD208" s="102">
        <v>381830</v>
      </c>
      <c r="BE208" s="102">
        <v>1479244</v>
      </c>
      <c r="BF208" s="102">
        <v>164367</v>
      </c>
      <c r="BG208" s="102">
        <v>1683619</v>
      </c>
      <c r="BH208" s="102">
        <v>236471</v>
      </c>
      <c r="BI208" s="102">
        <v>540519</v>
      </c>
      <c r="BJ208" s="102">
        <v>462635</v>
      </c>
      <c r="BK208" s="102">
        <v>741429</v>
      </c>
      <c r="BL208" s="102">
        <v>1119374</v>
      </c>
      <c r="BM208" s="102">
        <v>2433980</v>
      </c>
      <c r="BN208" s="102">
        <v>583359</v>
      </c>
      <c r="BO208" s="102">
        <v>593978</v>
      </c>
      <c r="BP208" s="102">
        <v>2152288</v>
      </c>
      <c r="BQ208" s="102">
        <v>650732</v>
      </c>
      <c r="BR208" s="102">
        <v>122819</v>
      </c>
      <c r="BS208" s="102">
        <v>1721666</v>
      </c>
      <c r="BT208" s="102">
        <v>502749</v>
      </c>
      <c r="BU208" s="102">
        <v>792227</v>
      </c>
      <c r="BV208" s="102">
        <v>709881</v>
      </c>
      <c r="BW208" s="102">
        <v>1125013</v>
      </c>
      <c r="BX208" s="102">
        <v>1334367</v>
      </c>
    </row>
    <row r="209" spans="1:76" x14ac:dyDescent="0.25">
      <c r="A209" s="57" t="s">
        <v>4524</v>
      </c>
      <c r="B209" s="3" t="s">
        <v>3436</v>
      </c>
      <c r="C209" s="3" t="s">
        <v>4493</v>
      </c>
      <c r="D209" s="4" t="s">
        <v>4525</v>
      </c>
      <c r="E209" s="4" t="s">
        <v>3439</v>
      </c>
      <c r="F209" s="4">
        <v>485</v>
      </c>
      <c r="G209" s="4">
        <v>50</v>
      </c>
      <c r="H209" s="4">
        <v>3355</v>
      </c>
      <c r="I209" s="4">
        <v>146.1652</v>
      </c>
      <c r="J209" s="4" t="s">
        <v>4526</v>
      </c>
      <c r="K209" s="4" t="s">
        <v>4527</v>
      </c>
      <c r="L209" s="101" t="s">
        <v>4528</v>
      </c>
      <c r="M209" s="101" t="s">
        <v>4529</v>
      </c>
      <c r="N209" s="4">
        <v>1102</v>
      </c>
      <c r="O209" s="4">
        <v>1071</v>
      </c>
      <c r="P209" s="4">
        <f t="shared" si="3"/>
        <v>56</v>
      </c>
      <c r="Q209" s="4">
        <v>1.44</v>
      </c>
      <c r="R209" s="4">
        <v>2.1532</v>
      </c>
      <c r="S209" s="4">
        <v>1.4971000000000001</v>
      </c>
      <c r="T209" s="102">
        <v>8716094</v>
      </c>
      <c r="U209" s="102">
        <v>5802184</v>
      </c>
      <c r="V209" s="102">
        <v>15697113</v>
      </c>
      <c r="W209" s="102">
        <v>3662473</v>
      </c>
      <c r="X209" s="102">
        <v>9006645</v>
      </c>
      <c r="Y209" s="102">
        <v>18401998</v>
      </c>
      <c r="Z209" s="102">
        <v>2140756</v>
      </c>
      <c r="AA209" s="102">
        <v>103424</v>
      </c>
      <c r="AB209" s="102">
        <v>1345681</v>
      </c>
      <c r="AC209" s="102">
        <v>847560</v>
      </c>
      <c r="AD209" s="102">
        <v>3317409</v>
      </c>
      <c r="AE209" s="102">
        <v>4604770</v>
      </c>
      <c r="AF209" s="102">
        <v>7776811</v>
      </c>
      <c r="AG209" s="102">
        <v>547931</v>
      </c>
      <c r="AH209" s="102">
        <v>5271023</v>
      </c>
      <c r="AI209" s="102">
        <v>1434049</v>
      </c>
      <c r="AJ209" s="102">
        <v>2743439</v>
      </c>
      <c r="AK209" s="102">
        <v>4071913</v>
      </c>
      <c r="AL209" s="102">
        <v>1395967</v>
      </c>
      <c r="AM209" s="102">
        <v>72759</v>
      </c>
      <c r="AN209" s="102">
        <v>1503172</v>
      </c>
      <c r="AO209" s="102">
        <v>485244</v>
      </c>
      <c r="AP209" s="102">
        <v>399503</v>
      </c>
      <c r="AQ209" s="102">
        <v>13946395</v>
      </c>
      <c r="AR209" s="102">
        <v>1665286</v>
      </c>
      <c r="AS209" s="102">
        <v>4939719</v>
      </c>
      <c r="AT209" s="102">
        <v>2848996</v>
      </c>
      <c r="AU209" s="102">
        <v>9903320</v>
      </c>
      <c r="AV209" s="102">
        <v>12479339</v>
      </c>
      <c r="AW209" s="102">
        <v>111002</v>
      </c>
      <c r="AX209" s="102">
        <v>1792517</v>
      </c>
      <c r="AY209" s="102">
        <v>1771716</v>
      </c>
      <c r="AZ209" s="102">
        <v>5425501</v>
      </c>
      <c r="BA209" s="102">
        <v>4969673</v>
      </c>
      <c r="BB209" s="102">
        <v>14466990</v>
      </c>
      <c r="BC209" s="102">
        <v>1293045</v>
      </c>
      <c r="BD209" s="102">
        <v>1317848</v>
      </c>
      <c r="BE209" s="102">
        <v>10476977</v>
      </c>
      <c r="BF209" s="102">
        <v>182605</v>
      </c>
      <c r="BG209" s="102">
        <v>1249478</v>
      </c>
      <c r="BH209" s="102">
        <v>1673967</v>
      </c>
      <c r="BI209" s="102">
        <v>1077200</v>
      </c>
      <c r="BJ209" s="102">
        <v>1776628</v>
      </c>
      <c r="BK209" s="102">
        <v>1859105</v>
      </c>
      <c r="BL209" s="102">
        <v>917478</v>
      </c>
      <c r="BM209" s="102">
        <v>5629831</v>
      </c>
      <c r="BN209" s="102">
        <v>1817165</v>
      </c>
      <c r="BO209" s="102">
        <v>705341</v>
      </c>
      <c r="BP209" s="102">
        <v>2786799</v>
      </c>
      <c r="BQ209" s="102">
        <v>1811543</v>
      </c>
      <c r="BR209" s="102"/>
      <c r="BS209" s="102">
        <v>2242915</v>
      </c>
      <c r="BT209" s="102">
        <v>1856133</v>
      </c>
      <c r="BU209" s="102">
        <v>1256216</v>
      </c>
      <c r="BV209" s="102">
        <v>2444764</v>
      </c>
      <c r="BW209" s="102">
        <v>3676403</v>
      </c>
      <c r="BX209" s="102">
        <v>4523740</v>
      </c>
    </row>
    <row r="210" spans="1:76" x14ac:dyDescent="0.25">
      <c r="A210" s="57" t="s">
        <v>4530</v>
      </c>
      <c r="B210" s="3" t="s">
        <v>3436</v>
      </c>
      <c r="C210" s="3" t="s">
        <v>4493</v>
      </c>
      <c r="D210" s="4" t="s">
        <v>4531</v>
      </c>
      <c r="E210" s="4" t="s">
        <v>3439</v>
      </c>
      <c r="F210" s="4">
        <v>62105</v>
      </c>
      <c r="G210" s="4">
        <v>100020242</v>
      </c>
      <c r="H210" s="4">
        <v>2510</v>
      </c>
      <c r="I210" s="4">
        <v>230.18629999999999</v>
      </c>
      <c r="J210" s="4" t="s">
        <v>4532</v>
      </c>
      <c r="K210" s="4"/>
      <c r="L210" s="4"/>
      <c r="M210" s="4"/>
      <c r="N210" s="4"/>
      <c r="O210" s="4">
        <v>25944163</v>
      </c>
      <c r="P210" s="4">
        <f t="shared" si="3"/>
        <v>54</v>
      </c>
      <c r="Q210" s="4">
        <v>1.59</v>
      </c>
      <c r="R210" s="4">
        <v>1.9032</v>
      </c>
      <c r="S210" s="4">
        <v>1.1961999999999999</v>
      </c>
      <c r="T210" s="102">
        <v>63937504</v>
      </c>
      <c r="U210" s="102">
        <v>10838973</v>
      </c>
      <c r="V210" s="102">
        <v>15361106</v>
      </c>
      <c r="W210" s="102">
        <v>192410832</v>
      </c>
      <c r="X210" s="102">
        <v>76846488</v>
      </c>
      <c r="Y210" s="102">
        <v>1552509</v>
      </c>
      <c r="Z210" s="102">
        <v>22383450</v>
      </c>
      <c r="AA210" s="102">
        <v>5781335</v>
      </c>
      <c r="AB210" s="102">
        <v>11296453</v>
      </c>
      <c r="AC210" s="102">
        <v>21473156</v>
      </c>
      <c r="AD210" s="102">
        <v>20478724</v>
      </c>
      <c r="AE210" s="102">
        <v>13682187</v>
      </c>
      <c r="AF210" s="102">
        <v>13967927</v>
      </c>
      <c r="AG210" s="102">
        <v>4005580</v>
      </c>
      <c r="AH210" s="102">
        <v>15100290</v>
      </c>
      <c r="AI210" s="102"/>
      <c r="AJ210" s="102">
        <v>6316732</v>
      </c>
      <c r="AK210" s="102">
        <v>9058049</v>
      </c>
      <c r="AL210" s="102">
        <v>99022792</v>
      </c>
      <c r="AM210" s="102"/>
      <c r="AN210" s="102">
        <v>21103002</v>
      </c>
      <c r="AO210" s="102">
        <v>7583904</v>
      </c>
      <c r="AP210" s="102">
        <v>7843813</v>
      </c>
      <c r="AQ210" s="102">
        <v>20338420</v>
      </c>
      <c r="AR210" s="102">
        <v>77915328</v>
      </c>
      <c r="AS210" s="102">
        <v>16475083</v>
      </c>
      <c r="AT210" s="102">
        <v>38618024</v>
      </c>
      <c r="AU210" s="102">
        <v>7716893</v>
      </c>
      <c r="AV210" s="102">
        <v>36229788</v>
      </c>
      <c r="AW210" s="102">
        <v>5457759</v>
      </c>
      <c r="AX210" s="102">
        <v>5935526</v>
      </c>
      <c r="AY210" s="102">
        <v>3591858</v>
      </c>
      <c r="AZ210" s="102">
        <v>5350306</v>
      </c>
      <c r="BA210" s="102">
        <v>7931464</v>
      </c>
      <c r="BB210" s="102">
        <v>28659412</v>
      </c>
      <c r="BC210" s="102">
        <v>18346692</v>
      </c>
      <c r="BD210" s="102">
        <v>8920037</v>
      </c>
      <c r="BE210" s="102">
        <v>30062980</v>
      </c>
      <c r="BF210" s="102">
        <v>1563236</v>
      </c>
      <c r="BG210" s="102">
        <v>15306962</v>
      </c>
      <c r="BH210" s="102">
        <v>8466825</v>
      </c>
      <c r="BI210" s="102">
        <v>23656564</v>
      </c>
      <c r="BJ210" s="102">
        <v>17416368</v>
      </c>
      <c r="BK210" s="102">
        <v>12635410</v>
      </c>
      <c r="BL210" s="102">
        <v>98104688</v>
      </c>
      <c r="BM210" s="102">
        <v>9025504</v>
      </c>
      <c r="BN210" s="102">
        <v>32892324</v>
      </c>
      <c r="BO210" s="102">
        <v>12437788</v>
      </c>
      <c r="BP210" s="102">
        <v>15848335</v>
      </c>
      <c r="BQ210" s="102">
        <v>18725376</v>
      </c>
      <c r="BR210" s="102"/>
      <c r="BS210" s="102">
        <v>40957376</v>
      </c>
      <c r="BT210" s="102">
        <v>9865095</v>
      </c>
      <c r="BU210" s="102">
        <v>11494277</v>
      </c>
      <c r="BV210" s="102">
        <v>1715528</v>
      </c>
      <c r="BW210" s="102">
        <v>2382388</v>
      </c>
      <c r="BX210" s="102">
        <v>22242304</v>
      </c>
    </row>
    <row r="211" spans="1:76" x14ac:dyDescent="0.25">
      <c r="A211" s="57" t="s">
        <v>4533</v>
      </c>
      <c r="B211" s="3" t="s">
        <v>3436</v>
      </c>
      <c r="C211" s="3" t="s">
        <v>4493</v>
      </c>
      <c r="D211" s="4" t="s">
        <v>4534</v>
      </c>
      <c r="E211" s="4" t="s">
        <v>3439</v>
      </c>
      <c r="F211" s="4">
        <v>57814</v>
      </c>
      <c r="G211" s="4">
        <v>100016038</v>
      </c>
      <c r="H211" s="4">
        <v>3080</v>
      </c>
      <c r="I211" s="4">
        <v>188.17570000000001</v>
      </c>
      <c r="J211" s="4"/>
      <c r="K211" s="4"/>
      <c r="L211" s="4"/>
      <c r="M211" s="4"/>
      <c r="N211" s="4"/>
      <c r="O211" s="4"/>
      <c r="P211" s="4">
        <f t="shared" si="3"/>
        <v>56</v>
      </c>
      <c r="Q211" s="4">
        <v>1.94</v>
      </c>
      <c r="R211" s="4">
        <v>1.6976</v>
      </c>
      <c r="S211" s="4">
        <v>0.87390000000000001</v>
      </c>
      <c r="T211" s="102">
        <v>49818704</v>
      </c>
      <c r="U211" s="102">
        <v>31884474</v>
      </c>
      <c r="V211" s="102">
        <v>50092772</v>
      </c>
      <c r="W211" s="102">
        <v>110709680</v>
      </c>
      <c r="X211" s="102">
        <v>24605416</v>
      </c>
      <c r="Y211" s="102">
        <v>5965838</v>
      </c>
      <c r="Z211" s="102">
        <v>36899704</v>
      </c>
      <c r="AA211" s="102">
        <v>1667295</v>
      </c>
      <c r="AB211" s="102">
        <v>25406048</v>
      </c>
      <c r="AC211" s="102">
        <v>16988600</v>
      </c>
      <c r="AD211" s="102">
        <v>33111782</v>
      </c>
      <c r="AE211" s="102">
        <v>23240042</v>
      </c>
      <c r="AF211" s="102">
        <v>23018556</v>
      </c>
      <c r="AG211" s="102">
        <v>8294508</v>
      </c>
      <c r="AH211" s="102">
        <v>41537096</v>
      </c>
      <c r="AI211" s="102">
        <v>1940750</v>
      </c>
      <c r="AJ211" s="102">
        <v>9798675</v>
      </c>
      <c r="AK211" s="102">
        <v>12896567</v>
      </c>
      <c r="AL211" s="102">
        <v>14994143</v>
      </c>
      <c r="AM211" s="102">
        <v>467001</v>
      </c>
      <c r="AN211" s="102">
        <v>30322216</v>
      </c>
      <c r="AO211" s="102">
        <v>12272542</v>
      </c>
      <c r="AP211" s="102">
        <v>4510875</v>
      </c>
      <c r="AQ211" s="102">
        <v>108000160</v>
      </c>
      <c r="AR211" s="102">
        <v>60407168</v>
      </c>
      <c r="AS211" s="102">
        <v>27533748</v>
      </c>
      <c r="AT211" s="102">
        <v>56249984</v>
      </c>
      <c r="AU211" s="102">
        <v>49137200</v>
      </c>
      <c r="AV211" s="102">
        <v>22722152</v>
      </c>
      <c r="AW211" s="102">
        <v>2268273</v>
      </c>
      <c r="AX211" s="102">
        <v>21268376</v>
      </c>
      <c r="AY211" s="102">
        <v>6466193</v>
      </c>
      <c r="AZ211" s="102">
        <v>15178676</v>
      </c>
      <c r="BA211" s="102">
        <v>14318733</v>
      </c>
      <c r="BB211" s="102">
        <v>53814664</v>
      </c>
      <c r="BC211" s="102">
        <v>15034625</v>
      </c>
      <c r="BD211" s="102">
        <v>6383509</v>
      </c>
      <c r="BE211" s="102">
        <v>19772236</v>
      </c>
      <c r="BF211" s="102"/>
      <c r="BG211" s="102">
        <v>12076350</v>
      </c>
      <c r="BH211" s="102">
        <v>3806392</v>
      </c>
      <c r="BI211" s="102">
        <v>25271368</v>
      </c>
      <c r="BJ211" s="102">
        <v>12709782</v>
      </c>
      <c r="BK211" s="102">
        <v>11815982</v>
      </c>
      <c r="BL211" s="102">
        <v>13333347</v>
      </c>
      <c r="BM211" s="102">
        <v>34178752</v>
      </c>
      <c r="BN211" s="102">
        <v>13330790</v>
      </c>
      <c r="BO211" s="102">
        <v>14563027</v>
      </c>
      <c r="BP211" s="102">
        <v>22526082</v>
      </c>
      <c r="BQ211" s="102">
        <v>25024356</v>
      </c>
      <c r="BR211" s="102">
        <v>335231</v>
      </c>
      <c r="BS211" s="102">
        <v>27308156</v>
      </c>
      <c r="BT211" s="102">
        <v>6056555</v>
      </c>
      <c r="BU211" s="102">
        <v>5514748</v>
      </c>
      <c r="BV211" s="102">
        <v>5115672</v>
      </c>
      <c r="BW211" s="102">
        <v>9353088</v>
      </c>
      <c r="BX211" s="102">
        <v>20980306</v>
      </c>
    </row>
    <row r="212" spans="1:76" x14ac:dyDescent="0.25">
      <c r="A212" s="57" t="s">
        <v>4535</v>
      </c>
      <c r="B212" s="3" t="s">
        <v>3436</v>
      </c>
      <c r="C212" s="3" t="s">
        <v>4493</v>
      </c>
      <c r="D212" s="4" t="s">
        <v>4536</v>
      </c>
      <c r="E212" s="4" t="s">
        <v>3439</v>
      </c>
      <c r="F212" s="4">
        <v>43258</v>
      </c>
      <c r="G212" s="4">
        <v>100004541</v>
      </c>
      <c r="H212" s="4">
        <v>1813</v>
      </c>
      <c r="I212" s="4">
        <v>185.1285</v>
      </c>
      <c r="J212" s="4" t="s">
        <v>4537</v>
      </c>
      <c r="K212" s="4" t="s">
        <v>4538</v>
      </c>
      <c r="L212" s="4"/>
      <c r="M212" s="4"/>
      <c r="N212" s="4">
        <v>129397</v>
      </c>
      <c r="O212" s="4">
        <v>114601</v>
      </c>
      <c r="P212" s="4">
        <f t="shared" si="3"/>
        <v>57</v>
      </c>
      <c r="Q212" s="4">
        <v>0.9</v>
      </c>
      <c r="R212" s="4">
        <v>1.1614</v>
      </c>
      <c r="S212" s="4">
        <v>1.2842</v>
      </c>
      <c r="T212" s="102">
        <v>278865</v>
      </c>
      <c r="U212" s="102">
        <v>364205</v>
      </c>
      <c r="V212" s="102">
        <v>1118737</v>
      </c>
      <c r="W212" s="102">
        <v>333555</v>
      </c>
      <c r="X212" s="102">
        <v>1388344</v>
      </c>
      <c r="Y212" s="102">
        <v>388049</v>
      </c>
      <c r="Z212" s="102">
        <v>567826</v>
      </c>
      <c r="AA212" s="102">
        <v>418697</v>
      </c>
      <c r="AB212" s="102">
        <v>454089</v>
      </c>
      <c r="AC212" s="102">
        <v>570337</v>
      </c>
      <c r="AD212" s="102">
        <v>275329</v>
      </c>
      <c r="AE212" s="102">
        <v>316600</v>
      </c>
      <c r="AF212" s="102">
        <v>749983</v>
      </c>
      <c r="AG212" s="102">
        <v>802854</v>
      </c>
      <c r="AH212" s="102">
        <v>757976</v>
      </c>
      <c r="AI212" s="102">
        <v>392657</v>
      </c>
      <c r="AJ212" s="102">
        <v>499161</v>
      </c>
      <c r="AK212" s="102">
        <v>395506</v>
      </c>
      <c r="AL212" s="102">
        <v>509221</v>
      </c>
      <c r="AM212" s="102">
        <v>148661</v>
      </c>
      <c r="AN212" s="102">
        <v>626156</v>
      </c>
      <c r="AO212" s="102">
        <v>1243844</v>
      </c>
      <c r="AP212" s="102">
        <v>783731</v>
      </c>
      <c r="AQ212" s="102">
        <v>307279</v>
      </c>
      <c r="AR212" s="102">
        <v>750588</v>
      </c>
      <c r="AS212" s="102">
        <v>519410</v>
      </c>
      <c r="AT212" s="102">
        <v>1113999</v>
      </c>
      <c r="AU212" s="102">
        <v>1109469</v>
      </c>
      <c r="AV212" s="102">
        <v>727365</v>
      </c>
      <c r="AW212" s="102">
        <v>523240</v>
      </c>
      <c r="AX212" s="102">
        <v>117339</v>
      </c>
      <c r="AY212" s="102">
        <v>591249</v>
      </c>
      <c r="AZ212" s="102">
        <v>251395</v>
      </c>
      <c r="BA212" s="102">
        <v>813622</v>
      </c>
      <c r="BB212" s="102">
        <v>606977</v>
      </c>
      <c r="BC212" s="102">
        <v>327792</v>
      </c>
      <c r="BD212" s="102">
        <v>668311</v>
      </c>
      <c r="BE212" s="102">
        <v>499682</v>
      </c>
      <c r="BF212" s="102">
        <v>1112063</v>
      </c>
      <c r="BG212" s="102">
        <v>1025965</v>
      </c>
      <c r="BH212" s="102">
        <v>296107</v>
      </c>
      <c r="BI212" s="102">
        <v>1017415</v>
      </c>
      <c r="BJ212" s="102">
        <v>468232</v>
      </c>
      <c r="BK212" s="102">
        <v>1309862</v>
      </c>
      <c r="BL212" s="102">
        <v>869687</v>
      </c>
      <c r="BM212" s="102">
        <v>577230</v>
      </c>
      <c r="BN212" s="102">
        <v>3198899</v>
      </c>
      <c r="BO212" s="102">
        <v>259541</v>
      </c>
      <c r="BP212" s="102">
        <v>368554</v>
      </c>
      <c r="BQ212" s="102">
        <v>405039</v>
      </c>
      <c r="BR212" s="102">
        <v>144177</v>
      </c>
      <c r="BS212" s="102">
        <v>405393</v>
      </c>
      <c r="BT212" s="102">
        <v>279434</v>
      </c>
      <c r="BU212" s="102">
        <v>1034356</v>
      </c>
      <c r="BV212" s="102">
        <v>543188</v>
      </c>
      <c r="BW212" s="102">
        <v>249934</v>
      </c>
      <c r="BX212" s="102">
        <v>951167</v>
      </c>
    </row>
    <row r="213" spans="1:76" x14ac:dyDescent="0.25">
      <c r="A213" s="57" t="s">
        <v>4539</v>
      </c>
      <c r="B213" s="3" t="s">
        <v>3436</v>
      </c>
      <c r="C213" s="3" t="s">
        <v>4493</v>
      </c>
      <c r="D213" s="4" t="s">
        <v>4540</v>
      </c>
      <c r="E213" s="4" t="s">
        <v>3439</v>
      </c>
      <c r="F213" s="4">
        <v>52987</v>
      </c>
      <c r="G213" s="4">
        <v>100002132</v>
      </c>
      <c r="H213" s="4">
        <v>3105</v>
      </c>
      <c r="I213" s="4">
        <v>287.24419999999998</v>
      </c>
      <c r="J213" s="4" t="s">
        <v>4541</v>
      </c>
      <c r="K213" s="4" t="s">
        <v>4542</v>
      </c>
      <c r="L213" s="101" t="s">
        <v>4543</v>
      </c>
      <c r="M213" s="101" t="s">
        <v>4544</v>
      </c>
      <c r="N213" s="4">
        <v>132680</v>
      </c>
      <c r="O213" s="4">
        <v>117134</v>
      </c>
      <c r="P213" s="4">
        <f t="shared" si="3"/>
        <v>46</v>
      </c>
      <c r="Q213" s="4">
        <v>6.52</v>
      </c>
      <c r="R213" s="4">
        <v>6.9862000000000002</v>
      </c>
      <c r="S213" s="4">
        <v>1.0713999999999999</v>
      </c>
      <c r="T213" s="102">
        <v>3099952</v>
      </c>
      <c r="U213" s="102">
        <v>710786</v>
      </c>
      <c r="V213" s="102">
        <v>5873037</v>
      </c>
      <c r="W213" s="102">
        <v>51080932</v>
      </c>
      <c r="X213" s="102">
        <v>66933</v>
      </c>
      <c r="Y213" s="102"/>
      <c r="Z213" s="102">
        <v>46572192</v>
      </c>
      <c r="AA213" s="102"/>
      <c r="AB213" s="102">
        <v>2744467</v>
      </c>
      <c r="AC213" s="102">
        <v>817033</v>
      </c>
      <c r="AD213" s="102">
        <v>1843595</v>
      </c>
      <c r="AE213" s="102">
        <v>568089</v>
      </c>
      <c r="AF213" s="102">
        <v>1507671</v>
      </c>
      <c r="AG213" s="102">
        <v>131590</v>
      </c>
      <c r="AH213" s="102">
        <v>651507</v>
      </c>
      <c r="AI213" s="102"/>
      <c r="AJ213" s="102">
        <v>1003409</v>
      </c>
      <c r="AK213" s="102">
        <v>94639</v>
      </c>
      <c r="AL213" s="102">
        <v>4481874</v>
      </c>
      <c r="AM213" s="102"/>
      <c r="AN213" s="102">
        <v>6329578</v>
      </c>
      <c r="AO213" s="102"/>
      <c r="AP213" s="102">
        <v>43089</v>
      </c>
      <c r="AQ213" s="102">
        <v>923173</v>
      </c>
      <c r="AR213" s="102">
        <v>20879064</v>
      </c>
      <c r="AS213" s="102">
        <v>1587868</v>
      </c>
      <c r="AT213" s="102">
        <v>5553014</v>
      </c>
      <c r="AU213" s="102">
        <v>717509</v>
      </c>
      <c r="AV213" s="102">
        <v>1041010</v>
      </c>
      <c r="AW213" s="102"/>
      <c r="AX213" s="102">
        <v>441778</v>
      </c>
      <c r="AY213" s="102">
        <v>80909</v>
      </c>
      <c r="AZ213" s="102">
        <v>407255</v>
      </c>
      <c r="BA213" s="102">
        <v>86216</v>
      </c>
      <c r="BB213" s="102">
        <v>1396844</v>
      </c>
      <c r="BC213" s="102">
        <v>50492</v>
      </c>
      <c r="BD213" s="102"/>
      <c r="BE213" s="102">
        <v>4609416</v>
      </c>
      <c r="BF213" s="102"/>
      <c r="BG213" s="102">
        <v>3387134</v>
      </c>
      <c r="BH213" s="102">
        <v>85718</v>
      </c>
      <c r="BI213" s="102">
        <v>2877793</v>
      </c>
      <c r="BJ213" s="102">
        <v>580628</v>
      </c>
      <c r="BK213" s="102">
        <v>147858</v>
      </c>
      <c r="BL213" s="102">
        <v>1834591</v>
      </c>
      <c r="BM213" s="102">
        <v>2727126</v>
      </c>
      <c r="BN213" s="102">
        <v>175949</v>
      </c>
      <c r="BO213" s="102">
        <v>523785</v>
      </c>
      <c r="BP213" s="102">
        <v>260128</v>
      </c>
      <c r="BQ213" s="102">
        <v>397249</v>
      </c>
      <c r="BR213" s="102"/>
      <c r="BS213" s="102">
        <v>2005544</v>
      </c>
      <c r="BT213" s="102"/>
      <c r="BU213" s="102">
        <v>486152</v>
      </c>
      <c r="BV213" s="102"/>
      <c r="BW213" s="102">
        <v>157943</v>
      </c>
      <c r="BX213" s="102">
        <v>335014</v>
      </c>
    </row>
    <row r="214" spans="1:76" x14ac:dyDescent="0.25">
      <c r="A214" s="57" t="s">
        <v>4545</v>
      </c>
      <c r="B214" s="3" t="s">
        <v>3436</v>
      </c>
      <c r="C214" s="3" t="s">
        <v>4493</v>
      </c>
      <c r="D214" s="4" t="s">
        <v>4546</v>
      </c>
      <c r="E214" s="4" t="s">
        <v>3446</v>
      </c>
      <c r="F214" s="4">
        <v>1558</v>
      </c>
      <c r="G214" s="4">
        <v>1113</v>
      </c>
      <c r="H214" s="4">
        <v>1925</v>
      </c>
      <c r="I214" s="4">
        <v>144.06659999999999</v>
      </c>
      <c r="J214" s="4" t="s">
        <v>4547</v>
      </c>
      <c r="K214" s="4" t="s">
        <v>4548</v>
      </c>
      <c r="L214" s="101" t="s">
        <v>4549</v>
      </c>
      <c r="M214" s="101" t="s">
        <v>4550</v>
      </c>
      <c r="N214" s="4">
        <v>18189</v>
      </c>
      <c r="O214" s="4">
        <v>17180</v>
      </c>
      <c r="P214" s="4">
        <f t="shared" si="3"/>
        <v>53</v>
      </c>
      <c r="Q214" s="4">
        <v>0.77</v>
      </c>
      <c r="R214" s="4">
        <v>0.88249999999999995</v>
      </c>
      <c r="S214" s="4">
        <v>1.1425000000000001</v>
      </c>
      <c r="T214" s="102">
        <v>2917239</v>
      </c>
      <c r="U214" s="102">
        <v>828720</v>
      </c>
      <c r="V214" s="102">
        <v>5722892</v>
      </c>
      <c r="W214" s="102">
        <v>4446487</v>
      </c>
      <c r="X214" s="102"/>
      <c r="Y214" s="102">
        <v>2811863</v>
      </c>
      <c r="Z214" s="102">
        <v>5836114</v>
      </c>
      <c r="AA214" s="102">
        <v>2003683</v>
      </c>
      <c r="AB214" s="102">
        <v>4271282</v>
      </c>
      <c r="AC214" s="102">
        <v>885169</v>
      </c>
      <c r="AD214" s="102">
        <v>3138795</v>
      </c>
      <c r="AE214" s="102">
        <v>5097857</v>
      </c>
      <c r="AF214" s="102">
        <v>1655447</v>
      </c>
      <c r="AG214" s="102">
        <v>1494370</v>
      </c>
      <c r="AH214" s="102">
        <v>3962557</v>
      </c>
      <c r="AI214" s="102"/>
      <c r="AJ214" s="102">
        <v>1727860</v>
      </c>
      <c r="AK214" s="102">
        <v>500837</v>
      </c>
      <c r="AL214" s="102">
        <v>2523104</v>
      </c>
      <c r="AM214" s="102">
        <v>5977859</v>
      </c>
      <c r="AN214" s="102">
        <v>1904005</v>
      </c>
      <c r="AO214" s="102"/>
      <c r="AP214" s="102">
        <v>3676803</v>
      </c>
      <c r="AQ214" s="102">
        <v>1791399</v>
      </c>
      <c r="AR214" s="102">
        <v>1852721</v>
      </c>
      <c r="AS214" s="102">
        <v>3268879</v>
      </c>
      <c r="AT214" s="102">
        <v>3039121</v>
      </c>
      <c r="AU214" s="102">
        <v>4259698</v>
      </c>
      <c r="AV214" s="102">
        <v>3572125</v>
      </c>
      <c r="AW214" s="102">
        <v>666186</v>
      </c>
      <c r="AX214" s="102">
        <v>677666</v>
      </c>
      <c r="AY214" s="102">
        <v>5961248</v>
      </c>
      <c r="AZ214" s="102">
        <v>8166118</v>
      </c>
      <c r="BA214" s="102">
        <v>1446906</v>
      </c>
      <c r="BB214" s="102">
        <v>7726719</v>
      </c>
      <c r="BC214" s="102">
        <v>3158149</v>
      </c>
      <c r="BD214" s="102">
        <v>3151557</v>
      </c>
      <c r="BE214" s="102">
        <v>2763648</v>
      </c>
      <c r="BF214" s="102">
        <v>1693083</v>
      </c>
      <c r="BG214" s="102">
        <v>5487229</v>
      </c>
      <c r="BH214" s="102">
        <v>2092902</v>
      </c>
      <c r="BI214" s="102">
        <v>1711891</v>
      </c>
      <c r="BJ214" s="102">
        <v>4765498</v>
      </c>
      <c r="BK214" s="102">
        <v>2068578</v>
      </c>
      <c r="BL214" s="102">
        <v>2785576</v>
      </c>
      <c r="BM214" s="102">
        <v>2182070</v>
      </c>
      <c r="BN214" s="102">
        <v>5539010</v>
      </c>
      <c r="BO214" s="102">
        <v>3376644</v>
      </c>
      <c r="BP214" s="102">
        <v>7837024</v>
      </c>
      <c r="BQ214" s="102">
        <v>3120084</v>
      </c>
      <c r="BR214" s="102"/>
      <c r="BS214" s="102">
        <v>8026688</v>
      </c>
      <c r="BT214" s="102">
        <v>3131946</v>
      </c>
      <c r="BU214" s="102">
        <v>4714874</v>
      </c>
      <c r="BV214" s="102">
        <v>928576</v>
      </c>
      <c r="BW214" s="102">
        <v>1375773</v>
      </c>
      <c r="BX214" s="102">
        <v>4743255</v>
      </c>
    </row>
    <row r="215" spans="1:76" x14ac:dyDescent="0.25">
      <c r="A215" s="57" t="s">
        <v>4551</v>
      </c>
      <c r="B215" s="3" t="s">
        <v>3436</v>
      </c>
      <c r="C215" s="3" t="s">
        <v>4552</v>
      </c>
      <c r="D215" s="4" t="s">
        <v>4553</v>
      </c>
      <c r="E215" s="4" t="s">
        <v>3439</v>
      </c>
      <c r="F215" s="4">
        <v>48114</v>
      </c>
      <c r="G215" s="4">
        <v>100000715</v>
      </c>
      <c r="H215" s="4">
        <v>2149</v>
      </c>
      <c r="I215" s="4">
        <v>74.071299999999994</v>
      </c>
      <c r="J215" s="4" t="s">
        <v>4554</v>
      </c>
      <c r="K215" s="4" t="s">
        <v>4555</v>
      </c>
      <c r="L215" s="101" t="s">
        <v>4556</v>
      </c>
      <c r="M215" s="101" t="s">
        <v>4557</v>
      </c>
      <c r="N215" s="4">
        <v>10111</v>
      </c>
      <c r="O215" s="4">
        <v>28576</v>
      </c>
      <c r="P215" s="4">
        <f t="shared" si="3"/>
        <v>57</v>
      </c>
      <c r="Q215" s="4">
        <v>1.05</v>
      </c>
      <c r="R215" s="4">
        <v>1.0845</v>
      </c>
      <c r="S215" s="4">
        <v>1.0333000000000001</v>
      </c>
      <c r="T215" s="102">
        <v>1950182</v>
      </c>
      <c r="U215" s="102">
        <v>914406</v>
      </c>
      <c r="V215" s="102">
        <v>893977</v>
      </c>
      <c r="W215" s="102">
        <v>1734455</v>
      </c>
      <c r="X215" s="102">
        <v>822044</v>
      </c>
      <c r="Y215" s="102">
        <v>814614</v>
      </c>
      <c r="Z215" s="102">
        <v>1157511</v>
      </c>
      <c r="AA215" s="102">
        <v>855010</v>
      </c>
      <c r="AB215" s="102">
        <v>1113114</v>
      </c>
      <c r="AC215" s="102">
        <v>1040739</v>
      </c>
      <c r="AD215" s="102">
        <v>735433</v>
      </c>
      <c r="AE215" s="102">
        <v>1456330</v>
      </c>
      <c r="AF215" s="102">
        <v>1638014</v>
      </c>
      <c r="AG215" s="102">
        <v>1704948</v>
      </c>
      <c r="AH215" s="102">
        <v>945656</v>
      </c>
      <c r="AI215" s="102">
        <v>2738936</v>
      </c>
      <c r="AJ215" s="102">
        <v>1559777</v>
      </c>
      <c r="AK215" s="102">
        <v>1163888</v>
      </c>
      <c r="AL215" s="102">
        <v>1463827</v>
      </c>
      <c r="AM215" s="102">
        <v>1138187</v>
      </c>
      <c r="AN215" s="102">
        <v>1152713</v>
      </c>
      <c r="AO215" s="102">
        <v>767601</v>
      </c>
      <c r="AP215" s="102">
        <v>222982</v>
      </c>
      <c r="AQ215" s="102">
        <v>951215</v>
      </c>
      <c r="AR215" s="102">
        <v>1754966</v>
      </c>
      <c r="AS215" s="102">
        <v>1115482</v>
      </c>
      <c r="AT215" s="102">
        <v>1161886</v>
      </c>
      <c r="AU215" s="102">
        <v>1351442</v>
      </c>
      <c r="AV215" s="102">
        <v>464429</v>
      </c>
      <c r="AW215" s="102">
        <v>1422879</v>
      </c>
      <c r="AX215" s="102">
        <v>1213413</v>
      </c>
      <c r="AY215" s="102">
        <v>359155</v>
      </c>
      <c r="AZ215" s="102">
        <v>1162890</v>
      </c>
      <c r="BA215" s="102">
        <v>1156688</v>
      </c>
      <c r="BB215" s="102">
        <v>633009</v>
      </c>
      <c r="BC215" s="102">
        <v>702866</v>
      </c>
      <c r="BD215" s="102">
        <v>1258081</v>
      </c>
      <c r="BE215" s="102">
        <v>1229816</v>
      </c>
      <c r="BF215" s="102">
        <v>443555</v>
      </c>
      <c r="BG215" s="102">
        <v>545162</v>
      </c>
      <c r="BH215" s="102">
        <v>1135202</v>
      </c>
      <c r="BI215" s="102">
        <v>661683</v>
      </c>
      <c r="BJ215" s="102">
        <v>834594</v>
      </c>
      <c r="BK215" s="102">
        <v>1949246</v>
      </c>
      <c r="BL215" s="102">
        <v>1039462</v>
      </c>
      <c r="BM215" s="102">
        <v>1020328</v>
      </c>
      <c r="BN215" s="102">
        <v>1118778</v>
      </c>
      <c r="BO215" s="102">
        <v>346422</v>
      </c>
      <c r="BP215" s="102">
        <v>2165044</v>
      </c>
      <c r="BQ215" s="102">
        <v>1730428</v>
      </c>
      <c r="BR215" s="102">
        <v>592522</v>
      </c>
      <c r="BS215" s="102">
        <v>867415</v>
      </c>
      <c r="BT215" s="102">
        <v>573366</v>
      </c>
      <c r="BU215" s="102">
        <v>1252279</v>
      </c>
      <c r="BV215" s="102">
        <v>1424217</v>
      </c>
      <c r="BW215" s="102">
        <v>4296642</v>
      </c>
      <c r="BX215" s="102">
        <v>2304448</v>
      </c>
    </row>
    <row r="216" spans="1:76" x14ac:dyDescent="0.25">
      <c r="A216" s="57" t="s">
        <v>4558</v>
      </c>
      <c r="B216" s="3" t="s">
        <v>3436</v>
      </c>
      <c r="C216" s="3" t="s">
        <v>4552</v>
      </c>
      <c r="D216" s="4" t="s">
        <v>4559</v>
      </c>
      <c r="E216" s="4" t="s">
        <v>3439</v>
      </c>
      <c r="F216" s="4">
        <v>15681</v>
      </c>
      <c r="G216" s="4">
        <v>100000096</v>
      </c>
      <c r="H216" s="4">
        <v>2320</v>
      </c>
      <c r="I216" s="4">
        <v>146.0924</v>
      </c>
      <c r="J216" s="4" t="s">
        <v>4560</v>
      </c>
      <c r="K216" s="4" t="s">
        <v>4561</v>
      </c>
      <c r="L216" s="101" t="s">
        <v>4562</v>
      </c>
      <c r="M216" s="101" t="s">
        <v>4563</v>
      </c>
      <c r="N216" s="4">
        <v>500</v>
      </c>
      <c r="O216" s="4">
        <v>486</v>
      </c>
      <c r="P216" s="4">
        <f t="shared" si="3"/>
        <v>57</v>
      </c>
      <c r="Q216" s="4">
        <v>0.5</v>
      </c>
      <c r="R216" s="4">
        <v>0.91690000000000005</v>
      </c>
      <c r="S216" s="4">
        <v>1.8461000000000001</v>
      </c>
      <c r="T216" s="102">
        <v>10470018</v>
      </c>
      <c r="U216" s="102">
        <v>24517732</v>
      </c>
      <c r="V216" s="102">
        <v>10178559</v>
      </c>
      <c r="W216" s="102">
        <v>7350319</v>
      </c>
      <c r="X216" s="102">
        <v>13564975</v>
      </c>
      <c r="Y216" s="102">
        <v>15973333</v>
      </c>
      <c r="Z216" s="102">
        <v>6735145</v>
      </c>
      <c r="AA216" s="102">
        <v>10318832</v>
      </c>
      <c r="AB216" s="102">
        <v>7095055</v>
      </c>
      <c r="AC216" s="102">
        <v>7668279</v>
      </c>
      <c r="AD216" s="102">
        <v>8591306</v>
      </c>
      <c r="AE216" s="102">
        <v>7467711</v>
      </c>
      <c r="AF216" s="102">
        <v>5223634</v>
      </c>
      <c r="AG216" s="102">
        <v>2065793</v>
      </c>
      <c r="AH216" s="102">
        <v>5141209</v>
      </c>
      <c r="AI216" s="102">
        <v>1342099</v>
      </c>
      <c r="AJ216" s="102">
        <v>5588203</v>
      </c>
      <c r="AK216" s="102">
        <v>4266650</v>
      </c>
      <c r="AL216" s="102">
        <v>3751775</v>
      </c>
      <c r="AM216" s="102">
        <v>4093782</v>
      </c>
      <c r="AN216" s="102">
        <v>10171011</v>
      </c>
      <c r="AO216" s="102">
        <v>2753841</v>
      </c>
      <c r="AP216" s="102">
        <v>13394818</v>
      </c>
      <c r="AQ216" s="102">
        <v>11242897</v>
      </c>
      <c r="AR216" s="102">
        <v>17883688</v>
      </c>
      <c r="AS216" s="102">
        <v>3033863</v>
      </c>
      <c r="AT216" s="102">
        <v>8703162</v>
      </c>
      <c r="AU216" s="102">
        <v>19409990</v>
      </c>
      <c r="AV216" s="102">
        <v>16441222</v>
      </c>
      <c r="AW216" s="102">
        <v>18006264</v>
      </c>
      <c r="AX216" s="102">
        <v>7162096</v>
      </c>
      <c r="AY216" s="102">
        <v>49926032</v>
      </c>
      <c r="AZ216" s="102">
        <v>6389719</v>
      </c>
      <c r="BA216" s="102">
        <v>13887434</v>
      </c>
      <c r="BB216" s="102">
        <v>8033406</v>
      </c>
      <c r="BC216" s="102">
        <v>19654160</v>
      </c>
      <c r="BD216" s="102">
        <v>12993384</v>
      </c>
      <c r="BE216" s="102">
        <v>8674480</v>
      </c>
      <c r="BF216" s="102">
        <v>9894776</v>
      </c>
      <c r="BG216" s="102">
        <v>55077160</v>
      </c>
      <c r="BH216" s="102">
        <v>4094906</v>
      </c>
      <c r="BI216" s="102">
        <v>14754875</v>
      </c>
      <c r="BJ216" s="102">
        <v>22139808</v>
      </c>
      <c r="BK216" s="102">
        <v>9323588</v>
      </c>
      <c r="BL216" s="102">
        <v>9196668</v>
      </c>
      <c r="BM216" s="102">
        <v>11161681</v>
      </c>
      <c r="BN216" s="102">
        <v>10713883</v>
      </c>
      <c r="BO216" s="102">
        <v>11138600</v>
      </c>
      <c r="BP216" s="102">
        <v>42240004</v>
      </c>
      <c r="BQ216" s="102">
        <v>9173010</v>
      </c>
      <c r="BR216" s="102">
        <v>42542200</v>
      </c>
      <c r="BS216" s="102">
        <v>32198506</v>
      </c>
      <c r="BT216" s="102">
        <v>21745860</v>
      </c>
      <c r="BU216" s="102">
        <v>9740043</v>
      </c>
      <c r="BV216" s="102">
        <v>12857810</v>
      </c>
      <c r="BW216" s="102">
        <v>6519680</v>
      </c>
      <c r="BX216" s="102">
        <v>10204273</v>
      </c>
    </row>
    <row r="217" spans="1:76" x14ac:dyDescent="0.25">
      <c r="A217" s="57" t="s">
        <v>4564</v>
      </c>
      <c r="B217" s="3" t="s">
        <v>3436</v>
      </c>
      <c r="C217" s="3" t="s">
        <v>4565</v>
      </c>
      <c r="D217" s="4" t="s">
        <v>4566</v>
      </c>
      <c r="E217" s="4" t="s">
        <v>3487</v>
      </c>
      <c r="F217" s="4">
        <v>1494</v>
      </c>
      <c r="G217" s="4">
        <v>1021</v>
      </c>
      <c r="H217" s="4">
        <v>738.5</v>
      </c>
      <c r="I217" s="4">
        <v>128.03530000000001</v>
      </c>
      <c r="J217" s="4" t="s">
        <v>4567</v>
      </c>
      <c r="K217" s="4" t="s">
        <v>4568</v>
      </c>
      <c r="L217" s="101" t="s">
        <v>4569</v>
      </c>
      <c r="M217" s="101" t="s">
        <v>4570</v>
      </c>
      <c r="N217" s="4">
        <v>7405</v>
      </c>
      <c r="O217" s="4">
        <v>7127</v>
      </c>
      <c r="P217" s="4">
        <f t="shared" si="3"/>
        <v>57</v>
      </c>
      <c r="Q217" s="4">
        <v>0.68</v>
      </c>
      <c r="R217" s="4">
        <v>1.6351</v>
      </c>
      <c r="S217" s="4">
        <v>2.4076</v>
      </c>
      <c r="T217" s="102">
        <v>31273072</v>
      </c>
      <c r="U217" s="102">
        <v>192490592</v>
      </c>
      <c r="V217" s="102">
        <v>25940844</v>
      </c>
      <c r="W217" s="102">
        <v>11315095</v>
      </c>
      <c r="X217" s="102">
        <v>38963344</v>
      </c>
      <c r="Y217" s="102">
        <v>75571304</v>
      </c>
      <c r="Z217" s="102">
        <v>14987402</v>
      </c>
      <c r="AA217" s="102">
        <v>21870512</v>
      </c>
      <c r="AB217" s="102">
        <v>16340952</v>
      </c>
      <c r="AC217" s="102">
        <v>73445888</v>
      </c>
      <c r="AD217" s="102">
        <v>24291736</v>
      </c>
      <c r="AE217" s="102">
        <v>45374076</v>
      </c>
      <c r="AF217" s="102">
        <v>196344192</v>
      </c>
      <c r="AG217" s="102">
        <v>10453693</v>
      </c>
      <c r="AH217" s="102">
        <v>25695756</v>
      </c>
      <c r="AI217" s="102">
        <v>13016227</v>
      </c>
      <c r="AJ217" s="102">
        <v>9195286</v>
      </c>
      <c r="AK217" s="102">
        <v>19480106</v>
      </c>
      <c r="AL217" s="102">
        <v>6641415</v>
      </c>
      <c r="AM217" s="102">
        <v>15641954</v>
      </c>
      <c r="AN217" s="102">
        <v>7210470</v>
      </c>
      <c r="AO217" s="102">
        <v>8979894</v>
      </c>
      <c r="AP217" s="102">
        <v>78752112</v>
      </c>
      <c r="AQ217" s="102">
        <v>88311032</v>
      </c>
      <c r="AR217" s="102">
        <v>7381061</v>
      </c>
      <c r="AS217" s="102">
        <v>55540344</v>
      </c>
      <c r="AT217" s="102">
        <v>10248442</v>
      </c>
      <c r="AU217" s="102">
        <v>51634400</v>
      </c>
      <c r="AV217" s="102">
        <v>18454170</v>
      </c>
      <c r="AW217" s="102">
        <v>49879184</v>
      </c>
      <c r="AX217" s="102">
        <v>23474632</v>
      </c>
      <c r="AY217" s="102">
        <v>60803312</v>
      </c>
      <c r="AZ217" s="102">
        <v>129589728</v>
      </c>
      <c r="BA217" s="102">
        <v>145732672</v>
      </c>
      <c r="BB217" s="102">
        <v>20843432</v>
      </c>
      <c r="BC217" s="102">
        <v>111138864</v>
      </c>
      <c r="BD217" s="102">
        <v>46876488</v>
      </c>
      <c r="BE217" s="102">
        <v>6961920</v>
      </c>
      <c r="BF217" s="102">
        <v>9541035</v>
      </c>
      <c r="BG217" s="102">
        <v>25186004</v>
      </c>
      <c r="BH217" s="102">
        <v>17986170</v>
      </c>
      <c r="BI217" s="102">
        <v>26848432</v>
      </c>
      <c r="BJ217" s="102">
        <v>23628954</v>
      </c>
      <c r="BK217" s="102">
        <v>64116044</v>
      </c>
      <c r="BL217" s="102">
        <v>23809632</v>
      </c>
      <c r="BM217" s="102">
        <v>26425186</v>
      </c>
      <c r="BN217" s="102">
        <v>107557816</v>
      </c>
      <c r="BO217" s="102">
        <v>46549136</v>
      </c>
      <c r="BP217" s="102">
        <v>11940506</v>
      </c>
      <c r="BQ217" s="102">
        <v>244345696</v>
      </c>
      <c r="BR217" s="102">
        <v>24361398</v>
      </c>
      <c r="BS217" s="102">
        <v>96596016</v>
      </c>
      <c r="BT217" s="102">
        <v>232257248</v>
      </c>
      <c r="BU217" s="102">
        <v>14864511</v>
      </c>
      <c r="BV217" s="102">
        <v>28239092</v>
      </c>
      <c r="BW217" s="102">
        <v>24437764</v>
      </c>
      <c r="BX217" s="102">
        <v>131606432</v>
      </c>
    </row>
    <row r="218" spans="1:76" x14ac:dyDescent="0.25">
      <c r="A218" s="57" t="s">
        <v>4571</v>
      </c>
      <c r="B218" s="3" t="s">
        <v>3436</v>
      </c>
      <c r="C218" s="3" t="s">
        <v>4565</v>
      </c>
      <c r="D218" s="4" t="s">
        <v>4572</v>
      </c>
      <c r="E218" s="4" t="s">
        <v>3439</v>
      </c>
      <c r="F218" s="4">
        <v>42374</v>
      </c>
      <c r="G218" s="4">
        <v>1128</v>
      </c>
      <c r="H218" s="4">
        <v>2059</v>
      </c>
      <c r="I218" s="4">
        <v>104.0706</v>
      </c>
      <c r="J218" s="4" t="s">
        <v>4573</v>
      </c>
      <c r="K218" s="4" t="s">
        <v>4574</v>
      </c>
      <c r="L218" s="101" t="s">
        <v>4575</v>
      </c>
      <c r="M218" s="101" t="s">
        <v>4576</v>
      </c>
      <c r="N218" s="4">
        <v>439691</v>
      </c>
      <c r="O218" s="4">
        <v>388757</v>
      </c>
      <c r="P218" s="4">
        <f t="shared" si="3"/>
        <v>57</v>
      </c>
      <c r="Q218" s="4">
        <v>1.01</v>
      </c>
      <c r="R218" s="4">
        <v>1.4493</v>
      </c>
      <c r="S218" s="4">
        <v>1.4410000000000001</v>
      </c>
      <c r="T218" s="102">
        <v>46249916</v>
      </c>
      <c r="U218" s="102">
        <v>101511192</v>
      </c>
      <c r="V218" s="102">
        <v>47674636</v>
      </c>
      <c r="W218" s="102">
        <v>96378784</v>
      </c>
      <c r="X218" s="102">
        <v>113930696</v>
      </c>
      <c r="Y218" s="102">
        <v>36829452</v>
      </c>
      <c r="Z218" s="102">
        <v>41584112</v>
      </c>
      <c r="AA218" s="102">
        <v>34604144</v>
      </c>
      <c r="AB218" s="102">
        <v>18087690</v>
      </c>
      <c r="AC218" s="102">
        <v>89070288</v>
      </c>
      <c r="AD218" s="102">
        <v>24575238</v>
      </c>
      <c r="AE218" s="102">
        <v>65054100</v>
      </c>
      <c r="AF218" s="102">
        <v>105614208</v>
      </c>
      <c r="AG218" s="102">
        <v>54140384</v>
      </c>
      <c r="AH218" s="102">
        <v>51720844</v>
      </c>
      <c r="AI218" s="102">
        <v>52856100</v>
      </c>
      <c r="AJ218" s="102">
        <v>32588330</v>
      </c>
      <c r="AK218" s="102">
        <v>28529280</v>
      </c>
      <c r="AL218" s="102">
        <v>39029600</v>
      </c>
      <c r="AM218" s="102">
        <v>21004364</v>
      </c>
      <c r="AN218" s="102">
        <v>26473668</v>
      </c>
      <c r="AO218" s="102">
        <v>155908208</v>
      </c>
      <c r="AP218" s="102">
        <v>55461172</v>
      </c>
      <c r="AQ218" s="102">
        <v>136567712</v>
      </c>
      <c r="AR218" s="102">
        <v>61876464</v>
      </c>
      <c r="AS218" s="102">
        <v>32989780</v>
      </c>
      <c r="AT218" s="102">
        <v>48299704</v>
      </c>
      <c r="AU218" s="102">
        <v>356790848</v>
      </c>
      <c r="AV218" s="102">
        <v>89439392</v>
      </c>
      <c r="AW218" s="102">
        <v>51179660</v>
      </c>
      <c r="AX218" s="102">
        <v>78512320</v>
      </c>
      <c r="AY218" s="102">
        <v>156158592</v>
      </c>
      <c r="AZ218" s="102">
        <v>66683572</v>
      </c>
      <c r="BA218" s="102">
        <v>65029932</v>
      </c>
      <c r="BB218" s="102">
        <v>46249416</v>
      </c>
      <c r="BC218" s="102">
        <v>40054408</v>
      </c>
      <c r="BD218" s="102">
        <v>34100648</v>
      </c>
      <c r="BE218" s="102">
        <v>81207536</v>
      </c>
      <c r="BF218" s="102">
        <v>30414544</v>
      </c>
      <c r="BG218" s="102">
        <v>43586624</v>
      </c>
      <c r="BH218" s="102">
        <v>39931100</v>
      </c>
      <c r="BI218" s="102">
        <v>32469880</v>
      </c>
      <c r="BJ218" s="102">
        <v>29668158</v>
      </c>
      <c r="BK218" s="102">
        <v>53324032</v>
      </c>
      <c r="BL218" s="102">
        <v>35978368</v>
      </c>
      <c r="BM218" s="102">
        <v>98006832</v>
      </c>
      <c r="BN218" s="102">
        <v>68073904</v>
      </c>
      <c r="BO218" s="102">
        <v>32120544</v>
      </c>
      <c r="BP218" s="102">
        <v>23190930</v>
      </c>
      <c r="BQ218" s="102">
        <v>75204208</v>
      </c>
      <c r="BR218" s="102">
        <v>47834552</v>
      </c>
      <c r="BS218" s="102">
        <v>22728188</v>
      </c>
      <c r="BT218" s="102">
        <v>108384128</v>
      </c>
      <c r="BU218" s="102">
        <v>32320170</v>
      </c>
      <c r="BV218" s="102">
        <v>353969696</v>
      </c>
      <c r="BW218" s="102">
        <v>43960088</v>
      </c>
      <c r="BX218" s="102">
        <v>150142464</v>
      </c>
    </row>
    <row r="219" spans="1:76" x14ac:dyDescent="0.25">
      <c r="A219" s="57" t="s">
        <v>4577</v>
      </c>
      <c r="B219" s="3" t="s">
        <v>3436</v>
      </c>
      <c r="C219" s="3" t="s">
        <v>4565</v>
      </c>
      <c r="D219" s="4" t="s">
        <v>4578</v>
      </c>
      <c r="E219" s="4" t="s">
        <v>3446</v>
      </c>
      <c r="F219" s="4">
        <v>52281</v>
      </c>
      <c r="G219" s="4">
        <v>100008928</v>
      </c>
      <c r="H219" s="4">
        <v>1258</v>
      </c>
      <c r="I219" s="4">
        <v>103.0401</v>
      </c>
      <c r="J219" s="4"/>
      <c r="K219" s="4"/>
      <c r="L219" s="4"/>
      <c r="M219" s="4"/>
      <c r="N219" s="4"/>
      <c r="O219" s="4"/>
      <c r="P219" s="4">
        <f t="shared" si="3"/>
        <v>57</v>
      </c>
      <c r="Q219" s="4">
        <v>1</v>
      </c>
      <c r="R219" s="4">
        <v>1.2853000000000001</v>
      </c>
      <c r="S219" s="4">
        <v>1.2825</v>
      </c>
      <c r="T219" s="102">
        <v>6215653</v>
      </c>
      <c r="U219" s="102">
        <v>17389904</v>
      </c>
      <c r="V219" s="102">
        <v>8374296</v>
      </c>
      <c r="W219" s="102">
        <v>25381436</v>
      </c>
      <c r="X219" s="102">
        <v>5500673</v>
      </c>
      <c r="Y219" s="102">
        <v>3315334</v>
      </c>
      <c r="Z219" s="102">
        <v>4803825</v>
      </c>
      <c r="AA219" s="102">
        <v>3144778</v>
      </c>
      <c r="AB219" s="102">
        <v>3232266</v>
      </c>
      <c r="AC219" s="102">
        <v>10693172</v>
      </c>
      <c r="AD219" s="102">
        <v>6510117</v>
      </c>
      <c r="AE219" s="102">
        <v>7784110</v>
      </c>
      <c r="AF219" s="102">
        <v>13467705</v>
      </c>
      <c r="AG219" s="102">
        <v>4750716</v>
      </c>
      <c r="AH219" s="102">
        <v>5925952</v>
      </c>
      <c r="AI219" s="102">
        <v>6010935</v>
      </c>
      <c r="AJ219" s="102">
        <v>4590127</v>
      </c>
      <c r="AK219" s="102">
        <v>4034992</v>
      </c>
      <c r="AL219" s="102">
        <v>2573063</v>
      </c>
      <c r="AM219" s="102">
        <v>2619375</v>
      </c>
      <c r="AN219" s="102">
        <v>11532966</v>
      </c>
      <c r="AO219" s="102">
        <v>18598450</v>
      </c>
      <c r="AP219" s="102">
        <v>3726931</v>
      </c>
      <c r="AQ219" s="102">
        <v>8545535</v>
      </c>
      <c r="AR219" s="102">
        <v>8257035</v>
      </c>
      <c r="AS219" s="102">
        <v>20095708</v>
      </c>
      <c r="AT219" s="102">
        <v>7419102</v>
      </c>
      <c r="AU219" s="102">
        <v>40707144</v>
      </c>
      <c r="AV219" s="102">
        <v>12278861</v>
      </c>
      <c r="AW219" s="102">
        <v>8500983</v>
      </c>
      <c r="AX219" s="102">
        <v>3886771</v>
      </c>
      <c r="AY219" s="102">
        <v>15246767</v>
      </c>
      <c r="AZ219" s="102">
        <v>9711997</v>
      </c>
      <c r="BA219" s="102">
        <v>9430179</v>
      </c>
      <c r="BB219" s="102">
        <v>11602711</v>
      </c>
      <c r="BC219" s="102">
        <v>6228860</v>
      </c>
      <c r="BD219" s="102">
        <v>2877808</v>
      </c>
      <c r="BE219" s="102">
        <v>20439286</v>
      </c>
      <c r="BF219" s="102">
        <v>2284834</v>
      </c>
      <c r="BG219" s="102">
        <v>12315102</v>
      </c>
      <c r="BH219" s="102">
        <v>3900397</v>
      </c>
      <c r="BI219" s="102">
        <v>7226651</v>
      </c>
      <c r="BJ219" s="102">
        <v>4038249</v>
      </c>
      <c r="BK219" s="102">
        <v>10997973</v>
      </c>
      <c r="BL219" s="102">
        <v>5973558</v>
      </c>
      <c r="BM219" s="102">
        <v>7369287</v>
      </c>
      <c r="BN219" s="102">
        <v>8076309</v>
      </c>
      <c r="BO219" s="102">
        <v>7122816</v>
      </c>
      <c r="BP219" s="102">
        <v>5264487</v>
      </c>
      <c r="BQ219" s="102">
        <v>5434806</v>
      </c>
      <c r="BR219" s="102">
        <v>1575699</v>
      </c>
      <c r="BS219" s="102">
        <v>7967868</v>
      </c>
      <c r="BT219" s="102">
        <v>12079604</v>
      </c>
      <c r="BU219" s="102">
        <v>34122148</v>
      </c>
      <c r="BV219" s="102">
        <v>18959168</v>
      </c>
      <c r="BW219" s="102">
        <v>5126236</v>
      </c>
      <c r="BX219" s="102">
        <v>14033571</v>
      </c>
    </row>
    <row r="220" spans="1:76" x14ac:dyDescent="0.25">
      <c r="A220" s="57" t="s">
        <v>4579</v>
      </c>
      <c r="B220" s="3" t="s">
        <v>4580</v>
      </c>
      <c r="C220" s="3" t="s">
        <v>4581</v>
      </c>
      <c r="D220" s="4" t="s">
        <v>4582</v>
      </c>
      <c r="E220" s="4" t="s">
        <v>3439</v>
      </c>
      <c r="F220" s="4">
        <v>37063</v>
      </c>
      <c r="G220" s="4">
        <v>100001843</v>
      </c>
      <c r="H220" s="4">
        <v>1986</v>
      </c>
      <c r="I220" s="4">
        <v>219.0976</v>
      </c>
      <c r="J220" s="4" t="s">
        <v>4583</v>
      </c>
      <c r="K220" s="4" t="s">
        <v>4584</v>
      </c>
      <c r="L220" s="4"/>
      <c r="M220" s="101" t="s">
        <v>4585</v>
      </c>
      <c r="N220" s="4">
        <v>440103</v>
      </c>
      <c r="O220" s="4">
        <v>389104</v>
      </c>
      <c r="P220" s="4">
        <f t="shared" si="3"/>
        <v>55</v>
      </c>
      <c r="Q220" s="4">
        <v>1.03</v>
      </c>
      <c r="R220" s="4">
        <v>1.109</v>
      </c>
      <c r="S220" s="4">
        <v>1.0769</v>
      </c>
      <c r="T220" s="102">
        <v>482150</v>
      </c>
      <c r="U220" s="102">
        <v>1446249</v>
      </c>
      <c r="V220" s="102">
        <v>526095</v>
      </c>
      <c r="W220" s="102">
        <v>219577</v>
      </c>
      <c r="X220" s="102">
        <v>2381534</v>
      </c>
      <c r="Y220" s="102">
        <v>1235011</v>
      </c>
      <c r="Z220" s="102">
        <v>671077</v>
      </c>
      <c r="AA220" s="102">
        <v>1085216</v>
      </c>
      <c r="AB220" s="102">
        <v>1549246</v>
      </c>
      <c r="AC220" s="102">
        <v>1113872</v>
      </c>
      <c r="AD220" s="102">
        <v>790754</v>
      </c>
      <c r="AE220" s="102">
        <v>4245414</v>
      </c>
      <c r="AF220" s="102">
        <v>1515474</v>
      </c>
      <c r="AG220" s="102">
        <v>1189772</v>
      </c>
      <c r="AH220" s="102">
        <v>1072170</v>
      </c>
      <c r="AI220" s="102">
        <v>465280</v>
      </c>
      <c r="AJ220" s="102">
        <v>366526</v>
      </c>
      <c r="AK220" s="102">
        <v>1228156</v>
      </c>
      <c r="AL220" s="102"/>
      <c r="AM220" s="102"/>
      <c r="AN220" s="102">
        <v>520391</v>
      </c>
      <c r="AO220" s="102">
        <v>688303</v>
      </c>
      <c r="AP220" s="102">
        <v>1103228</v>
      </c>
      <c r="AQ220" s="102">
        <v>2015128</v>
      </c>
      <c r="AR220" s="102">
        <v>727012</v>
      </c>
      <c r="AS220" s="102">
        <v>379457</v>
      </c>
      <c r="AT220" s="102">
        <v>338926</v>
      </c>
      <c r="AU220" s="102">
        <v>4215806</v>
      </c>
      <c r="AV220" s="102">
        <v>513949</v>
      </c>
      <c r="AW220" s="102">
        <v>1512137</v>
      </c>
      <c r="AX220" s="102">
        <v>995309</v>
      </c>
      <c r="AY220" s="102">
        <v>1340213</v>
      </c>
      <c r="AZ220" s="102">
        <v>610501</v>
      </c>
      <c r="BA220" s="102">
        <v>1869261</v>
      </c>
      <c r="BB220" s="102">
        <v>549028</v>
      </c>
      <c r="BC220" s="102">
        <v>489123</v>
      </c>
      <c r="BD220" s="102">
        <v>910186</v>
      </c>
      <c r="BE220" s="102">
        <v>222007</v>
      </c>
      <c r="BF220" s="102">
        <v>348995</v>
      </c>
      <c r="BG220" s="102">
        <v>681303</v>
      </c>
      <c r="BH220" s="102">
        <v>804762</v>
      </c>
      <c r="BI220" s="102">
        <v>744655</v>
      </c>
      <c r="BJ220" s="102">
        <v>1002062</v>
      </c>
      <c r="BK220" s="102">
        <v>886777</v>
      </c>
      <c r="BL220" s="102">
        <v>982035</v>
      </c>
      <c r="BM220" s="102">
        <v>1137145</v>
      </c>
      <c r="BN220" s="102">
        <v>1015031</v>
      </c>
      <c r="BO220" s="102">
        <v>950154</v>
      </c>
      <c r="BP220" s="102">
        <v>458279</v>
      </c>
      <c r="BQ220" s="102">
        <v>1625200</v>
      </c>
      <c r="BR220" s="102">
        <v>1352146</v>
      </c>
      <c r="BS220" s="102">
        <v>1787935</v>
      </c>
      <c r="BT220" s="102">
        <v>1857409</v>
      </c>
      <c r="BU220" s="102">
        <v>2513282</v>
      </c>
      <c r="BV220" s="102">
        <v>1541585</v>
      </c>
      <c r="BW220" s="102">
        <v>752284</v>
      </c>
      <c r="BX220" s="102">
        <v>2614247</v>
      </c>
    </row>
    <row r="221" spans="1:76" x14ac:dyDescent="0.25">
      <c r="A221" s="57" t="s">
        <v>4586</v>
      </c>
      <c r="B221" s="3" t="s">
        <v>4580</v>
      </c>
      <c r="C221" s="3" t="s">
        <v>4581</v>
      </c>
      <c r="D221" s="4" t="s">
        <v>4587</v>
      </c>
      <c r="E221" s="4" t="s">
        <v>3439</v>
      </c>
      <c r="F221" s="4">
        <v>36738</v>
      </c>
      <c r="G221" s="4">
        <v>331</v>
      </c>
      <c r="H221" s="4">
        <v>1775</v>
      </c>
      <c r="I221" s="4">
        <v>277.10300000000001</v>
      </c>
      <c r="J221" s="4" t="s">
        <v>4588</v>
      </c>
      <c r="K221" s="4" t="s">
        <v>4589</v>
      </c>
      <c r="L221" s="101" t="s">
        <v>4590</v>
      </c>
      <c r="M221" s="101" t="s">
        <v>4591</v>
      </c>
      <c r="N221" s="4">
        <v>92865</v>
      </c>
      <c r="O221" s="4">
        <v>83831</v>
      </c>
      <c r="P221" s="4">
        <f t="shared" si="3"/>
        <v>40</v>
      </c>
      <c r="Q221" s="4">
        <v>0.61</v>
      </c>
      <c r="R221" s="4">
        <v>0.70909999999999995</v>
      </c>
      <c r="S221" s="4">
        <v>1.1654</v>
      </c>
      <c r="T221" s="102">
        <v>346639</v>
      </c>
      <c r="U221" s="102">
        <v>861564</v>
      </c>
      <c r="V221" s="102"/>
      <c r="W221" s="102"/>
      <c r="X221" s="102">
        <v>893000</v>
      </c>
      <c r="Y221" s="102">
        <v>1220708</v>
      </c>
      <c r="Z221" s="102">
        <v>779649</v>
      </c>
      <c r="AA221" s="102">
        <v>484281</v>
      </c>
      <c r="AB221" s="102">
        <v>1012439</v>
      </c>
      <c r="AC221" s="102"/>
      <c r="AD221" s="102">
        <v>185551</v>
      </c>
      <c r="AE221" s="102">
        <v>4063625</v>
      </c>
      <c r="AF221" s="102">
        <v>1752553</v>
      </c>
      <c r="AG221" s="102"/>
      <c r="AH221" s="102">
        <v>623602</v>
      </c>
      <c r="AI221" s="102"/>
      <c r="AJ221" s="102"/>
      <c r="AK221" s="102">
        <v>1804468</v>
      </c>
      <c r="AL221" s="102">
        <v>432787</v>
      </c>
      <c r="AM221" s="102"/>
      <c r="AN221" s="102"/>
      <c r="AO221" s="102">
        <v>351549</v>
      </c>
      <c r="AP221" s="102">
        <v>1455822</v>
      </c>
      <c r="AQ221" s="102"/>
      <c r="AR221" s="102"/>
      <c r="AS221" s="102"/>
      <c r="AT221" s="102"/>
      <c r="AU221" s="102">
        <v>2109263</v>
      </c>
      <c r="AV221" s="102"/>
      <c r="AW221" s="102">
        <v>783458</v>
      </c>
      <c r="AX221" s="102">
        <v>960189</v>
      </c>
      <c r="AY221" s="102">
        <v>1382468</v>
      </c>
      <c r="AZ221" s="102">
        <v>1561038</v>
      </c>
      <c r="BA221" s="102">
        <v>3895156</v>
      </c>
      <c r="BB221" s="102">
        <v>2339982</v>
      </c>
      <c r="BC221" s="102"/>
      <c r="BD221" s="102">
        <v>2252703</v>
      </c>
      <c r="BE221" s="102">
        <v>486443</v>
      </c>
      <c r="BF221" s="102"/>
      <c r="BG221" s="102">
        <v>3690135</v>
      </c>
      <c r="BH221" s="102">
        <v>1401582</v>
      </c>
      <c r="BI221" s="102">
        <v>305611</v>
      </c>
      <c r="BJ221" s="102">
        <v>1177165</v>
      </c>
      <c r="BK221" s="102">
        <v>1271744</v>
      </c>
      <c r="BL221" s="102">
        <v>971716</v>
      </c>
      <c r="BM221" s="102">
        <v>1016219</v>
      </c>
      <c r="BN221" s="102">
        <v>431008</v>
      </c>
      <c r="BO221" s="102"/>
      <c r="BP221" s="102"/>
      <c r="BQ221" s="102">
        <v>947559</v>
      </c>
      <c r="BR221" s="102">
        <v>936852</v>
      </c>
      <c r="BS221" s="102">
        <v>477454</v>
      </c>
      <c r="BT221" s="102">
        <v>1039154</v>
      </c>
      <c r="BU221" s="102">
        <v>1090121</v>
      </c>
      <c r="BV221" s="102">
        <v>1350380</v>
      </c>
      <c r="BW221" s="102">
        <v>2647470</v>
      </c>
      <c r="BX221" s="102">
        <v>1433616</v>
      </c>
    </row>
    <row r="222" spans="1:76" x14ac:dyDescent="0.25">
      <c r="A222" s="57" t="s">
        <v>4592</v>
      </c>
      <c r="B222" s="3" t="s">
        <v>4580</v>
      </c>
      <c r="C222" s="3" t="s">
        <v>4581</v>
      </c>
      <c r="D222" s="4" t="s">
        <v>4593</v>
      </c>
      <c r="E222" s="4" t="s">
        <v>3439</v>
      </c>
      <c r="F222" s="4">
        <v>2730</v>
      </c>
      <c r="G222" s="4">
        <v>1140</v>
      </c>
      <c r="H222" s="4">
        <v>1430</v>
      </c>
      <c r="I222" s="4">
        <v>276.11900000000003</v>
      </c>
      <c r="J222" s="4" t="s">
        <v>4594</v>
      </c>
      <c r="K222" s="4" t="s">
        <v>4595</v>
      </c>
      <c r="L222" s="101" t="s">
        <v>4596</v>
      </c>
      <c r="M222" s="101" t="s">
        <v>4597</v>
      </c>
      <c r="N222" s="4">
        <v>150914</v>
      </c>
      <c r="O222" s="4">
        <v>133013</v>
      </c>
      <c r="P222" s="4">
        <f t="shared" si="3"/>
        <v>56</v>
      </c>
      <c r="Q222" s="4">
        <v>1.24</v>
      </c>
      <c r="R222" s="4">
        <v>1.9135</v>
      </c>
      <c r="S222" s="4">
        <v>1.5446</v>
      </c>
      <c r="T222" s="102">
        <v>43230256</v>
      </c>
      <c r="U222" s="102">
        <v>6763803</v>
      </c>
      <c r="V222" s="102">
        <v>28475048</v>
      </c>
      <c r="W222" s="102">
        <v>16671099</v>
      </c>
      <c r="X222" s="102">
        <v>4058923</v>
      </c>
      <c r="Y222" s="102">
        <v>2278112</v>
      </c>
      <c r="Z222" s="102">
        <v>11117900</v>
      </c>
      <c r="AA222" s="102">
        <v>410608</v>
      </c>
      <c r="AB222" s="102">
        <v>6849563</v>
      </c>
      <c r="AC222" s="102">
        <v>685775</v>
      </c>
      <c r="AD222" s="102">
        <v>5779572</v>
      </c>
      <c r="AE222" s="102">
        <v>19435134</v>
      </c>
      <c r="AF222" s="102">
        <v>10185234</v>
      </c>
      <c r="AG222" s="102">
        <v>28976668</v>
      </c>
      <c r="AH222" s="102">
        <v>2402277</v>
      </c>
      <c r="AI222" s="102">
        <v>93700288</v>
      </c>
      <c r="AJ222" s="102">
        <v>13088668</v>
      </c>
      <c r="AK222" s="102">
        <v>12560937</v>
      </c>
      <c r="AL222" s="102">
        <v>14048598</v>
      </c>
      <c r="AM222" s="102">
        <v>8832966</v>
      </c>
      <c r="AN222" s="102">
        <v>8497542</v>
      </c>
      <c r="AO222" s="102">
        <v>8631474</v>
      </c>
      <c r="AP222" s="102">
        <v>10045317</v>
      </c>
      <c r="AQ222" s="102">
        <v>1962282</v>
      </c>
      <c r="AR222" s="102">
        <v>44198572</v>
      </c>
      <c r="AS222" s="102">
        <v>7591444</v>
      </c>
      <c r="AT222" s="102">
        <v>6657684</v>
      </c>
      <c r="AU222" s="102">
        <v>7408589</v>
      </c>
      <c r="AV222" s="102">
        <v>3385549</v>
      </c>
      <c r="AW222" s="102">
        <v>37718656</v>
      </c>
      <c r="AX222" s="102">
        <v>9734833</v>
      </c>
      <c r="AY222" s="102">
        <v>411294</v>
      </c>
      <c r="AZ222" s="102">
        <v>14385211</v>
      </c>
      <c r="BA222" s="102">
        <v>19286510</v>
      </c>
      <c r="BB222" s="102">
        <v>1126094</v>
      </c>
      <c r="BC222" s="102">
        <v>1731560</v>
      </c>
      <c r="BD222" s="102">
        <v>10962317</v>
      </c>
      <c r="BE222" s="102">
        <v>6331248</v>
      </c>
      <c r="BF222" s="102"/>
      <c r="BG222" s="102">
        <v>4813364</v>
      </c>
      <c r="BH222" s="102">
        <v>4653554</v>
      </c>
      <c r="BI222" s="102">
        <v>1355278</v>
      </c>
      <c r="BJ222" s="102">
        <v>10117191</v>
      </c>
      <c r="BK222" s="102">
        <v>4102201</v>
      </c>
      <c r="BL222" s="102">
        <v>9347735</v>
      </c>
      <c r="BM222" s="102">
        <v>21950544</v>
      </c>
      <c r="BN222" s="102">
        <v>14162261</v>
      </c>
      <c r="BO222" s="102">
        <v>321186</v>
      </c>
      <c r="BP222" s="102">
        <v>36133048</v>
      </c>
      <c r="BQ222" s="102">
        <v>26686524</v>
      </c>
      <c r="BR222" s="102">
        <v>3228309</v>
      </c>
      <c r="BS222" s="102">
        <v>3673070</v>
      </c>
      <c r="BT222" s="102">
        <v>343954</v>
      </c>
      <c r="BU222" s="102">
        <v>2100188</v>
      </c>
      <c r="BV222" s="102">
        <v>30825560</v>
      </c>
      <c r="BW222" s="102">
        <v>87516168</v>
      </c>
      <c r="BX222" s="102">
        <v>28407920</v>
      </c>
    </row>
    <row r="223" spans="1:76" x14ac:dyDescent="0.25">
      <c r="A223" s="57" t="s">
        <v>4598</v>
      </c>
      <c r="B223" s="3" t="s">
        <v>4580</v>
      </c>
      <c r="C223" s="3" t="s">
        <v>4581</v>
      </c>
      <c r="D223" s="4" t="s">
        <v>4599</v>
      </c>
      <c r="E223" s="4" t="s">
        <v>3439</v>
      </c>
      <c r="F223" s="4">
        <v>33949</v>
      </c>
      <c r="G223" s="4">
        <v>100001294</v>
      </c>
      <c r="H223" s="4">
        <v>1535</v>
      </c>
      <c r="I223" s="4">
        <v>205.08189999999999</v>
      </c>
      <c r="J223" s="4" t="s">
        <v>4600</v>
      </c>
      <c r="K223" s="4" t="s">
        <v>4601</v>
      </c>
      <c r="L223" s="4"/>
      <c r="M223" s="101" t="s">
        <v>4602</v>
      </c>
      <c r="N223" s="4">
        <v>165527</v>
      </c>
      <c r="O223" s="4">
        <v>145071</v>
      </c>
      <c r="P223" s="4">
        <f t="shared" si="3"/>
        <v>51</v>
      </c>
      <c r="Q223" s="4">
        <v>0.92</v>
      </c>
      <c r="R223" s="4">
        <v>1.1447000000000001</v>
      </c>
      <c r="S223" s="4">
        <v>1.2481</v>
      </c>
      <c r="T223" s="102">
        <v>577340</v>
      </c>
      <c r="U223" s="102">
        <v>827360</v>
      </c>
      <c r="V223" s="102">
        <v>618975</v>
      </c>
      <c r="W223" s="102">
        <v>303700</v>
      </c>
      <c r="X223" s="102">
        <v>2575956</v>
      </c>
      <c r="Y223" s="102">
        <v>1370537</v>
      </c>
      <c r="Z223" s="102">
        <v>365626</v>
      </c>
      <c r="AA223" s="102">
        <v>981641</v>
      </c>
      <c r="AB223" s="102">
        <v>499939</v>
      </c>
      <c r="AC223" s="102">
        <v>894257</v>
      </c>
      <c r="AD223" s="102">
        <v>726712</v>
      </c>
      <c r="AE223" s="102">
        <v>5315514</v>
      </c>
      <c r="AF223" s="102">
        <v>1291116</v>
      </c>
      <c r="AG223" s="102">
        <v>799847</v>
      </c>
      <c r="AH223" s="102">
        <v>654269</v>
      </c>
      <c r="AI223" s="102">
        <v>202280</v>
      </c>
      <c r="AJ223" s="102">
        <v>251257</v>
      </c>
      <c r="AK223" s="102">
        <v>615873</v>
      </c>
      <c r="AL223" s="102">
        <v>720751</v>
      </c>
      <c r="AM223" s="102"/>
      <c r="AN223" s="102">
        <v>187613</v>
      </c>
      <c r="AO223" s="102">
        <v>329658</v>
      </c>
      <c r="AP223" s="102">
        <v>1469346</v>
      </c>
      <c r="AQ223" s="102">
        <v>1456590</v>
      </c>
      <c r="AR223" s="102"/>
      <c r="AS223" s="102"/>
      <c r="AT223" s="102"/>
      <c r="AU223" s="102">
        <v>2402484</v>
      </c>
      <c r="AV223" s="102"/>
      <c r="AW223" s="102">
        <v>1461929</v>
      </c>
      <c r="AX223" s="102">
        <v>415469</v>
      </c>
      <c r="AY223" s="102">
        <v>847232</v>
      </c>
      <c r="AZ223" s="102">
        <v>296142</v>
      </c>
      <c r="BA223" s="102">
        <v>1837615</v>
      </c>
      <c r="BB223" s="102">
        <v>489081</v>
      </c>
      <c r="BC223" s="102"/>
      <c r="BD223" s="102">
        <v>762550</v>
      </c>
      <c r="BE223" s="102">
        <v>1167469</v>
      </c>
      <c r="BF223" s="102">
        <v>110429</v>
      </c>
      <c r="BG223" s="102">
        <v>498681</v>
      </c>
      <c r="BH223" s="102">
        <v>272701</v>
      </c>
      <c r="BI223" s="102">
        <v>609275</v>
      </c>
      <c r="BJ223" s="102">
        <v>1238515</v>
      </c>
      <c r="BK223" s="102">
        <v>1896924</v>
      </c>
      <c r="BL223" s="102">
        <v>803325</v>
      </c>
      <c r="BM223" s="102">
        <v>1209309</v>
      </c>
      <c r="BN223" s="102">
        <v>1193191</v>
      </c>
      <c r="BO223" s="102">
        <v>358662</v>
      </c>
      <c r="BP223" s="102">
        <v>303514</v>
      </c>
      <c r="BQ223" s="102">
        <v>1576070</v>
      </c>
      <c r="BR223" s="102">
        <v>922171</v>
      </c>
      <c r="BS223" s="102">
        <v>1831707</v>
      </c>
      <c r="BT223" s="102">
        <v>1851779</v>
      </c>
      <c r="BU223" s="102">
        <v>1656411</v>
      </c>
      <c r="BV223" s="102">
        <v>1577518</v>
      </c>
      <c r="BW223" s="102">
        <v>663818</v>
      </c>
      <c r="BX223" s="102">
        <v>2930848</v>
      </c>
    </row>
    <row r="224" spans="1:76" x14ac:dyDescent="0.25">
      <c r="A224" s="57" t="s">
        <v>4603</v>
      </c>
      <c r="B224" s="3" t="s">
        <v>4580</v>
      </c>
      <c r="C224" s="3" t="s">
        <v>4581</v>
      </c>
      <c r="D224" s="4" t="s">
        <v>4604</v>
      </c>
      <c r="E224" s="4" t="s">
        <v>3439</v>
      </c>
      <c r="F224" s="4">
        <v>18245</v>
      </c>
      <c r="G224" s="4">
        <v>1235</v>
      </c>
      <c r="H224" s="4">
        <v>2740</v>
      </c>
      <c r="I224" s="4">
        <v>285.11939999999998</v>
      </c>
      <c r="J224" s="4" t="s">
        <v>4605</v>
      </c>
      <c r="K224" s="4" t="s">
        <v>4606</v>
      </c>
      <c r="L224" s="4"/>
      <c r="M224" s="4"/>
      <c r="N224" s="4">
        <v>7017195</v>
      </c>
      <c r="O224" s="4">
        <v>5380197</v>
      </c>
      <c r="P224" s="4">
        <f t="shared" si="3"/>
        <v>33</v>
      </c>
      <c r="Q224" s="4">
        <v>2.14</v>
      </c>
      <c r="R224" s="4">
        <v>1.3826000000000001</v>
      </c>
      <c r="S224" s="4">
        <v>0.64600000000000002</v>
      </c>
      <c r="T224" s="102">
        <v>184220</v>
      </c>
      <c r="U224" s="102">
        <v>110923</v>
      </c>
      <c r="V224" s="102">
        <v>258567</v>
      </c>
      <c r="W224" s="102">
        <v>1290816</v>
      </c>
      <c r="X224" s="102">
        <v>349134</v>
      </c>
      <c r="Y224" s="102"/>
      <c r="Z224" s="102">
        <v>363331</v>
      </c>
      <c r="AA224" s="102">
        <v>127532</v>
      </c>
      <c r="AB224" s="102">
        <v>132013</v>
      </c>
      <c r="AC224" s="102"/>
      <c r="AD224" s="102">
        <v>165023</v>
      </c>
      <c r="AE224" s="102">
        <v>964923</v>
      </c>
      <c r="AF224" s="102"/>
      <c r="AG224" s="102">
        <v>354727</v>
      </c>
      <c r="AH224" s="102"/>
      <c r="AI224" s="102"/>
      <c r="AJ224" s="102">
        <v>250747</v>
      </c>
      <c r="AK224" s="102">
        <v>70806</v>
      </c>
      <c r="AL224" s="102">
        <v>70364</v>
      </c>
      <c r="AM224" s="102"/>
      <c r="AN224" s="102">
        <v>340460</v>
      </c>
      <c r="AO224" s="102"/>
      <c r="AP224" s="102"/>
      <c r="AQ224" s="102">
        <v>114058</v>
      </c>
      <c r="AR224" s="102">
        <v>3026872</v>
      </c>
      <c r="AS224" s="102">
        <v>480334</v>
      </c>
      <c r="AT224" s="102"/>
      <c r="AU224" s="102"/>
      <c r="AV224" s="102"/>
      <c r="AW224" s="102"/>
      <c r="AX224" s="102"/>
      <c r="AY224" s="102"/>
      <c r="AZ224" s="102"/>
      <c r="BA224" s="102"/>
      <c r="BB224" s="102">
        <v>380355</v>
      </c>
      <c r="BC224" s="102"/>
      <c r="BD224" s="102">
        <v>100592</v>
      </c>
      <c r="BE224" s="102">
        <v>270400</v>
      </c>
      <c r="BF224" s="102"/>
      <c r="BG224" s="102">
        <v>215700</v>
      </c>
      <c r="BH224" s="102"/>
      <c r="BI224" s="102">
        <v>139446</v>
      </c>
      <c r="BJ224" s="102">
        <v>347563</v>
      </c>
      <c r="BK224" s="102">
        <v>86432</v>
      </c>
      <c r="BL224" s="102"/>
      <c r="BM224" s="102">
        <v>115127</v>
      </c>
      <c r="BN224" s="102">
        <v>182163</v>
      </c>
      <c r="BO224" s="102">
        <v>105026</v>
      </c>
      <c r="BP224" s="102">
        <v>567230</v>
      </c>
      <c r="BQ224" s="102"/>
      <c r="BR224" s="102"/>
      <c r="BS224" s="102">
        <v>434120</v>
      </c>
      <c r="BT224" s="102"/>
      <c r="BU224" s="102">
        <v>137490</v>
      </c>
      <c r="BV224" s="102">
        <v>307146</v>
      </c>
      <c r="BW224" s="102">
        <v>301387</v>
      </c>
      <c r="BX224" s="102"/>
    </row>
    <row r="225" spans="1:76" x14ac:dyDescent="0.25">
      <c r="A225" s="57" t="s">
        <v>4607</v>
      </c>
      <c r="B225" s="3" t="s">
        <v>4580</v>
      </c>
      <c r="C225" s="3" t="s">
        <v>4581</v>
      </c>
      <c r="D225" s="4" t="s">
        <v>4608</v>
      </c>
      <c r="E225" s="4" t="s">
        <v>3439</v>
      </c>
      <c r="F225" s="4">
        <v>34456</v>
      </c>
      <c r="G225" s="4">
        <v>100001485</v>
      </c>
      <c r="H225" s="4">
        <v>2940</v>
      </c>
      <c r="I225" s="4">
        <v>261.14449999999999</v>
      </c>
      <c r="J225" s="4" t="s">
        <v>4609</v>
      </c>
      <c r="K225" s="4"/>
      <c r="L225" s="4"/>
      <c r="M225" s="101" t="s">
        <v>4610</v>
      </c>
      <c r="N225" s="4">
        <v>14253342</v>
      </c>
      <c r="O225" s="4">
        <v>21403145</v>
      </c>
      <c r="P225" s="4">
        <f t="shared" si="3"/>
        <v>55</v>
      </c>
      <c r="Q225" s="4">
        <v>1.1200000000000001</v>
      </c>
      <c r="R225" s="4">
        <v>1.1072</v>
      </c>
      <c r="S225" s="4">
        <v>0.99239999999999995</v>
      </c>
      <c r="T225" s="102">
        <v>451814</v>
      </c>
      <c r="U225" s="102">
        <v>1450031</v>
      </c>
      <c r="V225" s="102">
        <v>605875</v>
      </c>
      <c r="W225" s="102">
        <v>220501</v>
      </c>
      <c r="X225" s="102">
        <v>2667102</v>
      </c>
      <c r="Y225" s="102">
        <v>1158775</v>
      </c>
      <c r="Z225" s="102">
        <v>496710</v>
      </c>
      <c r="AA225" s="102">
        <v>1267583</v>
      </c>
      <c r="AB225" s="102">
        <v>1476780</v>
      </c>
      <c r="AC225" s="102">
        <v>1580489</v>
      </c>
      <c r="AD225" s="102">
        <v>625690</v>
      </c>
      <c r="AE225" s="102">
        <v>6016817</v>
      </c>
      <c r="AF225" s="102">
        <v>1400043</v>
      </c>
      <c r="AG225" s="102">
        <v>1170492</v>
      </c>
      <c r="AH225" s="102">
        <v>1187548</v>
      </c>
      <c r="AI225" s="102">
        <v>483029</v>
      </c>
      <c r="AJ225" s="102">
        <v>404554</v>
      </c>
      <c r="AK225" s="102">
        <v>1296217</v>
      </c>
      <c r="AL225" s="102">
        <v>630990</v>
      </c>
      <c r="AM225" s="102"/>
      <c r="AN225" s="102">
        <v>462206</v>
      </c>
      <c r="AO225" s="102">
        <v>509122</v>
      </c>
      <c r="AP225" s="102">
        <v>1282469</v>
      </c>
      <c r="AQ225" s="102">
        <v>2852590</v>
      </c>
      <c r="AR225" s="102">
        <v>1214978</v>
      </c>
      <c r="AS225" s="102">
        <v>529463</v>
      </c>
      <c r="AT225" s="102">
        <v>1367891</v>
      </c>
      <c r="AU225" s="102">
        <v>2412206</v>
      </c>
      <c r="AV225" s="102">
        <v>139630</v>
      </c>
      <c r="AW225" s="102">
        <v>2097301</v>
      </c>
      <c r="AX225" s="102">
        <v>756103</v>
      </c>
      <c r="AY225" s="102">
        <v>666693</v>
      </c>
      <c r="AZ225" s="102">
        <v>561150</v>
      </c>
      <c r="BA225" s="102">
        <v>2047310</v>
      </c>
      <c r="BB225" s="102"/>
      <c r="BC225" s="102">
        <v>228159</v>
      </c>
      <c r="BD225" s="102">
        <v>1001530</v>
      </c>
      <c r="BE225" s="102">
        <v>458282</v>
      </c>
      <c r="BF225" s="102">
        <v>308266</v>
      </c>
      <c r="BG225" s="102">
        <v>90714</v>
      </c>
      <c r="BH225" s="102">
        <v>782305</v>
      </c>
      <c r="BI225" s="102">
        <v>922133</v>
      </c>
      <c r="BJ225" s="102">
        <v>1546451</v>
      </c>
      <c r="BK225" s="102">
        <v>1510585</v>
      </c>
      <c r="BL225" s="102">
        <v>1498714</v>
      </c>
      <c r="BM225" s="102">
        <v>1188593</v>
      </c>
      <c r="BN225" s="102">
        <v>1116628</v>
      </c>
      <c r="BO225" s="102">
        <v>874871</v>
      </c>
      <c r="BP225" s="102">
        <v>175564</v>
      </c>
      <c r="BQ225" s="102">
        <v>1213022</v>
      </c>
      <c r="BR225" s="102">
        <v>990514</v>
      </c>
      <c r="BS225" s="102">
        <v>1119821</v>
      </c>
      <c r="BT225" s="102">
        <v>1591211</v>
      </c>
      <c r="BU225" s="102">
        <v>2729166</v>
      </c>
      <c r="BV225" s="102">
        <v>1759530</v>
      </c>
      <c r="BW225" s="102">
        <v>1138827</v>
      </c>
      <c r="BX225" s="102">
        <v>4175031</v>
      </c>
    </row>
    <row r="226" spans="1:76" x14ac:dyDescent="0.25">
      <c r="A226" s="57" t="s">
        <v>4611</v>
      </c>
      <c r="B226" s="3" t="s">
        <v>4580</v>
      </c>
      <c r="C226" s="3" t="s">
        <v>4581</v>
      </c>
      <c r="D226" s="4" t="s">
        <v>4612</v>
      </c>
      <c r="E226" s="4" t="s">
        <v>3487</v>
      </c>
      <c r="F226" s="4">
        <v>18369</v>
      </c>
      <c r="G226" s="4">
        <v>1268</v>
      </c>
      <c r="H226" s="4">
        <v>1685</v>
      </c>
      <c r="I226" s="4">
        <v>259.12990000000002</v>
      </c>
      <c r="J226" s="4" t="s">
        <v>4613</v>
      </c>
      <c r="K226" s="4" t="s">
        <v>4614</v>
      </c>
      <c r="L226" s="4"/>
      <c r="M226" s="101" t="s">
        <v>4615</v>
      </c>
      <c r="N226" s="4">
        <v>151023</v>
      </c>
      <c r="O226" s="4">
        <v>133115</v>
      </c>
      <c r="P226" s="4">
        <f t="shared" si="3"/>
        <v>57</v>
      </c>
      <c r="Q226" s="4">
        <v>1.1299999999999999</v>
      </c>
      <c r="R226" s="4">
        <v>1.349</v>
      </c>
      <c r="S226" s="4">
        <v>1.1929000000000001</v>
      </c>
      <c r="T226" s="102">
        <v>195421</v>
      </c>
      <c r="U226" s="102">
        <v>777278</v>
      </c>
      <c r="V226" s="102">
        <v>315967</v>
      </c>
      <c r="W226" s="102">
        <v>132734</v>
      </c>
      <c r="X226" s="102">
        <v>1387130</v>
      </c>
      <c r="Y226" s="102">
        <v>524342</v>
      </c>
      <c r="Z226" s="102">
        <v>111796</v>
      </c>
      <c r="AA226" s="102">
        <v>529288</v>
      </c>
      <c r="AB226" s="102">
        <v>641458</v>
      </c>
      <c r="AC226" s="102">
        <v>578452</v>
      </c>
      <c r="AD226" s="102">
        <v>483506</v>
      </c>
      <c r="AE226" s="102">
        <v>2241477</v>
      </c>
      <c r="AF226" s="102">
        <v>712395</v>
      </c>
      <c r="AG226" s="102">
        <v>387173</v>
      </c>
      <c r="AH226" s="102">
        <v>738766</v>
      </c>
      <c r="AI226" s="102">
        <v>81857</v>
      </c>
      <c r="AJ226" s="102">
        <v>263177</v>
      </c>
      <c r="AK226" s="102">
        <v>318631</v>
      </c>
      <c r="AL226" s="102">
        <v>293353</v>
      </c>
      <c r="AM226" s="102">
        <v>26090</v>
      </c>
      <c r="AN226" s="102">
        <v>205774</v>
      </c>
      <c r="AO226" s="102">
        <v>213409</v>
      </c>
      <c r="AP226" s="102">
        <v>377231</v>
      </c>
      <c r="AQ226" s="102">
        <v>1232216</v>
      </c>
      <c r="AR226" s="102">
        <v>386544</v>
      </c>
      <c r="AS226" s="102">
        <v>225465</v>
      </c>
      <c r="AT226" s="102">
        <v>268419</v>
      </c>
      <c r="AU226" s="102">
        <v>974907</v>
      </c>
      <c r="AV226" s="102">
        <v>62526</v>
      </c>
      <c r="AW226" s="102">
        <v>763265</v>
      </c>
      <c r="AX226" s="102">
        <v>269846</v>
      </c>
      <c r="AY226" s="102">
        <v>496138</v>
      </c>
      <c r="AZ226" s="102">
        <v>232625</v>
      </c>
      <c r="BA226" s="102">
        <v>569207</v>
      </c>
      <c r="BB226" s="102">
        <v>221322</v>
      </c>
      <c r="BC226" s="102">
        <v>165228</v>
      </c>
      <c r="BD226" s="102">
        <v>458019</v>
      </c>
      <c r="BE226" s="102">
        <v>42229</v>
      </c>
      <c r="BF226" s="102">
        <v>26709</v>
      </c>
      <c r="BG226" s="102">
        <v>169493</v>
      </c>
      <c r="BH226" s="102">
        <v>364019</v>
      </c>
      <c r="BI226" s="102">
        <v>327610</v>
      </c>
      <c r="BJ226" s="102">
        <v>712598</v>
      </c>
      <c r="BK226" s="102">
        <v>511137</v>
      </c>
      <c r="BL226" s="102">
        <v>589005</v>
      </c>
      <c r="BM226" s="102">
        <v>559526</v>
      </c>
      <c r="BN226" s="102">
        <v>490437</v>
      </c>
      <c r="BO226" s="102">
        <v>128915</v>
      </c>
      <c r="BP226" s="102">
        <v>282594</v>
      </c>
      <c r="BQ226" s="102">
        <v>481372</v>
      </c>
      <c r="BR226" s="102">
        <v>326998</v>
      </c>
      <c r="BS226" s="102">
        <v>985426</v>
      </c>
      <c r="BT226" s="102">
        <v>503203</v>
      </c>
      <c r="BU226" s="102">
        <v>878819</v>
      </c>
      <c r="BV226" s="102">
        <v>824954</v>
      </c>
      <c r="BW226" s="102">
        <v>470550</v>
      </c>
      <c r="BX226" s="102">
        <v>1480088</v>
      </c>
    </row>
    <row r="227" spans="1:76" x14ac:dyDescent="0.25">
      <c r="A227" s="57" t="s">
        <v>4616</v>
      </c>
      <c r="B227" s="3" t="s">
        <v>4580</v>
      </c>
      <c r="C227" s="3" t="s">
        <v>4581</v>
      </c>
      <c r="D227" s="4" t="s">
        <v>4617</v>
      </c>
      <c r="E227" s="4" t="s">
        <v>3439</v>
      </c>
      <c r="F227" s="4">
        <v>55015</v>
      </c>
      <c r="G227" s="4">
        <v>100010901</v>
      </c>
      <c r="H227" s="4">
        <v>2784</v>
      </c>
      <c r="I227" s="4">
        <v>276.15539999999999</v>
      </c>
      <c r="J227" s="4" t="s">
        <v>4618</v>
      </c>
      <c r="K227" s="4"/>
      <c r="L227" s="4"/>
      <c r="M227" s="4"/>
      <c r="N227" s="4">
        <v>65254</v>
      </c>
      <c r="O227" s="4">
        <v>58747</v>
      </c>
      <c r="P227" s="4">
        <f t="shared" si="3"/>
        <v>57</v>
      </c>
      <c r="Q227" s="4">
        <v>1.07</v>
      </c>
      <c r="R227" s="4">
        <v>1.1116999999999999</v>
      </c>
      <c r="S227" s="4">
        <v>1.0398000000000001</v>
      </c>
      <c r="T227" s="102">
        <v>1651649</v>
      </c>
      <c r="U227" s="102">
        <v>2104186</v>
      </c>
      <c r="V227" s="102">
        <v>1459744</v>
      </c>
      <c r="W227" s="102">
        <v>1469935</v>
      </c>
      <c r="X227" s="102">
        <v>4317217</v>
      </c>
      <c r="Y227" s="102">
        <v>1387245</v>
      </c>
      <c r="Z227" s="102">
        <v>894368</v>
      </c>
      <c r="AA227" s="102">
        <v>1543864</v>
      </c>
      <c r="AB227" s="102">
        <v>1513244</v>
      </c>
      <c r="AC227" s="102">
        <v>719067</v>
      </c>
      <c r="AD227" s="102">
        <v>2838410</v>
      </c>
      <c r="AE227" s="102">
        <v>4999353</v>
      </c>
      <c r="AF227" s="102">
        <v>2017368</v>
      </c>
      <c r="AG227" s="102">
        <v>1224803</v>
      </c>
      <c r="AH227" s="102">
        <v>1555687</v>
      </c>
      <c r="AI227" s="102">
        <v>458050</v>
      </c>
      <c r="AJ227" s="102">
        <v>752800</v>
      </c>
      <c r="AK227" s="102">
        <v>1326731</v>
      </c>
      <c r="AL227" s="102">
        <v>634842</v>
      </c>
      <c r="AM227" s="102">
        <v>134073</v>
      </c>
      <c r="AN227" s="102">
        <v>932985</v>
      </c>
      <c r="AO227" s="102">
        <v>885631</v>
      </c>
      <c r="AP227" s="102">
        <v>692065</v>
      </c>
      <c r="AQ227" s="102">
        <v>2607611</v>
      </c>
      <c r="AR227" s="102">
        <v>962212</v>
      </c>
      <c r="AS227" s="102">
        <v>724707</v>
      </c>
      <c r="AT227" s="102">
        <v>408377</v>
      </c>
      <c r="AU227" s="102">
        <v>2352556</v>
      </c>
      <c r="AV227" s="102">
        <v>339974</v>
      </c>
      <c r="AW227" s="102">
        <v>1638902</v>
      </c>
      <c r="AX227" s="102">
        <v>989871</v>
      </c>
      <c r="AY227" s="102">
        <v>1556743</v>
      </c>
      <c r="AZ227" s="102">
        <v>777034</v>
      </c>
      <c r="BA227" s="102">
        <v>2001778</v>
      </c>
      <c r="BB227" s="102">
        <v>2017019</v>
      </c>
      <c r="BC227" s="102">
        <v>1103412</v>
      </c>
      <c r="BD227" s="102">
        <v>1122736</v>
      </c>
      <c r="BE227" s="102">
        <v>300567</v>
      </c>
      <c r="BF227" s="102">
        <v>288918</v>
      </c>
      <c r="BG227" s="102">
        <v>1245454</v>
      </c>
      <c r="BH227" s="102">
        <v>1074112</v>
      </c>
      <c r="BI227" s="102">
        <v>1764819</v>
      </c>
      <c r="BJ227" s="102">
        <v>2400956</v>
      </c>
      <c r="BK227" s="102">
        <v>1297312</v>
      </c>
      <c r="BL227" s="102">
        <v>1637858</v>
      </c>
      <c r="BM227" s="102">
        <v>3155158</v>
      </c>
      <c r="BN227" s="102">
        <v>1328365</v>
      </c>
      <c r="BO227" s="102">
        <v>642333</v>
      </c>
      <c r="BP227" s="102">
        <v>1257767</v>
      </c>
      <c r="BQ227" s="102">
        <v>1238213</v>
      </c>
      <c r="BR227" s="102">
        <v>485886</v>
      </c>
      <c r="BS227" s="102">
        <v>2558715</v>
      </c>
      <c r="BT227" s="102">
        <v>1340062</v>
      </c>
      <c r="BU227" s="102">
        <v>1545683</v>
      </c>
      <c r="BV227" s="102">
        <v>1833507</v>
      </c>
      <c r="BW227" s="102">
        <v>1820571</v>
      </c>
      <c r="BX227" s="102">
        <v>2444176</v>
      </c>
    </row>
    <row r="228" spans="1:76" x14ac:dyDescent="0.25">
      <c r="A228" s="57" t="s">
        <v>4619</v>
      </c>
      <c r="B228" s="3" t="s">
        <v>4580</v>
      </c>
      <c r="C228" s="3" t="s">
        <v>4581</v>
      </c>
      <c r="D228" s="4" t="s">
        <v>4620</v>
      </c>
      <c r="E228" s="4" t="s">
        <v>3439</v>
      </c>
      <c r="F228" s="4">
        <v>33934</v>
      </c>
      <c r="G228" s="4">
        <v>100001262</v>
      </c>
      <c r="H228" s="4">
        <v>2725</v>
      </c>
      <c r="I228" s="4">
        <v>276.15539999999999</v>
      </c>
      <c r="J228" s="4" t="s">
        <v>4621</v>
      </c>
      <c r="K228" s="4" t="s">
        <v>4622</v>
      </c>
      <c r="L228" s="4"/>
      <c r="M228" s="101" t="s">
        <v>4623</v>
      </c>
      <c r="N228" s="4">
        <v>7015685</v>
      </c>
      <c r="O228" s="4">
        <v>5378717</v>
      </c>
      <c r="P228" s="4">
        <f t="shared" si="3"/>
        <v>56</v>
      </c>
      <c r="Q228" s="4">
        <v>0.93</v>
      </c>
      <c r="R228" s="4">
        <v>1.0570999999999999</v>
      </c>
      <c r="S228" s="4">
        <v>1.1399999999999999</v>
      </c>
      <c r="T228" s="102">
        <v>1495183</v>
      </c>
      <c r="U228" s="102">
        <v>2426083</v>
      </c>
      <c r="V228" s="102">
        <v>1714927</v>
      </c>
      <c r="W228" s="102">
        <v>2971832</v>
      </c>
      <c r="X228" s="102">
        <v>2498499</v>
      </c>
      <c r="Y228" s="102">
        <v>598323</v>
      </c>
      <c r="Z228" s="102">
        <v>1210924</v>
      </c>
      <c r="AA228" s="102">
        <v>939593</v>
      </c>
      <c r="AB228" s="102">
        <v>1169748</v>
      </c>
      <c r="AC228" s="102">
        <v>226884</v>
      </c>
      <c r="AD228" s="102">
        <v>1891042</v>
      </c>
      <c r="AE228" s="102">
        <v>1098728</v>
      </c>
      <c r="AF228" s="102">
        <v>897588</v>
      </c>
      <c r="AG228" s="102">
        <v>1460122</v>
      </c>
      <c r="AH228" s="102">
        <v>1991609</v>
      </c>
      <c r="AI228" s="102">
        <v>568762</v>
      </c>
      <c r="AJ228" s="102">
        <v>995168</v>
      </c>
      <c r="AK228" s="102">
        <v>744547</v>
      </c>
      <c r="AL228" s="102">
        <v>641899</v>
      </c>
      <c r="AM228" s="102">
        <v>194525</v>
      </c>
      <c r="AN228" s="102">
        <v>1514544</v>
      </c>
      <c r="AO228" s="102">
        <v>570329</v>
      </c>
      <c r="AP228" s="102">
        <v>642182</v>
      </c>
      <c r="AQ228" s="102">
        <v>1747254</v>
      </c>
      <c r="AR228" s="102">
        <v>553070</v>
      </c>
      <c r="AS228" s="102">
        <v>943569</v>
      </c>
      <c r="AT228" s="102">
        <v>723264</v>
      </c>
      <c r="AU228" s="102">
        <v>2562619</v>
      </c>
      <c r="AV228" s="102">
        <v>323607</v>
      </c>
      <c r="AW228" s="102">
        <v>1240314</v>
      </c>
      <c r="AX228" s="102">
        <v>1011048</v>
      </c>
      <c r="AY228" s="102">
        <v>2530947</v>
      </c>
      <c r="AZ228" s="102">
        <v>1053172</v>
      </c>
      <c r="BA228" s="102">
        <v>1240170</v>
      </c>
      <c r="BB228" s="102">
        <v>2780059</v>
      </c>
      <c r="BC228" s="102">
        <v>1443332</v>
      </c>
      <c r="BD228" s="102">
        <v>650768</v>
      </c>
      <c r="BE228" s="102">
        <v>509847</v>
      </c>
      <c r="BF228" s="102">
        <v>405527</v>
      </c>
      <c r="BG228" s="102">
        <v>1769438</v>
      </c>
      <c r="BH228" s="102">
        <v>743778</v>
      </c>
      <c r="BI228" s="102">
        <v>1403810</v>
      </c>
      <c r="BJ228" s="102">
        <v>1175219</v>
      </c>
      <c r="BK228" s="102">
        <v>950919</v>
      </c>
      <c r="BL228" s="102">
        <v>707748</v>
      </c>
      <c r="BM228" s="102">
        <v>2610646</v>
      </c>
      <c r="BN228" s="102">
        <v>1215344</v>
      </c>
      <c r="BO228" s="102"/>
      <c r="BP228" s="102">
        <v>3981122</v>
      </c>
      <c r="BQ228" s="102">
        <v>1192233</v>
      </c>
      <c r="BR228" s="102">
        <v>178703</v>
      </c>
      <c r="BS228" s="102">
        <v>3007085</v>
      </c>
      <c r="BT228" s="102">
        <v>1381236</v>
      </c>
      <c r="BU228" s="102">
        <v>959464</v>
      </c>
      <c r="BV228" s="102">
        <v>1825436</v>
      </c>
      <c r="BW228" s="102">
        <v>1407908</v>
      </c>
      <c r="BX228" s="102">
        <v>1293543</v>
      </c>
    </row>
    <row r="229" spans="1:76" x14ac:dyDescent="0.25">
      <c r="A229" s="57" t="s">
        <v>4624</v>
      </c>
      <c r="B229" s="3" t="s">
        <v>4580</v>
      </c>
      <c r="C229" s="3" t="s">
        <v>4581</v>
      </c>
      <c r="D229" s="4" t="s">
        <v>4625</v>
      </c>
      <c r="E229" s="4" t="s">
        <v>3439</v>
      </c>
      <c r="F229" s="4">
        <v>44872</v>
      </c>
      <c r="G229" s="4">
        <v>100001313</v>
      </c>
      <c r="H229" s="4">
        <v>2640</v>
      </c>
      <c r="I229" s="4">
        <v>279.10090000000002</v>
      </c>
      <c r="J229" s="4" t="s">
        <v>4626</v>
      </c>
      <c r="K229" s="4" t="s">
        <v>4627</v>
      </c>
      <c r="L229" s="4"/>
      <c r="M229" s="101" t="s">
        <v>4628</v>
      </c>
      <c r="N229" s="4">
        <v>7009567</v>
      </c>
      <c r="O229" s="4">
        <v>5373147</v>
      </c>
      <c r="P229" s="4">
        <f t="shared" si="3"/>
        <v>55</v>
      </c>
      <c r="Q229" s="4">
        <v>1.24</v>
      </c>
      <c r="R229" s="4">
        <v>1.3702000000000001</v>
      </c>
      <c r="S229" s="4">
        <v>1.103</v>
      </c>
      <c r="T229" s="102">
        <v>451236</v>
      </c>
      <c r="U229" s="102">
        <v>1596053</v>
      </c>
      <c r="V229" s="102">
        <v>662514</v>
      </c>
      <c r="W229" s="102">
        <v>388864</v>
      </c>
      <c r="X229" s="102">
        <v>2665066</v>
      </c>
      <c r="Y229" s="102">
        <v>680476</v>
      </c>
      <c r="Z229" s="102">
        <v>625650</v>
      </c>
      <c r="AA229" s="102">
        <v>1029225</v>
      </c>
      <c r="AB229" s="102">
        <v>1064672</v>
      </c>
      <c r="AC229" s="102">
        <v>593928</v>
      </c>
      <c r="AD229" s="102">
        <v>974065</v>
      </c>
      <c r="AE229" s="102">
        <v>3420702</v>
      </c>
      <c r="AF229" s="102">
        <v>884513</v>
      </c>
      <c r="AG229" s="102">
        <v>635860</v>
      </c>
      <c r="AH229" s="102">
        <v>1217798</v>
      </c>
      <c r="AI229" s="102">
        <v>302644</v>
      </c>
      <c r="AJ229" s="102">
        <v>339512</v>
      </c>
      <c r="AK229" s="102">
        <v>728959</v>
      </c>
      <c r="AL229" s="102">
        <v>242177</v>
      </c>
      <c r="AM229" s="102"/>
      <c r="AN229" s="102">
        <v>583149</v>
      </c>
      <c r="AO229" s="102">
        <v>214022</v>
      </c>
      <c r="AP229" s="102">
        <v>552106</v>
      </c>
      <c r="AQ229" s="102">
        <v>1773948</v>
      </c>
      <c r="AR229" s="102">
        <v>777375</v>
      </c>
      <c r="AS229" s="102">
        <v>323636</v>
      </c>
      <c r="AT229" s="102">
        <v>542571</v>
      </c>
      <c r="AU229" s="102">
        <v>2455096</v>
      </c>
      <c r="AV229" s="102">
        <v>242080</v>
      </c>
      <c r="AW229" s="102">
        <v>505569</v>
      </c>
      <c r="AX229" s="102">
        <v>596548</v>
      </c>
      <c r="AY229" s="102">
        <v>885355</v>
      </c>
      <c r="AZ229" s="102">
        <v>384543</v>
      </c>
      <c r="BA229" s="102">
        <v>1352034</v>
      </c>
      <c r="BB229" s="102">
        <v>771975</v>
      </c>
      <c r="BC229" s="102">
        <v>333255</v>
      </c>
      <c r="BD229" s="102">
        <v>933802</v>
      </c>
      <c r="BE229" s="102"/>
      <c r="BF229" s="102">
        <v>143737</v>
      </c>
      <c r="BG229" s="102">
        <v>989553</v>
      </c>
      <c r="BH229" s="102">
        <v>612867</v>
      </c>
      <c r="BI229" s="102">
        <v>552394</v>
      </c>
      <c r="BJ229" s="102">
        <v>842940</v>
      </c>
      <c r="BK229" s="102">
        <v>669556</v>
      </c>
      <c r="BL229" s="102">
        <v>471465</v>
      </c>
      <c r="BM229" s="102">
        <v>703488</v>
      </c>
      <c r="BN229" s="102">
        <v>640085</v>
      </c>
      <c r="BO229" s="102">
        <v>429730</v>
      </c>
      <c r="BP229" s="102">
        <v>445749</v>
      </c>
      <c r="BQ229" s="102">
        <v>773954</v>
      </c>
      <c r="BR229" s="102">
        <v>97069</v>
      </c>
      <c r="BS229" s="102">
        <v>1588741</v>
      </c>
      <c r="BT229" s="102">
        <v>961350</v>
      </c>
      <c r="BU229" s="102">
        <v>1869875</v>
      </c>
      <c r="BV229" s="102">
        <v>1081691</v>
      </c>
      <c r="BW229" s="102">
        <v>731822</v>
      </c>
      <c r="BX229" s="102">
        <v>2158940</v>
      </c>
    </row>
    <row r="230" spans="1:76" x14ac:dyDescent="0.25">
      <c r="A230" s="57" t="s">
        <v>4629</v>
      </c>
      <c r="B230" s="3" t="s">
        <v>4580</v>
      </c>
      <c r="C230" s="3" t="s">
        <v>4581</v>
      </c>
      <c r="D230" s="4" t="s">
        <v>4630</v>
      </c>
      <c r="E230" s="4" t="s">
        <v>3487</v>
      </c>
      <c r="F230" s="4">
        <v>33422</v>
      </c>
      <c r="G230" s="4">
        <v>100000491</v>
      </c>
      <c r="H230" s="4">
        <v>1825</v>
      </c>
      <c r="I230" s="4">
        <v>293.11430000000001</v>
      </c>
      <c r="J230" s="4" t="s">
        <v>4631</v>
      </c>
      <c r="K230" s="4" t="s">
        <v>4632</v>
      </c>
      <c r="L230" s="4"/>
      <c r="M230" s="101" t="s">
        <v>4633</v>
      </c>
      <c r="N230" s="4">
        <v>111299</v>
      </c>
      <c r="O230" s="4">
        <v>99868</v>
      </c>
      <c r="P230" s="4">
        <f t="shared" si="3"/>
        <v>56</v>
      </c>
      <c r="Q230" s="4">
        <v>1.1399999999999999</v>
      </c>
      <c r="R230" s="4">
        <v>1.2823</v>
      </c>
      <c r="S230" s="4">
        <v>1.1271</v>
      </c>
      <c r="T230" s="102">
        <v>187073</v>
      </c>
      <c r="U230" s="102">
        <v>449404</v>
      </c>
      <c r="V230" s="102">
        <v>192884</v>
      </c>
      <c r="W230" s="102">
        <v>166460</v>
      </c>
      <c r="X230" s="102">
        <v>780833</v>
      </c>
      <c r="Y230" s="102">
        <v>319532</v>
      </c>
      <c r="Z230" s="102">
        <v>115994</v>
      </c>
      <c r="AA230" s="102">
        <v>342168</v>
      </c>
      <c r="AB230" s="102">
        <v>402578</v>
      </c>
      <c r="AC230" s="102">
        <v>321982</v>
      </c>
      <c r="AD230" s="102">
        <v>343870</v>
      </c>
      <c r="AE230" s="102">
        <v>1404006</v>
      </c>
      <c r="AF230" s="102">
        <v>399120</v>
      </c>
      <c r="AG230" s="102">
        <v>338132</v>
      </c>
      <c r="AH230" s="102">
        <v>494641</v>
      </c>
      <c r="AI230" s="102">
        <v>48661</v>
      </c>
      <c r="AJ230" s="102">
        <v>163512</v>
      </c>
      <c r="AK230" s="102">
        <v>209339</v>
      </c>
      <c r="AL230" s="102">
        <v>123131</v>
      </c>
      <c r="AM230" s="102"/>
      <c r="AN230" s="102">
        <v>179325</v>
      </c>
      <c r="AO230" s="102">
        <v>152429</v>
      </c>
      <c r="AP230" s="102">
        <v>254082</v>
      </c>
      <c r="AQ230" s="102">
        <v>618741</v>
      </c>
      <c r="AR230" s="102">
        <v>206983</v>
      </c>
      <c r="AS230" s="102">
        <v>178870</v>
      </c>
      <c r="AT230" s="102">
        <v>219922</v>
      </c>
      <c r="AU230" s="102">
        <v>606014</v>
      </c>
      <c r="AV230" s="102">
        <v>38753</v>
      </c>
      <c r="AW230" s="102">
        <v>453934</v>
      </c>
      <c r="AX230" s="102">
        <v>191807</v>
      </c>
      <c r="AY230" s="102">
        <v>347333</v>
      </c>
      <c r="AZ230" s="102">
        <v>166387</v>
      </c>
      <c r="BA230" s="102">
        <v>416009</v>
      </c>
      <c r="BB230" s="102">
        <v>164804</v>
      </c>
      <c r="BC230" s="102">
        <v>126291</v>
      </c>
      <c r="BD230" s="102">
        <v>251063</v>
      </c>
      <c r="BE230" s="102">
        <v>38400</v>
      </c>
      <c r="BF230" s="102">
        <v>45033</v>
      </c>
      <c r="BG230" s="102">
        <v>155349</v>
      </c>
      <c r="BH230" s="102">
        <v>261634</v>
      </c>
      <c r="BI230" s="102">
        <v>248203</v>
      </c>
      <c r="BJ230" s="102">
        <v>459177</v>
      </c>
      <c r="BK230" s="102">
        <v>246291</v>
      </c>
      <c r="BL230" s="102">
        <v>362092</v>
      </c>
      <c r="BM230" s="102">
        <v>350241</v>
      </c>
      <c r="BN230" s="102">
        <v>268999</v>
      </c>
      <c r="BO230" s="102">
        <v>98176</v>
      </c>
      <c r="BP230" s="102">
        <v>150380</v>
      </c>
      <c r="BQ230" s="102">
        <v>296506</v>
      </c>
      <c r="BR230" s="102">
        <v>200806</v>
      </c>
      <c r="BS230" s="102">
        <v>539383</v>
      </c>
      <c r="BT230" s="102">
        <v>358511</v>
      </c>
      <c r="BU230" s="102">
        <v>607857</v>
      </c>
      <c r="BV230" s="102">
        <v>471282</v>
      </c>
      <c r="BW230" s="102">
        <v>286597</v>
      </c>
      <c r="BX230" s="102">
        <v>826923</v>
      </c>
    </row>
    <row r="231" spans="1:76" x14ac:dyDescent="0.25">
      <c r="A231" s="57" t="s">
        <v>4634</v>
      </c>
      <c r="B231" s="3" t="s">
        <v>4580</v>
      </c>
      <c r="C231" s="3" t="s">
        <v>4581</v>
      </c>
      <c r="D231" s="4" t="s">
        <v>4635</v>
      </c>
      <c r="E231" s="4" t="s">
        <v>3439</v>
      </c>
      <c r="F231" s="4">
        <v>33364</v>
      </c>
      <c r="G231" s="4">
        <v>100001314</v>
      </c>
      <c r="H231" s="4">
        <v>1750</v>
      </c>
      <c r="I231" s="4">
        <v>249.10810000000001</v>
      </c>
      <c r="J231" s="4" t="s">
        <v>4636</v>
      </c>
      <c r="K231" s="4" t="s">
        <v>4637</v>
      </c>
      <c r="L231" s="4"/>
      <c r="M231" s="101" t="s">
        <v>4638</v>
      </c>
      <c r="N231" s="4">
        <v>76078708</v>
      </c>
      <c r="O231" s="4">
        <v>21403107</v>
      </c>
      <c r="P231" s="4">
        <f t="shared" si="3"/>
        <v>53</v>
      </c>
      <c r="Q231" s="4">
        <v>1.04</v>
      </c>
      <c r="R231" s="4">
        <v>1.0863</v>
      </c>
      <c r="S231" s="4">
        <v>1.0461</v>
      </c>
      <c r="T231" s="102">
        <v>385296</v>
      </c>
      <c r="U231" s="102">
        <v>990826</v>
      </c>
      <c r="V231" s="102">
        <v>461884</v>
      </c>
      <c r="W231" s="102">
        <v>169197</v>
      </c>
      <c r="X231" s="102">
        <v>1766810</v>
      </c>
      <c r="Y231" s="102">
        <v>650839</v>
      </c>
      <c r="Z231" s="102">
        <v>541011</v>
      </c>
      <c r="AA231" s="102">
        <v>1174975</v>
      </c>
      <c r="AB231" s="102">
        <v>1099497</v>
      </c>
      <c r="AC231" s="102">
        <v>667413</v>
      </c>
      <c r="AD231" s="102">
        <v>545676</v>
      </c>
      <c r="AE231" s="102">
        <v>3264708</v>
      </c>
      <c r="AF231" s="102">
        <v>1161533</v>
      </c>
      <c r="AG231" s="102">
        <v>905618</v>
      </c>
      <c r="AH231" s="102">
        <v>718599</v>
      </c>
      <c r="AI231" s="102"/>
      <c r="AJ231" s="102">
        <v>250201</v>
      </c>
      <c r="AK231" s="102">
        <v>1039737</v>
      </c>
      <c r="AL231" s="102">
        <v>409157</v>
      </c>
      <c r="AM231" s="102"/>
      <c r="AN231" s="102">
        <v>650465</v>
      </c>
      <c r="AO231" s="102">
        <v>535428</v>
      </c>
      <c r="AP231" s="102">
        <v>616757</v>
      </c>
      <c r="AQ231" s="102">
        <v>990961</v>
      </c>
      <c r="AR231" s="102">
        <v>942579</v>
      </c>
      <c r="AS231" s="102"/>
      <c r="AT231" s="102">
        <v>410927</v>
      </c>
      <c r="AU231" s="102">
        <v>1316126</v>
      </c>
      <c r="AV231" s="102">
        <v>172962</v>
      </c>
      <c r="AW231" s="102">
        <v>1430467</v>
      </c>
      <c r="AX231" s="102">
        <v>751775</v>
      </c>
      <c r="AY231" s="102">
        <v>538719</v>
      </c>
      <c r="AZ231" s="102">
        <v>578193</v>
      </c>
      <c r="BA231" s="102">
        <v>992877</v>
      </c>
      <c r="BB231" s="102">
        <v>414081</v>
      </c>
      <c r="BC231" s="102">
        <v>128474</v>
      </c>
      <c r="BD231" s="102">
        <v>977952</v>
      </c>
      <c r="BE231" s="102"/>
      <c r="BF231" s="102">
        <v>455212</v>
      </c>
      <c r="BG231" s="102">
        <v>550905</v>
      </c>
      <c r="BH231" s="102">
        <v>771671</v>
      </c>
      <c r="BI231" s="102">
        <v>1071394</v>
      </c>
      <c r="BJ231" s="102">
        <v>1630113</v>
      </c>
      <c r="BK231" s="102">
        <v>451749</v>
      </c>
      <c r="BL231" s="102">
        <v>1121058</v>
      </c>
      <c r="BM231" s="102">
        <v>864596</v>
      </c>
      <c r="BN231" s="102">
        <v>720616</v>
      </c>
      <c r="BO231" s="102">
        <v>629332</v>
      </c>
      <c r="BP231" s="102">
        <v>352690</v>
      </c>
      <c r="BQ231" s="102">
        <v>785440</v>
      </c>
      <c r="BR231" s="102">
        <v>846126</v>
      </c>
      <c r="BS231" s="102">
        <v>627692</v>
      </c>
      <c r="BT231" s="102">
        <v>693310</v>
      </c>
      <c r="BU231" s="102">
        <v>2184509</v>
      </c>
      <c r="BV231" s="102">
        <v>618874</v>
      </c>
      <c r="BW231" s="102">
        <v>911611</v>
      </c>
      <c r="BX231" s="102">
        <v>937784</v>
      </c>
    </row>
    <row r="232" spans="1:76" x14ac:dyDescent="0.25">
      <c r="A232" s="57" t="s">
        <v>4639</v>
      </c>
      <c r="B232" s="3" t="s">
        <v>4580</v>
      </c>
      <c r="C232" s="3" t="s">
        <v>4581</v>
      </c>
      <c r="D232" s="4" t="s">
        <v>4640</v>
      </c>
      <c r="E232" s="4" t="s">
        <v>3439</v>
      </c>
      <c r="F232" s="4">
        <v>2734</v>
      </c>
      <c r="G232" s="4">
        <v>1102</v>
      </c>
      <c r="H232" s="4">
        <v>2518</v>
      </c>
      <c r="I232" s="4">
        <v>311.12380000000002</v>
      </c>
      <c r="J232" s="4" t="s">
        <v>4641</v>
      </c>
      <c r="K232" s="4" t="s">
        <v>4642</v>
      </c>
      <c r="L232" s="4"/>
      <c r="M232" s="101" t="s">
        <v>4643</v>
      </c>
      <c r="N232" s="4">
        <v>94340</v>
      </c>
      <c r="O232" s="4">
        <v>85142</v>
      </c>
      <c r="P232" s="4">
        <f t="shared" si="3"/>
        <v>49</v>
      </c>
      <c r="Q232" s="4">
        <v>1.18</v>
      </c>
      <c r="R232" s="4">
        <v>0.96220000000000006</v>
      </c>
      <c r="S232" s="4">
        <v>0.81610000000000005</v>
      </c>
      <c r="T232" s="102">
        <v>229024</v>
      </c>
      <c r="U232" s="102">
        <v>568916</v>
      </c>
      <c r="V232" s="102">
        <v>376886</v>
      </c>
      <c r="W232" s="102">
        <v>70917</v>
      </c>
      <c r="X232" s="102">
        <v>1118512</v>
      </c>
      <c r="Y232" s="102">
        <v>588498</v>
      </c>
      <c r="Z232" s="102">
        <v>471289</v>
      </c>
      <c r="AA232" s="102">
        <v>735566</v>
      </c>
      <c r="AB232" s="102">
        <v>577606</v>
      </c>
      <c r="AC232" s="102">
        <v>648186</v>
      </c>
      <c r="AD232" s="102">
        <v>570194</v>
      </c>
      <c r="AE232" s="102">
        <v>1562281</v>
      </c>
      <c r="AF232" s="102">
        <v>869316</v>
      </c>
      <c r="AG232" s="102">
        <v>559978</v>
      </c>
      <c r="AH232" s="102">
        <v>749952</v>
      </c>
      <c r="AI232" s="102">
        <v>43591</v>
      </c>
      <c r="AJ232" s="102">
        <v>573912</v>
      </c>
      <c r="AK232" s="102">
        <v>724136</v>
      </c>
      <c r="AL232" s="102"/>
      <c r="AM232" s="102"/>
      <c r="AN232" s="102">
        <v>201152</v>
      </c>
      <c r="AO232" s="102">
        <v>271552</v>
      </c>
      <c r="AP232" s="102"/>
      <c r="AQ232" s="102">
        <v>741909</v>
      </c>
      <c r="AR232" s="102">
        <v>304838</v>
      </c>
      <c r="AS232" s="102">
        <v>88537</v>
      </c>
      <c r="AT232" s="102">
        <v>214223</v>
      </c>
      <c r="AU232" s="102">
        <v>1171842</v>
      </c>
      <c r="AV232" s="102"/>
      <c r="AW232" s="102">
        <v>589451</v>
      </c>
      <c r="AX232" s="102">
        <v>184451</v>
      </c>
      <c r="AY232" s="102">
        <v>355918</v>
      </c>
      <c r="AZ232" s="102">
        <v>349302</v>
      </c>
      <c r="BA232" s="102">
        <v>932670</v>
      </c>
      <c r="BB232" s="102">
        <v>575143</v>
      </c>
      <c r="BC232" s="102">
        <v>113941</v>
      </c>
      <c r="BD232" s="102">
        <v>501341</v>
      </c>
      <c r="BE232" s="102"/>
      <c r="BF232" s="102"/>
      <c r="BG232" s="102">
        <v>320710</v>
      </c>
      <c r="BH232" s="102">
        <v>219374</v>
      </c>
      <c r="BI232" s="102">
        <v>353780</v>
      </c>
      <c r="BJ232" s="102">
        <v>612671</v>
      </c>
      <c r="BK232" s="102">
        <v>280223</v>
      </c>
      <c r="BL232" s="102">
        <v>545864</v>
      </c>
      <c r="BM232" s="102">
        <v>266494</v>
      </c>
      <c r="BN232" s="102">
        <v>409925</v>
      </c>
      <c r="BO232" s="102"/>
      <c r="BP232" s="102"/>
      <c r="BQ232" s="102">
        <v>567026</v>
      </c>
      <c r="BR232" s="102">
        <v>474548</v>
      </c>
      <c r="BS232" s="102">
        <v>654284</v>
      </c>
      <c r="BT232" s="102">
        <v>650838</v>
      </c>
      <c r="BU232" s="102">
        <v>1117081</v>
      </c>
      <c r="BV232" s="102">
        <v>625148</v>
      </c>
      <c r="BW232" s="102">
        <v>479626</v>
      </c>
      <c r="BX232" s="102">
        <v>891204</v>
      </c>
    </row>
    <row r="233" spans="1:76" x14ac:dyDescent="0.25">
      <c r="A233" s="57" t="s">
        <v>4644</v>
      </c>
      <c r="B233" s="3" t="s">
        <v>4580</v>
      </c>
      <c r="C233" s="3" t="s">
        <v>4581</v>
      </c>
      <c r="D233" s="4" t="s">
        <v>4645</v>
      </c>
      <c r="E233" s="4" t="s">
        <v>3439</v>
      </c>
      <c r="F233" s="4">
        <v>43829</v>
      </c>
      <c r="G233" s="4">
        <v>100001126</v>
      </c>
      <c r="H233" s="4">
        <v>2700</v>
      </c>
      <c r="I233" s="4">
        <v>247.12889999999999</v>
      </c>
      <c r="J233" s="4" t="s">
        <v>4646</v>
      </c>
      <c r="K233" s="4" t="s">
        <v>4647</v>
      </c>
      <c r="L233" s="4"/>
      <c r="M233" s="101" t="s">
        <v>4648</v>
      </c>
      <c r="N233" s="4">
        <v>7015683</v>
      </c>
      <c r="O233" s="4"/>
      <c r="P233" s="4">
        <f t="shared" si="3"/>
        <v>46</v>
      </c>
      <c r="Q233" s="4">
        <v>1.04</v>
      </c>
      <c r="R233" s="4">
        <v>0.96120000000000005</v>
      </c>
      <c r="S233" s="4">
        <v>0.92530000000000001</v>
      </c>
      <c r="T233" s="102"/>
      <c r="U233" s="102">
        <v>2699628</v>
      </c>
      <c r="V233" s="102">
        <v>1116732</v>
      </c>
      <c r="W233" s="102"/>
      <c r="X233" s="102">
        <v>4072860</v>
      </c>
      <c r="Y233" s="102">
        <v>1761350</v>
      </c>
      <c r="Z233" s="102">
        <v>888352</v>
      </c>
      <c r="AA233" s="102">
        <v>1941570</v>
      </c>
      <c r="AB233" s="102">
        <v>2048457</v>
      </c>
      <c r="AC233" s="102">
        <v>1917578</v>
      </c>
      <c r="AD233" s="102">
        <v>835833</v>
      </c>
      <c r="AE233" s="102">
        <v>7691440</v>
      </c>
      <c r="AF233" s="102">
        <v>2223501</v>
      </c>
      <c r="AG233" s="102">
        <v>1958608</v>
      </c>
      <c r="AH233" s="102"/>
      <c r="AI233" s="102">
        <v>800566</v>
      </c>
      <c r="AJ233" s="102">
        <v>742106</v>
      </c>
      <c r="AK233" s="102">
        <v>2272922</v>
      </c>
      <c r="AL233" s="102"/>
      <c r="AM233" s="102"/>
      <c r="AN233" s="102">
        <v>618252</v>
      </c>
      <c r="AO233" s="102">
        <v>866838</v>
      </c>
      <c r="AP233" s="102">
        <v>1966658</v>
      </c>
      <c r="AQ233" s="102">
        <v>4198658</v>
      </c>
      <c r="AR233" s="102">
        <v>1339659</v>
      </c>
      <c r="AS233" s="102">
        <v>866163</v>
      </c>
      <c r="AT233" s="102">
        <v>521628</v>
      </c>
      <c r="AU233" s="102">
        <v>3978760</v>
      </c>
      <c r="AV233" s="102"/>
      <c r="AW233" s="102">
        <v>2541262</v>
      </c>
      <c r="AX233" s="102">
        <v>1228856</v>
      </c>
      <c r="AY233" s="102">
        <v>1544968</v>
      </c>
      <c r="AZ233" s="102">
        <v>970454</v>
      </c>
      <c r="BA233" s="102">
        <v>3639885</v>
      </c>
      <c r="BB233" s="102"/>
      <c r="BC233" s="102"/>
      <c r="BD233" s="102">
        <v>1929434</v>
      </c>
      <c r="BE233" s="102"/>
      <c r="BF233" s="102">
        <v>493681</v>
      </c>
      <c r="BG233" s="102"/>
      <c r="BH233" s="102">
        <v>1422032</v>
      </c>
      <c r="BI233" s="102">
        <v>1222041</v>
      </c>
      <c r="BJ233" s="102">
        <v>2189301</v>
      </c>
      <c r="BK233" s="102">
        <v>2628471</v>
      </c>
      <c r="BL233" s="102">
        <v>1744497</v>
      </c>
      <c r="BM233" s="102">
        <v>2174173</v>
      </c>
      <c r="BN233" s="102">
        <v>1245897</v>
      </c>
      <c r="BO233" s="102">
        <v>1171445</v>
      </c>
      <c r="BP233" s="102"/>
      <c r="BQ233" s="102">
        <v>1547056</v>
      </c>
      <c r="BR233" s="102">
        <v>1252388</v>
      </c>
      <c r="BS233" s="102">
        <v>2362088</v>
      </c>
      <c r="BT233" s="102">
        <v>2227967</v>
      </c>
      <c r="BU233" s="102">
        <v>3120000</v>
      </c>
      <c r="BV233" s="102">
        <v>3159301</v>
      </c>
      <c r="BW233" s="102">
        <v>1737865</v>
      </c>
      <c r="BX233" s="102">
        <v>5462802</v>
      </c>
    </row>
    <row r="234" spans="1:76" x14ac:dyDescent="0.25">
      <c r="A234" s="57" t="s">
        <v>4649</v>
      </c>
      <c r="B234" s="3" t="s">
        <v>4580</v>
      </c>
      <c r="C234" s="3" t="s">
        <v>4581</v>
      </c>
      <c r="D234" s="4" t="s">
        <v>4650</v>
      </c>
      <c r="E234" s="4" t="s">
        <v>3439</v>
      </c>
      <c r="F234" s="4">
        <v>62104</v>
      </c>
      <c r="G234" s="4">
        <v>100020241</v>
      </c>
      <c r="H234" s="4">
        <v>1644</v>
      </c>
      <c r="I234" s="4">
        <v>305.1456</v>
      </c>
      <c r="J234" s="4"/>
      <c r="K234" s="4"/>
      <c r="L234" s="4"/>
      <c r="M234" s="4"/>
      <c r="N234" s="4"/>
      <c r="O234" s="4"/>
      <c r="P234" s="4">
        <f t="shared" si="3"/>
        <v>32</v>
      </c>
      <c r="Q234" s="4">
        <v>0.9</v>
      </c>
      <c r="R234" s="4">
        <v>0.82769999999999999</v>
      </c>
      <c r="S234" s="4">
        <v>0.91849999999999998</v>
      </c>
      <c r="T234" s="102"/>
      <c r="U234" s="102">
        <v>459138</v>
      </c>
      <c r="V234" s="102"/>
      <c r="W234" s="102"/>
      <c r="X234" s="102">
        <v>2108523</v>
      </c>
      <c r="Y234" s="102">
        <v>66376</v>
      </c>
      <c r="Z234" s="102"/>
      <c r="AA234" s="102">
        <v>2078794</v>
      </c>
      <c r="AB234" s="102"/>
      <c r="AC234" s="102">
        <v>707706</v>
      </c>
      <c r="AD234" s="102">
        <v>386762</v>
      </c>
      <c r="AE234" s="102">
        <v>1878273</v>
      </c>
      <c r="AF234" s="102">
        <v>417518</v>
      </c>
      <c r="AG234" s="102"/>
      <c r="AH234" s="102"/>
      <c r="AI234" s="102">
        <v>112157</v>
      </c>
      <c r="AJ234" s="102"/>
      <c r="AK234" s="102">
        <v>432380</v>
      </c>
      <c r="AL234" s="102"/>
      <c r="AM234" s="102"/>
      <c r="AN234" s="102"/>
      <c r="AO234" s="102"/>
      <c r="AP234" s="102"/>
      <c r="AQ234" s="102">
        <v>586806</v>
      </c>
      <c r="AR234" s="102"/>
      <c r="AS234" s="102"/>
      <c r="AT234" s="102"/>
      <c r="AU234" s="102">
        <v>1698193</v>
      </c>
      <c r="AV234" s="102"/>
      <c r="AW234" s="102">
        <v>735398</v>
      </c>
      <c r="AX234" s="102">
        <v>480807</v>
      </c>
      <c r="AY234" s="102">
        <v>623792</v>
      </c>
      <c r="AZ234" s="102">
        <v>380873</v>
      </c>
      <c r="BA234" s="102">
        <v>1485762</v>
      </c>
      <c r="BB234" s="102">
        <v>481946</v>
      </c>
      <c r="BC234" s="102"/>
      <c r="BD234" s="102">
        <v>774088</v>
      </c>
      <c r="BE234" s="102"/>
      <c r="BF234" s="102"/>
      <c r="BG234" s="102">
        <v>355206</v>
      </c>
      <c r="BH234" s="102">
        <v>497315</v>
      </c>
      <c r="BI234" s="102">
        <v>594741</v>
      </c>
      <c r="BJ234" s="102">
        <v>1293224</v>
      </c>
      <c r="BK234" s="102">
        <v>622441</v>
      </c>
      <c r="BL234" s="102">
        <v>424181</v>
      </c>
      <c r="BM234" s="102"/>
      <c r="BN234" s="102">
        <v>433579</v>
      </c>
      <c r="BO234" s="102"/>
      <c r="BP234" s="102"/>
      <c r="BQ234" s="102">
        <v>380061</v>
      </c>
      <c r="BR234" s="102">
        <v>460641</v>
      </c>
      <c r="BS234" s="102">
        <v>975663</v>
      </c>
      <c r="BT234" s="102"/>
      <c r="BU234" s="102"/>
      <c r="BV234" s="102">
        <v>989448</v>
      </c>
      <c r="BW234" s="102">
        <v>752505</v>
      </c>
      <c r="BX234" s="102">
        <v>588774</v>
      </c>
    </row>
    <row r="235" spans="1:76" x14ac:dyDescent="0.25">
      <c r="A235" s="57" t="s">
        <v>4651</v>
      </c>
      <c r="B235" s="3" t="s">
        <v>4580</v>
      </c>
      <c r="C235" s="3" t="s">
        <v>4581</v>
      </c>
      <c r="D235" s="4" t="s">
        <v>4652</v>
      </c>
      <c r="E235" s="4" t="s">
        <v>3439</v>
      </c>
      <c r="F235" s="4">
        <v>37092</v>
      </c>
      <c r="G235" s="4">
        <v>100001502</v>
      </c>
      <c r="H235" s="4">
        <v>2380</v>
      </c>
      <c r="I235" s="4">
        <v>233.11320000000001</v>
      </c>
      <c r="J235" s="4" t="s">
        <v>4653</v>
      </c>
      <c r="K235" s="4" t="s">
        <v>4654</v>
      </c>
      <c r="L235" s="4"/>
      <c r="M235" s="4"/>
      <c r="N235" s="4"/>
      <c r="O235" s="4">
        <v>21403151</v>
      </c>
      <c r="P235" s="4">
        <f t="shared" si="3"/>
        <v>48</v>
      </c>
      <c r="Q235" s="4">
        <v>1.17</v>
      </c>
      <c r="R235" s="4">
        <v>1.2529999999999999</v>
      </c>
      <c r="S235" s="4">
        <v>1.0716000000000001</v>
      </c>
      <c r="T235" s="102">
        <v>857277</v>
      </c>
      <c r="U235" s="102">
        <v>461398</v>
      </c>
      <c r="V235" s="102">
        <v>127222</v>
      </c>
      <c r="W235" s="102">
        <v>100217</v>
      </c>
      <c r="X235" s="102">
        <v>257668</v>
      </c>
      <c r="Y235" s="102">
        <v>339159</v>
      </c>
      <c r="Z235" s="102">
        <v>393981</v>
      </c>
      <c r="AA235" s="102">
        <v>97082</v>
      </c>
      <c r="AB235" s="102">
        <v>1249732</v>
      </c>
      <c r="AC235" s="102">
        <v>380206</v>
      </c>
      <c r="AD235" s="102">
        <v>245659</v>
      </c>
      <c r="AE235" s="102">
        <v>2948354</v>
      </c>
      <c r="AF235" s="102">
        <v>1072390</v>
      </c>
      <c r="AG235" s="102">
        <v>246658</v>
      </c>
      <c r="AH235" s="102">
        <v>530308</v>
      </c>
      <c r="AI235" s="102">
        <v>163072</v>
      </c>
      <c r="AJ235" s="102">
        <v>130719</v>
      </c>
      <c r="AK235" s="102">
        <v>741772</v>
      </c>
      <c r="AL235" s="102"/>
      <c r="AM235" s="102"/>
      <c r="AN235" s="102">
        <v>183145</v>
      </c>
      <c r="AO235" s="102">
        <v>93717</v>
      </c>
      <c r="AP235" s="102">
        <v>553662</v>
      </c>
      <c r="AQ235" s="102">
        <v>383145</v>
      </c>
      <c r="AR235" s="102">
        <v>520035</v>
      </c>
      <c r="AS235" s="102"/>
      <c r="AT235" s="102">
        <v>1110740</v>
      </c>
      <c r="AU235" s="102">
        <v>884078</v>
      </c>
      <c r="AV235" s="102"/>
      <c r="AW235" s="102">
        <v>472075</v>
      </c>
      <c r="AX235" s="102">
        <v>275530</v>
      </c>
      <c r="AY235" s="102">
        <v>183555</v>
      </c>
      <c r="AZ235" s="102"/>
      <c r="BA235" s="102">
        <v>146484</v>
      </c>
      <c r="BB235" s="102"/>
      <c r="BC235" s="102"/>
      <c r="BD235" s="102">
        <v>251927</v>
      </c>
      <c r="BE235" s="102">
        <v>191483</v>
      </c>
      <c r="BF235" s="102"/>
      <c r="BG235" s="102"/>
      <c r="BH235" s="102">
        <v>279348</v>
      </c>
      <c r="BI235" s="102">
        <v>504567</v>
      </c>
      <c r="BJ235" s="102">
        <v>1455495</v>
      </c>
      <c r="BK235" s="102">
        <v>432073</v>
      </c>
      <c r="BL235" s="102">
        <v>125132</v>
      </c>
      <c r="BM235" s="102">
        <v>432626</v>
      </c>
      <c r="BN235" s="102">
        <v>1194556</v>
      </c>
      <c r="BO235" s="102">
        <v>269983</v>
      </c>
      <c r="BP235" s="102">
        <v>220375</v>
      </c>
      <c r="BQ235" s="102">
        <v>823646</v>
      </c>
      <c r="BR235" s="102">
        <v>345165</v>
      </c>
      <c r="BS235" s="102">
        <v>393556</v>
      </c>
      <c r="BT235" s="102">
        <v>992197</v>
      </c>
      <c r="BU235" s="102">
        <v>580432</v>
      </c>
      <c r="BV235" s="102">
        <v>901200</v>
      </c>
      <c r="BW235" s="102">
        <v>498076</v>
      </c>
      <c r="BX235" s="102">
        <v>1436860</v>
      </c>
    </row>
    <row r="236" spans="1:76" x14ac:dyDescent="0.25">
      <c r="A236" s="57" t="s">
        <v>4655</v>
      </c>
      <c r="B236" s="3" t="s">
        <v>4580</v>
      </c>
      <c r="C236" s="3" t="s">
        <v>4656</v>
      </c>
      <c r="D236" s="4" t="s">
        <v>4657</v>
      </c>
      <c r="E236" s="4" t="s">
        <v>3439</v>
      </c>
      <c r="F236" s="4">
        <v>37093</v>
      </c>
      <c r="G236" s="4">
        <v>100001890</v>
      </c>
      <c r="H236" s="4">
        <v>3055</v>
      </c>
      <c r="I236" s="4">
        <v>203.13900000000001</v>
      </c>
      <c r="J236" s="4" t="s">
        <v>4658</v>
      </c>
      <c r="K236" s="4" t="s">
        <v>4659</v>
      </c>
      <c r="L236" s="4"/>
      <c r="M236" s="101" t="s">
        <v>4660</v>
      </c>
      <c r="N236" s="4">
        <v>259583</v>
      </c>
      <c r="O236" s="4">
        <v>227831</v>
      </c>
      <c r="P236" s="4">
        <f t="shared" si="3"/>
        <v>57</v>
      </c>
      <c r="Q236" s="4">
        <v>1.18</v>
      </c>
      <c r="R236" s="4">
        <v>1.4059999999999999</v>
      </c>
      <c r="S236" s="4">
        <v>1.1911</v>
      </c>
      <c r="T236" s="102">
        <v>936919</v>
      </c>
      <c r="U236" s="102">
        <v>1159376</v>
      </c>
      <c r="V236" s="102">
        <v>691322</v>
      </c>
      <c r="W236" s="102">
        <v>6729977</v>
      </c>
      <c r="X236" s="102">
        <v>985008</v>
      </c>
      <c r="Y236" s="102">
        <v>1010626</v>
      </c>
      <c r="Z236" s="102">
        <v>1416355</v>
      </c>
      <c r="AA236" s="102">
        <v>1066909</v>
      </c>
      <c r="AB236" s="102">
        <v>1309481</v>
      </c>
      <c r="AC236" s="102">
        <v>981519</v>
      </c>
      <c r="AD236" s="102">
        <v>1992776</v>
      </c>
      <c r="AE236" s="102">
        <v>502268</v>
      </c>
      <c r="AF236" s="102">
        <v>989129</v>
      </c>
      <c r="AG236" s="102">
        <v>812964</v>
      </c>
      <c r="AH236" s="102">
        <v>760530</v>
      </c>
      <c r="AI236" s="102">
        <v>652542</v>
      </c>
      <c r="AJ236" s="102">
        <v>815154</v>
      </c>
      <c r="AK236" s="102">
        <v>747958</v>
      </c>
      <c r="AL236" s="102">
        <v>526614</v>
      </c>
      <c r="AM236" s="102">
        <v>470603</v>
      </c>
      <c r="AN236" s="102">
        <v>837671</v>
      </c>
      <c r="AO236" s="102">
        <v>955329</v>
      </c>
      <c r="AP236" s="102">
        <v>262374</v>
      </c>
      <c r="AQ236" s="102">
        <v>1206332</v>
      </c>
      <c r="AR236" s="102">
        <v>976246</v>
      </c>
      <c r="AS236" s="102">
        <v>577835</v>
      </c>
      <c r="AT236" s="102">
        <v>383608</v>
      </c>
      <c r="AU236" s="102">
        <v>1902860</v>
      </c>
      <c r="AV236" s="102">
        <v>824516</v>
      </c>
      <c r="AW236" s="102">
        <v>760490</v>
      </c>
      <c r="AX236" s="102">
        <v>657010</v>
      </c>
      <c r="AY236" s="102">
        <v>1902312</v>
      </c>
      <c r="AZ236" s="102">
        <v>1260393</v>
      </c>
      <c r="BA236" s="102">
        <v>978479</v>
      </c>
      <c r="BB236" s="102">
        <v>1616133</v>
      </c>
      <c r="BC236" s="102">
        <v>1212745</v>
      </c>
      <c r="BD236" s="102">
        <v>358283</v>
      </c>
      <c r="BE236" s="102">
        <v>503861</v>
      </c>
      <c r="BF236" s="102">
        <v>801674</v>
      </c>
      <c r="BG236" s="102">
        <v>1087249</v>
      </c>
      <c r="BH236" s="102">
        <v>454510</v>
      </c>
      <c r="BI236" s="102">
        <v>1720567</v>
      </c>
      <c r="BJ236" s="102">
        <v>692685</v>
      </c>
      <c r="BK236" s="102">
        <v>1023542</v>
      </c>
      <c r="BL236" s="102">
        <v>471712</v>
      </c>
      <c r="BM236" s="102">
        <v>1932769</v>
      </c>
      <c r="BN236" s="102">
        <v>470271</v>
      </c>
      <c r="BO236" s="102">
        <v>935209</v>
      </c>
      <c r="BP236" s="102">
        <v>3649962</v>
      </c>
      <c r="BQ236" s="102">
        <v>503635</v>
      </c>
      <c r="BR236" s="102">
        <v>315898</v>
      </c>
      <c r="BS236" s="102">
        <v>1391835</v>
      </c>
      <c r="BT236" s="102">
        <v>799345</v>
      </c>
      <c r="BU236" s="102">
        <v>731086</v>
      </c>
      <c r="BV236" s="102">
        <v>936574</v>
      </c>
      <c r="BW236" s="102">
        <v>542467</v>
      </c>
      <c r="BX236" s="102">
        <v>485764</v>
      </c>
    </row>
    <row r="237" spans="1:76" x14ac:dyDescent="0.25">
      <c r="A237" s="57" t="s">
        <v>4661</v>
      </c>
      <c r="B237" s="3" t="s">
        <v>4580</v>
      </c>
      <c r="C237" s="3" t="s">
        <v>4656</v>
      </c>
      <c r="D237" s="4" t="s">
        <v>4662</v>
      </c>
      <c r="E237" s="4" t="s">
        <v>3439</v>
      </c>
      <c r="F237" s="4">
        <v>36659</v>
      </c>
      <c r="G237" s="4">
        <v>100001790</v>
      </c>
      <c r="H237" s="4">
        <v>3002</v>
      </c>
      <c r="I237" s="4">
        <v>189.1234</v>
      </c>
      <c r="J237" s="4" t="s">
        <v>4663</v>
      </c>
      <c r="K237" s="4" t="s">
        <v>4664</v>
      </c>
      <c r="L237" s="4"/>
      <c r="M237" s="101" t="s">
        <v>4665</v>
      </c>
      <c r="N237" s="4">
        <v>88079</v>
      </c>
      <c r="O237" s="4">
        <v>19972556</v>
      </c>
      <c r="P237" s="4">
        <f t="shared" si="3"/>
        <v>57</v>
      </c>
      <c r="Q237" s="4">
        <v>0.89</v>
      </c>
      <c r="R237" s="4">
        <v>1.0784</v>
      </c>
      <c r="S237" s="4">
        <v>1.2121</v>
      </c>
      <c r="T237" s="102">
        <v>6042311</v>
      </c>
      <c r="U237" s="102">
        <v>10327420</v>
      </c>
      <c r="V237" s="102">
        <v>2626883</v>
      </c>
      <c r="W237" s="102">
        <v>16282259</v>
      </c>
      <c r="X237" s="102">
        <v>15629308</v>
      </c>
      <c r="Y237" s="102">
        <v>6836793</v>
      </c>
      <c r="Z237" s="102">
        <v>15370731</v>
      </c>
      <c r="AA237" s="102">
        <v>9782251</v>
      </c>
      <c r="AB237" s="102">
        <v>13407580</v>
      </c>
      <c r="AC237" s="102">
        <v>3437105</v>
      </c>
      <c r="AD237" s="102">
        <v>15415479</v>
      </c>
      <c r="AE237" s="102">
        <v>17500384</v>
      </c>
      <c r="AF237" s="102">
        <v>14865373</v>
      </c>
      <c r="AG237" s="102">
        <v>25420572</v>
      </c>
      <c r="AH237" s="102">
        <v>24508692</v>
      </c>
      <c r="AI237" s="102">
        <v>5672423</v>
      </c>
      <c r="AJ237" s="102">
        <v>11199891</v>
      </c>
      <c r="AK237" s="102">
        <v>7663224</v>
      </c>
      <c r="AL237" s="102">
        <v>23839944</v>
      </c>
      <c r="AM237" s="102">
        <v>6334021</v>
      </c>
      <c r="AN237" s="102">
        <v>19786812</v>
      </c>
      <c r="AO237" s="102">
        <v>19463484</v>
      </c>
      <c r="AP237" s="102">
        <v>4214589</v>
      </c>
      <c r="AQ237" s="102">
        <v>6685694</v>
      </c>
      <c r="AR237" s="102">
        <v>9606065</v>
      </c>
      <c r="AS237" s="102">
        <v>2687045</v>
      </c>
      <c r="AT237" s="102">
        <v>12751032</v>
      </c>
      <c r="AU237" s="102">
        <v>4612273</v>
      </c>
      <c r="AV237" s="102">
        <v>12415940</v>
      </c>
      <c r="AW237" s="102">
        <v>12538338</v>
      </c>
      <c r="AX237" s="102">
        <v>21434420</v>
      </c>
      <c r="AY237" s="102">
        <v>12429162</v>
      </c>
      <c r="AZ237" s="102">
        <v>7845351</v>
      </c>
      <c r="BA237" s="102">
        <v>6217387</v>
      </c>
      <c r="BB237" s="102">
        <v>9388375</v>
      </c>
      <c r="BC237" s="102">
        <v>14328629</v>
      </c>
      <c r="BD237" s="102">
        <v>7574355</v>
      </c>
      <c r="BE237" s="102">
        <v>9660977</v>
      </c>
      <c r="BF237" s="102">
        <v>5510246</v>
      </c>
      <c r="BG237" s="102">
        <v>20073348</v>
      </c>
      <c r="BH237" s="102">
        <v>7693218</v>
      </c>
      <c r="BI237" s="102">
        <v>22240078</v>
      </c>
      <c r="BJ237" s="102">
        <v>15362253</v>
      </c>
      <c r="BK237" s="102">
        <v>5802620</v>
      </c>
      <c r="BL237" s="102">
        <v>19159572</v>
      </c>
      <c r="BM237" s="102">
        <v>30510612</v>
      </c>
      <c r="BN237" s="102">
        <v>8334002</v>
      </c>
      <c r="BO237" s="102">
        <v>11023787</v>
      </c>
      <c r="BP237" s="102">
        <v>43015264</v>
      </c>
      <c r="BQ237" s="102">
        <v>9113012</v>
      </c>
      <c r="BR237" s="102">
        <v>1345965</v>
      </c>
      <c r="BS237" s="102">
        <v>20519676</v>
      </c>
      <c r="BT237" s="102">
        <v>10226062</v>
      </c>
      <c r="BU237" s="102">
        <v>6776121</v>
      </c>
      <c r="BV237" s="102">
        <v>16815876</v>
      </c>
      <c r="BW237" s="102">
        <v>5478576</v>
      </c>
      <c r="BX237" s="102">
        <v>17309516</v>
      </c>
    </row>
    <row r="238" spans="1:76" x14ac:dyDescent="0.25">
      <c r="A238" s="57" t="s">
        <v>4666</v>
      </c>
      <c r="B238" s="3" t="s">
        <v>4580</v>
      </c>
      <c r="C238" s="3" t="s">
        <v>4656</v>
      </c>
      <c r="D238" s="4" t="s">
        <v>4667</v>
      </c>
      <c r="E238" s="4" t="s">
        <v>3439</v>
      </c>
      <c r="F238" s="4">
        <v>34398</v>
      </c>
      <c r="G238" s="4">
        <v>100001258</v>
      </c>
      <c r="H238" s="4">
        <v>3059</v>
      </c>
      <c r="I238" s="4">
        <v>189.1234</v>
      </c>
      <c r="J238" s="4" t="s">
        <v>4668</v>
      </c>
      <c r="K238" s="4" t="s">
        <v>4669</v>
      </c>
      <c r="L238" s="101" t="s">
        <v>4670</v>
      </c>
      <c r="M238" s="101" t="s">
        <v>4671</v>
      </c>
      <c r="N238" s="4">
        <v>92843</v>
      </c>
      <c r="O238" s="4">
        <v>83812</v>
      </c>
      <c r="P238" s="4">
        <f t="shared" si="3"/>
        <v>57</v>
      </c>
      <c r="Q238" s="4">
        <v>1.03</v>
      </c>
      <c r="R238" s="4">
        <v>1.1631</v>
      </c>
      <c r="S238" s="4">
        <v>1.1334</v>
      </c>
      <c r="T238" s="102">
        <v>9350550</v>
      </c>
      <c r="U238" s="102">
        <v>11714701</v>
      </c>
      <c r="V238" s="102">
        <v>5379810</v>
      </c>
      <c r="W238" s="102">
        <v>21523264</v>
      </c>
      <c r="X238" s="102">
        <v>6209660</v>
      </c>
      <c r="Y238" s="102">
        <v>3924593</v>
      </c>
      <c r="Z238" s="102">
        <v>15631319</v>
      </c>
      <c r="AA238" s="102">
        <v>8475030</v>
      </c>
      <c r="AB238" s="102">
        <v>11765887</v>
      </c>
      <c r="AC238" s="102">
        <v>4958665</v>
      </c>
      <c r="AD238" s="102">
        <v>16877384</v>
      </c>
      <c r="AE238" s="102">
        <v>6861414</v>
      </c>
      <c r="AF238" s="102">
        <v>9527160</v>
      </c>
      <c r="AG238" s="102">
        <v>14842599</v>
      </c>
      <c r="AH238" s="102">
        <v>8566418</v>
      </c>
      <c r="AI238" s="102">
        <v>4659848</v>
      </c>
      <c r="AJ238" s="102">
        <v>7341856</v>
      </c>
      <c r="AK238" s="102">
        <v>5604990</v>
      </c>
      <c r="AL238" s="102">
        <v>11008511</v>
      </c>
      <c r="AM238" s="102">
        <v>3517951</v>
      </c>
      <c r="AN238" s="102">
        <v>11704599</v>
      </c>
      <c r="AO238" s="102">
        <v>10567174</v>
      </c>
      <c r="AP238" s="102">
        <v>996104</v>
      </c>
      <c r="AQ238" s="102">
        <v>9537248</v>
      </c>
      <c r="AR238" s="102">
        <v>9837010</v>
      </c>
      <c r="AS238" s="102">
        <v>4967729</v>
      </c>
      <c r="AT238" s="102">
        <v>4786903</v>
      </c>
      <c r="AU238" s="102">
        <v>11835903</v>
      </c>
      <c r="AV238" s="102">
        <v>8141955</v>
      </c>
      <c r="AW238" s="102">
        <v>5309192</v>
      </c>
      <c r="AX238" s="102">
        <v>6067251</v>
      </c>
      <c r="AY238" s="102">
        <v>12665990</v>
      </c>
      <c r="AZ238" s="102">
        <v>6461878</v>
      </c>
      <c r="BA238" s="102">
        <v>3236744</v>
      </c>
      <c r="BB238" s="102">
        <v>14837364</v>
      </c>
      <c r="BC238" s="102">
        <v>8935702</v>
      </c>
      <c r="BD238" s="102">
        <v>1990072</v>
      </c>
      <c r="BE238" s="102">
        <v>4733612</v>
      </c>
      <c r="BF238" s="102">
        <v>3033716</v>
      </c>
      <c r="BG238" s="102">
        <v>16241678</v>
      </c>
      <c r="BH238" s="102">
        <v>4652471</v>
      </c>
      <c r="BI238" s="102">
        <v>20029120</v>
      </c>
      <c r="BJ238" s="102">
        <v>7510391</v>
      </c>
      <c r="BK238" s="102">
        <v>6693676</v>
      </c>
      <c r="BL238" s="102">
        <v>6981605</v>
      </c>
      <c r="BM238" s="102">
        <v>28588194</v>
      </c>
      <c r="BN238" s="102">
        <v>3041941</v>
      </c>
      <c r="BO238" s="102">
        <v>7003424</v>
      </c>
      <c r="BP238" s="102">
        <v>30403916</v>
      </c>
      <c r="BQ238" s="102">
        <v>5340328</v>
      </c>
      <c r="BR238" s="102">
        <v>1010167</v>
      </c>
      <c r="BS238" s="102">
        <v>17352600</v>
      </c>
      <c r="BT238" s="102">
        <v>7319837</v>
      </c>
      <c r="BU238" s="102">
        <v>3244717</v>
      </c>
      <c r="BV238" s="102">
        <v>8226693</v>
      </c>
      <c r="BW238" s="102">
        <v>3000110</v>
      </c>
      <c r="BX238" s="102">
        <v>3875551</v>
      </c>
    </row>
    <row r="239" spans="1:76" x14ac:dyDescent="0.25">
      <c r="A239" s="57" t="s">
        <v>4672</v>
      </c>
      <c r="B239" s="3" t="s">
        <v>4580</v>
      </c>
      <c r="C239" s="3" t="s">
        <v>4656</v>
      </c>
      <c r="D239" s="4" t="s">
        <v>4673</v>
      </c>
      <c r="E239" s="4" t="s">
        <v>3439</v>
      </c>
      <c r="F239" s="4">
        <v>18357</v>
      </c>
      <c r="G239" s="4">
        <v>100000487</v>
      </c>
      <c r="H239" s="4">
        <v>2734</v>
      </c>
      <c r="I239" s="4">
        <v>175.10769999999999</v>
      </c>
      <c r="J239" s="4" t="s">
        <v>4674</v>
      </c>
      <c r="K239" s="4" t="s">
        <v>4675</v>
      </c>
      <c r="L239" s="4"/>
      <c r="M239" s="101" t="s">
        <v>4676</v>
      </c>
      <c r="N239" s="4">
        <v>97417</v>
      </c>
      <c r="O239" s="4">
        <v>2006926</v>
      </c>
      <c r="P239" s="4">
        <f t="shared" si="3"/>
        <v>57</v>
      </c>
      <c r="Q239" s="4">
        <v>1.02</v>
      </c>
      <c r="R239" s="4">
        <v>1.0518000000000001</v>
      </c>
      <c r="S239" s="4">
        <v>1.0275000000000001</v>
      </c>
      <c r="T239" s="102">
        <v>50861628</v>
      </c>
      <c r="U239" s="102">
        <v>58704408</v>
      </c>
      <c r="V239" s="102">
        <v>20905632</v>
      </c>
      <c r="W239" s="102">
        <v>37017544</v>
      </c>
      <c r="X239" s="102">
        <v>58544640</v>
      </c>
      <c r="Y239" s="102">
        <v>18023544</v>
      </c>
      <c r="Z239" s="102">
        <v>35141620</v>
      </c>
      <c r="AA239" s="102">
        <v>24783594</v>
      </c>
      <c r="AB239" s="102">
        <v>29099196</v>
      </c>
      <c r="AC239" s="102">
        <v>14280685</v>
      </c>
      <c r="AD239" s="102">
        <v>43299132</v>
      </c>
      <c r="AE239" s="102">
        <v>44230940</v>
      </c>
      <c r="AF239" s="102">
        <v>24902236</v>
      </c>
      <c r="AG239" s="102">
        <v>48455116</v>
      </c>
      <c r="AH239" s="102">
        <v>45794376</v>
      </c>
      <c r="AI239" s="102">
        <v>13737288</v>
      </c>
      <c r="AJ239" s="102">
        <v>31765980</v>
      </c>
      <c r="AK239" s="102">
        <v>17576044</v>
      </c>
      <c r="AL239" s="102">
        <v>49935044</v>
      </c>
      <c r="AM239" s="102">
        <v>15135880</v>
      </c>
      <c r="AN239" s="102">
        <v>49652848</v>
      </c>
      <c r="AO239" s="102">
        <v>39617800</v>
      </c>
      <c r="AP239" s="102">
        <v>11384712</v>
      </c>
      <c r="AQ239" s="102">
        <v>49801888</v>
      </c>
      <c r="AR239" s="102">
        <v>58485288</v>
      </c>
      <c r="AS239" s="102">
        <v>21856492</v>
      </c>
      <c r="AT239" s="102">
        <v>39455024</v>
      </c>
      <c r="AU239" s="102">
        <v>52415944</v>
      </c>
      <c r="AV239" s="102">
        <v>57263412</v>
      </c>
      <c r="AW239" s="102">
        <v>31590240</v>
      </c>
      <c r="AX239" s="102">
        <v>45735464</v>
      </c>
      <c r="AY239" s="102">
        <v>37636440</v>
      </c>
      <c r="AZ239" s="102">
        <v>17728860</v>
      </c>
      <c r="BA239" s="102">
        <v>20728312</v>
      </c>
      <c r="BB239" s="102">
        <v>46989796</v>
      </c>
      <c r="BC239" s="102">
        <v>29590022</v>
      </c>
      <c r="BD239" s="102">
        <v>19449276</v>
      </c>
      <c r="BE239" s="102">
        <v>15512544</v>
      </c>
      <c r="BF239" s="102">
        <v>14048417</v>
      </c>
      <c r="BG239" s="102">
        <v>65498616</v>
      </c>
      <c r="BH239" s="102">
        <v>18521514</v>
      </c>
      <c r="BI239" s="102">
        <v>56321112</v>
      </c>
      <c r="BJ239" s="102">
        <v>33831340</v>
      </c>
      <c r="BK239" s="102">
        <v>17801676</v>
      </c>
      <c r="BL239" s="102">
        <v>44690200</v>
      </c>
      <c r="BM239" s="102">
        <v>101541968</v>
      </c>
      <c r="BN239" s="102">
        <v>22990344</v>
      </c>
      <c r="BO239" s="102">
        <v>21459600</v>
      </c>
      <c r="BP239" s="102">
        <v>73765008</v>
      </c>
      <c r="BQ239" s="102">
        <v>23309652</v>
      </c>
      <c r="BR239" s="102">
        <v>5242578</v>
      </c>
      <c r="BS239" s="102">
        <v>46037024</v>
      </c>
      <c r="BT239" s="102">
        <v>23829492</v>
      </c>
      <c r="BU239" s="102">
        <v>29645556</v>
      </c>
      <c r="BV239" s="102">
        <v>39695780</v>
      </c>
      <c r="BW239" s="102">
        <v>13739965</v>
      </c>
      <c r="BX239" s="102">
        <v>40937432</v>
      </c>
    </row>
    <row r="240" spans="1:76" x14ac:dyDescent="0.25">
      <c r="A240" s="57" t="s">
        <v>4677</v>
      </c>
      <c r="B240" s="3" t="s">
        <v>4580</v>
      </c>
      <c r="C240" s="3" t="s">
        <v>4656</v>
      </c>
      <c r="D240" s="4" t="s">
        <v>4678</v>
      </c>
      <c r="E240" s="4" t="s">
        <v>3487</v>
      </c>
      <c r="F240" s="4">
        <v>40008</v>
      </c>
      <c r="G240" s="4">
        <v>100003169</v>
      </c>
      <c r="H240" s="4">
        <v>1992</v>
      </c>
      <c r="I240" s="4">
        <v>187.1088</v>
      </c>
      <c r="J240" s="4" t="s">
        <v>4679</v>
      </c>
      <c r="K240" s="4" t="s">
        <v>4680</v>
      </c>
      <c r="L240" s="4"/>
      <c r="M240" s="101" t="s">
        <v>4681</v>
      </c>
      <c r="N240" s="4">
        <v>342532</v>
      </c>
      <c r="O240" s="4">
        <v>303621</v>
      </c>
      <c r="P240" s="4">
        <f t="shared" si="3"/>
        <v>57</v>
      </c>
      <c r="Q240" s="4">
        <v>0.74</v>
      </c>
      <c r="R240" s="4">
        <v>0.97589999999999999</v>
      </c>
      <c r="S240" s="4">
        <v>1.3169999999999999</v>
      </c>
      <c r="T240" s="102">
        <v>1668506</v>
      </c>
      <c r="U240" s="102">
        <v>3247262</v>
      </c>
      <c r="V240" s="102">
        <v>1365305</v>
      </c>
      <c r="W240" s="102">
        <v>3095247</v>
      </c>
      <c r="X240" s="102">
        <v>3903509</v>
      </c>
      <c r="Y240" s="102">
        <v>760468</v>
      </c>
      <c r="Z240" s="102">
        <v>1320016</v>
      </c>
      <c r="AA240" s="102">
        <v>2048296</v>
      </c>
      <c r="AB240" s="102">
        <v>3069231</v>
      </c>
      <c r="AC240" s="102">
        <v>1002323</v>
      </c>
      <c r="AD240" s="102">
        <v>3030968</v>
      </c>
      <c r="AE240" s="102">
        <v>1740961</v>
      </c>
      <c r="AF240" s="102">
        <v>771945</v>
      </c>
      <c r="AG240" s="102">
        <v>912029</v>
      </c>
      <c r="AH240" s="102">
        <v>3239098</v>
      </c>
      <c r="AI240" s="102">
        <v>156474</v>
      </c>
      <c r="AJ240" s="102">
        <v>966522</v>
      </c>
      <c r="AK240" s="102">
        <v>554818</v>
      </c>
      <c r="AL240" s="102">
        <v>1403954</v>
      </c>
      <c r="AM240" s="102">
        <v>369210</v>
      </c>
      <c r="AN240" s="102">
        <v>1831121</v>
      </c>
      <c r="AO240" s="102">
        <v>1208319</v>
      </c>
      <c r="AP240" s="102">
        <v>441581</v>
      </c>
      <c r="AQ240" s="102">
        <v>1917385</v>
      </c>
      <c r="AR240" s="102">
        <v>1244808</v>
      </c>
      <c r="AS240" s="102">
        <v>471878</v>
      </c>
      <c r="AT240" s="102">
        <v>599942</v>
      </c>
      <c r="AU240" s="102">
        <v>1098011</v>
      </c>
      <c r="AV240" s="102">
        <v>3170523</v>
      </c>
      <c r="AW240" s="102">
        <v>1920521</v>
      </c>
      <c r="AX240" s="102">
        <v>2392889</v>
      </c>
      <c r="AY240" s="102">
        <v>2837935</v>
      </c>
      <c r="AZ240" s="102">
        <v>1263308</v>
      </c>
      <c r="BA240" s="102">
        <v>472955</v>
      </c>
      <c r="BB240" s="102">
        <v>3214653</v>
      </c>
      <c r="BC240" s="102">
        <v>3568460</v>
      </c>
      <c r="BD240" s="102">
        <v>1589696</v>
      </c>
      <c r="BE240" s="102">
        <v>564392</v>
      </c>
      <c r="BF240" s="102">
        <v>580891</v>
      </c>
      <c r="BG240" s="102">
        <v>2323298</v>
      </c>
      <c r="BH240" s="102">
        <v>1658970</v>
      </c>
      <c r="BI240" s="102">
        <v>3409668</v>
      </c>
      <c r="BJ240" s="102">
        <v>2548453</v>
      </c>
      <c r="BK240" s="102">
        <v>1787827</v>
      </c>
      <c r="BL240" s="102">
        <v>2176902</v>
      </c>
      <c r="BM240" s="102">
        <v>4564148</v>
      </c>
      <c r="BN240" s="102">
        <v>1480907</v>
      </c>
      <c r="BO240" s="102">
        <v>265532</v>
      </c>
      <c r="BP240" s="102">
        <v>5281978</v>
      </c>
      <c r="BQ240" s="102">
        <v>1404890</v>
      </c>
      <c r="BR240" s="102">
        <v>1329855</v>
      </c>
      <c r="BS240" s="102">
        <v>3536266</v>
      </c>
      <c r="BT240" s="102">
        <v>1978143</v>
      </c>
      <c r="BU240" s="102">
        <v>701030</v>
      </c>
      <c r="BV240" s="102">
        <v>2111816</v>
      </c>
      <c r="BW240" s="102">
        <v>1504713</v>
      </c>
      <c r="BX240" s="102">
        <v>1076687</v>
      </c>
    </row>
    <row r="241" spans="1:76" x14ac:dyDescent="0.25">
      <c r="A241" s="57" t="s">
        <v>4682</v>
      </c>
      <c r="B241" s="3" t="s">
        <v>4580</v>
      </c>
      <c r="C241" s="3" t="s">
        <v>4656</v>
      </c>
      <c r="D241" s="4" t="s">
        <v>4683</v>
      </c>
      <c r="E241" s="4" t="s">
        <v>3439</v>
      </c>
      <c r="F241" s="4">
        <v>40010</v>
      </c>
      <c r="G241" s="4">
        <v>100003179</v>
      </c>
      <c r="H241" s="4">
        <v>2801</v>
      </c>
      <c r="I241" s="4">
        <v>203.13900000000001</v>
      </c>
      <c r="J241" s="4" t="s">
        <v>4684</v>
      </c>
      <c r="K241" s="4" t="s">
        <v>4685</v>
      </c>
      <c r="L241" s="4"/>
      <c r="M241" s="101" t="s">
        <v>4686</v>
      </c>
      <c r="N241" s="4">
        <v>259321</v>
      </c>
      <c r="O241" s="4">
        <v>227625</v>
      </c>
      <c r="P241" s="4">
        <f t="shared" si="3"/>
        <v>52</v>
      </c>
      <c r="Q241" s="4">
        <v>1.04</v>
      </c>
      <c r="R241" s="4">
        <v>1.4127000000000001</v>
      </c>
      <c r="S241" s="4">
        <v>1.3574999999999999</v>
      </c>
      <c r="T241" s="102">
        <v>1145312</v>
      </c>
      <c r="U241" s="102">
        <v>1078794</v>
      </c>
      <c r="V241" s="102">
        <v>1181935</v>
      </c>
      <c r="W241" s="102">
        <v>8643777</v>
      </c>
      <c r="X241" s="102">
        <v>1283871</v>
      </c>
      <c r="Y241" s="102">
        <v>682674</v>
      </c>
      <c r="Z241" s="102">
        <v>1549317</v>
      </c>
      <c r="AA241" s="102">
        <v>1675888</v>
      </c>
      <c r="AB241" s="102">
        <v>1027176</v>
      </c>
      <c r="AC241" s="102">
        <v>1523951</v>
      </c>
      <c r="AD241" s="102">
        <v>3072409</v>
      </c>
      <c r="AE241" s="102">
        <v>542481</v>
      </c>
      <c r="AF241" s="102">
        <v>755117</v>
      </c>
      <c r="AG241" s="102"/>
      <c r="AH241" s="102">
        <v>1631952</v>
      </c>
      <c r="AI241" s="102">
        <v>547447</v>
      </c>
      <c r="AJ241" s="102">
        <v>530183</v>
      </c>
      <c r="AK241" s="102">
        <v>732563</v>
      </c>
      <c r="AL241" s="102"/>
      <c r="AM241" s="102">
        <v>1220007</v>
      </c>
      <c r="AN241" s="102">
        <v>808518</v>
      </c>
      <c r="AO241" s="102">
        <v>903455</v>
      </c>
      <c r="AP241" s="102"/>
      <c r="AQ241" s="102">
        <v>756693</v>
      </c>
      <c r="AR241" s="102">
        <v>1299548</v>
      </c>
      <c r="AS241" s="102">
        <v>358990</v>
      </c>
      <c r="AT241" s="102">
        <v>203485</v>
      </c>
      <c r="AU241" s="102">
        <v>3143213</v>
      </c>
      <c r="AV241" s="102">
        <v>363427</v>
      </c>
      <c r="AW241" s="102">
        <v>676407</v>
      </c>
      <c r="AX241" s="102">
        <v>741857</v>
      </c>
      <c r="AY241" s="102">
        <v>7698785</v>
      </c>
      <c r="AZ241" s="102">
        <v>1186776</v>
      </c>
      <c r="BA241" s="102">
        <v>897442</v>
      </c>
      <c r="BB241" s="102">
        <v>1740641</v>
      </c>
      <c r="BC241" s="102">
        <v>2977822</v>
      </c>
      <c r="BD241" s="102">
        <v>429467</v>
      </c>
      <c r="BE241" s="102"/>
      <c r="BF241" s="102">
        <v>1219167</v>
      </c>
      <c r="BG241" s="102">
        <v>1185866</v>
      </c>
      <c r="BH241" s="102">
        <v>597018</v>
      </c>
      <c r="BI241" s="102">
        <v>2309909</v>
      </c>
      <c r="BJ241" s="102">
        <v>921737</v>
      </c>
      <c r="BK241" s="102">
        <v>1231544</v>
      </c>
      <c r="BL241" s="102">
        <v>600214</v>
      </c>
      <c r="BM241" s="102">
        <v>1299845</v>
      </c>
      <c r="BN241" s="102">
        <v>105027</v>
      </c>
      <c r="BO241" s="102">
        <v>1583087</v>
      </c>
      <c r="BP241" s="102">
        <v>6843373</v>
      </c>
      <c r="BQ241" s="102">
        <v>350274</v>
      </c>
      <c r="BR241" s="102"/>
      <c r="BS241" s="102">
        <v>1166204</v>
      </c>
      <c r="BT241" s="102">
        <v>1267840</v>
      </c>
      <c r="BU241" s="102">
        <v>243404</v>
      </c>
      <c r="BV241" s="102">
        <v>1836239</v>
      </c>
      <c r="BW241" s="102">
        <v>444644</v>
      </c>
      <c r="BX241" s="102">
        <v>306414</v>
      </c>
    </row>
    <row r="242" spans="1:76" x14ac:dyDescent="0.25">
      <c r="A242" s="57" t="s">
        <v>4687</v>
      </c>
      <c r="B242" s="3" t="s">
        <v>4580</v>
      </c>
      <c r="C242" s="3" t="s">
        <v>4656</v>
      </c>
      <c r="D242" s="4" t="s">
        <v>4688</v>
      </c>
      <c r="E242" s="4" t="s">
        <v>3439</v>
      </c>
      <c r="F242" s="4">
        <v>40045</v>
      </c>
      <c r="G242" s="4">
        <v>100003185</v>
      </c>
      <c r="H242" s="4">
        <v>2778</v>
      </c>
      <c r="I242" s="4">
        <v>189.1234</v>
      </c>
      <c r="J242" s="4" t="s">
        <v>4689</v>
      </c>
      <c r="K242" s="4" t="s">
        <v>4690</v>
      </c>
      <c r="L242" s="4"/>
      <c r="M242" s="101" t="s">
        <v>4691</v>
      </c>
      <c r="N242" s="4">
        <v>79070</v>
      </c>
      <c r="O242" s="4">
        <v>71402</v>
      </c>
      <c r="P242" s="4">
        <f t="shared" si="3"/>
        <v>57</v>
      </c>
      <c r="Q242" s="4">
        <v>1.04</v>
      </c>
      <c r="R242" s="4">
        <v>1.3640000000000001</v>
      </c>
      <c r="S242" s="4">
        <v>1.3167</v>
      </c>
      <c r="T242" s="102">
        <v>1489492</v>
      </c>
      <c r="U242" s="102">
        <v>1420035</v>
      </c>
      <c r="V242" s="102">
        <v>1569984</v>
      </c>
      <c r="W242" s="102">
        <v>10044413</v>
      </c>
      <c r="X242" s="102">
        <v>1817883</v>
      </c>
      <c r="Y242" s="102">
        <v>921249</v>
      </c>
      <c r="Z242" s="102">
        <v>2469650</v>
      </c>
      <c r="AA242" s="102">
        <v>1436177</v>
      </c>
      <c r="AB242" s="102">
        <v>2420776</v>
      </c>
      <c r="AC242" s="102">
        <v>1973155</v>
      </c>
      <c r="AD242" s="102">
        <v>2812940</v>
      </c>
      <c r="AE242" s="102">
        <v>1136259</v>
      </c>
      <c r="AF242" s="102">
        <v>1201927</v>
      </c>
      <c r="AG242" s="102">
        <v>1595976</v>
      </c>
      <c r="AH242" s="102">
        <v>1805251</v>
      </c>
      <c r="AI242" s="102">
        <v>928263</v>
      </c>
      <c r="AJ242" s="102">
        <v>721679</v>
      </c>
      <c r="AK242" s="102">
        <v>1590391</v>
      </c>
      <c r="AL242" s="102">
        <v>647751</v>
      </c>
      <c r="AM242" s="102">
        <v>1265035</v>
      </c>
      <c r="AN242" s="102">
        <v>1121339</v>
      </c>
      <c r="AO242" s="102">
        <v>1725883</v>
      </c>
      <c r="AP242" s="102">
        <v>265205</v>
      </c>
      <c r="AQ242" s="102">
        <v>1179307</v>
      </c>
      <c r="AR242" s="102">
        <v>1887332</v>
      </c>
      <c r="AS242" s="102">
        <v>627703</v>
      </c>
      <c r="AT242" s="102">
        <v>713158</v>
      </c>
      <c r="AU242" s="102">
        <v>2837899</v>
      </c>
      <c r="AV242" s="102">
        <v>911671</v>
      </c>
      <c r="AW242" s="102">
        <v>1155511</v>
      </c>
      <c r="AX242" s="102">
        <v>866294</v>
      </c>
      <c r="AY242" s="102">
        <v>3489885</v>
      </c>
      <c r="AZ242" s="102">
        <v>2395831</v>
      </c>
      <c r="BA242" s="102">
        <v>1083930</v>
      </c>
      <c r="BB242" s="102">
        <v>3397200</v>
      </c>
      <c r="BC242" s="102">
        <v>2069690</v>
      </c>
      <c r="BD242" s="102">
        <v>522564</v>
      </c>
      <c r="BE242" s="102">
        <v>1052909</v>
      </c>
      <c r="BF242" s="102">
        <v>1052321</v>
      </c>
      <c r="BG242" s="102">
        <v>2564698</v>
      </c>
      <c r="BH242" s="102">
        <v>851197</v>
      </c>
      <c r="BI242" s="102">
        <v>5090571</v>
      </c>
      <c r="BJ242" s="102">
        <v>990785</v>
      </c>
      <c r="BK242" s="102">
        <v>2382054</v>
      </c>
      <c r="BL242" s="102">
        <v>864462</v>
      </c>
      <c r="BM242" s="102">
        <v>3010442</v>
      </c>
      <c r="BN242" s="102">
        <v>633308</v>
      </c>
      <c r="BO242" s="102">
        <v>2291628</v>
      </c>
      <c r="BP242" s="102">
        <v>5614188</v>
      </c>
      <c r="BQ242" s="102">
        <v>791168</v>
      </c>
      <c r="BR242" s="102">
        <v>438122</v>
      </c>
      <c r="BS242" s="102">
        <v>3314438</v>
      </c>
      <c r="BT242" s="102">
        <v>1386636</v>
      </c>
      <c r="BU242" s="102">
        <v>1018248</v>
      </c>
      <c r="BV242" s="102">
        <v>2003440</v>
      </c>
      <c r="BW242" s="102">
        <v>545894</v>
      </c>
      <c r="BX242" s="102">
        <v>650197</v>
      </c>
    </row>
    <row r="243" spans="1:76" x14ac:dyDescent="0.25">
      <c r="A243" s="57" t="s">
        <v>4692</v>
      </c>
      <c r="B243" s="3" t="s">
        <v>4580</v>
      </c>
      <c r="C243" s="3" t="s">
        <v>4656</v>
      </c>
      <c r="D243" s="4" t="s">
        <v>4693</v>
      </c>
      <c r="E243" s="4" t="s">
        <v>3439</v>
      </c>
      <c r="F243" s="4">
        <v>40020</v>
      </c>
      <c r="G243" s="4">
        <v>100003196</v>
      </c>
      <c r="H243" s="4">
        <v>3370</v>
      </c>
      <c r="I243" s="4">
        <v>260.19690000000003</v>
      </c>
      <c r="J243" s="4" t="s">
        <v>4694</v>
      </c>
      <c r="K243" s="4" t="s">
        <v>4695</v>
      </c>
      <c r="L243" s="4"/>
      <c r="M243" s="101" t="s">
        <v>4696</v>
      </c>
      <c r="N243" s="4">
        <v>4682588</v>
      </c>
      <c r="O243" s="4">
        <v>3870665</v>
      </c>
      <c r="P243" s="4">
        <f t="shared" si="3"/>
        <v>37</v>
      </c>
      <c r="Q243" s="4">
        <v>1.93</v>
      </c>
      <c r="R243" s="4">
        <v>1.5306</v>
      </c>
      <c r="S243" s="4">
        <v>0.79420000000000002</v>
      </c>
      <c r="T243" s="102">
        <v>505356</v>
      </c>
      <c r="U243" s="102"/>
      <c r="V243" s="102">
        <v>257927</v>
      </c>
      <c r="W243" s="102">
        <v>4000801</v>
      </c>
      <c r="X243" s="102"/>
      <c r="Y243" s="102">
        <v>807706</v>
      </c>
      <c r="Z243" s="102">
        <v>1285068</v>
      </c>
      <c r="AA243" s="102"/>
      <c r="AB243" s="102">
        <v>1478107</v>
      </c>
      <c r="AC243" s="102">
        <v>1974062</v>
      </c>
      <c r="AD243" s="102"/>
      <c r="AE243" s="102">
        <v>209017</v>
      </c>
      <c r="AF243" s="102">
        <v>625928</v>
      </c>
      <c r="AG243" s="102">
        <v>562069</v>
      </c>
      <c r="AH243" s="102"/>
      <c r="AI243" s="102">
        <v>272380</v>
      </c>
      <c r="AJ243" s="102">
        <v>275559</v>
      </c>
      <c r="AK243" s="102">
        <v>273787</v>
      </c>
      <c r="AL243" s="102">
        <v>262839</v>
      </c>
      <c r="AM243" s="102"/>
      <c r="AN243" s="102">
        <v>441415</v>
      </c>
      <c r="AO243" s="102">
        <v>485078</v>
      </c>
      <c r="AP243" s="102">
        <v>65994</v>
      </c>
      <c r="AQ243" s="102"/>
      <c r="AR243" s="102">
        <v>381219</v>
      </c>
      <c r="AS243" s="102">
        <v>211474</v>
      </c>
      <c r="AT243" s="102">
        <v>218028</v>
      </c>
      <c r="AU243" s="102">
        <v>2398965</v>
      </c>
      <c r="AV243" s="102">
        <v>381726</v>
      </c>
      <c r="AW243" s="102"/>
      <c r="AX243" s="102">
        <v>280058</v>
      </c>
      <c r="AY243" s="102"/>
      <c r="AZ243" s="102">
        <v>1343494</v>
      </c>
      <c r="BA243" s="102"/>
      <c r="BB243" s="102"/>
      <c r="BC243" s="102"/>
      <c r="BD243" s="102">
        <v>107070</v>
      </c>
      <c r="BE243" s="102"/>
      <c r="BF243" s="102">
        <v>791375</v>
      </c>
      <c r="BG243" s="102">
        <v>633561</v>
      </c>
      <c r="BH243" s="102">
        <v>321994</v>
      </c>
      <c r="BI243" s="102">
        <v>700112</v>
      </c>
      <c r="BJ243" s="102">
        <v>354882</v>
      </c>
      <c r="BK243" s="102">
        <v>257047</v>
      </c>
      <c r="BL243" s="102">
        <v>159192</v>
      </c>
      <c r="BM243" s="102">
        <v>602668</v>
      </c>
      <c r="BN243" s="102">
        <v>264645</v>
      </c>
      <c r="BO243" s="102">
        <v>447353</v>
      </c>
      <c r="BP243" s="102"/>
      <c r="BQ243" s="102"/>
      <c r="BR243" s="102"/>
      <c r="BS243" s="102">
        <v>624696</v>
      </c>
      <c r="BT243" s="102"/>
      <c r="BU243" s="102"/>
      <c r="BV243" s="102"/>
      <c r="BW243" s="102"/>
      <c r="BX243" s="102">
        <v>194039</v>
      </c>
    </row>
    <row r="244" spans="1:76" x14ac:dyDescent="0.25">
      <c r="A244" s="57" t="s">
        <v>4697</v>
      </c>
      <c r="B244" s="3" t="s">
        <v>4580</v>
      </c>
      <c r="C244" s="3" t="s">
        <v>4656</v>
      </c>
      <c r="D244" s="4" t="s">
        <v>4698</v>
      </c>
      <c r="E244" s="4" t="s">
        <v>3439</v>
      </c>
      <c r="F244" s="4">
        <v>41374</v>
      </c>
      <c r="G244" s="4">
        <v>100003589</v>
      </c>
      <c r="H244" s="4">
        <v>2909</v>
      </c>
      <c r="I244" s="4">
        <v>237.1234</v>
      </c>
      <c r="J244" s="4" t="s">
        <v>4699</v>
      </c>
      <c r="K244" s="4" t="s">
        <v>4700</v>
      </c>
      <c r="L244" s="4"/>
      <c r="M244" s="4"/>
      <c r="N244" s="4">
        <v>5488196</v>
      </c>
      <c r="O244" s="4">
        <v>4589716</v>
      </c>
      <c r="P244" s="4">
        <f t="shared" si="3"/>
        <v>57</v>
      </c>
      <c r="Q244" s="4">
        <v>0.55000000000000004</v>
      </c>
      <c r="R244" s="4">
        <v>1.4</v>
      </c>
      <c r="S244" s="4">
        <v>2.5550999999999999</v>
      </c>
      <c r="T244" s="102">
        <v>492233</v>
      </c>
      <c r="U244" s="102">
        <v>675946</v>
      </c>
      <c r="V244" s="102">
        <v>342602</v>
      </c>
      <c r="W244" s="102">
        <v>1486130</v>
      </c>
      <c r="X244" s="102">
        <v>1346368</v>
      </c>
      <c r="Y244" s="102">
        <v>376817</v>
      </c>
      <c r="Z244" s="102">
        <v>460621</v>
      </c>
      <c r="AA244" s="102">
        <v>430641</v>
      </c>
      <c r="AB244" s="102">
        <v>368937</v>
      </c>
      <c r="AC244" s="102">
        <v>337686</v>
      </c>
      <c r="AD244" s="102">
        <v>835347</v>
      </c>
      <c r="AE244" s="102">
        <v>173294</v>
      </c>
      <c r="AF244" s="102">
        <v>329278</v>
      </c>
      <c r="AG244" s="102">
        <v>247318</v>
      </c>
      <c r="AH244" s="102">
        <v>539548</v>
      </c>
      <c r="AI244" s="102">
        <v>343369</v>
      </c>
      <c r="AJ244" s="102">
        <v>332171</v>
      </c>
      <c r="AK244" s="102">
        <v>163028</v>
      </c>
      <c r="AL244" s="102">
        <v>158177</v>
      </c>
      <c r="AM244" s="102">
        <v>311047</v>
      </c>
      <c r="AN244" s="102">
        <v>311453</v>
      </c>
      <c r="AO244" s="102">
        <v>375497</v>
      </c>
      <c r="AP244" s="102">
        <v>140734</v>
      </c>
      <c r="AQ244" s="102">
        <v>662495</v>
      </c>
      <c r="AR244" s="102">
        <v>1158603</v>
      </c>
      <c r="AS244" s="102">
        <v>338039</v>
      </c>
      <c r="AT244" s="102">
        <v>241844</v>
      </c>
      <c r="AU244" s="102">
        <v>1803252</v>
      </c>
      <c r="AV244" s="102">
        <v>360057</v>
      </c>
      <c r="AW244" s="102">
        <v>432983</v>
      </c>
      <c r="AX244" s="102">
        <v>652501</v>
      </c>
      <c r="AY244" s="102">
        <v>8807038</v>
      </c>
      <c r="AZ244" s="102">
        <v>367891</v>
      </c>
      <c r="BA244" s="102">
        <v>340494</v>
      </c>
      <c r="BB244" s="102">
        <v>753708</v>
      </c>
      <c r="BC244" s="102">
        <v>1795849</v>
      </c>
      <c r="BD244" s="102">
        <v>419394</v>
      </c>
      <c r="BE244" s="102">
        <v>348696</v>
      </c>
      <c r="BF244" s="102">
        <v>412224</v>
      </c>
      <c r="BG244" s="102">
        <v>757559</v>
      </c>
      <c r="BH244" s="102">
        <v>181234</v>
      </c>
      <c r="BI244" s="102">
        <v>425989</v>
      </c>
      <c r="BJ244" s="102">
        <v>400707</v>
      </c>
      <c r="BK244" s="102">
        <v>257877</v>
      </c>
      <c r="BL244" s="102">
        <v>200280</v>
      </c>
      <c r="BM244" s="102">
        <v>474820</v>
      </c>
      <c r="BN244" s="102">
        <v>228434</v>
      </c>
      <c r="BO244" s="102">
        <v>492639</v>
      </c>
      <c r="BP244" s="102">
        <v>6407275</v>
      </c>
      <c r="BQ244" s="102">
        <v>300594</v>
      </c>
      <c r="BR244" s="102">
        <v>164728</v>
      </c>
      <c r="BS244" s="102">
        <v>1117710</v>
      </c>
      <c r="BT244" s="102">
        <v>804354</v>
      </c>
      <c r="BU244" s="102">
        <v>272745</v>
      </c>
      <c r="BV244" s="102">
        <v>770432</v>
      </c>
      <c r="BW244" s="102">
        <v>263451</v>
      </c>
      <c r="BX244" s="102">
        <v>475390</v>
      </c>
    </row>
    <row r="245" spans="1:76" x14ac:dyDescent="0.25">
      <c r="A245" s="57" t="s">
        <v>4701</v>
      </c>
      <c r="B245" s="3" t="s">
        <v>4580</v>
      </c>
      <c r="C245" s="3" t="s">
        <v>4656</v>
      </c>
      <c r="D245" s="4" t="s">
        <v>4702</v>
      </c>
      <c r="E245" s="4" t="s">
        <v>3439</v>
      </c>
      <c r="F245" s="4">
        <v>41370</v>
      </c>
      <c r="G245" s="4">
        <v>100003588</v>
      </c>
      <c r="H245" s="4">
        <v>2898</v>
      </c>
      <c r="I245" s="4">
        <v>223.10769999999999</v>
      </c>
      <c r="J245" s="4" t="s">
        <v>4703</v>
      </c>
      <c r="K245" s="4" t="s">
        <v>4704</v>
      </c>
      <c r="L245" s="4"/>
      <c r="M245" s="101" t="s">
        <v>4705</v>
      </c>
      <c r="N245" s="4">
        <v>98207</v>
      </c>
      <c r="O245" s="4">
        <v>88678</v>
      </c>
      <c r="P245" s="4">
        <f t="shared" si="3"/>
        <v>56</v>
      </c>
      <c r="Q245" s="4">
        <v>0.76</v>
      </c>
      <c r="R245" s="4">
        <v>1.2385999999999999</v>
      </c>
      <c r="S245" s="4">
        <v>1.6214999999999999</v>
      </c>
      <c r="T245" s="102">
        <v>397505</v>
      </c>
      <c r="U245" s="102">
        <v>533261</v>
      </c>
      <c r="V245" s="102">
        <v>575915</v>
      </c>
      <c r="W245" s="102">
        <v>2235261</v>
      </c>
      <c r="X245" s="102">
        <v>1545797</v>
      </c>
      <c r="Y245" s="102">
        <v>187694</v>
      </c>
      <c r="Z245" s="102">
        <v>533896</v>
      </c>
      <c r="AA245" s="102">
        <v>462977</v>
      </c>
      <c r="AB245" s="102">
        <v>388503</v>
      </c>
      <c r="AC245" s="102">
        <v>334156</v>
      </c>
      <c r="AD245" s="102">
        <v>845926</v>
      </c>
      <c r="AE245" s="102">
        <v>238175</v>
      </c>
      <c r="AF245" s="102">
        <v>287014</v>
      </c>
      <c r="AG245" s="102">
        <v>196961</v>
      </c>
      <c r="AH245" s="102">
        <v>505322</v>
      </c>
      <c r="AI245" s="102">
        <v>212269</v>
      </c>
      <c r="AJ245" s="102">
        <v>312824</v>
      </c>
      <c r="AK245" s="102">
        <v>238589</v>
      </c>
      <c r="AL245" s="102">
        <v>171299</v>
      </c>
      <c r="AM245" s="102">
        <v>335248</v>
      </c>
      <c r="AN245" s="102">
        <v>362532</v>
      </c>
      <c r="AO245" s="102">
        <v>453179</v>
      </c>
      <c r="AP245" s="102"/>
      <c r="AQ245" s="102">
        <v>397042</v>
      </c>
      <c r="AR245" s="102">
        <v>1308132</v>
      </c>
      <c r="AS245" s="102">
        <v>396425</v>
      </c>
      <c r="AT245" s="102">
        <v>324482</v>
      </c>
      <c r="AU245" s="102">
        <v>1531497</v>
      </c>
      <c r="AV245" s="102">
        <v>226132</v>
      </c>
      <c r="AW245" s="102">
        <v>401672</v>
      </c>
      <c r="AX245" s="102">
        <v>388310</v>
      </c>
      <c r="AY245" s="102">
        <v>3960060</v>
      </c>
      <c r="AZ245" s="102">
        <v>751730</v>
      </c>
      <c r="BA245" s="102">
        <v>246897</v>
      </c>
      <c r="BB245" s="102">
        <v>881637</v>
      </c>
      <c r="BC245" s="102">
        <v>1273035</v>
      </c>
      <c r="BD245" s="102">
        <v>247513</v>
      </c>
      <c r="BE245" s="102">
        <v>728117</v>
      </c>
      <c r="BF245" s="102">
        <v>226657</v>
      </c>
      <c r="BG245" s="102">
        <v>1058784</v>
      </c>
      <c r="BH245" s="102">
        <v>213929</v>
      </c>
      <c r="BI245" s="102">
        <v>786347</v>
      </c>
      <c r="BJ245" s="102">
        <v>441226</v>
      </c>
      <c r="BK245" s="102">
        <v>333701</v>
      </c>
      <c r="BL245" s="102">
        <v>204082</v>
      </c>
      <c r="BM245" s="102">
        <v>607014</v>
      </c>
      <c r="BN245" s="102">
        <v>203262</v>
      </c>
      <c r="BO245" s="102">
        <v>713106</v>
      </c>
      <c r="BP245" s="102">
        <v>3909567</v>
      </c>
      <c r="BQ245" s="102">
        <v>164217</v>
      </c>
      <c r="BR245" s="102">
        <v>97924</v>
      </c>
      <c r="BS245" s="102">
        <v>1396482</v>
      </c>
      <c r="BT245" s="102">
        <v>916368</v>
      </c>
      <c r="BU245" s="102">
        <v>301576</v>
      </c>
      <c r="BV245" s="102">
        <v>1031722</v>
      </c>
      <c r="BW245" s="102">
        <v>274999</v>
      </c>
      <c r="BX245" s="102">
        <v>512342</v>
      </c>
    </row>
    <row r="246" spans="1:76" x14ac:dyDescent="0.25">
      <c r="A246" s="57" t="s">
        <v>4706</v>
      </c>
      <c r="B246" s="3" t="s">
        <v>4580</v>
      </c>
      <c r="C246" s="3" t="s">
        <v>4656</v>
      </c>
      <c r="D246" s="4" t="s">
        <v>4707</v>
      </c>
      <c r="E246" s="4" t="s">
        <v>3439</v>
      </c>
      <c r="F246" s="4">
        <v>40703</v>
      </c>
      <c r="G246" s="4">
        <v>100003674</v>
      </c>
      <c r="H246" s="4">
        <v>2136</v>
      </c>
      <c r="I246" s="4">
        <v>173.09209999999999</v>
      </c>
      <c r="J246" s="4" t="s">
        <v>4708</v>
      </c>
      <c r="K246" s="4" t="s">
        <v>4709</v>
      </c>
      <c r="L246" s="4"/>
      <c r="M246" s="101" t="s">
        <v>4710</v>
      </c>
      <c r="N246" s="4">
        <v>6426709</v>
      </c>
      <c r="O246" s="4">
        <v>4932143</v>
      </c>
      <c r="P246" s="4">
        <f t="shared" si="3"/>
        <v>46</v>
      </c>
      <c r="Q246" s="4">
        <v>1.18</v>
      </c>
      <c r="R246" s="4">
        <v>1.3078000000000001</v>
      </c>
      <c r="S246" s="4">
        <v>1.1045</v>
      </c>
      <c r="T246" s="102">
        <v>315048</v>
      </c>
      <c r="U246" s="102">
        <v>277259</v>
      </c>
      <c r="V246" s="102">
        <v>502790</v>
      </c>
      <c r="W246" s="102">
        <v>901400</v>
      </c>
      <c r="X246" s="102">
        <v>1216535</v>
      </c>
      <c r="Y246" s="102">
        <v>1439134</v>
      </c>
      <c r="Z246" s="102">
        <v>622244</v>
      </c>
      <c r="AA246" s="102">
        <v>578184</v>
      </c>
      <c r="AB246" s="102">
        <v>1143467</v>
      </c>
      <c r="AC246" s="102">
        <v>1833929</v>
      </c>
      <c r="AD246" s="102">
        <v>693350</v>
      </c>
      <c r="AE246" s="102">
        <v>474142</v>
      </c>
      <c r="AF246" s="102">
        <v>352908</v>
      </c>
      <c r="AG246" s="102"/>
      <c r="AH246" s="102">
        <v>1768514</v>
      </c>
      <c r="AI246" s="102">
        <v>1311168</v>
      </c>
      <c r="AJ246" s="102"/>
      <c r="AK246" s="102">
        <v>582411</v>
      </c>
      <c r="AL246" s="102">
        <v>784668</v>
      </c>
      <c r="AM246" s="102">
        <v>1370941</v>
      </c>
      <c r="AN246" s="102"/>
      <c r="AO246" s="102">
        <v>4553706</v>
      </c>
      <c r="AP246" s="102">
        <v>396355</v>
      </c>
      <c r="AQ246" s="102">
        <v>3489852</v>
      </c>
      <c r="AR246" s="102">
        <v>1773053</v>
      </c>
      <c r="AS246" s="102">
        <v>769270</v>
      </c>
      <c r="AT246" s="102">
        <v>383250</v>
      </c>
      <c r="AU246" s="102">
        <v>4630336</v>
      </c>
      <c r="AV246" s="102">
        <v>938314</v>
      </c>
      <c r="AW246" s="102">
        <v>2603240</v>
      </c>
      <c r="AX246" s="102"/>
      <c r="AY246" s="102">
        <v>2349161</v>
      </c>
      <c r="AZ246" s="102">
        <v>262371</v>
      </c>
      <c r="BA246" s="102">
        <v>1263478</v>
      </c>
      <c r="BB246" s="102"/>
      <c r="BC246" s="102"/>
      <c r="BD246" s="102">
        <v>367846</v>
      </c>
      <c r="BE246" s="102">
        <v>243231</v>
      </c>
      <c r="BF246" s="102">
        <v>1511567</v>
      </c>
      <c r="BG246" s="102">
        <v>2322892</v>
      </c>
      <c r="BH246" s="102"/>
      <c r="BI246" s="102">
        <v>486962</v>
      </c>
      <c r="BJ246" s="102">
        <v>351390</v>
      </c>
      <c r="BK246" s="102"/>
      <c r="BL246" s="102"/>
      <c r="BM246" s="102">
        <v>453887</v>
      </c>
      <c r="BN246" s="102"/>
      <c r="BO246" s="102">
        <v>1251290</v>
      </c>
      <c r="BP246" s="102">
        <v>7819194</v>
      </c>
      <c r="BQ246" s="102">
        <v>2205406</v>
      </c>
      <c r="BR246" s="102">
        <v>517970</v>
      </c>
      <c r="BS246" s="102">
        <v>654310</v>
      </c>
      <c r="BT246" s="102"/>
      <c r="BU246" s="102">
        <v>2837541</v>
      </c>
      <c r="BV246" s="102">
        <v>894107</v>
      </c>
      <c r="BW246" s="102">
        <v>98089</v>
      </c>
      <c r="BX246" s="102">
        <v>451796</v>
      </c>
    </row>
    <row r="247" spans="1:76" x14ac:dyDescent="0.25">
      <c r="A247" s="57" t="s">
        <v>4711</v>
      </c>
      <c r="B247" s="3" t="s">
        <v>4580</v>
      </c>
      <c r="C247" s="3" t="s">
        <v>4656</v>
      </c>
      <c r="D247" s="4" t="s">
        <v>4712</v>
      </c>
      <c r="E247" s="4" t="s">
        <v>3487</v>
      </c>
      <c r="F247" s="4">
        <v>31530</v>
      </c>
      <c r="G247" s="4">
        <v>100001125</v>
      </c>
      <c r="H247" s="4">
        <v>2322</v>
      </c>
      <c r="I247" s="4">
        <v>265.11939999999998</v>
      </c>
      <c r="J247" s="4" t="s">
        <v>4713</v>
      </c>
      <c r="K247" s="4" t="s">
        <v>4714</v>
      </c>
      <c r="L247" s="4"/>
      <c r="M247" s="101" t="s">
        <v>4715</v>
      </c>
      <c r="N247" s="4">
        <v>4099799</v>
      </c>
      <c r="O247" s="4">
        <v>3313819</v>
      </c>
      <c r="P247" s="4">
        <f t="shared" si="3"/>
        <v>54</v>
      </c>
      <c r="Q247" s="4">
        <v>0.63</v>
      </c>
      <c r="R247" s="4">
        <v>1.1093</v>
      </c>
      <c r="S247" s="4">
        <v>1.7501</v>
      </c>
      <c r="T247" s="102">
        <v>445645</v>
      </c>
      <c r="U247" s="102">
        <v>1760252</v>
      </c>
      <c r="V247" s="102">
        <v>601523</v>
      </c>
      <c r="W247" s="102">
        <v>2834452</v>
      </c>
      <c r="X247" s="102">
        <v>1607969</v>
      </c>
      <c r="Y247" s="102">
        <v>395480</v>
      </c>
      <c r="Z247" s="102">
        <v>161664</v>
      </c>
      <c r="AA247" s="102">
        <v>858127</v>
      </c>
      <c r="AB247" s="102">
        <v>752854</v>
      </c>
      <c r="AC247" s="102">
        <v>1024054</v>
      </c>
      <c r="AD247" s="102">
        <v>2119655</v>
      </c>
      <c r="AE247" s="102">
        <v>423915</v>
      </c>
      <c r="AF247" s="102">
        <v>197950</v>
      </c>
      <c r="AG247" s="102">
        <v>67991</v>
      </c>
      <c r="AH247" s="102">
        <v>902890</v>
      </c>
      <c r="AI247" s="102"/>
      <c r="AJ247" s="102">
        <v>305847</v>
      </c>
      <c r="AK247" s="102">
        <v>72367</v>
      </c>
      <c r="AL247" s="102">
        <v>136187</v>
      </c>
      <c r="AM247" s="102">
        <v>165999</v>
      </c>
      <c r="AN247" s="102">
        <v>714496</v>
      </c>
      <c r="AO247" s="102">
        <v>483434</v>
      </c>
      <c r="AP247" s="102">
        <v>142390</v>
      </c>
      <c r="AQ247" s="102">
        <v>1213839</v>
      </c>
      <c r="AR247" s="102">
        <v>1045839</v>
      </c>
      <c r="AS247" s="102">
        <v>232734</v>
      </c>
      <c r="AT247" s="102">
        <v>254433</v>
      </c>
      <c r="AU247" s="102">
        <v>2781722</v>
      </c>
      <c r="AV247" s="102">
        <v>1310375</v>
      </c>
      <c r="AW247" s="102">
        <v>844139</v>
      </c>
      <c r="AX247" s="102">
        <v>920808</v>
      </c>
      <c r="AY247" s="102">
        <v>5552902</v>
      </c>
      <c r="AZ247" s="102">
        <v>377693</v>
      </c>
      <c r="BA247" s="102">
        <v>325612</v>
      </c>
      <c r="BB247" s="102">
        <v>687455</v>
      </c>
      <c r="BC247" s="102">
        <v>2298942</v>
      </c>
      <c r="BD247" s="102">
        <v>755275</v>
      </c>
      <c r="BE247" s="102"/>
      <c r="BF247" s="102">
        <v>89925</v>
      </c>
      <c r="BG247" s="102">
        <v>900995</v>
      </c>
      <c r="BH247" s="102">
        <v>606865</v>
      </c>
      <c r="BI247" s="102">
        <v>1802241</v>
      </c>
      <c r="BJ247" s="102">
        <v>1316812</v>
      </c>
      <c r="BK247" s="102">
        <v>901862</v>
      </c>
      <c r="BL247" s="102">
        <v>674323</v>
      </c>
      <c r="BM247" s="102">
        <v>2023615</v>
      </c>
      <c r="BN247" s="102">
        <v>427379</v>
      </c>
      <c r="BO247" s="102"/>
      <c r="BP247" s="102">
        <v>6650889</v>
      </c>
      <c r="BQ247" s="102">
        <v>311007</v>
      </c>
      <c r="BR247" s="102">
        <v>584433</v>
      </c>
      <c r="BS247" s="102">
        <v>1792711</v>
      </c>
      <c r="BT247" s="102">
        <v>602388</v>
      </c>
      <c r="BU247" s="102">
        <v>311979</v>
      </c>
      <c r="BV247" s="102">
        <v>1911722</v>
      </c>
      <c r="BW247" s="102">
        <v>638174</v>
      </c>
      <c r="BX247" s="102">
        <v>820199</v>
      </c>
    </row>
    <row r="248" spans="1:76" x14ac:dyDescent="0.25">
      <c r="A248" s="57" t="s">
        <v>4716</v>
      </c>
      <c r="B248" s="3" t="s">
        <v>4580</v>
      </c>
      <c r="C248" s="3" t="s">
        <v>4656</v>
      </c>
      <c r="D248" s="4" t="s">
        <v>4717</v>
      </c>
      <c r="E248" s="4" t="s">
        <v>3487</v>
      </c>
      <c r="F248" s="4">
        <v>43028</v>
      </c>
      <c r="G248" s="4">
        <v>100003609</v>
      </c>
      <c r="H248" s="4">
        <v>2481</v>
      </c>
      <c r="I248" s="4">
        <v>260.10410000000002</v>
      </c>
      <c r="J248" s="4" t="s">
        <v>4718</v>
      </c>
      <c r="K248" s="4" t="s">
        <v>4719</v>
      </c>
      <c r="L248" s="4"/>
      <c r="M248" s="101" t="s">
        <v>4720</v>
      </c>
      <c r="N248" s="4">
        <v>263471</v>
      </c>
      <c r="O248" s="4">
        <v>231453</v>
      </c>
      <c r="P248" s="4">
        <f t="shared" si="3"/>
        <v>51</v>
      </c>
      <c r="Q248" s="4">
        <v>0.89</v>
      </c>
      <c r="R248" s="4">
        <v>1.6217999999999999</v>
      </c>
      <c r="S248" s="4">
        <v>1.8157000000000001</v>
      </c>
      <c r="T248" s="102">
        <v>87503</v>
      </c>
      <c r="U248" s="102">
        <v>238172</v>
      </c>
      <c r="V248" s="102">
        <v>76121</v>
      </c>
      <c r="W248" s="102">
        <v>306939</v>
      </c>
      <c r="X248" s="102">
        <v>376579</v>
      </c>
      <c r="Y248" s="102">
        <v>26487</v>
      </c>
      <c r="Z248" s="102">
        <v>95331</v>
      </c>
      <c r="AA248" s="102">
        <v>615176</v>
      </c>
      <c r="AB248" s="102">
        <v>203646</v>
      </c>
      <c r="AC248" s="102">
        <v>58006</v>
      </c>
      <c r="AD248" s="102">
        <v>348725</v>
      </c>
      <c r="AE248" s="102">
        <v>31578</v>
      </c>
      <c r="AF248" s="102"/>
      <c r="AG248" s="102">
        <v>53328</v>
      </c>
      <c r="AH248" s="102">
        <v>167834</v>
      </c>
      <c r="AI248" s="102"/>
      <c r="AJ248" s="102">
        <v>98491</v>
      </c>
      <c r="AK248" s="102"/>
      <c r="AL248" s="102">
        <v>50611</v>
      </c>
      <c r="AM248" s="102">
        <v>60738</v>
      </c>
      <c r="AN248" s="102">
        <v>98207</v>
      </c>
      <c r="AO248" s="102">
        <v>177038</v>
      </c>
      <c r="AP248" s="102"/>
      <c r="AQ248" s="102">
        <v>277645</v>
      </c>
      <c r="AR248" s="102">
        <v>429452</v>
      </c>
      <c r="AS248" s="102">
        <v>30214</v>
      </c>
      <c r="AT248" s="102">
        <v>53505</v>
      </c>
      <c r="AU248" s="102">
        <v>405343</v>
      </c>
      <c r="AV248" s="102">
        <v>282461</v>
      </c>
      <c r="AW248" s="102">
        <v>128511</v>
      </c>
      <c r="AX248" s="102">
        <v>139476</v>
      </c>
      <c r="AY248" s="102">
        <v>504285</v>
      </c>
      <c r="AZ248" s="102">
        <v>81117</v>
      </c>
      <c r="BA248" s="102">
        <v>26813</v>
      </c>
      <c r="BB248" s="102">
        <v>174839</v>
      </c>
      <c r="BC248" s="102">
        <v>255340</v>
      </c>
      <c r="BD248" s="102">
        <v>65616</v>
      </c>
      <c r="BE248" s="102"/>
      <c r="BF248" s="102">
        <v>32835</v>
      </c>
      <c r="BG248" s="102">
        <v>244527</v>
      </c>
      <c r="BH248" s="102">
        <v>52198</v>
      </c>
      <c r="BI248" s="102">
        <v>394559</v>
      </c>
      <c r="BJ248" s="102">
        <v>162187</v>
      </c>
      <c r="BK248" s="102">
        <v>94396</v>
      </c>
      <c r="BL248" s="102">
        <v>116246</v>
      </c>
      <c r="BM248" s="102">
        <v>304857</v>
      </c>
      <c r="BN248" s="102">
        <v>41687</v>
      </c>
      <c r="BO248" s="102"/>
      <c r="BP248" s="102">
        <v>1064859</v>
      </c>
      <c r="BQ248" s="102">
        <v>55932</v>
      </c>
      <c r="BR248" s="102">
        <v>55000</v>
      </c>
      <c r="BS248" s="102">
        <v>447458</v>
      </c>
      <c r="BT248" s="102">
        <v>80544</v>
      </c>
      <c r="BU248" s="102">
        <v>33283</v>
      </c>
      <c r="BV248" s="102">
        <v>179111</v>
      </c>
      <c r="BW248" s="102">
        <v>60082</v>
      </c>
      <c r="BX248" s="102">
        <v>54929</v>
      </c>
    </row>
    <row r="249" spans="1:76" x14ac:dyDescent="0.25">
      <c r="A249" s="57" t="s">
        <v>4721</v>
      </c>
      <c r="B249" s="3" t="s">
        <v>4580</v>
      </c>
      <c r="C249" s="3" t="s">
        <v>4656</v>
      </c>
      <c r="D249" s="4" t="s">
        <v>4722</v>
      </c>
      <c r="E249" s="4" t="s">
        <v>3487</v>
      </c>
      <c r="F249" s="4">
        <v>41375</v>
      </c>
      <c r="G249" s="4">
        <v>100003598</v>
      </c>
      <c r="H249" s="4">
        <v>1635</v>
      </c>
      <c r="I249" s="4">
        <v>237.0881</v>
      </c>
      <c r="J249" s="4" t="s">
        <v>4723</v>
      </c>
      <c r="K249" s="4" t="s">
        <v>4724</v>
      </c>
      <c r="L249" s="4"/>
      <c r="M249" s="101" t="s">
        <v>4725</v>
      </c>
      <c r="N249" s="4">
        <v>259323</v>
      </c>
      <c r="O249" s="4">
        <v>227627</v>
      </c>
      <c r="P249" s="4">
        <f t="shared" si="3"/>
        <v>45</v>
      </c>
      <c r="Q249" s="4">
        <v>1</v>
      </c>
      <c r="R249" s="4">
        <v>1.0321</v>
      </c>
      <c r="S249" s="4">
        <v>1.0353000000000001</v>
      </c>
      <c r="T249" s="102">
        <v>148721</v>
      </c>
      <c r="U249" s="102">
        <v>199621</v>
      </c>
      <c r="V249" s="102">
        <v>262074</v>
      </c>
      <c r="W249" s="102">
        <v>533668</v>
      </c>
      <c r="X249" s="102">
        <v>688601</v>
      </c>
      <c r="Y249" s="102">
        <v>40343</v>
      </c>
      <c r="Z249" s="102">
        <v>43364</v>
      </c>
      <c r="AA249" s="102">
        <v>175079</v>
      </c>
      <c r="AB249" s="102">
        <v>83363</v>
      </c>
      <c r="AC249" s="102">
        <v>60693</v>
      </c>
      <c r="AD249" s="102">
        <v>278918</v>
      </c>
      <c r="AE249" s="102"/>
      <c r="AF249" s="102">
        <v>59204</v>
      </c>
      <c r="AG249" s="102"/>
      <c r="AH249" s="102">
        <v>150272</v>
      </c>
      <c r="AI249" s="102"/>
      <c r="AJ249" s="102">
        <v>148019</v>
      </c>
      <c r="AK249" s="102">
        <v>21087</v>
      </c>
      <c r="AL249" s="102">
        <v>23885</v>
      </c>
      <c r="AM249" s="102">
        <v>36825</v>
      </c>
      <c r="AN249" s="102">
        <v>118671</v>
      </c>
      <c r="AO249" s="102"/>
      <c r="AP249" s="102"/>
      <c r="AQ249" s="102">
        <v>165842</v>
      </c>
      <c r="AR249" s="102">
        <v>209979</v>
      </c>
      <c r="AS249" s="102">
        <v>146661</v>
      </c>
      <c r="AT249" s="102">
        <v>212782</v>
      </c>
      <c r="AU249" s="102">
        <v>331594</v>
      </c>
      <c r="AV249" s="102">
        <v>50856</v>
      </c>
      <c r="AW249" s="102">
        <v>146880</v>
      </c>
      <c r="AX249" s="102">
        <v>118847</v>
      </c>
      <c r="AY249" s="102">
        <v>728355</v>
      </c>
      <c r="AZ249" s="102">
        <v>56542</v>
      </c>
      <c r="BA249" s="102"/>
      <c r="BB249" s="102">
        <v>384135</v>
      </c>
      <c r="BC249" s="102">
        <v>120365</v>
      </c>
      <c r="BD249" s="102">
        <v>56222</v>
      </c>
      <c r="BE249" s="102">
        <v>72397</v>
      </c>
      <c r="BF249" s="102"/>
      <c r="BG249" s="102">
        <v>155867</v>
      </c>
      <c r="BH249" s="102">
        <v>59129</v>
      </c>
      <c r="BI249" s="102">
        <v>280584</v>
      </c>
      <c r="BJ249" s="102">
        <v>173309</v>
      </c>
      <c r="BK249" s="102">
        <v>126366</v>
      </c>
      <c r="BL249" s="102">
        <v>77474</v>
      </c>
      <c r="BM249" s="102">
        <v>239903</v>
      </c>
      <c r="BN249" s="102"/>
      <c r="BO249" s="102"/>
      <c r="BP249" s="102">
        <v>762451</v>
      </c>
      <c r="BQ249" s="102"/>
      <c r="BR249" s="102"/>
      <c r="BS249" s="102">
        <v>281518</v>
      </c>
      <c r="BT249" s="102">
        <v>56290</v>
      </c>
      <c r="BU249" s="102"/>
      <c r="BV249" s="102">
        <v>176591</v>
      </c>
      <c r="BW249" s="102">
        <v>66637</v>
      </c>
      <c r="BX249" s="102">
        <v>71610</v>
      </c>
    </row>
    <row r="250" spans="1:76" x14ac:dyDescent="0.25">
      <c r="A250" s="57" t="s">
        <v>4726</v>
      </c>
      <c r="B250" s="3" t="s">
        <v>4580</v>
      </c>
      <c r="C250" s="3" t="s">
        <v>4656</v>
      </c>
      <c r="D250" s="4" t="s">
        <v>4727</v>
      </c>
      <c r="E250" s="4" t="s">
        <v>3439</v>
      </c>
      <c r="F250" s="4">
        <v>42079</v>
      </c>
      <c r="G250" s="4">
        <v>100003640</v>
      </c>
      <c r="H250" s="4">
        <v>2295</v>
      </c>
      <c r="I250" s="4">
        <v>246.1448</v>
      </c>
      <c r="J250" s="4" t="s">
        <v>4728</v>
      </c>
      <c r="K250" s="4" t="s">
        <v>4729</v>
      </c>
      <c r="L250" s="4"/>
      <c r="M250" s="101" t="s">
        <v>4730</v>
      </c>
      <c r="N250" s="4">
        <v>5253209</v>
      </c>
      <c r="O250" s="4">
        <v>4419671</v>
      </c>
      <c r="P250" s="4">
        <f t="shared" si="3"/>
        <v>57</v>
      </c>
      <c r="Q250" s="4">
        <v>0.99</v>
      </c>
      <c r="R250" s="4">
        <v>1.6420999999999999</v>
      </c>
      <c r="S250" s="4">
        <v>1.6581999999999999</v>
      </c>
      <c r="T250" s="102">
        <v>165163</v>
      </c>
      <c r="U250" s="102">
        <v>229622</v>
      </c>
      <c r="V250" s="102">
        <v>331992</v>
      </c>
      <c r="W250" s="102">
        <v>2122959</v>
      </c>
      <c r="X250" s="102">
        <v>1525398</v>
      </c>
      <c r="Y250" s="102">
        <v>393604</v>
      </c>
      <c r="Z250" s="102">
        <v>428436</v>
      </c>
      <c r="AA250" s="102">
        <v>1221347</v>
      </c>
      <c r="AB250" s="102">
        <v>499377</v>
      </c>
      <c r="AC250" s="102">
        <v>448245</v>
      </c>
      <c r="AD250" s="102">
        <v>1506417</v>
      </c>
      <c r="AE250" s="102">
        <v>361056</v>
      </c>
      <c r="AF250" s="102">
        <v>621602</v>
      </c>
      <c r="AG250" s="102">
        <v>372774</v>
      </c>
      <c r="AH250" s="102">
        <v>488621</v>
      </c>
      <c r="AI250" s="102">
        <v>700151</v>
      </c>
      <c r="AJ250" s="102">
        <v>414691</v>
      </c>
      <c r="AK250" s="102">
        <v>278959</v>
      </c>
      <c r="AL250" s="102">
        <v>208449</v>
      </c>
      <c r="AM250" s="102">
        <v>257658</v>
      </c>
      <c r="AN250" s="102">
        <v>306922</v>
      </c>
      <c r="AO250" s="102">
        <v>659981</v>
      </c>
      <c r="AP250" s="102">
        <v>203365</v>
      </c>
      <c r="AQ250" s="102">
        <v>255917</v>
      </c>
      <c r="AR250" s="102">
        <v>3528696</v>
      </c>
      <c r="AS250" s="102">
        <v>259710</v>
      </c>
      <c r="AT250" s="102">
        <v>235755</v>
      </c>
      <c r="AU250" s="102">
        <v>3084002</v>
      </c>
      <c r="AV250" s="102">
        <v>309165</v>
      </c>
      <c r="AW250" s="102">
        <v>281166</v>
      </c>
      <c r="AX250" s="102">
        <v>651077</v>
      </c>
      <c r="AY250" s="102">
        <v>5492018</v>
      </c>
      <c r="AZ250" s="102">
        <v>476635</v>
      </c>
      <c r="BA250" s="102">
        <v>267372</v>
      </c>
      <c r="BB250" s="102">
        <v>789151</v>
      </c>
      <c r="BC250" s="102">
        <v>1239531</v>
      </c>
      <c r="BD250" s="102">
        <v>263686</v>
      </c>
      <c r="BE250" s="102">
        <v>1148970</v>
      </c>
      <c r="BF250" s="102">
        <v>196909</v>
      </c>
      <c r="BG250" s="102">
        <v>765931</v>
      </c>
      <c r="BH250" s="102">
        <v>316136</v>
      </c>
      <c r="BI250" s="102">
        <v>201909</v>
      </c>
      <c r="BJ250" s="102">
        <v>556816</v>
      </c>
      <c r="BK250" s="102">
        <v>331338</v>
      </c>
      <c r="BL250" s="102">
        <v>183584</v>
      </c>
      <c r="BM250" s="102">
        <v>571761</v>
      </c>
      <c r="BN250" s="102">
        <v>403940</v>
      </c>
      <c r="BO250" s="102">
        <v>1268834</v>
      </c>
      <c r="BP250" s="102">
        <v>4449202</v>
      </c>
      <c r="BQ250" s="102">
        <v>270910</v>
      </c>
      <c r="BR250" s="102">
        <v>310297</v>
      </c>
      <c r="BS250" s="102">
        <v>1842031</v>
      </c>
      <c r="BT250" s="102">
        <v>660539</v>
      </c>
      <c r="BU250" s="102">
        <v>122247</v>
      </c>
      <c r="BV250" s="102">
        <v>639932</v>
      </c>
      <c r="BW250" s="102">
        <v>301240</v>
      </c>
      <c r="BX250" s="102">
        <v>403275</v>
      </c>
    </row>
    <row r="251" spans="1:76" x14ac:dyDescent="0.25">
      <c r="A251" s="57" t="s">
        <v>4731</v>
      </c>
      <c r="B251" s="3" t="s">
        <v>4580</v>
      </c>
      <c r="C251" s="3" t="s">
        <v>4656</v>
      </c>
      <c r="D251" s="4" t="s">
        <v>4732</v>
      </c>
      <c r="E251" s="4" t="s">
        <v>3487</v>
      </c>
      <c r="F251" s="4">
        <v>40475</v>
      </c>
      <c r="G251" s="4">
        <v>100003641</v>
      </c>
      <c r="H251" s="4">
        <v>1506</v>
      </c>
      <c r="I251" s="4">
        <v>173.0932</v>
      </c>
      <c r="J251" s="4" t="s">
        <v>4733</v>
      </c>
      <c r="K251" s="4" t="s">
        <v>4734</v>
      </c>
      <c r="L251" s="4"/>
      <c r="M251" s="101" t="s">
        <v>4735</v>
      </c>
      <c r="N251" s="4">
        <v>136487</v>
      </c>
      <c r="O251" s="4">
        <v>120256</v>
      </c>
      <c r="P251" s="4">
        <f t="shared" si="3"/>
        <v>57</v>
      </c>
      <c r="Q251" s="4">
        <v>0.77</v>
      </c>
      <c r="R251" s="4">
        <v>0.99609999999999999</v>
      </c>
      <c r="S251" s="4">
        <v>1.3006</v>
      </c>
      <c r="T251" s="102">
        <v>1150444</v>
      </c>
      <c r="U251" s="102">
        <v>1648603</v>
      </c>
      <c r="V251" s="102">
        <v>1484429</v>
      </c>
      <c r="W251" s="102">
        <v>2673951</v>
      </c>
      <c r="X251" s="102">
        <v>4036301</v>
      </c>
      <c r="Y251" s="102">
        <v>408631</v>
      </c>
      <c r="Z251" s="102">
        <v>710377</v>
      </c>
      <c r="AA251" s="102">
        <v>1415173</v>
      </c>
      <c r="AB251" s="102">
        <v>1367514</v>
      </c>
      <c r="AC251" s="102">
        <v>774197</v>
      </c>
      <c r="AD251" s="102">
        <v>1826926</v>
      </c>
      <c r="AE251" s="102">
        <v>638058</v>
      </c>
      <c r="AF251" s="102">
        <v>326529</v>
      </c>
      <c r="AG251" s="102">
        <v>287456</v>
      </c>
      <c r="AH251" s="102">
        <v>1145442</v>
      </c>
      <c r="AI251" s="102">
        <v>64720</v>
      </c>
      <c r="AJ251" s="102">
        <v>865557</v>
      </c>
      <c r="AK251" s="102">
        <v>206652</v>
      </c>
      <c r="AL251" s="102">
        <v>405670</v>
      </c>
      <c r="AM251" s="102">
        <v>286376</v>
      </c>
      <c r="AN251" s="102">
        <v>979969</v>
      </c>
      <c r="AO251" s="102">
        <v>917191</v>
      </c>
      <c r="AP251" s="102">
        <v>241579</v>
      </c>
      <c r="AQ251" s="102">
        <v>1108939</v>
      </c>
      <c r="AR251" s="102">
        <v>1705206</v>
      </c>
      <c r="AS251" s="102">
        <v>530854</v>
      </c>
      <c r="AT251" s="102">
        <v>304636</v>
      </c>
      <c r="AU251" s="102">
        <v>1733277</v>
      </c>
      <c r="AV251" s="102">
        <v>996465</v>
      </c>
      <c r="AW251" s="102">
        <v>1278850</v>
      </c>
      <c r="AX251" s="102">
        <v>2020118</v>
      </c>
      <c r="AY251" s="102">
        <v>3403974</v>
      </c>
      <c r="AZ251" s="102">
        <v>755305</v>
      </c>
      <c r="BA251" s="102">
        <v>255532</v>
      </c>
      <c r="BB251" s="102">
        <v>1503539</v>
      </c>
      <c r="BC251" s="102">
        <v>1898864</v>
      </c>
      <c r="BD251" s="102">
        <v>1194469</v>
      </c>
      <c r="BE251" s="102">
        <v>63950</v>
      </c>
      <c r="BF251" s="102">
        <v>269751</v>
      </c>
      <c r="BG251" s="102">
        <v>1378753</v>
      </c>
      <c r="BH251" s="102">
        <v>769354</v>
      </c>
      <c r="BI251" s="102">
        <v>2689370</v>
      </c>
      <c r="BJ251" s="102">
        <v>2169162</v>
      </c>
      <c r="BK251" s="102">
        <v>1964527</v>
      </c>
      <c r="BL251" s="102">
        <v>1126514</v>
      </c>
      <c r="BM251" s="102">
        <v>2209550</v>
      </c>
      <c r="BN251" s="102">
        <v>753699</v>
      </c>
      <c r="BO251" s="102">
        <v>138376</v>
      </c>
      <c r="BP251" s="102">
        <v>3365710</v>
      </c>
      <c r="BQ251" s="102">
        <v>379596</v>
      </c>
      <c r="BR251" s="102">
        <v>858150</v>
      </c>
      <c r="BS251" s="102">
        <v>2635884</v>
      </c>
      <c r="BT251" s="102">
        <v>1399077</v>
      </c>
      <c r="BU251" s="102">
        <v>512217</v>
      </c>
      <c r="BV251" s="102">
        <v>1790254</v>
      </c>
      <c r="BW251" s="102">
        <v>717984</v>
      </c>
      <c r="BX251" s="102">
        <v>1048518</v>
      </c>
    </row>
    <row r="252" spans="1:76" x14ac:dyDescent="0.25">
      <c r="A252" s="57" t="s">
        <v>4736</v>
      </c>
      <c r="B252" s="3" t="s">
        <v>4580</v>
      </c>
      <c r="C252" s="3" t="s">
        <v>4656</v>
      </c>
      <c r="D252" s="4" t="s">
        <v>4737</v>
      </c>
      <c r="E252" s="4" t="s">
        <v>3439</v>
      </c>
      <c r="F252" s="4">
        <v>39994</v>
      </c>
      <c r="G252" s="4">
        <v>100003210</v>
      </c>
      <c r="H252" s="4">
        <v>3138</v>
      </c>
      <c r="I252" s="4">
        <v>231.1703</v>
      </c>
      <c r="J252" s="4" t="s">
        <v>4738</v>
      </c>
      <c r="K252" s="4" t="s">
        <v>4739</v>
      </c>
      <c r="L252" s="4"/>
      <c r="M252" s="101" t="s">
        <v>4740</v>
      </c>
      <c r="N252" s="4">
        <v>352039</v>
      </c>
      <c r="O252" s="4">
        <v>312586</v>
      </c>
      <c r="P252" s="4">
        <f t="shared" si="3"/>
        <v>57</v>
      </c>
      <c r="Q252" s="4">
        <v>0.96</v>
      </c>
      <c r="R252" s="4">
        <v>1.5105</v>
      </c>
      <c r="S252" s="4">
        <v>1.5657000000000001</v>
      </c>
      <c r="T252" s="102">
        <v>2469944</v>
      </c>
      <c r="U252" s="102">
        <v>3331529</v>
      </c>
      <c r="V252" s="102">
        <v>2855039</v>
      </c>
      <c r="W252" s="102">
        <v>21374702</v>
      </c>
      <c r="X252" s="102">
        <v>3908510</v>
      </c>
      <c r="Y252" s="102">
        <v>2016281</v>
      </c>
      <c r="Z252" s="102">
        <v>2547285</v>
      </c>
      <c r="AA252" s="102">
        <v>3517810</v>
      </c>
      <c r="AB252" s="102">
        <v>6933717</v>
      </c>
      <c r="AC252" s="102">
        <v>991441</v>
      </c>
      <c r="AD252" s="102">
        <v>8840420</v>
      </c>
      <c r="AE252" s="102">
        <v>1784511</v>
      </c>
      <c r="AF252" s="102">
        <v>2721405</v>
      </c>
      <c r="AG252" s="102">
        <v>2047786</v>
      </c>
      <c r="AH252" s="102">
        <v>3336200</v>
      </c>
      <c r="AI252" s="102">
        <v>2051077</v>
      </c>
      <c r="AJ252" s="102">
        <v>1548646</v>
      </c>
      <c r="AK252" s="102">
        <v>1764280</v>
      </c>
      <c r="AL252" s="102">
        <v>756941</v>
      </c>
      <c r="AM252" s="102">
        <v>1448860</v>
      </c>
      <c r="AN252" s="102">
        <v>1588576</v>
      </c>
      <c r="AO252" s="102">
        <v>4585171</v>
      </c>
      <c r="AP252" s="102">
        <v>711215</v>
      </c>
      <c r="AQ252" s="102">
        <v>2643082</v>
      </c>
      <c r="AR252" s="102">
        <v>5981929</v>
      </c>
      <c r="AS252" s="102">
        <v>1064145</v>
      </c>
      <c r="AT252" s="102">
        <v>1111748</v>
      </c>
      <c r="AU252" s="102">
        <v>9282794</v>
      </c>
      <c r="AV252" s="102">
        <v>2332034</v>
      </c>
      <c r="AW252" s="102">
        <v>1047485</v>
      </c>
      <c r="AX252" s="102">
        <v>3070520</v>
      </c>
      <c r="AY252" s="102">
        <v>13812778</v>
      </c>
      <c r="AZ252" s="102">
        <v>3643937</v>
      </c>
      <c r="BA252" s="102">
        <v>950584</v>
      </c>
      <c r="BB252" s="102">
        <v>7972617</v>
      </c>
      <c r="BC252" s="102">
        <v>6478996</v>
      </c>
      <c r="BD252" s="102">
        <v>1327000</v>
      </c>
      <c r="BE252" s="102">
        <v>4354430</v>
      </c>
      <c r="BF252" s="102">
        <v>1053795</v>
      </c>
      <c r="BG252" s="102">
        <v>5550907</v>
      </c>
      <c r="BH252" s="102">
        <v>1570169</v>
      </c>
      <c r="BI252" s="102">
        <v>7219249</v>
      </c>
      <c r="BJ252" s="102">
        <v>3281431</v>
      </c>
      <c r="BK252" s="102">
        <v>2024357</v>
      </c>
      <c r="BL252" s="102">
        <v>1370627</v>
      </c>
      <c r="BM252" s="102">
        <v>5392635</v>
      </c>
      <c r="BN252" s="102">
        <v>1775708</v>
      </c>
      <c r="BO252" s="102">
        <v>3478811</v>
      </c>
      <c r="BP252" s="102">
        <v>23278900</v>
      </c>
      <c r="BQ252" s="102">
        <v>1611429</v>
      </c>
      <c r="BR252" s="102">
        <v>921835</v>
      </c>
      <c r="BS252" s="102">
        <v>8317237</v>
      </c>
      <c r="BT252" s="102">
        <v>4360676</v>
      </c>
      <c r="BU252" s="102">
        <v>1019581</v>
      </c>
      <c r="BV252" s="102">
        <v>3737334</v>
      </c>
      <c r="BW252" s="102">
        <v>1803897</v>
      </c>
      <c r="BX252" s="102">
        <v>1532404</v>
      </c>
    </row>
    <row r="253" spans="1:76" x14ac:dyDescent="0.25">
      <c r="A253" s="57" t="s">
        <v>4741</v>
      </c>
      <c r="B253" s="3" t="s">
        <v>4580</v>
      </c>
      <c r="C253" s="3" t="s">
        <v>4656</v>
      </c>
      <c r="D253" s="4" t="s">
        <v>4742</v>
      </c>
      <c r="E253" s="4" t="s">
        <v>3439</v>
      </c>
      <c r="F253" s="4">
        <v>48189</v>
      </c>
      <c r="G253" s="4">
        <v>100003183</v>
      </c>
      <c r="H253" s="4">
        <v>2620</v>
      </c>
      <c r="I253" s="4">
        <v>260.16050000000001</v>
      </c>
      <c r="J253" s="4" t="s">
        <v>4743</v>
      </c>
      <c r="K253" s="4"/>
      <c r="L253" s="4"/>
      <c r="M253" s="101" t="s">
        <v>4744</v>
      </c>
      <c r="N253" s="4">
        <v>4305457</v>
      </c>
      <c r="O253" s="4">
        <v>3511125</v>
      </c>
      <c r="P253" s="4">
        <f t="shared" si="3"/>
        <v>50</v>
      </c>
      <c r="Q253" s="4">
        <v>1.1399999999999999</v>
      </c>
      <c r="R253" s="4">
        <v>1.4757</v>
      </c>
      <c r="S253" s="4">
        <v>1.2918000000000001</v>
      </c>
      <c r="T253" s="102">
        <v>363539</v>
      </c>
      <c r="U253" s="102">
        <v>423643</v>
      </c>
      <c r="V253" s="102">
        <v>414840</v>
      </c>
      <c r="W253" s="102">
        <v>2439029</v>
      </c>
      <c r="X253" s="102">
        <v>882930</v>
      </c>
      <c r="Y253" s="102">
        <v>130260</v>
      </c>
      <c r="Z253" s="102">
        <v>425438</v>
      </c>
      <c r="AA253" s="102">
        <v>615689</v>
      </c>
      <c r="AB253" s="102">
        <v>425528</v>
      </c>
      <c r="AC253" s="102">
        <v>506473</v>
      </c>
      <c r="AD253" s="102">
        <v>1787452</v>
      </c>
      <c r="AE253" s="102">
        <v>186964</v>
      </c>
      <c r="AF253" s="102">
        <v>282358</v>
      </c>
      <c r="AG253" s="102"/>
      <c r="AH253" s="102">
        <v>839615</v>
      </c>
      <c r="AI253" s="102">
        <v>139448</v>
      </c>
      <c r="AJ253" s="102">
        <v>211904</v>
      </c>
      <c r="AK253" s="102">
        <v>340497</v>
      </c>
      <c r="AL253" s="102"/>
      <c r="AM253" s="102"/>
      <c r="AN253" s="102">
        <v>227314</v>
      </c>
      <c r="AO253" s="102">
        <v>314501</v>
      </c>
      <c r="AP253" s="102"/>
      <c r="AQ253" s="102">
        <v>351060</v>
      </c>
      <c r="AR253" s="102">
        <v>1344045</v>
      </c>
      <c r="AS253" s="102">
        <v>285725</v>
      </c>
      <c r="AT253" s="102"/>
      <c r="AU253" s="102">
        <v>2190808</v>
      </c>
      <c r="AV253" s="102">
        <v>294659</v>
      </c>
      <c r="AW253" s="102">
        <v>281392</v>
      </c>
      <c r="AX253" s="102">
        <v>309463</v>
      </c>
      <c r="AY253" s="102">
        <v>2283006</v>
      </c>
      <c r="AZ253" s="102">
        <v>508207</v>
      </c>
      <c r="BA253" s="102">
        <v>281786</v>
      </c>
      <c r="BB253" s="102">
        <v>589693</v>
      </c>
      <c r="BC253" s="102">
        <v>384341</v>
      </c>
      <c r="BD253" s="102"/>
      <c r="BE253" s="102">
        <v>538646</v>
      </c>
      <c r="BF253" s="102">
        <v>254127</v>
      </c>
      <c r="BG253" s="102">
        <v>626789</v>
      </c>
      <c r="BH253" s="102"/>
      <c r="BI253" s="102">
        <v>589470</v>
      </c>
      <c r="BJ253" s="102">
        <v>261101</v>
      </c>
      <c r="BK253" s="102">
        <v>361215</v>
      </c>
      <c r="BL253" s="102">
        <v>161959</v>
      </c>
      <c r="BM253" s="102">
        <v>477684</v>
      </c>
      <c r="BN253" s="102">
        <v>148628</v>
      </c>
      <c r="BO253" s="102">
        <v>572415</v>
      </c>
      <c r="BP253" s="102">
        <v>3374966</v>
      </c>
      <c r="BQ253" s="102">
        <v>176567</v>
      </c>
      <c r="BR253" s="102">
        <v>87550</v>
      </c>
      <c r="BS253" s="102">
        <v>1038886</v>
      </c>
      <c r="BT253" s="102">
        <v>260629</v>
      </c>
      <c r="BU253" s="102">
        <v>268749</v>
      </c>
      <c r="BV253" s="102">
        <v>579435</v>
      </c>
      <c r="BW253" s="102">
        <v>143626</v>
      </c>
      <c r="BX253" s="102">
        <v>217628</v>
      </c>
    </row>
    <row r="254" spans="1:76" x14ac:dyDescent="0.25">
      <c r="A254" s="57" t="s">
        <v>4745</v>
      </c>
      <c r="B254" s="3" t="s">
        <v>4580</v>
      </c>
      <c r="C254" s="3" t="s">
        <v>4746</v>
      </c>
      <c r="D254" s="4" t="s">
        <v>4747</v>
      </c>
      <c r="E254" s="4" t="s">
        <v>3446</v>
      </c>
      <c r="F254" s="4">
        <v>52925</v>
      </c>
      <c r="G254" s="4">
        <v>100009045</v>
      </c>
      <c r="H254" s="4">
        <v>2325</v>
      </c>
      <c r="I254" s="4">
        <v>264.08769999999998</v>
      </c>
      <c r="J254" s="4" t="s">
        <v>4748</v>
      </c>
      <c r="K254" s="4"/>
      <c r="L254" s="4"/>
      <c r="M254" s="101" t="s">
        <v>4749</v>
      </c>
      <c r="N254" s="4">
        <v>11579826</v>
      </c>
      <c r="O254" s="4">
        <v>9754592</v>
      </c>
      <c r="P254" s="4">
        <f t="shared" si="3"/>
        <v>42</v>
      </c>
      <c r="Q254" s="4">
        <v>0.48</v>
      </c>
      <c r="R254" s="4">
        <v>3.3536999999999999</v>
      </c>
      <c r="S254" s="4">
        <v>6.9421999999999997</v>
      </c>
      <c r="T254" s="102">
        <v>101691</v>
      </c>
      <c r="U254" s="102">
        <v>258786</v>
      </c>
      <c r="V254" s="102"/>
      <c r="W254" s="102">
        <v>229853</v>
      </c>
      <c r="X254" s="102">
        <v>1059938</v>
      </c>
      <c r="Y254" s="102">
        <v>12786005</v>
      </c>
      <c r="Z254" s="102"/>
      <c r="AA254" s="102"/>
      <c r="AB254" s="102"/>
      <c r="AC254" s="102"/>
      <c r="AD254" s="102">
        <v>140908</v>
      </c>
      <c r="AE254" s="102">
        <v>129429</v>
      </c>
      <c r="AF254" s="102">
        <v>869008</v>
      </c>
      <c r="AG254" s="102">
        <v>2765547</v>
      </c>
      <c r="AH254" s="102">
        <v>645692</v>
      </c>
      <c r="AI254" s="102">
        <v>530244</v>
      </c>
      <c r="AJ254" s="102">
        <v>1237433</v>
      </c>
      <c r="AK254" s="102">
        <v>45853</v>
      </c>
      <c r="AL254" s="102">
        <v>276063</v>
      </c>
      <c r="AM254" s="102"/>
      <c r="AN254" s="102">
        <v>1320262</v>
      </c>
      <c r="AO254" s="102">
        <v>290197</v>
      </c>
      <c r="AP254" s="102">
        <v>318228</v>
      </c>
      <c r="AQ254" s="102">
        <v>633953</v>
      </c>
      <c r="AR254" s="102">
        <v>623180</v>
      </c>
      <c r="AS254" s="102"/>
      <c r="AT254" s="102">
        <v>58368</v>
      </c>
      <c r="AU254" s="102">
        <v>470659</v>
      </c>
      <c r="AV254" s="102">
        <v>106483</v>
      </c>
      <c r="AW254" s="102"/>
      <c r="AX254" s="102">
        <v>119528</v>
      </c>
      <c r="AY254" s="102">
        <v>195548</v>
      </c>
      <c r="AZ254" s="102">
        <v>136896</v>
      </c>
      <c r="BA254" s="102">
        <v>232718</v>
      </c>
      <c r="BB254" s="102">
        <v>205055</v>
      </c>
      <c r="BC254" s="102"/>
      <c r="BD254" s="102"/>
      <c r="BE254" s="102">
        <v>4350302</v>
      </c>
      <c r="BF254" s="102">
        <v>26104364</v>
      </c>
      <c r="BG254" s="102">
        <v>146997</v>
      </c>
      <c r="BH254" s="102">
        <v>438901</v>
      </c>
      <c r="BI254" s="102"/>
      <c r="BJ254" s="102"/>
      <c r="BK254" s="102">
        <v>189698</v>
      </c>
      <c r="BL254" s="102"/>
      <c r="BM254" s="102">
        <v>124292</v>
      </c>
      <c r="BN254" s="102">
        <v>2292297</v>
      </c>
      <c r="BO254" s="102"/>
      <c r="BP254" s="102">
        <v>79061</v>
      </c>
      <c r="BQ254" s="102">
        <v>520550</v>
      </c>
      <c r="BR254" s="102"/>
      <c r="BS254" s="102">
        <v>58339</v>
      </c>
      <c r="BT254" s="102">
        <v>251457</v>
      </c>
      <c r="BU254" s="102">
        <v>13082653</v>
      </c>
      <c r="BV254" s="102">
        <v>237480</v>
      </c>
      <c r="BW254" s="102">
        <v>76515</v>
      </c>
      <c r="BX254" s="102">
        <v>4522798</v>
      </c>
    </row>
    <row r="255" spans="1:76" x14ac:dyDescent="0.25">
      <c r="A255" s="57" t="s">
        <v>4750</v>
      </c>
      <c r="B255" s="3" t="s">
        <v>4580</v>
      </c>
      <c r="C255" s="3" t="s">
        <v>4746</v>
      </c>
      <c r="D255" s="4" t="s">
        <v>4751</v>
      </c>
      <c r="E255" s="4" t="s">
        <v>3487</v>
      </c>
      <c r="F255" s="4">
        <v>35126</v>
      </c>
      <c r="G255" s="4">
        <v>100001417</v>
      </c>
      <c r="H255" s="4">
        <v>2330</v>
      </c>
      <c r="I255" s="4">
        <v>263.1037</v>
      </c>
      <c r="J255" s="4" t="s">
        <v>4752</v>
      </c>
      <c r="K255" s="4" t="s">
        <v>4753</v>
      </c>
      <c r="L255" s="101" t="s">
        <v>4754</v>
      </c>
      <c r="M255" s="101" t="s">
        <v>4755</v>
      </c>
      <c r="N255" s="4">
        <v>92258</v>
      </c>
      <c r="O255" s="4">
        <v>270643</v>
      </c>
      <c r="P255" s="4">
        <f t="shared" si="3"/>
        <v>47</v>
      </c>
      <c r="Q255" s="4">
        <v>1.4</v>
      </c>
      <c r="R255" s="4">
        <v>10.723599999999999</v>
      </c>
      <c r="S255" s="4">
        <v>7.6632999999999996</v>
      </c>
      <c r="T255" s="102">
        <v>70403</v>
      </c>
      <c r="U255" s="102">
        <v>117699</v>
      </c>
      <c r="V255" s="102"/>
      <c r="W255" s="102">
        <v>54493</v>
      </c>
      <c r="X255" s="102">
        <v>42992</v>
      </c>
      <c r="Y255" s="102">
        <v>17821506</v>
      </c>
      <c r="Z255" s="102"/>
      <c r="AA255" s="102">
        <v>41176</v>
      </c>
      <c r="AB255" s="102">
        <v>29352</v>
      </c>
      <c r="AC255" s="102">
        <v>69847</v>
      </c>
      <c r="AD255" s="102">
        <v>77133</v>
      </c>
      <c r="AE255" s="102">
        <v>197053</v>
      </c>
      <c r="AF255" s="102">
        <v>439732</v>
      </c>
      <c r="AG255" s="102">
        <v>11578489</v>
      </c>
      <c r="AH255" s="102">
        <v>166706</v>
      </c>
      <c r="AI255" s="102">
        <v>238941</v>
      </c>
      <c r="AJ255" s="102">
        <v>767157</v>
      </c>
      <c r="AK255" s="102">
        <v>38502</v>
      </c>
      <c r="AL255" s="102">
        <v>68365</v>
      </c>
      <c r="AM255" s="102"/>
      <c r="AN255" s="102">
        <v>2136870</v>
      </c>
      <c r="AO255" s="102">
        <v>143509</v>
      </c>
      <c r="AP255" s="102">
        <v>55873</v>
      </c>
      <c r="AQ255" s="102">
        <v>588311</v>
      </c>
      <c r="AR255" s="102">
        <v>185381</v>
      </c>
      <c r="AS255" s="102">
        <v>67991</v>
      </c>
      <c r="AT255" s="102">
        <v>197707</v>
      </c>
      <c r="AU255" s="102">
        <v>77409</v>
      </c>
      <c r="AV255" s="102">
        <v>37824</v>
      </c>
      <c r="AW255" s="102">
        <v>76668</v>
      </c>
      <c r="AX255" s="102"/>
      <c r="AY255" s="102">
        <v>309779</v>
      </c>
      <c r="AZ255" s="102"/>
      <c r="BA255" s="102">
        <v>97693</v>
      </c>
      <c r="BB255" s="102">
        <v>84559</v>
      </c>
      <c r="BC255" s="102">
        <v>22621</v>
      </c>
      <c r="BD255" s="102"/>
      <c r="BE255" s="102">
        <v>3864626</v>
      </c>
      <c r="BF255" s="102">
        <v>12714365</v>
      </c>
      <c r="BG255" s="102">
        <v>275278</v>
      </c>
      <c r="BH255" s="102">
        <v>414915</v>
      </c>
      <c r="BI255" s="102"/>
      <c r="BJ255" s="102"/>
      <c r="BK255" s="102"/>
      <c r="BL255" s="102">
        <v>97666</v>
      </c>
      <c r="BM255" s="102">
        <v>1282631</v>
      </c>
      <c r="BN255" s="102">
        <v>139112</v>
      </c>
      <c r="BO255" s="102">
        <v>52868</v>
      </c>
      <c r="BP255" s="102">
        <v>159389</v>
      </c>
      <c r="BQ255" s="102">
        <v>262974</v>
      </c>
      <c r="BR255" s="102">
        <v>41656</v>
      </c>
      <c r="BS255" s="102">
        <v>115193</v>
      </c>
      <c r="BT255" s="102"/>
      <c r="BU255" s="102">
        <v>178984</v>
      </c>
      <c r="BV255" s="102">
        <v>57299</v>
      </c>
      <c r="BW255" s="102">
        <v>51601</v>
      </c>
      <c r="BX255" s="102">
        <v>5660949</v>
      </c>
    </row>
    <row r="256" spans="1:76" x14ac:dyDescent="0.25">
      <c r="A256" s="57" t="s">
        <v>4756</v>
      </c>
      <c r="B256" s="3" t="s">
        <v>4580</v>
      </c>
      <c r="C256" s="3" t="s">
        <v>4746</v>
      </c>
      <c r="D256" s="4" t="s">
        <v>4757</v>
      </c>
      <c r="E256" s="4" t="s">
        <v>3487</v>
      </c>
      <c r="F256" s="4">
        <v>63154</v>
      </c>
      <c r="G256" s="4">
        <v>100008932</v>
      </c>
      <c r="H256" s="4">
        <v>2494</v>
      </c>
      <c r="I256" s="4">
        <v>242.04929999999999</v>
      </c>
      <c r="J256" s="4" t="s">
        <v>4758</v>
      </c>
      <c r="K256" s="4" t="s">
        <v>4759</v>
      </c>
      <c r="L256" s="4"/>
      <c r="M256" s="4"/>
      <c r="N256" s="4">
        <v>2179693</v>
      </c>
      <c r="O256" s="4">
        <v>1627903</v>
      </c>
      <c r="P256" s="4">
        <f t="shared" si="3"/>
        <v>13</v>
      </c>
      <c r="Q256" s="4">
        <v>1.89</v>
      </c>
      <c r="R256" s="4">
        <v>0.72470000000000001</v>
      </c>
      <c r="S256" s="4">
        <v>0.3831</v>
      </c>
      <c r="T256" s="102">
        <v>25353</v>
      </c>
      <c r="U256" s="102"/>
      <c r="V256" s="102">
        <v>16394</v>
      </c>
      <c r="W256" s="102">
        <v>73373</v>
      </c>
      <c r="X256" s="102">
        <v>376029</v>
      </c>
      <c r="Y256" s="102">
        <v>239168</v>
      </c>
      <c r="Z256" s="102"/>
      <c r="AA256" s="102"/>
      <c r="AB256" s="102"/>
      <c r="AC256" s="102"/>
      <c r="AD256" s="102">
        <v>20910</v>
      </c>
      <c r="AE256" s="102"/>
      <c r="AF256" s="102"/>
      <c r="AG256" s="102"/>
      <c r="AH256" s="102"/>
      <c r="AI256" s="102"/>
      <c r="AJ256" s="102">
        <v>184428</v>
      </c>
      <c r="AK256" s="102"/>
      <c r="AL256" s="102">
        <v>177456</v>
      </c>
      <c r="AM256" s="102"/>
      <c r="AN256" s="102"/>
      <c r="AO256" s="102">
        <v>55592</v>
      </c>
      <c r="AP256" s="102"/>
      <c r="AQ256" s="102"/>
      <c r="AR256" s="102"/>
      <c r="AS256" s="102"/>
      <c r="AT256" s="102">
        <v>25152</v>
      </c>
      <c r="AU256" s="102"/>
      <c r="AV256" s="102"/>
      <c r="AW256" s="102"/>
      <c r="AX256" s="102"/>
      <c r="AY256" s="102"/>
      <c r="AZ256" s="102"/>
      <c r="BA256" s="102"/>
      <c r="BB256" s="102"/>
      <c r="BC256" s="102"/>
      <c r="BD256" s="102"/>
      <c r="BE256" s="102">
        <v>85394</v>
      </c>
      <c r="BF256" s="102">
        <v>23708</v>
      </c>
      <c r="BG256" s="102"/>
      <c r="BH256" s="102"/>
      <c r="BI256" s="102"/>
      <c r="BJ256" s="102"/>
      <c r="BK256" s="102"/>
      <c r="BL256" s="102"/>
      <c r="BM256" s="102"/>
      <c r="BN256" s="102"/>
      <c r="BO256" s="102"/>
      <c r="BP256" s="102">
        <v>279836</v>
      </c>
      <c r="BQ256" s="102"/>
      <c r="BR256" s="102"/>
      <c r="BS256" s="102"/>
      <c r="BT256" s="102"/>
      <c r="BU256" s="102"/>
      <c r="BV256" s="102"/>
      <c r="BW256" s="102"/>
      <c r="BX256" s="102"/>
    </row>
    <row r="257" spans="1:76" x14ac:dyDescent="0.25">
      <c r="A257" s="57" t="s">
        <v>4760</v>
      </c>
      <c r="B257" s="3" t="s">
        <v>4580</v>
      </c>
      <c r="C257" s="3" t="s">
        <v>4746</v>
      </c>
      <c r="D257" s="4" t="s">
        <v>4761</v>
      </c>
      <c r="E257" s="4" t="s">
        <v>3487</v>
      </c>
      <c r="F257" s="4">
        <v>63158</v>
      </c>
      <c r="G257" s="4">
        <v>100020879</v>
      </c>
      <c r="H257" s="4">
        <v>1441</v>
      </c>
      <c r="I257" s="4">
        <v>250.07210000000001</v>
      </c>
      <c r="J257" s="4" t="s">
        <v>4762</v>
      </c>
      <c r="K257" s="4" t="s">
        <v>4763</v>
      </c>
      <c r="L257" s="4"/>
      <c r="M257" s="101" t="s">
        <v>4764</v>
      </c>
      <c r="N257" s="4">
        <v>562665</v>
      </c>
      <c r="O257" s="4">
        <v>489124</v>
      </c>
      <c r="P257" s="4">
        <f t="shared" si="3"/>
        <v>50</v>
      </c>
      <c r="Q257" s="4">
        <v>1.2</v>
      </c>
      <c r="R257" s="4">
        <v>1.2222999999999999</v>
      </c>
      <c r="S257" s="4">
        <v>1.0210999999999999</v>
      </c>
      <c r="T257" s="102">
        <v>282329</v>
      </c>
      <c r="U257" s="102">
        <v>244161</v>
      </c>
      <c r="V257" s="102">
        <v>43812</v>
      </c>
      <c r="W257" s="102">
        <v>329944</v>
      </c>
      <c r="X257" s="102">
        <v>50479</v>
      </c>
      <c r="Y257" s="102">
        <v>101815</v>
      </c>
      <c r="Z257" s="102">
        <v>97510</v>
      </c>
      <c r="AA257" s="102">
        <v>250252</v>
      </c>
      <c r="AB257" s="102">
        <v>108361</v>
      </c>
      <c r="AC257" s="102">
        <v>71952</v>
      </c>
      <c r="AD257" s="102">
        <v>309268</v>
      </c>
      <c r="AE257" s="102">
        <v>119426</v>
      </c>
      <c r="AF257" s="102">
        <v>144102</v>
      </c>
      <c r="AG257" s="102">
        <v>82193</v>
      </c>
      <c r="AH257" s="102">
        <v>74788</v>
      </c>
      <c r="AI257" s="102">
        <v>96727</v>
      </c>
      <c r="AJ257" s="102">
        <v>315408</v>
      </c>
      <c r="AK257" s="102">
        <v>63806</v>
      </c>
      <c r="AL257" s="102">
        <v>100825</v>
      </c>
      <c r="AM257" s="102">
        <v>36652</v>
      </c>
      <c r="AN257" s="102">
        <v>68406</v>
      </c>
      <c r="AO257" s="102">
        <v>105154</v>
      </c>
      <c r="AP257" s="102">
        <v>77905</v>
      </c>
      <c r="AQ257" s="102">
        <v>157525</v>
      </c>
      <c r="AR257" s="102"/>
      <c r="AS257" s="102">
        <v>67997</v>
      </c>
      <c r="AT257" s="102"/>
      <c r="AU257" s="102">
        <v>34184</v>
      </c>
      <c r="AV257" s="102"/>
      <c r="AW257" s="102">
        <v>129355</v>
      </c>
      <c r="AX257" s="102">
        <v>108863</v>
      </c>
      <c r="AY257" s="102">
        <v>241157</v>
      </c>
      <c r="AZ257" s="102">
        <v>105155</v>
      </c>
      <c r="BA257" s="102">
        <v>119782</v>
      </c>
      <c r="BB257" s="102"/>
      <c r="BC257" s="102">
        <v>43594</v>
      </c>
      <c r="BD257" s="102">
        <v>71277</v>
      </c>
      <c r="BE257" s="102">
        <v>241665</v>
      </c>
      <c r="BF257" s="102">
        <v>69056</v>
      </c>
      <c r="BG257" s="102">
        <v>49751</v>
      </c>
      <c r="BH257" s="102"/>
      <c r="BI257" s="102"/>
      <c r="BJ257" s="102">
        <v>80405</v>
      </c>
      <c r="BK257" s="102"/>
      <c r="BL257" s="102">
        <v>87799</v>
      </c>
      <c r="BM257" s="102">
        <v>43133</v>
      </c>
      <c r="BN257" s="102">
        <v>149012</v>
      </c>
      <c r="BO257" s="102">
        <v>40789</v>
      </c>
      <c r="BP257" s="102">
        <v>190555</v>
      </c>
      <c r="BQ257" s="102">
        <v>125900</v>
      </c>
      <c r="BR257" s="102">
        <v>64208</v>
      </c>
      <c r="BS257" s="102">
        <v>116619</v>
      </c>
      <c r="BT257" s="102">
        <v>255773</v>
      </c>
      <c r="BU257" s="102">
        <v>158962</v>
      </c>
      <c r="BV257" s="102">
        <v>101566</v>
      </c>
      <c r="BW257" s="102">
        <v>102916</v>
      </c>
      <c r="BX257" s="102">
        <v>162997</v>
      </c>
    </row>
    <row r="258" spans="1:76" x14ac:dyDescent="0.25">
      <c r="A258" s="57" t="s">
        <v>4765</v>
      </c>
      <c r="B258" s="3" t="s">
        <v>142</v>
      </c>
      <c r="C258" s="3" t="s">
        <v>4766</v>
      </c>
      <c r="D258" s="4" t="s">
        <v>4767</v>
      </c>
      <c r="E258" s="4" t="s">
        <v>3446</v>
      </c>
      <c r="F258" s="4">
        <v>48152</v>
      </c>
      <c r="G258" s="4">
        <v>572</v>
      </c>
      <c r="H258" s="4">
        <v>2342</v>
      </c>
      <c r="I258" s="4">
        <v>225.0616</v>
      </c>
      <c r="J258" s="4" t="s">
        <v>4768</v>
      </c>
      <c r="K258" s="4" t="s">
        <v>4769</v>
      </c>
      <c r="L258" s="101" t="s">
        <v>4770</v>
      </c>
      <c r="M258" s="101" t="s">
        <v>4771</v>
      </c>
      <c r="N258" s="4">
        <v>5793</v>
      </c>
      <c r="O258" s="4">
        <v>71358</v>
      </c>
      <c r="P258" s="4">
        <f t="shared" si="3"/>
        <v>57</v>
      </c>
      <c r="Q258" s="4">
        <v>1.25</v>
      </c>
      <c r="R258" s="4">
        <v>1.45</v>
      </c>
      <c r="S258" s="4">
        <v>1.1580999999999999</v>
      </c>
      <c r="T258" s="102">
        <v>288468896</v>
      </c>
      <c r="U258" s="102">
        <v>77771136</v>
      </c>
      <c r="V258" s="102">
        <v>138108960</v>
      </c>
      <c r="W258" s="102">
        <v>434817152</v>
      </c>
      <c r="X258" s="102">
        <v>99588384</v>
      </c>
      <c r="Y258" s="102">
        <v>44435404</v>
      </c>
      <c r="Z258" s="102">
        <v>83894048</v>
      </c>
      <c r="AA258" s="102">
        <v>101131536</v>
      </c>
      <c r="AB258" s="102">
        <v>172962704</v>
      </c>
      <c r="AC258" s="102">
        <v>141920768</v>
      </c>
      <c r="AD258" s="102">
        <v>325694880</v>
      </c>
      <c r="AE258" s="102">
        <v>347576352</v>
      </c>
      <c r="AF258" s="102">
        <v>220798000</v>
      </c>
      <c r="AG258" s="102">
        <v>48579360</v>
      </c>
      <c r="AH258" s="102">
        <v>199652480</v>
      </c>
      <c r="AI258" s="102">
        <v>70603792</v>
      </c>
      <c r="AJ258" s="102">
        <v>72351888</v>
      </c>
      <c r="AK258" s="102">
        <v>174405728</v>
      </c>
      <c r="AL258" s="102">
        <v>501701952</v>
      </c>
      <c r="AM258" s="102">
        <v>243831984</v>
      </c>
      <c r="AN258" s="102">
        <v>130205232</v>
      </c>
      <c r="AO258" s="102">
        <v>621790272</v>
      </c>
      <c r="AP258" s="102">
        <v>41333420</v>
      </c>
      <c r="AQ258" s="102">
        <v>200549424</v>
      </c>
      <c r="AR258" s="102">
        <v>1527355648</v>
      </c>
      <c r="AS258" s="102">
        <v>212174992</v>
      </c>
      <c r="AT258" s="102">
        <v>506588192</v>
      </c>
      <c r="AU258" s="102">
        <v>587160448</v>
      </c>
      <c r="AV258" s="102">
        <v>191283296</v>
      </c>
      <c r="AW258" s="102">
        <v>119478016</v>
      </c>
      <c r="AX258" s="102">
        <v>52970104</v>
      </c>
      <c r="AY258" s="102">
        <v>453482880</v>
      </c>
      <c r="AZ258" s="102">
        <v>76693792</v>
      </c>
      <c r="BA258" s="102">
        <v>88781400</v>
      </c>
      <c r="BB258" s="102">
        <v>187569168</v>
      </c>
      <c r="BC258" s="102">
        <v>87537376</v>
      </c>
      <c r="BD258" s="102">
        <v>72726784</v>
      </c>
      <c r="BE258" s="102">
        <v>295236096</v>
      </c>
      <c r="BF258" s="102">
        <v>30027318</v>
      </c>
      <c r="BG258" s="102">
        <v>562730368</v>
      </c>
      <c r="BH258" s="102">
        <v>82050240</v>
      </c>
      <c r="BI258" s="102">
        <v>310135968</v>
      </c>
      <c r="BJ258" s="102">
        <v>209529952</v>
      </c>
      <c r="BK258" s="102">
        <v>279350432</v>
      </c>
      <c r="BL258" s="102">
        <v>295124416</v>
      </c>
      <c r="BM258" s="102">
        <v>511722496</v>
      </c>
      <c r="BN258" s="102">
        <v>180375360</v>
      </c>
      <c r="BO258" s="102">
        <v>251285072</v>
      </c>
      <c r="BP258" s="102">
        <v>78610872</v>
      </c>
      <c r="BQ258" s="102">
        <v>211573824</v>
      </c>
      <c r="BR258" s="102">
        <v>23473212</v>
      </c>
      <c r="BS258" s="102">
        <v>267135744</v>
      </c>
      <c r="BT258" s="102">
        <v>148401472</v>
      </c>
      <c r="BU258" s="102">
        <v>806046848</v>
      </c>
      <c r="BV258" s="102">
        <v>206467616</v>
      </c>
      <c r="BW258" s="102">
        <v>53241184</v>
      </c>
      <c r="BX258" s="102">
        <v>166188608</v>
      </c>
    </row>
    <row r="259" spans="1:76" x14ac:dyDescent="0.25">
      <c r="A259" s="57" t="s">
        <v>4772</v>
      </c>
      <c r="B259" s="3" t="s">
        <v>142</v>
      </c>
      <c r="C259" s="3" t="s">
        <v>4766</v>
      </c>
      <c r="D259" s="4" t="s">
        <v>4773</v>
      </c>
      <c r="E259" s="4" t="s">
        <v>3446</v>
      </c>
      <c r="F259" s="4">
        <v>22250</v>
      </c>
      <c r="G259" s="4">
        <v>823</v>
      </c>
      <c r="H259" s="4">
        <v>2650</v>
      </c>
      <c r="I259" s="4">
        <v>175.0248</v>
      </c>
      <c r="J259" s="4" t="s">
        <v>4774</v>
      </c>
      <c r="K259" s="4" t="s">
        <v>4775</v>
      </c>
      <c r="L259" s="101" t="s">
        <v>4776</v>
      </c>
      <c r="M259" s="101" t="s">
        <v>4777</v>
      </c>
      <c r="N259" s="4">
        <v>1060</v>
      </c>
      <c r="O259" s="4">
        <v>96901</v>
      </c>
      <c r="P259" s="4">
        <f t="shared" si="3"/>
        <v>57</v>
      </c>
      <c r="Q259" s="4">
        <v>0.86</v>
      </c>
      <c r="R259" s="4">
        <v>1.2144999999999999</v>
      </c>
      <c r="S259" s="4">
        <v>1.4160999999999999</v>
      </c>
      <c r="T259" s="102">
        <v>1219083</v>
      </c>
      <c r="U259" s="102">
        <v>765540</v>
      </c>
      <c r="V259" s="102">
        <v>1195491</v>
      </c>
      <c r="W259" s="102">
        <v>2703621</v>
      </c>
      <c r="X259" s="102">
        <v>1151813</v>
      </c>
      <c r="Y259" s="102">
        <v>952866</v>
      </c>
      <c r="Z259" s="102">
        <v>1646640</v>
      </c>
      <c r="AA259" s="102">
        <v>580445</v>
      </c>
      <c r="AB259" s="102">
        <v>3317955</v>
      </c>
      <c r="AC259" s="102">
        <v>4644969</v>
      </c>
      <c r="AD259" s="102">
        <v>3434979</v>
      </c>
      <c r="AE259" s="102">
        <v>1118350</v>
      </c>
      <c r="AF259" s="102">
        <v>1942383</v>
      </c>
      <c r="AG259" s="102">
        <v>808364</v>
      </c>
      <c r="AH259" s="102">
        <v>1430756</v>
      </c>
      <c r="AI259" s="102">
        <v>531912</v>
      </c>
      <c r="AJ259" s="102">
        <v>733567</v>
      </c>
      <c r="AK259" s="102">
        <v>2118671</v>
      </c>
      <c r="AL259" s="102">
        <v>1284665</v>
      </c>
      <c r="AM259" s="102">
        <v>166282</v>
      </c>
      <c r="AN259" s="102">
        <v>857080</v>
      </c>
      <c r="AO259" s="102">
        <v>628835</v>
      </c>
      <c r="AP259" s="102">
        <v>609555</v>
      </c>
      <c r="AQ259" s="102">
        <v>324816</v>
      </c>
      <c r="AR259" s="102">
        <v>603285</v>
      </c>
      <c r="AS259" s="102">
        <v>976070</v>
      </c>
      <c r="AT259" s="102">
        <v>1112957</v>
      </c>
      <c r="AU259" s="102">
        <v>1169482</v>
      </c>
      <c r="AV259" s="102">
        <v>599303</v>
      </c>
      <c r="AW259" s="102">
        <v>938253</v>
      </c>
      <c r="AX259" s="102">
        <v>734377</v>
      </c>
      <c r="AY259" s="102">
        <v>2505355</v>
      </c>
      <c r="AZ259" s="102">
        <v>1844060</v>
      </c>
      <c r="BA259" s="102">
        <v>1662855</v>
      </c>
      <c r="BB259" s="102">
        <v>6711188</v>
      </c>
      <c r="BC259" s="102">
        <v>550028</v>
      </c>
      <c r="BD259" s="102">
        <v>778041</v>
      </c>
      <c r="BE259" s="102">
        <v>1719699</v>
      </c>
      <c r="BF259" s="102">
        <v>604468</v>
      </c>
      <c r="BG259" s="102">
        <v>665790</v>
      </c>
      <c r="BH259" s="102">
        <v>1936250</v>
      </c>
      <c r="BI259" s="102">
        <v>1834777</v>
      </c>
      <c r="BJ259" s="102">
        <v>4919814</v>
      </c>
      <c r="BK259" s="102">
        <v>931612</v>
      </c>
      <c r="BL259" s="102">
        <v>721590</v>
      </c>
      <c r="BM259" s="102">
        <v>2984110</v>
      </c>
      <c r="BN259" s="102">
        <v>1775073</v>
      </c>
      <c r="BO259" s="102">
        <v>870818</v>
      </c>
      <c r="BP259" s="102">
        <v>1641971</v>
      </c>
      <c r="BQ259" s="102">
        <v>885057</v>
      </c>
      <c r="BR259" s="102">
        <v>329521</v>
      </c>
      <c r="BS259" s="102">
        <v>1656591</v>
      </c>
      <c r="BT259" s="102">
        <v>962984</v>
      </c>
      <c r="BU259" s="102">
        <v>1666600</v>
      </c>
      <c r="BV259" s="102">
        <v>1521856</v>
      </c>
      <c r="BW259" s="102">
        <v>1157927</v>
      </c>
      <c r="BX259" s="102">
        <v>816184</v>
      </c>
    </row>
    <row r="260" spans="1:76" x14ac:dyDescent="0.25">
      <c r="A260" s="57" t="s">
        <v>4778</v>
      </c>
      <c r="B260" s="3" t="s">
        <v>142</v>
      </c>
      <c r="C260" s="3" t="s">
        <v>4766</v>
      </c>
      <c r="D260" s="4" t="s">
        <v>4779</v>
      </c>
      <c r="E260" s="4" t="s">
        <v>3446</v>
      </c>
      <c r="F260" s="4">
        <v>527</v>
      </c>
      <c r="G260" s="4">
        <v>482</v>
      </c>
      <c r="H260" s="4">
        <v>1468.8</v>
      </c>
      <c r="I260" s="4">
        <v>89.0244</v>
      </c>
      <c r="J260" s="4" t="s">
        <v>4780</v>
      </c>
      <c r="K260" s="4" t="s">
        <v>4781</v>
      </c>
      <c r="L260" s="101" t="s">
        <v>4782</v>
      </c>
      <c r="M260" s="101" t="s">
        <v>4783</v>
      </c>
      <c r="N260" s="4">
        <v>612</v>
      </c>
      <c r="O260" s="4">
        <v>592</v>
      </c>
      <c r="P260" s="4">
        <f t="shared" si="3"/>
        <v>57</v>
      </c>
      <c r="Q260" s="4">
        <v>1.28</v>
      </c>
      <c r="R260" s="4">
        <v>1.3027</v>
      </c>
      <c r="S260" s="4">
        <v>1.0169999999999999</v>
      </c>
      <c r="T260" s="102">
        <v>25567488</v>
      </c>
      <c r="U260" s="102">
        <v>28425120</v>
      </c>
      <c r="V260" s="102">
        <v>29862944</v>
      </c>
      <c r="W260" s="102">
        <v>31186580</v>
      </c>
      <c r="X260" s="102">
        <v>16485119</v>
      </c>
      <c r="Y260" s="102">
        <v>9986048</v>
      </c>
      <c r="Z260" s="102">
        <v>15477513</v>
      </c>
      <c r="AA260" s="102">
        <v>19742992</v>
      </c>
      <c r="AB260" s="102">
        <v>43475996</v>
      </c>
      <c r="AC260" s="102">
        <v>23490490</v>
      </c>
      <c r="AD260" s="102">
        <v>42328344</v>
      </c>
      <c r="AE260" s="102">
        <v>13467930</v>
      </c>
      <c r="AF260" s="102">
        <v>36641384</v>
      </c>
      <c r="AG260" s="102">
        <v>21886452</v>
      </c>
      <c r="AH260" s="102">
        <v>89369240</v>
      </c>
      <c r="AI260" s="102">
        <v>20532136</v>
      </c>
      <c r="AJ260" s="102">
        <v>22788388</v>
      </c>
      <c r="AK260" s="102">
        <v>16821652</v>
      </c>
      <c r="AL260" s="102">
        <v>33771592</v>
      </c>
      <c r="AM260" s="102">
        <v>7353853</v>
      </c>
      <c r="AN260" s="102">
        <v>52692148</v>
      </c>
      <c r="AO260" s="102">
        <v>38623120</v>
      </c>
      <c r="AP260" s="102">
        <v>18167760</v>
      </c>
      <c r="AQ260" s="102">
        <v>29250050</v>
      </c>
      <c r="AR260" s="102">
        <v>20398046</v>
      </c>
      <c r="AS260" s="102">
        <v>41774948</v>
      </c>
      <c r="AT260" s="102">
        <v>63416928</v>
      </c>
      <c r="AU260" s="102">
        <v>18254470</v>
      </c>
      <c r="AV260" s="102">
        <v>10867599</v>
      </c>
      <c r="AW260" s="102">
        <v>10607900</v>
      </c>
      <c r="AX260" s="102">
        <v>14552966</v>
      </c>
      <c r="AY260" s="102">
        <v>15800403</v>
      </c>
      <c r="AZ260" s="102">
        <v>22896774</v>
      </c>
      <c r="BA260" s="102">
        <v>21791324</v>
      </c>
      <c r="BB260" s="102">
        <v>28653706</v>
      </c>
      <c r="BC260" s="102">
        <v>18803444</v>
      </c>
      <c r="BD260" s="102">
        <v>8073865</v>
      </c>
      <c r="BE260" s="102">
        <v>38645520</v>
      </c>
      <c r="BF260" s="102">
        <v>6624488</v>
      </c>
      <c r="BG260" s="102">
        <v>24014234</v>
      </c>
      <c r="BH260" s="102">
        <v>47537692</v>
      </c>
      <c r="BI260" s="102">
        <v>15540599</v>
      </c>
      <c r="BJ260" s="102">
        <v>27432288</v>
      </c>
      <c r="BK260" s="102">
        <v>31478276</v>
      </c>
      <c r="BL260" s="102">
        <v>15451679</v>
      </c>
      <c r="BM260" s="102">
        <v>29520688</v>
      </c>
      <c r="BN260" s="102">
        <v>16997060</v>
      </c>
      <c r="BO260" s="102">
        <v>69670424</v>
      </c>
      <c r="BP260" s="102">
        <v>14437284</v>
      </c>
      <c r="BQ260" s="102">
        <v>18473776</v>
      </c>
      <c r="BR260" s="102">
        <v>10269602</v>
      </c>
      <c r="BS260" s="102">
        <v>40788868</v>
      </c>
      <c r="BT260" s="102">
        <v>30941690</v>
      </c>
      <c r="BU260" s="102">
        <v>24343392</v>
      </c>
      <c r="BV260" s="102">
        <v>16353471</v>
      </c>
      <c r="BW260" s="102">
        <v>12310020</v>
      </c>
      <c r="BX260" s="102">
        <v>29225886</v>
      </c>
    </row>
    <row r="261" spans="1:76" x14ac:dyDescent="0.25">
      <c r="A261" s="57" t="s">
        <v>4784</v>
      </c>
      <c r="B261" s="3" t="s">
        <v>142</v>
      </c>
      <c r="C261" s="3" t="s">
        <v>4766</v>
      </c>
      <c r="D261" s="4" t="s">
        <v>4785</v>
      </c>
      <c r="E261" s="4" t="s">
        <v>3446</v>
      </c>
      <c r="F261" s="4">
        <v>1572</v>
      </c>
      <c r="G261" s="4">
        <v>1052</v>
      </c>
      <c r="H261" s="4">
        <v>2070.4</v>
      </c>
      <c r="I261" s="4">
        <v>105.0193</v>
      </c>
      <c r="J261" s="4" t="s">
        <v>4786</v>
      </c>
      <c r="K261" s="4" t="s">
        <v>4787</v>
      </c>
      <c r="L261" s="101" t="s">
        <v>4788</v>
      </c>
      <c r="M261" s="101" t="s">
        <v>4789</v>
      </c>
      <c r="N261" s="4">
        <v>752</v>
      </c>
      <c r="O261" s="4">
        <v>732</v>
      </c>
      <c r="P261" s="4">
        <f t="shared" si="3"/>
        <v>57</v>
      </c>
      <c r="Q261" s="4">
        <v>1.26</v>
      </c>
      <c r="R261" s="4">
        <v>1.1922999999999999</v>
      </c>
      <c r="S261" s="4">
        <v>0.94499999999999995</v>
      </c>
      <c r="T261" s="102">
        <v>117041216</v>
      </c>
      <c r="U261" s="102">
        <v>172675472</v>
      </c>
      <c r="V261" s="102">
        <v>109867944</v>
      </c>
      <c r="W261" s="102">
        <v>186442512</v>
      </c>
      <c r="X261" s="102">
        <v>125014320</v>
      </c>
      <c r="Y261" s="102">
        <v>192050160</v>
      </c>
      <c r="Z261" s="102">
        <v>83546704</v>
      </c>
      <c r="AA261" s="102">
        <v>98617136</v>
      </c>
      <c r="AB261" s="102">
        <v>231854912</v>
      </c>
      <c r="AC261" s="102">
        <v>271269856</v>
      </c>
      <c r="AD261" s="102">
        <v>212768896</v>
      </c>
      <c r="AE261" s="102">
        <v>250189136</v>
      </c>
      <c r="AF261" s="102">
        <v>199958800</v>
      </c>
      <c r="AG261" s="102">
        <v>114089944</v>
      </c>
      <c r="AH261" s="102">
        <v>167886032</v>
      </c>
      <c r="AI261" s="102">
        <v>40858444</v>
      </c>
      <c r="AJ261" s="102">
        <v>60596660</v>
      </c>
      <c r="AK261" s="102">
        <v>125122840</v>
      </c>
      <c r="AL261" s="102">
        <v>81096232</v>
      </c>
      <c r="AM261" s="102">
        <v>38598320</v>
      </c>
      <c r="AN261" s="102">
        <v>109248416</v>
      </c>
      <c r="AO261" s="102">
        <v>156753440</v>
      </c>
      <c r="AP261" s="102">
        <v>46333704</v>
      </c>
      <c r="AQ261" s="102">
        <v>217898288</v>
      </c>
      <c r="AR261" s="102">
        <v>106514640</v>
      </c>
      <c r="AS261" s="102">
        <v>118126720</v>
      </c>
      <c r="AT261" s="102">
        <v>176764288</v>
      </c>
      <c r="AU261" s="102">
        <v>132431328</v>
      </c>
      <c r="AV261" s="102">
        <v>63585820</v>
      </c>
      <c r="AW261" s="102">
        <v>152924880</v>
      </c>
      <c r="AX261" s="102">
        <v>63709432</v>
      </c>
      <c r="AY261" s="102">
        <v>90903488</v>
      </c>
      <c r="AZ261" s="102">
        <v>88130280</v>
      </c>
      <c r="BA261" s="102">
        <v>130339848</v>
      </c>
      <c r="BB261" s="102">
        <v>134160112</v>
      </c>
      <c r="BC261" s="102">
        <v>44139956</v>
      </c>
      <c r="BD261" s="102">
        <v>66386800</v>
      </c>
      <c r="BE261" s="102">
        <v>81261168</v>
      </c>
      <c r="BF261" s="102">
        <v>69676216</v>
      </c>
      <c r="BG261" s="102">
        <v>168820288</v>
      </c>
      <c r="BH261" s="102">
        <v>62535204</v>
      </c>
      <c r="BI261" s="102">
        <v>107225712</v>
      </c>
      <c r="BJ261" s="102">
        <v>76406576</v>
      </c>
      <c r="BK261" s="102">
        <v>63641480</v>
      </c>
      <c r="BL261" s="102">
        <v>177132160</v>
      </c>
      <c r="BM261" s="102">
        <v>140526912</v>
      </c>
      <c r="BN261" s="102">
        <v>127194328</v>
      </c>
      <c r="BO261" s="102">
        <v>127323832</v>
      </c>
      <c r="BP261" s="102">
        <v>48365360</v>
      </c>
      <c r="BQ261" s="102">
        <v>118919112</v>
      </c>
      <c r="BR261" s="102">
        <v>62332344</v>
      </c>
      <c r="BS261" s="102">
        <v>238514080</v>
      </c>
      <c r="BT261" s="102">
        <v>127426768</v>
      </c>
      <c r="BU261" s="102">
        <v>299504928</v>
      </c>
      <c r="BV261" s="102">
        <v>63050248</v>
      </c>
      <c r="BW261" s="102">
        <v>64898948</v>
      </c>
      <c r="BX261" s="102">
        <v>178083520</v>
      </c>
    </row>
    <row r="262" spans="1:76" x14ac:dyDescent="0.25">
      <c r="A262" s="57" t="s">
        <v>4790</v>
      </c>
      <c r="B262" s="3" t="s">
        <v>142</v>
      </c>
      <c r="C262" s="3" t="s">
        <v>4791</v>
      </c>
      <c r="D262" s="4" t="s">
        <v>4792</v>
      </c>
      <c r="E262" s="4" t="s">
        <v>3446</v>
      </c>
      <c r="F262" s="4">
        <v>1471</v>
      </c>
      <c r="G262" s="4">
        <v>914</v>
      </c>
      <c r="H262" s="4">
        <v>1508.2</v>
      </c>
      <c r="I262" s="4">
        <v>195.05099999999999</v>
      </c>
      <c r="J262" s="4" t="s">
        <v>4793</v>
      </c>
      <c r="K262" s="4" t="s">
        <v>4794</v>
      </c>
      <c r="L262" s="101" t="s">
        <v>4795</v>
      </c>
      <c r="M262" s="101" t="s">
        <v>4796</v>
      </c>
      <c r="N262" s="4">
        <v>5779</v>
      </c>
      <c r="O262" s="4">
        <v>4470639</v>
      </c>
      <c r="P262" s="4">
        <f t="shared" si="3"/>
        <v>57</v>
      </c>
      <c r="Q262" s="4">
        <v>1.3</v>
      </c>
      <c r="R262" s="4">
        <v>1.3307</v>
      </c>
      <c r="S262" s="4">
        <v>1.0263</v>
      </c>
      <c r="T262" s="102">
        <v>45853124</v>
      </c>
      <c r="U262" s="102">
        <v>42963028</v>
      </c>
      <c r="V262" s="102">
        <v>64332508</v>
      </c>
      <c r="W262" s="102">
        <v>38207408</v>
      </c>
      <c r="X262" s="102">
        <v>26904384</v>
      </c>
      <c r="Y262" s="102">
        <v>44508120</v>
      </c>
      <c r="Z262" s="102">
        <v>29414220</v>
      </c>
      <c r="AA262" s="102">
        <v>16436885</v>
      </c>
      <c r="AB262" s="102">
        <v>36354128</v>
      </c>
      <c r="AC262" s="102">
        <v>26865682</v>
      </c>
      <c r="AD262" s="102">
        <v>45353328</v>
      </c>
      <c r="AE262" s="102">
        <v>83281136</v>
      </c>
      <c r="AF262" s="102">
        <v>67795992</v>
      </c>
      <c r="AG262" s="102">
        <v>30058444</v>
      </c>
      <c r="AH262" s="102">
        <v>64293272</v>
      </c>
      <c r="AI262" s="102">
        <v>15802370</v>
      </c>
      <c r="AJ262" s="102">
        <v>29125660</v>
      </c>
      <c r="AK262" s="102">
        <v>44911608</v>
      </c>
      <c r="AL262" s="102">
        <v>36320456</v>
      </c>
      <c r="AM262" s="102">
        <v>752301</v>
      </c>
      <c r="AN262" s="102">
        <v>32045068</v>
      </c>
      <c r="AO262" s="102">
        <v>23879456</v>
      </c>
      <c r="AP262" s="102">
        <v>21514466</v>
      </c>
      <c r="AQ262" s="102">
        <v>53929968</v>
      </c>
      <c r="AR262" s="102">
        <v>55357356</v>
      </c>
      <c r="AS262" s="102">
        <v>66420596</v>
      </c>
      <c r="AT262" s="102">
        <v>109392056</v>
      </c>
      <c r="AU262" s="102">
        <v>41898448</v>
      </c>
      <c r="AV262" s="102">
        <v>24014680</v>
      </c>
      <c r="AW262" s="102">
        <v>51234192</v>
      </c>
      <c r="AX262" s="102">
        <v>26251204</v>
      </c>
      <c r="AY262" s="102">
        <v>28333642</v>
      </c>
      <c r="AZ262" s="102">
        <v>9085676</v>
      </c>
      <c r="BA262" s="102">
        <v>42352888</v>
      </c>
      <c r="BB262" s="102">
        <v>28148584</v>
      </c>
      <c r="BC262" s="102">
        <v>15642266</v>
      </c>
      <c r="BD262" s="102">
        <v>10206161</v>
      </c>
      <c r="BE262" s="102">
        <v>25107108</v>
      </c>
      <c r="BF262" s="102">
        <v>9053087</v>
      </c>
      <c r="BG262" s="102">
        <v>35131908</v>
      </c>
      <c r="BH262" s="102">
        <v>30028416</v>
      </c>
      <c r="BI262" s="102">
        <v>24904906</v>
      </c>
      <c r="BJ262" s="102">
        <v>42822044</v>
      </c>
      <c r="BK262" s="102">
        <v>19314336</v>
      </c>
      <c r="BL262" s="102">
        <v>33865788</v>
      </c>
      <c r="BM262" s="102">
        <v>48906756</v>
      </c>
      <c r="BN262" s="102">
        <v>44788528</v>
      </c>
      <c r="BO262" s="102">
        <v>20732024</v>
      </c>
      <c r="BP262" s="102">
        <v>9359807</v>
      </c>
      <c r="BQ262" s="102">
        <v>24290392</v>
      </c>
      <c r="BR262" s="102">
        <v>10171977</v>
      </c>
      <c r="BS262" s="102">
        <v>42415860</v>
      </c>
      <c r="BT262" s="102">
        <v>51648348</v>
      </c>
      <c r="BU262" s="102">
        <v>132139128</v>
      </c>
      <c r="BV262" s="102">
        <v>28748744</v>
      </c>
      <c r="BW262" s="102">
        <v>29003198</v>
      </c>
      <c r="BX262" s="102">
        <v>56062488</v>
      </c>
    </row>
    <row r="263" spans="1:76" x14ac:dyDescent="0.25">
      <c r="A263" s="57" t="s">
        <v>4797</v>
      </c>
      <c r="B263" s="3" t="s">
        <v>142</v>
      </c>
      <c r="C263" s="3" t="s">
        <v>4791</v>
      </c>
      <c r="D263" s="4" t="s">
        <v>4798</v>
      </c>
      <c r="E263" s="4" t="s">
        <v>3446</v>
      </c>
      <c r="F263" s="4">
        <v>15772</v>
      </c>
      <c r="G263" s="4">
        <v>100000406</v>
      </c>
      <c r="H263" s="4">
        <v>1789.6</v>
      </c>
      <c r="I263" s="4">
        <v>151.06120000000001</v>
      </c>
      <c r="J263" s="4" t="s">
        <v>4799</v>
      </c>
      <c r="K263" s="4" t="s">
        <v>4800</v>
      </c>
      <c r="L263" s="101" t="s">
        <v>4801</v>
      </c>
      <c r="M263" s="101" t="s">
        <v>4802</v>
      </c>
      <c r="N263" s="4">
        <v>6912</v>
      </c>
      <c r="O263" s="4">
        <v>10254628</v>
      </c>
      <c r="P263" s="4">
        <f t="shared" ref="P263:P326" si="4">COUNTIF(T263:BX263,"&gt;0")</f>
        <v>55</v>
      </c>
      <c r="Q263" s="4">
        <v>0.72</v>
      </c>
      <c r="R263" s="4">
        <v>1.2283999999999999</v>
      </c>
      <c r="S263" s="4">
        <v>1.7164999999999999</v>
      </c>
      <c r="T263" s="102">
        <v>495192</v>
      </c>
      <c r="U263" s="102">
        <v>464992</v>
      </c>
      <c r="V263" s="102">
        <v>2241032</v>
      </c>
      <c r="W263" s="102">
        <v>564789</v>
      </c>
      <c r="X263" s="102">
        <v>333966</v>
      </c>
      <c r="Y263" s="102">
        <v>286246</v>
      </c>
      <c r="Z263" s="102">
        <v>646788</v>
      </c>
      <c r="AA263" s="102">
        <v>138194</v>
      </c>
      <c r="AB263" s="102">
        <v>1027684</v>
      </c>
      <c r="AC263" s="102">
        <v>1975102</v>
      </c>
      <c r="AD263" s="102">
        <v>347486</v>
      </c>
      <c r="AE263" s="102">
        <v>1660522</v>
      </c>
      <c r="AF263" s="102">
        <v>952607</v>
      </c>
      <c r="AG263" s="102">
        <v>197825</v>
      </c>
      <c r="AH263" s="102">
        <v>1352327</v>
      </c>
      <c r="AI263" s="102">
        <v>270889</v>
      </c>
      <c r="AJ263" s="102">
        <v>529094</v>
      </c>
      <c r="AK263" s="102">
        <v>1880231</v>
      </c>
      <c r="AL263" s="102">
        <v>57584</v>
      </c>
      <c r="AM263" s="102"/>
      <c r="AN263" s="102">
        <v>436222</v>
      </c>
      <c r="AO263" s="102">
        <v>196670</v>
      </c>
      <c r="AP263" s="102">
        <v>357227</v>
      </c>
      <c r="AQ263" s="102">
        <v>376099</v>
      </c>
      <c r="AR263" s="102">
        <v>410576</v>
      </c>
      <c r="AS263" s="102">
        <v>523399</v>
      </c>
      <c r="AT263" s="102">
        <v>1008108</v>
      </c>
      <c r="AU263" s="102">
        <v>1000482</v>
      </c>
      <c r="AV263" s="102">
        <v>294298</v>
      </c>
      <c r="AW263" s="102">
        <v>831254</v>
      </c>
      <c r="AX263" s="102">
        <v>1098619</v>
      </c>
      <c r="AY263" s="102">
        <v>391631</v>
      </c>
      <c r="AZ263" s="102">
        <v>575330</v>
      </c>
      <c r="BA263" s="102">
        <v>717903</v>
      </c>
      <c r="BB263" s="102">
        <v>137956</v>
      </c>
      <c r="BC263" s="102">
        <v>692308</v>
      </c>
      <c r="BD263" s="102">
        <v>933724</v>
      </c>
      <c r="BE263" s="102">
        <v>372723</v>
      </c>
      <c r="BF263" s="102">
        <v>283110</v>
      </c>
      <c r="BG263" s="102">
        <v>239165</v>
      </c>
      <c r="BH263" s="102">
        <v>644613</v>
      </c>
      <c r="BI263" s="102">
        <v>1666855</v>
      </c>
      <c r="BJ263" s="102">
        <v>565518</v>
      </c>
      <c r="BK263" s="102">
        <v>2105949</v>
      </c>
      <c r="BL263" s="102">
        <v>804787</v>
      </c>
      <c r="BM263" s="102">
        <v>942626</v>
      </c>
      <c r="BN263" s="102">
        <v>2465123</v>
      </c>
      <c r="BO263" s="102">
        <v>510833</v>
      </c>
      <c r="BP263" s="102"/>
      <c r="BQ263" s="102">
        <v>856952</v>
      </c>
      <c r="BR263" s="102">
        <v>1049405</v>
      </c>
      <c r="BS263" s="102">
        <v>1150686</v>
      </c>
      <c r="BT263" s="102">
        <v>3098606</v>
      </c>
      <c r="BU263" s="102">
        <v>1362206</v>
      </c>
      <c r="BV263" s="102">
        <v>554181</v>
      </c>
      <c r="BW263" s="102">
        <v>550419</v>
      </c>
      <c r="BX263" s="102">
        <v>3684487</v>
      </c>
    </row>
    <row r="264" spans="1:76" x14ac:dyDescent="0.25">
      <c r="A264" s="57" t="s">
        <v>4803</v>
      </c>
      <c r="B264" s="3" t="s">
        <v>142</v>
      </c>
      <c r="C264" s="3" t="s">
        <v>4791</v>
      </c>
      <c r="D264" s="4" t="s">
        <v>4804</v>
      </c>
      <c r="E264" s="4" t="s">
        <v>3446</v>
      </c>
      <c r="F264" s="4">
        <v>27731</v>
      </c>
      <c r="G264" s="4">
        <v>100001007</v>
      </c>
      <c r="H264" s="4">
        <v>2425</v>
      </c>
      <c r="I264" s="4">
        <v>165.04050000000001</v>
      </c>
      <c r="J264" s="4" t="s">
        <v>4805</v>
      </c>
      <c r="K264" s="104">
        <v>1255190</v>
      </c>
      <c r="L264" s="101" t="s">
        <v>4806</v>
      </c>
      <c r="M264" s="101" t="s">
        <v>4807</v>
      </c>
      <c r="N264" s="4">
        <v>5460677</v>
      </c>
      <c r="O264" s="4">
        <v>4574162</v>
      </c>
      <c r="P264" s="4">
        <f t="shared" si="4"/>
        <v>57</v>
      </c>
      <c r="Q264" s="4">
        <v>1.49</v>
      </c>
      <c r="R264" s="4">
        <v>1.6828000000000001</v>
      </c>
      <c r="S264" s="4">
        <v>1.1272</v>
      </c>
      <c r="T264" s="102">
        <v>12885928</v>
      </c>
      <c r="U264" s="102">
        <v>30244364</v>
      </c>
      <c r="V264" s="102">
        <v>26057352</v>
      </c>
      <c r="W264" s="102">
        <v>25509496</v>
      </c>
      <c r="X264" s="102">
        <v>10582520</v>
      </c>
      <c r="Y264" s="102">
        <v>45115824</v>
      </c>
      <c r="Z264" s="102">
        <v>8066603</v>
      </c>
      <c r="AA264" s="102">
        <v>5223796</v>
      </c>
      <c r="AB264" s="102">
        <v>22509960</v>
      </c>
      <c r="AC264" s="102">
        <v>45832148</v>
      </c>
      <c r="AD264" s="102">
        <v>38497696</v>
      </c>
      <c r="AE264" s="102">
        <v>50532688</v>
      </c>
      <c r="AF264" s="102">
        <v>60728944</v>
      </c>
      <c r="AG264" s="102">
        <v>5942833</v>
      </c>
      <c r="AH264" s="102">
        <v>15210920</v>
      </c>
      <c r="AI264" s="102">
        <v>6152586</v>
      </c>
      <c r="AJ264" s="102">
        <v>7703256</v>
      </c>
      <c r="AK264" s="102">
        <v>15853604</v>
      </c>
      <c r="AL264" s="102">
        <v>25354080</v>
      </c>
      <c r="AM264" s="102">
        <v>9595497</v>
      </c>
      <c r="AN264" s="102">
        <v>8119420</v>
      </c>
      <c r="AO264" s="102">
        <v>11216553</v>
      </c>
      <c r="AP264" s="102">
        <v>4058078</v>
      </c>
      <c r="AQ264" s="102">
        <v>12687774</v>
      </c>
      <c r="AR264" s="102">
        <v>25250592</v>
      </c>
      <c r="AS264" s="102">
        <v>16194714</v>
      </c>
      <c r="AT264" s="102">
        <v>36984364</v>
      </c>
      <c r="AU264" s="102">
        <v>11832027</v>
      </c>
      <c r="AV264" s="102">
        <v>7974272</v>
      </c>
      <c r="AW264" s="102">
        <v>17651126</v>
      </c>
      <c r="AX264" s="102">
        <v>12605409</v>
      </c>
      <c r="AY264" s="102">
        <v>18216608</v>
      </c>
      <c r="AZ264" s="102">
        <v>11249122</v>
      </c>
      <c r="BA264" s="102">
        <v>13887347</v>
      </c>
      <c r="BB264" s="102">
        <v>21745332</v>
      </c>
      <c r="BC264" s="102">
        <v>5253184</v>
      </c>
      <c r="BD264" s="102">
        <v>3516013</v>
      </c>
      <c r="BE264" s="102">
        <v>6753918</v>
      </c>
      <c r="BF264" s="102">
        <v>4014262</v>
      </c>
      <c r="BG264" s="102">
        <v>18194096</v>
      </c>
      <c r="BH264" s="102">
        <v>11037920</v>
      </c>
      <c r="BI264" s="102">
        <v>6880071</v>
      </c>
      <c r="BJ264" s="102">
        <v>9673627</v>
      </c>
      <c r="BK264" s="102">
        <v>5941670</v>
      </c>
      <c r="BL264" s="102">
        <v>4979998</v>
      </c>
      <c r="BM264" s="102">
        <v>6003314</v>
      </c>
      <c r="BN264" s="102">
        <v>10540440</v>
      </c>
      <c r="BO264" s="102">
        <v>10164200</v>
      </c>
      <c r="BP264" s="102">
        <v>19442240</v>
      </c>
      <c r="BQ264" s="102">
        <v>10373311</v>
      </c>
      <c r="BR264" s="102">
        <v>4542676</v>
      </c>
      <c r="BS264" s="102">
        <v>23431956</v>
      </c>
      <c r="BT264" s="102">
        <v>45017904</v>
      </c>
      <c r="BU264" s="102">
        <v>48380464</v>
      </c>
      <c r="BV264" s="102">
        <v>10681799</v>
      </c>
      <c r="BW264" s="102">
        <v>15709152</v>
      </c>
      <c r="BX264" s="102">
        <v>28200894</v>
      </c>
    </row>
    <row r="265" spans="1:76" x14ac:dyDescent="0.25">
      <c r="A265" s="57" t="s">
        <v>4808</v>
      </c>
      <c r="B265" s="3" t="s">
        <v>142</v>
      </c>
      <c r="C265" s="3" t="s">
        <v>4791</v>
      </c>
      <c r="D265" s="4" t="s">
        <v>4809</v>
      </c>
      <c r="E265" s="4" t="s">
        <v>3446</v>
      </c>
      <c r="F265" s="4">
        <v>48340</v>
      </c>
      <c r="G265" s="4">
        <v>100006122</v>
      </c>
      <c r="H265" s="4">
        <v>1400</v>
      </c>
      <c r="I265" s="4">
        <v>149.0455</v>
      </c>
      <c r="J265" s="4"/>
      <c r="K265" s="4"/>
      <c r="L265" s="4"/>
      <c r="M265" s="4"/>
      <c r="N265" s="4">
        <v>5289590</v>
      </c>
      <c r="O265" s="4"/>
      <c r="P265" s="4">
        <f t="shared" si="4"/>
        <v>57</v>
      </c>
      <c r="Q265" s="4">
        <v>1.08</v>
      </c>
      <c r="R265" s="4">
        <v>1.1617999999999999</v>
      </c>
      <c r="S265" s="4">
        <v>1.0736000000000001</v>
      </c>
      <c r="T265" s="102">
        <v>3245786</v>
      </c>
      <c r="U265" s="102">
        <v>1596852</v>
      </c>
      <c r="V265" s="102">
        <v>1410540</v>
      </c>
      <c r="W265" s="102">
        <v>3461750</v>
      </c>
      <c r="X265" s="102">
        <v>4683210</v>
      </c>
      <c r="Y265" s="102">
        <v>1570369</v>
      </c>
      <c r="Z265" s="102">
        <v>1262338</v>
      </c>
      <c r="AA265" s="102">
        <v>1175562</v>
      </c>
      <c r="AB265" s="102">
        <v>2509197</v>
      </c>
      <c r="AC265" s="102">
        <v>2552695</v>
      </c>
      <c r="AD265" s="102">
        <v>3504215</v>
      </c>
      <c r="AE265" s="102">
        <v>4336779</v>
      </c>
      <c r="AF265" s="102">
        <v>3985733</v>
      </c>
      <c r="AG265" s="102">
        <v>2856222</v>
      </c>
      <c r="AH265" s="102">
        <v>3016144</v>
      </c>
      <c r="AI265" s="102">
        <v>1382359</v>
      </c>
      <c r="AJ265" s="102">
        <v>3235102</v>
      </c>
      <c r="AK265" s="102">
        <v>6175745</v>
      </c>
      <c r="AL265" s="102">
        <v>3043323</v>
      </c>
      <c r="AM265" s="102">
        <v>514270</v>
      </c>
      <c r="AN265" s="102">
        <v>5177469</v>
      </c>
      <c r="AO265" s="102">
        <v>239209</v>
      </c>
      <c r="AP265" s="102">
        <v>1099417</v>
      </c>
      <c r="AQ265" s="102">
        <v>8329056</v>
      </c>
      <c r="AR265" s="102">
        <v>2973861</v>
      </c>
      <c r="AS265" s="102">
        <v>2962802</v>
      </c>
      <c r="AT265" s="102">
        <v>13146448</v>
      </c>
      <c r="AU265" s="102">
        <v>4788241</v>
      </c>
      <c r="AV265" s="102">
        <v>1660015</v>
      </c>
      <c r="AW265" s="102">
        <v>2070011</v>
      </c>
      <c r="AX265" s="102">
        <v>1340060</v>
      </c>
      <c r="AY265" s="102">
        <v>1722925</v>
      </c>
      <c r="AZ265" s="102">
        <v>1198178</v>
      </c>
      <c r="BA265" s="102">
        <v>3187149</v>
      </c>
      <c r="BB265" s="102">
        <v>2640140</v>
      </c>
      <c r="BC265" s="102">
        <v>1490935</v>
      </c>
      <c r="BD265" s="102">
        <v>1624407</v>
      </c>
      <c r="BE265" s="102">
        <v>1308058</v>
      </c>
      <c r="BF265" s="102">
        <v>966978</v>
      </c>
      <c r="BG265" s="102">
        <v>6424738</v>
      </c>
      <c r="BH265" s="102">
        <v>826923</v>
      </c>
      <c r="BI265" s="102">
        <v>5418448</v>
      </c>
      <c r="BJ265" s="102">
        <v>3280345</v>
      </c>
      <c r="BK265" s="102">
        <v>2896798</v>
      </c>
      <c r="BL265" s="102">
        <v>6341521</v>
      </c>
      <c r="BM265" s="102">
        <v>3530895</v>
      </c>
      <c r="BN265" s="102">
        <v>3457162</v>
      </c>
      <c r="BO265" s="102">
        <v>1876122</v>
      </c>
      <c r="BP265" s="102">
        <v>1740999</v>
      </c>
      <c r="BQ265" s="102">
        <v>4267858</v>
      </c>
      <c r="BR265" s="102">
        <v>890380</v>
      </c>
      <c r="BS265" s="102">
        <v>9389899</v>
      </c>
      <c r="BT265" s="102">
        <v>5490770</v>
      </c>
      <c r="BU265" s="102">
        <v>5272888</v>
      </c>
      <c r="BV265" s="102">
        <v>1612056</v>
      </c>
      <c r="BW265" s="102">
        <v>1540199</v>
      </c>
      <c r="BX265" s="102">
        <v>6726364</v>
      </c>
    </row>
    <row r="266" spans="1:76" x14ac:dyDescent="0.25">
      <c r="A266" s="57" t="s">
        <v>4810</v>
      </c>
      <c r="B266" s="3" t="s">
        <v>142</v>
      </c>
      <c r="C266" s="3" t="s">
        <v>4791</v>
      </c>
      <c r="D266" s="4" t="s">
        <v>4811</v>
      </c>
      <c r="E266" s="4" t="s">
        <v>3446</v>
      </c>
      <c r="F266" s="4">
        <v>15581</v>
      </c>
      <c r="G266" s="4">
        <v>826</v>
      </c>
      <c r="H266" s="4">
        <v>1727</v>
      </c>
      <c r="I266" s="4">
        <v>195.05099999999999</v>
      </c>
      <c r="J266" s="4" t="s">
        <v>4812</v>
      </c>
      <c r="K266" s="4" t="s">
        <v>4813</v>
      </c>
      <c r="L266" s="101" t="s">
        <v>4814</v>
      </c>
      <c r="M266" s="101" t="s">
        <v>4815</v>
      </c>
      <c r="N266" s="4">
        <v>135191</v>
      </c>
      <c r="O266" s="4">
        <v>85957</v>
      </c>
      <c r="P266" s="4">
        <f t="shared" si="4"/>
        <v>56</v>
      </c>
      <c r="Q266" s="4">
        <v>1.51</v>
      </c>
      <c r="R266" s="4">
        <v>1.6282000000000001</v>
      </c>
      <c r="S266" s="4">
        <v>1.08</v>
      </c>
      <c r="T266" s="102">
        <v>14298667</v>
      </c>
      <c r="U266" s="102">
        <v>5266987</v>
      </c>
      <c r="V266" s="102">
        <v>16642869</v>
      </c>
      <c r="W266" s="102">
        <v>27075566</v>
      </c>
      <c r="X266" s="102">
        <v>4198792</v>
      </c>
      <c r="Y266" s="102">
        <v>3184456</v>
      </c>
      <c r="Z266" s="102">
        <v>7751149</v>
      </c>
      <c r="AA266" s="102">
        <v>3529697</v>
      </c>
      <c r="AB266" s="102">
        <v>36119292</v>
      </c>
      <c r="AC266" s="102">
        <v>5310502</v>
      </c>
      <c r="AD266" s="102">
        <v>12113540</v>
      </c>
      <c r="AE266" s="102">
        <v>17597956</v>
      </c>
      <c r="AF266" s="102">
        <v>9423503</v>
      </c>
      <c r="AG266" s="102">
        <v>22614092</v>
      </c>
      <c r="AH266" s="102">
        <v>12415111</v>
      </c>
      <c r="AI266" s="102">
        <v>14691135</v>
      </c>
      <c r="AJ266" s="102">
        <v>13287383</v>
      </c>
      <c r="AK266" s="102">
        <v>52613352</v>
      </c>
      <c r="AL266" s="102">
        <v>21974264</v>
      </c>
      <c r="AM266" s="102">
        <v>2797281</v>
      </c>
      <c r="AN266" s="102">
        <v>32952796</v>
      </c>
      <c r="AO266" s="102">
        <v>41739184</v>
      </c>
      <c r="AP266" s="102">
        <v>2925620</v>
      </c>
      <c r="AQ266" s="102">
        <v>69965304</v>
      </c>
      <c r="AR266" s="102">
        <v>23079918</v>
      </c>
      <c r="AS266" s="102">
        <v>4584338</v>
      </c>
      <c r="AT266" s="102">
        <v>47146008</v>
      </c>
      <c r="AU266" s="102">
        <v>20401012</v>
      </c>
      <c r="AV266" s="102">
        <v>5019128</v>
      </c>
      <c r="AW266" s="102">
        <v>4821907</v>
      </c>
      <c r="AX266" s="102">
        <v>2167014</v>
      </c>
      <c r="AY266" s="102">
        <v>3826538</v>
      </c>
      <c r="AZ266" s="102">
        <v>5133901</v>
      </c>
      <c r="BA266" s="102">
        <v>4410913</v>
      </c>
      <c r="BB266" s="102">
        <v>14327550</v>
      </c>
      <c r="BC266" s="102">
        <v>1353596</v>
      </c>
      <c r="BD266" s="102">
        <v>2788961</v>
      </c>
      <c r="BE266" s="102">
        <v>8198902</v>
      </c>
      <c r="BF266" s="102">
        <v>4057484</v>
      </c>
      <c r="BG266" s="102">
        <v>41508900</v>
      </c>
      <c r="BH266" s="102">
        <v>4211368</v>
      </c>
      <c r="BI266" s="102">
        <v>28222044</v>
      </c>
      <c r="BJ266" s="102">
        <v>16268443</v>
      </c>
      <c r="BK266" s="102">
        <v>7502891</v>
      </c>
      <c r="BL266" s="102">
        <v>52117572</v>
      </c>
      <c r="BM266" s="102">
        <v>11826143</v>
      </c>
      <c r="BN266" s="102">
        <v>18964224</v>
      </c>
      <c r="BO266" s="102">
        <v>7070175</v>
      </c>
      <c r="BP266" s="102">
        <v>2688303</v>
      </c>
      <c r="BQ266" s="102">
        <v>18025184</v>
      </c>
      <c r="BR266" s="102">
        <v>622810</v>
      </c>
      <c r="BS266" s="102">
        <v>35056312</v>
      </c>
      <c r="BT266" s="102"/>
      <c r="BU266" s="102">
        <v>35539676</v>
      </c>
      <c r="BV266" s="102">
        <v>4998725</v>
      </c>
      <c r="BW266" s="102">
        <v>4861784</v>
      </c>
      <c r="BX266" s="102">
        <v>28669932</v>
      </c>
    </row>
    <row r="267" spans="1:76" x14ac:dyDescent="0.25">
      <c r="A267" s="57" t="s">
        <v>4816</v>
      </c>
      <c r="B267" s="3" t="s">
        <v>142</v>
      </c>
      <c r="C267" s="3" t="s">
        <v>4791</v>
      </c>
      <c r="D267" s="4" t="s">
        <v>4817</v>
      </c>
      <c r="E267" s="4" t="s">
        <v>3446</v>
      </c>
      <c r="F267" s="4">
        <v>575</v>
      </c>
      <c r="G267" s="4">
        <v>828</v>
      </c>
      <c r="H267" s="4">
        <v>1804.5</v>
      </c>
      <c r="I267" s="4">
        <v>195.05099999999999</v>
      </c>
      <c r="J267" s="4" t="s">
        <v>4818</v>
      </c>
      <c r="K267" s="4" t="s">
        <v>4819</v>
      </c>
      <c r="L267" s="101" t="s">
        <v>4820</v>
      </c>
      <c r="M267" s="101" t="s">
        <v>4821</v>
      </c>
      <c r="N267" s="4">
        <v>66308</v>
      </c>
      <c r="O267" s="4">
        <v>59687</v>
      </c>
      <c r="P267" s="4">
        <f t="shared" si="4"/>
        <v>57</v>
      </c>
      <c r="Q267" s="4">
        <v>1.1599999999999999</v>
      </c>
      <c r="R267" s="4">
        <v>1.1691</v>
      </c>
      <c r="S267" s="4">
        <v>1.0108999999999999</v>
      </c>
      <c r="T267" s="102">
        <v>30315180</v>
      </c>
      <c r="U267" s="102">
        <v>14507220</v>
      </c>
      <c r="V267" s="102">
        <v>9773760</v>
      </c>
      <c r="W267" s="102">
        <v>23321704</v>
      </c>
      <c r="X267" s="102">
        <v>11718037</v>
      </c>
      <c r="Y267" s="102">
        <v>12785569</v>
      </c>
      <c r="Z267" s="102">
        <v>10263512</v>
      </c>
      <c r="AA267" s="102">
        <v>13835378</v>
      </c>
      <c r="AB267" s="102">
        <v>13167447</v>
      </c>
      <c r="AC267" s="102">
        <v>20407572</v>
      </c>
      <c r="AD267" s="102">
        <v>49314132</v>
      </c>
      <c r="AE267" s="102">
        <v>31222064</v>
      </c>
      <c r="AF267" s="102">
        <v>43655704</v>
      </c>
      <c r="AG267" s="102">
        <v>14631776</v>
      </c>
      <c r="AH267" s="102">
        <v>29329744</v>
      </c>
      <c r="AI267" s="102">
        <v>9640226</v>
      </c>
      <c r="AJ267" s="102">
        <v>25770080</v>
      </c>
      <c r="AK267" s="102">
        <v>21049080</v>
      </c>
      <c r="AL267" s="102">
        <v>11462920</v>
      </c>
      <c r="AM267" s="102">
        <v>2055969</v>
      </c>
      <c r="AN267" s="102">
        <v>22518000</v>
      </c>
      <c r="AO267" s="102">
        <v>11359921</v>
      </c>
      <c r="AP267" s="102">
        <v>9610072</v>
      </c>
      <c r="AQ267" s="102">
        <v>45733856</v>
      </c>
      <c r="AR267" s="102">
        <v>26148836</v>
      </c>
      <c r="AS267" s="102">
        <v>26475052</v>
      </c>
      <c r="AT267" s="102">
        <v>99593352</v>
      </c>
      <c r="AU267" s="102">
        <v>28384884</v>
      </c>
      <c r="AV267" s="102">
        <v>13008024</v>
      </c>
      <c r="AW267" s="102">
        <v>18154830</v>
      </c>
      <c r="AX267" s="102">
        <v>9176721</v>
      </c>
      <c r="AY267" s="102">
        <v>11116316</v>
      </c>
      <c r="AZ267" s="102">
        <v>12429671</v>
      </c>
      <c r="BA267" s="102">
        <v>24518896</v>
      </c>
      <c r="BB267" s="102">
        <v>24971852</v>
      </c>
      <c r="BC267" s="102">
        <v>8973260</v>
      </c>
      <c r="BD267" s="102">
        <v>10383298</v>
      </c>
      <c r="BE267" s="102">
        <v>15876875</v>
      </c>
      <c r="BF267" s="102">
        <v>5227660</v>
      </c>
      <c r="BG267" s="102">
        <v>21607760</v>
      </c>
      <c r="BH267" s="102">
        <v>9439166</v>
      </c>
      <c r="BI267" s="102">
        <v>39635088</v>
      </c>
      <c r="BJ267" s="102">
        <v>20488260</v>
      </c>
      <c r="BK267" s="102">
        <v>23202036</v>
      </c>
      <c r="BL267" s="102">
        <v>22969416</v>
      </c>
      <c r="BM267" s="102">
        <v>35920940</v>
      </c>
      <c r="BN267" s="102">
        <v>22606676</v>
      </c>
      <c r="BO267" s="102">
        <v>13506976</v>
      </c>
      <c r="BP267" s="102">
        <v>7164079</v>
      </c>
      <c r="BQ267" s="102">
        <v>25838076</v>
      </c>
      <c r="BR267" s="102">
        <v>8487796</v>
      </c>
      <c r="BS267" s="102">
        <v>53675180</v>
      </c>
      <c r="BT267" s="102">
        <v>38702368</v>
      </c>
      <c r="BU267" s="102">
        <v>42413384</v>
      </c>
      <c r="BV267" s="102">
        <v>12059595</v>
      </c>
      <c r="BW267" s="102">
        <v>11585996</v>
      </c>
      <c r="BX267" s="102">
        <v>35115600</v>
      </c>
    </row>
    <row r="268" spans="1:76" x14ac:dyDescent="0.25">
      <c r="A268" s="57" t="s">
        <v>4822</v>
      </c>
      <c r="B268" s="3" t="s">
        <v>142</v>
      </c>
      <c r="C268" s="3" t="s">
        <v>4791</v>
      </c>
      <c r="D268" s="4" t="s">
        <v>4823</v>
      </c>
      <c r="E268" s="4" t="s">
        <v>3446</v>
      </c>
      <c r="F268" s="4">
        <v>48885</v>
      </c>
      <c r="G268" s="4">
        <v>100006430</v>
      </c>
      <c r="H268" s="4">
        <v>1932.4</v>
      </c>
      <c r="I268" s="4">
        <v>151.06120000000001</v>
      </c>
      <c r="J268" s="4"/>
      <c r="K268" s="4"/>
      <c r="L268" s="101" t="s">
        <v>4824</v>
      </c>
      <c r="M268" s="4"/>
      <c r="N268" s="4">
        <v>6912</v>
      </c>
      <c r="O268" s="4"/>
      <c r="P268" s="4">
        <f t="shared" si="4"/>
        <v>56</v>
      </c>
      <c r="Q268" s="4">
        <v>0.83</v>
      </c>
      <c r="R268" s="4">
        <v>0.99570000000000003</v>
      </c>
      <c r="S268" s="4">
        <v>1.1996</v>
      </c>
      <c r="T268" s="102">
        <v>1094738</v>
      </c>
      <c r="U268" s="102">
        <v>1019115</v>
      </c>
      <c r="V268" s="102">
        <v>273740</v>
      </c>
      <c r="W268" s="102">
        <v>786398</v>
      </c>
      <c r="X268" s="102">
        <v>1264101</v>
      </c>
      <c r="Y268" s="102">
        <v>2009354</v>
      </c>
      <c r="Z268" s="102">
        <v>480063</v>
      </c>
      <c r="AA268" s="102">
        <v>581826</v>
      </c>
      <c r="AB268" s="102">
        <v>240863</v>
      </c>
      <c r="AC268" s="102">
        <v>1098780</v>
      </c>
      <c r="AD268" s="102">
        <v>866459</v>
      </c>
      <c r="AE268" s="102">
        <v>776998</v>
      </c>
      <c r="AF268" s="102">
        <v>923723</v>
      </c>
      <c r="AG268" s="102">
        <v>564768</v>
      </c>
      <c r="AH268" s="102">
        <v>977582</v>
      </c>
      <c r="AI268" s="102">
        <v>585211</v>
      </c>
      <c r="AJ268" s="102">
        <v>572394</v>
      </c>
      <c r="AK268" s="102">
        <v>1933830</v>
      </c>
      <c r="AL268" s="102">
        <v>748238</v>
      </c>
      <c r="AM268" s="102"/>
      <c r="AN268" s="102">
        <v>1859963</v>
      </c>
      <c r="AO268" s="102">
        <v>1056064</v>
      </c>
      <c r="AP268" s="102">
        <v>370863</v>
      </c>
      <c r="AQ268" s="102">
        <v>1653494</v>
      </c>
      <c r="AR268" s="102">
        <v>128475</v>
      </c>
      <c r="AS268" s="102">
        <v>754093</v>
      </c>
      <c r="AT268" s="102">
        <v>1691463</v>
      </c>
      <c r="AU268" s="102">
        <v>2063194</v>
      </c>
      <c r="AV268" s="102">
        <v>2854336</v>
      </c>
      <c r="AW268" s="102">
        <v>1003312</v>
      </c>
      <c r="AX268" s="102">
        <v>350139</v>
      </c>
      <c r="AY268" s="102">
        <v>625877</v>
      </c>
      <c r="AZ268" s="102">
        <v>1411945</v>
      </c>
      <c r="BA268" s="102">
        <v>1130581</v>
      </c>
      <c r="BB268" s="102">
        <v>691713</v>
      </c>
      <c r="BC268" s="102">
        <v>1057567</v>
      </c>
      <c r="BD268" s="102">
        <v>706703</v>
      </c>
      <c r="BE268" s="102">
        <v>550507</v>
      </c>
      <c r="BF268" s="102">
        <v>1233440</v>
      </c>
      <c r="BG268" s="102">
        <v>1282206</v>
      </c>
      <c r="BH268" s="102">
        <v>832721</v>
      </c>
      <c r="BI268" s="102">
        <v>1097694</v>
      </c>
      <c r="BJ268" s="102">
        <v>2032617</v>
      </c>
      <c r="BK268" s="102">
        <v>1439166</v>
      </c>
      <c r="BL268" s="102">
        <v>1320575</v>
      </c>
      <c r="BM268" s="102">
        <v>432010</v>
      </c>
      <c r="BN268" s="102">
        <v>1136860</v>
      </c>
      <c r="BO268" s="102">
        <v>353589</v>
      </c>
      <c r="BP268" s="102">
        <v>192441</v>
      </c>
      <c r="BQ268" s="102">
        <v>819447</v>
      </c>
      <c r="BR268" s="102">
        <v>342435</v>
      </c>
      <c r="BS268" s="102">
        <v>2437339</v>
      </c>
      <c r="BT268" s="102">
        <v>2444016</v>
      </c>
      <c r="BU268" s="102">
        <v>1261845</v>
      </c>
      <c r="BV268" s="102">
        <v>484996</v>
      </c>
      <c r="BW268" s="102">
        <v>863269</v>
      </c>
      <c r="BX268" s="102">
        <v>2682980</v>
      </c>
    </row>
    <row r="269" spans="1:76" x14ac:dyDescent="0.25">
      <c r="A269" s="57" t="s">
        <v>4825</v>
      </c>
      <c r="B269" s="3" t="s">
        <v>142</v>
      </c>
      <c r="C269" s="3" t="s">
        <v>4791</v>
      </c>
      <c r="D269" s="4" t="s">
        <v>4826</v>
      </c>
      <c r="E269" s="4" t="s">
        <v>3439</v>
      </c>
      <c r="F269" s="4">
        <v>537</v>
      </c>
      <c r="G269" s="4">
        <v>909</v>
      </c>
      <c r="H269" s="4">
        <v>764</v>
      </c>
      <c r="I269" s="4">
        <v>117.05459999999999</v>
      </c>
      <c r="J269" s="4" t="s">
        <v>4827</v>
      </c>
      <c r="K269" s="4" t="s">
        <v>4828</v>
      </c>
      <c r="L269" s="101" t="s">
        <v>4829</v>
      </c>
      <c r="M269" s="101" t="s">
        <v>4830</v>
      </c>
      <c r="N269" s="4">
        <v>22833604</v>
      </c>
      <c r="O269" s="4">
        <v>4573703</v>
      </c>
      <c r="P269" s="4">
        <f t="shared" si="4"/>
        <v>57</v>
      </c>
      <c r="Q269" s="4">
        <v>1.04</v>
      </c>
      <c r="R269" s="4">
        <v>1.0013000000000001</v>
      </c>
      <c r="S269" s="4">
        <v>0.96599999999999997</v>
      </c>
      <c r="T269" s="102">
        <v>23959382</v>
      </c>
      <c r="U269" s="102">
        <v>26214260</v>
      </c>
      <c r="V269" s="102">
        <v>10066425</v>
      </c>
      <c r="W269" s="102">
        <v>8898071</v>
      </c>
      <c r="X269" s="102">
        <v>29239820</v>
      </c>
      <c r="Y269" s="102">
        <v>17803530</v>
      </c>
      <c r="Z269" s="102">
        <v>14132854</v>
      </c>
      <c r="AA269" s="102">
        <v>11042855</v>
      </c>
      <c r="AB269" s="102">
        <v>13643039</v>
      </c>
      <c r="AC269" s="102">
        <v>5892302</v>
      </c>
      <c r="AD269" s="102">
        <v>19485022</v>
      </c>
      <c r="AE269" s="102">
        <v>22465664</v>
      </c>
      <c r="AF269" s="102">
        <v>20490968</v>
      </c>
      <c r="AG269" s="102">
        <v>9452522</v>
      </c>
      <c r="AH269" s="102">
        <v>16339049</v>
      </c>
      <c r="AI269" s="102">
        <v>12977575</v>
      </c>
      <c r="AJ269" s="102">
        <v>23587128</v>
      </c>
      <c r="AK269" s="102">
        <v>21272448</v>
      </c>
      <c r="AL269" s="102">
        <v>14784912</v>
      </c>
      <c r="AM269" s="102">
        <v>3254395</v>
      </c>
      <c r="AN269" s="102">
        <v>21213976</v>
      </c>
      <c r="AO269" s="102">
        <v>11876833</v>
      </c>
      <c r="AP269" s="102">
        <v>24065146</v>
      </c>
      <c r="AQ269" s="102">
        <v>26028200</v>
      </c>
      <c r="AR269" s="102">
        <v>14970825</v>
      </c>
      <c r="AS269" s="102">
        <v>20566328</v>
      </c>
      <c r="AT269" s="102">
        <v>14881809</v>
      </c>
      <c r="AU269" s="102">
        <v>12289356</v>
      </c>
      <c r="AV269" s="102">
        <v>4219627</v>
      </c>
      <c r="AW269" s="102">
        <v>8051375</v>
      </c>
      <c r="AX269" s="102">
        <v>38847276</v>
      </c>
      <c r="AY269" s="102">
        <v>8308862</v>
      </c>
      <c r="AZ269" s="102">
        <v>5170848</v>
      </c>
      <c r="BA269" s="102">
        <v>4044670</v>
      </c>
      <c r="BB269" s="102">
        <v>10087013</v>
      </c>
      <c r="BC269" s="102">
        <v>16777066</v>
      </c>
      <c r="BD269" s="102">
        <v>19654820</v>
      </c>
      <c r="BE269" s="102">
        <v>15956442</v>
      </c>
      <c r="BF269" s="102">
        <v>9735556</v>
      </c>
      <c r="BG269" s="102">
        <v>12055767</v>
      </c>
      <c r="BH269" s="102">
        <v>17254252</v>
      </c>
      <c r="BI269" s="102">
        <v>11215593</v>
      </c>
      <c r="BJ269" s="102">
        <v>23159298</v>
      </c>
      <c r="BK269" s="102">
        <v>18916884</v>
      </c>
      <c r="BL269" s="102">
        <v>15629980</v>
      </c>
      <c r="BM269" s="102">
        <v>21033944</v>
      </c>
      <c r="BN269" s="102">
        <v>28847112</v>
      </c>
      <c r="BO269" s="102">
        <v>8696266</v>
      </c>
      <c r="BP269" s="102">
        <v>5881781</v>
      </c>
      <c r="BQ269" s="102">
        <v>18328424</v>
      </c>
      <c r="BR269" s="102">
        <v>11223114</v>
      </c>
      <c r="BS269" s="102">
        <v>19373884</v>
      </c>
      <c r="BT269" s="102">
        <v>26813062</v>
      </c>
      <c r="BU269" s="102">
        <v>19677880</v>
      </c>
      <c r="BV269" s="102">
        <v>17298120</v>
      </c>
      <c r="BW269" s="102">
        <v>28630820</v>
      </c>
      <c r="BX269" s="102">
        <v>32648480</v>
      </c>
    </row>
    <row r="270" spans="1:76" x14ac:dyDescent="0.25">
      <c r="A270" s="57" t="s">
        <v>4831</v>
      </c>
      <c r="B270" s="3" t="s">
        <v>142</v>
      </c>
      <c r="C270" s="3" t="s">
        <v>4791</v>
      </c>
      <c r="D270" s="4" t="s">
        <v>4832</v>
      </c>
      <c r="E270" s="4" t="s">
        <v>3446</v>
      </c>
      <c r="F270" s="4">
        <v>48255</v>
      </c>
      <c r="G270" s="4">
        <v>100006115</v>
      </c>
      <c r="H270" s="4">
        <v>2700</v>
      </c>
      <c r="I270" s="4">
        <v>165.04050000000001</v>
      </c>
      <c r="J270" s="4"/>
      <c r="K270" s="4"/>
      <c r="L270" s="4"/>
      <c r="M270" s="4"/>
      <c r="N270" s="4"/>
      <c r="O270" s="4"/>
      <c r="P270" s="4">
        <f t="shared" si="4"/>
        <v>57</v>
      </c>
      <c r="Q270" s="4">
        <v>1.4</v>
      </c>
      <c r="R270" s="4">
        <v>1.8247</v>
      </c>
      <c r="S270" s="4">
        <v>1.3002</v>
      </c>
      <c r="T270" s="102">
        <v>53320412</v>
      </c>
      <c r="U270" s="102">
        <v>64107000</v>
      </c>
      <c r="V270" s="102">
        <v>51883904</v>
      </c>
      <c r="W270" s="102">
        <v>94856488</v>
      </c>
      <c r="X270" s="102">
        <v>32487284</v>
      </c>
      <c r="Y270" s="102">
        <v>83140160</v>
      </c>
      <c r="Z270" s="102">
        <v>34364600</v>
      </c>
      <c r="AA270" s="102">
        <v>22122772</v>
      </c>
      <c r="AB270" s="102">
        <v>121360856</v>
      </c>
      <c r="AC270" s="102">
        <v>120827200</v>
      </c>
      <c r="AD270" s="102">
        <v>127653504</v>
      </c>
      <c r="AE270" s="102">
        <v>148560944</v>
      </c>
      <c r="AF270" s="102">
        <v>97262072</v>
      </c>
      <c r="AG270" s="102">
        <v>32023340</v>
      </c>
      <c r="AH270" s="102">
        <v>48404312</v>
      </c>
      <c r="AI270" s="102">
        <v>15380850</v>
      </c>
      <c r="AJ270" s="102">
        <v>32450296</v>
      </c>
      <c r="AK270" s="102">
        <v>175194176</v>
      </c>
      <c r="AL270" s="102">
        <v>35997776</v>
      </c>
      <c r="AM270" s="102">
        <v>55450560</v>
      </c>
      <c r="AN270" s="102">
        <v>42136448</v>
      </c>
      <c r="AO270" s="102">
        <v>34241712</v>
      </c>
      <c r="AP270" s="102">
        <v>11367298</v>
      </c>
      <c r="AQ270" s="102">
        <v>25663996</v>
      </c>
      <c r="AR270" s="102">
        <v>33320034</v>
      </c>
      <c r="AS270" s="102">
        <v>36010360</v>
      </c>
      <c r="AT270" s="102">
        <v>95755696</v>
      </c>
      <c r="AU270" s="102">
        <v>30396788</v>
      </c>
      <c r="AV270" s="102">
        <v>15419792</v>
      </c>
      <c r="AW270" s="102">
        <v>104508312</v>
      </c>
      <c r="AX270" s="102">
        <v>25013002</v>
      </c>
      <c r="AY270" s="102">
        <v>47561444</v>
      </c>
      <c r="AZ270" s="102">
        <v>23834082</v>
      </c>
      <c r="BA270" s="102">
        <v>28079960</v>
      </c>
      <c r="BB270" s="102">
        <v>60069192</v>
      </c>
      <c r="BC270" s="102">
        <v>9439535</v>
      </c>
      <c r="BD270" s="102">
        <v>9696011</v>
      </c>
      <c r="BE270" s="102">
        <v>24463510</v>
      </c>
      <c r="BF270" s="102">
        <v>12961166</v>
      </c>
      <c r="BG270" s="102">
        <v>43726744</v>
      </c>
      <c r="BH270" s="102">
        <v>13354228</v>
      </c>
      <c r="BI270" s="102">
        <v>19011626</v>
      </c>
      <c r="BJ270" s="102">
        <v>28576750</v>
      </c>
      <c r="BK270" s="102">
        <v>34354680</v>
      </c>
      <c r="BL270" s="102">
        <v>44655460</v>
      </c>
      <c r="BM270" s="102">
        <v>27310728</v>
      </c>
      <c r="BN270" s="102">
        <v>26804616</v>
      </c>
      <c r="BO270" s="102">
        <v>37267064</v>
      </c>
      <c r="BP270" s="102">
        <v>25640132</v>
      </c>
      <c r="BQ270" s="102">
        <v>30728124</v>
      </c>
      <c r="BR270" s="102">
        <v>7477596</v>
      </c>
      <c r="BS270" s="102">
        <v>78951160</v>
      </c>
      <c r="BT270" s="102">
        <v>96984800</v>
      </c>
      <c r="BU270" s="102">
        <v>245930464</v>
      </c>
      <c r="BV270" s="102">
        <v>45182452</v>
      </c>
      <c r="BW270" s="102">
        <v>31262164</v>
      </c>
      <c r="BX270" s="102">
        <v>97511320</v>
      </c>
    </row>
    <row r="271" spans="1:76" x14ac:dyDescent="0.25">
      <c r="A271" s="57" t="s">
        <v>4833</v>
      </c>
      <c r="B271" s="3" t="s">
        <v>142</v>
      </c>
      <c r="C271" s="3" t="s">
        <v>4791</v>
      </c>
      <c r="D271" s="4" t="s">
        <v>4834</v>
      </c>
      <c r="E271" s="4" t="s">
        <v>3446</v>
      </c>
      <c r="F271" s="4">
        <v>53237</v>
      </c>
      <c r="G271" s="4">
        <v>100002619</v>
      </c>
      <c r="H271" s="4">
        <v>2255</v>
      </c>
      <c r="I271" s="4">
        <v>209.0667</v>
      </c>
      <c r="J271" s="4" t="s">
        <v>4835</v>
      </c>
      <c r="K271" s="4" t="s">
        <v>4836</v>
      </c>
      <c r="L271" s="4"/>
      <c r="M271" s="101" t="s">
        <v>4837</v>
      </c>
      <c r="N271" s="4">
        <v>5459879</v>
      </c>
      <c r="O271" s="4">
        <v>4573620</v>
      </c>
      <c r="P271" s="4">
        <f t="shared" si="4"/>
        <v>57</v>
      </c>
      <c r="Q271" s="4">
        <v>0.89</v>
      </c>
      <c r="R271" s="4">
        <v>1.1152</v>
      </c>
      <c r="S271" s="4">
        <v>1.2463</v>
      </c>
      <c r="T271" s="102">
        <v>9640641</v>
      </c>
      <c r="U271" s="102">
        <v>7523075</v>
      </c>
      <c r="V271" s="102">
        <v>7117218</v>
      </c>
      <c r="W271" s="102">
        <v>7749652</v>
      </c>
      <c r="X271" s="102">
        <v>9283735</v>
      </c>
      <c r="Y271" s="102">
        <v>5592523</v>
      </c>
      <c r="Z271" s="102">
        <v>8787977</v>
      </c>
      <c r="AA271" s="102">
        <v>7949835</v>
      </c>
      <c r="AB271" s="102">
        <v>12924242</v>
      </c>
      <c r="AC271" s="102">
        <v>22797852</v>
      </c>
      <c r="AD271" s="102">
        <v>13097998</v>
      </c>
      <c r="AE271" s="102">
        <v>20176336</v>
      </c>
      <c r="AF271" s="102">
        <v>16631564</v>
      </c>
      <c r="AG271" s="102">
        <v>15000622</v>
      </c>
      <c r="AH271" s="102">
        <v>8528004</v>
      </c>
      <c r="AI271" s="102">
        <v>4664075</v>
      </c>
      <c r="AJ271" s="102">
        <v>6567915</v>
      </c>
      <c r="AK271" s="102">
        <v>15775836</v>
      </c>
      <c r="AL271" s="102">
        <v>16345056</v>
      </c>
      <c r="AM271" s="102">
        <v>1787184</v>
      </c>
      <c r="AN271" s="102">
        <v>12913888</v>
      </c>
      <c r="AO271" s="102">
        <v>2303257</v>
      </c>
      <c r="AP271" s="102">
        <v>3881525</v>
      </c>
      <c r="AQ271" s="102">
        <v>5867581</v>
      </c>
      <c r="AR271" s="102">
        <v>8958723</v>
      </c>
      <c r="AS271" s="102">
        <v>14151736</v>
      </c>
      <c r="AT271" s="102">
        <v>20784744</v>
      </c>
      <c r="AU271" s="102">
        <v>16703999</v>
      </c>
      <c r="AV271" s="102">
        <v>10224177</v>
      </c>
      <c r="AW271" s="102">
        <v>9038876</v>
      </c>
      <c r="AX271" s="102">
        <v>6578184</v>
      </c>
      <c r="AY271" s="102">
        <v>8235296</v>
      </c>
      <c r="AZ271" s="102">
        <v>11292359</v>
      </c>
      <c r="BA271" s="102">
        <v>15361717</v>
      </c>
      <c r="BB271" s="102">
        <v>7793602</v>
      </c>
      <c r="BC271" s="102">
        <v>5051442</v>
      </c>
      <c r="BD271" s="102">
        <v>5929980</v>
      </c>
      <c r="BE271" s="102">
        <v>5483139</v>
      </c>
      <c r="BF271" s="102">
        <v>7314632</v>
      </c>
      <c r="BG271" s="102">
        <v>12656840</v>
      </c>
      <c r="BH271" s="102">
        <v>7820515</v>
      </c>
      <c r="BI271" s="102">
        <v>20120604</v>
      </c>
      <c r="BJ271" s="102">
        <v>15966399</v>
      </c>
      <c r="BK271" s="102">
        <v>11579120</v>
      </c>
      <c r="BL271" s="102">
        <v>12572025</v>
      </c>
      <c r="BM271" s="102">
        <v>10220724</v>
      </c>
      <c r="BN271" s="102">
        <v>19793324</v>
      </c>
      <c r="BO271" s="102">
        <v>9720081</v>
      </c>
      <c r="BP271" s="102">
        <v>5285778</v>
      </c>
      <c r="BQ271" s="102">
        <v>12605066</v>
      </c>
      <c r="BR271" s="102">
        <v>3020157</v>
      </c>
      <c r="BS271" s="102">
        <v>35013544</v>
      </c>
      <c r="BT271" s="102">
        <v>18844512</v>
      </c>
      <c r="BU271" s="102">
        <v>29355926</v>
      </c>
      <c r="BV271" s="102">
        <v>13352290</v>
      </c>
      <c r="BW271" s="102">
        <v>8781970</v>
      </c>
      <c r="BX271" s="102">
        <v>12292526</v>
      </c>
    </row>
    <row r="272" spans="1:76" x14ac:dyDescent="0.25">
      <c r="A272" s="57" t="s">
        <v>4838</v>
      </c>
      <c r="B272" s="3" t="s">
        <v>142</v>
      </c>
      <c r="C272" s="3" t="s">
        <v>4791</v>
      </c>
      <c r="D272" s="4" t="s">
        <v>4839</v>
      </c>
      <c r="E272" s="4" t="s">
        <v>3446</v>
      </c>
      <c r="F272" s="4">
        <v>61858</v>
      </c>
      <c r="G272" s="4">
        <v>100019968</v>
      </c>
      <c r="H272" s="4">
        <v>2350</v>
      </c>
      <c r="I272" s="4">
        <v>165.04050000000001</v>
      </c>
      <c r="J272" s="4"/>
      <c r="K272" s="4"/>
      <c r="L272" s="4"/>
      <c r="M272" s="4"/>
      <c r="N272" s="4"/>
      <c r="O272" s="4"/>
      <c r="P272" s="4">
        <f t="shared" si="4"/>
        <v>57</v>
      </c>
      <c r="Q272" s="4">
        <v>1.7</v>
      </c>
      <c r="R272" s="4">
        <v>1.6678999999999999</v>
      </c>
      <c r="S272" s="4">
        <v>0.98009999999999997</v>
      </c>
      <c r="T272" s="102">
        <v>12017144</v>
      </c>
      <c r="U272" s="102">
        <v>10170296</v>
      </c>
      <c r="V272" s="102">
        <v>19459192</v>
      </c>
      <c r="W272" s="102">
        <v>29620712</v>
      </c>
      <c r="X272" s="102">
        <v>6451830</v>
      </c>
      <c r="Y272" s="102">
        <v>16774645</v>
      </c>
      <c r="Z272" s="102">
        <v>13075394</v>
      </c>
      <c r="AA272" s="102">
        <v>21603980</v>
      </c>
      <c r="AB272" s="102">
        <v>34134676</v>
      </c>
      <c r="AC272" s="102">
        <v>61055368</v>
      </c>
      <c r="AD272" s="102">
        <v>52701120</v>
      </c>
      <c r="AE272" s="102">
        <v>23981512</v>
      </c>
      <c r="AF272" s="102">
        <v>32950894</v>
      </c>
      <c r="AG272" s="102">
        <v>16002848</v>
      </c>
      <c r="AH272" s="102">
        <v>16354817</v>
      </c>
      <c r="AI272" s="102">
        <v>9998090</v>
      </c>
      <c r="AJ272" s="102">
        <v>9687727</v>
      </c>
      <c r="AK272" s="102">
        <v>111525696</v>
      </c>
      <c r="AL272" s="102">
        <v>4963366</v>
      </c>
      <c r="AM272" s="102">
        <v>12793018</v>
      </c>
      <c r="AN272" s="102">
        <v>5592112</v>
      </c>
      <c r="AO272" s="102">
        <v>6447832</v>
      </c>
      <c r="AP272" s="102">
        <v>5148565</v>
      </c>
      <c r="AQ272" s="102">
        <v>10343797</v>
      </c>
      <c r="AR272" s="102">
        <v>10762991</v>
      </c>
      <c r="AS272" s="102">
        <v>27555558</v>
      </c>
      <c r="AT272" s="102">
        <v>21357288</v>
      </c>
      <c r="AU272" s="102">
        <v>8095983</v>
      </c>
      <c r="AV272" s="102">
        <v>3504456</v>
      </c>
      <c r="AW272" s="102">
        <v>19412484</v>
      </c>
      <c r="AX272" s="102">
        <v>4093950</v>
      </c>
      <c r="AY272" s="102">
        <v>5140177</v>
      </c>
      <c r="AZ272" s="102">
        <v>9058928</v>
      </c>
      <c r="BA272" s="102">
        <v>8951619</v>
      </c>
      <c r="BB272" s="102">
        <v>17013816</v>
      </c>
      <c r="BC272" s="102">
        <v>1368788</v>
      </c>
      <c r="BD272" s="102">
        <v>3455295</v>
      </c>
      <c r="BE272" s="102">
        <v>18755400</v>
      </c>
      <c r="BF272" s="102">
        <v>3492795</v>
      </c>
      <c r="BG272" s="102">
        <v>24867822</v>
      </c>
      <c r="BH272" s="102">
        <v>8083420</v>
      </c>
      <c r="BI272" s="102">
        <v>14847788</v>
      </c>
      <c r="BJ272" s="102">
        <v>13313264</v>
      </c>
      <c r="BK272" s="102">
        <v>4238553</v>
      </c>
      <c r="BL272" s="102">
        <v>8342249</v>
      </c>
      <c r="BM272" s="102">
        <v>9223356</v>
      </c>
      <c r="BN272" s="102">
        <v>25010664</v>
      </c>
      <c r="BO272" s="102">
        <v>33459880</v>
      </c>
      <c r="BP272" s="102">
        <v>14112785</v>
      </c>
      <c r="BQ272" s="102">
        <v>21893338</v>
      </c>
      <c r="BR272" s="102">
        <v>4412764</v>
      </c>
      <c r="BS272" s="102">
        <v>24827252</v>
      </c>
      <c r="BT272" s="102">
        <v>21052042</v>
      </c>
      <c r="BU272" s="102">
        <v>20805092</v>
      </c>
      <c r="BV272" s="102">
        <v>5261482</v>
      </c>
      <c r="BW272" s="102">
        <v>8664622</v>
      </c>
      <c r="BX272" s="102">
        <v>14976741</v>
      </c>
    </row>
    <row r="273" spans="1:76" x14ac:dyDescent="0.25">
      <c r="A273" s="57" t="s">
        <v>4840</v>
      </c>
      <c r="B273" s="3" t="s">
        <v>142</v>
      </c>
      <c r="C273" s="3" t="s">
        <v>4841</v>
      </c>
      <c r="D273" s="4" t="s">
        <v>4842</v>
      </c>
      <c r="E273" s="4" t="s">
        <v>3446</v>
      </c>
      <c r="F273" s="4">
        <v>44688</v>
      </c>
      <c r="G273" s="4">
        <v>100000276</v>
      </c>
      <c r="H273" s="4">
        <v>4286.3999999999996</v>
      </c>
      <c r="I273" s="4">
        <v>549.16719999999998</v>
      </c>
      <c r="J273" s="4" t="s">
        <v>4843</v>
      </c>
      <c r="K273" s="4" t="s">
        <v>4844</v>
      </c>
      <c r="L273" s="101" t="s">
        <v>4845</v>
      </c>
      <c r="M273" s="101" t="s">
        <v>4846</v>
      </c>
      <c r="N273" s="4">
        <v>439586</v>
      </c>
      <c r="O273" s="4">
        <v>388669</v>
      </c>
      <c r="P273" s="4">
        <f t="shared" si="4"/>
        <v>50</v>
      </c>
      <c r="Q273" s="4">
        <v>0.77</v>
      </c>
      <c r="R273" s="4">
        <v>2.7269000000000001</v>
      </c>
      <c r="S273" s="4">
        <v>3.5367000000000002</v>
      </c>
      <c r="T273" s="102">
        <v>821288</v>
      </c>
      <c r="U273" s="102">
        <v>970135</v>
      </c>
      <c r="V273" s="102">
        <v>2771652</v>
      </c>
      <c r="W273" s="102">
        <v>885897</v>
      </c>
      <c r="X273" s="102">
        <v>732449</v>
      </c>
      <c r="Y273" s="102">
        <v>87391</v>
      </c>
      <c r="Z273" s="102">
        <v>483690</v>
      </c>
      <c r="AA273" s="102"/>
      <c r="AB273" s="102">
        <v>1043774</v>
      </c>
      <c r="AC273" s="102">
        <v>1565035</v>
      </c>
      <c r="AD273" s="102">
        <v>867217</v>
      </c>
      <c r="AE273" s="102">
        <v>248238</v>
      </c>
      <c r="AF273" s="102">
        <v>741403</v>
      </c>
      <c r="AG273" s="102">
        <v>47178</v>
      </c>
      <c r="AH273" s="102">
        <v>846162</v>
      </c>
      <c r="AI273" s="102">
        <v>263271</v>
      </c>
      <c r="AJ273" s="102"/>
      <c r="AK273" s="102">
        <v>520314</v>
      </c>
      <c r="AL273" s="102">
        <v>1068693</v>
      </c>
      <c r="AM273" s="102">
        <v>934707</v>
      </c>
      <c r="AN273" s="102">
        <v>316737</v>
      </c>
      <c r="AO273" s="102">
        <v>2309246</v>
      </c>
      <c r="AP273" s="102">
        <v>169621</v>
      </c>
      <c r="AQ273" s="102">
        <v>501791</v>
      </c>
      <c r="AR273" s="102">
        <v>7851617</v>
      </c>
      <c r="AS273" s="102">
        <v>1438975</v>
      </c>
      <c r="AT273" s="102">
        <v>2247421</v>
      </c>
      <c r="AU273" s="102">
        <v>24290020</v>
      </c>
      <c r="AV273" s="102">
        <v>397580</v>
      </c>
      <c r="AW273" s="102">
        <v>951528</v>
      </c>
      <c r="AX273" s="102"/>
      <c r="AY273" s="102">
        <v>17414004</v>
      </c>
      <c r="AZ273" s="102">
        <v>681731</v>
      </c>
      <c r="BA273" s="102">
        <v>916524</v>
      </c>
      <c r="BB273" s="102">
        <v>685114</v>
      </c>
      <c r="BC273" s="102">
        <v>281182</v>
      </c>
      <c r="BD273" s="102">
        <v>181414</v>
      </c>
      <c r="BE273" s="102">
        <v>222799</v>
      </c>
      <c r="BF273" s="102"/>
      <c r="BG273" s="102">
        <v>4387876</v>
      </c>
      <c r="BH273" s="102">
        <v>118673</v>
      </c>
      <c r="BI273" s="102">
        <v>618985</v>
      </c>
      <c r="BJ273" s="102">
        <v>483700</v>
      </c>
      <c r="BK273" s="102">
        <v>659685</v>
      </c>
      <c r="BL273" s="102">
        <v>677367</v>
      </c>
      <c r="BM273" s="102">
        <v>972599</v>
      </c>
      <c r="BN273" s="102">
        <v>627677</v>
      </c>
      <c r="BO273" s="102"/>
      <c r="BP273" s="102">
        <v>223172</v>
      </c>
      <c r="BQ273" s="102"/>
      <c r="BR273" s="102"/>
      <c r="BS273" s="102">
        <v>549531</v>
      </c>
      <c r="BT273" s="102">
        <v>330672</v>
      </c>
      <c r="BU273" s="102">
        <v>33145756</v>
      </c>
      <c r="BV273" s="102">
        <v>6762716</v>
      </c>
      <c r="BW273" s="102">
        <v>385329</v>
      </c>
      <c r="BX273" s="102">
        <v>783942</v>
      </c>
    </row>
    <row r="274" spans="1:76" x14ac:dyDescent="0.25">
      <c r="A274" s="57" t="s">
        <v>4847</v>
      </c>
      <c r="B274" s="3" t="s">
        <v>142</v>
      </c>
      <c r="C274" s="3" t="s">
        <v>4841</v>
      </c>
      <c r="D274" s="4" t="s">
        <v>4848</v>
      </c>
      <c r="E274" s="4" t="s">
        <v>3446</v>
      </c>
      <c r="F274" s="4">
        <v>15586</v>
      </c>
      <c r="G274" s="4">
        <v>913</v>
      </c>
      <c r="H274" s="4">
        <v>3329.4</v>
      </c>
      <c r="I274" s="4">
        <v>387.11439999999999</v>
      </c>
      <c r="J274" s="4" t="s">
        <v>4849</v>
      </c>
      <c r="K274" s="4" t="s">
        <v>4850</v>
      </c>
      <c r="L274" s="101" t="s">
        <v>4851</v>
      </c>
      <c r="M274" s="101" t="s">
        <v>4852</v>
      </c>
      <c r="N274" s="4">
        <v>10991489</v>
      </c>
      <c r="O274" s="4">
        <v>388469</v>
      </c>
      <c r="P274" s="4">
        <f t="shared" si="4"/>
        <v>57</v>
      </c>
      <c r="Q274" s="4">
        <v>1.02</v>
      </c>
      <c r="R274" s="4">
        <v>2.2372000000000001</v>
      </c>
      <c r="S274" s="4">
        <v>2.1958000000000002</v>
      </c>
      <c r="T274" s="102">
        <v>21564940</v>
      </c>
      <c r="U274" s="102">
        <v>17014560</v>
      </c>
      <c r="V274" s="102">
        <v>92964072</v>
      </c>
      <c r="W274" s="102">
        <v>14671539</v>
      </c>
      <c r="X274" s="102">
        <v>11033007</v>
      </c>
      <c r="Y274" s="102">
        <v>1740957</v>
      </c>
      <c r="Z274" s="102">
        <v>12558503</v>
      </c>
      <c r="AA274" s="102">
        <v>2374163</v>
      </c>
      <c r="AB274" s="102">
        <v>16176634</v>
      </c>
      <c r="AC274" s="102">
        <v>34623288</v>
      </c>
      <c r="AD274" s="102">
        <v>22571688</v>
      </c>
      <c r="AE274" s="102">
        <v>5752834</v>
      </c>
      <c r="AF274" s="102">
        <v>29085306</v>
      </c>
      <c r="AG274" s="102">
        <v>3493279</v>
      </c>
      <c r="AH274" s="102">
        <v>18180374</v>
      </c>
      <c r="AI274" s="102">
        <v>4454530</v>
      </c>
      <c r="AJ274" s="102">
        <v>2922007</v>
      </c>
      <c r="AK274" s="102">
        <v>6612347</v>
      </c>
      <c r="AL274" s="102">
        <v>16490184</v>
      </c>
      <c r="AM274" s="102">
        <v>17918328</v>
      </c>
      <c r="AN274" s="102">
        <v>6132087</v>
      </c>
      <c r="AO274" s="102">
        <v>28770680</v>
      </c>
      <c r="AP274" s="102">
        <v>4025785</v>
      </c>
      <c r="AQ274" s="102">
        <v>9288438</v>
      </c>
      <c r="AR274" s="102">
        <v>213081152</v>
      </c>
      <c r="AS274" s="102">
        <v>31535792</v>
      </c>
      <c r="AT274" s="102">
        <v>10560267</v>
      </c>
      <c r="AU274" s="102">
        <v>215421984</v>
      </c>
      <c r="AV274" s="102">
        <v>9473497</v>
      </c>
      <c r="AW274" s="102">
        <v>21709828</v>
      </c>
      <c r="AX274" s="102">
        <v>2709012</v>
      </c>
      <c r="AY274" s="102">
        <v>202064288</v>
      </c>
      <c r="AZ274" s="102">
        <v>13905053</v>
      </c>
      <c r="BA274" s="102">
        <v>19779016</v>
      </c>
      <c r="BB274" s="102">
        <v>8843980</v>
      </c>
      <c r="BC274" s="102">
        <v>4376356</v>
      </c>
      <c r="BD274" s="102">
        <v>3080463</v>
      </c>
      <c r="BE274" s="102">
        <v>5729114</v>
      </c>
      <c r="BF274" s="102">
        <v>4604159</v>
      </c>
      <c r="BG274" s="102">
        <v>67751512</v>
      </c>
      <c r="BH274" s="102">
        <v>2916623</v>
      </c>
      <c r="BI274" s="102">
        <v>38474592</v>
      </c>
      <c r="BJ274" s="102">
        <v>15018913</v>
      </c>
      <c r="BK274" s="102">
        <v>14892476</v>
      </c>
      <c r="BL274" s="102">
        <v>7259757</v>
      </c>
      <c r="BM274" s="102">
        <v>10551380</v>
      </c>
      <c r="BN274" s="102">
        <v>14848560</v>
      </c>
      <c r="BO274" s="102">
        <v>19951792</v>
      </c>
      <c r="BP274" s="102">
        <v>13277807</v>
      </c>
      <c r="BQ274" s="102">
        <v>6855562</v>
      </c>
      <c r="BR274" s="102">
        <v>824083</v>
      </c>
      <c r="BS274" s="102">
        <v>15337983</v>
      </c>
      <c r="BT274" s="102">
        <v>7667906</v>
      </c>
      <c r="BU274" s="102">
        <v>235776832</v>
      </c>
      <c r="BV274" s="102">
        <v>96820024</v>
      </c>
      <c r="BW274" s="102">
        <v>5193784</v>
      </c>
      <c r="BX274" s="102">
        <v>15773411</v>
      </c>
    </row>
    <row r="275" spans="1:76" x14ac:dyDescent="0.25">
      <c r="A275" s="57" t="s">
        <v>4853</v>
      </c>
      <c r="B275" s="3" t="s">
        <v>142</v>
      </c>
      <c r="C275" s="3" t="s">
        <v>4854</v>
      </c>
      <c r="D275" s="4" t="s">
        <v>4855</v>
      </c>
      <c r="E275" s="4" t="s">
        <v>3446</v>
      </c>
      <c r="F275" s="4">
        <v>1519</v>
      </c>
      <c r="G275" s="4">
        <v>935</v>
      </c>
      <c r="H275" s="4">
        <v>3092</v>
      </c>
      <c r="I275" s="4">
        <v>387.11439999999999</v>
      </c>
      <c r="J275" s="4" t="s">
        <v>4856</v>
      </c>
      <c r="K275" s="4" t="s">
        <v>4857</v>
      </c>
      <c r="L275" s="101" t="s">
        <v>4858</v>
      </c>
      <c r="M275" s="101" t="s">
        <v>4859</v>
      </c>
      <c r="N275" s="4">
        <v>5988</v>
      </c>
      <c r="O275" s="4">
        <v>5768</v>
      </c>
      <c r="P275" s="4">
        <f t="shared" si="4"/>
        <v>44</v>
      </c>
      <c r="Q275" s="4">
        <v>2.0699999999999998</v>
      </c>
      <c r="R275" s="4">
        <v>17.8352</v>
      </c>
      <c r="S275" s="4">
        <v>8.6008999999999993</v>
      </c>
      <c r="T275" s="102">
        <v>516684</v>
      </c>
      <c r="U275" s="102">
        <v>251736</v>
      </c>
      <c r="V275" s="102">
        <v>272444</v>
      </c>
      <c r="W275" s="102">
        <v>778904</v>
      </c>
      <c r="X275" s="102">
        <v>108419</v>
      </c>
      <c r="Y275" s="102"/>
      <c r="Z275" s="102">
        <v>118017</v>
      </c>
      <c r="AA275" s="102">
        <v>133105736</v>
      </c>
      <c r="AB275" s="102"/>
      <c r="AC275" s="102">
        <v>334286</v>
      </c>
      <c r="AD275" s="102">
        <v>723862</v>
      </c>
      <c r="AE275" s="102">
        <v>103828</v>
      </c>
      <c r="AF275" s="102"/>
      <c r="AG275" s="102">
        <v>424150</v>
      </c>
      <c r="AH275" s="102">
        <v>266414</v>
      </c>
      <c r="AI275" s="102"/>
      <c r="AJ275" s="102">
        <v>166102</v>
      </c>
      <c r="AK275" s="102">
        <v>94817</v>
      </c>
      <c r="AL275" s="102">
        <v>155954</v>
      </c>
      <c r="AM275" s="102">
        <v>119310</v>
      </c>
      <c r="AN275" s="102">
        <v>103750</v>
      </c>
      <c r="AO275" s="102">
        <v>209691</v>
      </c>
      <c r="AP275" s="102">
        <v>84264</v>
      </c>
      <c r="AQ275" s="102">
        <v>71922</v>
      </c>
      <c r="AR275" s="102">
        <v>1306987</v>
      </c>
      <c r="AS275" s="102">
        <v>11455042</v>
      </c>
      <c r="AT275" s="102">
        <v>363941</v>
      </c>
      <c r="AU275" s="102"/>
      <c r="AV275" s="102">
        <v>373686</v>
      </c>
      <c r="AW275" s="102">
        <v>158673</v>
      </c>
      <c r="AX275" s="102"/>
      <c r="AY275" s="102">
        <v>256656</v>
      </c>
      <c r="AZ275" s="102">
        <v>118999</v>
      </c>
      <c r="BA275" s="102">
        <v>171978</v>
      </c>
      <c r="BB275" s="102">
        <v>452820</v>
      </c>
      <c r="BC275" s="102"/>
      <c r="BD275" s="102"/>
      <c r="BE275" s="102">
        <v>234100</v>
      </c>
      <c r="BF275" s="102">
        <v>14180254</v>
      </c>
      <c r="BG275" s="102">
        <v>632428</v>
      </c>
      <c r="BH275" s="102">
        <v>6885511</v>
      </c>
      <c r="BI275" s="102">
        <v>18506552</v>
      </c>
      <c r="BJ275" s="102">
        <v>3974703</v>
      </c>
      <c r="BK275" s="102"/>
      <c r="BL275" s="102">
        <v>235225</v>
      </c>
      <c r="BM275" s="102">
        <v>216188</v>
      </c>
      <c r="BN275" s="102"/>
      <c r="BO275" s="102">
        <v>23569328</v>
      </c>
      <c r="BP275" s="102"/>
      <c r="BQ275" s="102">
        <v>727585</v>
      </c>
      <c r="BR275" s="102"/>
      <c r="BS275" s="102">
        <v>1238816</v>
      </c>
      <c r="BT275" s="102">
        <v>579564</v>
      </c>
      <c r="BU275" s="102">
        <v>383377</v>
      </c>
      <c r="BV275" s="102">
        <v>195369</v>
      </c>
      <c r="BW275" s="102"/>
      <c r="BX275" s="102">
        <v>1999720</v>
      </c>
    </row>
    <row r="276" spans="1:76" x14ac:dyDescent="0.25">
      <c r="A276" s="57" t="s">
        <v>4860</v>
      </c>
      <c r="B276" s="3" t="s">
        <v>142</v>
      </c>
      <c r="C276" s="3" t="s">
        <v>4854</v>
      </c>
      <c r="D276" s="4" t="s">
        <v>4861</v>
      </c>
      <c r="E276" s="4" t="s">
        <v>3487</v>
      </c>
      <c r="F276" s="4">
        <v>586</v>
      </c>
      <c r="G276" s="4">
        <v>879</v>
      </c>
      <c r="H276" s="4">
        <v>978</v>
      </c>
      <c r="I276" s="4">
        <v>503.16180000000003</v>
      </c>
      <c r="J276" s="4" t="s">
        <v>4862</v>
      </c>
      <c r="K276" s="4" t="s">
        <v>4863</v>
      </c>
      <c r="L276" s="101" t="s">
        <v>4864</v>
      </c>
      <c r="M276" s="101" t="s">
        <v>4865</v>
      </c>
      <c r="N276" s="4">
        <v>10542</v>
      </c>
      <c r="O276" s="4">
        <v>388379</v>
      </c>
      <c r="P276" s="4">
        <f t="shared" si="4"/>
        <v>14</v>
      </c>
      <c r="Q276" s="4">
        <v>1.1299999999999999</v>
      </c>
      <c r="R276" s="4">
        <v>4.1611000000000002</v>
      </c>
      <c r="S276" s="4">
        <v>3.6703999999999999</v>
      </c>
      <c r="T276" s="102"/>
      <c r="U276" s="102"/>
      <c r="V276" s="102"/>
      <c r="W276" s="102"/>
      <c r="X276" s="102"/>
      <c r="Y276" s="102"/>
      <c r="Z276" s="102">
        <v>68361</v>
      </c>
      <c r="AA276" s="102">
        <v>23794468</v>
      </c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>
        <v>315767</v>
      </c>
      <c r="AT276" s="102">
        <v>1126793</v>
      </c>
      <c r="AU276" s="102"/>
      <c r="AV276" s="102"/>
      <c r="AW276" s="102">
        <v>47303</v>
      </c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  <c r="BH276" s="102">
        <v>9700883</v>
      </c>
      <c r="BI276" s="102">
        <v>807796</v>
      </c>
      <c r="BJ276" s="102">
        <v>88396</v>
      </c>
      <c r="BK276" s="102">
        <v>129633</v>
      </c>
      <c r="BL276" s="102"/>
      <c r="BM276" s="102"/>
      <c r="BN276" s="102"/>
      <c r="BO276" s="102">
        <v>11922858</v>
      </c>
      <c r="BP276" s="102"/>
      <c r="BQ276" s="102">
        <v>146296</v>
      </c>
      <c r="BR276" s="102"/>
      <c r="BS276" s="102"/>
      <c r="BT276" s="102"/>
      <c r="BU276" s="102"/>
      <c r="BV276" s="102">
        <v>57368</v>
      </c>
      <c r="BW276" s="102">
        <v>46269</v>
      </c>
      <c r="BX276" s="102">
        <v>307152</v>
      </c>
    </row>
    <row r="277" spans="1:76" x14ac:dyDescent="0.25">
      <c r="A277" s="57" t="s">
        <v>4866</v>
      </c>
      <c r="B277" s="3" t="s">
        <v>142</v>
      </c>
      <c r="C277" s="3" t="s">
        <v>4854</v>
      </c>
      <c r="D277" s="4" t="s">
        <v>4867</v>
      </c>
      <c r="E277" s="4" t="s">
        <v>3487</v>
      </c>
      <c r="F277" s="4">
        <v>57379</v>
      </c>
      <c r="G277" s="4">
        <v>100015645</v>
      </c>
      <c r="H277" s="4">
        <v>750</v>
      </c>
      <c r="I277" s="4">
        <v>343.12459999999999</v>
      </c>
      <c r="J277" s="4"/>
      <c r="K277" s="4"/>
      <c r="L277" s="4"/>
      <c r="M277" s="4"/>
      <c r="N277" s="4"/>
      <c r="O277" s="4"/>
      <c r="P277" s="4">
        <f t="shared" si="4"/>
        <v>11</v>
      </c>
      <c r="Q277" s="4">
        <v>0.39</v>
      </c>
      <c r="R277" s="4">
        <v>66.710599999999999</v>
      </c>
      <c r="S277" s="4">
        <v>171.57390000000001</v>
      </c>
      <c r="T277" s="102">
        <v>71333</v>
      </c>
      <c r="U277" s="102"/>
      <c r="V277" s="102">
        <v>1290923</v>
      </c>
      <c r="W277" s="102"/>
      <c r="X277" s="102"/>
      <c r="Y277" s="102"/>
      <c r="Z277" s="102"/>
      <c r="AA277" s="102"/>
      <c r="AB277" s="102"/>
      <c r="AC277" s="102"/>
      <c r="AD277" s="102">
        <v>133339</v>
      </c>
      <c r="AE277" s="102"/>
      <c r="AF277" s="102"/>
      <c r="AG277" s="102"/>
      <c r="AH277" s="102"/>
      <c r="AI277" s="102">
        <v>73837</v>
      </c>
      <c r="AJ277" s="102">
        <v>107078</v>
      </c>
      <c r="AK277" s="102">
        <v>68509</v>
      </c>
      <c r="AL277" s="102"/>
      <c r="AM277" s="102"/>
      <c r="AN277" s="102"/>
      <c r="AO277" s="102">
        <v>69096</v>
      </c>
      <c r="AP277" s="102"/>
      <c r="AQ277" s="102"/>
      <c r="AR277" s="102"/>
      <c r="AS277" s="102"/>
      <c r="AT277" s="102">
        <v>197671808</v>
      </c>
      <c r="AU277" s="102"/>
      <c r="AV277" s="102">
        <v>525393792</v>
      </c>
      <c r="AW277" s="102"/>
      <c r="AX277" s="102"/>
      <c r="AY277" s="102"/>
      <c r="AZ277" s="102">
        <v>26235</v>
      </c>
      <c r="BA277" s="102"/>
      <c r="BB277" s="102"/>
      <c r="BC277" s="102"/>
      <c r="BD277" s="102"/>
      <c r="BE277" s="102">
        <v>6679844</v>
      </c>
      <c r="BF277" s="102"/>
      <c r="BG277" s="102"/>
      <c r="BH277" s="102"/>
      <c r="BI277" s="102"/>
      <c r="BJ277" s="102"/>
      <c r="BK277" s="102"/>
      <c r="BL277" s="102"/>
      <c r="BM277" s="102"/>
      <c r="BN277" s="102"/>
      <c r="BO277" s="102"/>
      <c r="BP277" s="102"/>
      <c r="BQ277" s="102"/>
      <c r="BR277" s="102"/>
      <c r="BS277" s="102"/>
      <c r="BT277" s="102"/>
      <c r="BU277" s="102"/>
      <c r="BV277" s="102"/>
      <c r="BW277" s="102"/>
      <c r="BX277" s="102"/>
    </row>
    <row r="278" spans="1:76" x14ac:dyDescent="0.25">
      <c r="A278" s="57" t="s">
        <v>4868</v>
      </c>
      <c r="B278" s="3" t="s">
        <v>142</v>
      </c>
      <c r="C278" s="3" t="s">
        <v>4869</v>
      </c>
      <c r="D278" s="4" t="s">
        <v>4870</v>
      </c>
      <c r="E278" s="4" t="s">
        <v>3446</v>
      </c>
      <c r="F278" s="4">
        <v>48195</v>
      </c>
      <c r="G278" s="4">
        <v>878</v>
      </c>
      <c r="H278" s="4">
        <v>2065</v>
      </c>
      <c r="I278" s="4">
        <v>225.0616</v>
      </c>
      <c r="J278" s="4" t="s">
        <v>4871</v>
      </c>
      <c r="K278" s="4" t="s">
        <v>4872</v>
      </c>
      <c r="L278" s="101" t="s">
        <v>4873</v>
      </c>
      <c r="M278" s="101" t="s">
        <v>4874</v>
      </c>
      <c r="N278" s="4">
        <v>5984</v>
      </c>
      <c r="O278" s="4">
        <v>5764</v>
      </c>
      <c r="P278" s="4">
        <f t="shared" si="4"/>
        <v>57</v>
      </c>
      <c r="Q278" s="4">
        <v>1.17</v>
      </c>
      <c r="R278" s="4">
        <v>1.5842000000000001</v>
      </c>
      <c r="S278" s="4">
        <v>1.3488</v>
      </c>
      <c r="T278" s="102">
        <v>9820914</v>
      </c>
      <c r="U278" s="102">
        <v>5743674</v>
      </c>
      <c r="V278" s="102">
        <v>3466136</v>
      </c>
      <c r="W278" s="102">
        <v>10943910</v>
      </c>
      <c r="X278" s="102">
        <v>5785777</v>
      </c>
      <c r="Y278" s="102">
        <v>5178492</v>
      </c>
      <c r="Z278" s="102">
        <v>8106625</v>
      </c>
      <c r="AA278" s="102">
        <v>41108672</v>
      </c>
      <c r="AB278" s="102">
        <v>16470625</v>
      </c>
      <c r="AC278" s="102">
        <v>20033116</v>
      </c>
      <c r="AD278" s="102">
        <v>15603296</v>
      </c>
      <c r="AE278" s="102">
        <v>16476728</v>
      </c>
      <c r="AF278" s="102">
        <v>12049228</v>
      </c>
      <c r="AG278" s="102">
        <v>7388523</v>
      </c>
      <c r="AH278" s="102">
        <v>9212824</v>
      </c>
      <c r="AI278" s="102">
        <v>10083250</v>
      </c>
      <c r="AJ278" s="102">
        <v>11378229</v>
      </c>
      <c r="AK278" s="102">
        <v>8677820</v>
      </c>
      <c r="AL278" s="102">
        <v>9717214</v>
      </c>
      <c r="AM278" s="102">
        <v>20757418</v>
      </c>
      <c r="AN278" s="102">
        <v>6965876</v>
      </c>
      <c r="AO278" s="102">
        <v>16048645</v>
      </c>
      <c r="AP278" s="102">
        <v>2788312</v>
      </c>
      <c r="AQ278" s="102">
        <v>11707465</v>
      </c>
      <c r="AR278" s="102">
        <v>15463064</v>
      </c>
      <c r="AS278" s="102">
        <v>56848036</v>
      </c>
      <c r="AT278" s="102">
        <v>29273316</v>
      </c>
      <c r="AU278" s="102">
        <v>48547624</v>
      </c>
      <c r="AV278" s="102">
        <v>8260269</v>
      </c>
      <c r="AW278" s="102">
        <v>5309327</v>
      </c>
      <c r="AX278" s="102">
        <v>4608079</v>
      </c>
      <c r="AY278" s="102">
        <v>17506092</v>
      </c>
      <c r="AZ278" s="102">
        <v>4091900</v>
      </c>
      <c r="BA278" s="102">
        <v>8101982</v>
      </c>
      <c r="BB278" s="102">
        <v>7593042</v>
      </c>
      <c r="BC278" s="102">
        <v>3460493</v>
      </c>
      <c r="BD278" s="102">
        <v>2995045</v>
      </c>
      <c r="BE278" s="102">
        <v>3921781</v>
      </c>
      <c r="BF278" s="102">
        <v>8712114</v>
      </c>
      <c r="BG278" s="102">
        <v>16235827</v>
      </c>
      <c r="BH278" s="102">
        <v>9473840</v>
      </c>
      <c r="BI278" s="102">
        <v>38969384</v>
      </c>
      <c r="BJ278" s="102">
        <v>21550932</v>
      </c>
      <c r="BK278" s="102">
        <v>12844469</v>
      </c>
      <c r="BL278" s="102">
        <v>12344869</v>
      </c>
      <c r="BM278" s="102">
        <v>8988930</v>
      </c>
      <c r="BN278" s="102">
        <v>9384206</v>
      </c>
      <c r="BO278" s="102">
        <v>57304888</v>
      </c>
      <c r="BP278" s="102">
        <v>7519668</v>
      </c>
      <c r="BQ278" s="102">
        <v>17741588</v>
      </c>
      <c r="BR278" s="102">
        <v>2105719</v>
      </c>
      <c r="BS278" s="102">
        <v>35608088</v>
      </c>
      <c r="BT278" s="102">
        <v>7547338</v>
      </c>
      <c r="BU278" s="102">
        <v>18848308</v>
      </c>
      <c r="BV278" s="102">
        <v>14785281</v>
      </c>
      <c r="BW278" s="102">
        <v>3717524</v>
      </c>
      <c r="BX278" s="102">
        <v>14616265</v>
      </c>
    </row>
    <row r="279" spans="1:76" x14ac:dyDescent="0.25">
      <c r="A279" s="57" t="s">
        <v>4875</v>
      </c>
      <c r="B279" s="3" t="s">
        <v>142</v>
      </c>
      <c r="C279" s="3" t="s">
        <v>4869</v>
      </c>
      <c r="D279" s="4" t="s">
        <v>4876</v>
      </c>
      <c r="E279" s="4" t="s">
        <v>3446</v>
      </c>
      <c r="F279" s="4">
        <v>46142</v>
      </c>
      <c r="G279" s="4">
        <v>100001740</v>
      </c>
      <c r="H279" s="4">
        <v>2320</v>
      </c>
      <c r="I279" s="4">
        <v>181.0718</v>
      </c>
      <c r="J279" s="4" t="s">
        <v>4877</v>
      </c>
      <c r="K279" s="4"/>
      <c r="L279" s="101" t="s">
        <v>4878</v>
      </c>
      <c r="M279" s="101" t="s">
        <v>4879</v>
      </c>
      <c r="N279" s="4">
        <v>5780</v>
      </c>
      <c r="O279" s="4">
        <v>440</v>
      </c>
      <c r="P279" s="4">
        <f t="shared" si="4"/>
        <v>57</v>
      </c>
      <c r="Q279" s="4">
        <v>0.19</v>
      </c>
      <c r="R279" s="4">
        <v>1.5063</v>
      </c>
      <c r="S279" s="4">
        <v>7.8048000000000002</v>
      </c>
      <c r="T279" s="102">
        <v>2427686</v>
      </c>
      <c r="U279" s="102">
        <v>2477651</v>
      </c>
      <c r="V279" s="102">
        <v>8656094</v>
      </c>
      <c r="W279" s="102">
        <v>6141405</v>
      </c>
      <c r="X279" s="102">
        <v>2305535</v>
      </c>
      <c r="Y279" s="102">
        <v>2672011</v>
      </c>
      <c r="Z279" s="102">
        <v>3471027.25</v>
      </c>
      <c r="AA279" s="102">
        <v>14936311</v>
      </c>
      <c r="AB279" s="102">
        <v>3369866.5</v>
      </c>
      <c r="AC279" s="102">
        <v>6180877.5</v>
      </c>
      <c r="AD279" s="102">
        <v>3559530</v>
      </c>
      <c r="AE279" s="102">
        <v>7276360.5</v>
      </c>
      <c r="AF279" s="102">
        <v>5849311</v>
      </c>
      <c r="AG279" s="102">
        <v>1921192</v>
      </c>
      <c r="AH279" s="102">
        <v>3945538.5</v>
      </c>
      <c r="AI279" s="102">
        <v>3243050.5</v>
      </c>
      <c r="AJ279" s="102">
        <v>2083096</v>
      </c>
      <c r="AK279" s="102">
        <v>5046744</v>
      </c>
      <c r="AL279" s="102">
        <v>1010262</v>
      </c>
      <c r="AM279" s="102">
        <v>697183</v>
      </c>
      <c r="AN279" s="102">
        <v>3237133.25</v>
      </c>
      <c r="AO279" s="102">
        <v>1547882</v>
      </c>
      <c r="AP279" s="102">
        <v>2828628.25</v>
      </c>
      <c r="AQ279" s="102">
        <v>2087200</v>
      </c>
      <c r="AR279" s="102">
        <v>1113904.25</v>
      </c>
      <c r="AS279" s="102">
        <v>2972261</v>
      </c>
      <c r="AT279" s="102">
        <v>39461968</v>
      </c>
      <c r="AU279" s="102">
        <v>1609107.875</v>
      </c>
      <c r="AV279" s="102">
        <v>17636148</v>
      </c>
      <c r="AW279" s="102">
        <v>4339309</v>
      </c>
      <c r="AX279" s="102">
        <v>1926740</v>
      </c>
      <c r="AY279" s="102">
        <v>2692349.25</v>
      </c>
      <c r="AZ279" s="102">
        <v>4765387</v>
      </c>
      <c r="BA279" s="102">
        <v>7552646.5</v>
      </c>
      <c r="BB279" s="102">
        <v>2122732</v>
      </c>
      <c r="BC279" s="102">
        <v>1495131</v>
      </c>
      <c r="BD279" s="102">
        <v>2075732.75</v>
      </c>
      <c r="BE279" s="102">
        <v>604005760</v>
      </c>
      <c r="BF279" s="102">
        <v>5525886.5</v>
      </c>
      <c r="BG279" s="102">
        <v>17149992</v>
      </c>
      <c r="BH279" s="102">
        <v>2086506</v>
      </c>
      <c r="BI279" s="102">
        <v>11191534</v>
      </c>
      <c r="BJ279" s="102">
        <v>14318418</v>
      </c>
      <c r="BK279" s="102">
        <v>5145960.5</v>
      </c>
      <c r="BL279" s="102">
        <v>5883762.5</v>
      </c>
      <c r="BM279" s="102">
        <v>2080942.5</v>
      </c>
      <c r="BN279" s="102">
        <v>4562049.5</v>
      </c>
      <c r="BO279" s="102">
        <v>6091567</v>
      </c>
      <c r="BP279" s="102">
        <v>1604590</v>
      </c>
      <c r="BQ279" s="102">
        <v>2957889</v>
      </c>
      <c r="BR279" s="102">
        <v>3240968.5</v>
      </c>
      <c r="BS279" s="102">
        <v>12302411</v>
      </c>
      <c r="BT279" s="102">
        <v>7402955.5</v>
      </c>
      <c r="BU279" s="102">
        <v>5124598.5</v>
      </c>
      <c r="BV279" s="102">
        <v>1388620</v>
      </c>
      <c r="BW279" s="102">
        <v>1973230.625</v>
      </c>
      <c r="BX279" s="102">
        <v>4087918</v>
      </c>
    </row>
    <row r="280" spans="1:76" x14ac:dyDescent="0.25">
      <c r="A280" s="57" t="s">
        <v>4880</v>
      </c>
      <c r="B280" s="3" t="s">
        <v>142</v>
      </c>
      <c r="C280" s="3" t="s">
        <v>4869</v>
      </c>
      <c r="D280" s="4" t="s">
        <v>4881</v>
      </c>
      <c r="E280" s="4" t="s">
        <v>3446</v>
      </c>
      <c r="F280" s="4">
        <v>48153</v>
      </c>
      <c r="G280" s="4">
        <v>803</v>
      </c>
      <c r="H280" s="4">
        <v>2200</v>
      </c>
      <c r="I280" s="4">
        <v>225.0616</v>
      </c>
      <c r="J280" s="4" t="s">
        <v>4882</v>
      </c>
      <c r="K280" s="4" t="s">
        <v>4883</v>
      </c>
      <c r="L280" s="101" t="s">
        <v>4884</v>
      </c>
      <c r="M280" s="101" t="s">
        <v>4885</v>
      </c>
      <c r="N280" s="4">
        <v>18950</v>
      </c>
      <c r="O280" s="4">
        <v>141983</v>
      </c>
      <c r="P280" s="4">
        <f t="shared" si="4"/>
        <v>57</v>
      </c>
      <c r="Q280" s="4">
        <v>1.76</v>
      </c>
      <c r="R280" s="4">
        <v>1.7068000000000001</v>
      </c>
      <c r="S280" s="4">
        <v>0.97150000000000003</v>
      </c>
      <c r="T280" s="102">
        <v>4590882</v>
      </c>
      <c r="U280" s="102">
        <v>2020182</v>
      </c>
      <c r="V280" s="102">
        <v>3135704</v>
      </c>
      <c r="W280" s="102">
        <v>21525652</v>
      </c>
      <c r="X280" s="102">
        <v>2556987</v>
      </c>
      <c r="Y280" s="102">
        <v>2309715</v>
      </c>
      <c r="Z280" s="102">
        <v>3281587</v>
      </c>
      <c r="AA280" s="102">
        <v>6614624</v>
      </c>
      <c r="AB280" s="102">
        <v>8570477</v>
      </c>
      <c r="AC280" s="102">
        <v>12984482</v>
      </c>
      <c r="AD280" s="102">
        <v>5403281</v>
      </c>
      <c r="AE280" s="102">
        <v>6044598</v>
      </c>
      <c r="AF280" s="102">
        <v>5287450</v>
      </c>
      <c r="AG280" s="102">
        <v>2896517</v>
      </c>
      <c r="AH280" s="102">
        <v>2969467</v>
      </c>
      <c r="AI280" s="102">
        <v>4389308</v>
      </c>
      <c r="AJ280" s="102">
        <v>7729459</v>
      </c>
      <c r="AK280" s="102">
        <v>6100326</v>
      </c>
      <c r="AL280" s="102">
        <v>4822931</v>
      </c>
      <c r="AM280" s="102">
        <v>13692243</v>
      </c>
      <c r="AN280" s="102">
        <v>4782649</v>
      </c>
      <c r="AO280" s="102">
        <v>6517391</v>
      </c>
      <c r="AP280" s="102">
        <v>1753474</v>
      </c>
      <c r="AQ280" s="102">
        <v>5229216</v>
      </c>
      <c r="AR280" s="102">
        <v>6659872</v>
      </c>
      <c r="AS280" s="102">
        <v>22780692</v>
      </c>
      <c r="AT280" s="102">
        <v>19143340</v>
      </c>
      <c r="AU280" s="102">
        <v>15096844</v>
      </c>
      <c r="AV280" s="102">
        <v>5006368</v>
      </c>
      <c r="AW280" s="102">
        <v>2426402</v>
      </c>
      <c r="AX280" s="102">
        <v>1745968</v>
      </c>
      <c r="AY280" s="102">
        <v>4249922</v>
      </c>
      <c r="AZ280" s="102">
        <v>1368576</v>
      </c>
      <c r="BA280" s="102">
        <v>2177664</v>
      </c>
      <c r="BB280" s="102">
        <v>3119649</v>
      </c>
      <c r="BC280" s="102">
        <v>1210376</v>
      </c>
      <c r="BD280" s="102">
        <v>1232575</v>
      </c>
      <c r="BE280" s="102">
        <v>3919635</v>
      </c>
      <c r="BF280" s="102">
        <v>849217</v>
      </c>
      <c r="BG280" s="102">
        <v>4267344</v>
      </c>
      <c r="BH280" s="102">
        <v>2330402</v>
      </c>
      <c r="BI280" s="102">
        <v>8026004</v>
      </c>
      <c r="BJ280" s="102">
        <v>5199886</v>
      </c>
      <c r="BK280" s="102">
        <v>7038358</v>
      </c>
      <c r="BL280" s="102">
        <v>4370989</v>
      </c>
      <c r="BM280" s="102">
        <v>3599494</v>
      </c>
      <c r="BN280" s="102">
        <v>3487034</v>
      </c>
      <c r="BO280" s="102">
        <v>3371442</v>
      </c>
      <c r="BP280" s="102">
        <v>2041998</v>
      </c>
      <c r="BQ280" s="102">
        <v>5411570</v>
      </c>
      <c r="BR280" s="102">
        <v>751602</v>
      </c>
      <c r="BS280" s="102">
        <v>17242672</v>
      </c>
      <c r="BT280" s="102">
        <v>2811975</v>
      </c>
      <c r="BU280" s="102">
        <v>14006230</v>
      </c>
      <c r="BV280" s="102">
        <v>4220701</v>
      </c>
      <c r="BW280" s="102">
        <v>2584262</v>
      </c>
      <c r="BX280" s="102">
        <v>5076124</v>
      </c>
    </row>
    <row r="281" spans="1:76" x14ac:dyDescent="0.25">
      <c r="A281" s="57" t="s">
        <v>4886</v>
      </c>
      <c r="B281" s="3" t="s">
        <v>142</v>
      </c>
      <c r="C281" s="3" t="s">
        <v>4869</v>
      </c>
      <c r="D281" s="4" t="s">
        <v>4887</v>
      </c>
      <c r="E281" s="4" t="s">
        <v>3446</v>
      </c>
      <c r="F281" s="4">
        <v>1117</v>
      </c>
      <c r="G281" s="4">
        <v>1003</v>
      </c>
      <c r="H281" s="4">
        <v>2360</v>
      </c>
      <c r="I281" s="4">
        <v>181.0718</v>
      </c>
      <c r="J281" s="4" t="s">
        <v>4888</v>
      </c>
      <c r="K281" s="4" t="s">
        <v>4889</v>
      </c>
      <c r="L281" s="101" t="s">
        <v>4890</v>
      </c>
      <c r="M281" s="101" t="s">
        <v>4891</v>
      </c>
      <c r="N281" s="4">
        <v>11850</v>
      </c>
      <c r="O281" s="4">
        <v>11357</v>
      </c>
      <c r="P281" s="4">
        <f t="shared" si="4"/>
        <v>54</v>
      </c>
      <c r="Q281" s="4">
        <v>1.54</v>
      </c>
      <c r="R281" s="4">
        <v>1.6265000000000001</v>
      </c>
      <c r="S281" s="4">
        <v>1.0570999999999999</v>
      </c>
      <c r="T281" s="102">
        <v>742609</v>
      </c>
      <c r="U281" s="102">
        <v>514897</v>
      </c>
      <c r="V281" s="102">
        <v>653947</v>
      </c>
      <c r="W281" s="102">
        <v>1599830</v>
      </c>
      <c r="X281" s="102">
        <v>505698</v>
      </c>
      <c r="Y281" s="102">
        <v>1084071</v>
      </c>
      <c r="Z281" s="102">
        <v>553993.5</v>
      </c>
      <c r="AA281" s="102">
        <v>766593.875</v>
      </c>
      <c r="AB281" s="102">
        <v>211444.9063</v>
      </c>
      <c r="AC281" s="102">
        <v>284217</v>
      </c>
      <c r="AD281" s="102">
        <v>1037118</v>
      </c>
      <c r="AE281" s="102">
        <v>262051.0938</v>
      </c>
      <c r="AF281" s="102">
        <v>684688.125</v>
      </c>
      <c r="AG281" s="102">
        <v>260007</v>
      </c>
      <c r="AH281" s="102">
        <v>304991.5</v>
      </c>
      <c r="AI281" s="102">
        <v>251641.5938</v>
      </c>
      <c r="AJ281" s="102">
        <v>1295579</v>
      </c>
      <c r="AK281" s="102">
        <v>1192515</v>
      </c>
      <c r="AL281" s="102">
        <v>748736</v>
      </c>
      <c r="AM281" s="102">
        <v>185993</v>
      </c>
      <c r="AN281" s="102">
        <v>374237</v>
      </c>
      <c r="AO281" s="102">
        <v>260807</v>
      </c>
      <c r="AP281" s="102">
        <v>292597.6875</v>
      </c>
      <c r="AQ281" s="102">
        <v>933547</v>
      </c>
      <c r="AR281" s="102">
        <v>88602</v>
      </c>
      <c r="AS281" s="102">
        <v>2859179</v>
      </c>
      <c r="AT281" s="102"/>
      <c r="AU281" s="102">
        <v>159377.79689999999</v>
      </c>
      <c r="AV281" s="102"/>
      <c r="AW281" s="102">
        <v>329447.8125</v>
      </c>
      <c r="AX281" s="102">
        <v>301999</v>
      </c>
      <c r="AY281" s="102">
        <v>270385.1875</v>
      </c>
      <c r="AZ281" s="102">
        <v>398615</v>
      </c>
      <c r="BA281" s="102">
        <v>664748.5</v>
      </c>
      <c r="BB281" s="102">
        <v>626641</v>
      </c>
      <c r="BC281" s="102">
        <v>163632</v>
      </c>
      <c r="BD281" s="102">
        <v>204124.5938</v>
      </c>
      <c r="BE281" s="102"/>
      <c r="BF281" s="102">
        <v>657420.625</v>
      </c>
      <c r="BG281" s="102">
        <v>627817.6875</v>
      </c>
      <c r="BH281" s="102">
        <v>840124</v>
      </c>
      <c r="BI281" s="102">
        <v>516541.59379999997</v>
      </c>
      <c r="BJ281" s="102">
        <v>798897.125</v>
      </c>
      <c r="BK281" s="102">
        <v>241827.29689999999</v>
      </c>
      <c r="BL281" s="102">
        <v>296053.90629999997</v>
      </c>
      <c r="BM281" s="102">
        <v>91630</v>
      </c>
      <c r="BN281" s="102">
        <v>427980.5</v>
      </c>
      <c r="BO281" s="102">
        <v>399912.1875</v>
      </c>
      <c r="BP281" s="102">
        <v>369656</v>
      </c>
      <c r="BQ281" s="102">
        <v>375009</v>
      </c>
      <c r="BR281" s="102">
        <v>201014.70310000001</v>
      </c>
      <c r="BS281" s="102">
        <v>745916.3125</v>
      </c>
      <c r="BT281" s="102">
        <v>630842.375</v>
      </c>
      <c r="BU281" s="102">
        <v>399257.6875</v>
      </c>
      <c r="BV281" s="102">
        <v>304660</v>
      </c>
      <c r="BW281" s="102">
        <v>317284.09379999997</v>
      </c>
      <c r="BX281" s="102">
        <v>870709</v>
      </c>
    </row>
    <row r="282" spans="1:76" x14ac:dyDescent="0.25">
      <c r="A282" s="57" t="s">
        <v>4892</v>
      </c>
      <c r="B282" s="3" t="s">
        <v>142</v>
      </c>
      <c r="C282" s="3" t="s">
        <v>4869</v>
      </c>
      <c r="D282" s="4" t="s">
        <v>4893</v>
      </c>
      <c r="E282" s="4" t="s">
        <v>3446</v>
      </c>
      <c r="F282" s="4">
        <v>27719</v>
      </c>
      <c r="G282" s="4">
        <v>100001026</v>
      </c>
      <c r="H282" s="4">
        <v>3085</v>
      </c>
      <c r="I282" s="4">
        <v>195.05099999999999</v>
      </c>
      <c r="J282" s="4" t="s">
        <v>4894</v>
      </c>
      <c r="K282" s="4" t="s">
        <v>4895</v>
      </c>
      <c r="L282" s="101" t="s">
        <v>4896</v>
      </c>
      <c r="M282" s="101" t="s">
        <v>4897</v>
      </c>
      <c r="N282" s="4">
        <v>128869</v>
      </c>
      <c r="O282" s="4">
        <v>114198</v>
      </c>
      <c r="P282" s="4">
        <f t="shared" si="4"/>
        <v>56</v>
      </c>
      <c r="Q282" s="4">
        <v>0.64</v>
      </c>
      <c r="R282" s="4">
        <v>1.2175</v>
      </c>
      <c r="S282" s="4">
        <v>1.8898999999999999</v>
      </c>
      <c r="T282" s="102">
        <v>1352519</v>
      </c>
      <c r="U282" s="102">
        <v>1022373</v>
      </c>
      <c r="V282" s="102">
        <v>2041538</v>
      </c>
      <c r="W282" s="102">
        <v>4814683</v>
      </c>
      <c r="X282" s="102">
        <v>1066525</v>
      </c>
      <c r="Y282" s="102">
        <v>3135257</v>
      </c>
      <c r="Z282" s="102">
        <v>1665473</v>
      </c>
      <c r="AA282" s="102">
        <v>4650662</v>
      </c>
      <c r="AB282" s="102">
        <v>4321980</v>
      </c>
      <c r="AC282" s="102">
        <v>2404606</v>
      </c>
      <c r="AD282" s="102">
        <v>1763666</v>
      </c>
      <c r="AE282" s="102">
        <v>1751847</v>
      </c>
      <c r="AF282" s="102">
        <v>4537635</v>
      </c>
      <c r="AG282" s="102">
        <v>3554393</v>
      </c>
      <c r="AH282" s="102">
        <v>1836909</v>
      </c>
      <c r="AI282" s="102">
        <v>428558</v>
      </c>
      <c r="AJ282" s="102">
        <v>572577</v>
      </c>
      <c r="AK282" s="102">
        <v>6022735</v>
      </c>
      <c r="AL282" s="102">
        <v>1459283</v>
      </c>
      <c r="AM282" s="102">
        <v>394258</v>
      </c>
      <c r="AN282" s="102">
        <v>2816093</v>
      </c>
      <c r="AO282" s="102"/>
      <c r="AP282" s="102">
        <v>927410</v>
      </c>
      <c r="AQ282" s="102">
        <v>880420</v>
      </c>
      <c r="AR282" s="102">
        <v>417384</v>
      </c>
      <c r="AS282" s="102">
        <v>1335715</v>
      </c>
      <c r="AT282" s="102">
        <v>3932847</v>
      </c>
      <c r="AU282" s="102">
        <v>1692178</v>
      </c>
      <c r="AV282" s="102">
        <v>860939</v>
      </c>
      <c r="AW282" s="102">
        <v>2943545</v>
      </c>
      <c r="AX282" s="102">
        <v>1441710</v>
      </c>
      <c r="AY282" s="102">
        <v>395451</v>
      </c>
      <c r="AZ282" s="102">
        <v>956878</v>
      </c>
      <c r="BA282" s="102">
        <v>1098077</v>
      </c>
      <c r="BB282" s="102">
        <v>3489286</v>
      </c>
      <c r="BC282" s="102">
        <v>354260</v>
      </c>
      <c r="BD282" s="102">
        <v>617837</v>
      </c>
      <c r="BE282" s="102">
        <v>1824245</v>
      </c>
      <c r="BF282" s="102">
        <v>3173168</v>
      </c>
      <c r="BG282" s="102">
        <v>7812946</v>
      </c>
      <c r="BH282" s="102">
        <v>4796453</v>
      </c>
      <c r="BI282" s="102">
        <v>6789351</v>
      </c>
      <c r="BJ282" s="102">
        <v>4519517</v>
      </c>
      <c r="BK282" s="102">
        <v>1415996</v>
      </c>
      <c r="BL282" s="102">
        <v>14688217</v>
      </c>
      <c r="BM282" s="102">
        <v>3310976</v>
      </c>
      <c r="BN282" s="102">
        <v>1501329</v>
      </c>
      <c r="BO282" s="102">
        <v>5758106</v>
      </c>
      <c r="BP282" s="102">
        <v>699200</v>
      </c>
      <c r="BQ282" s="102">
        <v>3321319</v>
      </c>
      <c r="BR282" s="102">
        <v>2306193</v>
      </c>
      <c r="BS282" s="102">
        <v>2273332</v>
      </c>
      <c r="BT282" s="102">
        <v>1728102</v>
      </c>
      <c r="BU282" s="102">
        <v>11928306</v>
      </c>
      <c r="BV282" s="102">
        <v>1689466</v>
      </c>
      <c r="BW282" s="102">
        <v>787112</v>
      </c>
      <c r="BX282" s="102">
        <v>5842108</v>
      </c>
    </row>
    <row r="283" spans="1:76" x14ac:dyDescent="0.25">
      <c r="A283" s="57" t="s">
        <v>4898</v>
      </c>
      <c r="B283" s="3" t="s">
        <v>142</v>
      </c>
      <c r="C283" s="3" t="s">
        <v>4899</v>
      </c>
      <c r="D283" s="4" t="s">
        <v>4900</v>
      </c>
      <c r="E283" s="4" t="s">
        <v>3439</v>
      </c>
      <c r="F283" s="4">
        <v>15587</v>
      </c>
      <c r="G283" s="4">
        <v>918</v>
      </c>
      <c r="H283" s="4">
        <v>750</v>
      </c>
      <c r="I283" s="4">
        <v>164.0917</v>
      </c>
      <c r="J283" s="4" t="s">
        <v>4901</v>
      </c>
      <c r="K283" s="4" t="s">
        <v>4902</v>
      </c>
      <c r="L283" s="101" t="s">
        <v>4903</v>
      </c>
      <c r="M283" s="101" t="s">
        <v>4904</v>
      </c>
      <c r="N283" s="4">
        <v>17106</v>
      </c>
      <c r="O283" s="4">
        <v>2299091</v>
      </c>
      <c r="P283" s="4">
        <f t="shared" si="4"/>
        <v>57</v>
      </c>
      <c r="Q283" s="4">
        <v>0.9</v>
      </c>
      <c r="R283" s="4">
        <v>0.99219999999999997</v>
      </c>
      <c r="S283" s="4">
        <v>1.0991</v>
      </c>
      <c r="T283" s="102">
        <v>9206267</v>
      </c>
      <c r="U283" s="102">
        <v>7301363</v>
      </c>
      <c r="V283" s="102">
        <v>6172167</v>
      </c>
      <c r="W283" s="102">
        <v>6429468</v>
      </c>
      <c r="X283" s="102">
        <v>6054737</v>
      </c>
      <c r="Y283" s="102">
        <v>8537789</v>
      </c>
      <c r="Z283" s="102">
        <v>9161699</v>
      </c>
      <c r="AA283" s="102">
        <v>5456408</v>
      </c>
      <c r="AB283" s="102">
        <v>8050453</v>
      </c>
      <c r="AC283" s="102">
        <v>10427993</v>
      </c>
      <c r="AD283" s="102">
        <v>8730829</v>
      </c>
      <c r="AE283" s="102">
        <v>6621842</v>
      </c>
      <c r="AF283" s="102">
        <v>11035379</v>
      </c>
      <c r="AG283" s="102">
        <v>7392286</v>
      </c>
      <c r="AH283" s="102">
        <v>7680497</v>
      </c>
      <c r="AI283" s="102">
        <v>12594609</v>
      </c>
      <c r="AJ283" s="102">
        <v>9638497</v>
      </c>
      <c r="AK283" s="102">
        <v>10501427</v>
      </c>
      <c r="AL283" s="102">
        <v>6768931</v>
      </c>
      <c r="AM283" s="102">
        <v>6128334</v>
      </c>
      <c r="AN283" s="102">
        <v>4814565</v>
      </c>
      <c r="AO283" s="102">
        <v>7534571</v>
      </c>
      <c r="AP283" s="102">
        <v>8019036</v>
      </c>
      <c r="AQ283" s="102">
        <v>9344507</v>
      </c>
      <c r="AR283" s="102">
        <v>12243094</v>
      </c>
      <c r="AS283" s="102">
        <v>11309833</v>
      </c>
      <c r="AT283" s="102">
        <v>8286595</v>
      </c>
      <c r="AU283" s="102">
        <v>9015656</v>
      </c>
      <c r="AV283" s="102">
        <v>1197129</v>
      </c>
      <c r="AW283" s="102">
        <v>8020184</v>
      </c>
      <c r="AX283" s="102">
        <v>6092499</v>
      </c>
      <c r="AY283" s="102">
        <v>8097161</v>
      </c>
      <c r="AZ283" s="102">
        <v>9091781</v>
      </c>
      <c r="BA283" s="102">
        <v>12188018</v>
      </c>
      <c r="BB283" s="102">
        <v>6784855</v>
      </c>
      <c r="BC283" s="102">
        <v>9256802</v>
      </c>
      <c r="BD283" s="102">
        <v>6941835</v>
      </c>
      <c r="BE283" s="102">
        <v>16446496</v>
      </c>
      <c r="BF283" s="102">
        <v>9301515</v>
      </c>
      <c r="BG283" s="102">
        <v>7410392</v>
      </c>
      <c r="BH283" s="102">
        <v>7726540</v>
      </c>
      <c r="BI283" s="102">
        <v>9651510</v>
      </c>
      <c r="BJ283" s="102">
        <v>9926951</v>
      </c>
      <c r="BK283" s="102">
        <v>9029124</v>
      </c>
      <c r="BL283" s="102">
        <v>7429495</v>
      </c>
      <c r="BM283" s="102">
        <v>11783507</v>
      </c>
      <c r="BN283" s="102">
        <v>12994743</v>
      </c>
      <c r="BO283" s="102">
        <v>7992820</v>
      </c>
      <c r="BP283" s="102">
        <v>7971283</v>
      </c>
      <c r="BQ283" s="102">
        <v>11113543</v>
      </c>
      <c r="BR283" s="102">
        <v>5947264</v>
      </c>
      <c r="BS283" s="102">
        <v>12433935</v>
      </c>
      <c r="BT283" s="102">
        <v>12510176</v>
      </c>
      <c r="BU283" s="102">
        <v>19382208</v>
      </c>
      <c r="BV283" s="102">
        <v>8715717</v>
      </c>
      <c r="BW283" s="102">
        <v>5026040</v>
      </c>
      <c r="BX283" s="102">
        <v>8816876</v>
      </c>
    </row>
    <row r="284" spans="1:76" x14ac:dyDescent="0.25">
      <c r="A284" s="57" t="s">
        <v>4905</v>
      </c>
      <c r="B284" s="3" t="s">
        <v>142</v>
      </c>
      <c r="C284" s="3" t="s">
        <v>4899</v>
      </c>
      <c r="D284" s="4" t="s">
        <v>4906</v>
      </c>
      <c r="E284" s="4" t="s">
        <v>3446</v>
      </c>
      <c r="F284" s="4">
        <v>15443</v>
      </c>
      <c r="G284" s="4">
        <v>100000257</v>
      </c>
      <c r="H284" s="4">
        <v>3233.3</v>
      </c>
      <c r="I284" s="4">
        <v>193.03540000000001</v>
      </c>
      <c r="J284" s="4" t="s">
        <v>4907</v>
      </c>
      <c r="K284" s="4" t="s">
        <v>4908</v>
      </c>
      <c r="L284" s="101" t="s">
        <v>4909</v>
      </c>
      <c r="M284" s="101" t="s">
        <v>4910</v>
      </c>
      <c r="N284" s="4">
        <v>444791</v>
      </c>
      <c r="O284" s="4">
        <v>58552</v>
      </c>
      <c r="P284" s="4">
        <f t="shared" si="4"/>
        <v>57</v>
      </c>
      <c r="Q284" s="4">
        <v>0.91</v>
      </c>
      <c r="R284" s="4">
        <v>1.4035</v>
      </c>
      <c r="S284" s="4">
        <v>1.5482</v>
      </c>
      <c r="T284" s="102">
        <v>5434502</v>
      </c>
      <c r="U284" s="102">
        <v>3530560</v>
      </c>
      <c r="V284" s="102">
        <v>6232357</v>
      </c>
      <c r="W284" s="102">
        <v>12623739</v>
      </c>
      <c r="X284" s="102">
        <v>2254695</v>
      </c>
      <c r="Y284" s="102">
        <v>12885040</v>
      </c>
      <c r="Z284" s="102">
        <v>7062157</v>
      </c>
      <c r="AA284" s="102">
        <v>3740624</v>
      </c>
      <c r="AB284" s="102">
        <v>13647715</v>
      </c>
      <c r="AC284" s="102">
        <v>3761758</v>
      </c>
      <c r="AD284" s="102">
        <v>8105475</v>
      </c>
      <c r="AE284" s="102">
        <v>9052465</v>
      </c>
      <c r="AF284" s="102">
        <v>5217064</v>
      </c>
      <c r="AG284" s="102">
        <v>15894447</v>
      </c>
      <c r="AH284" s="102">
        <v>7762274</v>
      </c>
      <c r="AI284" s="102">
        <v>2234184</v>
      </c>
      <c r="AJ284" s="102">
        <v>4476770</v>
      </c>
      <c r="AK284" s="102">
        <v>12036267</v>
      </c>
      <c r="AL284" s="102">
        <v>7852079</v>
      </c>
      <c r="AM284" s="102">
        <v>1749668</v>
      </c>
      <c r="AN284" s="102">
        <v>15981024</v>
      </c>
      <c r="AO284" s="102">
        <v>3586773</v>
      </c>
      <c r="AP284" s="102">
        <v>2403194</v>
      </c>
      <c r="AQ284" s="102">
        <v>4182798</v>
      </c>
      <c r="AR284" s="102">
        <v>12072298</v>
      </c>
      <c r="AS284" s="102">
        <v>6551632</v>
      </c>
      <c r="AT284" s="102">
        <v>18323632</v>
      </c>
      <c r="AU284" s="102">
        <v>4905632</v>
      </c>
      <c r="AV284" s="102">
        <v>2331085</v>
      </c>
      <c r="AW284" s="102">
        <v>3674688</v>
      </c>
      <c r="AX284" s="102">
        <v>3110447</v>
      </c>
      <c r="AY284" s="102">
        <v>2012327</v>
      </c>
      <c r="AZ284" s="102">
        <v>3321844</v>
      </c>
      <c r="BA284" s="102">
        <v>5074596</v>
      </c>
      <c r="BB284" s="102">
        <v>8328942</v>
      </c>
      <c r="BC284" s="102">
        <v>2705918</v>
      </c>
      <c r="BD284" s="102">
        <v>2495825</v>
      </c>
      <c r="BE284" s="102">
        <v>47924776</v>
      </c>
      <c r="BF284" s="102">
        <v>10106669</v>
      </c>
      <c r="BG284" s="102">
        <v>18559920</v>
      </c>
      <c r="BH284" s="102">
        <v>2313928</v>
      </c>
      <c r="BI284" s="102">
        <v>12450034</v>
      </c>
      <c r="BJ284" s="102">
        <v>8093767</v>
      </c>
      <c r="BK284" s="102">
        <v>12839910</v>
      </c>
      <c r="BL284" s="102">
        <v>12623962</v>
      </c>
      <c r="BM284" s="102">
        <v>6726600</v>
      </c>
      <c r="BN284" s="102">
        <v>7336844</v>
      </c>
      <c r="BO284" s="102">
        <v>4093041</v>
      </c>
      <c r="BP284" s="102">
        <v>2647386</v>
      </c>
      <c r="BQ284" s="102">
        <v>3528371</v>
      </c>
      <c r="BR284" s="102">
        <v>2284086</v>
      </c>
      <c r="BS284" s="102">
        <v>11697913</v>
      </c>
      <c r="BT284" s="102">
        <v>4198294</v>
      </c>
      <c r="BU284" s="102">
        <v>25668224</v>
      </c>
      <c r="BV284" s="102">
        <v>3134377</v>
      </c>
      <c r="BW284" s="102">
        <v>4677006</v>
      </c>
      <c r="BX284" s="102">
        <v>10034433</v>
      </c>
    </row>
    <row r="285" spans="1:76" x14ac:dyDescent="0.25">
      <c r="A285" s="57" t="s">
        <v>4911</v>
      </c>
      <c r="B285" s="3" t="s">
        <v>142</v>
      </c>
      <c r="C285" s="3" t="s">
        <v>4899</v>
      </c>
      <c r="D285" s="4" t="s">
        <v>4912</v>
      </c>
      <c r="E285" s="4" t="s">
        <v>3439</v>
      </c>
      <c r="F285" s="4">
        <v>32377</v>
      </c>
      <c r="G285" s="4">
        <v>1162</v>
      </c>
      <c r="H285" s="4">
        <v>660</v>
      </c>
      <c r="I285" s="4">
        <v>310.11329999999998</v>
      </c>
      <c r="J285" s="4" t="s">
        <v>4913</v>
      </c>
      <c r="K285" s="4" t="s">
        <v>4914</v>
      </c>
      <c r="L285" s="101" t="s">
        <v>4915</v>
      </c>
      <c r="M285" s="101" t="s">
        <v>4916</v>
      </c>
      <c r="N285" s="4">
        <v>439197</v>
      </c>
      <c r="O285" s="4">
        <v>10292217</v>
      </c>
      <c r="P285" s="4">
        <f t="shared" si="4"/>
        <v>57</v>
      </c>
      <c r="Q285" s="4">
        <v>1.1100000000000001</v>
      </c>
      <c r="R285" s="4">
        <v>1.3398000000000001</v>
      </c>
      <c r="S285" s="4">
        <v>1.2033</v>
      </c>
      <c r="T285" s="102">
        <v>31215500</v>
      </c>
      <c r="U285" s="102">
        <v>6042414</v>
      </c>
      <c r="V285" s="102">
        <v>33774976</v>
      </c>
      <c r="W285" s="102">
        <v>10067459</v>
      </c>
      <c r="X285" s="102">
        <v>12983283</v>
      </c>
      <c r="Y285" s="102">
        <v>17059260</v>
      </c>
      <c r="Z285" s="102">
        <v>20967632</v>
      </c>
      <c r="AA285" s="102">
        <v>6044552</v>
      </c>
      <c r="AB285" s="102">
        <v>17805520</v>
      </c>
      <c r="AC285" s="102">
        <v>11141753</v>
      </c>
      <c r="AD285" s="102">
        <v>18722456</v>
      </c>
      <c r="AE285" s="102">
        <v>18051796</v>
      </c>
      <c r="AF285" s="102">
        <v>33729336</v>
      </c>
      <c r="AG285" s="102">
        <v>33562648</v>
      </c>
      <c r="AH285" s="102">
        <v>44072480</v>
      </c>
      <c r="AI285" s="102">
        <v>34187988</v>
      </c>
      <c r="AJ285" s="102">
        <v>9365908</v>
      </c>
      <c r="AK285" s="102">
        <v>60024264</v>
      </c>
      <c r="AL285" s="102">
        <v>13428652</v>
      </c>
      <c r="AM285" s="102">
        <v>6391089</v>
      </c>
      <c r="AN285" s="102">
        <v>19602596</v>
      </c>
      <c r="AO285" s="102">
        <v>19974768</v>
      </c>
      <c r="AP285" s="102">
        <v>4885936</v>
      </c>
      <c r="AQ285" s="102">
        <v>52486504</v>
      </c>
      <c r="AR285" s="102">
        <v>19442456</v>
      </c>
      <c r="AS285" s="102">
        <v>20936744</v>
      </c>
      <c r="AT285" s="102">
        <v>43091608</v>
      </c>
      <c r="AU285" s="102">
        <v>20926126</v>
      </c>
      <c r="AV285" s="102">
        <v>2963481</v>
      </c>
      <c r="AW285" s="102">
        <v>19786632</v>
      </c>
      <c r="AX285" s="102">
        <v>13176898</v>
      </c>
      <c r="AY285" s="102">
        <v>4026597</v>
      </c>
      <c r="AZ285" s="102">
        <v>4248518</v>
      </c>
      <c r="BA285" s="102">
        <v>9156193</v>
      </c>
      <c r="BB285" s="102">
        <v>11822759</v>
      </c>
      <c r="BC285" s="102">
        <v>24718216</v>
      </c>
      <c r="BD285" s="102">
        <v>7323978</v>
      </c>
      <c r="BE285" s="102">
        <v>29515548</v>
      </c>
      <c r="BF285" s="102">
        <v>10323477</v>
      </c>
      <c r="BG285" s="102">
        <v>3186057</v>
      </c>
      <c r="BH285" s="102">
        <v>14704122</v>
      </c>
      <c r="BI285" s="102">
        <v>19666476</v>
      </c>
      <c r="BJ285" s="102">
        <v>42404052</v>
      </c>
      <c r="BK285" s="102">
        <v>15036830</v>
      </c>
      <c r="BL285" s="102">
        <v>6350352</v>
      </c>
      <c r="BM285" s="102">
        <v>57665304</v>
      </c>
      <c r="BN285" s="102">
        <v>80389120</v>
      </c>
      <c r="BO285" s="102">
        <v>27911536</v>
      </c>
      <c r="BP285" s="102">
        <v>6721201</v>
      </c>
      <c r="BQ285" s="102">
        <v>56699396</v>
      </c>
      <c r="BR285" s="102">
        <v>4397096</v>
      </c>
      <c r="BS285" s="102">
        <v>9368841</v>
      </c>
      <c r="BT285" s="102">
        <v>27749256</v>
      </c>
      <c r="BU285" s="102">
        <v>16204852</v>
      </c>
      <c r="BV285" s="102">
        <v>8885354</v>
      </c>
      <c r="BW285" s="102">
        <v>15869330</v>
      </c>
      <c r="BX285" s="102">
        <v>25664360</v>
      </c>
    </row>
    <row r="286" spans="1:76" x14ac:dyDescent="0.25">
      <c r="A286" s="57" t="s">
        <v>4917</v>
      </c>
      <c r="B286" s="3" t="s">
        <v>142</v>
      </c>
      <c r="C286" s="3" t="s">
        <v>4899</v>
      </c>
      <c r="D286" s="4" t="s">
        <v>4918</v>
      </c>
      <c r="E286" s="4" t="s">
        <v>3487</v>
      </c>
      <c r="F286" s="4">
        <v>35469</v>
      </c>
      <c r="G286" s="4">
        <v>1216</v>
      </c>
      <c r="H286" s="4">
        <v>759</v>
      </c>
      <c r="I286" s="4">
        <v>219.0986</v>
      </c>
      <c r="J286" s="4" t="s">
        <v>4919</v>
      </c>
      <c r="K286" s="4" t="s">
        <v>4920</v>
      </c>
      <c r="L286" s="101" t="s">
        <v>4921</v>
      </c>
      <c r="M286" s="101" t="s">
        <v>4922</v>
      </c>
      <c r="N286" s="4">
        <v>439454</v>
      </c>
      <c r="O286" s="4">
        <v>388560</v>
      </c>
      <c r="P286" s="4">
        <f t="shared" si="4"/>
        <v>57</v>
      </c>
      <c r="Q286" s="4">
        <v>0.88</v>
      </c>
      <c r="R286" s="4">
        <v>1.0401</v>
      </c>
      <c r="S286" s="4">
        <v>1.1826000000000001</v>
      </c>
      <c r="T286" s="102">
        <v>2758304</v>
      </c>
      <c r="U286" s="102">
        <v>5022738</v>
      </c>
      <c r="V286" s="102">
        <v>2172409</v>
      </c>
      <c r="W286" s="102">
        <v>4782316</v>
      </c>
      <c r="X286" s="102">
        <v>6289343</v>
      </c>
      <c r="Y286" s="102">
        <v>864761</v>
      </c>
      <c r="Z286" s="102">
        <v>1581854</v>
      </c>
      <c r="AA286" s="102">
        <v>2821291</v>
      </c>
      <c r="AB286" s="102">
        <v>2949066</v>
      </c>
      <c r="AC286" s="102">
        <v>1241222</v>
      </c>
      <c r="AD286" s="102">
        <v>3829722</v>
      </c>
      <c r="AE286" s="102">
        <v>2143250</v>
      </c>
      <c r="AF286" s="102">
        <v>1038200</v>
      </c>
      <c r="AG286" s="102">
        <v>1087707</v>
      </c>
      <c r="AH286" s="102">
        <v>3423481</v>
      </c>
      <c r="AI286" s="102">
        <v>403559</v>
      </c>
      <c r="AJ286" s="102">
        <v>2071512</v>
      </c>
      <c r="AK286" s="102">
        <v>634511</v>
      </c>
      <c r="AL286" s="102">
        <v>1717478</v>
      </c>
      <c r="AM286" s="102">
        <v>683039</v>
      </c>
      <c r="AN286" s="102">
        <v>2615807</v>
      </c>
      <c r="AO286" s="102">
        <v>1571509</v>
      </c>
      <c r="AP286" s="102">
        <v>948611</v>
      </c>
      <c r="AQ286" s="102">
        <v>4546014</v>
      </c>
      <c r="AR286" s="102">
        <v>1814897</v>
      </c>
      <c r="AS286" s="102">
        <v>1043517</v>
      </c>
      <c r="AT286" s="102">
        <v>806392</v>
      </c>
      <c r="AU286" s="102">
        <v>3423659</v>
      </c>
      <c r="AV286" s="102">
        <v>3230814</v>
      </c>
      <c r="AW286" s="102">
        <v>1564150</v>
      </c>
      <c r="AX286" s="102">
        <v>3668123</v>
      </c>
      <c r="AY286" s="102">
        <v>3893370</v>
      </c>
      <c r="AZ286" s="102">
        <v>1463442</v>
      </c>
      <c r="BA286" s="102">
        <v>1156774</v>
      </c>
      <c r="BB286" s="102">
        <v>2688477</v>
      </c>
      <c r="BC286" s="102">
        <v>3176829</v>
      </c>
      <c r="BD286" s="102">
        <v>2274623</v>
      </c>
      <c r="BE286" s="102">
        <v>555140</v>
      </c>
      <c r="BF286" s="102">
        <v>694870</v>
      </c>
      <c r="BG286" s="102">
        <v>2428912</v>
      </c>
      <c r="BH286" s="102">
        <v>2741274</v>
      </c>
      <c r="BI286" s="102">
        <v>4187785</v>
      </c>
      <c r="BJ286" s="102">
        <v>3891140</v>
      </c>
      <c r="BK286" s="102">
        <v>2474221</v>
      </c>
      <c r="BL286" s="102">
        <v>3279177</v>
      </c>
      <c r="BM286" s="102">
        <v>3622601</v>
      </c>
      <c r="BN286" s="102">
        <v>3021811</v>
      </c>
      <c r="BO286" s="102">
        <v>527316</v>
      </c>
      <c r="BP286" s="102">
        <v>6965378</v>
      </c>
      <c r="BQ286" s="102">
        <v>1909545</v>
      </c>
      <c r="BR286" s="102">
        <v>1772371</v>
      </c>
      <c r="BS286" s="102">
        <v>4810046</v>
      </c>
      <c r="BT286" s="102">
        <v>2207395</v>
      </c>
      <c r="BU286" s="102">
        <v>714845</v>
      </c>
      <c r="BV286" s="102">
        <v>2680263</v>
      </c>
      <c r="BW286" s="102">
        <v>2041976</v>
      </c>
      <c r="BX286" s="102">
        <v>2063935</v>
      </c>
    </row>
    <row r="287" spans="1:76" x14ac:dyDescent="0.25">
      <c r="A287" s="57" t="s">
        <v>4923</v>
      </c>
      <c r="B287" s="3" t="s">
        <v>142</v>
      </c>
      <c r="C287" s="3" t="s">
        <v>4899</v>
      </c>
      <c r="D287" s="4" t="s">
        <v>4924</v>
      </c>
      <c r="E287" s="4" t="s">
        <v>3487</v>
      </c>
      <c r="F287" s="4">
        <v>18354</v>
      </c>
      <c r="G287" s="4">
        <v>100000283</v>
      </c>
      <c r="H287" s="4">
        <v>860</v>
      </c>
      <c r="I287" s="4">
        <v>292.10379999999998</v>
      </c>
      <c r="J287" s="4" t="s">
        <v>4925</v>
      </c>
      <c r="K287" s="4" t="s">
        <v>4926</v>
      </c>
      <c r="L287" s="101" t="s">
        <v>4927</v>
      </c>
      <c r="M287" s="101" t="s">
        <v>4928</v>
      </c>
      <c r="N287" s="4">
        <v>5462244</v>
      </c>
      <c r="O287" s="4">
        <v>74681</v>
      </c>
      <c r="P287" s="4">
        <f t="shared" si="4"/>
        <v>57</v>
      </c>
      <c r="Q287" s="4">
        <v>1.06</v>
      </c>
      <c r="R287" s="4">
        <v>1.2865</v>
      </c>
      <c r="S287" s="4">
        <v>1.2141999999999999</v>
      </c>
      <c r="T287" s="102">
        <v>7378133</v>
      </c>
      <c r="U287" s="102">
        <v>7236705</v>
      </c>
      <c r="V287" s="102">
        <v>19954284</v>
      </c>
      <c r="W287" s="102">
        <v>8788566</v>
      </c>
      <c r="X287" s="102">
        <v>9124862</v>
      </c>
      <c r="Y287" s="102">
        <v>10084991</v>
      </c>
      <c r="Z287" s="102">
        <v>16719198</v>
      </c>
      <c r="AA287" s="102">
        <v>2105339</v>
      </c>
      <c r="AB287" s="102">
        <v>35209084</v>
      </c>
      <c r="AC287" s="102">
        <v>16531982</v>
      </c>
      <c r="AD287" s="102">
        <v>10606752</v>
      </c>
      <c r="AE287" s="102">
        <v>33823108</v>
      </c>
      <c r="AF287" s="102">
        <v>12965415</v>
      </c>
      <c r="AG287" s="102">
        <v>6572775</v>
      </c>
      <c r="AH287" s="102">
        <v>5027912</v>
      </c>
      <c r="AI287" s="102">
        <v>11602643</v>
      </c>
      <c r="AJ287" s="102">
        <v>5899061</v>
      </c>
      <c r="AK287" s="102">
        <v>16778184</v>
      </c>
      <c r="AL287" s="102">
        <v>5663137</v>
      </c>
      <c r="AM287" s="102">
        <v>1990761</v>
      </c>
      <c r="AN287" s="102">
        <v>4362006</v>
      </c>
      <c r="AO287" s="102">
        <v>4122314</v>
      </c>
      <c r="AP287" s="102">
        <v>4385087</v>
      </c>
      <c r="AQ287" s="102">
        <v>15759128</v>
      </c>
      <c r="AR287" s="102">
        <v>7105116</v>
      </c>
      <c r="AS287" s="102">
        <v>10650215</v>
      </c>
      <c r="AT287" s="102">
        <v>19821480</v>
      </c>
      <c r="AU287" s="102">
        <v>6321211</v>
      </c>
      <c r="AV287" s="102">
        <v>6041372</v>
      </c>
      <c r="AW287" s="102">
        <v>16101639</v>
      </c>
      <c r="AX287" s="102">
        <v>33467416</v>
      </c>
      <c r="AY287" s="102">
        <v>4022678</v>
      </c>
      <c r="AZ287" s="102">
        <v>7076025</v>
      </c>
      <c r="BA287" s="102">
        <v>10554306</v>
      </c>
      <c r="BB287" s="102">
        <v>3635677</v>
      </c>
      <c r="BC287" s="102">
        <v>8333797</v>
      </c>
      <c r="BD287" s="102">
        <v>10519610</v>
      </c>
      <c r="BE287" s="102">
        <v>2265307</v>
      </c>
      <c r="BF287" s="102">
        <v>4864068</v>
      </c>
      <c r="BG287" s="102">
        <v>4357709</v>
      </c>
      <c r="BH287" s="102">
        <v>7690735</v>
      </c>
      <c r="BI287" s="102">
        <v>7954040</v>
      </c>
      <c r="BJ287" s="102">
        <v>6896919</v>
      </c>
      <c r="BK287" s="102">
        <v>9470542</v>
      </c>
      <c r="BL287" s="102">
        <v>3619478</v>
      </c>
      <c r="BM287" s="102">
        <v>21501244</v>
      </c>
      <c r="BN287" s="102">
        <v>12295004</v>
      </c>
      <c r="BO287" s="102">
        <v>11735324</v>
      </c>
      <c r="BP287" s="102">
        <v>3607284</v>
      </c>
      <c r="BQ287" s="102">
        <v>15996582</v>
      </c>
      <c r="BR287" s="102">
        <v>9733341</v>
      </c>
      <c r="BS287" s="102">
        <v>8429737</v>
      </c>
      <c r="BT287" s="102">
        <v>25434762</v>
      </c>
      <c r="BU287" s="102">
        <v>20001440</v>
      </c>
      <c r="BV287" s="102">
        <v>10012373</v>
      </c>
      <c r="BW287" s="102">
        <v>6038251</v>
      </c>
      <c r="BX287" s="102">
        <v>17798928</v>
      </c>
    </row>
    <row r="288" spans="1:76" x14ac:dyDescent="0.25">
      <c r="A288" s="57" t="s">
        <v>4929</v>
      </c>
      <c r="B288" s="3" t="s">
        <v>142</v>
      </c>
      <c r="C288" s="3" t="s">
        <v>4899</v>
      </c>
      <c r="D288" s="4" t="s">
        <v>4930</v>
      </c>
      <c r="E288" s="4" t="s">
        <v>3439</v>
      </c>
      <c r="F288" s="4">
        <v>48149</v>
      </c>
      <c r="G288" s="4">
        <v>1215</v>
      </c>
      <c r="H288" s="4">
        <v>1212</v>
      </c>
      <c r="I288" s="4">
        <v>336.14019999999999</v>
      </c>
      <c r="J288" s="4" t="s">
        <v>4931</v>
      </c>
      <c r="K288" s="4" t="s">
        <v>4932</v>
      </c>
      <c r="L288" s="101" t="s">
        <v>4933</v>
      </c>
      <c r="M288" s="101" t="s">
        <v>4934</v>
      </c>
      <c r="N288" s="4">
        <v>123826</v>
      </c>
      <c r="O288" s="4">
        <v>21403014</v>
      </c>
      <c r="P288" s="4">
        <f t="shared" si="4"/>
        <v>57</v>
      </c>
      <c r="Q288" s="4">
        <v>1.75</v>
      </c>
      <c r="R288" s="4">
        <v>1.8564000000000001</v>
      </c>
      <c r="S288" s="4">
        <v>1.0618000000000001</v>
      </c>
      <c r="T288" s="102">
        <v>536798</v>
      </c>
      <c r="U288" s="102">
        <v>762047</v>
      </c>
      <c r="V288" s="102">
        <v>472341</v>
      </c>
      <c r="W288" s="102">
        <v>879231</v>
      </c>
      <c r="X288" s="102">
        <v>2843703</v>
      </c>
      <c r="Y288" s="102">
        <v>468114</v>
      </c>
      <c r="Z288" s="102">
        <v>387613</v>
      </c>
      <c r="AA288" s="102">
        <v>789043</v>
      </c>
      <c r="AB288" s="102">
        <v>1133965</v>
      </c>
      <c r="AC288" s="102">
        <v>503087</v>
      </c>
      <c r="AD288" s="102">
        <v>1494649</v>
      </c>
      <c r="AE288" s="102">
        <v>861713</v>
      </c>
      <c r="AF288" s="102">
        <v>416785</v>
      </c>
      <c r="AG288" s="102">
        <v>1019445</v>
      </c>
      <c r="AH288" s="102">
        <v>2169416</v>
      </c>
      <c r="AI288" s="102">
        <v>585991</v>
      </c>
      <c r="AJ288" s="102">
        <v>724229</v>
      </c>
      <c r="AK288" s="102">
        <v>405348</v>
      </c>
      <c r="AL288" s="102">
        <v>833299</v>
      </c>
      <c r="AM288" s="102">
        <v>370217</v>
      </c>
      <c r="AN288" s="102">
        <v>679401</v>
      </c>
      <c r="AO288" s="102">
        <v>3092505</v>
      </c>
      <c r="AP288" s="102">
        <v>680607</v>
      </c>
      <c r="AQ288" s="102">
        <v>1974105</v>
      </c>
      <c r="AR288" s="102">
        <v>4804478</v>
      </c>
      <c r="AS288" s="102">
        <v>1299155</v>
      </c>
      <c r="AT288" s="102">
        <v>632813</v>
      </c>
      <c r="AU288" s="102">
        <v>1703548</v>
      </c>
      <c r="AV288" s="102">
        <v>1068702</v>
      </c>
      <c r="AW288" s="102">
        <v>555750</v>
      </c>
      <c r="AX288" s="102">
        <v>609279</v>
      </c>
      <c r="AY288" s="102">
        <v>1262580</v>
      </c>
      <c r="AZ288" s="102">
        <v>122378</v>
      </c>
      <c r="BA288" s="102">
        <v>302023</v>
      </c>
      <c r="BB288" s="102">
        <v>397007</v>
      </c>
      <c r="BC288" s="102">
        <v>549178</v>
      </c>
      <c r="BD288" s="102">
        <v>526557</v>
      </c>
      <c r="BE288" s="102">
        <v>682095</v>
      </c>
      <c r="BF288" s="102">
        <v>230381</v>
      </c>
      <c r="BG288" s="102">
        <v>702763</v>
      </c>
      <c r="BH288" s="102">
        <v>886403</v>
      </c>
      <c r="BI288" s="102">
        <v>605165</v>
      </c>
      <c r="BJ288" s="102">
        <v>988306</v>
      </c>
      <c r="BK288" s="102">
        <v>500745</v>
      </c>
      <c r="BL288" s="102">
        <v>1726923</v>
      </c>
      <c r="BM288" s="102">
        <v>1793100</v>
      </c>
      <c r="BN288" s="102">
        <v>524158</v>
      </c>
      <c r="BO288" s="102">
        <v>444444</v>
      </c>
      <c r="BP288" s="102">
        <v>426707</v>
      </c>
      <c r="BQ288" s="102">
        <v>600022</v>
      </c>
      <c r="BR288" s="102">
        <v>550446</v>
      </c>
      <c r="BS288" s="102">
        <v>697534</v>
      </c>
      <c r="BT288" s="102">
        <v>272939</v>
      </c>
      <c r="BU288" s="102">
        <v>1126926</v>
      </c>
      <c r="BV288" s="102">
        <v>310537</v>
      </c>
      <c r="BW288" s="102">
        <v>387560</v>
      </c>
      <c r="BX288" s="102">
        <v>1292392</v>
      </c>
    </row>
    <row r="289" spans="1:76" x14ac:dyDescent="0.25">
      <c r="A289" s="57" t="s">
        <v>4935</v>
      </c>
      <c r="B289" s="3" t="s">
        <v>142</v>
      </c>
      <c r="C289" s="3" t="s">
        <v>4899</v>
      </c>
      <c r="D289" s="4" t="s">
        <v>4936</v>
      </c>
      <c r="E289" s="4" t="s">
        <v>3446</v>
      </c>
      <c r="F289" s="4">
        <v>42420</v>
      </c>
      <c r="G289" s="4">
        <v>100001320</v>
      </c>
      <c r="H289" s="4">
        <v>2186</v>
      </c>
      <c r="I289" s="4">
        <v>135.0299</v>
      </c>
      <c r="J289" s="4" t="s">
        <v>4937</v>
      </c>
      <c r="K289" s="4" t="s">
        <v>4938</v>
      </c>
      <c r="L289" s="4"/>
      <c r="M289" s="101" t="s">
        <v>4939</v>
      </c>
      <c r="N289" s="4">
        <v>2781043</v>
      </c>
      <c r="O289" s="4">
        <v>2061231</v>
      </c>
      <c r="P289" s="4">
        <f t="shared" si="4"/>
        <v>57</v>
      </c>
      <c r="Q289" s="4">
        <v>1.1599999999999999</v>
      </c>
      <c r="R289" s="4">
        <v>1.1615</v>
      </c>
      <c r="S289" s="4">
        <v>1.0011000000000001</v>
      </c>
      <c r="T289" s="102">
        <v>161825744</v>
      </c>
      <c r="U289" s="102">
        <v>189093168</v>
      </c>
      <c r="V289" s="102">
        <v>281754880</v>
      </c>
      <c r="W289" s="102">
        <v>375488512</v>
      </c>
      <c r="X289" s="102">
        <v>112452048</v>
      </c>
      <c r="Y289" s="102">
        <v>310625408</v>
      </c>
      <c r="Z289" s="102">
        <v>390706304</v>
      </c>
      <c r="AA289" s="102">
        <v>194777216</v>
      </c>
      <c r="AB289" s="102">
        <v>593743104</v>
      </c>
      <c r="AC289" s="102">
        <v>776992512</v>
      </c>
      <c r="AD289" s="102">
        <v>694201792</v>
      </c>
      <c r="AE289" s="102">
        <v>352246944</v>
      </c>
      <c r="AF289" s="102">
        <v>629824768</v>
      </c>
      <c r="AG289" s="102">
        <v>334804352</v>
      </c>
      <c r="AH289" s="102">
        <v>418280448</v>
      </c>
      <c r="AI289" s="102">
        <v>90281400</v>
      </c>
      <c r="AJ289" s="102">
        <v>229301536</v>
      </c>
      <c r="AK289" s="102">
        <v>161360192</v>
      </c>
      <c r="AL289" s="102">
        <v>305424672</v>
      </c>
      <c r="AM289" s="102">
        <v>127019120</v>
      </c>
      <c r="AN289" s="102">
        <v>305020064</v>
      </c>
      <c r="AO289" s="102">
        <v>168081504</v>
      </c>
      <c r="AP289" s="102">
        <v>140322528</v>
      </c>
      <c r="AQ289" s="102">
        <v>411194432</v>
      </c>
      <c r="AR289" s="102">
        <v>220542128</v>
      </c>
      <c r="AS289" s="102">
        <v>283014560</v>
      </c>
      <c r="AT289" s="102">
        <v>536180096</v>
      </c>
      <c r="AU289" s="102">
        <v>181550848</v>
      </c>
      <c r="AV289" s="102">
        <v>106183912</v>
      </c>
      <c r="AW289" s="102">
        <v>900617664</v>
      </c>
      <c r="AX289" s="102">
        <v>192800608</v>
      </c>
      <c r="AY289" s="102">
        <v>126536216</v>
      </c>
      <c r="AZ289" s="102">
        <v>172502320</v>
      </c>
      <c r="BA289" s="102">
        <v>275992320</v>
      </c>
      <c r="BB289" s="102">
        <v>291349760</v>
      </c>
      <c r="BC289" s="102">
        <v>51024532</v>
      </c>
      <c r="BD289" s="102">
        <v>63033928</v>
      </c>
      <c r="BE289" s="102">
        <v>172268224</v>
      </c>
      <c r="BF289" s="102">
        <v>98263920</v>
      </c>
      <c r="BG289" s="102">
        <v>269112736</v>
      </c>
      <c r="BH289" s="102">
        <v>150676896</v>
      </c>
      <c r="BI289" s="102">
        <v>332335872</v>
      </c>
      <c r="BJ289" s="102">
        <v>334588640</v>
      </c>
      <c r="BK289" s="102">
        <v>139088432</v>
      </c>
      <c r="BL289" s="102">
        <v>426125760</v>
      </c>
      <c r="BM289" s="102">
        <v>419732096</v>
      </c>
      <c r="BN289" s="102">
        <v>210942848</v>
      </c>
      <c r="BO289" s="102">
        <v>336626208</v>
      </c>
      <c r="BP289" s="102">
        <v>106531712</v>
      </c>
      <c r="BQ289" s="102">
        <v>290042496</v>
      </c>
      <c r="BR289" s="102">
        <v>192886208</v>
      </c>
      <c r="BS289" s="102">
        <v>448551712</v>
      </c>
      <c r="BT289" s="102">
        <v>350948608</v>
      </c>
      <c r="BU289" s="102">
        <v>698388224</v>
      </c>
      <c r="BV289" s="102">
        <v>168367744</v>
      </c>
      <c r="BW289" s="102">
        <v>213140864</v>
      </c>
      <c r="BX289" s="102">
        <v>474294016</v>
      </c>
    </row>
    <row r="290" spans="1:76" x14ac:dyDescent="0.25">
      <c r="A290" s="57" t="s">
        <v>4940</v>
      </c>
      <c r="B290" s="3" t="s">
        <v>142</v>
      </c>
      <c r="C290" s="3" t="s">
        <v>4899</v>
      </c>
      <c r="D290" s="4" t="s">
        <v>4941</v>
      </c>
      <c r="E290" s="4" t="s">
        <v>3439</v>
      </c>
      <c r="F290" s="4">
        <v>46539</v>
      </c>
      <c r="G290" s="4">
        <v>100006435</v>
      </c>
      <c r="H290" s="4">
        <v>715</v>
      </c>
      <c r="I290" s="4">
        <v>222.09719999999999</v>
      </c>
      <c r="J290" s="4"/>
      <c r="K290" s="4"/>
      <c r="L290" s="4"/>
      <c r="M290" s="101" t="s">
        <v>4942</v>
      </c>
      <c r="N290" s="4">
        <v>24139</v>
      </c>
      <c r="O290" s="4"/>
      <c r="P290" s="4">
        <f t="shared" si="4"/>
        <v>57</v>
      </c>
      <c r="Q290" s="4">
        <v>1.29</v>
      </c>
      <c r="R290" s="4">
        <v>1.1412</v>
      </c>
      <c r="S290" s="4">
        <v>0.88329999999999997</v>
      </c>
      <c r="T290" s="102">
        <v>146672864</v>
      </c>
      <c r="U290" s="102">
        <v>46828124</v>
      </c>
      <c r="V290" s="102">
        <v>201268896</v>
      </c>
      <c r="W290" s="102">
        <v>92212504</v>
      </c>
      <c r="X290" s="102">
        <v>117694704</v>
      </c>
      <c r="Y290" s="102">
        <v>88220664</v>
      </c>
      <c r="Z290" s="102">
        <v>147813168</v>
      </c>
      <c r="AA290" s="102">
        <v>50556980</v>
      </c>
      <c r="AB290" s="102">
        <v>107713072</v>
      </c>
      <c r="AC290" s="102">
        <v>134368928</v>
      </c>
      <c r="AD290" s="102">
        <v>155413104</v>
      </c>
      <c r="AE290" s="102">
        <v>234904608</v>
      </c>
      <c r="AF290" s="102">
        <v>251744560</v>
      </c>
      <c r="AG290" s="102">
        <v>162946320</v>
      </c>
      <c r="AH290" s="102">
        <v>225371552</v>
      </c>
      <c r="AI290" s="102">
        <v>218197424</v>
      </c>
      <c r="AJ290" s="102">
        <v>129209912</v>
      </c>
      <c r="AK290" s="102">
        <v>260683808</v>
      </c>
      <c r="AL290" s="102">
        <v>69725152</v>
      </c>
      <c r="AM290" s="102">
        <v>38387752</v>
      </c>
      <c r="AN290" s="102">
        <v>125397008</v>
      </c>
      <c r="AO290" s="102">
        <v>144154224</v>
      </c>
      <c r="AP290" s="102">
        <v>71487856</v>
      </c>
      <c r="AQ290" s="102">
        <v>192770816</v>
      </c>
      <c r="AR290" s="102">
        <v>178609824</v>
      </c>
      <c r="AS290" s="102">
        <v>150847536</v>
      </c>
      <c r="AT290" s="102">
        <v>179776128</v>
      </c>
      <c r="AU290" s="102">
        <v>146636528</v>
      </c>
      <c r="AV290" s="102">
        <v>21103552</v>
      </c>
      <c r="AW290" s="102">
        <v>121843296</v>
      </c>
      <c r="AX290" s="102">
        <v>124572224</v>
      </c>
      <c r="AY290" s="102">
        <v>32097524</v>
      </c>
      <c r="AZ290" s="102">
        <v>33588880</v>
      </c>
      <c r="BA290" s="102">
        <v>97639776</v>
      </c>
      <c r="BB290" s="102">
        <v>76570432</v>
      </c>
      <c r="BC290" s="102">
        <v>88918192</v>
      </c>
      <c r="BD290" s="102">
        <v>57073224</v>
      </c>
      <c r="BE290" s="102">
        <v>211730336</v>
      </c>
      <c r="BF290" s="102">
        <v>53321380</v>
      </c>
      <c r="BG290" s="102">
        <v>31795228</v>
      </c>
      <c r="BH290" s="102">
        <v>124848344</v>
      </c>
      <c r="BI290" s="102">
        <v>122334048</v>
      </c>
      <c r="BJ290" s="102">
        <v>177853712</v>
      </c>
      <c r="BK290" s="102">
        <v>77237104</v>
      </c>
      <c r="BL290" s="102">
        <v>143044640</v>
      </c>
      <c r="BM290" s="102">
        <v>206882096</v>
      </c>
      <c r="BN290" s="102">
        <v>297914240</v>
      </c>
      <c r="BO290" s="102">
        <v>104329312</v>
      </c>
      <c r="BP290" s="102">
        <v>58249468</v>
      </c>
      <c r="BQ290" s="102">
        <v>283992704</v>
      </c>
      <c r="BR290" s="102">
        <v>70443208</v>
      </c>
      <c r="BS290" s="102">
        <v>85817152</v>
      </c>
      <c r="BT290" s="102">
        <v>128993776</v>
      </c>
      <c r="BU290" s="102">
        <v>154841488</v>
      </c>
      <c r="BV290" s="102">
        <v>73109880</v>
      </c>
      <c r="BW290" s="102">
        <v>60969996</v>
      </c>
      <c r="BX290" s="102">
        <v>115008784</v>
      </c>
    </row>
    <row r="291" spans="1:76" x14ac:dyDescent="0.25">
      <c r="A291" s="57" t="s">
        <v>4943</v>
      </c>
      <c r="B291" s="3" t="s">
        <v>142</v>
      </c>
      <c r="C291" s="3" t="s">
        <v>4899</v>
      </c>
      <c r="D291" s="4" t="s">
        <v>4944</v>
      </c>
      <c r="E291" s="4" t="s">
        <v>3439</v>
      </c>
      <c r="F291" s="4">
        <v>37123</v>
      </c>
      <c r="G291" s="4">
        <v>100001491</v>
      </c>
      <c r="H291" s="4">
        <v>636</v>
      </c>
      <c r="I291" s="4">
        <v>326.10820000000001</v>
      </c>
      <c r="J291" s="4" t="s">
        <v>4945</v>
      </c>
      <c r="K291" s="4" t="s">
        <v>4946</v>
      </c>
      <c r="L291" s="101" t="s">
        <v>4947</v>
      </c>
      <c r="M291" s="101" t="s">
        <v>4948</v>
      </c>
      <c r="N291" s="4">
        <v>123802</v>
      </c>
      <c r="O291" s="4">
        <v>3794850</v>
      </c>
      <c r="P291" s="4">
        <f t="shared" si="4"/>
        <v>29</v>
      </c>
      <c r="Q291" s="4">
        <v>0.67</v>
      </c>
      <c r="R291" s="4">
        <v>0.83399999999999996</v>
      </c>
      <c r="S291" s="4">
        <v>1.2468999999999999</v>
      </c>
      <c r="T291" s="102">
        <v>51373</v>
      </c>
      <c r="U291" s="102">
        <v>76936</v>
      </c>
      <c r="V291" s="102">
        <v>354315</v>
      </c>
      <c r="W291" s="102">
        <v>76025</v>
      </c>
      <c r="X291" s="102"/>
      <c r="Y291" s="102"/>
      <c r="Z291" s="102">
        <v>211295</v>
      </c>
      <c r="AA291" s="102"/>
      <c r="AB291" s="102"/>
      <c r="AC291" s="102">
        <v>42134</v>
      </c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>
        <v>60011</v>
      </c>
      <c r="AP291" s="102"/>
      <c r="AQ291" s="102">
        <v>20648</v>
      </c>
      <c r="AR291" s="102">
        <v>261384</v>
      </c>
      <c r="AS291" s="102">
        <v>76539</v>
      </c>
      <c r="AT291" s="102"/>
      <c r="AU291" s="102"/>
      <c r="AV291" s="102"/>
      <c r="AW291" s="102"/>
      <c r="AX291" s="102">
        <v>124911</v>
      </c>
      <c r="AY291" s="102">
        <v>617433</v>
      </c>
      <c r="AZ291" s="102">
        <v>37887</v>
      </c>
      <c r="BA291" s="102">
        <v>50963</v>
      </c>
      <c r="BB291" s="102">
        <v>100358</v>
      </c>
      <c r="BC291" s="102"/>
      <c r="BD291" s="102"/>
      <c r="BE291" s="102">
        <v>35387</v>
      </c>
      <c r="BF291" s="102"/>
      <c r="BG291" s="102">
        <v>237470</v>
      </c>
      <c r="BH291" s="102"/>
      <c r="BI291" s="102">
        <v>52487</v>
      </c>
      <c r="BJ291" s="102">
        <v>70527</v>
      </c>
      <c r="BK291" s="102">
        <v>25487</v>
      </c>
      <c r="BL291" s="102">
        <v>38986</v>
      </c>
      <c r="BM291" s="102">
        <v>46103</v>
      </c>
      <c r="BN291" s="102">
        <v>109509</v>
      </c>
      <c r="BO291" s="102"/>
      <c r="BP291" s="102">
        <v>64166</v>
      </c>
      <c r="BQ291" s="102"/>
      <c r="BR291" s="102"/>
      <c r="BS291" s="102">
        <v>342109</v>
      </c>
      <c r="BT291" s="102">
        <v>23245</v>
      </c>
      <c r="BU291" s="102">
        <v>32075</v>
      </c>
      <c r="BV291" s="102">
        <v>79378</v>
      </c>
      <c r="BW291" s="102">
        <v>72911</v>
      </c>
      <c r="BX291" s="102"/>
    </row>
    <row r="292" spans="1:76" x14ac:dyDescent="0.25">
      <c r="A292" s="57" t="s">
        <v>4949</v>
      </c>
      <c r="B292" s="3" t="s">
        <v>142</v>
      </c>
      <c r="C292" s="3" t="s">
        <v>4950</v>
      </c>
      <c r="D292" s="4" t="s">
        <v>4951</v>
      </c>
      <c r="E292" s="4" t="s">
        <v>3439</v>
      </c>
      <c r="F292" s="4">
        <v>36713</v>
      </c>
      <c r="G292" s="4">
        <v>100001768</v>
      </c>
      <c r="H292" s="4">
        <v>2500</v>
      </c>
      <c r="I292" s="4">
        <v>205.1183</v>
      </c>
      <c r="J292" s="4" t="s">
        <v>4952</v>
      </c>
      <c r="K292" s="104">
        <v>1404817</v>
      </c>
      <c r="L292" s="4"/>
      <c r="M292" s="4"/>
      <c r="N292" s="4">
        <v>123800</v>
      </c>
      <c r="O292" s="4">
        <v>11217184</v>
      </c>
      <c r="P292" s="4">
        <f t="shared" si="4"/>
        <v>57</v>
      </c>
      <c r="Q292" s="4">
        <v>0.81</v>
      </c>
      <c r="R292" s="4">
        <v>1.9829000000000001</v>
      </c>
      <c r="S292" s="4">
        <v>2.4371</v>
      </c>
      <c r="T292" s="102">
        <v>1536374</v>
      </c>
      <c r="U292" s="102">
        <v>1427864</v>
      </c>
      <c r="V292" s="102">
        <v>1173084</v>
      </c>
      <c r="W292" s="102">
        <v>3246706</v>
      </c>
      <c r="X292" s="102">
        <v>2214323</v>
      </c>
      <c r="Y292" s="102">
        <v>1614468</v>
      </c>
      <c r="Z292" s="102">
        <v>1613909</v>
      </c>
      <c r="AA292" s="102">
        <v>875300</v>
      </c>
      <c r="AB292" s="102">
        <v>949907</v>
      </c>
      <c r="AC292" s="102">
        <v>1081203</v>
      </c>
      <c r="AD292" s="102">
        <v>2029588</v>
      </c>
      <c r="AE292" s="102">
        <v>2146277</v>
      </c>
      <c r="AF292" s="102">
        <v>2255499</v>
      </c>
      <c r="AG292" s="102">
        <v>1385835</v>
      </c>
      <c r="AH292" s="102">
        <v>1110713</v>
      </c>
      <c r="AI292" s="102">
        <v>724014</v>
      </c>
      <c r="AJ292" s="102">
        <v>355493</v>
      </c>
      <c r="AK292" s="102">
        <v>813493</v>
      </c>
      <c r="AL292" s="102">
        <v>28632270</v>
      </c>
      <c r="AM292" s="102">
        <v>843885</v>
      </c>
      <c r="AN292" s="102">
        <v>953619</v>
      </c>
      <c r="AO292" s="102">
        <v>1253716</v>
      </c>
      <c r="AP292" s="102">
        <v>501551</v>
      </c>
      <c r="AQ292" s="102">
        <v>1129024</v>
      </c>
      <c r="AR292" s="102">
        <v>6202828</v>
      </c>
      <c r="AS292" s="102">
        <v>167059</v>
      </c>
      <c r="AT292" s="102">
        <v>2830196</v>
      </c>
      <c r="AU292" s="102">
        <v>1844469</v>
      </c>
      <c r="AV292" s="102">
        <v>17599516</v>
      </c>
      <c r="AW292" s="102">
        <v>1319662</v>
      </c>
      <c r="AX292" s="102">
        <v>1418017</v>
      </c>
      <c r="AY292" s="102">
        <v>885209</v>
      </c>
      <c r="AZ292" s="102">
        <v>690432</v>
      </c>
      <c r="BA292" s="102">
        <v>2184286</v>
      </c>
      <c r="BB292" s="102">
        <v>1608694</v>
      </c>
      <c r="BC292" s="102">
        <v>697041</v>
      </c>
      <c r="BD292" s="102">
        <v>680031</v>
      </c>
      <c r="BE292" s="102">
        <v>814229</v>
      </c>
      <c r="BF292" s="102">
        <v>307484</v>
      </c>
      <c r="BG292" s="102">
        <v>1508371</v>
      </c>
      <c r="BH292" s="102">
        <v>982345</v>
      </c>
      <c r="BI292" s="102">
        <v>1330959</v>
      </c>
      <c r="BJ292" s="102">
        <v>3484804</v>
      </c>
      <c r="BK292" s="102">
        <v>1033795</v>
      </c>
      <c r="BL292" s="102">
        <v>934696</v>
      </c>
      <c r="BM292" s="102">
        <v>2339242</v>
      </c>
      <c r="BN292" s="102">
        <v>749940</v>
      </c>
      <c r="BO292" s="102">
        <v>2548326</v>
      </c>
      <c r="BP292" s="102">
        <v>15186627</v>
      </c>
      <c r="BQ292" s="102">
        <v>1024956</v>
      </c>
      <c r="BR292" s="102">
        <v>831935</v>
      </c>
      <c r="BS292" s="102">
        <v>20937444</v>
      </c>
      <c r="BT292" s="102">
        <v>541846</v>
      </c>
      <c r="BU292" s="102">
        <v>661504</v>
      </c>
      <c r="BV292" s="102">
        <v>1957191</v>
      </c>
      <c r="BW292" s="102">
        <v>1970963</v>
      </c>
      <c r="BX292" s="102">
        <v>1596680</v>
      </c>
    </row>
    <row r="293" spans="1:76" x14ac:dyDescent="0.25">
      <c r="A293" s="57" t="s">
        <v>4953</v>
      </c>
      <c r="B293" s="3" t="s">
        <v>141</v>
      </c>
      <c r="C293" s="3" t="s">
        <v>4954</v>
      </c>
      <c r="D293" s="4" t="s">
        <v>4955</v>
      </c>
      <c r="E293" s="4" t="s">
        <v>3487</v>
      </c>
      <c r="F293" s="4">
        <v>1564</v>
      </c>
      <c r="G293" s="4">
        <v>1124</v>
      </c>
      <c r="H293" s="4">
        <v>582</v>
      </c>
      <c r="I293" s="4">
        <v>191.0197</v>
      </c>
      <c r="J293" s="4" t="s">
        <v>4956</v>
      </c>
      <c r="K293" s="4" t="s">
        <v>4957</v>
      </c>
      <c r="L293" s="101" t="s">
        <v>4958</v>
      </c>
      <c r="M293" s="101" t="s">
        <v>4959</v>
      </c>
      <c r="N293" s="4">
        <v>311</v>
      </c>
      <c r="O293" s="4">
        <v>305</v>
      </c>
      <c r="P293" s="4">
        <f t="shared" si="4"/>
        <v>57</v>
      </c>
      <c r="Q293" s="4">
        <v>0.82</v>
      </c>
      <c r="R293" s="4">
        <v>1.1148</v>
      </c>
      <c r="S293" s="4">
        <v>1.3605</v>
      </c>
      <c r="T293" s="102">
        <v>8641299</v>
      </c>
      <c r="U293" s="102">
        <v>12970882</v>
      </c>
      <c r="V293" s="102">
        <v>7508366</v>
      </c>
      <c r="W293" s="102">
        <v>18205540</v>
      </c>
      <c r="X293" s="102">
        <v>18848324</v>
      </c>
      <c r="Y293" s="102">
        <v>22474180</v>
      </c>
      <c r="Z293" s="102">
        <v>10834227</v>
      </c>
      <c r="AA293" s="102">
        <v>50056608</v>
      </c>
      <c r="AB293" s="102">
        <v>12216737</v>
      </c>
      <c r="AC293" s="102">
        <v>5088739.5</v>
      </c>
      <c r="AD293" s="102">
        <v>10107001</v>
      </c>
      <c r="AE293" s="102">
        <v>7418263.5</v>
      </c>
      <c r="AF293" s="102">
        <v>15614927</v>
      </c>
      <c r="AG293" s="102">
        <v>13609497</v>
      </c>
      <c r="AH293" s="102">
        <v>6633724</v>
      </c>
      <c r="AI293" s="102">
        <v>3778016.5</v>
      </c>
      <c r="AJ293" s="102">
        <v>6362692</v>
      </c>
      <c r="AK293" s="102">
        <v>8339398</v>
      </c>
      <c r="AL293" s="102">
        <v>5669794</v>
      </c>
      <c r="AM293" s="102">
        <v>3791712</v>
      </c>
      <c r="AN293" s="102">
        <v>6875567</v>
      </c>
      <c r="AO293" s="102">
        <v>10820473</v>
      </c>
      <c r="AP293" s="102">
        <v>3810530.75</v>
      </c>
      <c r="AQ293" s="102">
        <v>13217469</v>
      </c>
      <c r="AR293" s="102">
        <v>2005460</v>
      </c>
      <c r="AS293" s="102">
        <v>13389158</v>
      </c>
      <c r="AT293" s="102">
        <v>16683247</v>
      </c>
      <c r="AU293" s="102">
        <v>23204368</v>
      </c>
      <c r="AV293" s="102">
        <v>7769465.5</v>
      </c>
      <c r="AW293" s="102">
        <v>10140243</v>
      </c>
      <c r="AX293" s="102">
        <v>5508911</v>
      </c>
      <c r="AY293" s="102">
        <v>8001202</v>
      </c>
      <c r="AZ293" s="102">
        <v>8063264</v>
      </c>
      <c r="BA293" s="102">
        <v>11233123</v>
      </c>
      <c r="BB293" s="102">
        <v>14454666</v>
      </c>
      <c r="BC293" s="102">
        <v>2462795.75</v>
      </c>
      <c r="BD293" s="102">
        <v>4213444.5</v>
      </c>
      <c r="BE293" s="102">
        <v>17130274</v>
      </c>
      <c r="BF293" s="102">
        <v>18951950</v>
      </c>
      <c r="BG293" s="102">
        <v>23052572</v>
      </c>
      <c r="BH293" s="102">
        <v>34220596</v>
      </c>
      <c r="BI293" s="102">
        <v>12085502</v>
      </c>
      <c r="BJ293" s="102">
        <v>15899975</v>
      </c>
      <c r="BK293" s="102">
        <v>7214303.5</v>
      </c>
      <c r="BL293" s="102">
        <v>14128146</v>
      </c>
      <c r="BM293" s="102">
        <v>12914656</v>
      </c>
      <c r="BN293" s="102">
        <v>9520633</v>
      </c>
      <c r="BO293" s="102">
        <v>30517778</v>
      </c>
      <c r="BP293" s="102">
        <v>4347216</v>
      </c>
      <c r="BQ293" s="102">
        <v>13507427</v>
      </c>
      <c r="BR293" s="102">
        <v>6105829.5</v>
      </c>
      <c r="BS293" s="102">
        <v>25951740</v>
      </c>
      <c r="BT293" s="102">
        <v>9638826</v>
      </c>
      <c r="BU293" s="102">
        <v>55530556</v>
      </c>
      <c r="BV293" s="102">
        <v>11111331</v>
      </c>
      <c r="BW293" s="102">
        <v>8427715</v>
      </c>
      <c r="BX293" s="102">
        <v>25346124</v>
      </c>
    </row>
    <row r="294" spans="1:76" x14ac:dyDescent="0.25">
      <c r="A294" s="57" t="s">
        <v>4960</v>
      </c>
      <c r="B294" s="3" t="s">
        <v>141</v>
      </c>
      <c r="C294" s="3" t="s">
        <v>4954</v>
      </c>
      <c r="D294" s="4" t="s">
        <v>4961</v>
      </c>
      <c r="E294" s="4" t="s">
        <v>3487</v>
      </c>
      <c r="F294" s="4">
        <v>46173</v>
      </c>
      <c r="G294" s="4">
        <v>100001359</v>
      </c>
      <c r="H294" s="4">
        <v>580</v>
      </c>
      <c r="I294" s="4">
        <v>173.00919999999999</v>
      </c>
      <c r="J294" s="4"/>
      <c r="K294" s="4"/>
      <c r="L294" s="4"/>
      <c r="M294" s="4"/>
      <c r="N294" s="4"/>
      <c r="O294" s="4"/>
      <c r="P294" s="4">
        <f t="shared" si="4"/>
        <v>57</v>
      </c>
      <c r="Q294" s="4">
        <v>0.64</v>
      </c>
      <c r="R294" s="4">
        <v>1.2394000000000001</v>
      </c>
      <c r="S294" s="4">
        <v>1.9395</v>
      </c>
      <c r="T294" s="102">
        <v>377142</v>
      </c>
      <c r="U294" s="102">
        <v>516456</v>
      </c>
      <c r="V294" s="102">
        <v>404070</v>
      </c>
      <c r="W294" s="102">
        <v>627247</v>
      </c>
      <c r="X294" s="102">
        <v>591424</v>
      </c>
      <c r="Y294" s="102">
        <v>2110556</v>
      </c>
      <c r="Z294" s="102">
        <v>1427694</v>
      </c>
      <c r="AA294" s="102">
        <v>1287856</v>
      </c>
      <c r="AB294" s="102">
        <v>1260476</v>
      </c>
      <c r="AC294" s="102">
        <v>242964</v>
      </c>
      <c r="AD294" s="102">
        <v>741815</v>
      </c>
      <c r="AE294" s="102">
        <v>722331</v>
      </c>
      <c r="AF294" s="102">
        <v>1147642</v>
      </c>
      <c r="AG294" s="102">
        <v>1340561</v>
      </c>
      <c r="AH294" s="102">
        <v>511259</v>
      </c>
      <c r="AI294" s="102">
        <v>828468</v>
      </c>
      <c r="AJ294" s="102">
        <v>283988</v>
      </c>
      <c r="AK294" s="102">
        <v>729946</v>
      </c>
      <c r="AL294" s="102">
        <v>596827</v>
      </c>
      <c r="AM294" s="102">
        <v>591989</v>
      </c>
      <c r="AN294" s="102">
        <v>582089</v>
      </c>
      <c r="AO294" s="102">
        <v>596930</v>
      </c>
      <c r="AP294" s="102">
        <v>431126</v>
      </c>
      <c r="AQ294" s="102">
        <v>666873</v>
      </c>
      <c r="AR294" s="102">
        <v>509452</v>
      </c>
      <c r="AS294" s="102">
        <v>903541</v>
      </c>
      <c r="AT294" s="102">
        <v>2477895</v>
      </c>
      <c r="AU294" s="102">
        <v>633843</v>
      </c>
      <c r="AV294" s="102">
        <v>331396</v>
      </c>
      <c r="AW294" s="102">
        <v>736499</v>
      </c>
      <c r="AX294" s="102">
        <v>532873</v>
      </c>
      <c r="AY294" s="102">
        <v>514590</v>
      </c>
      <c r="AZ294" s="102">
        <v>758543</v>
      </c>
      <c r="BA294" s="102">
        <v>1058002</v>
      </c>
      <c r="BB294" s="102">
        <v>705654</v>
      </c>
      <c r="BC294" s="102">
        <v>337724</v>
      </c>
      <c r="BD294" s="102">
        <v>363255</v>
      </c>
      <c r="BE294" s="102">
        <v>11104230</v>
      </c>
      <c r="BF294" s="102">
        <v>1405010</v>
      </c>
      <c r="BG294" s="102">
        <v>4329290</v>
      </c>
      <c r="BH294" s="102">
        <v>2510646</v>
      </c>
      <c r="BI294" s="102">
        <v>639348</v>
      </c>
      <c r="BJ294" s="102">
        <v>833031</v>
      </c>
      <c r="BK294" s="102">
        <v>431368</v>
      </c>
      <c r="BL294" s="102">
        <v>868249</v>
      </c>
      <c r="BM294" s="102">
        <v>551652</v>
      </c>
      <c r="BN294" s="102">
        <v>477912</v>
      </c>
      <c r="BO294" s="102">
        <v>1287169</v>
      </c>
      <c r="BP294" s="102">
        <v>443888</v>
      </c>
      <c r="BQ294" s="102">
        <v>866077</v>
      </c>
      <c r="BR294" s="102">
        <v>719267</v>
      </c>
      <c r="BS294" s="102">
        <v>753590</v>
      </c>
      <c r="BT294" s="102">
        <v>555452</v>
      </c>
      <c r="BU294" s="102">
        <v>2102130</v>
      </c>
      <c r="BV294" s="102">
        <v>442738</v>
      </c>
      <c r="BW294" s="102">
        <v>483797</v>
      </c>
      <c r="BX294" s="102">
        <v>1364400</v>
      </c>
    </row>
    <row r="295" spans="1:76" x14ac:dyDescent="0.25">
      <c r="A295" s="57" t="s">
        <v>4962</v>
      </c>
      <c r="B295" s="3" t="s">
        <v>141</v>
      </c>
      <c r="C295" s="3" t="s">
        <v>4954</v>
      </c>
      <c r="D295" s="4" t="s">
        <v>4963</v>
      </c>
      <c r="E295" s="4" t="s">
        <v>3446</v>
      </c>
      <c r="F295" s="4">
        <v>12110</v>
      </c>
      <c r="G295" s="4">
        <v>1206</v>
      </c>
      <c r="H295" s="4">
        <v>4400</v>
      </c>
      <c r="I295" s="4">
        <v>191.0197</v>
      </c>
      <c r="J295" s="4" t="s">
        <v>4964</v>
      </c>
      <c r="K295" s="4" t="s">
        <v>4965</v>
      </c>
      <c r="L295" s="101" t="s">
        <v>4966</v>
      </c>
      <c r="M295" s="101" t="s">
        <v>4967</v>
      </c>
      <c r="N295" s="4">
        <v>1198</v>
      </c>
      <c r="O295" s="4">
        <v>1161</v>
      </c>
      <c r="P295" s="4">
        <f t="shared" si="4"/>
        <v>36</v>
      </c>
      <c r="Q295" s="4">
        <v>4.21</v>
      </c>
      <c r="R295" s="4">
        <v>4.0941000000000001</v>
      </c>
      <c r="S295" s="4">
        <v>0.97250000000000003</v>
      </c>
      <c r="T295" s="102"/>
      <c r="U295" s="102">
        <v>208096</v>
      </c>
      <c r="V295" s="102"/>
      <c r="W295" s="102">
        <v>488402</v>
      </c>
      <c r="X295" s="102"/>
      <c r="Y295" s="102">
        <v>2720325</v>
      </c>
      <c r="Z295" s="102">
        <v>228644</v>
      </c>
      <c r="AA295" s="102">
        <v>246183</v>
      </c>
      <c r="AB295" s="102">
        <v>63279</v>
      </c>
      <c r="AC295" s="102"/>
      <c r="AD295" s="102"/>
      <c r="AE295" s="102"/>
      <c r="AF295" s="102">
        <v>4218984</v>
      </c>
      <c r="AG295" s="102">
        <v>140708</v>
      </c>
      <c r="AH295" s="102"/>
      <c r="AI295" s="102">
        <v>124113</v>
      </c>
      <c r="AJ295" s="102">
        <v>109214</v>
      </c>
      <c r="AK295" s="102">
        <v>102694</v>
      </c>
      <c r="AL295" s="102">
        <v>17492024</v>
      </c>
      <c r="AM295" s="102"/>
      <c r="AN295" s="102">
        <v>79365</v>
      </c>
      <c r="AO295" s="102">
        <v>33378</v>
      </c>
      <c r="AP295" s="102">
        <v>199643</v>
      </c>
      <c r="AQ295" s="102">
        <v>270081</v>
      </c>
      <c r="AR295" s="102"/>
      <c r="AS295" s="102">
        <v>123387</v>
      </c>
      <c r="AT295" s="102"/>
      <c r="AU295" s="102"/>
      <c r="AV295" s="102"/>
      <c r="AW295" s="102">
        <v>219786</v>
      </c>
      <c r="AX295" s="102">
        <v>258927</v>
      </c>
      <c r="AY295" s="102"/>
      <c r="AZ295" s="102">
        <v>288088</v>
      </c>
      <c r="BA295" s="102">
        <v>397854</v>
      </c>
      <c r="BB295" s="102">
        <v>109019</v>
      </c>
      <c r="BC295" s="102"/>
      <c r="BD295" s="102"/>
      <c r="BE295" s="102">
        <v>326977</v>
      </c>
      <c r="BF295" s="102"/>
      <c r="BG295" s="102">
        <v>147252</v>
      </c>
      <c r="BH295" s="102">
        <v>727603</v>
      </c>
      <c r="BI295" s="102"/>
      <c r="BJ295" s="102">
        <v>448443</v>
      </c>
      <c r="BK295" s="102"/>
      <c r="BL295" s="102">
        <v>361661</v>
      </c>
      <c r="BM295" s="102"/>
      <c r="BN295" s="102">
        <v>457849</v>
      </c>
      <c r="BO295" s="102"/>
      <c r="BP295" s="102"/>
      <c r="BQ295" s="102">
        <v>345787</v>
      </c>
      <c r="BR295" s="102">
        <v>45845</v>
      </c>
      <c r="BS295" s="102">
        <v>204790</v>
      </c>
      <c r="BT295" s="102">
        <v>446295</v>
      </c>
      <c r="BU295" s="102">
        <v>143680</v>
      </c>
      <c r="BV295" s="102">
        <v>510203</v>
      </c>
      <c r="BW295" s="102">
        <v>756837</v>
      </c>
      <c r="BX295" s="102">
        <v>165291</v>
      </c>
    </row>
    <row r="296" spans="1:76" x14ac:dyDescent="0.25">
      <c r="A296" s="57" t="s">
        <v>4968</v>
      </c>
      <c r="B296" s="3" t="s">
        <v>141</v>
      </c>
      <c r="C296" s="3" t="s">
        <v>4954</v>
      </c>
      <c r="D296" s="4" t="s">
        <v>4969</v>
      </c>
      <c r="E296" s="4" t="s">
        <v>3446</v>
      </c>
      <c r="F296" s="4">
        <v>528</v>
      </c>
      <c r="G296" s="4">
        <v>93</v>
      </c>
      <c r="H296" s="4">
        <v>2700</v>
      </c>
      <c r="I296" s="4">
        <v>145.01429999999999</v>
      </c>
      <c r="J296" s="4" t="s">
        <v>4970</v>
      </c>
      <c r="K296" s="4" t="s">
        <v>4971</v>
      </c>
      <c r="L296" s="101" t="s">
        <v>4972</v>
      </c>
      <c r="M296" s="101" t="s">
        <v>4973</v>
      </c>
      <c r="N296" s="4">
        <v>51</v>
      </c>
      <c r="O296" s="4">
        <v>50</v>
      </c>
      <c r="P296" s="4">
        <f t="shared" si="4"/>
        <v>57</v>
      </c>
      <c r="Q296" s="4">
        <v>1.03</v>
      </c>
      <c r="R296" s="4">
        <v>1.1043000000000001</v>
      </c>
      <c r="S296" s="4">
        <v>1.0725</v>
      </c>
      <c r="T296" s="102">
        <v>24430176</v>
      </c>
      <c r="U296" s="102">
        <v>31418124</v>
      </c>
      <c r="V296" s="102">
        <v>10221687</v>
      </c>
      <c r="W296" s="102">
        <v>12114244</v>
      </c>
      <c r="X296" s="102">
        <v>36778616</v>
      </c>
      <c r="Y296" s="102">
        <v>3504633</v>
      </c>
      <c r="Z296" s="102">
        <v>16282773</v>
      </c>
      <c r="AA296" s="102">
        <v>14006053</v>
      </c>
      <c r="AB296" s="102">
        <v>13512772</v>
      </c>
      <c r="AC296" s="102">
        <v>10969209</v>
      </c>
      <c r="AD296" s="102">
        <v>17888668</v>
      </c>
      <c r="AE296" s="102">
        <v>18590376</v>
      </c>
      <c r="AF296" s="102">
        <v>3457986</v>
      </c>
      <c r="AG296" s="102">
        <v>12261906</v>
      </c>
      <c r="AH296" s="102">
        <v>19684120</v>
      </c>
      <c r="AI296" s="102">
        <v>8349154</v>
      </c>
      <c r="AJ296" s="102">
        <v>15723681</v>
      </c>
      <c r="AK296" s="102">
        <v>5909864</v>
      </c>
      <c r="AL296" s="102">
        <v>3350117</v>
      </c>
      <c r="AM296" s="102">
        <v>3221603</v>
      </c>
      <c r="AN296" s="102">
        <v>15985831</v>
      </c>
      <c r="AO296" s="102">
        <v>21772908</v>
      </c>
      <c r="AP296" s="102">
        <v>29077128</v>
      </c>
      <c r="AQ296" s="102">
        <v>62484860</v>
      </c>
      <c r="AR296" s="102">
        <v>13370046</v>
      </c>
      <c r="AS296" s="102">
        <v>20005030</v>
      </c>
      <c r="AT296" s="102">
        <v>18163564</v>
      </c>
      <c r="AU296" s="102">
        <v>40519200</v>
      </c>
      <c r="AV296" s="102">
        <v>20713280</v>
      </c>
      <c r="AW296" s="102">
        <v>4165013</v>
      </c>
      <c r="AX296" s="102">
        <v>14387363</v>
      </c>
      <c r="AY296" s="102">
        <v>16484722</v>
      </c>
      <c r="AZ296" s="102">
        <v>16269275</v>
      </c>
      <c r="BA296" s="102">
        <v>22600728</v>
      </c>
      <c r="BB296" s="102">
        <v>41182032</v>
      </c>
      <c r="BC296" s="102">
        <v>9335367</v>
      </c>
      <c r="BD296" s="102">
        <v>10975931</v>
      </c>
      <c r="BE296" s="102">
        <v>1937975</v>
      </c>
      <c r="BF296" s="102">
        <v>4268279</v>
      </c>
      <c r="BG296" s="102">
        <v>28720512</v>
      </c>
      <c r="BH296" s="102">
        <v>3721963</v>
      </c>
      <c r="BI296" s="102">
        <v>11656366</v>
      </c>
      <c r="BJ296" s="102">
        <v>11239525</v>
      </c>
      <c r="BK296" s="102">
        <v>20790392</v>
      </c>
      <c r="BL296" s="102">
        <v>24556212</v>
      </c>
      <c r="BM296" s="102">
        <v>26055208</v>
      </c>
      <c r="BN296" s="102">
        <v>21337388</v>
      </c>
      <c r="BO296" s="102">
        <v>9088286</v>
      </c>
      <c r="BP296" s="102">
        <v>13117013</v>
      </c>
      <c r="BQ296" s="102">
        <v>18461596</v>
      </c>
      <c r="BR296" s="102">
        <v>10822905</v>
      </c>
      <c r="BS296" s="102">
        <v>25187192</v>
      </c>
      <c r="BT296" s="102">
        <v>23927288</v>
      </c>
      <c r="BU296" s="102">
        <v>4331604</v>
      </c>
      <c r="BV296" s="102">
        <v>32439736</v>
      </c>
      <c r="BW296" s="102">
        <v>26605040</v>
      </c>
      <c r="BX296" s="102">
        <v>31631508</v>
      </c>
    </row>
    <row r="297" spans="1:76" x14ac:dyDescent="0.25">
      <c r="A297" s="57" t="s">
        <v>4974</v>
      </c>
      <c r="B297" s="3" t="s">
        <v>141</v>
      </c>
      <c r="C297" s="3" t="s">
        <v>4954</v>
      </c>
      <c r="D297" s="4" t="s">
        <v>4975</v>
      </c>
      <c r="E297" s="4" t="s">
        <v>3439</v>
      </c>
      <c r="F297" s="4">
        <v>37058</v>
      </c>
      <c r="G297" s="4">
        <v>100001948</v>
      </c>
      <c r="H297" s="4">
        <v>2291</v>
      </c>
      <c r="I297" s="4">
        <v>262.12849999999997</v>
      </c>
      <c r="J297" s="4" t="s">
        <v>4976</v>
      </c>
      <c r="K297" s="4" t="s">
        <v>4977</v>
      </c>
      <c r="L297" s="4"/>
      <c r="M297" s="101" t="s">
        <v>4978</v>
      </c>
      <c r="N297" s="4">
        <v>71464481</v>
      </c>
      <c r="O297" s="4">
        <v>28639166</v>
      </c>
      <c r="P297" s="4">
        <f t="shared" si="4"/>
        <v>56</v>
      </c>
      <c r="Q297" s="4">
        <v>0.56999999999999995</v>
      </c>
      <c r="R297" s="4">
        <v>1.5733999999999999</v>
      </c>
      <c r="S297" s="4">
        <v>2.7488999999999999</v>
      </c>
      <c r="T297" s="102">
        <v>21667908</v>
      </c>
      <c r="U297" s="102">
        <v>746355</v>
      </c>
      <c r="V297" s="102">
        <v>976241</v>
      </c>
      <c r="W297" s="102">
        <v>4169058</v>
      </c>
      <c r="X297" s="102">
        <v>5120344</v>
      </c>
      <c r="Y297" s="102">
        <v>1137181</v>
      </c>
      <c r="Z297" s="102">
        <v>722630</v>
      </c>
      <c r="AA297" s="102">
        <v>1669591</v>
      </c>
      <c r="AB297" s="102">
        <v>819873</v>
      </c>
      <c r="AC297" s="102"/>
      <c r="AD297" s="102">
        <v>1947580</v>
      </c>
      <c r="AE297" s="102">
        <v>738818</v>
      </c>
      <c r="AF297" s="102">
        <v>1259123</v>
      </c>
      <c r="AG297" s="102">
        <v>8774233</v>
      </c>
      <c r="AH297" s="102">
        <v>716644</v>
      </c>
      <c r="AI297" s="102">
        <v>702700</v>
      </c>
      <c r="AJ297" s="102">
        <v>674495</v>
      </c>
      <c r="AK297" s="102">
        <v>778557</v>
      </c>
      <c r="AL297" s="102">
        <v>19924688</v>
      </c>
      <c r="AM297" s="102">
        <v>1580016</v>
      </c>
      <c r="AN297" s="102">
        <v>479790</v>
      </c>
      <c r="AO297" s="102">
        <v>1978611</v>
      </c>
      <c r="AP297" s="102">
        <v>4314898</v>
      </c>
      <c r="AQ297" s="102">
        <v>293373</v>
      </c>
      <c r="AR297" s="102">
        <v>211759</v>
      </c>
      <c r="AS297" s="102">
        <v>2390808</v>
      </c>
      <c r="AT297" s="102">
        <v>6616712</v>
      </c>
      <c r="AU297" s="102">
        <v>1066177</v>
      </c>
      <c r="AV297" s="102">
        <v>6887156</v>
      </c>
      <c r="AW297" s="102">
        <v>2678108</v>
      </c>
      <c r="AX297" s="102">
        <v>887274</v>
      </c>
      <c r="AY297" s="102">
        <v>471165</v>
      </c>
      <c r="AZ297" s="102">
        <v>2402986</v>
      </c>
      <c r="BA297" s="102">
        <v>2429873</v>
      </c>
      <c r="BB297" s="102">
        <v>2586319</v>
      </c>
      <c r="BC297" s="102">
        <v>4510980</v>
      </c>
      <c r="BD297" s="102">
        <v>3299008</v>
      </c>
      <c r="BE297" s="102">
        <v>6429503</v>
      </c>
      <c r="BF297" s="102">
        <v>1575496</v>
      </c>
      <c r="BG297" s="102">
        <v>42372024</v>
      </c>
      <c r="BH297" s="102">
        <v>2282513</v>
      </c>
      <c r="BI297" s="102">
        <v>30679972</v>
      </c>
      <c r="BJ297" s="102">
        <v>1644788</v>
      </c>
      <c r="BK297" s="102">
        <v>2908396</v>
      </c>
      <c r="BL297" s="102">
        <v>824198</v>
      </c>
      <c r="BM297" s="102">
        <v>12933167</v>
      </c>
      <c r="BN297" s="102">
        <v>2615113</v>
      </c>
      <c r="BO297" s="102">
        <v>1612124</v>
      </c>
      <c r="BP297" s="102">
        <v>3596966</v>
      </c>
      <c r="BQ297" s="102">
        <v>1982492</v>
      </c>
      <c r="BR297" s="102">
        <v>55184</v>
      </c>
      <c r="BS297" s="102">
        <v>1432364</v>
      </c>
      <c r="BT297" s="102">
        <v>2143530</v>
      </c>
      <c r="BU297" s="102">
        <v>4025200</v>
      </c>
      <c r="BV297" s="102">
        <v>1124573</v>
      </c>
      <c r="BW297" s="102">
        <v>1478855</v>
      </c>
      <c r="BX297" s="102">
        <v>1829595</v>
      </c>
    </row>
    <row r="298" spans="1:76" x14ac:dyDescent="0.25">
      <c r="A298" s="57" t="s">
        <v>4979</v>
      </c>
      <c r="B298" s="3" t="s">
        <v>141</v>
      </c>
      <c r="C298" s="3" t="s">
        <v>4954</v>
      </c>
      <c r="D298" s="4" t="s">
        <v>4980</v>
      </c>
      <c r="E298" s="4" t="s">
        <v>3446</v>
      </c>
      <c r="F298" s="4">
        <v>1437</v>
      </c>
      <c r="G298" s="4">
        <v>252</v>
      </c>
      <c r="H298" s="4">
        <v>3149</v>
      </c>
      <c r="I298" s="4">
        <v>117.0193</v>
      </c>
      <c r="J298" s="4" t="s">
        <v>4981</v>
      </c>
      <c r="K298" s="4" t="s">
        <v>4982</v>
      </c>
      <c r="L298" s="101" t="s">
        <v>4983</v>
      </c>
      <c r="M298" s="101" t="s">
        <v>4984</v>
      </c>
      <c r="N298" s="4">
        <v>1110</v>
      </c>
      <c r="O298" s="4">
        <v>1078</v>
      </c>
      <c r="P298" s="4">
        <f t="shared" si="4"/>
        <v>57</v>
      </c>
      <c r="Q298" s="4">
        <v>1.1000000000000001</v>
      </c>
      <c r="R298" s="4">
        <v>1.3076000000000001</v>
      </c>
      <c r="S298" s="4">
        <v>1.1879</v>
      </c>
      <c r="T298" s="102">
        <v>1365181568</v>
      </c>
      <c r="U298" s="102">
        <v>827449152</v>
      </c>
      <c r="V298" s="102">
        <v>516679296</v>
      </c>
      <c r="W298" s="102">
        <v>545678848</v>
      </c>
      <c r="X298" s="102">
        <v>6117744640</v>
      </c>
      <c r="Y298" s="102">
        <v>507192256</v>
      </c>
      <c r="Z298" s="102">
        <v>516974656</v>
      </c>
      <c r="AA298" s="102">
        <v>286703136</v>
      </c>
      <c r="AB298" s="102">
        <v>230575712</v>
      </c>
      <c r="AC298" s="102">
        <v>872958912</v>
      </c>
      <c r="AD298" s="102">
        <v>659879040</v>
      </c>
      <c r="AE298" s="102">
        <v>852090560</v>
      </c>
      <c r="AF298" s="102">
        <v>1308233984</v>
      </c>
      <c r="AG298" s="102">
        <v>620949376</v>
      </c>
      <c r="AH298" s="102">
        <v>2481875456</v>
      </c>
      <c r="AI298" s="102">
        <v>475659616</v>
      </c>
      <c r="AJ298" s="102">
        <v>430380928</v>
      </c>
      <c r="AK298" s="102">
        <v>940457664</v>
      </c>
      <c r="AL298" s="102">
        <v>770354368</v>
      </c>
      <c r="AM298" s="102">
        <v>114189208</v>
      </c>
      <c r="AN298" s="102">
        <v>523999168</v>
      </c>
      <c r="AO298" s="102">
        <v>722517056</v>
      </c>
      <c r="AP298" s="102">
        <v>652896320</v>
      </c>
      <c r="AQ298" s="102">
        <v>704892800</v>
      </c>
      <c r="AR298" s="102">
        <v>1141505536</v>
      </c>
      <c r="AS298" s="102">
        <v>598353344</v>
      </c>
      <c r="AT298" s="102">
        <v>378233440</v>
      </c>
      <c r="AU298" s="102">
        <v>855977984</v>
      </c>
      <c r="AV298" s="102">
        <v>821956544</v>
      </c>
      <c r="AW298" s="102">
        <v>546330304</v>
      </c>
      <c r="AX298" s="102">
        <v>367235328</v>
      </c>
      <c r="AY298" s="102">
        <v>729518336</v>
      </c>
      <c r="AZ298" s="102">
        <v>789786432</v>
      </c>
      <c r="BA298" s="102">
        <v>1571589504</v>
      </c>
      <c r="BB298" s="102">
        <v>947462272</v>
      </c>
      <c r="BC298" s="102">
        <v>293029024</v>
      </c>
      <c r="BD298" s="102">
        <v>384709728</v>
      </c>
      <c r="BE298" s="102">
        <v>4405700096</v>
      </c>
      <c r="BF298" s="102">
        <v>186313888</v>
      </c>
      <c r="BG298" s="102">
        <v>752367616</v>
      </c>
      <c r="BH298" s="102">
        <v>374204704</v>
      </c>
      <c r="BI298" s="102">
        <v>710682880</v>
      </c>
      <c r="BJ298" s="102">
        <v>839622656</v>
      </c>
      <c r="BK298" s="102">
        <v>970439936</v>
      </c>
      <c r="BL298" s="102">
        <v>560493184</v>
      </c>
      <c r="BM298" s="102">
        <v>689768768</v>
      </c>
      <c r="BN298" s="102">
        <v>958886592</v>
      </c>
      <c r="BO298" s="102">
        <v>473964544</v>
      </c>
      <c r="BP298" s="102">
        <v>413648992</v>
      </c>
      <c r="BQ298" s="102">
        <v>1039251200</v>
      </c>
      <c r="BR298" s="102">
        <v>237862208</v>
      </c>
      <c r="BS298" s="102">
        <v>851847360</v>
      </c>
      <c r="BT298" s="102">
        <v>1191152256</v>
      </c>
      <c r="BU298" s="102">
        <v>605775616</v>
      </c>
      <c r="BV298" s="102">
        <v>988102464</v>
      </c>
      <c r="BW298" s="102">
        <v>782241472</v>
      </c>
      <c r="BX298" s="102">
        <v>997750592</v>
      </c>
    </row>
    <row r="299" spans="1:76" x14ac:dyDescent="0.25">
      <c r="A299" s="57" t="s">
        <v>4985</v>
      </c>
      <c r="B299" s="3" t="s">
        <v>141</v>
      </c>
      <c r="C299" s="3" t="s">
        <v>4954</v>
      </c>
      <c r="D299" s="4" t="s">
        <v>4986</v>
      </c>
      <c r="E299" s="4" t="s">
        <v>3446</v>
      </c>
      <c r="F299" s="4">
        <v>1643</v>
      </c>
      <c r="G299" s="4">
        <v>330</v>
      </c>
      <c r="H299" s="4">
        <v>3084</v>
      </c>
      <c r="I299" s="4">
        <v>115.00369999999999</v>
      </c>
      <c r="J299" s="4" t="s">
        <v>4987</v>
      </c>
      <c r="K299" s="4" t="s">
        <v>4988</v>
      </c>
      <c r="L299" s="101" t="s">
        <v>4989</v>
      </c>
      <c r="M299" s="101" t="s">
        <v>4990</v>
      </c>
      <c r="N299" s="4">
        <v>444972</v>
      </c>
      <c r="O299" s="4">
        <v>10197150</v>
      </c>
      <c r="P299" s="4">
        <f t="shared" si="4"/>
        <v>57</v>
      </c>
      <c r="Q299" s="4">
        <v>0.97</v>
      </c>
      <c r="R299" s="4">
        <v>1.0367</v>
      </c>
      <c r="S299" s="4">
        <v>1.0713999999999999</v>
      </c>
      <c r="T299" s="102">
        <v>119547504</v>
      </c>
      <c r="U299" s="102">
        <v>128694600</v>
      </c>
      <c r="V299" s="102">
        <v>30201040</v>
      </c>
      <c r="W299" s="102">
        <v>31501896</v>
      </c>
      <c r="X299" s="102">
        <v>26650004</v>
      </c>
      <c r="Y299" s="102">
        <v>66986000</v>
      </c>
      <c r="Z299" s="102">
        <v>48275068</v>
      </c>
      <c r="AA299" s="102">
        <v>13534279</v>
      </c>
      <c r="AB299" s="102">
        <v>57173976</v>
      </c>
      <c r="AC299" s="102">
        <v>34174060</v>
      </c>
      <c r="AD299" s="102">
        <v>51241048</v>
      </c>
      <c r="AE299" s="102">
        <v>51869944</v>
      </c>
      <c r="AF299" s="102">
        <v>93245488</v>
      </c>
      <c r="AG299" s="102">
        <v>53559856</v>
      </c>
      <c r="AH299" s="102">
        <v>22165084</v>
      </c>
      <c r="AI299" s="102">
        <v>27516284</v>
      </c>
      <c r="AJ299" s="102">
        <v>55294936</v>
      </c>
      <c r="AK299" s="102">
        <v>21667604</v>
      </c>
      <c r="AL299" s="102">
        <v>59975648</v>
      </c>
      <c r="AM299" s="102">
        <v>17750780</v>
      </c>
      <c r="AN299" s="102">
        <v>80567040</v>
      </c>
      <c r="AO299" s="102">
        <v>45333092</v>
      </c>
      <c r="AP299" s="102">
        <v>25810832</v>
      </c>
      <c r="AQ299" s="102">
        <v>11879127</v>
      </c>
      <c r="AR299" s="102">
        <v>42027628</v>
      </c>
      <c r="AS299" s="102">
        <v>51258496</v>
      </c>
      <c r="AT299" s="102">
        <v>157042400</v>
      </c>
      <c r="AU299" s="102">
        <v>24835722</v>
      </c>
      <c r="AV299" s="102">
        <v>22974144</v>
      </c>
      <c r="AW299" s="102">
        <v>71948712</v>
      </c>
      <c r="AX299" s="102">
        <v>50089080</v>
      </c>
      <c r="AY299" s="102">
        <v>11042620</v>
      </c>
      <c r="AZ299" s="102">
        <v>91987320</v>
      </c>
      <c r="BA299" s="102">
        <v>67554856</v>
      </c>
      <c r="BB299" s="102">
        <v>68533752</v>
      </c>
      <c r="BC299" s="102">
        <v>114010896</v>
      </c>
      <c r="BD299" s="102">
        <v>55101040</v>
      </c>
      <c r="BE299" s="102">
        <v>71328376</v>
      </c>
      <c r="BF299" s="102">
        <v>29593762</v>
      </c>
      <c r="BG299" s="102">
        <v>46411624</v>
      </c>
      <c r="BH299" s="102">
        <v>32904150</v>
      </c>
      <c r="BI299" s="102">
        <v>33850952</v>
      </c>
      <c r="BJ299" s="102">
        <v>49944920</v>
      </c>
      <c r="BK299" s="102">
        <v>57809736</v>
      </c>
      <c r="BL299" s="102">
        <v>42574744</v>
      </c>
      <c r="BM299" s="102">
        <v>78662288</v>
      </c>
      <c r="BN299" s="102">
        <v>61609228</v>
      </c>
      <c r="BO299" s="102">
        <v>49542356</v>
      </c>
      <c r="BP299" s="102">
        <v>11243748</v>
      </c>
      <c r="BQ299" s="102">
        <v>53178672</v>
      </c>
      <c r="BR299" s="102">
        <v>14438800</v>
      </c>
      <c r="BS299" s="102">
        <v>7928737</v>
      </c>
      <c r="BT299" s="102">
        <v>38512176</v>
      </c>
      <c r="BU299" s="102">
        <v>46865080</v>
      </c>
      <c r="BV299" s="102">
        <v>77532320</v>
      </c>
      <c r="BW299" s="102">
        <v>113063344</v>
      </c>
      <c r="BX299" s="102">
        <v>81518440</v>
      </c>
    </row>
    <row r="300" spans="1:76" x14ac:dyDescent="0.25">
      <c r="A300" s="57" t="s">
        <v>4991</v>
      </c>
      <c r="B300" s="3" t="s">
        <v>141</v>
      </c>
      <c r="C300" s="3" t="s">
        <v>4954</v>
      </c>
      <c r="D300" s="4" t="s">
        <v>4992</v>
      </c>
      <c r="E300" s="4" t="s">
        <v>3446</v>
      </c>
      <c r="F300" s="4">
        <v>1303</v>
      </c>
      <c r="G300" s="4">
        <v>409</v>
      </c>
      <c r="H300" s="4">
        <v>3343.1</v>
      </c>
      <c r="I300" s="4">
        <v>133.01429999999999</v>
      </c>
      <c r="J300" s="4" t="s">
        <v>4993</v>
      </c>
      <c r="K300" s="4" t="s">
        <v>4994</v>
      </c>
      <c r="L300" s="101" t="s">
        <v>4995</v>
      </c>
      <c r="M300" s="101" t="s">
        <v>4996</v>
      </c>
      <c r="N300" s="4">
        <v>525</v>
      </c>
      <c r="O300" s="4">
        <v>510</v>
      </c>
      <c r="P300" s="4">
        <f t="shared" si="4"/>
        <v>57</v>
      </c>
      <c r="Q300" s="4">
        <v>1.1100000000000001</v>
      </c>
      <c r="R300" s="4">
        <v>1.0558000000000001</v>
      </c>
      <c r="S300" s="4">
        <v>0.9546</v>
      </c>
      <c r="T300" s="102">
        <v>1894419584</v>
      </c>
      <c r="U300" s="102">
        <v>3410860032</v>
      </c>
      <c r="V300" s="102">
        <v>1523243008</v>
      </c>
      <c r="W300" s="102">
        <v>1254716928</v>
      </c>
      <c r="X300" s="102">
        <v>805347904</v>
      </c>
      <c r="Y300" s="102">
        <v>2422299392</v>
      </c>
      <c r="Z300" s="102">
        <v>1696277504</v>
      </c>
      <c r="AA300" s="102">
        <v>453461568</v>
      </c>
      <c r="AB300" s="102">
        <v>2113737472</v>
      </c>
      <c r="AC300" s="102">
        <v>1147953280</v>
      </c>
      <c r="AD300" s="102">
        <v>1751079040</v>
      </c>
      <c r="AE300" s="102">
        <v>2504507392</v>
      </c>
      <c r="AF300" s="102">
        <v>3721958400</v>
      </c>
      <c r="AG300" s="102">
        <v>1647013888</v>
      </c>
      <c r="AH300" s="102">
        <v>518339616</v>
      </c>
      <c r="AI300" s="102">
        <v>773649024</v>
      </c>
      <c r="AJ300" s="102">
        <v>799258304</v>
      </c>
      <c r="AK300" s="102">
        <v>1501400064</v>
      </c>
      <c r="AL300" s="102">
        <v>2217571072</v>
      </c>
      <c r="AM300" s="102">
        <v>354081984</v>
      </c>
      <c r="AN300" s="102">
        <v>1977881472</v>
      </c>
      <c r="AO300" s="102">
        <v>1458881024</v>
      </c>
      <c r="AP300" s="102">
        <v>1051834688</v>
      </c>
      <c r="AQ300" s="102">
        <v>693822464</v>
      </c>
      <c r="AR300" s="102">
        <v>1466380544</v>
      </c>
      <c r="AS300" s="102">
        <v>1419879296</v>
      </c>
      <c r="AT300" s="102">
        <v>2392083200</v>
      </c>
      <c r="AU300" s="102">
        <v>377284000</v>
      </c>
      <c r="AV300" s="102">
        <v>289598496</v>
      </c>
      <c r="AW300" s="102">
        <v>1895316864</v>
      </c>
      <c r="AX300" s="102">
        <v>1601162112</v>
      </c>
      <c r="AY300" s="102">
        <v>433564576</v>
      </c>
      <c r="AZ300" s="102">
        <v>1137199360</v>
      </c>
      <c r="BA300" s="102">
        <v>1889984384</v>
      </c>
      <c r="BB300" s="102">
        <v>1635747072</v>
      </c>
      <c r="BC300" s="102">
        <v>909435392</v>
      </c>
      <c r="BD300" s="102">
        <v>1224830336</v>
      </c>
      <c r="BE300" s="102">
        <v>640945152</v>
      </c>
      <c r="BF300" s="102">
        <v>785450752</v>
      </c>
      <c r="BG300" s="102">
        <v>1270222720</v>
      </c>
      <c r="BH300" s="102">
        <v>1554813312</v>
      </c>
      <c r="BI300" s="102">
        <v>1561532672</v>
      </c>
      <c r="BJ300" s="102">
        <v>2515200000</v>
      </c>
      <c r="BK300" s="102">
        <v>2194269440</v>
      </c>
      <c r="BL300" s="102">
        <v>1219911040</v>
      </c>
      <c r="BM300" s="102">
        <v>2174828288</v>
      </c>
      <c r="BN300" s="102">
        <v>1679807872</v>
      </c>
      <c r="BO300" s="102">
        <v>1360233216</v>
      </c>
      <c r="BP300" s="102">
        <v>162789792</v>
      </c>
      <c r="BQ300" s="102">
        <v>2187313408</v>
      </c>
      <c r="BR300" s="102">
        <v>422644288</v>
      </c>
      <c r="BS300" s="102">
        <v>387632608</v>
      </c>
      <c r="BT300" s="102">
        <v>775393344</v>
      </c>
      <c r="BU300" s="102">
        <v>2532175360</v>
      </c>
      <c r="BV300" s="102">
        <v>1294400896</v>
      </c>
      <c r="BW300" s="102">
        <v>2977391104</v>
      </c>
      <c r="BX300" s="102">
        <v>1882358016</v>
      </c>
    </row>
    <row r="301" spans="1:76" x14ac:dyDescent="0.25">
      <c r="A301" s="57" t="s">
        <v>4997</v>
      </c>
      <c r="B301" s="3" t="s">
        <v>141</v>
      </c>
      <c r="C301" s="3" t="s">
        <v>4954</v>
      </c>
      <c r="D301" s="4" t="s">
        <v>4998</v>
      </c>
      <c r="E301" s="4" t="s">
        <v>3446</v>
      </c>
      <c r="F301" s="4">
        <v>15729</v>
      </c>
      <c r="G301" s="4">
        <v>2053</v>
      </c>
      <c r="H301" s="4">
        <v>4200</v>
      </c>
      <c r="I301" s="4">
        <v>175.0248</v>
      </c>
      <c r="J301" s="4" t="s">
        <v>4999</v>
      </c>
      <c r="K301" s="4" t="s">
        <v>5000</v>
      </c>
      <c r="L301" s="101" t="s">
        <v>5001</v>
      </c>
      <c r="M301" s="101" t="s">
        <v>5002</v>
      </c>
      <c r="N301" s="4">
        <v>14925</v>
      </c>
      <c r="O301" s="4">
        <v>14220</v>
      </c>
      <c r="P301" s="4">
        <f t="shared" si="4"/>
        <v>57</v>
      </c>
      <c r="Q301" s="4">
        <v>0.73</v>
      </c>
      <c r="R301" s="4">
        <v>1.2592000000000001</v>
      </c>
      <c r="S301" s="4">
        <v>1.7242999999999999</v>
      </c>
      <c r="T301" s="102">
        <v>49064240</v>
      </c>
      <c r="U301" s="102">
        <v>261325344</v>
      </c>
      <c r="V301" s="102">
        <v>10485686</v>
      </c>
      <c r="W301" s="102">
        <v>17423080</v>
      </c>
      <c r="X301" s="102">
        <v>79489104</v>
      </c>
      <c r="Y301" s="102">
        <v>70497368</v>
      </c>
      <c r="Z301" s="102">
        <v>167881776</v>
      </c>
      <c r="AA301" s="102">
        <v>75624208</v>
      </c>
      <c r="AB301" s="102">
        <v>201727360</v>
      </c>
      <c r="AC301" s="102">
        <v>23750036</v>
      </c>
      <c r="AD301" s="102">
        <v>34145912</v>
      </c>
      <c r="AE301" s="102">
        <v>216401328</v>
      </c>
      <c r="AF301" s="102">
        <v>110173024</v>
      </c>
      <c r="AG301" s="102">
        <v>142183072</v>
      </c>
      <c r="AH301" s="102">
        <v>21927852</v>
      </c>
      <c r="AI301" s="102">
        <v>123138744</v>
      </c>
      <c r="AJ301" s="102">
        <v>23340412</v>
      </c>
      <c r="AK301" s="102">
        <v>379942432</v>
      </c>
      <c r="AL301" s="102">
        <v>203322608</v>
      </c>
      <c r="AM301" s="102">
        <v>77285144</v>
      </c>
      <c r="AN301" s="102">
        <v>103674960</v>
      </c>
      <c r="AO301" s="102">
        <v>46401636</v>
      </c>
      <c r="AP301" s="102">
        <v>138392352</v>
      </c>
      <c r="AQ301" s="102">
        <v>20429696</v>
      </c>
      <c r="AR301" s="102">
        <v>19855968</v>
      </c>
      <c r="AS301" s="102">
        <v>7173128</v>
      </c>
      <c r="AT301" s="102">
        <v>13776146</v>
      </c>
      <c r="AU301" s="102">
        <v>27474230</v>
      </c>
      <c r="AV301" s="102">
        <v>6752932</v>
      </c>
      <c r="AW301" s="102">
        <v>49502400</v>
      </c>
      <c r="AX301" s="102">
        <v>49618436</v>
      </c>
      <c r="AY301" s="102">
        <v>31306792</v>
      </c>
      <c r="AZ301" s="102">
        <v>58722380</v>
      </c>
      <c r="BA301" s="102">
        <v>120559088</v>
      </c>
      <c r="BB301" s="102">
        <v>180656384</v>
      </c>
      <c r="BC301" s="102">
        <v>11989646</v>
      </c>
      <c r="BD301" s="102">
        <v>119556432</v>
      </c>
      <c r="BE301" s="102">
        <v>100006008</v>
      </c>
      <c r="BF301" s="102">
        <v>179013680</v>
      </c>
      <c r="BG301" s="102">
        <v>30463972</v>
      </c>
      <c r="BH301" s="102">
        <v>159663808</v>
      </c>
      <c r="BI301" s="102">
        <v>26881592</v>
      </c>
      <c r="BJ301" s="102">
        <v>470282080</v>
      </c>
      <c r="BK301" s="102">
        <v>68179832</v>
      </c>
      <c r="BL301" s="102">
        <v>119635040</v>
      </c>
      <c r="BM301" s="102">
        <v>44096984</v>
      </c>
      <c r="BN301" s="102">
        <v>208644272</v>
      </c>
      <c r="BO301" s="102">
        <v>275348832</v>
      </c>
      <c r="BP301" s="102">
        <v>19772770</v>
      </c>
      <c r="BQ301" s="102">
        <v>86186384</v>
      </c>
      <c r="BR301" s="102">
        <v>400582848</v>
      </c>
      <c r="BS301" s="102">
        <v>61496364</v>
      </c>
      <c r="BT301" s="102">
        <v>48031300</v>
      </c>
      <c r="BU301" s="102">
        <v>229150864</v>
      </c>
      <c r="BV301" s="102">
        <v>239717072</v>
      </c>
      <c r="BW301" s="102">
        <v>335269120</v>
      </c>
      <c r="BX301" s="102">
        <v>50373404</v>
      </c>
    </row>
    <row r="302" spans="1:76" x14ac:dyDescent="0.25">
      <c r="A302" s="57" t="s">
        <v>5003</v>
      </c>
      <c r="B302" s="3" t="s">
        <v>141</v>
      </c>
      <c r="C302" s="3" t="s">
        <v>4954</v>
      </c>
      <c r="D302" s="4" t="s">
        <v>5004</v>
      </c>
      <c r="E302" s="4" t="s">
        <v>3446</v>
      </c>
      <c r="F302" s="4">
        <v>47076</v>
      </c>
      <c r="G302" s="4">
        <v>100006438</v>
      </c>
      <c r="H302" s="4">
        <v>2600</v>
      </c>
      <c r="I302" s="4">
        <v>129.01939999999999</v>
      </c>
      <c r="J302" s="4"/>
      <c r="K302" s="4"/>
      <c r="L302" s="4"/>
      <c r="M302" s="4"/>
      <c r="N302" s="4"/>
      <c r="O302" s="4"/>
      <c r="P302" s="4">
        <f t="shared" si="4"/>
        <v>57</v>
      </c>
      <c r="Q302" s="4">
        <v>1.22</v>
      </c>
      <c r="R302" s="4">
        <v>1.3024</v>
      </c>
      <c r="S302" s="4">
        <v>1.0634999999999999</v>
      </c>
      <c r="T302" s="102">
        <v>17321302</v>
      </c>
      <c r="U302" s="102">
        <v>15376368</v>
      </c>
      <c r="V302" s="102">
        <v>23916856</v>
      </c>
      <c r="W302" s="102">
        <v>55947064</v>
      </c>
      <c r="X302" s="102">
        <v>9180310</v>
      </c>
      <c r="Y302" s="102">
        <v>23654794</v>
      </c>
      <c r="Z302" s="102">
        <v>17974332</v>
      </c>
      <c r="AA302" s="102">
        <v>10929493</v>
      </c>
      <c r="AB302" s="102">
        <v>11893312</v>
      </c>
      <c r="AC302" s="102">
        <v>8159743</v>
      </c>
      <c r="AD302" s="102">
        <v>19620854</v>
      </c>
      <c r="AE302" s="102">
        <v>7432216</v>
      </c>
      <c r="AF302" s="102">
        <v>15821687</v>
      </c>
      <c r="AG302" s="102">
        <v>9615844</v>
      </c>
      <c r="AH302" s="102">
        <v>10617056</v>
      </c>
      <c r="AI302" s="102">
        <v>11440217</v>
      </c>
      <c r="AJ302" s="102">
        <v>23814412</v>
      </c>
      <c r="AK302" s="102">
        <v>11956612</v>
      </c>
      <c r="AL302" s="102">
        <v>14707576</v>
      </c>
      <c r="AM302" s="102">
        <v>9844448</v>
      </c>
      <c r="AN302" s="102">
        <v>10675691</v>
      </c>
      <c r="AO302" s="102">
        <v>8983113</v>
      </c>
      <c r="AP302" s="102">
        <v>14069099</v>
      </c>
      <c r="AQ302" s="102">
        <v>17593720</v>
      </c>
      <c r="AR302" s="102">
        <v>7516584</v>
      </c>
      <c r="AS302" s="102">
        <v>38869944</v>
      </c>
      <c r="AT302" s="102">
        <v>11343377</v>
      </c>
      <c r="AU302" s="102">
        <v>8075540</v>
      </c>
      <c r="AV302" s="102">
        <v>6971284</v>
      </c>
      <c r="AW302" s="102">
        <v>12239993</v>
      </c>
      <c r="AX302" s="102">
        <v>14183270</v>
      </c>
      <c r="AY302" s="102">
        <v>7887144</v>
      </c>
      <c r="AZ302" s="102">
        <v>13648536</v>
      </c>
      <c r="BA302" s="102">
        <v>15619599</v>
      </c>
      <c r="BB302" s="102">
        <v>18229338</v>
      </c>
      <c r="BC302" s="102">
        <v>10718459</v>
      </c>
      <c r="BD302" s="102">
        <v>12306638</v>
      </c>
      <c r="BE302" s="102">
        <v>15374394</v>
      </c>
      <c r="BF302" s="102">
        <v>8926829</v>
      </c>
      <c r="BG302" s="102">
        <v>10942232</v>
      </c>
      <c r="BH302" s="102">
        <v>15239217</v>
      </c>
      <c r="BI302" s="102">
        <v>9806332</v>
      </c>
      <c r="BJ302" s="102">
        <v>12237017</v>
      </c>
      <c r="BK302" s="102">
        <v>11818999</v>
      </c>
      <c r="BL302" s="102">
        <v>11054113</v>
      </c>
      <c r="BM302" s="102">
        <v>9079505</v>
      </c>
      <c r="BN302" s="102">
        <v>19453118</v>
      </c>
      <c r="BO302" s="102">
        <v>15355701</v>
      </c>
      <c r="BP302" s="102">
        <v>12113184</v>
      </c>
      <c r="BQ302" s="102">
        <v>13026457</v>
      </c>
      <c r="BR302" s="102">
        <v>8874567</v>
      </c>
      <c r="BS302" s="102">
        <v>15061789</v>
      </c>
      <c r="BT302" s="102">
        <v>16507884</v>
      </c>
      <c r="BU302" s="102">
        <v>11849166</v>
      </c>
      <c r="BV302" s="102">
        <v>13823989</v>
      </c>
      <c r="BW302" s="102">
        <v>20397320</v>
      </c>
      <c r="BX302" s="102">
        <v>14736257</v>
      </c>
    </row>
    <row r="303" spans="1:76" x14ac:dyDescent="0.25">
      <c r="A303" s="57" t="s">
        <v>5005</v>
      </c>
      <c r="B303" s="3" t="s">
        <v>141</v>
      </c>
      <c r="C303" s="3" t="s">
        <v>4954</v>
      </c>
      <c r="D303" s="4" t="s">
        <v>5006</v>
      </c>
      <c r="E303" s="4" t="s">
        <v>3487</v>
      </c>
      <c r="F303" s="4">
        <v>52282</v>
      </c>
      <c r="G303" s="4">
        <v>100008929</v>
      </c>
      <c r="H303" s="4">
        <v>575</v>
      </c>
      <c r="I303" s="4">
        <v>205.03540000000001</v>
      </c>
      <c r="J303" s="4"/>
      <c r="K303" s="4"/>
      <c r="L303" s="4"/>
      <c r="M303" s="4"/>
      <c r="N303" s="4"/>
      <c r="O303" s="4"/>
      <c r="P303" s="4">
        <f t="shared" si="4"/>
        <v>56</v>
      </c>
      <c r="Q303" s="4">
        <v>0.95</v>
      </c>
      <c r="R303" s="4">
        <v>1.0656000000000001</v>
      </c>
      <c r="S303" s="4">
        <v>1.1240000000000001</v>
      </c>
      <c r="T303" s="102">
        <v>1741774</v>
      </c>
      <c r="U303" s="102">
        <v>2363336</v>
      </c>
      <c r="V303" s="102">
        <v>1237067</v>
      </c>
      <c r="W303" s="102">
        <v>3620007</v>
      </c>
      <c r="X303" s="102">
        <v>3758198</v>
      </c>
      <c r="Y303" s="102">
        <v>4605152</v>
      </c>
      <c r="Z303" s="102">
        <v>6069346</v>
      </c>
      <c r="AA303" s="102">
        <v>1341593</v>
      </c>
      <c r="AB303" s="102">
        <v>1211672</v>
      </c>
      <c r="AC303" s="102"/>
      <c r="AD303" s="102">
        <v>993204</v>
      </c>
      <c r="AE303" s="102">
        <v>1672137</v>
      </c>
      <c r="AF303" s="102">
        <v>3459883</v>
      </c>
      <c r="AG303" s="102">
        <v>2411993</v>
      </c>
      <c r="AH303" s="102">
        <v>1603587</v>
      </c>
      <c r="AI303" s="102">
        <v>978914</v>
      </c>
      <c r="AJ303" s="102">
        <v>496568</v>
      </c>
      <c r="AK303" s="102">
        <v>2245399</v>
      </c>
      <c r="AL303" s="102">
        <v>2669239</v>
      </c>
      <c r="AM303" s="102">
        <v>2643001</v>
      </c>
      <c r="AN303" s="102">
        <v>3721846</v>
      </c>
      <c r="AO303" s="102">
        <v>3131606</v>
      </c>
      <c r="AP303" s="102">
        <v>3684926</v>
      </c>
      <c r="AQ303" s="102">
        <v>2285411</v>
      </c>
      <c r="AR303" s="102">
        <v>1012228</v>
      </c>
      <c r="AS303" s="102">
        <v>1225538</v>
      </c>
      <c r="AT303" s="102">
        <v>1292706</v>
      </c>
      <c r="AU303" s="102">
        <v>3384223</v>
      </c>
      <c r="AV303" s="102">
        <v>925460</v>
      </c>
      <c r="AW303" s="102">
        <v>1109773</v>
      </c>
      <c r="AX303" s="102">
        <v>1794123</v>
      </c>
      <c r="AY303" s="102">
        <v>1496422</v>
      </c>
      <c r="AZ303" s="102">
        <v>3683882</v>
      </c>
      <c r="BA303" s="102">
        <v>2135383</v>
      </c>
      <c r="BB303" s="102">
        <v>5966499</v>
      </c>
      <c r="BC303" s="102">
        <v>1289005</v>
      </c>
      <c r="BD303" s="102">
        <v>1389831</v>
      </c>
      <c r="BE303" s="102">
        <v>3898041</v>
      </c>
      <c r="BF303" s="102">
        <v>1512822</v>
      </c>
      <c r="BG303" s="102">
        <v>3649197</v>
      </c>
      <c r="BH303" s="102">
        <v>1587800</v>
      </c>
      <c r="BI303" s="102">
        <v>1034931</v>
      </c>
      <c r="BJ303" s="102">
        <v>2284909</v>
      </c>
      <c r="BK303" s="102">
        <v>1422590</v>
      </c>
      <c r="BL303" s="102">
        <v>3425238</v>
      </c>
      <c r="BM303" s="102">
        <v>1024971</v>
      </c>
      <c r="BN303" s="102">
        <v>1832718</v>
      </c>
      <c r="BO303" s="102">
        <v>1218538</v>
      </c>
      <c r="BP303" s="102">
        <v>5097894</v>
      </c>
      <c r="BQ303" s="102">
        <v>3731218</v>
      </c>
      <c r="BR303" s="102">
        <v>1612961</v>
      </c>
      <c r="BS303" s="102">
        <v>2588717</v>
      </c>
      <c r="BT303" s="102">
        <v>3927145</v>
      </c>
      <c r="BU303" s="102">
        <v>1822397</v>
      </c>
      <c r="BV303" s="102">
        <v>2400389</v>
      </c>
      <c r="BW303" s="102">
        <v>2505351</v>
      </c>
      <c r="BX303" s="102">
        <v>5031788</v>
      </c>
    </row>
    <row r="304" spans="1:76" x14ac:dyDescent="0.25">
      <c r="A304" s="57" t="s">
        <v>5007</v>
      </c>
      <c r="B304" s="3" t="s">
        <v>141</v>
      </c>
      <c r="C304" s="3" t="s">
        <v>5008</v>
      </c>
      <c r="D304" s="4" t="s">
        <v>5009</v>
      </c>
      <c r="E304" s="4" t="s">
        <v>3439</v>
      </c>
      <c r="F304" s="4">
        <v>42109</v>
      </c>
      <c r="G304" s="4">
        <v>461</v>
      </c>
      <c r="H304" s="4">
        <v>576</v>
      </c>
      <c r="I304" s="4">
        <v>98.984200000000001</v>
      </c>
      <c r="J304" s="4" t="s">
        <v>5010</v>
      </c>
      <c r="K304" s="4" t="s">
        <v>5011</v>
      </c>
      <c r="L304" s="101" t="s">
        <v>5012</v>
      </c>
      <c r="M304" s="101" t="s">
        <v>5013</v>
      </c>
      <c r="N304" s="4">
        <v>1061</v>
      </c>
      <c r="O304" s="4">
        <v>1032</v>
      </c>
      <c r="P304" s="4">
        <f t="shared" si="4"/>
        <v>57</v>
      </c>
      <c r="Q304" s="4">
        <v>1.48</v>
      </c>
      <c r="R304" s="4">
        <v>2.7850999999999999</v>
      </c>
      <c r="S304" s="4">
        <v>1.8851</v>
      </c>
      <c r="T304" s="102">
        <v>6924378</v>
      </c>
      <c r="U304" s="102">
        <v>2549084</v>
      </c>
      <c r="V304" s="102">
        <v>5325574</v>
      </c>
      <c r="W304" s="102">
        <v>29350988</v>
      </c>
      <c r="X304" s="102">
        <v>3419015</v>
      </c>
      <c r="Y304" s="102">
        <v>303017024</v>
      </c>
      <c r="Z304" s="102">
        <v>28236552</v>
      </c>
      <c r="AA304" s="102">
        <v>64749912</v>
      </c>
      <c r="AB304" s="102">
        <v>95812792</v>
      </c>
      <c r="AC304" s="102">
        <v>36649772</v>
      </c>
      <c r="AD304" s="102">
        <v>12469594</v>
      </c>
      <c r="AE304" s="102">
        <v>322889600</v>
      </c>
      <c r="AF304" s="102">
        <v>302002144</v>
      </c>
      <c r="AG304" s="102">
        <v>88840616</v>
      </c>
      <c r="AH304" s="102">
        <v>33302980</v>
      </c>
      <c r="AI304" s="102">
        <v>44470316</v>
      </c>
      <c r="AJ304" s="102">
        <v>6586395</v>
      </c>
      <c r="AK304" s="102">
        <v>147417184</v>
      </c>
      <c r="AL304" s="102">
        <v>368490336</v>
      </c>
      <c r="AM304" s="102">
        <v>11832901</v>
      </c>
      <c r="AN304" s="102">
        <v>53949040</v>
      </c>
      <c r="AO304" s="102">
        <v>15926728</v>
      </c>
      <c r="AP304" s="102">
        <v>14399986</v>
      </c>
      <c r="AQ304" s="102">
        <v>1415445</v>
      </c>
      <c r="AR304" s="102">
        <v>1503039</v>
      </c>
      <c r="AS304" s="102">
        <v>2380971</v>
      </c>
      <c r="AT304" s="102">
        <v>3444311</v>
      </c>
      <c r="AU304" s="102">
        <v>1856836</v>
      </c>
      <c r="AV304" s="102">
        <v>1567647</v>
      </c>
      <c r="AW304" s="102">
        <v>156980160</v>
      </c>
      <c r="AX304" s="102">
        <v>23932604</v>
      </c>
      <c r="AY304" s="102">
        <v>3040083</v>
      </c>
      <c r="AZ304" s="102">
        <v>5832912</v>
      </c>
      <c r="BA304" s="102">
        <v>29109422</v>
      </c>
      <c r="BB304" s="102">
        <v>6363402</v>
      </c>
      <c r="BC304" s="102">
        <v>2061651</v>
      </c>
      <c r="BD304" s="102">
        <v>41765552</v>
      </c>
      <c r="BE304" s="102">
        <v>163291632</v>
      </c>
      <c r="BF304" s="102">
        <v>145529184</v>
      </c>
      <c r="BG304" s="102">
        <v>3497308</v>
      </c>
      <c r="BH304" s="102">
        <v>190460352</v>
      </c>
      <c r="BI304" s="102">
        <v>51554544</v>
      </c>
      <c r="BJ304" s="102">
        <v>145538416</v>
      </c>
      <c r="BK304" s="102">
        <v>13340498</v>
      </c>
      <c r="BL304" s="102">
        <v>50191008</v>
      </c>
      <c r="BM304" s="102">
        <v>29119132</v>
      </c>
      <c r="BN304" s="102">
        <v>19272300</v>
      </c>
      <c r="BO304" s="102">
        <v>47053812</v>
      </c>
      <c r="BP304" s="102">
        <v>7491790</v>
      </c>
      <c r="BQ304" s="102">
        <v>19898236</v>
      </c>
      <c r="BR304" s="102">
        <v>45918772</v>
      </c>
      <c r="BS304" s="102">
        <v>9037323</v>
      </c>
      <c r="BT304" s="102">
        <v>17331274</v>
      </c>
      <c r="BU304" s="102">
        <v>143965040</v>
      </c>
      <c r="BV304" s="102">
        <v>10488598</v>
      </c>
      <c r="BW304" s="102">
        <v>28843072</v>
      </c>
      <c r="BX304" s="102">
        <v>28294300</v>
      </c>
    </row>
    <row r="305" spans="1:76" x14ac:dyDescent="0.25">
      <c r="A305" s="57" t="s">
        <v>5014</v>
      </c>
      <c r="B305" s="3" t="s">
        <v>5015</v>
      </c>
      <c r="C305" s="3" t="s">
        <v>5016</v>
      </c>
      <c r="D305" s="4" t="s">
        <v>5017</v>
      </c>
      <c r="E305" s="4" t="s">
        <v>3439</v>
      </c>
      <c r="F305" s="4">
        <v>37059</v>
      </c>
      <c r="G305" s="4">
        <v>100001526</v>
      </c>
      <c r="H305" s="4">
        <v>2086</v>
      </c>
      <c r="I305" s="4">
        <v>248.1129</v>
      </c>
      <c r="J305" s="4" t="s">
        <v>5018</v>
      </c>
      <c r="K305" s="4" t="s">
        <v>5019</v>
      </c>
      <c r="L305" s="4"/>
      <c r="M305" s="101" t="s">
        <v>5020</v>
      </c>
      <c r="N305" s="4">
        <v>22833583</v>
      </c>
      <c r="O305" s="4">
        <v>21403153</v>
      </c>
      <c r="P305" s="4">
        <f t="shared" si="4"/>
        <v>51</v>
      </c>
      <c r="Q305" s="4">
        <v>0.94</v>
      </c>
      <c r="R305" s="4">
        <v>0.9224</v>
      </c>
      <c r="S305" s="4">
        <v>0.98529999999999995</v>
      </c>
      <c r="T305" s="102">
        <v>550342</v>
      </c>
      <c r="U305" s="102">
        <v>293916</v>
      </c>
      <c r="V305" s="102">
        <v>542469</v>
      </c>
      <c r="W305" s="102">
        <v>747947</v>
      </c>
      <c r="X305" s="102">
        <v>382681</v>
      </c>
      <c r="Y305" s="102"/>
      <c r="Z305" s="102">
        <v>654120</v>
      </c>
      <c r="AA305" s="102">
        <v>440167</v>
      </c>
      <c r="AB305" s="102"/>
      <c r="AC305" s="102">
        <v>372637</v>
      </c>
      <c r="AD305" s="102"/>
      <c r="AE305" s="102">
        <v>628931</v>
      </c>
      <c r="AF305" s="102">
        <v>874456</v>
      </c>
      <c r="AG305" s="102">
        <v>804345</v>
      </c>
      <c r="AH305" s="102"/>
      <c r="AI305" s="102">
        <v>194136</v>
      </c>
      <c r="AJ305" s="102">
        <v>659091</v>
      </c>
      <c r="AK305" s="102">
        <v>590683</v>
      </c>
      <c r="AL305" s="102">
        <v>866978</v>
      </c>
      <c r="AM305" s="102"/>
      <c r="AN305" s="102">
        <v>491124</v>
      </c>
      <c r="AO305" s="102">
        <v>568776</v>
      </c>
      <c r="AP305" s="102">
        <v>776190</v>
      </c>
      <c r="AQ305" s="102">
        <v>619742</v>
      </c>
      <c r="AR305" s="102">
        <v>618681</v>
      </c>
      <c r="AS305" s="102">
        <v>536577</v>
      </c>
      <c r="AT305" s="102">
        <v>474843</v>
      </c>
      <c r="AU305" s="102">
        <v>351592</v>
      </c>
      <c r="AV305" s="102">
        <v>389331</v>
      </c>
      <c r="AW305" s="102">
        <v>917671</v>
      </c>
      <c r="AX305" s="102">
        <v>658762</v>
      </c>
      <c r="AY305" s="102">
        <v>265563</v>
      </c>
      <c r="AZ305" s="102">
        <v>352932</v>
      </c>
      <c r="BA305" s="102">
        <v>637880</v>
      </c>
      <c r="BB305" s="102">
        <v>434715</v>
      </c>
      <c r="BC305" s="102">
        <v>337084</v>
      </c>
      <c r="BD305" s="102">
        <v>507797</v>
      </c>
      <c r="BE305" s="102">
        <v>622413</v>
      </c>
      <c r="BF305" s="102">
        <v>227407</v>
      </c>
      <c r="BG305" s="102">
        <v>477860</v>
      </c>
      <c r="BH305" s="102">
        <v>293233</v>
      </c>
      <c r="BI305" s="102">
        <v>619862</v>
      </c>
      <c r="BJ305" s="102">
        <v>593401</v>
      </c>
      <c r="BK305" s="102">
        <v>588342</v>
      </c>
      <c r="BL305" s="102">
        <v>338326</v>
      </c>
      <c r="BM305" s="102">
        <v>1199371</v>
      </c>
      <c r="BN305" s="102">
        <v>529623</v>
      </c>
      <c r="BO305" s="102">
        <v>223125</v>
      </c>
      <c r="BP305" s="102">
        <v>494541</v>
      </c>
      <c r="BQ305" s="102">
        <v>911625</v>
      </c>
      <c r="BR305" s="102">
        <v>199395</v>
      </c>
      <c r="BS305" s="102">
        <v>669451</v>
      </c>
      <c r="BT305" s="102"/>
      <c r="BU305" s="102">
        <v>1241921</v>
      </c>
      <c r="BV305" s="102">
        <v>228677</v>
      </c>
      <c r="BW305" s="102">
        <v>608789</v>
      </c>
      <c r="BX305" s="102">
        <v>714626</v>
      </c>
    </row>
    <row r="306" spans="1:76" x14ac:dyDescent="0.25">
      <c r="A306" s="57" t="s">
        <v>5021</v>
      </c>
      <c r="B306" s="3" t="s">
        <v>5015</v>
      </c>
      <c r="C306" s="3" t="s">
        <v>5016</v>
      </c>
      <c r="D306" s="4" t="s">
        <v>5022</v>
      </c>
      <c r="E306" s="4" t="s">
        <v>3446</v>
      </c>
      <c r="F306" s="4">
        <v>15872</v>
      </c>
      <c r="G306" s="4">
        <v>818</v>
      </c>
      <c r="H306" s="4">
        <v>3447</v>
      </c>
      <c r="I306" s="4">
        <v>103.00369999999999</v>
      </c>
      <c r="J306" s="4" t="s">
        <v>5023</v>
      </c>
      <c r="K306" s="4" t="s">
        <v>5024</v>
      </c>
      <c r="L306" s="101" t="s">
        <v>5025</v>
      </c>
      <c r="M306" s="101" t="s">
        <v>5026</v>
      </c>
      <c r="N306" s="4">
        <v>867</v>
      </c>
      <c r="O306" s="4">
        <v>844</v>
      </c>
      <c r="P306" s="4">
        <f t="shared" si="4"/>
        <v>57</v>
      </c>
      <c r="Q306" s="4">
        <v>1.34</v>
      </c>
      <c r="R306" s="4">
        <v>2.2947000000000002</v>
      </c>
      <c r="S306" s="4">
        <v>1.716</v>
      </c>
      <c r="T306" s="102">
        <v>419123872</v>
      </c>
      <c r="U306" s="102">
        <v>158426816</v>
      </c>
      <c r="V306" s="102">
        <v>33434500</v>
      </c>
      <c r="W306" s="102">
        <v>153602576</v>
      </c>
      <c r="X306" s="102">
        <v>165682800</v>
      </c>
      <c r="Y306" s="102">
        <v>26794912</v>
      </c>
      <c r="Z306" s="102">
        <v>21136494</v>
      </c>
      <c r="AA306" s="102">
        <v>41955192</v>
      </c>
      <c r="AB306" s="102">
        <v>16982352</v>
      </c>
      <c r="AC306" s="102">
        <v>28264932</v>
      </c>
      <c r="AD306" s="102">
        <v>50770992</v>
      </c>
      <c r="AE306" s="102">
        <v>38983676</v>
      </c>
      <c r="AF306" s="102">
        <v>57795616</v>
      </c>
      <c r="AG306" s="102">
        <v>18900108</v>
      </c>
      <c r="AH306" s="102">
        <v>87043152</v>
      </c>
      <c r="AI306" s="102">
        <v>13228039</v>
      </c>
      <c r="AJ306" s="102">
        <v>21474662</v>
      </c>
      <c r="AK306" s="102">
        <v>25620472</v>
      </c>
      <c r="AL306" s="102">
        <v>15256865</v>
      </c>
      <c r="AM306" s="102">
        <v>13434074</v>
      </c>
      <c r="AN306" s="102">
        <v>35708460</v>
      </c>
      <c r="AO306" s="102">
        <v>688860288</v>
      </c>
      <c r="AP306" s="102">
        <v>16699603</v>
      </c>
      <c r="AQ306" s="102">
        <v>41365472</v>
      </c>
      <c r="AR306" s="102">
        <v>243248992</v>
      </c>
      <c r="AS306" s="102">
        <v>40550844</v>
      </c>
      <c r="AT306" s="102">
        <v>67218056</v>
      </c>
      <c r="AU306" s="102">
        <v>63925952</v>
      </c>
      <c r="AV306" s="102">
        <v>357191424</v>
      </c>
      <c r="AW306" s="102">
        <v>28456260</v>
      </c>
      <c r="AX306" s="102">
        <v>19266536</v>
      </c>
      <c r="AY306" s="102">
        <v>93604640</v>
      </c>
      <c r="AZ306" s="102">
        <v>38820568</v>
      </c>
      <c r="BA306" s="102">
        <v>31935918</v>
      </c>
      <c r="BB306" s="102">
        <v>47136400</v>
      </c>
      <c r="BC306" s="102">
        <v>25140826</v>
      </c>
      <c r="BD306" s="102">
        <v>30773542</v>
      </c>
      <c r="BE306" s="102">
        <v>117846472</v>
      </c>
      <c r="BF306" s="102">
        <v>25094500</v>
      </c>
      <c r="BG306" s="102">
        <v>88017512</v>
      </c>
      <c r="BH306" s="102">
        <v>20192624</v>
      </c>
      <c r="BI306" s="102">
        <v>131947536</v>
      </c>
      <c r="BJ306" s="102">
        <v>53902468</v>
      </c>
      <c r="BK306" s="102">
        <v>24427796</v>
      </c>
      <c r="BL306" s="102">
        <v>34880556</v>
      </c>
      <c r="BM306" s="102">
        <v>43549328</v>
      </c>
      <c r="BN306" s="102">
        <v>42796668</v>
      </c>
      <c r="BO306" s="102">
        <v>38327628</v>
      </c>
      <c r="BP306" s="102">
        <v>370551168</v>
      </c>
      <c r="BQ306" s="102">
        <v>48688404</v>
      </c>
      <c r="BR306" s="102">
        <v>65960008</v>
      </c>
      <c r="BS306" s="102">
        <v>50664120</v>
      </c>
      <c r="BT306" s="102">
        <v>34702592</v>
      </c>
      <c r="BU306" s="102">
        <v>51656256</v>
      </c>
      <c r="BV306" s="102">
        <v>32712980</v>
      </c>
      <c r="BW306" s="102">
        <v>24703200</v>
      </c>
      <c r="BX306" s="102">
        <v>45030800</v>
      </c>
    </row>
    <row r="307" spans="1:76" x14ac:dyDescent="0.25">
      <c r="A307" s="57" t="s">
        <v>5027</v>
      </c>
      <c r="B307" s="3" t="s">
        <v>5015</v>
      </c>
      <c r="C307" s="3" t="s">
        <v>5028</v>
      </c>
      <c r="D307" s="4" t="s">
        <v>5029</v>
      </c>
      <c r="E307" s="4" t="s">
        <v>3487</v>
      </c>
      <c r="F307" s="4">
        <v>40605</v>
      </c>
      <c r="G307" s="4">
        <v>1143</v>
      </c>
      <c r="H307" s="4">
        <v>1062</v>
      </c>
      <c r="I307" s="4">
        <v>87.045199999999994</v>
      </c>
      <c r="J307" s="4" t="s">
        <v>5030</v>
      </c>
      <c r="K307" s="4" t="s">
        <v>5031</v>
      </c>
      <c r="L307" s="101" t="s">
        <v>5032</v>
      </c>
      <c r="M307" s="101" t="s">
        <v>5033</v>
      </c>
      <c r="N307" s="4">
        <v>264</v>
      </c>
      <c r="O307" s="4">
        <v>259</v>
      </c>
      <c r="P307" s="4">
        <f t="shared" si="4"/>
        <v>57</v>
      </c>
      <c r="Q307" s="4">
        <v>0.96</v>
      </c>
      <c r="R307" s="4">
        <v>1.2339</v>
      </c>
      <c r="S307" s="4">
        <v>1.2917000000000001</v>
      </c>
      <c r="T307" s="102">
        <v>294688704</v>
      </c>
      <c r="U307" s="102">
        <v>143247680</v>
      </c>
      <c r="V307" s="102">
        <v>439970880</v>
      </c>
      <c r="W307" s="102">
        <v>504633376</v>
      </c>
      <c r="X307" s="102">
        <v>259852496</v>
      </c>
      <c r="Y307" s="102">
        <v>122608200</v>
      </c>
      <c r="Z307" s="102">
        <v>311275712</v>
      </c>
      <c r="AA307" s="102">
        <v>117102224</v>
      </c>
      <c r="AB307" s="102">
        <v>58464676</v>
      </c>
      <c r="AC307" s="102">
        <v>32000536</v>
      </c>
      <c r="AD307" s="102">
        <v>176826704</v>
      </c>
      <c r="AE307" s="102">
        <v>202572160</v>
      </c>
      <c r="AF307" s="102">
        <v>78408448</v>
      </c>
      <c r="AG307" s="102">
        <v>31671618</v>
      </c>
      <c r="AH307" s="102">
        <v>190695424</v>
      </c>
      <c r="AI307" s="102">
        <v>94003096</v>
      </c>
      <c r="AJ307" s="102">
        <v>103833040</v>
      </c>
      <c r="AK307" s="102">
        <v>131813056</v>
      </c>
      <c r="AL307" s="102">
        <v>64278792</v>
      </c>
      <c r="AM307" s="102">
        <v>51759852</v>
      </c>
      <c r="AN307" s="102">
        <v>107950984</v>
      </c>
      <c r="AO307" s="102">
        <v>171006768</v>
      </c>
      <c r="AP307" s="102">
        <v>158916960</v>
      </c>
      <c r="AQ307" s="102">
        <v>118747440</v>
      </c>
      <c r="AR307" s="102">
        <v>1415930624</v>
      </c>
      <c r="AS307" s="102">
        <v>188136080</v>
      </c>
      <c r="AT307" s="102">
        <v>328602656</v>
      </c>
      <c r="AU307" s="102">
        <v>407434784</v>
      </c>
      <c r="AV307" s="102">
        <v>214422096</v>
      </c>
      <c r="AW307" s="102">
        <v>132962960</v>
      </c>
      <c r="AX307" s="102">
        <v>220295264</v>
      </c>
      <c r="AY307" s="102">
        <v>193885584</v>
      </c>
      <c r="AZ307" s="102">
        <v>220163744</v>
      </c>
      <c r="BA307" s="102">
        <v>591052416</v>
      </c>
      <c r="BB307" s="102">
        <v>252310832</v>
      </c>
      <c r="BC307" s="102">
        <v>384768736</v>
      </c>
      <c r="BD307" s="102">
        <v>248380672</v>
      </c>
      <c r="BE307" s="102">
        <v>176495072</v>
      </c>
      <c r="BF307" s="102">
        <v>61670232</v>
      </c>
      <c r="BG307" s="102">
        <v>791771392</v>
      </c>
      <c r="BH307" s="102">
        <v>81483144</v>
      </c>
      <c r="BI307" s="102">
        <v>233541776</v>
      </c>
      <c r="BJ307" s="102">
        <v>158110448</v>
      </c>
      <c r="BK307" s="102">
        <v>194502336</v>
      </c>
      <c r="BL307" s="102">
        <v>125180584</v>
      </c>
      <c r="BM307" s="102">
        <v>174036992</v>
      </c>
      <c r="BN307" s="102">
        <v>322246624</v>
      </c>
      <c r="BO307" s="102">
        <v>95561304</v>
      </c>
      <c r="BP307" s="102">
        <v>257697248</v>
      </c>
      <c r="BQ307" s="102">
        <v>70428800</v>
      </c>
      <c r="BR307" s="102">
        <v>85086056</v>
      </c>
      <c r="BS307" s="102">
        <v>399105504</v>
      </c>
      <c r="BT307" s="102">
        <v>346083840</v>
      </c>
      <c r="BU307" s="102">
        <v>319570592</v>
      </c>
      <c r="BV307" s="102">
        <v>182530496</v>
      </c>
      <c r="BW307" s="102">
        <v>98435008</v>
      </c>
      <c r="BX307" s="102">
        <v>205803056</v>
      </c>
    </row>
    <row r="308" spans="1:76" x14ac:dyDescent="0.25">
      <c r="A308" s="57" t="s">
        <v>5034</v>
      </c>
      <c r="B308" s="3" t="s">
        <v>5015</v>
      </c>
      <c r="C308" s="3" t="s">
        <v>5028</v>
      </c>
      <c r="D308" s="4" t="s">
        <v>5035</v>
      </c>
      <c r="E308" s="4" t="s">
        <v>3487</v>
      </c>
      <c r="F308" s="4">
        <v>33443</v>
      </c>
      <c r="G308" s="4">
        <v>1136</v>
      </c>
      <c r="H308" s="4">
        <v>1718</v>
      </c>
      <c r="I308" s="4">
        <v>101.0608</v>
      </c>
      <c r="J308" s="4" t="s">
        <v>5036</v>
      </c>
      <c r="K308" s="4" t="s">
        <v>5037</v>
      </c>
      <c r="L308" s="101" t="s">
        <v>5038</v>
      </c>
      <c r="M308" s="101" t="s">
        <v>5039</v>
      </c>
      <c r="N308" s="4">
        <v>7991</v>
      </c>
      <c r="O308" s="4">
        <v>7701</v>
      </c>
      <c r="P308" s="4">
        <f t="shared" si="4"/>
        <v>57</v>
      </c>
      <c r="Q308" s="4">
        <v>1.02</v>
      </c>
      <c r="R308" s="4">
        <v>1.3438000000000001</v>
      </c>
      <c r="S308" s="4">
        <v>1.3189</v>
      </c>
      <c r="T308" s="102">
        <v>138114048</v>
      </c>
      <c r="U308" s="102">
        <v>35779924</v>
      </c>
      <c r="V308" s="102">
        <v>103938080</v>
      </c>
      <c r="W308" s="102">
        <v>92310584</v>
      </c>
      <c r="X308" s="102">
        <v>69071536</v>
      </c>
      <c r="Y308" s="102">
        <v>36273464</v>
      </c>
      <c r="Z308" s="102">
        <v>123075728</v>
      </c>
      <c r="AA308" s="102">
        <v>35325032</v>
      </c>
      <c r="AB308" s="102">
        <v>11391524</v>
      </c>
      <c r="AC308" s="102">
        <v>6076669</v>
      </c>
      <c r="AD308" s="102">
        <v>30232492</v>
      </c>
      <c r="AE308" s="102">
        <v>43240772</v>
      </c>
      <c r="AF308" s="102">
        <v>19308492</v>
      </c>
      <c r="AG308" s="102">
        <v>12264255</v>
      </c>
      <c r="AH308" s="102">
        <v>52959892</v>
      </c>
      <c r="AI308" s="102">
        <v>32350564</v>
      </c>
      <c r="AJ308" s="102">
        <v>37250324</v>
      </c>
      <c r="AK308" s="102">
        <v>23575216</v>
      </c>
      <c r="AL308" s="102">
        <v>19592424</v>
      </c>
      <c r="AM308" s="102">
        <v>14349711</v>
      </c>
      <c r="AN308" s="102">
        <v>19686828</v>
      </c>
      <c r="AO308" s="102">
        <v>86266648</v>
      </c>
      <c r="AP308" s="102">
        <v>80334032</v>
      </c>
      <c r="AQ308" s="102">
        <v>45774928</v>
      </c>
      <c r="AR308" s="102">
        <v>149922624</v>
      </c>
      <c r="AS308" s="102">
        <v>57100560</v>
      </c>
      <c r="AT308" s="102">
        <v>115299104</v>
      </c>
      <c r="AU308" s="102">
        <v>136133904</v>
      </c>
      <c r="AV308" s="102">
        <v>33812056</v>
      </c>
      <c r="AW308" s="102">
        <v>31558306</v>
      </c>
      <c r="AX308" s="102">
        <v>64034764</v>
      </c>
      <c r="AY308" s="102">
        <v>31392952</v>
      </c>
      <c r="AZ308" s="102">
        <v>33105742</v>
      </c>
      <c r="BA308" s="102">
        <v>142916768</v>
      </c>
      <c r="BB308" s="102">
        <v>84531744</v>
      </c>
      <c r="BC308" s="102">
        <v>127165832</v>
      </c>
      <c r="BD308" s="102">
        <v>71160712</v>
      </c>
      <c r="BE308" s="102">
        <v>4391347</v>
      </c>
      <c r="BF308" s="102">
        <v>34373840</v>
      </c>
      <c r="BG308" s="102">
        <v>186710128</v>
      </c>
      <c r="BH308" s="102">
        <v>32205118</v>
      </c>
      <c r="BI308" s="102">
        <v>36528212</v>
      </c>
      <c r="BJ308" s="102">
        <v>53850656</v>
      </c>
      <c r="BK308" s="102">
        <v>49983284</v>
      </c>
      <c r="BL308" s="102">
        <v>43790092</v>
      </c>
      <c r="BM308" s="102">
        <v>62730108</v>
      </c>
      <c r="BN308" s="102">
        <v>94477552</v>
      </c>
      <c r="BO308" s="102">
        <v>25283708</v>
      </c>
      <c r="BP308" s="102">
        <v>5091132</v>
      </c>
      <c r="BQ308" s="102">
        <v>29103530</v>
      </c>
      <c r="BR308" s="102">
        <v>35575316</v>
      </c>
      <c r="BS308" s="102">
        <v>73012784</v>
      </c>
      <c r="BT308" s="102">
        <v>62649748</v>
      </c>
      <c r="BU308" s="102">
        <v>84171600</v>
      </c>
      <c r="BV308" s="102">
        <v>42792808</v>
      </c>
      <c r="BW308" s="102">
        <v>31998952</v>
      </c>
      <c r="BX308" s="102">
        <v>45466268</v>
      </c>
    </row>
    <row r="309" spans="1:76" x14ac:dyDescent="0.25">
      <c r="A309" s="57" t="s">
        <v>5040</v>
      </c>
      <c r="B309" s="3" t="s">
        <v>5015</v>
      </c>
      <c r="C309" s="3" t="s">
        <v>5041</v>
      </c>
      <c r="D309" s="4" t="s">
        <v>5042</v>
      </c>
      <c r="E309" s="4" t="s">
        <v>3487</v>
      </c>
      <c r="F309" s="4">
        <v>32489</v>
      </c>
      <c r="G309" s="4">
        <v>926</v>
      </c>
      <c r="H309" s="4">
        <v>2713.7</v>
      </c>
      <c r="I309" s="4">
        <v>115.0765</v>
      </c>
      <c r="J309" s="4" t="s">
        <v>5043</v>
      </c>
      <c r="K309" s="4" t="s">
        <v>5044</v>
      </c>
      <c r="L309" s="101" t="s">
        <v>5045</v>
      </c>
      <c r="M309" s="101" t="s">
        <v>5046</v>
      </c>
      <c r="N309" s="4">
        <v>8892</v>
      </c>
      <c r="O309" s="4">
        <v>8552</v>
      </c>
      <c r="P309" s="4">
        <f t="shared" si="4"/>
        <v>57</v>
      </c>
      <c r="Q309" s="4">
        <v>0.33</v>
      </c>
      <c r="R309" s="4">
        <v>1.7956000000000001</v>
      </c>
      <c r="S309" s="4">
        <v>5.5061999999999998</v>
      </c>
      <c r="T309" s="102">
        <v>5498000</v>
      </c>
      <c r="U309" s="102">
        <v>5037715</v>
      </c>
      <c r="V309" s="102">
        <v>3519145</v>
      </c>
      <c r="W309" s="102">
        <v>11623253</v>
      </c>
      <c r="X309" s="102">
        <v>3156853</v>
      </c>
      <c r="Y309" s="102">
        <v>40578068</v>
      </c>
      <c r="Z309" s="102">
        <v>11809841</v>
      </c>
      <c r="AA309" s="102">
        <v>40122792</v>
      </c>
      <c r="AB309" s="102">
        <v>10069569</v>
      </c>
      <c r="AC309" s="102">
        <v>70317536</v>
      </c>
      <c r="AD309" s="102">
        <v>4034051</v>
      </c>
      <c r="AE309" s="102">
        <v>3317222</v>
      </c>
      <c r="AF309" s="102">
        <v>3787055</v>
      </c>
      <c r="AG309" s="102">
        <v>2821963</v>
      </c>
      <c r="AH309" s="102">
        <v>5774553</v>
      </c>
      <c r="AI309" s="102">
        <v>26952132</v>
      </c>
      <c r="AJ309" s="102">
        <v>5842357</v>
      </c>
      <c r="AK309" s="102">
        <v>4304764</v>
      </c>
      <c r="AL309" s="102">
        <v>2113606</v>
      </c>
      <c r="AM309" s="102">
        <v>39492684</v>
      </c>
      <c r="AN309" s="102">
        <v>13639548</v>
      </c>
      <c r="AO309" s="102">
        <v>23130896</v>
      </c>
      <c r="AP309" s="102">
        <v>24267176</v>
      </c>
      <c r="AQ309" s="102">
        <v>97499408</v>
      </c>
      <c r="AR309" s="102">
        <v>7671355</v>
      </c>
      <c r="AS309" s="102">
        <v>165340080</v>
      </c>
      <c r="AT309" s="102">
        <v>40934880</v>
      </c>
      <c r="AU309" s="102">
        <v>13108184</v>
      </c>
      <c r="AV309" s="102">
        <v>37219836</v>
      </c>
      <c r="AW309" s="102">
        <v>78058416</v>
      </c>
      <c r="AX309" s="102">
        <v>52621320</v>
      </c>
      <c r="AY309" s="102">
        <v>6678949</v>
      </c>
      <c r="AZ309" s="102">
        <v>7225241</v>
      </c>
      <c r="BA309" s="102">
        <v>341605216</v>
      </c>
      <c r="BB309" s="102">
        <v>5644852</v>
      </c>
      <c r="BC309" s="102">
        <v>227387344</v>
      </c>
      <c r="BD309" s="102">
        <v>56238640</v>
      </c>
      <c r="BE309" s="102">
        <v>2692002</v>
      </c>
      <c r="BF309" s="102">
        <v>13736557</v>
      </c>
      <c r="BG309" s="102">
        <v>9429042</v>
      </c>
      <c r="BH309" s="102">
        <v>38854032</v>
      </c>
      <c r="BI309" s="102">
        <v>18286332</v>
      </c>
      <c r="BJ309" s="102">
        <v>166450256</v>
      </c>
      <c r="BK309" s="102">
        <v>175231904</v>
      </c>
      <c r="BL309" s="102">
        <v>6010433</v>
      </c>
      <c r="BM309" s="102">
        <v>5225854</v>
      </c>
      <c r="BN309" s="102">
        <v>263283024</v>
      </c>
      <c r="BO309" s="102">
        <v>7240055</v>
      </c>
      <c r="BP309" s="102">
        <v>45078448</v>
      </c>
      <c r="BQ309" s="102">
        <v>84756592</v>
      </c>
      <c r="BR309" s="102">
        <v>32664818</v>
      </c>
      <c r="BS309" s="102">
        <v>34433968</v>
      </c>
      <c r="BT309" s="102">
        <v>83561096</v>
      </c>
      <c r="BU309" s="102">
        <v>361099552</v>
      </c>
      <c r="BV309" s="102">
        <v>5827106</v>
      </c>
      <c r="BW309" s="102">
        <v>3518625</v>
      </c>
      <c r="BX309" s="102">
        <v>7901744</v>
      </c>
    </row>
    <row r="310" spans="1:76" x14ac:dyDescent="0.25">
      <c r="A310" s="57" t="s">
        <v>5047</v>
      </c>
      <c r="B310" s="3" t="s">
        <v>5015</v>
      </c>
      <c r="C310" s="3" t="s">
        <v>5041</v>
      </c>
      <c r="D310" s="4" t="s">
        <v>5048</v>
      </c>
      <c r="E310" s="4" t="s">
        <v>3487</v>
      </c>
      <c r="F310" s="4">
        <v>1644</v>
      </c>
      <c r="G310" s="4">
        <v>925</v>
      </c>
      <c r="H310" s="4">
        <v>3670</v>
      </c>
      <c r="I310" s="4">
        <v>129.09209999999999</v>
      </c>
      <c r="J310" s="4" t="s">
        <v>5049</v>
      </c>
      <c r="K310" s="4" t="s">
        <v>5050</v>
      </c>
      <c r="L310" s="101" t="s">
        <v>5051</v>
      </c>
      <c r="M310" s="101" t="s">
        <v>5052</v>
      </c>
      <c r="N310" s="4">
        <v>8094</v>
      </c>
      <c r="O310" s="4">
        <v>7803</v>
      </c>
      <c r="P310" s="4">
        <f t="shared" si="4"/>
        <v>57</v>
      </c>
      <c r="Q310" s="4">
        <v>0.3</v>
      </c>
      <c r="R310" s="4">
        <v>1.8855999999999999</v>
      </c>
      <c r="S310" s="4">
        <v>6.1955</v>
      </c>
      <c r="T310" s="102">
        <v>718044</v>
      </c>
      <c r="U310" s="102">
        <v>1476844</v>
      </c>
      <c r="V310" s="102">
        <v>1200318</v>
      </c>
      <c r="W310" s="102">
        <v>574436</v>
      </c>
      <c r="X310" s="102">
        <v>886104</v>
      </c>
      <c r="Y310" s="102">
        <v>16104909</v>
      </c>
      <c r="Z310" s="102">
        <v>2673398</v>
      </c>
      <c r="AA310" s="102">
        <v>9904135</v>
      </c>
      <c r="AB310" s="102">
        <v>2065380</v>
      </c>
      <c r="AC310" s="102">
        <v>4650651</v>
      </c>
      <c r="AD310" s="102">
        <v>1066541</v>
      </c>
      <c r="AE310" s="102">
        <v>2100208</v>
      </c>
      <c r="AF310" s="102">
        <v>2019665</v>
      </c>
      <c r="AG310" s="102">
        <v>1192447</v>
      </c>
      <c r="AH310" s="102">
        <v>2519424</v>
      </c>
      <c r="AI310" s="102">
        <v>14828496</v>
      </c>
      <c r="AJ310" s="102">
        <v>1319567</v>
      </c>
      <c r="AK310" s="102">
        <v>3529202</v>
      </c>
      <c r="AL310" s="102">
        <v>547438</v>
      </c>
      <c r="AM310" s="102">
        <v>1882435</v>
      </c>
      <c r="AN310" s="102">
        <v>1173671</v>
      </c>
      <c r="AO310" s="102">
        <v>6098974</v>
      </c>
      <c r="AP310" s="102">
        <v>13776014</v>
      </c>
      <c r="AQ310" s="102">
        <v>42889728</v>
      </c>
      <c r="AR310" s="102">
        <v>10697384</v>
      </c>
      <c r="AS310" s="102">
        <v>19772772</v>
      </c>
      <c r="AT310" s="102">
        <v>11500904</v>
      </c>
      <c r="AU310" s="102">
        <v>9161255</v>
      </c>
      <c r="AV310" s="102">
        <v>2319038</v>
      </c>
      <c r="AW310" s="102">
        <v>25712464</v>
      </c>
      <c r="AX310" s="102">
        <v>14119878</v>
      </c>
      <c r="AY310" s="102">
        <v>2669155</v>
      </c>
      <c r="AZ310" s="102">
        <v>6114362</v>
      </c>
      <c r="BA310" s="102">
        <v>92222000</v>
      </c>
      <c r="BB310" s="102">
        <v>2790352</v>
      </c>
      <c r="BC310" s="102">
        <v>94845728</v>
      </c>
      <c r="BD310" s="102">
        <v>14220872</v>
      </c>
      <c r="BE310" s="102">
        <v>6605493</v>
      </c>
      <c r="BF310" s="102">
        <v>8838237</v>
      </c>
      <c r="BG310" s="102">
        <v>2921983</v>
      </c>
      <c r="BH310" s="102">
        <v>13951217</v>
      </c>
      <c r="BI310" s="102">
        <v>2842524</v>
      </c>
      <c r="BJ310" s="102">
        <v>52870980</v>
      </c>
      <c r="BK310" s="102">
        <v>34343008</v>
      </c>
      <c r="BL310" s="102">
        <v>1049574</v>
      </c>
      <c r="BM310" s="102">
        <v>1506299</v>
      </c>
      <c r="BN310" s="102">
        <v>89607416</v>
      </c>
      <c r="BO310" s="102">
        <v>2799133</v>
      </c>
      <c r="BP310" s="102">
        <v>5178931</v>
      </c>
      <c r="BQ310" s="102">
        <v>40190292</v>
      </c>
      <c r="BR310" s="102">
        <v>23526544</v>
      </c>
      <c r="BS310" s="102">
        <v>2559167</v>
      </c>
      <c r="BT310" s="102">
        <v>15328029</v>
      </c>
      <c r="BU310" s="102">
        <v>67161064</v>
      </c>
      <c r="BV310" s="102">
        <v>2189970</v>
      </c>
      <c r="BW310" s="102">
        <v>3231262</v>
      </c>
      <c r="BX310" s="102">
        <v>2376560</v>
      </c>
    </row>
    <row r="311" spans="1:76" x14ac:dyDescent="0.25">
      <c r="A311" s="57" t="s">
        <v>5053</v>
      </c>
      <c r="B311" s="3" t="s">
        <v>5015</v>
      </c>
      <c r="C311" s="3" t="s">
        <v>5041</v>
      </c>
      <c r="D311" s="4" t="s">
        <v>5054</v>
      </c>
      <c r="E311" s="4" t="s">
        <v>3487</v>
      </c>
      <c r="F311" s="4">
        <v>32492</v>
      </c>
      <c r="G311" s="4">
        <v>932</v>
      </c>
      <c r="H311" s="4">
        <v>4362</v>
      </c>
      <c r="I311" s="4">
        <v>143.1078</v>
      </c>
      <c r="J311" s="4" t="s">
        <v>5055</v>
      </c>
      <c r="K311" s="4" t="s">
        <v>5056</v>
      </c>
      <c r="L311" s="101" t="s">
        <v>5057</v>
      </c>
      <c r="M311" s="101" t="s">
        <v>5058</v>
      </c>
      <c r="N311" s="4">
        <v>379</v>
      </c>
      <c r="O311" s="4">
        <v>370</v>
      </c>
      <c r="P311" s="4">
        <f t="shared" si="4"/>
        <v>57</v>
      </c>
      <c r="Q311" s="4">
        <v>2.4300000000000002</v>
      </c>
      <c r="R311" s="4">
        <v>23.431999999999999</v>
      </c>
      <c r="S311" s="4">
        <v>9.6461000000000006</v>
      </c>
      <c r="T311" s="102">
        <v>18779340</v>
      </c>
      <c r="U311" s="102">
        <v>5794923</v>
      </c>
      <c r="V311" s="102">
        <v>4559009</v>
      </c>
      <c r="W311" s="102">
        <v>52085924</v>
      </c>
      <c r="X311" s="102">
        <v>1995494</v>
      </c>
      <c r="Y311" s="102">
        <v>12865834</v>
      </c>
      <c r="Z311" s="102">
        <v>6785274</v>
      </c>
      <c r="AA311" s="102">
        <v>34556336</v>
      </c>
      <c r="AB311" s="102">
        <v>49607848</v>
      </c>
      <c r="AC311" s="102">
        <v>4834817536</v>
      </c>
      <c r="AD311" s="102">
        <v>7735441</v>
      </c>
      <c r="AE311" s="102">
        <v>4246871</v>
      </c>
      <c r="AF311" s="102">
        <v>4749128</v>
      </c>
      <c r="AG311" s="102">
        <v>7270209</v>
      </c>
      <c r="AH311" s="102">
        <v>7146840</v>
      </c>
      <c r="AI311" s="102">
        <v>9340577</v>
      </c>
      <c r="AJ311" s="102">
        <v>31117908</v>
      </c>
      <c r="AK311" s="102">
        <v>5736739</v>
      </c>
      <c r="AL311" s="102">
        <v>2691063</v>
      </c>
      <c r="AM311" s="102">
        <v>1132513280</v>
      </c>
      <c r="AN311" s="102">
        <v>424819136</v>
      </c>
      <c r="AO311" s="102">
        <v>10187789</v>
      </c>
      <c r="AP311" s="102">
        <v>4864179</v>
      </c>
      <c r="AQ311" s="102">
        <v>157062192</v>
      </c>
      <c r="AR311" s="102">
        <v>10558920</v>
      </c>
      <c r="AS311" s="102">
        <v>1582319488</v>
      </c>
      <c r="AT311" s="102">
        <v>8261298</v>
      </c>
      <c r="AU311" s="102">
        <v>8756416</v>
      </c>
      <c r="AV311" s="102">
        <v>427283552</v>
      </c>
      <c r="AW311" s="102">
        <v>12125200</v>
      </c>
      <c r="AX311" s="102">
        <v>5930680</v>
      </c>
      <c r="AY311" s="102">
        <v>9013479</v>
      </c>
      <c r="AZ311" s="102">
        <v>25468884</v>
      </c>
      <c r="BA311" s="102">
        <v>89602688</v>
      </c>
      <c r="BB311" s="102">
        <v>5670463</v>
      </c>
      <c r="BC311" s="102">
        <v>51710152</v>
      </c>
      <c r="BD311" s="102">
        <v>13591926</v>
      </c>
      <c r="BE311" s="102">
        <v>6272876</v>
      </c>
      <c r="BF311" s="102">
        <v>7685819</v>
      </c>
      <c r="BG311" s="102">
        <v>8444037</v>
      </c>
      <c r="BH311" s="102">
        <v>3738585</v>
      </c>
      <c r="BI311" s="102">
        <v>85247600</v>
      </c>
      <c r="BJ311" s="102">
        <v>32598850</v>
      </c>
      <c r="BK311" s="102">
        <v>995268928</v>
      </c>
      <c r="BL311" s="102">
        <v>24023672</v>
      </c>
      <c r="BM311" s="102">
        <v>6256293</v>
      </c>
      <c r="BN311" s="102">
        <v>75968272</v>
      </c>
      <c r="BO311" s="102">
        <v>42082596</v>
      </c>
      <c r="BP311" s="102">
        <v>920999360</v>
      </c>
      <c r="BQ311" s="102">
        <v>26457560</v>
      </c>
      <c r="BR311" s="102">
        <v>18048432</v>
      </c>
      <c r="BS311" s="102">
        <v>556109952</v>
      </c>
      <c r="BT311" s="102">
        <v>87865400</v>
      </c>
      <c r="BU311" s="102">
        <v>30029718</v>
      </c>
      <c r="BV311" s="102">
        <v>23230688</v>
      </c>
      <c r="BW311" s="102">
        <v>3247714</v>
      </c>
      <c r="BX311" s="102">
        <v>5065760</v>
      </c>
    </row>
    <row r="312" spans="1:76" x14ac:dyDescent="0.25">
      <c r="A312" s="57" t="s">
        <v>5059</v>
      </c>
      <c r="B312" s="3" t="s">
        <v>5015</v>
      </c>
      <c r="C312" s="3" t="s">
        <v>5041</v>
      </c>
      <c r="D312" s="4" t="s">
        <v>5060</v>
      </c>
      <c r="E312" s="4" t="s">
        <v>3487</v>
      </c>
      <c r="F312" s="4">
        <v>12035</v>
      </c>
      <c r="G312" s="4">
        <v>437</v>
      </c>
      <c r="H312" s="4">
        <v>4798</v>
      </c>
      <c r="I312" s="4">
        <v>157.1234</v>
      </c>
      <c r="J312" s="4" t="s">
        <v>5061</v>
      </c>
      <c r="K312" s="4" t="s">
        <v>5062</v>
      </c>
      <c r="L312" s="101" t="s">
        <v>5063</v>
      </c>
      <c r="M312" s="101" t="s">
        <v>5064</v>
      </c>
      <c r="N312" s="4">
        <v>8158</v>
      </c>
      <c r="O312" s="4">
        <v>4574394</v>
      </c>
      <c r="P312" s="4">
        <f t="shared" si="4"/>
        <v>57</v>
      </c>
      <c r="Q312" s="4">
        <v>0.83</v>
      </c>
      <c r="R312" s="4">
        <v>0.99470000000000003</v>
      </c>
      <c r="S312" s="4">
        <v>1.2024999999999999</v>
      </c>
      <c r="T312" s="102">
        <v>2973270</v>
      </c>
      <c r="U312" s="102">
        <v>3805917</v>
      </c>
      <c r="V312" s="102">
        <v>8149525</v>
      </c>
      <c r="W312" s="102">
        <v>2854047</v>
      </c>
      <c r="X312" s="102">
        <v>3258385</v>
      </c>
      <c r="Y312" s="102">
        <v>7125495</v>
      </c>
      <c r="Z312" s="102">
        <v>4245330</v>
      </c>
      <c r="AA312" s="102">
        <v>5435473</v>
      </c>
      <c r="AB312" s="102">
        <v>3243164</v>
      </c>
      <c r="AC312" s="102">
        <v>10090021</v>
      </c>
      <c r="AD312" s="102">
        <v>6999860</v>
      </c>
      <c r="AE312" s="102">
        <v>2344106</v>
      </c>
      <c r="AF312" s="102">
        <v>2547065</v>
      </c>
      <c r="AG312" s="102">
        <v>2117255</v>
      </c>
      <c r="AH312" s="102">
        <v>2842849</v>
      </c>
      <c r="AI312" s="102">
        <v>2502272</v>
      </c>
      <c r="AJ312" s="102">
        <v>2009010</v>
      </c>
      <c r="AK312" s="102">
        <v>2447417</v>
      </c>
      <c r="AL312" s="102">
        <v>4055154</v>
      </c>
      <c r="AM312" s="102">
        <v>4989308</v>
      </c>
      <c r="AN312" s="102">
        <v>3407472</v>
      </c>
      <c r="AO312" s="102">
        <v>5035506</v>
      </c>
      <c r="AP312" s="102">
        <v>3258361</v>
      </c>
      <c r="AQ312" s="102">
        <v>3015584</v>
      </c>
      <c r="AR312" s="102">
        <v>3932604</v>
      </c>
      <c r="AS312" s="102">
        <v>4000512</v>
      </c>
      <c r="AT312" s="102">
        <v>3666340</v>
      </c>
      <c r="AU312" s="102">
        <v>4044392</v>
      </c>
      <c r="AV312" s="102">
        <v>6252327</v>
      </c>
      <c r="AW312" s="102">
        <v>4247069</v>
      </c>
      <c r="AX312" s="102">
        <v>4142383</v>
      </c>
      <c r="AY312" s="102">
        <v>3389566</v>
      </c>
      <c r="AZ312" s="102">
        <v>4305093</v>
      </c>
      <c r="BA312" s="102">
        <v>4292105</v>
      </c>
      <c r="BB312" s="102">
        <v>4585934</v>
      </c>
      <c r="BC312" s="102">
        <v>5843424</v>
      </c>
      <c r="BD312" s="102">
        <v>5803862</v>
      </c>
      <c r="BE312" s="102">
        <v>3194849</v>
      </c>
      <c r="BF312" s="102">
        <v>5109204</v>
      </c>
      <c r="BG312" s="102">
        <v>4493700</v>
      </c>
      <c r="BH312" s="102">
        <v>2715986</v>
      </c>
      <c r="BI312" s="102">
        <v>4958923</v>
      </c>
      <c r="BJ312" s="102">
        <v>4107388</v>
      </c>
      <c r="BK312" s="102">
        <v>5569565</v>
      </c>
      <c r="BL312" s="102">
        <v>2562731</v>
      </c>
      <c r="BM312" s="102">
        <v>3634256</v>
      </c>
      <c r="BN312" s="102">
        <v>10014573</v>
      </c>
      <c r="BO312" s="102">
        <v>10863097</v>
      </c>
      <c r="BP312" s="102">
        <v>5840073</v>
      </c>
      <c r="BQ312" s="102">
        <v>4303400</v>
      </c>
      <c r="BR312" s="102">
        <v>7985286</v>
      </c>
      <c r="BS312" s="102">
        <v>4966527</v>
      </c>
      <c r="BT312" s="102">
        <v>5833626</v>
      </c>
      <c r="BU312" s="102">
        <v>5350576</v>
      </c>
      <c r="BV312" s="102">
        <v>3254719</v>
      </c>
      <c r="BW312" s="102">
        <v>3379978</v>
      </c>
      <c r="BX312" s="102">
        <v>2239921</v>
      </c>
    </row>
    <row r="313" spans="1:76" x14ac:dyDescent="0.25">
      <c r="A313" s="57" t="s">
        <v>5065</v>
      </c>
      <c r="B313" s="3" t="s">
        <v>5015</v>
      </c>
      <c r="C313" s="3" t="s">
        <v>5041</v>
      </c>
      <c r="D313" s="4" t="s">
        <v>5066</v>
      </c>
      <c r="E313" s="4" t="s">
        <v>3487</v>
      </c>
      <c r="F313" s="4">
        <v>1642</v>
      </c>
      <c r="G313" s="4">
        <v>888</v>
      </c>
      <c r="H313" s="4">
        <v>5090.7</v>
      </c>
      <c r="I313" s="4">
        <v>171.13910000000001</v>
      </c>
      <c r="J313" s="4" t="s">
        <v>5067</v>
      </c>
      <c r="K313" s="4" t="s">
        <v>5068</v>
      </c>
      <c r="L313" s="101" t="s">
        <v>5069</v>
      </c>
      <c r="M313" s="101" t="s">
        <v>5070</v>
      </c>
      <c r="N313" s="4">
        <v>2969</v>
      </c>
      <c r="O313" s="4">
        <v>2863</v>
      </c>
      <c r="P313" s="4">
        <f t="shared" si="4"/>
        <v>57</v>
      </c>
      <c r="Q313" s="4">
        <v>2.73</v>
      </c>
      <c r="R313" s="4">
        <v>21.9008</v>
      </c>
      <c r="S313" s="4">
        <v>8.0306999999999995</v>
      </c>
      <c r="T313" s="102">
        <v>50956640</v>
      </c>
      <c r="U313" s="102">
        <v>13517647</v>
      </c>
      <c r="V313" s="102">
        <v>12829961</v>
      </c>
      <c r="W313" s="102">
        <v>67805824</v>
      </c>
      <c r="X313" s="102">
        <v>6575351</v>
      </c>
      <c r="Y313" s="102">
        <v>39258200</v>
      </c>
      <c r="Z313" s="102">
        <v>11177665</v>
      </c>
      <c r="AA313" s="102">
        <v>80778784</v>
      </c>
      <c r="AB313" s="102">
        <v>174331280</v>
      </c>
      <c r="AC313" s="102">
        <v>7079828992</v>
      </c>
      <c r="AD313" s="102">
        <v>11239108</v>
      </c>
      <c r="AE313" s="102">
        <v>8700784</v>
      </c>
      <c r="AF313" s="102">
        <v>2596624</v>
      </c>
      <c r="AG313" s="102">
        <v>7634672</v>
      </c>
      <c r="AH313" s="102">
        <v>53780928</v>
      </c>
      <c r="AI313" s="102">
        <v>36152168</v>
      </c>
      <c r="AJ313" s="102">
        <v>54067744</v>
      </c>
      <c r="AK313" s="102">
        <v>1946521</v>
      </c>
      <c r="AL313" s="102">
        <v>1781696</v>
      </c>
      <c r="AM313" s="102">
        <v>1919596288</v>
      </c>
      <c r="AN313" s="102">
        <v>746980416</v>
      </c>
      <c r="AO313" s="102">
        <v>5217266</v>
      </c>
      <c r="AP313" s="102">
        <v>16837208</v>
      </c>
      <c r="AQ313" s="102">
        <v>245108528</v>
      </c>
      <c r="AR313" s="102">
        <v>10094113</v>
      </c>
      <c r="AS313" s="102">
        <v>1488189824</v>
      </c>
      <c r="AT313" s="102">
        <v>9419731</v>
      </c>
      <c r="AU313" s="102">
        <v>11510223</v>
      </c>
      <c r="AV313" s="102">
        <v>639030336</v>
      </c>
      <c r="AW313" s="102">
        <v>14611868</v>
      </c>
      <c r="AX313" s="102">
        <v>5492287</v>
      </c>
      <c r="AY313" s="102">
        <v>4091959</v>
      </c>
      <c r="AZ313" s="102">
        <v>20620634</v>
      </c>
      <c r="BA313" s="102">
        <v>20289748</v>
      </c>
      <c r="BB313" s="102">
        <v>20339780</v>
      </c>
      <c r="BC313" s="102">
        <v>25178764</v>
      </c>
      <c r="BD313" s="102">
        <v>115661648</v>
      </c>
      <c r="BE313" s="102">
        <v>8231909</v>
      </c>
      <c r="BF313" s="102">
        <v>20340408</v>
      </c>
      <c r="BG313" s="102">
        <v>3124916</v>
      </c>
      <c r="BH313" s="102">
        <v>7719095</v>
      </c>
      <c r="BI313" s="102">
        <v>117240360</v>
      </c>
      <c r="BJ313" s="102">
        <v>15901903</v>
      </c>
      <c r="BK313" s="102">
        <v>1492334848</v>
      </c>
      <c r="BL313" s="102">
        <v>41856336</v>
      </c>
      <c r="BM313" s="102">
        <v>6828689</v>
      </c>
      <c r="BN313" s="102">
        <v>19842594</v>
      </c>
      <c r="BO313" s="102">
        <v>47857280</v>
      </c>
      <c r="BP313" s="102">
        <v>1029762816</v>
      </c>
      <c r="BQ313" s="102">
        <v>8036835</v>
      </c>
      <c r="BR313" s="102">
        <v>8188932</v>
      </c>
      <c r="BS313" s="102">
        <v>666437824</v>
      </c>
      <c r="BT313" s="102">
        <v>206702208</v>
      </c>
      <c r="BU313" s="102">
        <v>9020554</v>
      </c>
      <c r="BV313" s="102">
        <v>33283668</v>
      </c>
      <c r="BW313" s="102">
        <v>2589499</v>
      </c>
      <c r="BX313" s="102">
        <v>10502411</v>
      </c>
    </row>
    <row r="314" spans="1:76" x14ac:dyDescent="0.25">
      <c r="A314" s="57" t="s">
        <v>5071</v>
      </c>
      <c r="B314" s="3" t="s">
        <v>5015</v>
      </c>
      <c r="C314" s="3" t="s">
        <v>5041</v>
      </c>
      <c r="D314" s="4" t="s">
        <v>5072</v>
      </c>
      <c r="E314" s="4" t="s">
        <v>3487</v>
      </c>
      <c r="F314" s="4">
        <v>62873</v>
      </c>
      <c r="G314" s="4">
        <v>100002796</v>
      </c>
      <c r="H314" s="4">
        <v>4890</v>
      </c>
      <c r="I314" s="4">
        <v>169.1234</v>
      </c>
      <c r="J314" s="4" t="s">
        <v>5073</v>
      </c>
      <c r="K314" s="4" t="s">
        <v>5074</v>
      </c>
      <c r="L314" s="4"/>
      <c r="M314" s="4"/>
      <c r="N314" s="4">
        <v>5312351</v>
      </c>
      <c r="O314" s="4">
        <v>4471776</v>
      </c>
      <c r="P314" s="4">
        <f t="shared" si="4"/>
        <v>50</v>
      </c>
      <c r="Q314" s="4">
        <v>0.7</v>
      </c>
      <c r="R314" s="4">
        <v>1.0065999999999999</v>
      </c>
      <c r="S314" s="4">
        <v>1.4384999999999999</v>
      </c>
      <c r="T314" s="102"/>
      <c r="U314" s="102">
        <v>349577</v>
      </c>
      <c r="V314" s="102">
        <v>491907</v>
      </c>
      <c r="W314" s="102">
        <v>208257</v>
      </c>
      <c r="X314" s="102"/>
      <c r="Y314" s="102">
        <v>337814</v>
      </c>
      <c r="Z314" s="102">
        <v>77969</v>
      </c>
      <c r="AA314" s="102">
        <v>323971</v>
      </c>
      <c r="AB314" s="102">
        <v>874151</v>
      </c>
      <c r="AC314" s="102">
        <v>96107</v>
      </c>
      <c r="AD314" s="102">
        <v>578345</v>
      </c>
      <c r="AE314" s="102">
        <v>113320</v>
      </c>
      <c r="AF314" s="102"/>
      <c r="AG314" s="102">
        <v>1107528</v>
      </c>
      <c r="AH314" s="102">
        <v>587245</v>
      </c>
      <c r="AI314" s="102"/>
      <c r="AJ314" s="102">
        <v>208363</v>
      </c>
      <c r="AK314" s="102">
        <v>512258</v>
      </c>
      <c r="AL314" s="102">
        <v>158874</v>
      </c>
      <c r="AM314" s="102">
        <v>196629</v>
      </c>
      <c r="AN314" s="102">
        <v>260894</v>
      </c>
      <c r="AO314" s="102">
        <v>1355676</v>
      </c>
      <c r="AP314" s="102"/>
      <c r="AQ314" s="102">
        <v>414930</v>
      </c>
      <c r="AR314" s="102">
        <v>981825</v>
      </c>
      <c r="AS314" s="102"/>
      <c r="AT314" s="102">
        <v>1271498</v>
      </c>
      <c r="AU314" s="102">
        <v>1331087</v>
      </c>
      <c r="AV314" s="102">
        <v>1482768</v>
      </c>
      <c r="AW314" s="102">
        <v>109629</v>
      </c>
      <c r="AX314" s="102">
        <v>209265</v>
      </c>
      <c r="AY314" s="102">
        <v>1027831</v>
      </c>
      <c r="AZ314" s="102">
        <v>2136870</v>
      </c>
      <c r="BA314" s="102">
        <v>426865</v>
      </c>
      <c r="BB314" s="102">
        <v>623068</v>
      </c>
      <c r="BC314" s="102">
        <v>253941</v>
      </c>
      <c r="BD314" s="102">
        <v>154970</v>
      </c>
      <c r="BE314" s="102">
        <v>310138</v>
      </c>
      <c r="BF314" s="102">
        <v>814328</v>
      </c>
      <c r="BG314" s="102">
        <v>2013829</v>
      </c>
      <c r="BH314" s="102">
        <v>128013</v>
      </c>
      <c r="BI314" s="102">
        <v>1059961</v>
      </c>
      <c r="BJ314" s="102">
        <v>296632</v>
      </c>
      <c r="BK314" s="102">
        <v>162958</v>
      </c>
      <c r="BL314" s="102">
        <v>606486</v>
      </c>
      <c r="BM314" s="102">
        <v>104670</v>
      </c>
      <c r="BN314" s="102"/>
      <c r="BO314" s="102">
        <v>621669</v>
      </c>
      <c r="BP314" s="102">
        <v>1073921</v>
      </c>
      <c r="BQ314" s="102">
        <v>446342</v>
      </c>
      <c r="BR314" s="102">
        <v>168828</v>
      </c>
      <c r="BS314" s="102">
        <v>492052</v>
      </c>
      <c r="BT314" s="102">
        <v>724418</v>
      </c>
      <c r="BU314" s="102">
        <v>1252270</v>
      </c>
      <c r="BV314" s="102">
        <v>297681</v>
      </c>
      <c r="BW314" s="102">
        <v>420719</v>
      </c>
      <c r="BX314" s="102">
        <v>715624</v>
      </c>
    </row>
    <row r="315" spans="1:76" x14ac:dyDescent="0.25">
      <c r="A315" s="57" t="s">
        <v>5075</v>
      </c>
      <c r="B315" s="3" t="s">
        <v>5015</v>
      </c>
      <c r="C315" s="3" t="s">
        <v>5041</v>
      </c>
      <c r="D315" s="4" t="s">
        <v>5076</v>
      </c>
      <c r="E315" s="4" t="s">
        <v>3487</v>
      </c>
      <c r="F315" s="4">
        <v>63436</v>
      </c>
      <c r="G315" s="4">
        <v>100021502</v>
      </c>
      <c r="H315" s="4">
        <v>4990</v>
      </c>
      <c r="I315" s="4">
        <v>169.1234</v>
      </c>
      <c r="J315" s="4"/>
      <c r="K315" s="4"/>
      <c r="L315" s="4"/>
      <c r="M315" s="4"/>
      <c r="N315" s="4"/>
      <c r="O315" s="4"/>
      <c r="P315" s="4">
        <f t="shared" si="4"/>
        <v>44</v>
      </c>
      <c r="Q315" s="4">
        <v>0.65</v>
      </c>
      <c r="R315" s="4">
        <v>0.87280000000000002</v>
      </c>
      <c r="S315" s="4">
        <v>1.3334999999999999</v>
      </c>
      <c r="T315" s="102">
        <v>101032</v>
      </c>
      <c r="U315" s="102">
        <v>156178</v>
      </c>
      <c r="V315" s="102">
        <v>81841</v>
      </c>
      <c r="W315" s="102"/>
      <c r="X315" s="102"/>
      <c r="Y315" s="102">
        <v>78102</v>
      </c>
      <c r="Z315" s="102">
        <v>246434</v>
      </c>
      <c r="AA315" s="102">
        <v>80868</v>
      </c>
      <c r="AB315" s="102">
        <v>495286</v>
      </c>
      <c r="AC315" s="102"/>
      <c r="AD315" s="102">
        <v>154130</v>
      </c>
      <c r="AE315" s="102">
        <v>45940</v>
      </c>
      <c r="AF315" s="102">
        <v>128542</v>
      </c>
      <c r="AG315" s="102">
        <v>185337</v>
      </c>
      <c r="AH315" s="102">
        <v>77689</v>
      </c>
      <c r="AI315" s="102"/>
      <c r="AJ315" s="102"/>
      <c r="AK315" s="102">
        <v>245207</v>
      </c>
      <c r="AL315" s="102">
        <v>69639</v>
      </c>
      <c r="AM315" s="102">
        <v>72954</v>
      </c>
      <c r="AN315" s="102">
        <v>106287</v>
      </c>
      <c r="AO315" s="102">
        <v>318453</v>
      </c>
      <c r="AP315" s="102">
        <v>112544</v>
      </c>
      <c r="AQ315" s="102"/>
      <c r="AR315" s="102">
        <v>215402</v>
      </c>
      <c r="AS315" s="102"/>
      <c r="AT315" s="102">
        <v>280625</v>
      </c>
      <c r="AU315" s="102">
        <v>237290</v>
      </c>
      <c r="AV315" s="102">
        <v>423626</v>
      </c>
      <c r="AW315" s="102">
        <v>424061</v>
      </c>
      <c r="AX315" s="102">
        <v>168521</v>
      </c>
      <c r="AY315" s="102">
        <v>874783</v>
      </c>
      <c r="AZ315" s="102">
        <v>380207</v>
      </c>
      <c r="BA315" s="102">
        <v>106631</v>
      </c>
      <c r="BB315" s="102"/>
      <c r="BC315" s="102">
        <v>61377</v>
      </c>
      <c r="BD315" s="102"/>
      <c r="BE315" s="102">
        <v>233446</v>
      </c>
      <c r="BF315" s="102">
        <v>207521</v>
      </c>
      <c r="BG315" s="102">
        <v>295528</v>
      </c>
      <c r="BH315" s="102"/>
      <c r="BI315" s="102">
        <v>233814</v>
      </c>
      <c r="BJ315" s="102">
        <v>51401</v>
      </c>
      <c r="BK315" s="102">
        <v>127495</v>
      </c>
      <c r="BL315" s="102">
        <v>52534</v>
      </c>
      <c r="BM315" s="102">
        <v>356255</v>
      </c>
      <c r="BN315" s="102">
        <v>53565</v>
      </c>
      <c r="BO315" s="102">
        <v>102670</v>
      </c>
      <c r="BP315" s="102">
        <v>198422</v>
      </c>
      <c r="BQ315" s="102"/>
      <c r="BR315" s="102">
        <v>768261</v>
      </c>
      <c r="BS315" s="102"/>
      <c r="BT315" s="102">
        <v>217252</v>
      </c>
      <c r="BU315" s="102">
        <v>149813</v>
      </c>
      <c r="BV315" s="102"/>
      <c r="BW315" s="102">
        <v>113102</v>
      </c>
      <c r="BX315" s="102">
        <v>155755</v>
      </c>
    </row>
    <row r="316" spans="1:76" x14ac:dyDescent="0.25">
      <c r="A316" s="57" t="s">
        <v>5077</v>
      </c>
      <c r="B316" s="3" t="s">
        <v>5015</v>
      </c>
      <c r="C316" s="3" t="s">
        <v>5041</v>
      </c>
      <c r="D316" s="4" t="s">
        <v>5078</v>
      </c>
      <c r="E316" s="4" t="s">
        <v>3487</v>
      </c>
      <c r="F316" s="4">
        <v>12067</v>
      </c>
      <c r="G316" s="4">
        <v>889</v>
      </c>
      <c r="H316" s="4">
        <v>5219.2</v>
      </c>
      <c r="I316" s="4">
        <v>185.15469999999999</v>
      </c>
      <c r="J316" s="4" t="s">
        <v>5079</v>
      </c>
      <c r="K316" s="4" t="s">
        <v>5068</v>
      </c>
      <c r="L316" s="101" t="s">
        <v>5080</v>
      </c>
      <c r="M316" s="101" t="s">
        <v>5081</v>
      </c>
      <c r="N316" s="4">
        <v>8180</v>
      </c>
      <c r="O316" s="4">
        <v>7888</v>
      </c>
      <c r="P316" s="4">
        <f t="shared" si="4"/>
        <v>57</v>
      </c>
      <c r="Q316" s="4">
        <v>1.21</v>
      </c>
      <c r="R316" s="4">
        <v>1.7545999999999999</v>
      </c>
      <c r="S316" s="4">
        <v>1.4514</v>
      </c>
      <c r="T316" s="102">
        <v>5122545</v>
      </c>
      <c r="U316" s="102">
        <v>2104992</v>
      </c>
      <c r="V316" s="102">
        <v>2261052</v>
      </c>
      <c r="W316" s="102">
        <v>1662854</v>
      </c>
      <c r="X316" s="102">
        <v>1635505</v>
      </c>
      <c r="Y316" s="102">
        <v>3724101</v>
      </c>
      <c r="Z316" s="102">
        <v>2675450</v>
      </c>
      <c r="AA316" s="102">
        <v>4432830</v>
      </c>
      <c r="AB316" s="102">
        <v>3167158</v>
      </c>
      <c r="AC316" s="102">
        <v>40586732</v>
      </c>
      <c r="AD316" s="102">
        <v>2320553</v>
      </c>
      <c r="AE316" s="102">
        <v>2548313</v>
      </c>
      <c r="AF316" s="102">
        <v>1805450</v>
      </c>
      <c r="AG316" s="102">
        <v>1591540</v>
      </c>
      <c r="AH316" s="102">
        <v>7829572</v>
      </c>
      <c r="AI316" s="102">
        <v>5846932</v>
      </c>
      <c r="AJ316" s="102">
        <v>3251452</v>
      </c>
      <c r="AK316" s="102">
        <v>1138789</v>
      </c>
      <c r="AL316" s="102">
        <v>991656</v>
      </c>
      <c r="AM316" s="102">
        <v>14365041</v>
      </c>
      <c r="AN316" s="102">
        <v>6944466</v>
      </c>
      <c r="AO316" s="102">
        <v>2070268</v>
      </c>
      <c r="AP316" s="102">
        <v>2869195</v>
      </c>
      <c r="AQ316" s="102">
        <v>6243975</v>
      </c>
      <c r="AR316" s="102">
        <v>2973310</v>
      </c>
      <c r="AS316" s="102">
        <v>9350556</v>
      </c>
      <c r="AT316" s="102">
        <v>2401528</v>
      </c>
      <c r="AU316" s="102">
        <v>3571275</v>
      </c>
      <c r="AV316" s="102">
        <v>12438614</v>
      </c>
      <c r="AW316" s="102">
        <v>2838033</v>
      </c>
      <c r="AX316" s="102">
        <v>1987299</v>
      </c>
      <c r="AY316" s="102">
        <v>1595560</v>
      </c>
      <c r="AZ316" s="102">
        <v>2703657</v>
      </c>
      <c r="BA316" s="102">
        <v>3923249</v>
      </c>
      <c r="BB316" s="102">
        <v>7591113</v>
      </c>
      <c r="BC316" s="102">
        <v>5455453</v>
      </c>
      <c r="BD316" s="102">
        <v>5379526</v>
      </c>
      <c r="BE316" s="102">
        <v>2255596</v>
      </c>
      <c r="BF316" s="102">
        <v>2961305</v>
      </c>
      <c r="BG316" s="102">
        <v>1730527</v>
      </c>
      <c r="BH316" s="102">
        <v>1415709</v>
      </c>
      <c r="BI316" s="102">
        <v>5241353</v>
      </c>
      <c r="BJ316" s="102">
        <v>4601747</v>
      </c>
      <c r="BK316" s="102">
        <v>9953599</v>
      </c>
      <c r="BL316" s="102">
        <v>2128122</v>
      </c>
      <c r="BM316" s="102">
        <v>8514980</v>
      </c>
      <c r="BN316" s="102">
        <v>2478339</v>
      </c>
      <c r="BO316" s="102">
        <v>4103656</v>
      </c>
      <c r="BP316" s="102">
        <v>8551102</v>
      </c>
      <c r="BQ316" s="102">
        <v>2717320</v>
      </c>
      <c r="BR316" s="102">
        <v>2894276</v>
      </c>
      <c r="BS316" s="102">
        <v>5332475</v>
      </c>
      <c r="BT316" s="102">
        <v>5227346</v>
      </c>
      <c r="BU316" s="102">
        <v>2793391</v>
      </c>
      <c r="BV316" s="102">
        <v>2192013</v>
      </c>
      <c r="BW316" s="102">
        <v>1929092</v>
      </c>
      <c r="BX316" s="102">
        <v>3708056</v>
      </c>
    </row>
    <row r="317" spans="1:76" x14ac:dyDescent="0.25">
      <c r="A317" s="57" t="s">
        <v>5082</v>
      </c>
      <c r="B317" s="3" t="s">
        <v>5015</v>
      </c>
      <c r="C317" s="3" t="s">
        <v>5041</v>
      </c>
      <c r="D317" s="4" t="s">
        <v>5083</v>
      </c>
      <c r="E317" s="4" t="s">
        <v>3487</v>
      </c>
      <c r="F317" s="4">
        <v>32497</v>
      </c>
      <c r="G317" s="4">
        <v>100001197</v>
      </c>
      <c r="H317" s="4">
        <v>5085.8</v>
      </c>
      <c r="I317" s="4">
        <v>183.13910000000001</v>
      </c>
      <c r="J317" s="4" t="s">
        <v>5084</v>
      </c>
      <c r="K317" s="4" t="s">
        <v>5085</v>
      </c>
      <c r="L317" s="101" t="s">
        <v>5086</v>
      </c>
      <c r="M317" s="101" t="s">
        <v>5087</v>
      </c>
      <c r="N317" s="4">
        <v>14891</v>
      </c>
      <c r="O317" s="4">
        <v>10771160</v>
      </c>
      <c r="P317" s="4">
        <f t="shared" si="4"/>
        <v>45</v>
      </c>
      <c r="Q317" s="4">
        <v>1.1399999999999999</v>
      </c>
      <c r="R317" s="4">
        <v>0.92700000000000005</v>
      </c>
      <c r="S317" s="4">
        <v>0.81189999999999996</v>
      </c>
      <c r="T317" s="102">
        <v>233335</v>
      </c>
      <c r="U317" s="102">
        <v>269117</v>
      </c>
      <c r="V317" s="102">
        <v>249510</v>
      </c>
      <c r="W317" s="102">
        <v>238141</v>
      </c>
      <c r="X317" s="102"/>
      <c r="Y317" s="102">
        <v>669642</v>
      </c>
      <c r="Z317" s="102">
        <v>366447</v>
      </c>
      <c r="AA317" s="102">
        <v>284898</v>
      </c>
      <c r="AB317" s="102">
        <v>300965</v>
      </c>
      <c r="AC317" s="102"/>
      <c r="AD317" s="102">
        <v>158293</v>
      </c>
      <c r="AE317" s="102">
        <v>160704</v>
      </c>
      <c r="AF317" s="102">
        <v>221582</v>
      </c>
      <c r="AG317" s="102">
        <v>240481</v>
      </c>
      <c r="AH317" s="102">
        <v>249837</v>
      </c>
      <c r="AI317" s="102">
        <v>183932</v>
      </c>
      <c r="AJ317" s="102">
        <v>243196</v>
      </c>
      <c r="AK317" s="102">
        <v>134097</v>
      </c>
      <c r="AL317" s="102"/>
      <c r="AM317" s="102"/>
      <c r="AN317" s="102"/>
      <c r="AO317" s="102">
        <v>152136</v>
      </c>
      <c r="AP317" s="102">
        <v>284507</v>
      </c>
      <c r="AQ317" s="102">
        <v>209067</v>
      </c>
      <c r="AR317" s="102">
        <v>349031</v>
      </c>
      <c r="AS317" s="102">
        <v>240815</v>
      </c>
      <c r="AT317" s="102">
        <v>254227</v>
      </c>
      <c r="AU317" s="102">
        <v>219249</v>
      </c>
      <c r="AV317" s="102">
        <v>309269</v>
      </c>
      <c r="AW317" s="102">
        <v>258547</v>
      </c>
      <c r="AX317" s="102"/>
      <c r="AY317" s="102">
        <v>53577</v>
      </c>
      <c r="AZ317" s="102">
        <v>220192</v>
      </c>
      <c r="BA317" s="102">
        <v>372597</v>
      </c>
      <c r="BB317" s="102">
        <v>141065</v>
      </c>
      <c r="BC317" s="102"/>
      <c r="BD317" s="102">
        <v>155653</v>
      </c>
      <c r="BE317" s="102">
        <v>217603</v>
      </c>
      <c r="BF317" s="102">
        <v>170824</v>
      </c>
      <c r="BG317" s="102">
        <v>335807</v>
      </c>
      <c r="BH317" s="102"/>
      <c r="BI317" s="102">
        <v>319108</v>
      </c>
      <c r="BJ317" s="102">
        <v>260067</v>
      </c>
      <c r="BK317" s="102"/>
      <c r="BL317" s="102"/>
      <c r="BM317" s="102">
        <v>175405</v>
      </c>
      <c r="BN317" s="102">
        <v>213326</v>
      </c>
      <c r="BO317" s="102">
        <v>204552</v>
      </c>
      <c r="BP317" s="102">
        <v>103843</v>
      </c>
      <c r="BQ317" s="102">
        <v>405056</v>
      </c>
      <c r="BR317" s="102">
        <v>224825</v>
      </c>
      <c r="BS317" s="102">
        <v>203174</v>
      </c>
      <c r="BT317" s="102"/>
      <c r="BU317" s="102">
        <v>403626</v>
      </c>
      <c r="BV317" s="102"/>
      <c r="BW317" s="102">
        <v>280115</v>
      </c>
      <c r="BX317" s="102">
        <v>203893</v>
      </c>
    </row>
    <row r="318" spans="1:76" x14ac:dyDescent="0.25">
      <c r="A318" s="57" t="s">
        <v>5088</v>
      </c>
      <c r="B318" s="3" t="s">
        <v>5015</v>
      </c>
      <c r="C318" s="3" t="s">
        <v>5041</v>
      </c>
      <c r="D318" s="4" t="s">
        <v>5089</v>
      </c>
      <c r="E318" s="4" t="s">
        <v>3487</v>
      </c>
      <c r="F318" s="4">
        <v>1645</v>
      </c>
      <c r="G318" s="4">
        <v>181</v>
      </c>
      <c r="H318" s="4">
        <v>5300</v>
      </c>
      <c r="I318" s="4">
        <v>199.1704</v>
      </c>
      <c r="J318" s="4" t="s">
        <v>5090</v>
      </c>
      <c r="K318" s="4" t="s">
        <v>5091</v>
      </c>
      <c r="L318" s="101" t="s">
        <v>5092</v>
      </c>
      <c r="M318" s="101" t="s">
        <v>5093</v>
      </c>
      <c r="N318" s="4">
        <v>3893</v>
      </c>
      <c r="O318" s="4">
        <v>3756</v>
      </c>
      <c r="P318" s="4">
        <f t="shared" si="4"/>
        <v>57</v>
      </c>
      <c r="Q318" s="4">
        <v>1.64</v>
      </c>
      <c r="R318" s="4">
        <v>14.922499999999999</v>
      </c>
      <c r="S318" s="4">
        <v>9.1012000000000004</v>
      </c>
      <c r="T318" s="102">
        <v>445095648</v>
      </c>
      <c r="U318" s="102">
        <v>92531352</v>
      </c>
      <c r="V318" s="102">
        <v>85788576</v>
      </c>
      <c r="W318" s="102">
        <v>859851200</v>
      </c>
      <c r="X318" s="102">
        <v>55728456</v>
      </c>
      <c r="Y318" s="102">
        <v>297291648</v>
      </c>
      <c r="Z318" s="102">
        <v>144603024</v>
      </c>
      <c r="AA318" s="102">
        <v>894127680</v>
      </c>
      <c r="AB318" s="102">
        <v>2292422400</v>
      </c>
      <c r="AC318" s="102">
        <v>35969994752</v>
      </c>
      <c r="AD318" s="102">
        <v>111163288</v>
      </c>
      <c r="AE318" s="102">
        <v>88487224</v>
      </c>
      <c r="AF318" s="102">
        <v>45248872</v>
      </c>
      <c r="AG318" s="102">
        <v>293324064</v>
      </c>
      <c r="AH318" s="102">
        <v>488582304</v>
      </c>
      <c r="AI318" s="102">
        <v>314384448</v>
      </c>
      <c r="AJ318" s="102">
        <v>775416384</v>
      </c>
      <c r="AK318" s="102">
        <v>18608418</v>
      </c>
      <c r="AL318" s="102">
        <v>71280472</v>
      </c>
      <c r="AM318" s="102">
        <v>13409622016</v>
      </c>
      <c r="AN318" s="102">
        <v>9980227584</v>
      </c>
      <c r="AO318" s="102">
        <v>50454032</v>
      </c>
      <c r="AP318" s="102">
        <v>173214976</v>
      </c>
      <c r="AQ318" s="102">
        <v>2669438208</v>
      </c>
      <c r="AR318" s="102">
        <v>89584520</v>
      </c>
      <c r="AS318" s="102">
        <v>9536003072</v>
      </c>
      <c r="AT318" s="102">
        <v>69979672</v>
      </c>
      <c r="AU318" s="102">
        <v>72505856</v>
      </c>
      <c r="AV318" s="102">
        <v>5750466560</v>
      </c>
      <c r="AW318" s="102">
        <v>107797424</v>
      </c>
      <c r="AX318" s="102">
        <v>28734384</v>
      </c>
      <c r="AY318" s="102">
        <v>15544831</v>
      </c>
      <c r="AZ318" s="102">
        <v>260718064</v>
      </c>
      <c r="BA318" s="102">
        <v>278889344</v>
      </c>
      <c r="BB318" s="102">
        <v>85521872</v>
      </c>
      <c r="BC318" s="102">
        <v>153930496</v>
      </c>
      <c r="BD318" s="102">
        <v>3509281536</v>
      </c>
      <c r="BE318" s="102">
        <v>56882720</v>
      </c>
      <c r="BF318" s="102">
        <v>1116738560</v>
      </c>
      <c r="BG318" s="102">
        <v>20881804</v>
      </c>
      <c r="BH318" s="102">
        <v>102369416</v>
      </c>
      <c r="BI318" s="102">
        <v>1233434112</v>
      </c>
      <c r="BJ318" s="102">
        <v>155553696</v>
      </c>
      <c r="BK318" s="102">
        <v>14111976448</v>
      </c>
      <c r="BL318" s="102">
        <v>971918528</v>
      </c>
      <c r="BM318" s="102">
        <v>50342628</v>
      </c>
      <c r="BN318" s="102">
        <v>303841120</v>
      </c>
      <c r="BO318" s="102">
        <v>422433856</v>
      </c>
      <c r="BP318" s="102">
        <v>9163509760</v>
      </c>
      <c r="BQ318" s="102">
        <v>190017264</v>
      </c>
      <c r="BR318" s="102">
        <v>82384904</v>
      </c>
      <c r="BS318" s="102">
        <v>7023902208</v>
      </c>
      <c r="BT318" s="102">
        <v>4059113984</v>
      </c>
      <c r="BU318" s="102">
        <v>91923936</v>
      </c>
      <c r="BV318" s="102">
        <v>604045888</v>
      </c>
      <c r="BW318" s="102">
        <v>59862484</v>
      </c>
      <c r="BX318" s="102">
        <v>140291712</v>
      </c>
    </row>
    <row r="319" spans="1:76" x14ac:dyDescent="0.25">
      <c r="A319" s="57" t="s">
        <v>5094</v>
      </c>
      <c r="B319" s="3" t="s">
        <v>5015</v>
      </c>
      <c r="C319" s="3" t="s">
        <v>5041</v>
      </c>
      <c r="D319" s="4" t="s">
        <v>5095</v>
      </c>
      <c r="E319" s="4" t="s">
        <v>3487</v>
      </c>
      <c r="F319" s="4">
        <v>33968</v>
      </c>
      <c r="G319" s="4">
        <v>100001232</v>
      </c>
      <c r="H319" s="4">
        <v>5224</v>
      </c>
      <c r="I319" s="4">
        <v>197.15469999999999</v>
      </c>
      <c r="J319" s="4" t="s">
        <v>5096</v>
      </c>
      <c r="K319" s="4" t="s">
        <v>5097</v>
      </c>
      <c r="L319" s="4"/>
      <c r="M319" s="101" t="s">
        <v>5098</v>
      </c>
      <c r="N319" s="4">
        <v>5312378</v>
      </c>
      <c r="O319" s="4">
        <v>4471803</v>
      </c>
      <c r="P319" s="4">
        <f t="shared" si="4"/>
        <v>56</v>
      </c>
      <c r="Q319" s="4">
        <v>1.47</v>
      </c>
      <c r="R319" s="4">
        <v>1.6928000000000001</v>
      </c>
      <c r="S319" s="4">
        <v>1.1479999999999999</v>
      </c>
      <c r="T319" s="102">
        <v>3015397</v>
      </c>
      <c r="U319" s="102">
        <v>2385454</v>
      </c>
      <c r="V319" s="102">
        <v>1407020</v>
      </c>
      <c r="W319" s="102">
        <v>1058413</v>
      </c>
      <c r="X319" s="102">
        <v>876635</v>
      </c>
      <c r="Y319" s="102">
        <v>1573688</v>
      </c>
      <c r="Z319" s="102">
        <v>7021657</v>
      </c>
      <c r="AA319" s="102">
        <v>7745444</v>
      </c>
      <c r="AB319" s="102">
        <v>722834</v>
      </c>
      <c r="AC319" s="102">
        <v>1657652</v>
      </c>
      <c r="AD319" s="102">
        <v>1223062</v>
      </c>
      <c r="AE319" s="102">
        <v>1422682</v>
      </c>
      <c r="AF319" s="102">
        <v>162399</v>
      </c>
      <c r="AG319" s="102">
        <v>706894</v>
      </c>
      <c r="AH319" s="102">
        <v>6016995</v>
      </c>
      <c r="AI319" s="102">
        <v>3304389</v>
      </c>
      <c r="AJ319" s="102">
        <v>2550799</v>
      </c>
      <c r="AK319" s="102">
        <v>746544</v>
      </c>
      <c r="AL319" s="102"/>
      <c r="AM319" s="102">
        <v>8180817</v>
      </c>
      <c r="AN319" s="102">
        <v>2101173</v>
      </c>
      <c r="AO319" s="102">
        <v>681992</v>
      </c>
      <c r="AP319" s="102">
        <v>1649526</v>
      </c>
      <c r="AQ319" s="102">
        <v>2894065</v>
      </c>
      <c r="AR319" s="102">
        <v>2354266</v>
      </c>
      <c r="AS319" s="102">
        <v>1887954</v>
      </c>
      <c r="AT319" s="102">
        <v>2151268</v>
      </c>
      <c r="AU319" s="102">
        <v>3676084</v>
      </c>
      <c r="AV319" s="102">
        <v>10170191</v>
      </c>
      <c r="AW319" s="102">
        <v>1451523</v>
      </c>
      <c r="AX319" s="102">
        <v>523129</v>
      </c>
      <c r="AY319" s="102">
        <v>622958</v>
      </c>
      <c r="AZ319" s="102">
        <v>714469</v>
      </c>
      <c r="BA319" s="102">
        <v>1158673</v>
      </c>
      <c r="BB319" s="102">
        <v>2204073</v>
      </c>
      <c r="BC319" s="102">
        <v>2568438</v>
      </c>
      <c r="BD319" s="102">
        <v>1497302</v>
      </c>
      <c r="BE319" s="102">
        <v>2784991</v>
      </c>
      <c r="BF319" s="102">
        <v>636026</v>
      </c>
      <c r="BG319" s="102">
        <v>1146022</v>
      </c>
      <c r="BH319" s="102">
        <v>1061676</v>
      </c>
      <c r="BI319" s="102">
        <v>2494179</v>
      </c>
      <c r="BJ319" s="102">
        <v>1017089</v>
      </c>
      <c r="BK319" s="102">
        <v>1257726</v>
      </c>
      <c r="BL319" s="102">
        <v>1856266</v>
      </c>
      <c r="BM319" s="102">
        <v>923965</v>
      </c>
      <c r="BN319" s="102">
        <v>1363692</v>
      </c>
      <c r="BO319" s="102">
        <v>1160818</v>
      </c>
      <c r="BP319" s="102">
        <v>2983057</v>
      </c>
      <c r="BQ319" s="102">
        <v>668829</v>
      </c>
      <c r="BR319" s="102">
        <v>1493966</v>
      </c>
      <c r="BS319" s="102">
        <v>2251718</v>
      </c>
      <c r="BT319" s="102">
        <v>898907</v>
      </c>
      <c r="BU319" s="102">
        <v>741072</v>
      </c>
      <c r="BV319" s="102">
        <v>532818</v>
      </c>
      <c r="BW319" s="102">
        <v>1043992</v>
      </c>
      <c r="BX319" s="102">
        <v>1474193</v>
      </c>
    </row>
    <row r="320" spans="1:76" x14ac:dyDescent="0.25">
      <c r="A320" s="57" t="s">
        <v>5099</v>
      </c>
      <c r="B320" s="3" t="s">
        <v>5015</v>
      </c>
      <c r="C320" s="3" t="s">
        <v>5100</v>
      </c>
      <c r="D320" s="4" t="s">
        <v>5101</v>
      </c>
      <c r="E320" s="4" t="s">
        <v>3487</v>
      </c>
      <c r="F320" s="4">
        <v>1365</v>
      </c>
      <c r="G320" s="4">
        <v>519</v>
      </c>
      <c r="H320" s="4">
        <v>5440</v>
      </c>
      <c r="I320" s="4">
        <v>227.20169999999999</v>
      </c>
      <c r="J320" s="4" t="s">
        <v>5102</v>
      </c>
      <c r="K320" s="4" t="s">
        <v>5103</v>
      </c>
      <c r="L320" s="101" t="s">
        <v>5104</v>
      </c>
      <c r="M320" s="101" t="s">
        <v>5105</v>
      </c>
      <c r="N320" s="4">
        <v>11005</v>
      </c>
      <c r="O320" s="4">
        <v>10539</v>
      </c>
      <c r="P320" s="4">
        <f t="shared" si="4"/>
        <v>57</v>
      </c>
      <c r="Q320" s="4">
        <v>1.43</v>
      </c>
      <c r="R320" s="4">
        <v>2.9521000000000002</v>
      </c>
      <c r="S320" s="4">
        <v>2.0602</v>
      </c>
      <c r="T320" s="102">
        <v>234207056</v>
      </c>
      <c r="U320" s="102">
        <v>135275872</v>
      </c>
      <c r="V320" s="102">
        <v>160985472</v>
      </c>
      <c r="W320" s="102">
        <v>532455648</v>
      </c>
      <c r="X320" s="102">
        <v>87899160</v>
      </c>
      <c r="Y320" s="102">
        <v>1120233600</v>
      </c>
      <c r="Z320" s="102">
        <v>427910112</v>
      </c>
      <c r="AA320" s="102">
        <v>658343424</v>
      </c>
      <c r="AB320" s="102">
        <v>395442112</v>
      </c>
      <c r="AC320" s="102">
        <v>10325095424</v>
      </c>
      <c r="AD320" s="102">
        <v>105577960</v>
      </c>
      <c r="AE320" s="102">
        <v>737104768</v>
      </c>
      <c r="AF320" s="102">
        <v>158344368</v>
      </c>
      <c r="AG320" s="102">
        <v>470307712</v>
      </c>
      <c r="AH320" s="102">
        <v>2229347584</v>
      </c>
      <c r="AI320" s="102">
        <v>1332160768</v>
      </c>
      <c r="AJ320" s="102">
        <v>336145824</v>
      </c>
      <c r="AK320" s="102">
        <v>78307536</v>
      </c>
      <c r="AL320" s="102">
        <v>187310592</v>
      </c>
      <c r="AM320" s="102">
        <v>7274881536</v>
      </c>
      <c r="AN320" s="102">
        <v>2842635264</v>
      </c>
      <c r="AO320" s="102">
        <v>134634768</v>
      </c>
      <c r="AP320" s="102">
        <v>815922176</v>
      </c>
      <c r="AQ320" s="102">
        <v>756706944</v>
      </c>
      <c r="AR320" s="102">
        <v>93977448</v>
      </c>
      <c r="AS320" s="102">
        <v>837315904</v>
      </c>
      <c r="AT320" s="102">
        <v>128289400</v>
      </c>
      <c r="AU320" s="102">
        <v>90256792</v>
      </c>
      <c r="AV320" s="102">
        <v>788114176</v>
      </c>
      <c r="AW320" s="102">
        <v>499046624</v>
      </c>
      <c r="AX320" s="102">
        <v>220339440</v>
      </c>
      <c r="AY320" s="102">
        <v>45402072</v>
      </c>
      <c r="AZ320" s="102">
        <v>117667448</v>
      </c>
      <c r="BA320" s="102">
        <v>496944448</v>
      </c>
      <c r="BB320" s="102">
        <v>133276808</v>
      </c>
      <c r="BC320" s="102">
        <v>449829248</v>
      </c>
      <c r="BD320" s="102">
        <v>1834959232</v>
      </c>
      <c r="BE320" s="102">
        <v>273088224</v>
      </c>
      <c r="BF320" s="102">
        <v>737170816</v>
      </c>
      <c r="BG320" s="102">
        <v>96641128</v>
      </c>
      <c r="BH320" s="102">
        <v>256457360</v>
      </c>
      <c r="BI320" s="102">
        <v>750420544</v>
      </c>
      <c r="BJ320" s="102">
        <v>179873888</v>
      </c>
      <c r="BK320" s="102">
        <v>4510294016</v>
      </c>
      <c r="BL320" s="102">
        <v>844521216</v>
      </c>
      <c r="BM320" s="102">
        <v>307215744</v>
      </c>
      <c r="BN320" s="102">
        <v>366920480</v>
      </c>
      <c r="BO320" s="102">
        <v>371979808</v>
      </c>
      <c r="BP320" s="102">
        <v>3828623104</v>
      </c>
      <c r="BQ320" s="102">
        <v>211143248</v>
      </c>
      <c r="BR320" s="102">
        <v>715136384</v>
      </c>
      <c r="BS320" s="102">
        <v>2523574784</v>
      </c>
      <c r="BT320" s="102">
        <v>1772128128</v>
      </c>
      <c r="BU320" s="102">
        <v>126973664</v>
      </c>
      <c r="BV320" s="102">
        <v>659796736</v>
      </c>
      <c r="BW320" s="102">
        <v>148151328</v>
      </c>
      <c r="BX320" s="102">
        <v>359849728</v>
      </c>
    </row>
    <row r="321" spans="1:76" x14ac:dyDescent="0.25">
      <c r="A321" s="57" t="s">
        <v>5106</v>
      </c>
      <c r="B321" s="3" t="s">
        <v>5015</v>
      </c>
      <c r="C321" s="3" t="s">
        <v>5100</v>
      </c>
      <c r="D321" s="4" t="s">
        <v>5107</v>
      </c>
      <c r="E321" s="4" t="s">
        <v>3487</v>
      </c>
      <c r="F321" s="4">
        <v>1361</v>
      </c>
      <c r="G321" s="4">
        <v>980</v>
      </c>
      <c r="H321" s="4">
        <v>5521</v>
      </c>
      <c r="I321" s="4">
        <v>241.21729999999999</v>
      </c>
      <c r="J321" s="4" t="s">
        <v>5108</v>
      </c>
      <c r="K321" s="4" t="s">
        <v>5109</v>
      </c>
      <c r="L321" s="101" t="s">
        <v>5110</v>
      </c>
      <c r="M321" s="101" t="s">
        <v>5111</v>
      </c>
      <c r="N321" s="4">
        <v>13849</v>
      </c>
      <c r="O321" s="4">
        <v>13249</v>
      </c>
      <c r="P321" s="4">
        <f t="shared" si="4"/>
        <v>57</v>
      </c>
      <c r="Q321" s="4">
        <v>0.69</v>
      </c>
      <c r="R321" s="4">
        <v>1.2286999999999999</v>
      </c>
      <c r="S321" s="4">
        <v>1.7923</v>
      </c>
      <c r="T321" s="102">
        <v>57994280</v>
      </c>
      <c r="U321" s="102">
        <v>54927100</v>
      </c>
      <c r="V321" s="102">
        <v>49419488</v>
      </c>
      <c r="W321" s="102">
        <v>91147472</v>
      </c>
      <c r="X321" s="102">
        <v>56417164</v>
      </c>
      <c r="Y321" s="102">
        <v>294960256</v>
      </c>
      <c r="Z321" s="102">
        <v>100701984</v>
      </c>
      <c r="AA321" s="102">
        <v>106901480</v>
      </c>
      <c r="AB321" s="102">
        <v>28124070</v>
      </c>
      <c r="AC321" s="102">
        <v>138079680</v>
      </c>
      <c r="AD321" s="102">
        <v>13962612</v>
      </c>
      <c r="AE321" s="102">
        <v>278838688</v>
      </c>
      <c r="AF321" s="102">
        <v>121008096</v>
      </c>
      <c r="AG321" s="102">
        <v>109076336</v>
      </c>
      <c r="AH321" s="102">
        <v>537561920</v>
      </c>
      <c r="AI321" s="102">
        <v>416298336</v>
      </c>
      <c r="AJ321" s="102">
        <v>42453772</v>
      </c>
      <c r="AK321" s="102">
        <v>98653664</v>
      </c>
      <c r="AL321" s="102">
        <v>61984200</v>
      </c>
      <c r="AM321" s="102">
        <v>426829568</v>
      </c>
      <c r="AN321" s="102">
        <v>48605200</v>
      </c>
      <c r="AO321" s="102">
        <v>68929064</v>
      </c>
      <c r="AP321" s="102">
        <v>361419840</v>
      </c>
      <c r="AQ321" s="102">
        <v>90612328</v>
      </c>
      <c r="AR321" s="102">
        <v>20947734</v>
      </c>
      <c r="AS321" s="102">
        <v>21867208</v>
      </c>
      <c r="AT321" s="102">
        <v>51846424</v>
      </c>
      <c r="AU321" s="102">
        <v>39093168</v>
      </c>
      <c r="AV321" s="102">
        <v>31454202</v>
      </c>
      <c r="AW321" s="102">
        <v>275078432</v>
      </c>
      <c r="AX321" s="102">
        <v>281597280</v>
      </c>
      <c r="AY321" s="102">
        <v>49774252</v>
      </c>
      <c r="AZ321" s="102">
        <v>70775576</v>
      </c>
      <c r="BA321" s="102">
        <v>236498992</v>
      </c>
      <c r="BB321" s="102">
        <v>38025904</v>
      </c>
      <c r="BC321" s="102">
        <v>214612432</v>
      </c>
      <c r="BD321" s="102">
        <v>519269312</v>
      </c>
      <c r="BE321" s="102">
        <v>123971232</v>
      </c>
      <c r="BF321" s="102">
        <v>241540352</v>
      </c>
      <c r="BG321" s="102">
        <v>71617520</v>
      </c>
      <c r="BH321" s="102">
        <v>110123552</v>
      </c>
      <c r="BI321" s="102">
        <v>77285720</v>
      </c>
      <c r="BJ321" s="102">
        <v>142346272</v>
      </c>
      <c r="BK321" s="102">
        <v>259872784</v>
      </c>
      <c r="BL321" s="102">
        <v>161292336</v>
      </c>
      <c r="BM321" s="102">
        <v>238628368</v>
      </c>
      <c r="BN321" s="102">
        <v>288296992</v>
      </c>
      <c r="BO321" s="102">
        <v>202856400</v>
      </c>
      <c r="BP321" s="102">
        <v>103038104</v>
      </c>
      <c r="BQ321" s="102">
        <v>288193568</v>
      </c>
      <c r="BR321" s="102">
        <v>457569472</v>
      </c>
      <c r="BS321" s="102">
        <v>144081360</v>
      </c>
      <c r="BT321" s="102">
        <v>334803200</v>
      </c>
      <c r="BU321" s="102">
        <v>92207280</v>
      </c>
      <c r="BV321" s="102">
        <v>266813872</v>
      </c>
      <c r="BW321" s="102">
        <v>162594528</v>
      </c>
      <c r="BX321" s="102">
        <v>239579568</v>
      </c>
    </row>
    <row r="322" spans="1:76" x14ac:dyDescent="0.25">
      <c r="A322" s="57" t="s">
        <v>5112</v>
      </c>
      <c r="B322" s="3" t="s">
        <v>5015</v>
      </c>
      <c r="C322" s="3" t="s">
        <v>5100</v>
      </c>
      <c r="D322" s="4" t="s">
        <v>5113</v>
      </c>
      <c r="E322" s="4" t="s">
        <v>3487</v>
      </c>
      <c r="F322" s="4">
        <v>1336</v>
      </c>
      <c r="G322" s="4">
        <v>424</v>
      </c>
      <c r="H322" s="4">
        <v>5618</v>
      </c>
      <c r="I322" s="4">
        <v>255.233</v>
      </c>
      <c r="J322" s="4" t="s">
        <v>5114</v>
      </c>
      <c r="K322" s="4" t="s">
        <v>5115</v>
      </c>
      <c r="L322" s="101" t="s">
        <v>5116</v>
      </c>
      <c r="M322" s="101" t="s">
        <v>5117</v>
      </c>
      <c r="N322" s="4">
        <v>985</v>
      </c>
      <c r="O322" s="4">
        <v>960</v>
      </c>
      <c r="P322" s="4">
        <f t="shared" si="4"/>
        <v>57</v>
      </c>
      <c r="Q322" s="4">
        <v>0.95</v>
      </c>
      <c r="R322" s="4">
        <v>1.1765000000000001</v>
      </c>
      <c r="S322" s="4">
        <v>1.2370000000000001</v>
      </c>
      <c r="T322" s="102">
        <v>1469582720</v>
      </c>
      <c r="U322" s="102">
        <v>743433024</v>
      </c>
      <c r="V322" s="102">
        <v>1396376064</v>
      </c>
      <c r="W322" s="102">
        <v>4388261888</v>
      </c>
      <c r="X322" s="102">
        <v>522243200</v>
      </c>
      <c r="Y322" s="102">
        <v>5446981120</v>
      </c>
      <c r="Z322" s="102">
        <v>2341258240</v>
      </c>
      <c r="AA322" s="102">
        <v>2791266816</v>
      </c>
      <c r="AB322" s="102">
        <v>820267392</v>
      </c>
      <c r="AC322" s="102">
        <v>7402778112</v>
      </c>
      <c r="AD322" s="102">
        <v>754038080</v>
      </c>
      <c r="AE322" s="102">
        <v>7786791936</v>
      </c>
      <c r="AF322" s="102">
        <v>2373437440</v>
      </c>
      <c r="AG322" s="102">
        <v>4116630272</v>
      </c>
      <c r="AH322" s="102">
        <v>9115656192</v>
      </c>
      <c r="AI322" s="102">
        <v>7277511168</v>
      </c>
      <c r="AJ322" s="102">
        <v>1024221760</v>
      </c>
      <c r="AK322" s="102">
        <v>1678718720</v>
      </c>
      <c r="AL322" s="102">
        <v>1202671616</v>
      </c>
      <c r="AM322" s="102">
        <v>8629164032</v>
      </c>
      <c r="AN322" s="102">
        <v>1798442624</v>
      </c>
      <c r="AO322" s="102">
        <v>1001079808</v>
      </c>
      <c r="AP322" s="102">
        <v>4069871616</v>
      </c>
      <c r="AQ322" s="102">
        <v>1525935104</v>
      </c>
      <c r="AR322" s="102">
        <v>553550080</v>
      </c>
      <c r="AS322" s="102">
        <v>655101952</v>
      </c>
      <c r="AT322" s="102">
        <v>1285407232</v>
      </c>
      <c r="AU322" s="102">
        <v>614486336</v>
      </c>
      <c r="AV322" s="102">
        <v>748916224</v>
      </c>
      <c r="AW322" s="102">
        <v>5402374656</v>
      </c>
      <c r="AX322" s="102">
        <v>3369422336</v>
      </c>
      <c r="AY322" s="102">
        <v>1015691840</v>
      </c>
      <c r="AZ322" s="102">
        <v>1092201472</v>
      </c>
      <c r="BA322" s="102">
        <v>3863745280</v>
      </c>
      <c r="BB322" s="102">
        <v>989860992</v>
      </c>
      <c r="BC322" s="102">
        <v>2583107072</v>
      </c>
      <c r="BD322" s="102">
        <v>4741679104</v>
      </c>
      <c r="BE322" s="102">
        <v>3097412096</v>
      </c>
      <c r="BF322" s="102">
        <v>2889415936</v>
      </c>
      <c r="BG322" s="102">
        <v>2073048832</v>
      </c>
      <c r="BH322" s="102">
        <v>1601784064</v>
      </c>
      <c r="BI322" s="102">
        <v>2513076992</v>
      </c>
      <c r="BJ322" s="102">
        <v>2708718848</v>
      </c>
      <c r="BK322" s="102">
        <v>3688123392</v>
      </c>
      <c r="BL322" s="102">
        <v>2289668608</v>
      </c>
      <c r="BM322" s="102">
        <v>5216805376</v>
      </c>
      <c r="BN322" s="102">
        <v>2084107264</v>
      </c>
      <c r="BO322" s="102">
        <v>4569416704</v>
      </c>
      <c r="BP322" s="102">
        <v>3415451136</v>
      </c>
      <c r="BQ322" s="102">
        <v>2836261376</v>
      </c>
      <c r="BR322" s="102">
        <v>6889189376</v>
      </c>
      <c r="BS322" s="102">
        <v>4887842816</v>
      </c>
      <c r="BT322" s="102">
        <v>3405503488</v>
      </c>
      <c r="BU322" s="102">
        <v>1700637440</v>
      </c>
      <c r="BV322" s="102">
        <v>4316124160</v>
      </c>
      <c r="BW322" s="102">
        <v>2117032704</v>
      </c>
      <c r="BX322" s="102">
        <v>4046388480</v>
      </c>
    </row>
    <row r="323" spans="1:76" x14ac:dyDescent="0.25">
      <c r="A323" s="57" t="s">
        <v>5118</v>
      </c>
      <c r="B323" s="3" t="s">
        <v>5015</v>
      </c>
      <c r="C323" s="3" t="s">
        <v>5100</v>
      </c>
      <c r="D323" s="4" t="s">
        <v>5119</v>
      </c>
      <c r="E323" s="4" t="s">
        <v>3487</v>
      </c>
      <c r="F323" s="4">
        <v>1121</v>
      </c>
      <c r="G323" s="4">
        <v>891</v>
      </c>
      <c r="H323" s="4">
        <v>5731</v>
      </c>
      <c r="I323" s="4">
        <v>269.24860000000001</v>
      </c>
      <c r="J323" s="4" t="s">
        <v>5120</v>
      </c>
      <c r="K323" s="4" t="s">
        <v>5121</v>
      </c>
      <c r="L323" s="4"/>
      <c r="M323" s="101" t="s">
        <v>5122</v>
      </c>
      <c r="N323" s="4">
        <v>10465</v>
      </c>
      <c r="O323" s="4">
        <v>10033</v>
      </c>
      <c r="P323" s="4">
        <f t="shared" si="4"/>
        <v>57</v>
      </c>
      <c r="Q323" s="4">
        <v>1.1200000000000001</v>
      </c>
      <c r="R323" s="4">
        <v>1.5286999999999999</v>
      </c>
      <c r="S323" s="4">
        <v>1.3668</v>
      </c>
      <c r="T323" s="102">
        <v>23169548</v>
      </c>
      <c r="U323" s="102">
        <v>12119409</v>
      </c>
      <c r="V323" s="102">
        <v>23193618</v>
      </c>
      <c r="W323" s="102">
        <v>76876536</v>
      </c>
      <c r="X323" s="102">
        <v>14424951</v>
      </c>
      <c r="Y323" s="102">
        <v>167842848</v>
      </c>
      <c r="Z323" s="102">
        <v>56629640</v>
      </c>
      <c r="AA323" s="102">
        <v>46498760</v>
      </c>
      <c r="AB323" s="102">
        <v>8985198</v>
      </c>
      <c r="AC323" s="102">
        <v>83990688</v>
      </c>
      <c r="AD323" s="102">
        <v>9114519</v>
      </c>
      <c r="AE323" s="102">
        <v>364307456</v>
      </c>
      <c r="AF323" s="102">
        <v>66940008</v>
      </c>
      <c r="AG323" s="102">
        <v>98954104</v>
      </c>
      <c r="AH323" s="102">
        <v>351377280</v>
      </c>
      <c r="AI323" s="102">
        <v>245205488</v>
      </c>
      <c r="AJ323" s="102">
        <v>15792080</v>
      </c>
      <c r="AK323" s="102">
        <v>29389456</v>
      </c>
      <c r="AL323" s="102">
        <v>24476388</v>
      </c>
      <c r="AM323" s="102">
        <v>196955696</v>
      </c>
      <c r="AN323" s="102">
        <v>26681204</v>
      </c>
      <c r="AO323" s="102">
        <v>20752696</v>
      </c>
      <c r="AP323" s="102">
        <v>108785960</v>
      </c>
      <c r="AQ323" s="102">
        <v>26389308</v>
      </c>
      <c r="AR323" s="102">
        <v>15884715</v>
      </c>
      <c r="AS323" s="102">
        <v>9043718</v>
      </c>
      <c r="AT323" s="102">
        <v>16662506</v>
      </c>
      <c r="AU323" s="102">
        <v>12057638</v>
      </c>
      <c r="AV323" s="102">
        <v>11051345</v>
      </c>
      <c r="AW323" s="102">
        <v>97631992</v>
      </c>
      <c r="AX323" s="102">
        <v>70087648</v>
      </c>
      <c r="AY323" s="102">
        <v>17278892</v>
      </c>
      <c r="AZ323" s="102">
        <v>21787012</v>
      </c>
      <c r="BA323" s="102">
        <v>105286168</v>
      </c>
      <c r="BB323" s="102">
        <v>19416200</v>
      </c>
      <c r="BC323" s="102">
        <v>66206312</v>
      </c>
      <c r="BD323" s="102">
        <v>112104776</v>
      </c>
      <c r="BE323" s="102">
        <v>120192352</v>
      </c>
      <c r="BF323" s="102">
        <v>50287600</v>
      </c>
      <c r="BG323" s="102">
        <v>40537496</v>
      </c>
      <c r="BH323" s="102">
        <v>30545988</v>
      </c>
      <c r="BI323" s="102">
        <v>36087344</v>
      </c>
      <c r="BJ323" s="102">
        <v>47274692</v>
      </c>
      <c r="BK323" s="102">
        <v>77988832</v>
      </c>
      <c r="BL323" s="102">
        <v>45050640</v>
      </c>
      <c r="BM323" s="102">
        <v>147592448</v>
      </c>
      <c r="BN323" s="102">
        <v>68483720</v>
      </c>
      <c r="BO323" s="102">
        <v>130388992</v>
      </c>
      <c r="BP323" s="102">
        <v>69760752</v>
      </c>
      <c r="BQ323" s="102">
        <v>72021800</v>
      </c>
      <c r="BR323" s="102">
        <v>91900120</v>
      </c>
      <c r="BS323" s="102">
        <v>93119936</v>
      </c>
      <c r="BT323" s="102">
        <v>65082376</v>
      </c>
      <c r="BU323" s="102">
        <v>36129440</v>
      </c>
      <c r="BV323" s="102">
        <v>114127480</v>
      </c>
      <c r="BW323" s="102">
        <v>45232128</v>
      </c>
      <c r="BX323" s="102">
        <v>90627472</v>
      </c>
    </row>
    <row r="324" spans="1:76" x14ac:dyDescent="0.25">
      <c r="A324" s="57" t="s">
        <v>5123</v>
      </c>
      <c r="B324" s="3" t="s">
        <v>5015</v>
      </c>
      <c r="C324" s="3" t="s">
        <v>5100</v>
      </c>
      <c r="D324" s="4" t="s">
        <v>5124</v>
      </c>
      <c r="E324" s="4" t="s">
        <v>3487</v>
      </c>
      <c r="F324" s="4">
        <v>1358</v>
      </c>
      <c r="G324" s="4">
        <v>439</v>
      </c>
      <c r="H324" s="4">
        <v>5872</v>
      </c>
      <c r="I324" s="4">
        <v>283.26429999999999</v>
      </c>
      <c r="J324" s="4" t="s">
        <v>5125</v>
      </c>
      <c r="K324" s="4" t="s">
        <v>5126</v>
      </c>
      <c r="L324" s="101" t="s">
        <v>5127</v>
      </c>
      <c r="M324" s="101" t="s">
        <v>5128</v>
      </c>
      <c r="N324" s="4">
        <v>5281</v>
      </c>
      <c r="O324" s="4">
        <v>5091</v>
      </c>
      <c r="P324" s="4">
        <f t="shared" si="4"/>
        <v>57</v>
      </c>
      <c r="Q324" s="4">
        <v>0.86</v>
      </c>
      <c r="R324" s="4">
        <v>1.0952999999999999</v>
      </c>
      <c r="S324" s="4">
        <v>1.2751999999999999</v>
      </c>
      <c r="T324" s="102">
        <v>640825280</v>
      </c>
      <c r="U324" s="102">
        <v>400146176</v>
      </c>
      <c r="V324" s="102">
        <v>645387776</v>
      </c>
      <c r="W324" s="102">
        <v>2009952640</v>
      </c>
      <c r="X324" s="102">
        <v>345323648</v>
      </c>
      <c r="Y324" s="102">
        <v>6683686400</v>
      </c>
      <c r="Z324" s="102">
        <v>1297272960</v>
      </c>
      <c r="AA324" s="102">
        <v>1980581376</v>
      </c>
      <c r="AB324" s="102">
        <v>624012224</v>
      </c>
      <c r="AC324" s="102">
        <v>4861032960</v>
      </c>
      <c r="AD324" s="102">
        <v>351847712</v>
      </c>
      <c r="AE324" s="102">
        <v>11032579072</v>
      </c>
      <c r="AF324" s="102">
        <v>2486250752</v>
      </c>
      <c r="AG324" s="102">
        <v>3233995264</v>
      </c>
      <c r="AH324" s="102">
        <v>6450081280</v>
      </c>
      <c r="AI324" s="102">
        <v>4866433536</v>
      </c>
      <c r="AJ324" s="102">
        <v>501120832</v>
      </c>
      <c r="AK324" s="102">
        <v>1224683776</v>
      </c>
      <c r="AL324" s="102">
        <v>1201316992</v>
      </c>
      <c r="AM324" s="102">
        <v>5450569216</v>
      </c>
      <c r="AN324" s="102">
        <v>2048179840</v>
      </c>
      <c r="AO324" s="102">
        <v>544424000</v>
      </c>
      <c r="AP324" s="102">
        <v>2206927616</v>
      </c>
      <c r="AQ324" s="102">
        <v>899504064</v>
      </c>
      <c r="AR324" s="102">
        <v>397226240</v>
      </c>
      <c r="AS324" s="102">
        <v>412632672</v>
      </c>
      <c r="AT324" s="102">
        <v>697507776</v>
      </c>
      <c r="AU324" s="102">
        <v>327975776</v>
      </c>
      <c r="AV324" s="102">
        <v>356962240</v>
      </c>
      <c r="AW324" s="102">
        <v>5052115968</v>
      </c>
      <c r="AX324" s="102">
        <v>3804601856</v>
      </c>
      <c r="AY324" s="102">
        <v>890589824</v>
      </c>
      <c r="AZ324" s="102">
        <v>964915328</v>
      </c>
      <c r="BA324" s="102">
        <v>3771851008</v>
      </c>
      <c r="BB324" s="102">
        <v>610435456</v>
      </c>
      <c r="BC324" s="102">
        <v>2080929024</v>
      </c>
      <c r="BD324" s="102">
        <v>3872671232</v>
      </c>
      <c r="BE324" s="102">
        <v>2508011776</v>
      </c>
      <c r="BF324" s="102">
        <v>4260769792</v>
      </c>
      <c r="BG324" s="102">
        <v>1036529472</v>
      </c>
      <c r="BH324" s="102">
        <v>1763886592</v>
      </c>
      <c r="BI324" s="102">
        <v>1279371904</v>
      </c>
      <c r="BJ324" s="102">
        <v>4629996544</v>
      </c>
      <c r="BK324" s="102">
        <v>2818110976</v>
      </c>
      <c r="BL324" s="102">
        <v>1415525376</v>
      </c>
      <c r="BM324" s="102">
        <v>3024051200</v>
      </c>
      <c r="BN324" s="102">
        <v>2305520384</v>
      </c>
      <c r="BO324" s="102">
        <v>3474548480</v>
      </c>
      <c r="BP324" s="102">
        <v>2571969024</v>
      </c>
      <c r="BQ324" s="102">
        <v>2810882816</v>
      </c>
      <c r="BR324" s="102">
        <v>5356988416</v>
      </c>
      <c r="BS324" s="102">
        <v>2338450432</v>
      </c>
      <c r="BT324" s="102">
        <v>3224391168</v>
      </c>
      <c r="BU324" s="102">
        <v>2249262592</v>
      </c>
      <c r="BV324" s="102">
        <v>3682744064</v>
      </c>
      <c r="BW324" s="102">
        <v>1242726400</v>
      </c>
      <c r="BX324" s="102">
        <v>3557265408</v>
      </c>
    </row>
    <row r="325" spans="1:76" x14ac:dyDescent="0.25">
      <c r="A325" s="57" t="s">
        <v>5129</v>
      </c>
      <c r="B325" s="3" t="s">
        <v>5015</v>
      </c>
      <c r="C325" s="3" t="s">
        <v>5100</v>
      </c>
      <c r="D325" s="4" t="s">
        <v>5130</v>
      </c>
      <c r="E325" s="4" t="s">
        <v>3487</v>
      </c>
      <c r="F325" s="4">
        <v>1356</v>
      </c>
      <c r="G325" s="4">
        <v>892</v>
      </c>
      <c r="H325" s="4">
        <v>6068</v>
      </c>
      <c r="I325" s="4">
        <v>297.2799</v>
      </c>
      <c r="J325" s="4" t="s">
        <v>5131</v>
      </c>
      <c r="K325" s="4" t="s">
        <v>5132</v>
      </c>
      <c r="L325" s="101" t="s">
        <v>5133</v>
      </c>
      <c r="M325" s="101" t="s">
        <v>5134</v>
      </c>
      <c r="N325" s="4">
        <v>12591</v>
      </c>
      <c r="O325" s="4">
        <v>12071</v>
      </c>
      <c r="P325" s="4">
        <f t="shared" si="4"/>
        <v>57</v>
      </c>
      <c r="Q325" s="4">
        <v>1.35</v>
      </c>
      <c r="R325" s="4">
        <v>1.5523</v>
      </c>
      <c r="S325" s="4">
        <v>1.1489</v>
      </c>
      <c r="T325" s="102">
        <v>2531988</v>
      </c>
      <c r="U325" s="102">
        <v>1289500</v>
      </c>
      <c r="V325" s="102">
        <v>2354911</v>
      </c>
      <c r="W325" s="102">
        <v>10808217</v>
      </c>
      <c r="X325" s="102">
        <v>1751097</v>
      </c>
      <c r="Y325" s="102">
        <v>28571136</v>
      </c>
      <c r="Z325" s="102">
        <v>6869342</v>
      </c>
      <c r="AA325" s="102">
        <v>8075577</v>
      </c>
      <c r="AB325" s="102">
        <v>1613929</v>
      </c>
      <c r="AC325" s="102">
        <v>11348457</v>
      </c>
      <c r="AD325" s="102">
        <v>907987</v>
      </c>
      <c r="AE325" s="102">
        <v>49433140</v>
      </c>
      <c r="AF325" s="102">
        <v>7606295</v>
      </c>
      <c r="AG325" s="102">
        <v>9505128</v>
      </c>
      <c r="AH325" s="102">
        <v>46163184</v>
      </c>
      <c r="AI325" s="102">
        <v>38408808</v>
      </c>
      <c r="AJ325" s="102">
        <v>1665101</v>
      </c>
      <c r="AK325" s="102">
        <v>4062032</v>
      </c>
      <c r="AL325" s="102">
        <v>2255393</v>
      </c>
      <c r="AM325" s="102">
        <v>20140100</v>
      </c>
      <c r="AN325" s="102">
        <v>2782312</v>
      </c>
      <c r="AO325" s="102">
        <v>3247648</v>
      </c>
      <c r="AP325" s="102">
        <v>11631100</v>
      </c>
      <c r="AQ325" s="102">
        <v>2706937</v>
      </c>
      <c r="AR325" s="102">
        <v>1984764</v>
      </c>
      <c r="AS325" s="102">
        <v>1352257</v>
      </c>
      <c r="AT325" s="102">
        <v>1692680</v>
      </c>
      <c r="AU325" s="102">
        <v>1390069</v>
      </c>
      <c r="AV325" s="102">
        <v>1308203</v>
      </c>
      <c r="AW325" s="102">
        <v>8371319</v>
      </c>
      <c r="AX325" s="102">
        <v>5386307</v>
      </c>
      <c r="AY325" s="102">
        <v>1719857</v>
      </c>
      <c r="AZ325" s="102">
        <v>2525716</v>
      </c>
      <c r="BA325" s="102">
        <v>13192946</v>
      </c>
      <c r="BB325" s="102">
        <v>2675373</v>
      </c>
      <c r="BC325" s="102">
        <v>6757203</v>
      </c>
      <c r="BD325" s="102">
        <v>11387284</v>
      </c>
      <c r="BE325" s="102">
        <v>11394857</v>
      </c>
      <c r="BF325" s="102">
        <v>6491325</v>
      </c>
      <c r="BG325" s="102">
        <v>4118879</v>
      </c>
      <c r="BH325" s="102">
        <v>4275544</v>
      </c>
      <c r="BI325" s="102">
        <v>3828486</v>
      </c>
      <c r="BJ325" s="102">
        <v>5395359</v>
      </c>
      <c r="BK325" s="102">
        <v>7484802</v>
      </c>
      <c r="BL325" s="102">
        <v>6141903</v>
      </c>
      <c r="BM325" s="102">
        <v>12908901</v>
      </c>
      <c r="BN325" s="102">
        <v>8947203</v>
      </c>
      <c r="BO325" s="102">
        <v>7018422</v>
      </c>
      <c r="BP325" s="102">
        <v>9551232</v>
      </c>
      <c r="BQ325" s="102">
        <v>7182320</v>
      </c>
      <c r="BR325" s="102">
        <v>9791249</v>
      </c>
      <c r="BS325" s="102">
        <v>11979263</v>
      </c>
      <c r="BT325" s="102">
        <v>6814734</v>
      </c>
      <c r="BU325" s="102">
        <v>6050675</v>
      </c>
      <c r="BV325" s="102">
        <v>17360888</v>
      </c>
      <c r="BW325" s="102">
        <v>4670589</v>
      </c>
      <c r="BX325" s="102">
        <v>11552594</v>
      </c>
    </row>
    <row r="326" spans="1:76" x14ac:dyDescent="0.25">
      <c r="A326" s="57" t="s">
        <v>5135</v>
      </c>
      <c r="B326" s="3" t="s">
        <v>5015</v>
      </c>
      <c r="C326" s="3" t="s">
        <v>5100</v>
      </c>
      <c r="D326" s="4" t="s">
        <v>5136</v>
      </c>
      <c r="E326" s="4" t="s">
        <v>3487</v>
      </c>
      <c r="F326" s="4">
        <v>1118</v>
      </c>
      <c r="G326" s="4">
        <v>893</v>
      </c>
      <c r="H326" s="4">
        <v>6240</v>
      </c>
      <c r="I326" s="4">
        <v>311.29559999999998</v>
      </c>
      <c r="J326" s="4" t="s">
        <v>5137</v>
      </c>
      <c r="K326" s="4" t="s">
        <v>5138</v>
      </c>
      <c r="L326" s="101" t="s">
        <v>5139</v>
      </c>
      <c r="M326" s="101" t="s">
        <v>5140</v>
      </c>
      <c r="N326" s="4">
        <v>10467</v>
      </c>
      <c r="O326" s="4">
        <v>10035</v>
      </c>
      <c r="P326" s="4">
        <f t="shared" si="4"/>
        <v>57</v>
      </c>
      <c r="Q326" s="4">
        <v>0.98</v>
      </c>
      <c r="R326" s="4">
        <v>1.3535999999999999</v>
      </c>
      <c r="S326" s="4">
        <v>1.3851</v>
      </c>
      <c r="T326" s="102">
        <v>28728774</v>
      </c>
      <c r="U326" s="102">
        <v>16486174</v>
      </c>
      <c r="V326" s="102">
        <v>21076918</v>
      </c>
      <c r="W326" s="102">
        <v>95904312</v>
      </c>
      <c r="X326" s="102">
        <v>8793746</v>
      </c>
      <c r="Y326" s="102">
        <v>264814368</v>
      </c>
      <c r="Z326" s="102">
        <v>112472640</v>
      </c>
      <c r="AA326" s="102">
        <v>66255568</v>
      </c>
      <c r="AB326" s="102">
        <v>18618766</v>
      </c>
      <c r="AC326" s="102">
        <v>175411728</v>
      </c>
      <c r="AD326" s="102">
        <v>25647622</v>
      </c>
      <c r="AE326" s="102">
        <v>413042944</v>
      </c>
      <c r="AF326" s="102">
        <v>142024080</v>
      </c>
      <c r="AG326" s="102">
        <v>158773632</v>
      </c>
      <c r="AH326" s="102">
        <v>234220960</v>
      </c>
      <c r="AI326" s="102">
        <v>187823552</v>
      </c>
      <c r="AJ326" s="102">
        <v>13294515</v>
      </c>
      <c r="AK326" s="102">
        <v>40702196</v>
      </c>
      <c r="AL326" s="102">
        <v>38922128</v>
      </c>
      <c r="AM326" s="102">
        <v>241923520</v>
      </c>
      <c r="AN326" s="102">
        <v>47243988</v>
      </c>
      <c r="AO326" s="102">
        <v>21486302</v>
      </c>
      <c r="AP326" s="102">
        <v>80369288</v>
      </c>
      <c r="AQ326" s="102">
        <v>16535097</v>
      </c>
      <c r="AR326" s="102">
        <v>6826106</v>
      </c>
      <c r="AS326" s="102">
        <v>8810929</v>
      </c>
      <c r="AT326" s="102">
        <v>17991432</v>
      </c>
      <c r="AU326" s="102">
        <v>6897309</v>
      </c>
      <c r="AV326" s="102">
        <v>7959361</v>
      </c>
      <c r="AW326" s="102">
        <v>264378208</v>
      </c>
      <c r="AX326" s="102">
        <v>141134240</v>
      </c>
      <c r="AY326" s="102">
        <v>52867088</v>
      </c>
      <c r="AZ326" s="102">
        <v>23421088</v>
      </c>
      <c r="BA326" s="102">
        <v>95699640</v>
      </c>
      <c r="BB326" s="102">
        <v>26812740</v>
      </c>
      <c r="BC326" s="102">
        <v>53546452</v>
      </c>
      <c r="BD326" s="102">
        <v>107726400</v>
      </c>
      <c r="BE326" s="102">
        <v>72012536</v>
      </c>
      <c r="BF326" s="102">
        <v>199907216</v>
      </c>
      <c r="BG326" s="102">
        <v>45193588</v>
      </c>
      <c r="BH326" s="102">
        <v>42575704</v>
      </c>
      <c r="BI326" s="102">
        <v>46868984</v>
      </c>
      <c r="BJ326" s="102">
        <v>100644552</v>
      </c>
      <c r="BK326" s="102">
        <v>81313120</v>
      </c>
      <c r="BL326" s="102">
        <v>54135416</v>
      </c>
      <c r="BM326" s="102">
        <v>212235088</v>
      </c>
      <c r="BN326" s="102">
        <v>60515736</v>
      </c>
      <c r="BO326" s="102">
        <v>157125152</v>
      </c>
      <c r="BP326" s="102">
        <v>73623864</v>
      </c>
      <c r="BQ326" s="102">
        <v>101882112</v>
      </c>
      <c r="BR326" s="102">
        <v>120291056</v>
      </c>
      <c r="BS326" s="102">
        <v>77724688</v>
      </c>
      <c r="BT326" s="102">
        <v>91342256</v>
      </c>
      <c r="BU326" s="102">
        <v>60784736</v>
      </c>
      <c r="BV326" s="102">
        <v>136197904</v>
      </c>
      <c r="BW326" s="102">
        <v>49876316</v>
      </c>
      <c r="BX326" s="102">
        <v>103474856</v>
      </c>
    </row>
    <row r="327" spans="1:76" x14ac:dyDescent="0.25">
      <c r="A327" s="57" t="s">
        <v>5141</v>
      </c>
      <c r="B327" s="3" t="s">
        <v>5015</v>
      </c>
      <c r="C327" s="3" t="s">
        <v>5142</v>
      </c>
      <c r="D327" s="4" t="s">
        <v>5143</v>
      </c>
      <c r="E327" s="4" t="s">
        <v>3487</v>
      </c>
      <c r="F327" s="4">
        <v>32418</v>
      </c>
      <c r="G327" s="4">
        <v>100001198</v>
      </c>
      <c r="H327" s="4">
        <v>5346.9</v>
      </c>
      <c r="I327" s="4">
        <v>225.18600000000001</v>
      </c>
      <c r="J327" s="4" t="s">
        <v>5144</v>
      </c>
      <c r="K327" s="4" t="s">
        <v>5145</v>
      </c>
      <c r="L327" s="101" t="s">
        <v>5146</v>
      </c>
      <c r="M327" s="101" t="s">
        <v>5147</v>
      </c>
      <c r="N327" s="4">
        <v>5281119</v>
      </c>
      <c r="O327" s="4">
        <v>4444564</v>
      </c>
      <c r="P327" s="4">
        <f t="shared" ref="P327:P390" si="5">COUNTIF(T327:BX327,"&gt;0")</f>
        <v>57</v>
      </c>
      <c r="Q327" s="4">
        <v>1.25</v>
      </c>
      <c r="R327" s="4">
        <v>1.5251999999999999</v>
      </c>
      <c r="S327" s="4">
        <v>1.2231000000000001</v>
      </c>
      <c r="T327" s="102">
        <v>23389000</v>
      </c>
      <c r="U327" s="102">
        <v>23260346</v>
      </c>
      <c r="V327" s="102">
        <v>11942958</v>
      </c>
      <c r="W327" s="102">
        <v>12615311</v>
      </c>
      <c r="X327" s="102">
        <v>8222704</v>
      </c>
      <c r="Y327" s="102">
        <v>14858541</v>
      </c>
      <c r="Z327" s="102">
        <v>22691492</v>
      </c>
      <c r="AA327" s="102">
        <v>72567904</v>
      </c>
      <c r="AB327" s="102">
        <v>13983000</v>
      </c>
      <c r="AC327" s="102">
        <v>19065770</v>
      </c>
      <c r="AD327" s="102">
        <v>16131783</v>
      </c>
      <c r="AE327" s="102">
        <v>8594937</v>
      </c>
      <c r="AF327" s="102">
        <v>8053860</v>
      </c>
      <c r="AG327" s="102">
        <v>11121661</v>
      </c>
      <c r="AH327" s="102">
        <v>46072976</v>
      </c>
      <c r="AI327" s="102">
        <v>22829048</v>
      </c>
      <c r="AJ327" s="102">
        <v>19681618</v>
      </c>
      <c r="AK327" s="102">
        <v>8216396</v>
      </c>
      <c r="AL327" s="102">
        <v>7537751</v>
      </c>
      <c r="AM327" s="102">
        <v>85606520</v>
      </c>
      <c r="AN327" s="102">
        <v>15509219</v>
      </c>
      <c r="AO327" s="102">
        <v>12087184</v>
      </c>
      <c r="AP327" s="102">
        <v>18677568</v>
      </c>
      <c r="AQ327" s="102">
        <v>20474326</v>
      </c>
      <c r="AR327" s="102">
        <v>12561109</v>
      </c>
      <c r="AS327" s="102">
        <v>12543073</v>
      </c>
      <c r="AT327" s="102">
        <v>19743878</v>
      </c>
      <c r="AU327" s="102">
        <v>16610786</v>
      </c>
      <c r="AV327" s="102">
        <v>87494424</v>
      </c>
      <c r="AW327" s="102">
        <v>20267096</v>
      </c>
      <c r="AX327" s="102">
        <v>7781032</v>
      </c>
      <c r="AY327" s="102">
        <v>13690679</v>
      </c>
      <c r="AZ327" s="102">
        <v>12109085</v>
      </c>
      <c r="BA327" s="102">
        <v>12122950</v>
      </c>
      <c r="BB327" s="102">
        <v>21586596</v>
      </c>
      <c r="BC327" s="102">
        <v>15532789</v>
      </c>
      <c r="BD327" s="102">
        <v>7589341</v>
      </c>
      <c r="BE327" s="102">
        <v>32756636</v>
      </c>
      <c r="BF327" s="102">
        <v>5143934</v>
      </c>
      <c r="BG327" s="102">
        <v>13280720</v>
      </c>
      <c r="BH327" s="102">
        <v>8894663</v>
      </c>
      <c r="BI327" s="102">
        <v>23720200</v>
      </c>
      <c r="BJ327" s="102">
        <v>4210667</v>
      </c>
      <c r="BK327" s="102">
        <v>12444377</v>
      </c>
      <c r="BL327" s="102">
        <v>25707692</v>
      </c>
      <c r="BM327" s="102">
        <v>23628910</v>
      </c>
      <c r="BN327" s="102">
        <v>12011956</v>
      </c>
      <c r="BO327" s="102">
        <v>20495620</v>
      </c>
      <c r="BP327" s="102">
        <v>26273564</v>
      </c>
      <c r="BQ327" s="102">
        <v>7430525</v>
      </c>
      <c r="BR327" s="102">
        <v>7399764</v>
      </c>
      <c r="BS327" s="102">
        <v>21395298</v>
      </c>
      <c r="BT327" s="102">
        <v>7903183</v>
      </c>
      <c r="BU327" s="102">
        <v>6899657</v>
      </c>
      <c r="BV327" s="102">
        <v>8160878</v>
      </c>
      <c r="BW327" s="102">
        <v>7842270</v>
      </c>
      <c r="BX327" s="102">
        <v>11822207</v>
      </c>
    </row>
    <row r="328" spans="1:76" x14ac:dyDescent="0.25">
      <c r="A328" s="57" t="s">
        <v>5148</v>
      </c>
      <c r="B328" s="3" t="s">
        <v>5015</v>
      </c>
      <c r="C328" s="3" t="s">
        <v>5142</v>
      </c>
      <c r="D328" s="4" t="s">
        <v>5149</v>
      </c>
      <c r="E328" s="4" t="s">
        <v>3487</v>
      </c>
      <c r="F328" s="4">
        <v>33447</v>
      </c>
      <c r="G328" s="4">
        <v>452</v>
      </c>
      <c r="H328" s="4">
        <v>5475</v>
      </c>
      <c r="I328" s="4">
        <v>253.21729999999999</v>
      </c>
      <c r="J328" s="4" t="s">
        <v>5150</v>
      </c>
      <c r="K328" s="4" t="s">
        <v>5151</v>
      </c>
      <c r="L328" s="101" t="s">
        <v>5152</v>
      </c>
      <c r="M328" s="101" t="s">
        <v>5153</v>
      </c>
      <c r="N328" s="4">
        <v>445638</v>
      </c>
      <c r="O328" s="4">
        <v>393216</v>
      </c>
      <c r="P328" s="4">
        <f t="shared" si="5"/>
        <v>57</v>
      </c>
      <c r="Q328" s="4">
        <v>1.22</v>
      </c>
      <c r="R328" s="4">
        <v>2.0889000000000002</v>
      </c>
      <c r="S328" s="4">
        <v>1.7075</v>
      </c>
      <c r="T328" s="102">
        <v>69057728</v>
      </c>
      <c r="U328" s="102">
        <v>152341280</v>
      </c>
      <c r="V328" s="102">
        <v>45773260</v>
      </c>
      <c r="W328" s="102">
        <v>117223504</v>
      </c>
      <c r="X328" s="102">
        <v>25146072</v>
      </c>
      <c r="Y328" s="102">
        <v>43725576</v>
      </c>
      <c r="Z328" s="102">
        <v>2367552000</v>
      </c>
      <c r="AA328" s="102">
        <v>165321040</v>
      </c>
      <c r="AB328" s="102">
        <v>110726576</v>
      </c>
      <c r="AC328" s="102">
        <v>97160184</v>
      </c>
      <c r="AD328" s="102">
        <v>57537304</v>
      </c>
      <c r="AE328" s="102">
        <v>80889816</v>
      </c>
      <c r="AF328" s="102">
        <v>37903368</v>
      </c>
      <c r="AG328" s="102">
        <v>54536492</v>
      </c>
      <c r="AH328" s="102">
        <v>208571392</v>
      </c>
      <c r="AI328" s="102">
        <v>71655264</v>
      </c>
      <c r="AJ328" s="102">
        <v>49897120</v>
      </c>
      <c r="AK328" s="102">
        <v>75661416</v>
      </c>
      <c r="AL328" s="102">
        <v>40199456</v>
      </c>
      <c r="AM328" s="102">
        <v>393631968</v>
      </c>
      <c r="AN328" s="102">
        <v>96865248</v>
      </c>
      <c r="AO328" s="102">
        <v>69688352</v>
      </c>
      <c r="AP328" s="102">
        <v>74682256</v>
      </c>
      <c r="AQ328" s="102">
        <v>85712480</v>
      </c>
      <c r="AR328" s="102">
        <v>19183852</v>
      </c>
      <c r="AS328" s="102">
        <v>41034016</v>
      </c>
      <c r="AT328" s="102">
        <v>184213248</v>
      </c>
      <c r="AU328" s="102">
        <v>150829632</v>
      </c>
      <c r="AV328" s="102">
        <v>148748608</v>
      </c>
      <c r="AW328" s="102">
        <v>192971376</v>
      </c>
      <c r="AX328" s="102">
        <v>395606016</v>
      </c>
      <c r="AY328" s="102">
        <v>151022992</v>
      </c>
      <c r="AZ328" s="102">
        <v>74288752</v>
      </c>
      <c r="BA328" s="102">
        <v>57871216</v>
      </c>
      <c r="BB328" s="102">
        <v>101075600</v>
      </c>
      <c r="BC328" s="102">
        <v>56535568</v>
      </c>
      <c r="BD328" s="102">
        <v>168674704</v>
      </c>
      <c r="BE328" s="102">
        <v>75128336</v>
      </c>
      <c r="BF328" s="102">
        <v>57472736</v>
      </c>
      <c r="BG328" s="102">
        <v>129740712</v>
      </c>
      <c r="BH328" s="102">
        <v>38059496</v>
      </c>
      <c r="BI328" s="102">
        <v>153582992</v>
      </c>
      <c r="BJ328" s="102">
        <v>74330200</v>
      </c>
      <c r="BK328" s="102">
        <v>94527616</v>
      </c>
      <c r="BL328" s="102">
        <v>136677392</v>
      </c>
      <c r="BM328" s="102">
        <v>236355472</v>
      </c>
      <c r="BN328" s="102">
        <v>79615728</v>
      </c>
      <c r="BO328" s="102">
        <v>116953032</v>
      </c>
      <c r="BP328" s="102">
        <v>108664176</v>
      </c>
      <c r="BQ328" s="102">
        <v>64478128</v>
      </c>
      <c r="BR328" s="102">
        <v>1037730112</v>
      </c>
      <c r="BS328" s="102">
        <v>132711368</v>
      </c>
      <c r="BT328" s="102">
        <v>57292152</v>
      </c>
      <c r="BU328" s="102">
        <v>38300360</v>
      </c>
      <c r="BV328" s="102">
        <v>70475872</v>
      </c>
      <c r="BW328" s="102">
        <v>85260520</v>
      </c>
      <c r="BX328" s="102">
        <v>87723120</v>
      </c>
    </row>
    <row r="329" spans="1:76" x14ac:dyDescent="0.25">
      <c r="A329" s="57" t="s">
        <v>5154</v>
      </c>
      <c r="B329" s="3" t="s">
        <v>5015</v>
      </c>
      <c r="C329" s="3" t="s">
        <v>5142</v>
      </c>
      <c r="D329" s="4" t="s">
        <v>5155</v>
      </c>
      <c r="E329" s="4" t="s">
        <v>3487</v>
      </c>
      <c r="F329" s="4">
        <v>52285</v>
      </c>
      <c r="G329" s="4">
        <v>100008930</v>
      </c>
      <c r="H329" s="4">
        <v>5655</v>
      </c>
      <c r="I329" s="4">
        <v>281.24860000000001</v>
      </c>
      <c r="J329" s="4"/>
      <c r="K329" s="4"/>
      <c r="L329" s="4"/>
      <c r="M329" s="4"/>
      <c r="N329" s="4"/>
      <c r="O329" s="4"/>
      <c r="P329" s="4">
        <f t="shared" si="5"/>
        <v>57</v>
      </c>
      <c r="Q329" s="4">
        <v>0.54</v>
      </c>
      <c r="R329" s="4">
        <v>0.79139999999999999</v>
      </c>
      <c r="S329" s="4">
        <v>1.4695</v>
      </c>
      <c r="T329" s="102">
        <v>3633687296</v>
      </c>
      <c r="U329" s="102">
        <v>2401600256</v>
      </c>
      <c r="V329" s="102">
        <v>2105027456</v>
      </c>
      <c r="W329" s="102">
        <v>5423490048</v>
      </c>
      <c r="X329" s="102">
        <v>139163216</v>
      </c>
      <c r="Y329" s="102">
        <v>1549420672</v>
      </c>
      <c r="Z329" s="102">
        <v>2689361152</v>
      </c>
      <c r="AA329" s="102">
        <v>4706870784</v>
      </c>
      <c r="AB329" s="102">
        <v>2158779904</v>
      </c>
      <c r="AC329" s="102">
        <v>8084688896</v>
      </c>
      <c r="AD329" s="102">
        <v>2466565888</v>
      </c>
      <c r="AE329" s="102">
        <v>4758509056</v>
      </c>
      <c r="AF329" s="102">
        <v>3318569472</v>
      </c>
      <c r="AG329" s="102">
        <v>3992025600</v>
      </c>
      <c r="AH329" s="102">
        <v>3446433792</v>
      </c>
      <c r="AI329" s="102">
        <v>1352508288</v>
      </c>
      <c r="AJ329" s="102">
        <v>566321536</v>
      </c>
      <c r="AK329" s="102">
        <v>1412351232</v>
      </c>
      <c r="AL329" s="102">
        <v>875398144</v>
      </c>
      <c r="AM329" s="102">
        <v>6205741056</v>
      </c>
      <c r="AN329" s="102">
        <v>3921679360</v>
      </c>
      <c r="AO329" s="102">
        <v>591324928</v>
      </c>
      <c r="AP329" s="102">
        <v>974056576</v>
      </c>
      <c r="AQ329" s="102">
        <v>3444384512</v>
      </c>
      <c r="AR329" s="102">
        <v>181102816</v>
      </c>
      <c r="AS329" s="102">
        <v>228394592</v>
      </c>
      <c r="AT329" s="102">
        <v>2577052672</v>
      </c>
      <c r="AU329" s="102">
        <v>330843392</v>
      </c>
      <c r="AV329" s="102">
        <v>1213045120</v>
      </c>
      <c r="AW329" s="102">
        <v>17267576832</v>
      </c>
      <c r="AX329" s="102">
        <v>7961990656</v>
      </c>
      <c r="AY329" s="102">
        <v>5153803264</v>
      </c>
      <c r="AZ329" s="102">
        <v>1895439616</v>
      </c>
      <c r="BA329" s="102">
        <v>2281559808</v>
      </c>
      <c r="BB329" s="102">
        <v>2770963456</v>
      </c>
      <c r="BC329" s="102">
        <v>653823872</v>
      </c>
      <c r="BD329" s="102">
        <v>7665042432</v>
      </c>
      <c r="BE329" s="102">
        <v>1419401728</v>
      </c>
      <c r="BF329" s="102">
        <v>3535365888</v>
      </c>
      <c r="BG329" s="102">
        <v>5925051392</v>
      </c>
      <c r="BH329" s="102">
        <v>1383625856</v>
      </c>
      <c r="BI329" s="102">
        <v>7093874176</v>
      </c>
      <c r="BJ329" s="102">
        <v>5048360960</v>
      </c>
      <c r="BK329" s="102">
        <v>4137631488</v>
      </c>
      <c r="BL329" s="102">
        <v>4763575808</v>
      </c>
      <c r="BM329" s="102">
        <v>10421843968</v>
      </c>
      <c r="BN329" s="102">
        <v>1466427648</v>
      </c>
      <c r="BO329" s="102">
        <v>12478393344</v>
      </c>
      <c r="BP329" s="102">
        <v>1790087040</v>
      </c>
      <c r="BQ329" s="102">
        <v>3384971264</v>
      </c>
      <c r="BR329" s="102">
        <v>11458002944</v>
      </c>
      <c r="BS329" s="102">
        <v>3542070528</v>
      </c>
      <c r="BT329" s="102">
        <v>3081932800</v>
      </c>
      <c r="BU329" s="102">
        <v>1968377600</v>
      </c>
      <c r="BV329" s="102">
        <v>3859349504</v>
      </c>
      <c r="BW329" s="102">
        <v>4037636864</v>
      </c>
      <c r="BX329" s="102">
        <v>3760269824</v>
      </c>
    </row>
    <row r="330" spans="1:76" x14ac:dyDescent="0.25">
      <c r="A330" s="57" t="s">
        <v>5156</v>
      </c>
      <c r="B330" s="3" t="s">
        <v>5015</v>
      </c>
      <c r="C330" s="3" t="s">
        <v>5142</v>
      </c>
      <c r="D330" s="4" t="s">
        <v>5157</v>
      </c>
      <c r="E330" s="4" t="s">
        <v>3487</v>
      </c>
      <c r="F330" s="4">
        <v>33972</v>
      </c>
      <c r="G330" s="4">
        <v>100001277</v>
      </c>
      <c r="H330" s="4">
        <v>5780</v>
      </c>
      <c r="I330" s="4">
        <v>295.26429999999999</v>
      </c>
      <c r="J330" s="4" t="s">
        <v>5158</v>
      </c>
      <c r="K330" s="4" t="s">
        <v>5159</v>
      </c>
      <c r="L330" s="4"/>
      <c r="M330" s="101" t="s">
        <v>5160</v>
      </c>
      <c r="N330" s="4">
        <v>5312513</v>
      </c>
      <c r="O330" s="4">
        <v>4471938</v>
      </c>
      <c r="P330" s="4">
        <f t="shared" si="5"/>
        <v>57</v>
      </c>
      <c r="Q330" s="4">
        <v>0.72</v>
      </c>
      <c r="R330" s="4">
        <v>1.2565999999999999</v>
      </c>
      <c r="S330" s="4">
        <v>1.7468999999999999</v>
      </c>
      <c r="T330" s="102">
        <v>2937341</v>
      </c>
      <c r="U330" s="102">
        <v>2233372</v>
      </c>
      <c r="V330" s="102">
        <v>2504783</v>
      </c>
      <c r="W330" s="102">
        <v>10521975</v>
      </c>
      <c r="X330" s="102">
        <v>444135</v>
      </c>
      <c r="Y330" s="102">
        <v>1669536.75</v>
      </c>
      <c r="Z330" s="102">
        <v>1830075</v>
      </c>
      <c r="AA330" s="102">
        <v>6712755.5</v>
      </c>
      <c r="AB330" s="102">
        <v>850702</v>
      </c>
      <c r="AC330" s="102">
        <v>5616337</v>
      </c>
      <c r="AD330" s="102">
        <v>2384158</v>
      </c>
      <c r="AE330" s="102">
        <v>3604278.5</v>
      </c>
      <c r="AF330" s="102">
        <v>2755500</v>
      </c>
      <c r="AG330" s="102">
        <v>4297158</v>
      </c>
      <c r="AH330" s="102">
        <v>10453386</v>
      </c>
      <c r="AI330" s="102">
        <v>3708047</v>
      </c>
      <c r="AJ330" s="102">
        <v>976399</v>
      </c>
      <c r="AK330" s="102">
        <v>914904.5</v>
      </c>
      <c r="AL330" s="102">
        <v>724981</v>
      </c>
      <c r="AM330" s="102">
        <v>24566360</v>
      </c>
      <c r="AN330" s="102">
        <v>3025089</v>
      </c>
      <c r="AO330" s="102">
        <v>1481748</v>
      </c>
      <c r="AP330" s="102">
        <v>3071704.75</v>
      </c>
      <c r="AQ330" s="102">
        <v>3464416</v>
      </c>
      <c r="AR330" s="102">
        <v>825314</v>
      </c>
      <c r="AS330" s="102">
        <v>283360.1875</v>
      </c>
      <c r="AT330" s="102">
        <v>3831033</v>
      </c>
      <c r="AU330" s="102">
        <v>746550</v>
      </c>
      <c r="AV330" s="102">
        <v>1458694</v>
      </c>
      <c r="AW330" s="102">
        <v>29923870</v>
      </c>
      <c r="AX330" s="102">
        <v>4801440</v>
      </c>
      <c r="AY330" s="102">
        <v>3897774</v>
      </c>
      <c r="AZ330" s="102">
        <v>1043729.125</v>
      </c>
      <c r="BA330" s="102">
        <v>2051207.75</v>
      </c>
      <c r="BB330" s="102">
        <v>2864666</v>
      </c>
      <c r="BC330" s="102">
        <v>1920797</v>
      </c>
      <c r="BD330" s="102">
        <v>6776641</v>
      </c>
      <c r="BE330" s="102">
        <v>4323561</v>
      </c>
      <c r="BF330" s="102">
        <v>1762991.25</v>
      </c>
      <c r="BG330" s="102">
        <v>8211341</v>
      </c>
      <c r="BH330" s="102">
        <v>1574773</v>
      </c>
      <c r="BI330" s="102">
        <v>6485733.5</v>
      </c>
      <c r="BJ330" s="102">
        <v>2953861</v>
      </c>
      <c r="BK330" s="102">
        <v>3521674.25</v>
      </c>
      <c r="BL330" s="102">
        <v>4321236</v>
      </c>
      <c r="BM330" s="102">
        <v>13890510</v>
      </c>
      <c r="BN330" s="102">
        <v>1378737.375</v>
      </c>
      <c r="BO330" s="102">
        <v>13021156</v>
      </c>
      <c r="BP330" s="102">
        <v>2969122</v>
      </c>
      <c r="BQ330" s="102">
        <v>5313351</v>
      </c>
      <c r="BR330" s="102">
        <v>7035680</v>
      </c>
      <c r="BS330" s="102">
        <v>4873582</v>
      </c>
      <c r="BT330" s="102">
        <v>2661689.5</v>
      </c>
      <c r="BU330" s="102">
        <v>1534158.125</v>
      </c>
      <c r="BV330" s="102">
        <v>4874296</v>
      </c>
      <c r="BW330" s="102">
        <v>3871027</v>
      </c>
      <c r="BX330" s="102">
        <v>3933930</v>
      </c>
    </row>
    <row r="331" spans="1:76" x14ac:dyDescent="0.25">
      <c r="A331" s="57" t="s">
        <v>5161</v>
      </c>
      <c r="B331" s="3" t="s">
        <v>5015</v>
      </c>
      <c r="C331" s="3" t="s">
        <v>5142</v>
      </c>
      <c r="D331" s="4" t="s">
        <v>5162</v>
      </c>
      <c r="E331" s="4" t="s">
        <v>3487</v>
      </c>
      <c r="F331" s="4">
        <v>33587</v>
      </c>
      <c r="G331" s="4">
        <v>100001335</v>
      </c>
      <c r="H331" s="4">
        <v>5950</v>
      </c>
      <c r="I331" s="4">
        <v>309.2799</v>
      </c>
      <c r="J331" s="4" t="s">
        <v>5163</v>
      </c>
      <c r="K331" s="4"/>
      <c r="L331" s="101" t="s">
        <v>5164</v>
      </c>
      <c r="M331" s="101" t="s">
        <v>5165</v>
      </c>
      <c r="N331" s="4">
        <v>5282768</v>
      </c>
      <c r="O331" s="4">
        <v>4445895</v>
      </c>
      <c r="P331" s="4">
        <f t="shared" si="5"/>
        <v>56</v>
      </c>
      <c r="Q331" s="4">
        <v>0.53</v>
      </c>
      <c r="R331" s="4">
        <v>1.0256000000000001</v>
      </c>
      <c r="S331" s="4">
        <v>1.9253</v>
      </c>
      <c r="T331" s="102">
        <v>212069312</v>
      </c>
      <c r="U331" s="102">
        <v>76755368</v>
      </c>
      <c r="V331" s="102">
        <v>59143664</v>
      </c>
      <c r="W331" s="102">
        <v>195915216</v>
      </c>
      <c r="X331" s="102">
        <v>9082138</v>
      </c>
      <c r="Y331" s="102">
        <v>51707392</v>
      </c>
      <c r="Z331" s="102">
        <v>180038000</v>
      </c>
      <c r="AA331" s="102">
        <v>140832480</v>
      </c>
      <c r="AB331" s="102">
        <v>25524744</v>
      </c>
      <c r="AC331" s="102">
        <v>126130512</v>
      </c>
      <c r="AD331" s="102">
        <v>77746184</v>
      </c>
      <c r="AE331" s="102">
        <v>49489812</v>
      </c>
      <c r="AF331" s="102">
        <v>157222608</v>
      </c>
      <c r="AG331" s="102">
        <v>108843200</v>
      </c>
      <c r="AH331" s="102">
        <v>88968768</v>
      </c>
      <c r="AI331" s="102"/>
      <c r="AJ331" s="102">
        <v>15344189</v>
      </c>
      <c r="AK331" s="102">
        <v>41423792</v>
      </c>
      <c r="AL331" s="102">
        <v>39764472</v>
      </c>
      <c r="AM331" s="102">
        <v>225452128</v>
      </c>
      <c r="AN331" s="102">
        <v>49587044</v>
      </c>
      <c r="AO331" s="102">
        <v>29460076</v>
      </c>
      <c r="AP331" s="102">
        <v>82448952</v>
      </c>
      <c r="AQ331" s="102">
        <v>59193608</v>
      </c>
      <c r="AR331" s="102">
        <v>5634555</v>
      </c>
      <c r="AS331" s="102">
        <v>7433234</v>
      </c>
      <c r="AT331" s="102">
        <v>58475388</v>
      </c>
      <c r="AU331" s="102">
        <v>9786253</v>
      </c>
      <c r="AV331" s="102">
        <v>10102711</v>
      </c>
      <c r="AW331" s="102">
        <v>561913216</v>
      </c>
      <c r="AX331" s="102">
        <v>150640288</v>
      </c>
      <c r="AY331" s="102">
        <v>35637536</v>
      </c>
      <c r="AZ331" s="102">
        <v>38722768</v>
      </c>
      <c r="BA331" s="102">
        <v>93877464</v>
      </c>
      <c r="BB331" s="102">
        <v>75705192</v>
      </c>
      <c r="BC331" s="102">
        <v>20730288</v>
      </c>
      <c r="BD331" s="102">
        <v>77084960</v>
      </c>
      <c r="BE331" s="102">
        <v>39847096</v>
      </c>
      <c r="BF331" s="102">
        <v>147584464</v>
      </c>
      <c r="BG331" s="102">
        <v>69932376</v>
      </c>
      <c r="BH331" s="102">
        <v>18562860</v>
      </c>
      <c r="BI331" s="102">
        <v>79009624</v>
      </c>
      <c r="BJ331" s="102">
        <v>62166544</v>
      </c>
      <c r="BK331" s="102">
        <v>107331920</v>
      </c>
      <c r="BL331" s="102">
        <v>58568056</v>
      </c>
      <c r="BM331" s="102">
        <v>878430208</v>
      </c>
      <c r="BN331" s="102">
        <v>28245318</v>
      </c>
      <c r="BO331" s="102">
        <v>825228224</v>
      </c>
      <c r="BP331" s="102">
        <v>49658344</v>
      </c>
      <c r="BQ331" s="102">
        <v>106346816</v>
      </c>
      <c r="BR331" s="102">
        <v>170204224</v>
      </c>
      <c r="BS331" s="102">
        <v>77251904</v>
      </c>
      <c r="BT331" s="102">
        <v>84105584</v>
      </c>
      <c r="BU331" s="102">
        <v>65741220</v>
      </c>
      <c r="BV331" s="102">
        <v>134069800</v>
      </c>
      <c r="BW331" s="102">
        <v>85730664</v>
      </c>
      <c r="BX331" s="102">
        <v>103782664</v>
      </c>
    </row>
    <row r="332" spans="1:76" x14ac:dyDescent="0.25">
      <c r="A332" s="57" t="s">
        <v>5166</v>
      </c>
      <c r="B332" s="3" t="s">
        <v>5015</v>
      </c>
      <c r="C332" s="3" t="s">
        <v>5142</v>
      </c>
      <c r="D332" s="4" t="s">
        <v>5167</v>
      </c>
      <c r="E332" s="4" t="s">
        <v>3487</v>
      </c>
      <c r="F332" s="4">
        <v>1552</v>
      </c>
      <c r="G332" s="4">
        <v>1087</v>
      </c>
      <c r="H332" s="4">
        <v>6355.6</v>
      </c>
      <c r="I332" s="4">
        <v>337.31119999999999</v>
      </c>
      <c r="J332" s="4" t="s">
        <v>5168</v>
      </c>
      <c r="K332" s="4" t="s">
        <v>5169</v>
      </c>
      <c r="L332" s="101" t="s">
        <v>5170</v>
      </c>
      <c r="M332" s="101" t="s">
        <v>5171</v>
      </c>
      <c r="N332" s="4">
        <v>5281116</v>
      </c>
      <c r="O332" s="4">
        <v>7924</v>
      </c>
      <c r="P332" s="4">
        <f t="shared" si="5"/>
        <v>57</v>
      </c>
      <c r="Q332" s="4">
        <v>1.01</v>
      </c>
      <c r="R332" s="4">
        <v>2.1977000000000002</v>
      </c>
      <c r="S332" s="4">
        <v>2.1779000000000002</v>
      </c>
      <c r="T332" s="102">
        <v>27672916</v>
      </c>
      <c r="U332" s="102">
        <v>80777472</v>
      </c>
      <c r="V332" s="102">
        <v>4535502</v>
      </c>
      <c r="W332" s="102">
        <v>12509684</v>
      </c>
      <c r="X332" s="102">
        <v>2182833</v>
      </c>
      <c r="Y332" s="102">
        <v>6327878</v>
      </c>
      <c r="Z332" s="102">
        <v>13255802</v>
      </c>
      <c r="AA332" s="102">
        <v>172076608</v>
      </c>
      <c r="AB332" s="102">
        <v>1271301</v>
      </c>
      <c r="AC332" s="102">
        <v>7606239</v>
      </c>
      <c r="AD332" s="102">
        <v>4402214</v>
      </c>
      <c r="AE332" s="102">
        <v>17008052</v>
      </c>
      <c r="AF332" s="102">
        <v>25328268</v>
      </c>
      <c r="AG332" s="102">
        <v>14221962</v>
      </c>
      <c r="AH332" s="102">
        <v>18667278</v>
      </c>
      <c r="AI332" s="102">
        <v>34724680</v>
      </c>
      <c r="AJ332" s="102">
        <v>1268995</v>
      </c>
      <c r="AK332" s="102">
        <v>3476066</v>
      </c>
      <c r="AL332" s="102">
        <v>8203296</v>
      </c>
      <c r="AM332" s="102">
        <v>27600700</v>
      </c>
      <c r="AN332" s="102">
        <v>3779695</v>
      </c>
      <c r="AO332" s="102">
        <v>5005862</v>
      </c>
      <c r="AP332" s="102">
        <v>10696790</v>
      </c>
      <c r="AQ332" s="102">
        <v>56346760</v>
      </c>
      <c r="AR332" s="102">
        <v>949947</v>
      </c>
      <c r="AS332" s="102">
        <v>695880</v>
      </c>
      <c r="AT332" s="102">
        <v>5952076</v>
      </c>
      <c r="AU332" s="102">
        <v>1091600</v>
      </c>
      <c r="AV332" s="102">
        <v>858044</v>
      </c>
      <c r="AW332" s="102">
        <v>47085456</v>
      </c>
      <c r="AX332" s="102">
        <v>16786168</v>
      </c>
      <c r="AY332" s="102">
        <v>1547077</v>
      </c>
      <c r="AZ332" s="102">
        <v>20942926</v>
      </c>
      <c r="BA332" s="102">
        <v>32979396</v>
      </c>
      <c r="BB332" s="102">
        <v>34623320</v>
      </c>
      <c r="BC332" s="102">
        <v>5720962</v>
      </c>
      <c r="BD332" s="102">
        <v>15499495</v>
      </c>
      <c r="BE332" s="102">
        <v>9733048</v>
      </c>
      <c r="BF332" s="102">
        <v>22005328</v>
      </c>
      <c r="BG332" s="102">
        <v>6905174</v>
      </c>
      <c r="BH332" s="102">
        <v>4605154</v>
      </c>
      <c r="BI332" s="102">
        <v>6343173</v>
      </c>
      <c r="BJ332" s="102">
        <v>8826952</v>
      </c>
      <c r="BK332" s="102">
        <v>11711002</v>
      </c>
      <c r="BL332" s="102">
        <v>5610738</v>
      </c>
      <c r="BM332" s="102">
        <v>104195552</v>
      </c>
      <c r="BN332" s="102">
        <v>6863295</v>
      </c>
      <c r="BO332" s="102">
        <v>96919352</v>
      </c>
      <c r="BP332" s="102">
        <v>6339278</v>
      </c>
      <c r="BQ332" s="102">
        <v>19793920</v>
      </c>
      <c r="BR332" s="102">
        <v>15350313</v>
      </c>
      <c r="BS332" s="102">
        <v>9224421</v>
      </c>
      <c r="BT332" s="102">
        <v>9149971</v>
      </c>
      <c r="BU332" s="102">
        <v>20805388</v>
      </c>
      <c r="BV332" s="102">
        <v>25269496</v>
      </c>
      <c r="BW332" s="102">
        <v>8441077</v>
      </c>
      <c r="BX332" s="102">
        <v>8472518</v>
      </c>
    </row>
    <row r="333" spans="1:76" x14ac:dyDescent="0.25">
      <c r="A333" s="57" t="s">
        <v>5172</v>
      </c>
      <c r="B333" s="3" t="s">
        <v>5015</v>
      </c>
      <c r="C333" s="3" t="s">
        <v>5173</v>
      </c>
      <c r="D333" s="4" t="s">
        <v>5174</v>
      </c>
      <c r="E333" s="4" t="s">
        <v>3487</v>
      </c>
      <c r="F333" s="4">
        <v>62850</v>
      </c>
      <c r="G333" s="4">
        <v>100020343</v>
      </c>
      <c r="H333" s="4">
        <v>5292</v>
      </c>
      <c r="I333" s="4">
        <v>223.1704</v>
      </c>
      <c r="J333" s="4" t="s">
        <v>5175</v>
      </c>
      <c r="K333" s="4" t="s">
        <v>5176</v>
      </c>
      <c r="L333" s="4"/>
      <c r="M333" s="101" t="s">
        <v>5177</v>
      </c>
      <c r="N333" s="4">
        <v>5312409</v>
      </c>
      <c r="O333" s="4">
        <v>4471834</v>
      </c>
      <c r="P333" s="4">
        <f t="shared" si="5"/>
        <v>55</v>
      </c>
      <c r="Q333" s="4">
        <v>0.67</v>
      </c>
      <c r="R333" s="4">
        <v>0.86260000000000003</v>
      </c>
      <c r="S333" s="4">
        <v>1.2797000000000001</v>
      </c>
      <c r="T333" s="102"/>
      <c r="U333" s="102">
        <v>3608082</v>
      </c>
      <c r="V333" s="102">
        <v>2673697</v>
      </c>
      <c r="W333" s="102">
        <v>1444484</v>
      </c>
      <c r="X333" s="102">
        <v>376024</v>
      </c>
      <c r="Y333" s="102">
        <v>1055451</v>
      </c>
      <c r="Z333" s="102">
        <v>687574</v>
      </c>
      <c r="AA333" s="102">
        <v>3274265</v>
      </c>
      <c r="AB333" s="102">
        <v>3412529</v>
      </c>
      <c r="AC333" s="102"/>
      <c r="AD333" s="102">
        <v>3290156</v>
      </c>
      <c r="AE333" s="102">
        <v>992707</v>
      </c>
      <c r="AF333" s="102">
        <v>400679</v>
      </c>
      <c r="AG333" s="102">
        <v>8164358</v>
      </c>
      <c r="AH333" s="102">
        <v>3571615</v>
      </c>
      <c r="AI333" s="102">
        <v>587844</v>
      </c>
      <c r="AJ333" s="102">
        <v>2047042</v>
      </c>
      <c r="AK333" s="102">
        <v>933014</v>
      </c>
      <c r="AL333" s="102">
        <v>1115153</v>
      </c>
      <c r="AM333" s="102">
        <v>1487765</v>
      </c>
      <c r="AN333" s="102">
        <v>1109702</v>
      </c>
      <c r="AO333" s="102">
        <v>5294732</v>
      </c>
      <c r="AP333" s="102">
        <v>381100</v>
      </c>
      <c r="AQ333" s="102">
        <v>2730353</v>
      </c>
      <c r="AR333" s="102">
        <v>2215540</v>
      </c>
      <c r="AS333" s="102">
        <v>223168</v>
      </c>
      <c r="AT333" s="102">
        <v>5712148</v>
      </c>
      <c r="AU333" s="102">
        <v>4627173</v>
      </c>
      <c r="AV333" s="102">
        <v>3937123</v>
      </c>
      <c r="AW333" s="102">
        <v>2918996</v>
      </c>
      <c r="AX333" s="102">
        <v>1082050</v>
      </c>
      <c r="AY333" s="102">
        <v>5699127</v>
      </c>
      <c r="AZ333" s="102">
        <v>9565388</v>
      </c>
      <c r="BA333" s="102">
        <v>1355591</v>
      </c>
      <c r="BB333" s="102">
        <v>4040176</v>
      </c>
      <c r="BC333" s="102">
        <v>2137575</v>
      </c>
      <c r="BD333" s="102">
        <v>929741</v>
      </c>
      <c r="BE333" s="102">
        <v>3451777</v>
      </c>
      <c r="BF333" s="102">
        <v>1401271</v>
      </c>
      <c r="BG333" s="102">
        <v>8197953</v>
      </c>
      <c r="BH333" s="102">
        <v>1702871</v>
      </c>
      <c r="BI333" s="102">
        <v>6180854</v>
      </c>
      <c r="BJ333" s="102">
        <v>2561422</v>
      </c>
      <c r="BK333" s="102">
        <v>421372</v>
      </c>
      <c r="BL333" s="102">
        <v>4398190</v>
      </c>
      <c r="BM333" s="102">
        <v>1791938</v>
      </c>
      <c r="BN333" s="102">
        <v>671242</v>
      </c>
      <c r="BO333" s="102">
        <v>4774491</v>
      </c>
      <c r="BP333" s="102">
        <v>3222493</v>
      </c>
      <c r="BQ333" s="102">
        <v>3134735</v>
      </c>
      <c r="BR333" s="102">
        <v>1181199</v>
      </c>
      <c r="BS333" s="102">
        <v>2465053</v>
      </c>
      <c r="BT333" s="102">
        <v>4360964</v>
      </c>
      <c r="BU333" s="102">
        <v>3307075</v>
      </c>
      <c r="BV333" s="102">
        <v>2171757</v>
      </c>
      <c r="BW333" s="102">
        <v>3353064</v>
      </c>
      <c r="BX333" s="102">
        <v>4645271</v>
      </c>
    </row>
    <row r="334" spans="1:76" x14ac:dyDescent="0.25">
      <c r="A334" s="57" t="s">
        <v>5178</v>
      </c>
      <c r="B334" s="3" t="s">
        <v>5015</v>
      </c>
      <c r="C334" s="3" t="s">
        <v>5173</v>
      </c>
      <c r="D334" s="4" t="s">
        <v>5179</v>
      </c>
      <c r="E334" s="4" t="s">
        <v>3487</v>
      </c>
      <c r="F334" s="4">
        <v>57651</v>
      </c>
      <c r="G334" s="4">
        <v>100009393</v>
      </c>
      <c r="H334" s="4">
        <v>5330</v>
      </c>
      <c r="I334" s="4">
        <v>249.18600000000001</v>
      </c>
      <c r="J334" s="4" t="s">
        <v>5180</v>
      </c>
      <c r="K334" s="4" t="s">
        <v>5181</v>
      </c>
      <c r="L334" s="4"/>
      <c r="M334" s="4"/>
      <c r="N334" s="4">
        <v>5312428</v>
      </c>
      <c r="O334" s="4">
        <v>4471853</v>
      </c>
      <c r="P334" s="4">
        <f t="shared" si="5"/>
        <v>57</v>
      </c>
      <c r="Q334" s="4">
        <v>1.03</v>
      </c>
      <c r="R334" s="4">
        <v>2.2557</v>
      </c>
      <c r="S334" s="4">
        <v>2.1934999999999998</v>
      </c>
      <c r="T334" s="102">
        <v>3273879</v>
      </c>
      <c r="U334" s="102">
        <v>7811915</v>
      </c>
      <c r="V334" s="102">
        <v>327157</v>
      </c>
      <c r="W334" s="102">
        <v>564209</v>
      </c>
      <c r="X334" s="102">
        <v>1384969</v>
      </c>
      <c r="Y334" s="102">
        <v>44037</v>
      </c>
      <c r="Z334" s="102">
        <v>10647943</v>
      </c>
      <c r="AA334" s="102">
        <v>8877824</v>
      </c>
      <c r="AB334" s="102">
        <v>2507693</v>
      </c>
      <c r="AC334" s="102">
        <v>4948136</v>
      </c>
      <c r="AD334" s="102">
        <v>377156</v>
      </c>
      <c r="AE334" s="102">
        <v>439376</v>
      </c>
      <c r="AF334" s="102">
        <v>432215</v>
      </c>
      <c r="AG334" s="102">
        <v>329351</v>
      </c>
      <c r="AH334" s="102">
        <v>785614</v>
      </c>
      <c r="AI334" s="102">
        <v>170824</v>
      </c>
      <c r="AJ334" s="102">
        <v>234371</v>
      </c>
      <c r="AK334" s="102">
        <v>172948</v>
      </c>
      <c r="AL334" s="102">
        <v>287261</v>
      </c>
      <c r="AM334" s="102">
        <v>4794549</v>
      </c>
      <c r="AN334" s="102">
        <v>884682</v>
      </c>
      <c r="AO334" s="102">
        <v>9572711</v>
      </c>
      <c r="AP334" s="102">
        <v>321269</v>
      </c>
      <c r="AQ334" s="102">
        <v>1357989</v>
      </c>
      <c r="AR334" s="102">
        <v>557654</v>
      </c>
      <c r="AS334" s="102">
        <v>509092</v>
      </c>
      <c r="AT334" s="102">
        <v>7078135</v>
      </c>
      <c r="AU334" s="102">
        <v>2594514</v>
      </c>
      <c r="AV334" s="102">
        <v>1372302</v>
      </c>
      <c r="AW334" s="102">
        <v>3549579</v>
      </c>
      <c r="AX334" s="102">
        <v>701528</v>
      </c>
      <c r="AY334" s="102">
        <v>1128703</v>
      </c>
      <c r="AZ334" s="102">
        <v>2356820</v>
      </c>
      <c r="BA334" s="102">
        <v>656258</v>
      </c>
      <c r="BB334" s="102">
        <v>1094727</v>
      </c>
      <c r="BC334" s="102">
        <v>411069</v>
      </c>
      <c r="BD334" s="102">
        <v>2731048</v>
      </c>
      <c r="BE334" s="102">
        <v>1242329</v>
      </c>
      <c r="BF334" s="102">
        <v>2701796</v>
      </c>
      <c r="BG334" s="102">
        <v>2320580</v>
      </c>
      <c r="BH334" s="102">
        <v>3684562</v>
      </c>
      <c r="BI334" s="102">
        <v>2131260</v>
      </c>
      <c r="BJ334" s="102">
        <v>2925520</v>
      </c>
      <c r="BK334" s="102">
        <v>1661027</v>
      </c>
      <c r="BL334" s="102">
        <v>3199174</v>
      </c>
      <c r="BM334" s="102">
        <v>7779472</v>
      </c>
      <c r="BN334" s="102">
        <v>377387</v>
      </c>
      <c r="BO334" s="102">
        <v>4643392</v>
      </c>
      <c r="BP334" s="102">
        <v>673416</v>
      </c>
      <c r="BQ334" s="102">
        <v>5311287</v>
      </c>
      <c r="BR334" s="102">
        <v>314125</v>
      </c>
      <c r="BS334" s="102">
        <v>1115787</v>
      </c>
      <c r="BT334" s="102">
        <v>826666</v>
      </c>
      <c r="BU334" s="102">
        <v>693885</v>
      </c>
      <c r="BV334" s="102">
        <v>548400</v>
      </c>
      <c r="BW334" s="102">
        <v>14975944</v>
      </c>
      <c r="BX334" s="102">
        <v>671050</v>
      </c>
    </row>
    <row r="335" spans="1:76" x14ac:dyDescent="0.25">
      <c r="A335" s="57" t="s">
        <v>5182</v>
      </c>
      <c r="B335" s="3" t="s">
        <v>5015</v>
      </c>
      <c r="C335" s="3" t="s">
        <v>5173</v>
      </c>
      <c r="D335" s="4" t="s">
        <v>5183</v>
      </c>
      <c r="E335" s="4" t="s">
        <v>3487</v>
      </c>
      <c r="F335" s="4">
        <v>62383</v>
      </c>
      <c r="G335" s="4">
        <v>100020715</v>
      </c>
      <c r="H335" s="4">
        <v>5390</v>
      </c>
      <c r="I335" s="4">
        <v>263.20170000000002</v>
      </c>
      <c r="J335" s="4" t="s">
        <v>5184</v>
      </c>
      <c r="K335" s="4"/>
      <c r="L335" s="101" t="s">
        <v>5185</v>
      </c>
      <c r="M335" s="4"/>
      <c r="N335" s="4">
        <v>16061034</v>
      </c>
      <c r="O335" s="4">
        <v>17220717</v>
      </c>
      <c r="P335" s="4">
        <f t="shared" si="5"/>
        <v>36</v>
      </c>
      <c r="Q335" s="4">
        <v>0.3</v>
      </c>
      <c r="R335" s="4">
        <v>1.2771999999999999</v>
      </c>
      <c r="S335" s="4">
        <v>4.1947999999999999</v>
      </c>
      <c r="T335" s="102"/>
      <c r="U335" s="102">
        <v>223072</v>
      </c>
      <c r="V335" s="102"/>
      <c r="W335" s="102"/>
      <c r="X335" s="102">
        <v>128209</v>
      </c>
      <c r="Y335" s="102"/>
      <c r="Z335" s="102">
        <v>145405</v>
      </c>
      <c r="AA335" s="102">
        <v>5541121</v>
      </c>
      <c r="AB335" s="102">
        <v>215142</v>
      </c>
      <c r="AC335" s="102"/>
      <c r="AD335" s="102"/>
      <c r="AE335" s="102"/>
      <c r="AF335" s="102"/>
      <c r="AG335" s="102"/>
      <c r="AH335" s="102">
        <v>374954</v>
      </c>
      <c r="AI335" s="102"/>
      <c r="AJ335" s="102"/>
      <c r="AK335" s="102">
        <v>40859</v>
      </c>
      <c r="AL335" s="102"/>
      <c r="AM335" s="102">
        <v>76440</v>
      </c>
      <c r="AN335" s="102">
        <v>69948</v>
      </c>
      <c r="AO335" s="102">
        <v>241411</v>
      </c>
      <c r="AP335" s="102"/>
      <c r="AQ335" s="102">
        <v>103948</v>
      </c>
      <c r="AR335" s="102"/>
      <c r="AS335" s="102">
        <v>199413</v>
      </c>
      <c r="AT335" s="102">
        <v>250857</v>
      </c>
      <c r="AU335" s="102">
        <v>229023</v>
      </c>
      <c r="AV335" s="102">
        <v>1076761</v>
      </c>
      <c r="AW335" s="102">
        <v>1601362</v>
      </c>
      <c r="AX335" s="102">
        <v>272622</v>
      </c>
      <c r="AY335" s="102">
        <v>200994</v>
      </c>
      <c r="AZ335" s="102">
        <v>58731</v>
      </c>
      <c r="BA335" s="102">
        <v>55440</v>
      </c>
      <c r="BB335" s="102">
        <v>283491</v>
      </c>
      <c r="BC335" s="102">
        <v>87772</v>
      </c>
      <c r="BD335" s="102">
        <v>6621819</v>
      </c>
      <c r="BE335" s="102"/>
      <c r="BF335" s="102">
        <v>542876</v>
      </c>
      <c r="BG335" s="102">
        <v>1334922</v>
      </c>
      <c r="BH335" s="102">
        <v>2471049</v>
      </c>
      <c r="BI335" s="102">
        <v>115151</v>
      </c>
      <c r="BJ335" s="102">
        <v>2917788</v>
      </c>
      <c r="BK335" s="102">
        <v>108548</v>
      </c>
      <c r="BL335" s="102">
        <v>1239202</v>
      </c>
      <c r="BM335" s="102">
        <v>538103</v>
      </c>
      <c r="BN335" s="102"/>
      <c r="BO335" s="102">
        <v>3268783</v>
      </c>
      <c r="BP335" s="102"/>
      <c r="BQ335" s="102">
        <v>4225915</v>
      </c>
      <c r="BR335" s="102"/>
      <c r="BS335" s="102">
        <v>121377</v>
      </c>
      <c r="BT335" s="102"/>
      <c r="BU335" s="102"/>
      <c r="BV335" s="102"/>
      <c r="BW335" s="102">
        <v>957997</v>
      </c>
      <c r="BX335" s="102">
        <v>227128</v>
      </c>
    </row>
    <row r="336" spans="1:76" x14ac:dyDescent="0.25">
      <c r="A336" s="57" t="s">
        <v>5186</v>
      </c>
      <c r="B336" s="3" t="s">
        <v>5015</v>
      </c>
      <c r="C336" s="3" t="s">
        <v>5173</v>
      </c>
      <c r="D336" s="4" t="s">
        <v>5187</v>
      </c>
      <c r="E336" s="4" t="s">
        <v>3487</v>
      </c>
      <c r="F336" s="4">
        <v>19387</v>
      </c>
      <c r="G336" s="4">
        <v>100000582</v>
      </c>
      <c r="H336" s="4">
        <v>5510</v>
      </c>
      <c r="I336" s="4">
        <v>303.233</v>
      </c>
      <c r="J336" s="4" t="s">
        <v>5188</v>
      </c>
      <c r="K336" s="4" t="s">
        <v>5189</v>
      </c>
      <c r="L336" s="4"/>
      <c r="M336" s="101" t="s">
        <v>5190</v>
      </c>
      <c r="N336" s="4">
        <v>11722594</v>
      </c>
      <c r="O336" s="4">
        <v>9897310</v>
      </c>
      <c r="P336" s="4">
        <f t="shared" si="5"/>
        <v>13</v>
      </c>
      <c r="Q336" s="4">
        <v>1.59</v>
      </c>
      <c r="R336" s="4">
        <v>1.3354999999999999</v>
      </c>
      <c r="S336" s="4">
        <v>0.84079999999999999</v>
      </c>
      <c r="T336" s="102">
        <v>1302713.75</v>
      </c>
      <c r="U336" s="102">
        <v>1089123.375</v>
      </c>
      <c r="V336" s="102"/>
      <c r="W336" s="102"/>
      <c r="X336" s="102">
        <v>175614</v>
      </c>
      <c r="Y336" s="102"/>
      <c r="Z336" s="102"/>
      <c r="AA336" s="102">
        <v>696193.3125</v>
      </c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>
        <v>21532198</v>
      </c>
      <c r="AN336" s="102"/>
      <c r="AO336" s="102">
        <v>12068007</v>
      </c>
      <c r="AP336" s="102"/>
      <c r="AQ336" s="102"/>
      <c r="AR336" s="102"/>
      <c r="AS336" s="102"/>
      <c r="AT336" s="102"/>
      <c r="AU336" s="102"/>
      <c r="AV336" s="102">
        <v>1085908.875</v>
      </c>
      <c r="AW336" s="102"/>
      <c r="AX336" s="102"/>
      <c r="AY336" s="102"/>
      <c r="AZ336" s="102"/>
      <c r="BA336" s="102"/>
      <c r="BB336" s="102">
        <v>801273</v>
      </c>
      <c r="BC336" s="102"/>
      <c r="BD336" s="102"/>
      <c r="BE336" s="102">
        <v>1296406.75</v>
      </c>
      <c r="BF336" s="102"/>
      <c r="BG336" s="102">
        <v>11127566</v>
      </c>
      <c r="BH336" s="102"/>
      <c r="BI336" s="102"/>
      <c r="BJ336" s="102"/>
      <c r="BK336" s="102"/>
      <c r="BL336" s="102"/>
      <c r="BM336" s="102">
        <v>6920370.5</v>
      </c>
      <c r="BN336" s="102"/>
      <c r="BO336" s="102"/>
      <c r="BP336" s="102"/>
      <c r="BQ336" s="102"/>
      <c r="BR336" s="102"/>
      <c r="BS336" s="102"/>
      <c r="BT336" s="102"/>
      <c r="BU336" s="102">
        <v>448918.3125</v>
      </c>
      <c r="BV336" s="102"/>
      <c r="BW336" s="102">
        <v>1012224.1875</v>
      </c>
      <c r="BX336" s="102"/>
    </row>
    <row r="337" spans="1:76" x14ac:dyDescent="0.25">
      <c r="A337" s="57" t="s">
        <v>5191</v>
      </c>
      <c r="B337" s="3" t="s">
        <v>5015</v>
      </c>
      <c r="C337" s="3" t="s">
        <v>5173</v>
      </c>
      <c r="D337" s="4" t="s">
        <v>5192</v>
      </c>
      <c r="E337" s="4" t="s">
        <v>3487</v>
      </c>
      <c r="F337" s="4">
        <v>18467</v>
      </c>
      <c r="G337" s="4">
        <v>2050</v>
      </c>
      <c r="H337" s="4">
        <v>5450</v>
      </c>
      <c r="I337" s="4">
        <v>301.21730000000002</v>
      </c>
      <c r="J337" s="4" t="s">
        <v>5193</v>
      </c>
      <c r="K337" s="4" t="s">
        <v>5194</v>
      </c>
      <c r="L337" s="101" t="s">
        <v>5195</v>
      </c>
      <c r="M337" s="101" t="s">
        <v>5196</v>
      </c>
      <c r="N337" s="4">
        <v>446284</v>
      </c>
      <c r="O337" s="4">
        <v>393682</v>
      </c>
      <c r="P337" s="4">
        <f t="shared" si="5"/>
        <v>50</v>
      </c>
      <c r="Q337" s="4">
        <v>1.26</v>
      </c>
      <c r="R337" s="4">
        <v>2.3369</v>
      </c>
      <c r="S337" s="4">
        <v>1.859</v>
      </c>
      <c r="T337" s="102">
        <v>4062687</v>
      </c>
      <c r="U337" s="102">
        <v>5773848</v>
      </c>
      <c r="V337" s="102">
        <v>1295323</v>
      </c>
      <c r="W337" s="102">
        <v>7360618</v>
      </c>
      <c r="X337" s="102">
        <v>557596</v>
      </c>
      <c r="Y337" s="102">
        <v>270989</v>
      </c>
      <c r="Z337" s="102">
        <v>8070199</v>
      </c>
      <c r="AA337" s="102"/>
      <c r="AB337" s="102">
        <v>610183</v>
      </c>
      <c r="AC337" s="102"/>
      <c r="AD337" s="102">
        <v>700914</v>
      </c>
      <c r="AE337" s="102">
        <v>1156692</v>
      </c>
      <c r="AF337" s="102">
        <v>799694</v>
      </c>
      <c r="AG337" s="102">
        <v>1211319</v>
      </c>
      <c r="AH337" s="102">
        <v>5238761</v>
      </c>
      <c r="AI337" s="102">
        <v>1278933</v>
      </c>
      <c r="AJ337" s="102">
        <v>541125</v>
      </c>
      <c r="AK337" s="102">
        <v>703304</v>
      </c>
      <c r="AL337" s="102">
        <v>236026</v>
      </c>
      <c r="AM337" s="102">
        <v>11123433</v>
      </c>
      <c r="AN337" s="102">
        <v>780007</v>
      </c>
      <c r="AO337" s="102">
        <v>6567495</v>
      </c>
      <c r="AP337" s="102">
        <v>647960</v>
      </c>
      <c r="AQ337" s="102">
        <v>633335</v>
      </c>
      <c r="AR337" s="102">
        <v>2051665</v>
      </c>
      <c r="AS337" s="102">
        <v>752432</v>
      </c>
      <c r="AT337" s="102">
        <v>19569324</v>
      </c>
      <c r="AU337" s="102">
        <v>1756494</v>
      </c>
      <c r="AV337" s="102">
        <v>3154111</v>
      </c>
      <c r="AW337" s="102">
        <v>374124</v>
      </c>
      <c r="AX337" s="102">
        <v>289565</v>
      </c>
      <c r="AY337" s="102">
        <v>427057</v>
      </c>
      <c r="AZ337" s="102">
        <v>1649433</v>
      </c>
      <c r="BA337" s="102">
        <v>790503</v>
      </c>
      <c r="BB337" s="102">
        <v>1443633</v>
      </c>
      <c r="BC337" s="102">
        <v>979232</v>
      </c>
      <c r="BD337" s="102"/>
      <c r="BE337" s="102">
        <v>3227516</v>
      </c>
      <c r="BF337" s="102"/>
      <c r="BG337" s="102">
        <v>7825707</v>
      </c>
      <c r="BH337" s="102">
        <v>552749</v>
      </c>
      <c r="BI337" s="102">
        <v>4545947</v>
      </c>
      <c r="BJ337" s="102">
        <v>1398324</v>
      </c>
      <c r="BK337" s="102">
        <v>2031518</v>
      </c>
      <c r="BL337" s="102">
        <v>9096815</v>
      </c>
      <c r="BM337" s="102">
        <v>8778265</v>
      </c>
      <c r="BN337" s="102">
        <v>1186557</v>
      </c>
      <c r="BO337" s="102"/>
      <c r="BP337" s="102">
        <v>836634</v>
      </c>
      <c r="BQ337" s="102"/>
      <c r="BR337" s="102">
        <v>907546</v>
      </c>
      <c r="BS337" s="102">
        <v>7058831</v>
      </c>
      <c r="BT337" s="102"/>
      <c r="BU337" s="102">
        <v>4939200</v>
      </c>
      <c r="BV337" s="102">
        <v>2168798</v>
      </c>
      <c r="BW337" s="102">
        <v>3552570</v>
      </c>
      <c r="BX337" s="102">
        <v>995289</v>
      </c>
    </row>
    <row r="338" spans="1:76" x14ac:dyDescent="0.25">
      <c r="A338" s="57" t="s">
        <v>5197</v>
      </c>
      <c r="B338" s="3" t="s">
        <v>5015</v>
      </c>
      <c r="C338" s="3" t="s">
        <v>5173</v>
      </c>
      <c r="D338" s="4" t="s">
        <v>5198</v>
      </c>
      <c r="E338" s="4" t="s">
        <v>3487</v>
      </c>
      <c r="F338" s="4">
        <v>32504</v>
      </c>
      <c r="G338" s="4">
        <v>100001181</v>
      </c>
      <c r="H338" s="4">
        <v>5571</v>
      </c>
      <c r="I338" s="4">
        <v>329.24860000000001</v>
      </c>
      <c r="J338" s="4" t="s">
        <v>5199</v>
      </c>
      <c r="K338" s="4" t="s">
        <v>5200</v>
      </c>
      <c r="L338" s="101" t="s">
        <v>5201</v>
      </c>
      <c r="M338" s="101" t="s">
        <v>5202</v>
      </c>
      <c r="N338" s="4">
        <v>6441454</v>
      </c>
      <c r="O338" s="4"/>
      <c r="P338" s="4">
        <f t="shared" si="5"/>
        <v>57</v>
      </c>
      <c r="Q338" s="4">
        <v>1.85</v>
      </c>
      <c r="R338" s="4">
        <v>7.8905000000000003</v>
      </c>
      <c r="S338" s="4">
        <v>4.274</v>
      </c>
      <c r="T338" s="102">
        <v>3890142.5</v>
      </c>
      <c r="U338" s="102">
        <v>5451672.5</v>
      </c>
      <c r="V338" s="102">
        <v>882816.875</v>
      </c>
      <c r="W338" s="102">
        <v>5976536</v>
      </c>
      <c r="X338" s="102">
        <v>591829.875</v>
      </c>
      <c r="Y338" s="102">
        <v>164378</v>
      </c>
      <c r="Z338" s="102">
        <v>1794611</v>
      </c>
      <c r="AA338" s="102">
        <v>1604759</v>
      </c>
      <c r="AB338" s="102">
        <v>117944.39840000001</v>
      </c>
      <c r="AC338" s="102">
        <v>721126</v>
      </c>
      <c r="AD338" s="102">
        <v>247768</v>
      </c>
      <c r="AE338" s="102">
        <v>908140</v>
      </c>
      <c r="AF338" s="102">
        <v>424638</v>
      </c>
      <c r="AG338" s="102">
        <v>599296</v>
      </c>
      <c r="AH338" s="102">
        <v>13809064</v>
      </c>
      <c r="AI338" s="102">
        <v>289620</v>
      </c>
      <c r="AJ338" s="102">
        <v>779966</v>
      </c>
      <c r="AK338" s="102">
        <v>1418342</v>
      </c>
      <c r="AL338" s="102">
        <v>75296.898400000005</v>
      </c>
      <c r="AM338" s="102">
        <v>84670848</v>
      </c>
      <c r="AN338" s="102">
        <v>446524.09379999997</v>
      </c>
      <c r="AO338" s="102">
        <v>17410468</v>
      </c>
      <c r="AP338" s="102">
        <v>546318</v>
      </c>
      <c r="AQ338" s="102">
        <v>553300</v>
      </c>
      <c r="AR338" s="102">
        <v>1192765</v>
      </c>
      <c r="AS338" s="102">
        <v>205524</v>
      </c>
      <c r="AT338" s="102">
        <v>27223988</v>
      </c>
      <c r="AU338" s="102">
        <v>324378.59379999997</v>
      </c>
      <c r="AV338" s="102">
        <v>1737681</v>
      </c>
      <c r="AW338" s="102">
        <v>364866</v>
      </c>
      <c r="AX338" s="102">
        <v>288655</v>
      </c>
      <c r="AY338" s="102">
        <v>486156.40629999997</v>
      </c>
      <c r="AZ338" s="102">
        <v>161375.5</v>
      </c>
      <c r="BA338" s="102">
        <v>317386</v>
      </c>
      <c r="BB338" s="102">
        <v>1932458</v>
      </c>
      <c r="BC338" s="102">
        <v>376573</v>
      </c>
      <c r="BD338" s="102">
        <v>354872</v>
      </c>
      <c r="BE338" s="102">
        <v>14129194</v>
      </c>
      <c r="BF338" s="102">
        <v>65562.601599999995</v>
      </c>
      <c r="BG338" s="102">
        <v>14548625</v>
      </c>
      <c r="BH338" s="102">
        <v>134324</v>
      </c>
      <c r="BI338" s="102">
        <v>1499513.75</v>
      </c>
      <c r="BJ338" s="102">
        <v>740207</v>
      </c>
      <c r="BK338" s="102">
        <v>1619748</v>
      </c>
      <c r="BL338" s="102">
        <v>2569206.75</v>
      </c>
      <c r="BM338" s="102">
        <v>25908780</v>
      </c>
      <c r="BN338" s="102">
        <v>534907</v>
      </c>
      <c r="BO338" s="102">
        <v>412073</v>
      </c>
      <c r="BP338" s="102">
        <v>515850</v>
      </c>
      <c r="BQ338" s="102">
        <v>1625098</v>
      </c>
      <c r="BR338" s="102">
        <v>1409407</v>
      </c>
      <c r="BS338" s="102">
        <v>10848705</v>
      </c>
      <c r="BT338" s="102">
        <v>238003</v>
      </c>
      <c r="BU338" s="102">
        <v>2264806</v>
      </c>
      <c r="BV338" s="102">
        <v>1170611.25</v>
      </c>
      <c r="BW338" s="102">
        <v>8221584</v>
      </c>
      <c r="BX338" s="102">
        <v>2197295</v>
      </c>
    </row>
    <row r="339" spans="1:76" x14ac:dyDescent="0.25">
      <c r="A339" s="57" t="s">
        <v>5203</v>
      </c>
      <c r="B339" s="3" t="s">
        <v>5015</v>
      </c>
      <c r="C339" s="3" t="s">
        <v>5173</v>
      </c>
      <c r="D339" s="4" t="s">
        <v>5204</v>
      </c>
      <c r="E339" s="4" t="s">
        <v>3487</v>
      </c>
      <c r="F339" s="4">
        <v>44675</v>
      </c>
      <c r="G339" s="4">
        <v>100000665</v>
      </c>
      <c r="H339" s="4">
        <v>5525</v>
      </c>
      <c r="I339" s="4">
        <v>327.233</v>
      </c>
      <c r="J339" s="4" t="s">
        <v>5205</v>
      </c>
      <c r="K339" s="4" t="s">
        <v>5206</v>
      </c>
      <c r="L339" s="101" t="s">
        <v>5207</v>
      </c>
      <c r="M339" s="101" t="s">
        <v>5208</v>
      </c>
      <c r="N339" s="4">
        <v>445580</v>
      </c>
      <c r="O339" s="4">
        <v>393183</v>
      </c>
      <c r="P339" s="4">
        <f t="shared" si="5"/>
        <v>56</v>
      </c>
      <c r="Q339" s="4">
        <v>1.35</v>
      </c>
      <c r="R339" s="4">
        <v>5.1845999999999997</v>
      </c>
      <c r="S339" s="4">
        <v>3.8298999999999999</v>
      </c>
      <c r="T339" s="102">
        <v>1701880</v>
      </c>
      <c r="U339" s="102">
        <v>4335005</v>
      </c>
      <c r="V339" s="102">
        <v>1029688</v>
      </c>
      <c r="W339" s="102">
        <v>15551019</v>
      </c>
      <c r="X339" s="102">
        <v>407226</v>
      </c>
      <c r="Y339" s="102">
        <v>260355</v>
      </c>
      <c r="Z339" s="102">
        <v>3997709</v>
      </c>
      <c r="AA339" s="102">
        <v>408923</v>
      </c>
      <c r="AB339" s="102">
        <v>764758</v>
      </c>
      <c r="AC339" s="102">
        <v>678201</v>
      </c>
      <c r="AD339" s="102">
        <v>209346</v>
      </c>
      <c r="AE339" s="102">
        <v>602929</v>
      </c>
      <c r="AF339" s="102">
        <v>535349</v>
      </c>
      <c r="AG339" s="102">
        <v>526961</v>
      </c>
      <c r="AH339" s="102">
        <v>16242211</v>
      </c>
      <c r="AI339" s="102">
        <v>817428</v>
      </c>
      <c r="AJ339" s="102">
        <v>643777</v>
      </c>
      <c r="AK339" s="102">
        <v>1541887</v>
      </c>
      <c r="AL339" s="102"/>
      <c r="AM339" s="102">
        <v>17760362</v>
      </c>
      <c r="AN339" s="102">
        <v>579194</v>
      </c>
      <c r="AO339" s="102">
        <v>7902944</v>
      </c>
      <c r="AP339" s="102">
        <v>442968</v>
      </c>
      <c r="AQ339" s="102">
        <v>349527</v>
      </c>
      <c r="AR339" s="102">
        <v>2221876</v>
      </c>
      <c r="AS339" s="102">
        <v>179403</v>
      </c>
      <c r="AT339" s="102">
        <v>33895732</v>
      </c>
      <c r="AU339" s="102">
        <v>678862</v>
      </c>
      <c r="AV339" s="102">
        <v>409251</v>
      </c>
      <c r="AW339" s="102">
        <v>776743</v>
      </c>
      <c r="AX339" s="102">
        <v>470205</v>
      </c>
      <c r="AY339" s="102">
        <v>658629</v>
      </c>
      <c r="AZ339" s="102">
        <v>386076</v>
      </c>
      <c r="BA339" s="102">
        <v>275189</v>
      </c>
      <c r="BB339" s="102">
        <v>470629</v>
      </c>
      <c r="BC339" s="102">
        <v>451296</v>
      </c>
      <c r="BD339" s="102">
        <v>799974</v>
      </c>
      <c r="BE339" s="102">
        <v>3602185</v>
      </c>
      <c r="BF339" s="102">
        <v>251467</v>
      </c>
      <c r="BG339" s="102">
        <v>3854100</v>
      </c>
      <c r="BH339" s="102">
        <v>397850</v>
      </c>
      <c r="BI339" s="102">
        <v>2523137</v>
      </c>
      <c r="BJ339" s="102">
        <v>1899387</v>
      </c>
      <c r="BK339" s="102">
        <v>1511421</v>
      </c>
      <c r="BL339" s="102">
        <v>4184222</v>
      </c>
      <c r="BM339" s="102">
        <v>30354226</v>
      </c>
      <c r="BN339" s="102">
        <v>799995</v>
      </c>
      <c r="BO339" s="102">
        <v>631403</v>
      </c>
      <c r="BP339" s="102">
        <v>517808</v>
      </c>
      <c r="BQ339" s="102">
        <v>971867</v>
      </c>
      <c r="BR339" s="102">
        <v>2089858</v>
      </c>
      <c r="BS339" s="102">
        <v>10786598</v>
      </c>
      <c r="BT339" s="102">
        <v>423289</v>
      </c>
      <c r="BU339" s="102">
        <v>3139004</v>
      </c>
      <c r="BV339" s="102">
        <v>3738053</v>
      </c>
      <c r="BW339" s="102">
        <v>9355240</v>
      </c>
      <c r="BX339" s="102">
        <v>1831685</v>
      </c>
    </row>
    <row r="340" spans="1:76" x14ac:dyDescent="0.25">
      <c r="A340" s="57" t="s">
        <v>5209</v>
      </c>
      <c r="B340" s="3" t="s">
        <v>5015</v>
      </c>
      <c r="C340" s="3" t="s">
        <v>5173</v>
      </c>
      <c r="D340" s="4" t="s">
        <v>5210</v>
      </c>
      <c r="E340" s="4" t="s">
        <v>3487</v>
      </c>
      <c r="F340" s="4">
        <v>57652</v>
      </c>
      <c r="G340" s="4">
        <v>100009394</v>
      </c>
      <c r="H340" s="4">
        <v>5398</v>
      </c>
      <c r="I340" s="4">
        <v>251.20169999999999</v>
      </c>
      <c r="J340" s="4" t="s">
        <v>5211</v>
      </c>
      <c r="K340" s="4" t="s">
        <v>5212</v>
      </c>
      <c r="L340" s="4"/>
      <c r="M340" s="101" t="s">
        <v>5213</v>
      </c>
      <c r="N340" s="4"/>
      <c r="O340" s="4">
        <v>13628094</v>
      </c>
      <c r="P340" s="4">
        <f t="shared" si="5"/>
        <v>57</v>
      </c>
      <c r="Q340" s="4">
        <v>0.79</v>
      </c>
      <c r="R340" s="4">
        <v>1.0122</v>
      </c>
      <c r="S340" s="4">
        <v>1.2803</v>
      </c>
      <c r="T340" s="102">
        <v>3893520</v>
      </c>
      <c r="U340" s="102">
        <v>8759428</v>
      </c>
      <c r="V340" s="102">
        <v>2279143</v>
      </c>
      <c r="W340" s="102">
        <v>2950351</v>
      </c>
      <c r="X340" s="102">
        <v>2891494</v>
      </c>
      <c r="Y340" s="102">
        <v>2180660</v>
      </c>
      <c r="Z340" s="102">
        <v>6097099</v>
      </c>
      <c r="AA340" s="102">
        <v>13745637</v>
      </c>
      <c r="AB340" s="102">
        <v>6268213</v>
      </c>
      <c r="AC340" s="102">
        <v>4748815</v>
      </c>
      <c r="AD340" s="102">
        <v>3213023</v>
      </c>
      <c r="AE340" s="102">
        <v>2066928</v>
      </c>
      <c r="AF340" s="102">
        <v>1364358</v>
      </c>
      <c r="AG340" s="102">
        <v>4944449</v>
      </c>
      <c r="AH340" s="102">
        <v>7541012</v>
      </c>
      <c r="AI340" s="102">
        <v>1896301</v>
      </c>
      <c r="AJ340" s="102">
        <v>3176006</v>
      </c>
      <c r="AK340" s="102">
        <v>1608692</v>
      </c>
      <c r="AL340" s="102">
        <v>1615833</v>
      </c>
      <c r="AM340" s="102">
        <v>14315896</v>
      </c>
      <c r="AN340" s="102">
        <v>4900956</v>
      </c>
      <c r="AO340" s="102">
        <v>5677342</v>
      </c>
      <c r="AP340" s="102">
        <v>2322013</v>
      </c>
      <c r="AQ340" s="102">
        <v>5879359</v>
      </c>
      <c r="AR340" s="102">
        <v>2786478</v>
      </c>
      <c r="AS340" s="102">
        <v>1463486</v>
      </c>
      <c r="AT340" s="102">
        <v>9560420</v>
      </c>
      <c r="AU340" s="102">
        <v>6438489</v>
      </c>
      <c r="AV340" s="102">
        <v>7134575</v>
      </c>
      <c r="AW340" s="102">
        <v>7779362</v>
      </c>
      <c r="AX340" s="102">
        <v>3513532</v>
      </c>
      <c r="AY340" s="102">
        <v>8868941</v>
      </c>
      <c r="AZ340" s="102">
        <v>6876902</v>
      </c>
      <c r="BA340" s="102">
        <v>3857133</v>
      </c>
      <c r="BB340" s="102">
        <v>4866008</v>
      </c>
      <c r="BC340" s="102">
        <v>2434902</v>
      </c>
      <c r="BD340" s="102">
        <v>4137327</v>
      </c>
      <c r="BE340" s="102">
        <v>5227440</v>
      </c>
      <c r="BF340" s="102">
        <v>3577297</v>
      </c>
      <c r="BG340" s="102">
        <v>8605045</v>
      </c>
      <c r="BH340" s="102">
        <v>2626694</v>
      </c>
      <c r="BI340" s="102">
        <v>13872211</v>
      </c>
      <c r="BJ340" s="102">
        <v>5914309</v>
      </c>
      <c r="BK340" s="102">
        <v>4353978</v>
      </c>
      <c r="BL340" s="102">
        <v>15024527</v>
      </c>
      <c r="BM340" s="102">
        <v>8005938</v>
      </c>
      <c r="BN340" s="102">
        <v>2292871</v>
      </c>
      <c r="BO340" s="102">
        <v>5824448</v>
      </c>
      <c r="BP340" s="102">
        <v>4694480</v>
      </c>
      <c r="BQ340" s="102">
        <v>4392828</v>
      </c>
      <c r="BR340" s="102">
        <v>9604415</v>
      </c>
      <c r="BS340" s="102">
        <v>4839651</v>
      </c>
      <c r="BT340" s="102">
        <v>3118871</v>
      </c>
      <c r="BU340" s="102">
        <v>5488161</v>
      </c>
      <c r="BV340" s="102">
        <v>3173163</v>
      </c>
      <c r="BW340" s="102">
        <v>11464455</v>
      </c>
      <c r="BX340" s="102">
        <v>4744363</v>
      </c>
    </row>
    <row r="341" spans="1:76" x14ac:dyDescent="0.25">
      <c r="A341" s="57" t="s">
        <v>5214</v>
      </c>
      <c r="B341" s="3" t="s">
        <v>5015</v>
      </c>
      <c r="C341" s="3" t="s">
        <v>5173</v>
      </c>
      <c r="D341" s="4" t="s">
        <v>5215</v>
      </c>
      <c r="E341" s="4" t="s">
        <v>3487</v>
      </c>
      <c r="F341" s="4">
        <v>1105</v>
      </c>
      <c r="G341" s="4">
        <v>180</v>
      </c>
      <c r="H341" s="4">
        <v>5535</v>
      </c>
      <c r="I341" s="4">
        <v>279.233</v>
      </c>
      <c r="J341" s="4" t="s">
        <v>5216</v>
      </c>
      <c r="K341" s="4" t="s">
        <v>5217</v>
      </c>
      <c r="L341" s="101" t="s">
        <v>5218</v>
      </c>
      <c r="M341" s="101" t="s">
        <v>5219</v>
      </c>
      <c r="N341" s="4">
        <v>5280450</v>
      </c>
      <c r="O341" s="4">
        <v>4444105</v>
      </c>
      <c r="P341" s="4">
        <f t="shared" si="5"/>
        <v>57</v>
      </c>
      <c r="Q341" s="4">
        <v>0.46</v>
      </c>
      <c r="R341" s="4">
        <v>0.88729999999999998</v>
      </c>
      <c r="S341" s="4">
        <v>1.9429000000000001</v>
      </c>
      <c r="T341" s="102">
        <v>645978048</v>
      </c>
      <c r="U341" s="102">
        <v>885899392</v>
      </c>
      <c r="V341" s="102">
        <v>1067547136</v>
      </c>
      <c r="W341" s="102">
        <v>1327176064</v>
      </c>
      <c r="X341" s="102">
        <v>50095840</v>
      </c>
      <c r="Y341" s="102">
        <v>263002800</v>
      </c>
      <c r="Z341" s="102">
        <v>248670608</v>
      </c>
      <c r="AA341" s="102">
        <v>4047486464</v>
      </c>
      <c r="AB341" s="102">
        <v>1113361152</v>
      </c>
      <c r="AC341" s="102">
        <v>4026824960</v>
      </c>
      <c r="AD341" s="102">
        <v>2030424832</v>
      </c>
      <c r="AE341" s="102">
        <v>337919616</v>
      </c>
      <c r="AF341" s="102">
        <v>263031104</v>
      </c>
      <c r="AG341" s="102">
        <v>3702755840</v>
      </c>
      <c r="AH341" s="102">
        <v>2822335488</v>
      </c>
      <c r="AI341" s="102">
        <v>112883416</v>
      </c>
      <c r="AJ341" s="102">
        <v>200839104</v>
      </c>
      <c r="AK341" s="102">
        <v>161579360</v>
      </c>
      <c r="AL341" s="102">
        <v>322971360</v>
      </c>
      <c r="AM341" s="102">
        <v>1237459712</v>
      </c>
      <c r="AN341" s="102">
        <v>1379553536</v>
      </c>
      <c r="AO341" s="102">
        <v>585014720</v>
      </c>
      <c r="AP341" s="102">
        <v>137069920</v>
      </c>
      <c r="AQ341" s="102">
        <v>1668708096</v>
      </c>
      <c r="AR341" s="102">
        <v>48227936</v>
      </c>
      <c r="AS341" s="102">
        <v>145840128</v>
      </c>
      <c r="AT341" s="102">
        <v>1804599808</v>
      </c>
      <c r="AU341" s="102">
        <v>106521528</v>
      </c>
      <c r="AV341" s="102">
        <v>872407808</v>
      </c>
      <c r="AW341" s="102">
        <v>6250273280</v>
      </c>
      <c r="AX341" s="102">
        <v>2325975296</v>
      </c>
      <c r="AY341" s="102">
        <v>2838776832</v>
      </c>
      <c r="AZ341" s="102">
        <v>1383619968</v>
      </c>
      <c r="BA341" s="102">
        <v>583014912</v>
      </c>
      <c r="BB341" s="102">
        <v>1639702912</v>
      </c>
      <c r="BC341" s="102">
        <v>120709824</v>
      </c>
      <c r="BD341" s="102">
        <v>3970152960</v>
      </c>
      <c r="BE341" s="102">
        <v>218904304</v>
      </c>
      <c r="BF341" s="102">
        <v>1335925248</v>
      </c>
      <c r="BG341" s="102">
        <v>6328038912</v>
      </c>
      <c r="BH341" s="102">
        <v>1280369536</v>
      </c>
      <c r="BI341" s="102">
        <v>7001179648</v>
      </c>
      <c r="BJ341" s="102">
        <v>3267585024</v>
      </c>
      <c r="BK341" s="102">
        <v>1210378112</v>
      </c>
      <c r="BL341" s="102">
        <v>6608358912</v>
      </c>
      <c r="BM341" s="102">
        <v>1433275264</v>
      </c>
      <c r="BN341" s="102">
        <v>276052128</v>
      </c>
      <c r="BO341" s="102">
        <v>5349360640</v>
      </c>
      <c r="BP341" s="102">
        <v>977540480</v>
      </c>
      <c r="BQ341" s="102">
        <v>2650978048</v>
      </c>
      <c r="BR341" s="102">
        <v>2609359872</v>
      </c>
      <c r="BS341" s="102">
        <v>1678861440</v>
      </c>
      <c r="BT341" s="102">
        <v>986338624</v>
      </c>
      <c r="BU341" s="102">
        <v>817983872</v>
      </c>
      <c r="BV341" s="102">
        <v>1157566976</v>
      </c>
      <c r="BW341" s="102">
        <v>2431821824</v>
      </c>
      <c r="BX341" s="102">
        <v>2117647232</v>
      </c>
    </row>
    <row r="342" spans="1:76" x14ac:dyDescent="0.25">
      <c r="A342" s="57" t="s">
        <v>5220</v>
      </c>
      <c r="B342" s="3" t="s">
        <v>5015</v>
      </c>
      <c r="C342" s="3" t="s">
        <v>5173</v>
      </c>
      <c r="D342" s="4" t="s">
        <v>5221</v>
      </c>
      <c r="E342" s="4" t="s">
        <v>3487</v>
      </c>
      <c r="F342" s="4">
        <v>34035</v>
      </c>
      <c r="G342" s="4">
        <v>100001337</v>
      </c>
      <c r="H342" s="4">
        <v>5450</v>
      </c>
      <c r="I342" s="4">
        <v>277.21730000000002</v>
      </c>
      <c r="J342" s="4" t="s">
        <v>5222</v>
      </c>
      <c r="K342" s="4"/>
      <c r="L342" s="101" t="s">
        <v>5223</v>
      </c>
      <c r="M342" s="101" t="s">
        <v>5224</v>
      </c>
      <c r="N342" s="4">
        <v>5280934</v>
      </c>
      <c r="O342" s="4">
        <v>4444437</v>
      </c>
      <c r="P342" s="4">
        <f t="shared" si="5"/>
        <v>57</v>
      </c>
      <c r="Q342" s="4">
        <v>0.28000000000000003</v>
      </c>
      <c r="R342" s="4">
        <v>3.6631999999999998</v>
      </c>
      <c r="S342" s="4">
        <v>13.1403</v>
      </c>
      <c r="T342" s="102">
        <v>47988560</v>
      </c>
      <c r="U342" s="102">
        <v>159440512</v>
      </c>
      <c r="V342" s="102">
        <v>32920872</v>
      </c>
      <c r="W342" s="102">
        <v>41622064</v>
      </c>
      <c r="X342" s="102">
        <v>40637376</v>
      </c>
      <c r="Y342" s="102">
        <v>7549978</v>
      </c>
      <c r="Z342" s="102">
        <v>33105956</v>
      </c>
      <c r="AA342" s="102">
        <v>7713016320</v>
      </c>
      <c r="AB342" s="102">
        <v>167588560</v>
      </c>
      <c r="AC342" s="102">
        <v>186460640</v>
      </c>
      <c r="AD342" s="102">
        <v>21918708</v>
      </c>
      <c r="AE342" s="102">
        <v>31284904</v>
      </c>
      <c r="AF342" s="102">
        <v>74677376</v>
      </c>
      <c r="AG342" s="102">
        <v>44204224</v>
      </c>
      <c r="AH342" s="102">
        <v>646474944</v>
      </c>
      <c r="AI342" s="102">
        <v>10712463</v>
      </c>
      <c r="AJ342" s="102">
        <v>25263120</v>
      </c>
      <c r="AK342" s="102">
        <v>14763914</v>
      </c>
      <c r="AL342" s="102">
        <v>66216680</v>
      </c>
      <c r="AM342" s="102">
        <v>156262224</v>
      </c>
      <c r="AN342" s="102">
        <v>49269964</v>
      </c>
      <c r="AO342" s="102">
        <v>72228088</v>
      </c>
      <c r="AP342" s="102">
        <v>26784252</v>
      </c>
      <c r="AQ342" s="102">
        <v>138005376</v>
      </c>
      <c r="AR342" s="102">
        <v>8257510</v>
      </c>
      <c r="AS342" s="102">
        <v>250719552</v>
      </c>
      <c r="AT342" s="102">
        <v>217838256</v>
      </c>
      <c r="AU342" s="102">
        <v>29952032</v>
      </c>
      <c r="AV342" s="102">
        <v>59831560</v>
      </c>
      <c r="AW342" s="102">
        <v>4235801344</v>
      </c>
      <c r="AX342" s="102">
        <v>455782272</v>
      </c>
      <c r="AY342" s="102">
        <v>259962224</v>
      </c>
      <c r="AZ342" s="102">
        <v>100566440</v>
      </c>
      <c r="BA342" s="102">
        <v>71982480</v>
      </c>
      <c r="BB342" s="102">
        <v>554866624</v>
      </c>
      <c r="BC342" s="102">
        <v>44243888</v>
      </c>
      <c r="BD342" s="102">
        <v>6030083584</v>
      </c>
      <c r="BE342" s="102">
        <v>27858508</v>
      </c>
      <c r="BF342" s="102">
        <v>562310080</v>
      </c>
      <c r="BG342" s="102">
        <v>2006041728</v>
      </c>
      <c r="BH342" s="102">
        <v>4754004992</v>
      </c>
      <c r="BI342" s="102">
        <v>199919648</v>
      </c>
      <c r="BJ342" s="102">
        <v>4207027968</v>
      </c>
      <c r="BK342" s="102">
        <v>160137568</v>
      </c>
      <c r="BL342" s="102">
        <v>1663781760</v>
      </c>
      <c r="BM342" s="102">
        <v>285012832</v>
      </c>
      <c r="BN342" s="102">
        <v>25911656</v>
      </c>
      <c r="BO342" s="102">
        <v>5060091392</v>
      </c>
      <c r="BP342" s="102">
        <v>72920864</v>
      </c>
      <c r="BQ342" s="102">
        <v>5263707648</v>
      </c>
      <c r="BR342" s="102">
        <v>70425496</v>
      </c>
      <c r="BS342" s="102">
        <v>143218656</v>
      </c>
      <c r="BT342" s="102">
        <v>110420024</v>
      </c>
      <c r="BU342" s="102">
        <v>22229738</v>
      </c>
      <c r="BV342" s="102">
        <v>54688288</v>
      </c>
      <c r="BW342" s="102">
        <v>1529025792</v>
      </c>
      <c r="BX342" s="102">
        <v>290811680</v>
      </c>
    </row>
    <row r="343" spans="1:76" x14ac:dyDescent="0.25">
      <c r="A343" s="57" t="s">
        <v>5225</v>
      </c>
      <c r="B343" s="3" t="s">
        <v>5015</v>
      </c>
      <c r="C343" s="3" t="s">
        <v>5173</v>
      </c>
      <c r="D343" s="4" t="s">
        <v>5226</v>
      </c>
      <c r="E343" s="4" t="s">
        <v>3487</v>
      </c>
      <c r="F343" s="4">
        <v>17805</v>
      </c>
      <c r="G343" s="4">
        <v>1231</v>
      </c>
      <c r="H343" s="4">
        <v>5730</v>
      </c>
      <c r="I343" s="4">
        <v>307.26429999999999</v>
      </c>
      <c r="J343" s="4" t="s">
        <v>5227</v>
      </c>
      <c r="K343" s="4" t="s">
        <v>5228</v>
      </c>
      <c r="L343" s="101" t="s">
        <v>5229</v>
      </c>
      <c r="M343" s="101" t="s">
        <v>5230</v>
      </c>
      <c r="N343" s="4">
        <v>6439848</v>
      </c>
      <c r="O343" s="4">
        <v>4944228</v>
      </c>
      <c r="P343" s="4">
        <f t="shared" si="5"/>
        <v>57</v>
      </c>
      <c r="Q343" s="4">
        <v>0.83</v>
      </c>
      <c r="R343" s="4">
        <v>1.1845000000000001</v>
      </c>
      <c r="S343" s="4">
        <v>1.4318</v>
      </c>
      <c r="T343" s="102">
        <v>14498187</v>
      </c>
      <c r="U343" s="102">
        <v>8332574</v>
      </c>
      <c r="V343" s="102">
        <v>6112991</v>
      </c>
      <c r="W343" s="102">
        <v>15255176</v>
      </c>
      <c r="X343" s="102">
        <v>7273957</v>
      </c>
      <c r="Y343" s="102">
        <v>4835264</v>
      </c>
      <c r="Z343" s="102">
        <v>4256455</v>
      </c>
      <c r="AA343" s="102">
        <v>9080772</v>
      </c>
      <c r="AB343" s="102">
        <v>1019168</v>
      </c>
      <c r="AC343" s="102">
        <v>10388935</v>
      </c>
      <c r="AD343" s="102">
        <v>1502511</v>
      </c>
      <c r="AE343" s="102">
        <v>24923634</v>
      </c>
      <c r="AF343" s="102">
        <v>5649404</v>
      </c>
      <c r="AG343" s="102">
        <v>13886477</v>
      </c>
      <c r="AH343" s="102">
        <v>25351082</v>
      </c>
      <c r="AI343" s="102">
        <v>10120651</v>
      </c>
      <c r="AJ343" s="102">
        <v>7120202</v>
      </c>
      <c r="AK343" s="102">
        <v>9118168</v>
      </c>
      <c r="AL343" s="102">
        <v>942135</v>
      </c>
      <c r="AM343" s="102">
        <v>73596072</v>
      </c>
      <c r="AN343" s="102">
        <v>6093583</v>
      </c>
      <c r="AO343" s="102">
        <v>8850247</v>
      </c>
      <c r="AP343" s="102">
        <v>17559434</v>
      </c>
      <c r="AQ343" s="102">
        <v>12287561</v>
      </c>
      <c r="AR343" s="102">
        <v>2394209</v>
      </c>
      <c r="AS343" s="102">
        <v>1738384</v>
      </c>
      <c r="AT343" s="102">
        <v>14163994</v>
      </c>
      <c r="AU343" s="102">
        <v>19298204</v>
      </c>
      <c r="AV343" s="102">
        <v>1414813</v>
      </c>
      <c r="AW343" s="102">
        <v>15332828</v>
      </c>
      <c r="AX343" s="102">
        <v>9474846</v>
      </c>
      <c r="AY343" s="102">
        <v>2443318</v>
      </c>
      <c r="AZ343" s="102">
        <v>5365806</v>
      </c>
      <c r="BA343" s="102">
        <v>10726036</v>
      </c>
      <c r="BB343" s="102">
        <v>4935668</v>
      </c>
      <c r="BC343" s="102">
        <v>8617227</v>
      </c>
      <c r="BD343" s="102">
        <v>8076606</v>
      </c>
      <c r="BE343" s="102">
        <v>52890152</v>
      </c>
      <c r="BF343" s="102">
        <v>3056954</v>
      </c>
      <c r="BG343" s="102">
        <v>12970135</v>
      </c>
      <c r="BH343" s="102">
        <v>2636567</v>
      </c>
      <c r="BI343" s="102">
        <v>9801894</v>
      </c>
      <c r="BJ343" s="102">
        <v>10591458</v>
      </c>
      <c r="BK343" s="102">
        <v>31465016</v>
      </c>
      <c r="BL343" s="102">
        <v>14944529</v>
      </c>
      <c r="BM343" s="102">
        <v>46555720</v>
      </c>
      <c r="BN343" s="102">
        <v>14071441</v>
      </c>
      <c r="BO343" s="102">
        <v>14817299</v>
      </c>
      <c r="BP343" s="102">
        <v>6317784</v>
      </c>
      <c r="BQ343" s="102">
        <v>18277396</v>
      </c>
      <c r="BR343" s="102">
        <v>17467940</v>
      </c>
      <c r="BS343" s="102">
        <v>13045989</v>
      </c>
      <c r="BT343" s="102">
        <v>7761139</v>
      </c>
      <c r="BU343" s="102">
        <v>21858020</v>
      </c>
      <c r="BV343" s="102">
        <v>11600881</v>
      </c>
      <c r="BW343" s="102">
        <v>13872867</v>
      </c>
      <c r="BX343" s="102">
        <v>29837932</v>
      </c>
    </row>
    <row r="344" spans="1:76" x14ac:dyDescent="0.25">
      <c r="A344" s="57" t="s">
        <v>5231</v>
      </c>
      <c r="B344" s="3" t="s">
        <v>5015</v>
      </c>
      <c r="C344" s="3" t="s">
        <v>5173</v>
      </c>
      <c r="D344" s="4" t="s">
        <v>5232</v>
      </c>
      <c r="E344" s="4" t="s">
        <v>3487</v>
      </c>
      <c r="F344" s="4">
        <v>35718</v>
      </c>
      <c r="G344" s="4">
        <v>100001739</v>
      </c>
      <c r="H344" s="4">
        <v>5596</v>
      </c>
      <c r="I344" s="4">
        <v>305.24860000000001</v>
      </c>
      <c r="J344" s="4" t="s">
        <v>5233</v>
      </c>
      <c r="K344" s="4" t="s">
        <v>5234</v>
      </c>
      <c r="L344" s="101" t="s">
        <v>5235</v>
      </c>
      <c r="M344" s="101" t="s">
        <v>5236</v>
      </c>
      <c r="N344" s="4">
        <v>5280581</v>
      </c>
      <c r="O344" s="4">
        <v>4471954</v>
      </c>
      <c r="P344" s="4">
        <f t="shared" si="5"/>
        <v>56</v>
      </c>
      <c r="Q344" s="4">
        <v>1.49</v>
      </c>
      <c r="R344" s="4">
        <v>4.0164999999999997</v>
      </c>
      <c r="S344" s="4">
        <v>2.6896</v>
      </c>
      <c r="T344" s="102">
        <v>10555538</v>
      </c>
      <c r="U344" s="102">
        <v>7136452.5</v>
      </c>
      <c r="V344" s="102">
        <v>2533426</v>
      </c>
      <c r="W344" s="102">
        <v>21288224</v>
      </c>
      <c r="X344" s="102">
        <v>2562717</v>
      </c>
      <c r="Y344" s="102">
        <v>225809</v>
      </c>
      <c r="Z344" s="102">
        <v>11512899</v>
      </c>
      <c r="AA344" s="102">
        <v>7252206</v>
      </c>
      <c r="AB344" s="102">
        <v>215392.20310000001</v>
      </c>
      <c r="AC344" s="102">
        <v>2158078</v>
      </c>
      <c r="AD344" s="102">
        <v>736890.5</v>
      </c>
      <c r="AE344" s="102">
        <v>1343811</v>
      </c>
      <c r="AF344" s="102">
        <v>1259997</v>
      </c>
      <c r="AG344" s="102">
        <v>2611051</v>
      </c>
      <c r="AH344" s="102">
        <v>11408052</v>
      </c>
      <c r="AI344" s="102">
        <v>582279</v>
      </c>
      <c r="AJ344" s="102">
        <v>3292576</v>
      </c>
      <c r="AK344" s="102">
        <v>9307244</v>
      </c>
      <c r="AL344" s="102"/>
      <c r="AM344" s="102">
        <v>207473632</v>
      </c>
      <c r="AN344" s="102">
        <v>2755308</v>
      </c>
      <c r="AO344" s="102">
        <v>26692788</v>
      </c>
      <c r="AP344" s="102">
        <v>860558</v>
      </c>
      <c r="AQ344" s="102">
        <v>4643117</v>
      </c>
      <c r="AR344" s="102">
        <v>3678196</v>
      </c>
      <c r="AS344" s="102">
        <v>937832.125</v>
      </c>
      <c r="AT344" s="102">
        <v>97232320</v>
      </c>
      <c r="AU344" s="102">
        <v>7685293</v>
      </c>
      <c r="AV344" s="102">
        <v>4702095</v>
      </c>
      <c r="AW344" s="102">
        <v>7011143</v>
      </c>
      <c r="AX344" s="102">
        <v>1434859</v>
      </c>
      <c r="AY344" s="102">
        <v>1829091</v>
      </c>
      <c r="AZ344" s="102">
        <v>1375216</v>
      </c>
      <c r="BA344" s="102">
        <v>1457968</v>
      </c>
      <c r="BB344" s="102">
        <v>9819649</v>
      </c>
      <c r="BC344" s="102">
        <v>2105613</v>
      </c>
      <c r="BD344" s="102">
        <v>3943006</v>
      </c>
      <c r="BE344" s="102">
        <v>32157000</v>
      </c>
      <c r="BF344" s="102">
        <v>877027.5</v>
      </c>
      <c r="BG344" s="102">
        <v>35188752</v>
      </c>
      <c r="BH344" s="102">
        <v>1853510.625</v>
      </c>
      <c r="BI344" s="102">
        <v>5301509.5</v>
      </c>
      <c r="BJ344" s="102">
        <v>4020243</v>
      </c>
      <c r="BK344" s="102">
        <v>7033236.5</v>
      </c>
      <c r="BL344" s="102">
        <v>6454569</v>
      </c>
      <c r="BM344" s="102">
        <v>98391912</v>
      </c>
      <c r="BN344" s="102">
        <v>3949643</v>
      </c>
      <c r="BO344" s="102">
        <v>4442038</v>
      </c>
      <c r="BP344" s="102">
        <v>1904951.75</v>
      </c>
      <c r="BQ344" s="102">
        <v>8741661</v>
      </c>
      <c r="BR344" s="102">
        <v>1370337</v>
      </c>
      <c r="BS344" s="102">
        <v>35883352</v>
      </c>
      <c r="BT344" s="102">
        <v>1633157</v>
      </c>
      <c r="BU344" s="102">
        <v>6243620.5</v>
      </c>
      <c r="BV344" s="102">
        <v>2109722</v>
      </c>
      <c r="BW344" s="102">
        <v>11132788</v>
      </c>
      <c r="BX344" s="102">
        <v>8448894</v>
      </c>
    </row>
    <row r="345" spans="1:76" x14ac:dyDescent="0.25">
      <c r="A345" s="57" t="s">
        <v>5237</v>
      </c>
      <c r="B345" s="3" t="s">
        <v>5015</v>
      </c>
      <c r="C345" s="3" t="s">
        <v>5173</v>
      </c>
      <c r="D345" s="4" t="s">
        <v>5238</v>
      </c>
      <c r="E345" s="4" t="s">
        <v>3487</v>
      </c>
      <c r="F345" s="4">
        <v>1110</v>
      </c>
      <c r="G345" s="4">
        <v>229</v>
      </c>
      <c r="H345" s="4">
        <v>5535</v>
      </c>
      <c r="I345" s="4">
        <v>303.233</v>
      </c>
      <c r="J345" s="4" t="s">
        <v>5239</v>
      </c>
      <c r="K345" s="4" t="s">
        <v>5240</v>
      </c>
      <c r="L345" s="101" t="s">
        <v>5241</v>
      </c>
      <c r="M345" s="101" t="s">
        <v>5242</v>
      </c>
      <c r="N345" s="4">
        <v>444899</v>
      </c>
      <c r="O345" s="4">
        <v>392692</v>
      </c>
      <c r="P345" s="4">
        <f t="shared" si="5"/>
        <v>57</v>
      </c>
      <c r="Q345" s="4">
        <v>2.2400000000000002</v>
      </c>
      <c r="R345" s="4">
        <v>3.7452999999999999</v>
      </c>
      <c r="S345" s="4">
        <v>1.671</v>
      </c>
      <c r="T345" s="102">
        <v>4669429.5</v>
      </c>
      <c r="U345" s="102">
        <v>7924768</v>
      </c>
      <c r="V345" s="102">
        <v>4008057</v>
      </c>
      <c r="W345" s="102">
        <v>48517508</v>
      </c>
      <c r="X345" s="102">
        <v>1895756</v>
      </c>
      <c r="Y345" s="102">
        <v>1409225</v>
      </c>
      <c r="Z345" s="102">
        <v>22385266</v>
      </c>
      <c r="AA345" s="102">
        <v>4218310</v>
      </c>
      <c r="AB345" s="102">
        <v>626002</v>
      </c>
      <c r="AC345" s="102">
        <v>3403994</v>
      </c>
      <c r="AD345" s="102">
        <v>1562191</v>
      </c>
      <c r="AE345" s="102">
        <v>4229853</v>
      </c>
      <c r="AF345" s="102">
        <v>2735772</v>
      </c>
      <c r="AG345" s="102">
        <v>5248846</v>
      </c>
      <c r="AH345" s="102">
        <v>15438543</v>
      </c>
      <c r="AI345" s="102">
        <v>1808232</v>
      </c>
      <c r="AJ345" s="102">
        <v>3247178</v>
      </c>
      <c r="AK345" s="102">
        <v>5495885</v>
      </c>
      <c r="AL345" s="102">
        <v>613360</v>
      </c>
      <c r="AM345" s="102">
        <v>90824352</v>
      </c>
      <c r="AN345" s="102">
        <v>2065039</v>
      </c>
      <c r="AO345" s="102">
        <v>30307402</v>
      </c>
      <c r="AP345" s="102">
        <v>2828372</v>
      </c>
      <c r="AQ345" s="102">
        <v>4073518</v>
      </c>
      <c r="AR345" s="102">
        <v>6480607</v>
      </c>
      <c r="AS345" s="102">
        <v>1932734</v>
      </c>
      <c r="AT345" s="102">
        <v>167939680</v>
      </c>
      <c r="AU345" s="102">
        <v>7029293</v>
      </c>
      <c r="AV345" s="102">
        <v>4061838.75</v>
      </c>
      <c r="AW345" s="102">
        <v>4477641</v>
      </c>
      <c r="AX345" s="102">
        <v>1918469</v>
      </c>
      <c r="AY345" s="102">
        <v>2895848</v>
      </c>
      <c r="AZ345" s="102">
        <v>1339150</v>
      </c>
      <c r="BA345" s="102">
        <v>3354952</v>
      </c>
      <c r="BB345" s="102">
        <v>4318950</v>
      </c>
      <c r="BC345" s="102">
        <v>4950178</v>
      </c>
      <c r="BD345" s="102">
        <v>3824116</v>
      </c>
      <c r="BE345" s="102">
        <v>13796667</v>
      </c>
      <c r="BF345" s="102">
        <v>944322</v>
      </c>
      <c r="BG345" s="102">
        <v>10213934</v>
      </c>
      <c r="BH345" s="102">
        <v>2230102</v>
      </c>
      <c r="BI345" s="102">
        <v>5493550</v>
      </c>
      <c r="BJ345" s="102">
        <v>3610704</v>
      </c>
      <c r="BK345" s="102">
        <v>6227736</v>
      </c>
      <c r="BL345" s="102">
        <v>10893264</v>
      </c>
      <c r="BM345" s="102">
        <v>35021864</v>
      </c>
      <c r="BN345" s="102">
        <v>6444886</v>
      </c>
      <c r="BO345" s="102">
        <v>3063105</v>
      </c>
      <c r="BP345" s="102">
        <v>4437193</v>
      </c>
      <c r="BQ345" s="102">
        <v>5062558</v>
      </c>
      <c r="BR345" s="102">
        <v>8158056</v>
      </c>
      <c r="BS345" s="102">
        <v>30125568</v>
      </c>
      <c r="BT345" s="102">
        <v>2753247</v>
      </c>
      <c r="BU345" s="102">
        <v>3573425</v>
      </c>
      <c r="BV345" s="102">
        <v>7127410</v>
      </c>
      <c r="BW345" s="102">
        <v>9015082</v>
      </c>
      <c r="BX345" s="102">
        <v>9954234</v>
      </c>
    </row>
    <row r="346" spans="1:76" x14ac:dyDescent="0.25">
      <c r="A346" s="57" t="s">
        <v>5243</v>
      </c>
      <c r="B346" s="3" t="s">
        <v>5015</v>
      </c>
      <c r="C346" s="3" t="s">
        <v>5173</v>
      </c>
      <c r="D346" s="4" t="s">
        <v>5244</v>
      </c>
      <c r="E346" s="4" t="s">
        <v>3487</v>
      </c>
      <c r="F346" s="4">
        <v>32980</v>
      </c>
      <c r="G346" s="4">
        <v>100001193</v>
      </c>
      <c r="H346" s="4">
        <v>5678</v>
      </c>
      <c r="I346" s="4">
        <v>331.26429999999999</v>
      </c>
      <c r="J346" s="4" t="s">
        <v>5245</v>
      </c>
      <c r="K346" s="4" t="s">
        <v>5246</v>
      </c>
      <c r="L346" s="101" t="s">
        <v>5247</v>
      </c>
      <c r="M346" s="101" t="s">
        <v>5248</v>
      </c>
      <c r="N346" s="4">
        <v>5497181</v>
      </c>
      <c r="O346" s="4">
        <v>4445971</v>
      </c>
      <c r="P346" s="4">
        <f t="shared" si="5"/>
        <v>43</v>
      </c>
      <c r="Q346" s="4">
        <v>1.35</v>
      </c>
      <c r="R346" s="4">
        <v>1.9297</v>
      </c>
      <c r="S346" s="4">
        <v>1.43</v>
      </c>
      <c r="T346" s="102">
        <v>8505941</v>
      </c>
      <c r="U346" s="102">
        <v>3295663</v>
      </c>
      <c r="V346" s="102">
        <v>4045024</v>
      </c>
      <c r="W346" s="102">
        <v>14012715</v>
      </c>
      <c r="X346" s="102">
        <v>2669286</v>
      </c>
      <c r="Y346" s="102"/>
      <c r="Z346" s="102"/>
      <c r="AA346" s="102"/>
      <c r="AB346" s="102">
        <v>1616046</v>
      </c>
      <c r="AC346" s="102">
        <v>2932933</v>
      </c>
      <c r="AD346" s="102">
        <v>1288834</v>
      </c>
      <c r="AE346" s="102">
        <v>9234668</v>
      </c>
      <c r="AF346" s="102">
        <v>1058498</v>
      </c>
      <c r="AG346" s="102">
        <v>2509075</v>
      </c>
      <c r="AH346" s="102">
        <v>41705700</v>
      </c>
      <c r="AI346" s="102">
        <v>5000921</v>
      </c>
      <c r="AJ346" s="102">
        <v>3160035</v>
      </c>
      <c r="AK346" s="102">
        <v>6373324</v>
      </c>
      <c r="AL346" s="102">
        <v>1855244</v>
      </c>
      <c r="AM346" s="102">
        <v>51420400</v>
      </c>
      <c r="AN346" s="102"/>
      <c r="AO346" s="102">
        <v>3160451</v>
      </c>
      <c r="AP346" s="102">
        <v>4768416</v>
      </c>
      <c r="AQ346" s="102">
        <v>3868212</v>
      </c>
      <c r="AR346" s="102">
        <v>1788226</v>
      </c>
      <c r="AS346" s="102">
        <v>1291298</v>
      </c>
      <c r="AT346" s="102">
        <v>19270332</v>
      </c>
      <c r="AU346" s="102">
        <v>10386192</v>
      </c>
      <c r="AV346" s="102">
        <v>1764770</v>
      </c>
      <c r="AW346" s="102"/>
      <c r="AX346" s="102"/>
      <c r="AY346" s="102"/>
      <c r="AZ346" s="102"/>
      <c r="BA346" s="102">
        <v>947722</v>
      </c>
      <c r="BB346" s="102">
        <v>3157237</v>
      </c>
      <c r="BC346" s="102">
        <v>1383754</v>
      </c>
      <c r="BD346" s="102">
        <v>2489152</v>
      </c>
      <c r="BE346" s="102">
        <v>4938326</v>
      </c>
      <c r="BF346" s="102"/>
      <c r="BG346" s="102">
        <v>6658280</v>
      </c>
      <c r="BH346" s="102"/>
      <c r="BI346" s="102">
        <v>4379207</v>
      </c>
      <c r="BJ346" s="102"/>
      <c r="BK346" s="102">
        <v>8153106</v>
      </c>
      <c r="BL346" s="102">
        <v>7401058</v>
      </c>
      <c r="BM346" s="102">
        <v>26926186</v>
      </c>
      <c r="BN346" s="102">
        <v>2441841</v>
      </c>
      <c r="BO346" s="102"/>
      <c r="BP346" s="102"/>
      <c r="BQ346" s="102">
        <v>3828165</v>
      </c>
      <c r="BR346" s="102"/>
      <c r="BS346" s="102">
        <v>12103462</v>
      </c>
      <c r="BT346" s="102">
        <v>3006667</v>
      </c>
      <c r="BU346" s="102">
        <v>8951219</v>
      </c>
      <c r="BV346" s="102">
        <v>2150173</v>
      </c>
      <c r="BW346" s="102">
        <v>18711766</v>
      </c>
      <c r="BX346" s="102">
        <v>31550824</v>
      </c>
    </row>
    <row r="347" spans="1:76" x14ac:dyDescent="0.25">
      <c r="A347" s="57" t="s">
        <v>5249</v>
      </c>
      <c r="B347" s="3" t="s">
        <v>5015</v>
      </c>
      <c r="C347" s="3" t="s">
        <v>5173</v>
      </c>
      <c r="D347" s="4" t="s">
        <v>5250</v>
      </c>
      <c r="E347" s="4" t="s">
        <v>3487</v>
      </c>
      <c r="F347" s="4">
        <v>37478</v>
      </c>
      <c r="G347" s="4">
        <v>100001580</v>
      </c>
      <c r="H347" s="4">
        <v>5624.5</v>
      </c>
      <c r="I347" s="4">
        <v>329.24860000000001</v>
      </c>
      <c r="J347" s="4" t="s">
        <v>5251</v>
      </c>
      <c r="K347" s="4" t="s">
        <v>5252</v>
      </c>
      <c r="L347" s="101" t="s">
        <v>5201</v>
      </c>
      <c r="M347" s="101" t="s">
        <v>5253</v>
      </c>
      <c r="N347" s="4">
        <v>6441454</v>
      </c>
      <c r="O347" s="4">
        <v>4945614</v>
      </c>
      <c r="P347" s="4">
        <f t="shared" si="5"/>
        <v>28</v>
      </c>
      <c r="Q347" s="4">
        <v>2.09</v>
      </c>
      <c r="R347" s="4">
        <v>1.9026000000000001</v>
      </c>
      <c r="S347" s="4">
        <v>0.91010000000000002</v>
      </c>
      <c r="T347" s="102">
        <v>205528.5</v>
      </c>
      <c r="U347" s="102">
        <v>684695.375</v>
      </c>
      <c r="V347" s="102">
        <v>116747.2969</v>
      </c>
      <c r="W347" s="102">
        <v>6365462</v>
      </c>
      <c r="X347" s="102">
        <v>113076.10159999999</v>
      </c>
      <c r="Y347" s="102"/>
      <c r="Z347" s="102">
        <v>5254722</v>
      </c>
      <c r="AA347" s="102"/>
      <c r="AB347" s="102">
        <v>45266.398399999998</v>
      </c>
      <c r="AC347" s="102"/>
      <c r="AD347" s="102"/>
      <c r="AE347" s="102"/>
      <c r="AF347" s="102"/>
      <c r="AG347" s="102"/>
      <c r="AH347" s="102"/>
      <c r="AI347" s="102"/>
      <c r="AJ347" s="102">
        <v>200732</v>
      </c>
      <c r="AK347" s="102">
        <v>67716</v>
      </c>
      <c r="AL347" s="102">
        <v>21294.900399999999</v>
      </c>
      <c r="AM347" s="102"/>
      <c r="AN347" s="102">
        <v>144971.5938</v>
      </c>
      <c r="AO347" s="102"/>
      <c r="AP347" s="102"/>
      <c r="AQ347" s="102"/>
      <c r="AR347" s="102">
        <v>313748</v>
      </c>
      <c r="AS347" s="102"/>
      <c r="AT347" s="102">
        <v>6302270</v>
      </c>
      <c r="AU347" s="102">
        <v>4873001</v>
      </c>
      <c r="AV347" s="102"/>
      <c r="AW347" s="102"/>
      <c r="AX347" s="102"/>
      <c r="AY347" s="102">
        <v>61167.699200000003</v>
      </c>
      <c r="AZ347" s="102">
        <v>90899.296900000001</v>
      </c>
      <c r="BA347" s="102"/>
      <c r="BB347" s="102"/>
      <c r="BC347" s="102"/>
      <c r="BD347" s="102"/>
      <c r="BE347" s="102">
        <v>719250.375</v>
      </c>
      <c r="BF347" s="102">
        <v>26785.099600000001</v>
      </c>
      <c r="BG347" s="102">
        <v>1188421.75</v>
      </c>
      <c r="BH347" s="102"/>
      <c r="BI347" s="102">
        <v>474088.09379999997</v>
      </c>
      <c r="BJ347" s="102"/>
      <c r="BK347" s="102">
        <v>551321.6875</v>
      </c>
      <c r="BL347" s="102">
        <v>1101269.75</v>
      </c>
      <c r="BM347" s="102">
        <v>2409868.5</v>
      </c>
      <c r="BN347" s="102"/>
      <c r="BO347" s="102"/>
      <c r="BP347" s="102"/>
      <c r="BQ347" s="102"/>
      <c r="BR347" s="102"/>
      <c r="BS347" s="102">
        <v>2959940</v>
      </c>
      <c r="BT347" s="102"/>
      <c r="BU347" s="102">
        <v>464736</v>
      </c>
      <c r="BV347" s="102">
        <v>148567.5</v>
      </c>
      <c r="BW347" s="102">
        <v>1202823.875</v>
      </c>
      <c r="BX347" s="102">
        <v>670780.3125</v>
      </c>
    </row>
    <row r="348" spans="1:76" x14ac:dyDescent="0.25">
      <c r="A348" s="57" t="s">
        <v>5254</v>
      </c>
      <c r="B348" s="3" t="s">
        <v>5015</v>
      </c>
      <c r="C348" s="3" t="s">
        <v>5173</v>
      </c>
      <c r="D348" s="4" t="s">
        <v>5255</v>
      </c>
      <c r="E348" s="4" t="s">
        <v>3487</v>
      </c>
      <c r="F348" s="4">
        <v>32415</v>
      </c>
      <c r="G348" s="4">
        <v>100001182</v>
      </c>
      <c r="H348" s="4">
        <v>6034</v>
      </c>
      <c r="I348" s="4">
        <v>335.29559999999998</v>
      </c>
      <c r="J348" s="4" t="s">
        <v>5256</v>
      </c>
      <c r="K348" s="4" t="s">
        <v>5257</v>
      </c>
      <c r="L348" s="101" t="s">
        <v>5258</v>
      </c>
      <c r="M348" s="101" t="s">
        <v>5259</v>
      </c>
      <c r="N348" s="4">
        <v>5282807</v>
      </c>
      <c r="O348" s="4">
        <v>4445934</v>
      </c>
      <c r="P348" s="4">
        <f t="shared" si="5"/>
        <v>57</v>
      </c>
      <c r="Q348" s="4">
        <v>1.1499999999999999</v>
      </c>
      <c r="R348" s="4">
        <v>2.6282999999999999</v>
      </c>
      <c r="S348" s="4">
        <v>2.2774999999999999</v>
      </c>
      <c r="T348" s="102">
        <v>2535432</v>
      </c>
      <c r="U348" s="102">
        <v>3246321</v>
      </c>
      <c r="V348" s="102">
        <v>1302425</v>
      </c>
      <c r="W348" s="102">
        <v>1128331</v>
      </c>
      <c r="X348" s="102">
        <v>1074952</v>
      </c>
      <c r="Y348" s="102">
        <v>7105490</v>
      </c>
      <c r="Z348" s="102">
        <v>349834</v>
      </c>
      <c r="AA348" s="102">
        <v>6706851</v>
      </c>
      <c r="AB348" s="102">
        <v>1591140</v>
      </c>
      <c r="AC348" s="102">
        <v>3298430</v>
      </c>
      <c r="AD348" s="102">
        <v>91635</v>
      </c>
      <c r="AE348" s="102">
        <v>24864912</v>
      </c>
      <c r="AF348" s="102">
        <v>13861254</v>
      </c>
      <c r="AG348" s="102">
        <v>25119274</v>
      </c>
      <c r="AH348" s="102">
        <v>7129349</v>
      </c>
      <c r="AI348" s="102">
        <v>48996364</v>
      </c>
      <c r="AJ348" s="102">
        <v>282836</v>
      </c>
      <c r="AK348" s="102">
        <v>3072678</v>
      </c>
      <c r="AL348" s="102">
        <v>1102123</v>
      </c>
      <c r="AM348" s="102">
        <v>3110117</v>
      </c>
      <c r="AN348" s="102">
        <v>2577541</v>
      </c>
      <c r="AO348" s="102">
        <v>943390</v>
      </c>
      <c r="AP348" s="102">
        <v>26799646</v>
      </c>
      <c r="AQ348" s="102">
        <v>1403804</v>
      </c>
      <c r="AR348" s="102">
        <v>110580</v>
      </c>
      <c r="AS348" s="102">
        <v>319839</v>
      </c>
      <c r="AT348" s="102">
        <v>1239510</v>
      </c>
      <c r="AU348" s="102">
        <v>324385</v>
      </c>
      <c r="AV348" s="102">
        <v>65464</v>
      </c>
      <c r="AW348" s="102">
        <v>2229466</v>
      </c>
      <c r="AX348" s="102">
        <v>3959964</v>
      </c>
      <c r="AY348" s="102">
        <v>624156</v>
      </c>
      <c r="AZ348" s="102">
        <v>2762828</v>
      </c>
      <c r="BA348" s="102">
        <v>5260523</v>
      </c>
      <c r="BB348" s="102">
        <v>607917</v>
      </c>
      <c r="BC348" s="102">
        <v>7336022</v>
      </c>
      <c r="BD348" s="102">
        <v>5864062</v>
      </c>
      <c r="BE348" s="102">
        <v>696161</v>
      </c>
      <c r="BF348" s="102">
        <v>1440044</v>
      </c>
      <c r="BG348" s="102">
        <v>795089</v>
      </c>
      <c r="BH348" s="102">
        <v>3236423</v>
      </c>
      <c r="BI348" s="102">
        <v>1023808</v>
      </c>
      <c r="BJ348" s="102">
        <v>7570386</v>
      </c>
      <c r="BK348" s="102">
        <v>16907744</v>
      </c>
      <c r="BL348" s="102">
        <v>1070906</v>
      </c>
      <c r="BM348" s="102">
        <v>2482883</v>
      </c>
      <c r="BN348" s="102">
        <v>17870728</v>
      </c>
      <c r="BO348" s="102">
        <v>2310416</v>
      </c>
      <c r="BP348" s="102">
        <v>4832022</v>
      </c>
      <c r="BQ348" s="102">
        <v>22748688</v>
      </c>
      <c r="BR348" s="102">
        <v>7706390</v>
      </c>
      <c r="BS348" s="102">
        <v>699282</v>
      </c>
      <c r="BT348" s="102">
        <v>3416509</v>
      </c>
      <c r="BU348" s="102">
        <v>15579006</v>
      </c>
      <c r="BV348" s="102">
        <v>15955964</v>
      </c>
      <c r="BW348" s="102">
        <v>532730</v>
      </c>
      <c r="BX348" s="102">
        <v>14656323</v>
      </c>
    </row>
    <row r="349" spans="1:76" x14ac:dyDescent="0.25">
      <c r="A349" s="57" t="s">
        <v>5260</v>
      </c>
      <c r="B349" s="3" t="s">
        <v>5015</v>
      </c>
      <c r="C349" s="3" t="s">
        <v>5173</v>
      </c>
      <c r="D349" s="4" t="s">
        <v>5261</v>
      </c>
      <c r="E349" s="4" t="s">
        <v>3487</v>
      </c>
      <c r="F349" s="4">
        <v>35174</v>
      </c>
      <c r="G349" s="4">
        <v>100001472</v>
      </c>
      <c r="H349" s="4">
        <v>5650</v>
      </c>
      <c r="I349" s="4">
        <v>305.24860000000001</v>
      </c>
      <c r="J349" s="4" t="s">
        <v>5262</v>
      </c>
      <c r="K349" s="4" t="s">
        <v>5263</v>
      </c>
      <c r="L349" s="4"/>
      <c r="M349" s="101" t="s">
        <v>5264</v>
      </c>
      <c r="N349" s="4">
        <v>5312531</v>
      </c>
      <c r="O349" s="4">
        <v>4471956</v>
      </c>
      <c r="P349" s="4">
        <f t="shared" si="5"/>
        <v>43</v>
      </c>
      <c r="Q349" s="4">
        <v>2.48</v>
      </c>
      <c r="R349" s="4">
        <v>4.1390000000000002</v>
      </c>
      <c r="S349" s="4">
        <v>1.6717</v>
      </c>
      <c r="T349" s="102">
        <v>565384.5</v>
      </c>
      <c r="U349" s="102">
        <v>1329959.5</v>
      </c>
      <c r="V349" s="102">
        <v>600770</v>
      </c>
      <c r="W349" s="102">
        <v>9728323</v>
      </c>
      <c r="X349" s="102">
        <v>1389305</v>
      </c>
      <c r="Y349" s="102">
        <v>261601</v>
      </c>
      <c r="Z349" s="102">
        <v>3193922</v>
      </c>
      <c r="AA349" s="102">
        <v>352104.90629999997</v>
      </c>
      <c r="AB349" s="102">
        <v>11071</v>
      </c>
      <c r="AC349" s="102"/>
      <c r="AD349" s="102">
        <v>70634.898400000005</v>
      </c>
      <c r="AE349" s="102"/>
      <c r="AF349" s="102"/>
      <c r="AG349" s="102">
        <v>705880</v>
      </c>
      <c r="AH349" s="102">
        <v>14653645</v>
      </c>
      <c r="AI349" s="102">
        <v>162433</v>
      </c>
      <c r="AJ349" s="102">
        <v>4273011</v>
      </c>
      <c r="AK349" s="102">
        <v>651054.8125</v>
      </c>
      <c r="AL349" s="102"/>
      <c r="AM349" s="102">
        <v>32532424</v>
      </c>
      <c r="AN349" s="102"/>
      <c r="AO349" s="102">
        <v>13391294</v>
      </c>
      <c r="AP349" s="102"/>
      <c r="AQ349" s="102">
        <v>320067.1875</v>
      </c>
      <c r="AR349" s="102">
        <v>3762196</v>
      </c>
      <c r="AS349" s="102">
        <v>141500.5</v>
      </c>
      <c r="AT349" s="102">
        <v>5236330</v>
      </c>
      <c r="AU349" s="102">
        <v>8259563</v>
      </c>
      <c r="AV349" s="102"/>
      <c r="AW349" s="102"/>
      <c r="AX349" s="102">
        <v>569169</v>
      </c>
      <c r="AY349" s="102"/>
      <c r="AZ349" s="102"/>
      <c r="BA349" s="102">
        <v>877188</v>
      </c>
      <c r="BB349" s="102"/>
      <c r="BC349" s="102">
        <v>1543700</v>
      </c>
      <c r="BD349" s="102">
        <v>475298.6875</v>
      </c>
      <c r="BE349" s="102">
        <v>8877091</v>
      </c>
      <c r="BF349" s="102">
        <v>67979.398400000005</v>
      </c>
      <c r="BG349" s="102"/>
      <c r="BH349" s="102">
        <v>67956.898400000005</v>
      </c>
      <c r="BI349" s="102">
        <v>713528.375</v>
      </c>
      <c r="BJ349" s="102">
        <v>415084.5</v>
      </c>
      <c r="BK349" s="102">
        <v>1973199</v>
      </c>
      <c r="BL349" s="102">
        <v>1101778</v>
      </c>
      <c r="BM349" s="102">
        <v>9960546</v>
      </c>
      <c r="BN349" s="102">
        <v>848482</v>
      </c>
      <c r="BO349" s="102">
        <v>692082.1875</v>
      </c>
      <c r="BP349" s="102">
        <v>489122.90629999997</v>
      </c>
      <c r="BQ349" s="102"/>
      <c r="BR349" s="102"/>
      <c r="BS349" s="102">
        <v>4439310.5</v>
      </c>
      <c r="BT349" s="102">
        <v>648548.625</v>
      </c>
      <c r="BU349" s="102">
        <v>1034768.6875</v>
      </c>
      <c r="BV349" s="102">
        <v>2076236</v>
      </c>
      <c r="BW349" s="102">
        <v>4324925</v>
      </c>
      <c r="BX349" s="102">
        <v>1240503.625</v>
      </c>
    </row>
    <row r="350" spans="1:76" x14ac:dyDescent="0.25">
      <c r="A350" s="57" t="s">
        <v>5265</v>
      </c>
      <c r="B350" s="3" t="s">
        <v>5015</v>
      </c>
      <c r="C350" s="3" t="s">
        <v>5266</v>
      </c>
      <c r="D350" s="4" t="s">
        <v>5267</v>
      </c>
      <c r="E350" s="4" t="s">
        <v>5268</v>
      </c>
      <c r="F350" s="4">
        <v>52622</v>
      </c>
      <c r="G350" s="4">
        <v>100009050</v>
      </c>
      <c r="H350" s="4">
        <v>3411</v>
      </c>
      <c r="I350" s="4">
        <v>556.5299</v>
      </c>
      <c r="J350" s="4"/>
      <c r="K350" s="4"/>
      <c r="L350" s="4"/>
      <c r="M350" s="4"/>
      <c r="N350" s="4"/>
      <c r="O350" s="4"/>
      <c r="P350" s="4">
        <f t="shared" si="5"/>
        <v>21</v>
      </c>
      <c r="Q350" s="4">
        <v>1.46</v>
      </c>
      <c r="R350" s="4">
        <v>0.68620000000000003</v>
      </c>
      <c r="S350" s="4">
        <v>0.46960000000000002</v>
      </c>
      <c r="T350" s="102">
        <v>431141</v>
      </c>
      <c r="U350" s="102"/>
      <c r="V350" s="102"/>
      <c r="W350" s="102">
        <v>1331639</v>
      </c>
      <c r="X350" s="102">
        <v>122873</v>
      </c>
      <c r="Y350" s="102"/>
      <c r="Z350" s="102">
        <v>112962</v>
      </c>
      <c r="AA350" s="102"/>
      <c r="AB350" s="102">
        <v>293219</v>
      </c>
      <c r="AC350" s="102"/>
      <c r="AD350" s="102"/>
      <c r="AE350" s="102">
        <v>3606419</v>
      </c>
      <c r="AF350" s="102">
        <v>329654</v>
      </c>
      <c r="AG350" s="102"/>
      <c r="AH350" s="102"/>
      <c r="AI350" s="102"/>
      <c r="AJ350" s="102">
        <v>212648</v>
      </c>
      <c r="AK350" s="102"/>
      <c r="AL350" s="102">
        <v>2853416</v>
      </c>
      <c r="AM350" s="102">
        <v>323361</v>
      </c>
      <c r="AN350" s="102">
        <v>2750226</v>
      </c>
      <c r="AO350" s="102"/>
      <c r="AP350" s="102"/>
      <c r="AQ350" s="102"/>
      <c r="AR350" s="102"/>
      <c r="AS350" s="102"/>
      <c r="AT350" s="102"/>
      <c r="AU350" s="102"/>
      <c r="AV350" s="102"/>
      <c r="AW350" s="102">
        <v>1039919</v>
      </c>
      <c r="AX350" s="102"/>
      <c r="AY350" s="102"/>
      <c r="AZ350" s="102"/>
      <c r="BA350" s="102"/>
      <c r="BB350" s="102"/>
      <c r="BC350" s="102"/>
      <c r="BD350" s="102"/>
      <c r="BE350" s="102">
        <v>139148</v>
      </c>
      <c r="BF350" s="102"/>
      <c r="BG350" s="102"/>
      <c r="BH350" s="102">
        <v>123355</v>
      </c>
      <c r="BI350" s="102">
        <v>847465</v>
      </c>
      <c r="BJ350" s="102">
        <v>1096343</v>
      </c>
      <c r="BK350" s="102"/>
      <c r="BL350" s="102"/>
      <c r="BM350" s="102">
        <v>579870</v>
      </c>
      <c r="BN350" s="102"/>
      <c r="BO350" s="102"/>
      <c r="BP350" s="102"/>
      <c r="BQ350" s="102"/>
      <c r="BR350" s="102">
        <v>4399054</v>
      </c>
      <c r="BS350" s="102"/>
      <c r="BT350" s="102"/>
      <c r="BU350" s="102">
        <v>103273</v>
      </c>
      <c r="BV350" s="102">
        <v>935937</v>
      </c>
      <c r="BW350" s="102"/>
      <c r="BX350" s="102">
        <v>339707</v>
      </c>
    </row>
    <row r="351" spans="1:76" x14ac:dyDescent="0.25">
      <c r="A351" s="57" t="s">
        <v>5269</v>
      </c>
      <c r="B351" s="3" t="s">
        <v>5015</v>
      </c>
      <c r="C351" s="3" t="s">
        <v>5266</v>
      </c>
      <c r="D351" s="4" t="s">
        <v>5270</v>
      </c>
      <c r="E351" s="4" t="s">
        <v>5268</v>
      </c>
      <c r="F351" s="4">
        <v>57390</v>
      </c>
      <c r="G351" s="4">
        <v>100015655</v>
      </c>
      <c r="H351" s="4">
        <v>2936</v>
      </c>
      <c r="I351" s="4">
        <v>580.5299</v>
      </c>
      <c r="J351" s="4"/>
      <c r="K351" s="4"/>
      <c r="L351" s="4"/>
      <c r="M351" s="4"/>
      <c r="N351" s="4"/>
      <c r="O351" s="4"/>
      <c r="P351" s="4">
        <f t="shared" si="5"/>
        <v>51</v>
      </c>
      <c r="Q351" s="4">
        <v>1.67</v>
      </c>
      <c r="R351" s="4">
        <v>3.6701000000000001</v>
      </c>
      <c r="S351" s="4">
        <v>2.1985000000000001</v>
      </c>
      <c r="T351" s="102">
        <v>1831478</v>
      </c>
      <c r="U351" s="102">
        <v>678382</v>
      </c>
      <c r="V351" s="102">
        <v>1293728</v>
      </c>
      <c r="W351" s="102">
        <v>10369588</v>
      </c>
      <c r="X351" s="102">
        <v>1720647</v>
      </c>
      <c r="Y351" s="102">
        <v>893878</v>
      </c>
      <c r="Z351" s="102">
        <v>268987</v>
      </c>
      <c r="AA351" s="102">
        <v>1691117</v>
      </c>
      <c r="AB351" s="102">
        <v>17151044</v>
      </c>
      <c r="AC351" s="102">
        <v>2269228</v>
      </c>
      <c r="AD351" s="102">
        <v>243690</v>
      </c>
      <c r="AE351" s="102">
        <v>19088108</v>
      </c>
      <c r="AF351" s="102">
        <v>2645866</v>
      </c>
      <c r="AG351" s="102">
        <v>2055007</v>
      </c>
      <c r="AH351" s="102"/>
      <c r="AI351" s="102"/>
      <c r="AJ351" s="102">
        <v>7339281</v>
      </c>
      <c r="AK351" s="102">
        <v>142303</v>
      </c>
      <c r="AL351" s="102">
        <v>44772788</v>
      </c>
      <c r="AM351" s="102">
        <v>4232436</v>
      </c>
      <c r="AN351" s="102">
        <v>96980824</v>
      </c>
      <c r="AO351" s="102">
        <v>808054</v>
      </c>
      <c r="AP351" s="102">
        <v>586587</v>
      </c>
      <c r="AQ351" s="102">
        <v>844566</v>
      </c>
      <c r="AR351" s="102"/>
      <c r="AS351" s="102">
        <v>179389</v>
      </c>
      <c r="AT351" s="102">
        <v>1895507</v>
      </c>
      <c r="AU351" s="102">
        <v>268723</v>
      </c>
      <c r="AV351" s="102">
        <v>430844</v>
      </c>
      <c r="AW351" s="102">
        <v>26569708</v>
      </c>
      <c r="AX351" s="102">
        <v>10020211</v>
      </c>
      <c r="AY351" s="102"/>
      <c r="AZ351" s="102"/>
      <c r="BA351" s="102">
        <v>62115</v>
      </c>
      <c r="BB351" s="102">
        <v>168858</v>
      </c>
      <c r="BC351" s="102"/>
      <c r="BD351" s="102">
        <v>687186</v>
      </c>
      <c r="BE351" s="102">
        <v>563649</v>
      </c>
      <c r="BF351" s="102">
        <v>1654630</v>
      </c>
      <c r="BG351" s="102">
        <v>1037723</v>
      </c>
      <c r="BH351" s="102">
        <v>8608726</v>
      </c>
      <c r="BI351" s="102">
        <v>35371772</v>
      </c>
      <c r="BJ351" s="102">
        <v>36298152</v>
      </c>
      <c r="BK351" s="102">
        <v>2141392</v>
      </c>
      <c r="BL351" s="102">
        <v>3053127</v>
      </c>
      <c r="BM351" s="102">
        <v>4595416</v>
      </c>
      <c r="BN351" s="102">
        <v>1673147</v>
      </c>
      <c r="BO351" s="102">
        <v>1035196</v>
      </c>
      <c r="BP351" s="102">
        <v>197483</v>
      </c>
      <c r="BQ351" s="102">
        <v>451877</v>
      </c>
      <c r="BR351" s="102">
        <v>19157442</v>
      </c>
      <c r="BS351" s="102">
        <v>718266</v>
      </c>
      <c r="BT351" s="102">
        <v>428122</v>
      </c>
      <c r="BU351" s="102">
        <v>1972001</v>
      </c>
      <c r="BV351" s="102">
        <v>6310185</v>
      </c>
      <c r="BW351" s="102">
        <v>2417026</v>
      </c>
      <c r="BX351" s="102">
        <v>3618271</v>
      </c>
    </row>
    <row r="352" spans="1:76" x14ac:dyDescent="0.25">
      <c r="A352" s="57" t="s">
        <v>5271</v>
      </c>
      <c r="B352" s="3" t="s">
        <v>5015</v>
      </c>
      <c r="C352" s="3" t="s">
        <v>5266</v>
      </c>
      <c r="D352" s="4" t="s">
        <v>5272</v>
      </c>
      <c r="E352" s="4" t="s">
        <v>5268</v>
      </c>
      <c r="F352" s="4">
        <v>57389</v>
      </c>
      <c r="G352" s="4">
        <v>100015654</v>
      </c>
      <c r="H352" s="4">
        <v>3384</v>
      </c>
      <c r="I352" s="4">
        <v>582.54560000000004</v>
      </c>
      <c r="J352" s="4"/>
      <c r="K352" s="4"/>
      <c r="L352" s="4"/>
      <c r="M352" s="4"/>
      <c r="N352" s="4"/>
      <c r="O352" s="4"/>
      <c r="P352" s="4">
        <f t="shared" si="5"/>
        <v>49</v>
      </c>
      <c r="Q352" s="4">
        <v>1.57</v>
      </c>
      <c r="R352" s="4">
        <v>5.0477999999999996</v>
      </c>
      <c r="S352" s="4">
        <v>3.2101000000000002</v>
      </c>
      <c r="T352" s="102">
        <v>2365085</v>
      </c>
      <c r="U352" s="102">
        <v>1086067</v>
      </c>
      <c r="V352" s="102">
        <v>903582</v>
      </c>
      <c r="W352" s="102">
        <v>8171886</v>
      </c>
      <c r="X352" s="102">
        <v>1052444</v>
      </c>
      <c r="Y352" s="102">
        <v>278242</v>
      </c>
      <c r="Z352" s="102">
        <v>957319</v>
      </c>
      <c r="AA352" s="102">
        <v>1176551</v>
      </c>
      <c r="AB352" s="102">
        <v>11128023</v>
      </c>
      <c r="AC352" s="102">
        <v>1154229</v>
      </c>
      <c r="AD352" s="102">
        <v>122765</v>
      </c>
      <c r="AE352" s="102">
        <v>34717028</v>
      </c>
      <c r="AF352" s="102">
        <v>5772488</v>
      </c>
      <c r="AG352" s="102">
        <v>631392</v>
      </c>
      <c r="AH352" s="102"/>
      <c r="AI352" s="102"/>
      <c r="AJ352" s="102">
        <v>2382814</v>
      </c>
      <c r="AK352" s="102">
        <v>276144</v>
      </c>
      <c r="AL352" s="102">
        <v>63288464</v>
      </c>
      <c r="AM352" s="102">
        <v>4232613</v>
      </c>
      <c r="AN352" s="102">
        <v>98395792</v>
      </c>
      <c r="AO352" s="102">
        <v>229836</v>
      </c>
      <c r="AP352" s="102">
        <v>560949</v>
      </c>
      <c r="AQ352" s="102">
        <v>716085</v>
      </c>
      <c r="AR352" s="102"/>
      <c r="AS352" s="102">
        <v>183720</v>
      </c>
      <c r="AT352" s="102">
        <v>895266</v>
      </c>
      <c r="AU352" s="102">
        <v>93091</v>
      </c>
      <c r="AV352" s="102">
        <v>326301</v>
      </c>
      <c r="AW352" s="102">
        <v>27397798</v>
      </c>
      <c r="AX352" s="102">
        <v>7188045</v>
      </c>
      <c r="AY352" s="102"/>
      <c r="AZ352" s="102"/>
      <c r="BA352" s="102"/>
      <c r="BB352" s="102">
        <v>118464</v>
      </c>
      <c r="BC352" s="102"/>
      <c r="BD352" s="102">
        <v>439285</v>
      </c>
      <c r="BE352" s="102">
        <v>1463856</v>
      </c>
      <c r="BF352" s="102">
        <v>2342635</v>
      </c>
      <c r="BG352" s="102">
        <v>313182</v>
      </c>
      <c r="BH352" s="102">
        <v>4290925</v>
      </c>
      <c r="BI352" s="102">
        <v>18187692</v>
      </c>
      <c r="BJ352" s="102">
        <v>27543174</v>
      </c>
      <c r="BK352" s="102">
        <v>756450</v>
      </c>
      <c r="BL352" s="102">
        <v>946659</v>
      </c>
      <c r="BM352" s="102">
        <v>5063147</v>
      </c>
      <c r="BN352" s="102">
        <v>935968</v>
      </c>
      <c r="BO352" s="102">
        <v>682873</v>
      </c>
      <c r="BP352" s="102"/>
      <c r="BQ352" s="102">
        <v>52537</v>
      </c>
      <c r="BR352" s="102">
        <v>71451824</v>
      </c>
      <c r="BS352" s="102">
        <v>367241</v>
      </c>
      <c r="BT352" s="102">
        <v>154366</v>
      </c>
      <c r="BU352" s="102">
        <v>3313498</v>
      </c>
      <c r="BV352" s="102">
        <v>8042282</v>
      </c>
      <c r="BW352" s="102">
        <v>1485706</v>
      </c>
      <c r="BX352" s="102">
        <v>3476968</v>
      </c>
    </row>
    <row r="353" spans="1:76" x14ac:dyDescent="0.25">
      <c r="A353" s="57" t="s">
        <v>5273</v>
      </c>
      <c r="B353" s="3" t="s">
        <v>5015</v>
      </c>
      <c r="C353" s="3" t="s">
        <v>5274</v>
      </c>
      <c r="D353" s="4" t="s">
        <v>5275</v>
      </c>
      <c r="E353" s="4" t="s">
        <v>3487</v>
      </c>
      <c r="F353" s="4">
        <v>22273</v>
      </c>
      <c r="G353" s="4">
        <v>100000806</v>
      </c>
      <c r="H353" s="4">
        <v>2570</v>
      </c>
      <c r="I353" s="4">
        <v>115.0765</v>
      </c>
      <c r="J353" s="4" t="s">
        <v>5276</v>
      </c>
      <c r="K353" s="4" t="s">
        <v>5277</v>
      </c>
      <c r="L353" s="4"/>
      <c r="M353" s="101" t="s">
        <v>5278</v>
      </c>
      <c r="N353" s="4">
        <v>12587</v>
      </c>
      <c r="O353" s="4">
        <v>12067</v>
      </c>
      <c r="P353" s="4">
        <f t="shared" si="5"/>
        <v>45</v>
      </c>
      <c r="Q353" s="4">
        <v>0.69</v>
      </c>
      <c r="R353" s="4">
        <v>1.0911</v>
      </c>
      <c r="S353" s="4">
        <v>1.5864</v>
      </c>
      <c r="T353" s="102">
        <v>943582</v>
      </c>
      <c r="U353" s="102">
        <v>882467</v>
      </c>
      <c r="V353" s="102"/>
      <c r="W353" s="102">
        <v>2440969</v>
      </c>
      <c r="X353" s="102">
        <v>1923671</v>
      </c>
      <c r="Y353" s="102">
        <v>472721</v>
      </c>
      <c r="Z353" s="102">
        <v>4239470</v>
      </c>
      <c r="AA353" s="102">
        <v>553380</v>
      </c>
      <c r="AB353" s="102"/>
      <c r="AC353" s="102"/>
      <c r="AD353" s="102">
        <v>508230</v>
      </c>
      <c r="AE353" s="102"/>
      <c r="AF353" s="102"/>
      <c r="AG353" s="102"/>
      <c r="AH353" s="102">
        <v>1871617</v>
      </c>
      <c r="AI353" s="102">
        <v>694290</v>
      </c>
      <c r="AJ353" s="102">
        <v>2280587</v>
      </c>
      <c r="AK353" s="102">
        <v>1541255</v>
      </c>
      <c r="AL353" s="102">
        <v>818912</v>
      </c>
      <c r="AM353" s="102">
        <v>442818</v>
      </c>
      <c r="AN353" s="102"/>
      <c r="AO353" s="102">
        <v>2821672</v>
      </c>
      <c r="AP353" s="102">
        <v>1314596</v>
      </c>
      <c r="AQ353" s="102">
        <v>699729</v>
      </c>
      <c r="AR353" s="102"/>
      <c r="AS353" s="102">
        <v>891418</v>
      </c>
      <c r="AT353" s="102">
        <v>400908</v>
      </c>
      <c r="AU353" s="102">
        <v>4258695</v>
      </c>
      <c r="AV353" s="102">
        <v>884497</v>
      </c>
      <c r="AW353" s="102"/>
      <c r="AX353" s="102">
        <v>691490</v>
      </c>
      <c r="AY353" s="102">
        <v>307651</v>
      </c>
      <c r="AZ353" s="102">
        <v>1062598</v>
      </c>
      <c r="BA353" s="102">
        <v>3737309</v>
      </c>
      <c r="BB353" s="102">
        <v>1567735</v>
      </c>
      <c r="BC353" s="102">
        <v>7081029</v>
      </c>
      <c r="BD353" s="102">
        <v>1406871</v>
      </c>
      <c r="BE353" s="102"/>
      <c r="BF353" s="102">
        <v>342995</v>
      </c>
      <c r="BG353" s="102">
        <v>5436774</v>
      </c>
      <c r="BH353" s="102">
        <v>468782</v>
      </c>
      <c r="BI353" s="102"/>
      <c r="BJ353" s="102">
        <v>793848</v>
      </c>
      <c r="BK353" s="102">
        <v>1279174</v>
      </c>
      <c r="BL353" s="102">
        <v>830196</v>
      </c>
      <c r="BM353" s="102">
        <v>3990082</v>
      </c>
      <c r="BN353" s="102">
        <v>1372016</v>
      </c>
      <c r="BO353" s="102">
        <v>514079</v>
      </c>
      <c r="BP353" s="102"/>
      <c r="BQ353" s="102">
        <v>3970306</v>
      </c>
      <c r="BR353" s="102">
        <v>480362</v>
      </c>
      <c r="BS353" s="102">
        <v>4923721</v>
      </c>
      <c r="BT353" s="102">
        <v>866623</v>
      </c>
      <c r="BU353" s="102">
        <v>1476349</v>
      </c>
      <c r="BV353" s="102">
        <v>2129496</v>
      </c>
      <c r="BW353" s="102">
        <v>1390230</v>
      </c>
      <c r="BX353" s="102">
        <v>651240</v>
      </c>
    </row>
    <row r="354" spans="1:76" x14ac:dyDescent="0.25">
      <c r="A354" s="57" t="s">
        <v>5279</v>
      </c>
      <c r="B354" s="3" t="s">
        <v>5015</v>
      </c>
      <c r="C354" s="3" t="s">
        <v>5274</v>
      </c>
      <c r="D354" s="4" t="s">
        <v>5280</v>
      </c>
      <c r="E354" s="4" t="s">
        <v>3487</v>
      </c>
      <c r="F354" s="4">
        <v>38293</v>
      </c>
      <c r="G354" s="4">
        <v>100002344</v>
      </c>
      <c r="H354" s="4">
        <v>5499</v>
      </c>
      <c r="I354" s="4">
        <v>241.21729999999999</v>
      </c>
      <c r="J354" s="4" t="s">
        <v>5281</v>
      </c>
      <c r="K354" s="4" t="s">
        <v>5282</v>
      </c>
      <c r="L354" s="4"/>
      <c r="M354" s="4"/>
      <c r="N354" s="4">
        <v>151014</v>
      </c>
      <c r="O354" s="4">
        <v>133106</v>
      </c>
      <c r="P354" s="4">
        <f t="shared" si="5"/>
        <v>57</v>
      </c>
      <c r="Q354" s="4">
        <v>0.69</v>
      </c>
      <c r="R354" s="4">
        <v>0.94189999999999996</v>
      </c>
      <c r="S354" s="4">
        <v>1.3726</v>
      </c>
      <c r="T354" s="102">
        <v>91970488</v>
      </c>
      <c r="U354" s="102">
        <v>62778684</v>
      </c>
      <c r="V354" s="102">
        <v>104493296</v>
      </c>
      <c r="W354" s="102">
        <v>108937824</v>
      </c>
      <c r="X354" s="102">
        <v>64406224</v>
      </c>
      <c r="Y354" s="102">
        <v>69753168</v>
      </c>
      <c r="Z354" s="102">
        <v>182215936</v>
      </c>
      <c r="AA354" s="102">
        <v>55297736</v>
      </c>
      <c r="AB354" s="102">
        <v>39747136</v>
      </c>
      <c r="AC354" s="102">
        <v>100543216</v>
      </c>
      <c r="AD354" s="102">
        <v>34185184</v>
      </c>
      <c r="AE354" s="102">
        <v>209369920</v>
      </c>
      <c r="AF354" s="102">
        <v>148863024</v>
      </c>
      <c r="AG354" s="102">
        <v>170243792</v>
      </c>
      <c r="AH354" s="102">
        <v>200340624</v>
      </c>
      <c r="AI354" s="102">
        <v>279831136</v>
      </c>
      <c r="AJ354" s="102">
        <v>51058848</v>
      </c>
      <c r="AK354" s="102">
        <v>104936280</v>
      </c>
      <c r="AL354" s="102">
        <v>183781168</v>
      </c>
      <c r="AM354" s="102">
        <v>526646784</v>
      </c>
      <c r="AN354" s="102">
        <v>69842224</v>
      </c>
      <c r="AO354" s="102">
        <v>374883552</v>
      </c>
      <c r="AP354" s="102">
        <v>432396320</v>
      </c>
      <c r="AQ354" s="102">
        <v>194004848</v>
      </c>
      <c r="AR354" s="102">
        <v>31045626</v>
      </c>
      <c r="AS354" s="102">
        <v>35782328</v>
      </c>
      <c r="AT354" s="102">
        <v>167605680</v>
      </c>
      <c r="AU354" s="102">
        <v>111445144</v>
      </c>
      <c r="AV354" s="102">
        <v>103559040</v>
      </c>
      <c r="AW354" s="102">
        <v>306471456</v>
      </c>
      <c r="AX354" s="102">
        <v>434061472</v>
      </c>
      <c r="AY354" s="102">
        <v>88485208</v>
      </c>
      <c r="AZ354" s="102">
        <v>62927096</v>
      </c>
      <c r="BA354" s="102">
        <v>137853440</v>
      </c>
      <c r="BB354" s="102">
        <v>77543232</v>
      </c>
      <c r="BC354" s="102">
        <v>361908928</v>
      </c>
      <c r="BD354" s="102">
        <v>381342944</v>
      </c>
      <c r="BE354" s="102">
        <v>208901280</v>
      </c>
      <c r="BF354" s="102">
        <v>372644224</v>
      </c>
      <c r="BG354" s="102">
        <v>109931176</v>
      </c>
      <c r="BH354" s="102">
        <v>125815160</v>
      </c>
      <c r="BI354" s="102">
        <v>107079336</v>
      </c>
      <c r="BJ354" s="102">
        <v>181978416</v>
      </c>
      <c r="BK354" s="102">
        <v>213354944</v>
      </c>
      <c r="BL354" s="102">
        <v>159600096</v>
      </c>
      <c r="BM354" s="102">
        <v>289493056</v>
      </c>
      <c r="BN354" s="102">
        <v>257966912</v>
      </c>
      <c r="BO354" s="102">
        <v>254209984</v>
      </c>
      <c r="BP354" s="102">
        <v>203460704</v>
      </c>
      <c r="BQ354" s="102">
        <v>283326048</v>
      </c>
      <c r="BR354" s="102">
        <v>471823488</v>
      </c>
      <c r="BS354" s="102">
        <v>159488032</v>
      </c>
      <c r="BT354" s="102">
        <v>225630880</v>
      </c>
      <c r="BU354" s="102">
        <v>70089728</v>
      </c>
      <c r="BV354" s="102">
        <v>409826752</v>
      </c>
      <c r="BW354" s="102">
        <v>139135984</v>
      </c>
      <c r="BX354" s="102">
        <v>150615024</v>
      </c>
    </row>
    <row r="355" spans="1:76" x14ac:dyDescent="0.25">
      <c r="A355" s="57" t="s">
        <v>5283</v>
      </c>
      <c r="B355" s="3" t="s">
        <v>5015</v>
      </c>
      <c r="C355" s="3" t="s">
        <v>5274</v>
      </c>
      <c r="D355" s="4" t="s">
        <v>5284</v>
      </c>
      <c r="E355" s="4" t="s">
        <v>3487</v>
      </c>
      <c r="F355" s="4">
        <v>38768</v>
      </c>
      <c r="G355" s="4">
        <v>100002945</v>
      </c>
      <c r="H355" s="4">
        <v>5695</v>
      </c>
      <c r="I355" s="4">
        <v>269.24869999999999</v>
      </c>
      <c r="J355" s="4"/>
      <c r="K355" s="4"/>
      <c r="L355" s="4"/>
      <c r="M355" s="4"/>
      <c r="N355" s="4">
        <v>17903417</v>
      </c>
      <c r="O355" s="4"/>
      <c r="P355" s="4">
        <f t="shared" si="5"/>
        <v>57</v>
      </c>
      <c r="Q355" s="4">
        <v>1.03</v>
      </c>
      <c r="R355" s="4">
        <v>1.6988000000000001</v>
      </c>
      <c r="S355" s="4">
        <v>1.6465000000000001</v>
      </c>
      <c r="T355" s="102">
        <v>28048372</v>
      </c>
      <c r="U355" s="102">
        <v>12196171</v>
      </c>
      <c r="V355" s="102">
        <v>24385928</v>
      </c>
      <c r="W355" s="102">
        <v>39462768</v>
      </c>
      <c r="X355" s="102">
        <v>16545623</v>
      </c>
      <c r="Y355" s="102">
        <v>95475992</v>
      </c>
      <c r="Z355" s="102">
        <v>50676632</v>
      </c>
      <c r="AA355" s="102">
        <v>26355692</v>
      </c>
      <c r="AB355" s="102">
        <v>4174840</v>
      </c>
      <c r="AC355" s="102">
        <v>37329784</v>
      </c>
      <c r="AD355" s="102">
        <v>3358580</v>
      </c>
      <c r="AE355" s="102">
        <v>173792000</v>
      </c>
      <c r="AF355" s="102">
        <v>38789712</v>
      </c>
      <c r="AG355" s="102">
        <v>57035176</v>
      </c>
      <c r="AH355" s="102">
        <v>245779296</v>
      </c>
      <c r="AI355" s="102">
        <v>196492208</v>
      </c>
      <c r="AJ355" s="102">
        <v>13616073</v>
      </c>
      <c r="AK355" s="102">
        <v>34225732</v>
      </c>
      <c r="AL355" s="102">
        <v>22403558</v>
      </c>
      <c r="AM355" s="102">
        <v>332890208</v>
      </c>
      <c r="AN355" s="102">
        <v>14119309</v>
      </c>
      <c r="AO355" s="102">
        <v>44357216</v>
      </c>
      <c r="AP355" s="102">
        <v>250174272</v>
      </c>
      <c r="AQ355" s="102">
        <v>34690360</v>
      </c>
      <c r="AR355" s="102">
        <v>10736118</v>
      </c>
      <c r="AS355" s="102">
        <v>9454865</v>
      </c>
      <c r="AT355" s="102">
        <v>16707424</v>
      </c>
      <c r="AU355" s="102">
        <v>11794467</v>
      </c>
      <c r="AV355" s="102">
        <v>11513215</v>
      </c>
      <c r="AW355" s="102">
        <v>41799428</v>
      </c>
      <c r="AX355" s="102">
        <v>63506140</v>
      </c>
      <c r="AY355" s="102">
        <v>6017709</v>
      </c>
      <c r="AZ355" s="102">
        <v>11986538</v>
      </c>
      <c r="BA355" s="102">
        <v>67829784</v>
      </c>
      <c r="BB355" s="102">
        <v>18018748</v>
      </c>
      <c r="BC355" s="102">
        <v>108320264</v>
      </c>
      <c r="BD355" s="102">
        <v>218832352</v>
      </c>
      <c r="BE355" s="102">
        <v>75761256</v>
      </c>
      <c r="BF355" s="102">
        <v>92893048</v>
      </c>
      <c r="BG355" s="102">
        <v>14874888</v>
      </c>
      <c r="BH355" s="102">
        <v>21046832</v>
      </c>
      <c r="BI355" s="102">
        <v>23971016</v>
      </c>
      <c r="BJ355" s="102">
        <v>28945136</v>
      </c>
      <c r="BK355" s="102">
        <v>111441040</v>
      </c>
      <c r="BL355" s="102">
        <v>35730528</v>
      </c>
      <c r="BM355" s="102">
        <v>96824960</v>
      </c>
      <c r="BN355" s="102">
        <v>93826432</v>
      </c>
      <c r="BO355" s="102">
        <v>80273584</v>
      </c>
      <c r="BP355" s="102">
        <v>68212000</v>
      </c>
      <c r="BQ355" s="102">
        <v>120752088</v>
      </c>
      <c r="BR355" s="102">
        <v>108961616</v>
      </c>
      <c r="BS355" s="102">
        <v>63049872</v>
      </c>
      <c r="BT355" s="102">
        <v>67070448</v>
      </c>
      <c r="BU355" s="102">
        <v>19871100</v>
      </c>
      <c r="BV355" s="102">
        <v>91509840</v>
      </c>
      <c r="BW355" s="102">
        <v>32967518</v>
      </c>
      <c r="BX355" s="102">
        <v>56389624</v>
      </c>
    </row>
    <row r="356" spans="1:76" x14ac:dyDescent="0.25">
      <c r="A356" s="57" t="s">
        <v>5285</v>
      </c>
      <c r="B356" s="3" t="s">
        <v>5015</v>
      </c>
      <c r="C356" s="3" t="s">
        <v>5274</v>
      </c>
      <c r="D356" s="4" t="s">
        <v>5286</v>
      </c>
      <c r="E356" s="4" t="s">
        <v>3487</v>
      </c>
      <c r="F356" s="4">
        <v>38296</v>
      </c>
      <c r="G356" s="4">
        <v>100002356</v>
      </c>
      <c r="H356" s="4">
        <v>5993</v>
      </c>
      <c r="I356" s="4">
        <v>297.2799</v>
      </c>
      <c r="J356" s="4" t="s">
        <v>5287</v>
      </c>
      <c r="K356" s="4" t="s">
        <v>5288</v>
      </c>
      <c r="L356" s="4"/>
      <c r="M356" s="101" t="s">
        <v>5289</v>
      </c>
      <c r="N356" s="4">
        <v>3083779</v>
      </c>
      <c r="O356" s="4">
        <v>2340933</v>
      </c>
      <c r="P356" s="4">
        <f t="shared" si="5"/>
        <v>57</v>
      </c>
      <c r="Q356" s="4">
        <v>1.08</v>
      </c>
      <c r="R356" s="4">
        <v>1.4346000000000001</v>
      </c>
      <c r="S356" s="4">
        <v>1.3258000000000001</v>
      </c>
      <c r="T356" s="102">
        <v>964244</v>
      </c>
      <c r="U356" s="102">
        <v>432387</v>
      </c>
      <c r="V356" s="102">
        <v>1058476</v>
      </c>
      <c r="W356" s="102">
        <v>2732821</v>
      </c>
      <c r="X356" s="102">
        <v>781655</v>
      </c>
      <c r="Y356" s="102">
        <v>5294118</v>
      </c>
      <c r="Z356" s="102">
        <v>1978539</v>
      </c>
      <c r="AA356" s="102">
        <v>2495539</v>
      </c>
      <c r="AB356" s="102">
        <v>405793</v>
      </c>
      <c r="AC356" s="102">
        <v>2394280</v>
      </c>
      <c r="AD356" s="102">
        <v>236446</v>
      </c>
      <c r="AE356" s="102">
        <v>14282946</v>
      </c>
      <c r="AF356" s="102">
        <v>1947918</v>
      </c>
      <c r="AG356" s="102">
        <v>3406763</v>
      </c>
      <c r="AH356" s="102">
        <v>11337565</v>
      </c>
      <c r="AI356" s="102">
        <v>9080821</v>
      </c>
      <c r="AJ356" s="102">
        <v>528335</v>
      </c>
      <c r="AK356" s="102">
        <v>964345</v>
      </c>
      <c r="AL356" s="102">
        <v>632250</v>
      </c>
      <c r="AM356" s="102">
        <v>7405656</v>
      </c>
      <c r="AN356" s="102">
        <v>827746</v>
      </c>
      <c r="AO356" s="102">
        <v>1230359</v>
      </c>
      <c r="AP356" s="102">
        <v>4657588</v>
      </c>
      <c r="AQ356" s="102">
        <v>771385</v>
      </c>
      <c r="AR356" s="102">
        <v>619637</v>
      </c>
      <c r="AS356" s="102">
        <v>467367</v>
      </c>
      <c r="AT356" s="102">
        <v>703253</v>
      </c>
      <c r="AU356" s="102">
        <v>607119</v>
      </c>
      <c r="AV356" s="102">
        <v>400092</v>
      </c>
      <c r="AW356" s="102">
        <v>2898348</v>
      </c>
      <c r="AX356" s="102">
        <v>1191059</v>
      </c>
      <c r="AY356" s="102">
        <v>421343</v>
      </c>
      <c r="AZ356" s="102">
        <v>605197</v>
      </c>
      <c r="BA356" s="102">
        <v>3768662</v>
      </c>
      <c r="BB356" s="102">
        <v>984693</v>
      </c>
      <c r="BC356" s="102">
        <v>2234020</v>
      </c>
      <c r="BD356" s="102">
        <v>3985128</v>
      </c>
      <c r="BE356" s="102">
        <v>4196487</v>
      </c>
      <c r="BF356" s="102">
        <v>4185851</v>
      </c>
      <c r="BG356" s="102">
        <v>2752207</v>
      </c>
      <c r="BH356" s="102">
        <v>961640</v>
      </c>
      <c r="BI356" s="102">
        <v>1180038</v>
      </c>
      <c r="BJ356" s="102">
        <v>8171606</v>
      </c>
      <c r="BK356" s="102">
        <v>2031229</v>
      </c>
      <c r="BL356" s="102">
        <v>1901876</v>
      </c>
      <c r="BM356" s="102">
        <v>4327854</v>
      </c>
      <c r="BN356" s="102">
        <v>2737043</v>
      </c>
      <c r="BO356" s="102">
        <v>1169532</v>
      </c>
      <c r="BP356" s="102">
        <v>2456328</v>
      </c>
      <c r="BQ356" s="102">
        <v>2192889</v>
      </c>
      <c r="BR356" s="102">
        <v>4004818</v>
      </c>
      <c r="BS356" s="102">
        <v>3400394</v>
      </c>
      <c r="BT356" s="102">
        <v>1160493</v>
      </c>
      <c r="BU356" s="102">
        <v>1477034</v>
      </c>
      <c r="BV356" s="102">
        <v>5466942</v>
      </c>
      <c r="BW356" s="102">
        <v>1278302</v>
      </c>
      <c r="BX356" s="102">
        <v>3352892</v>
      </c>
    </row>
    <row r="357" spans="1:76" x14ac:dyDescent="0.25">
      <c r="A357" s="57" t="s">
        <v>5290</v>
      </c>
      <c r="B357" s="3" t="s">
        <v>5015</v>
      </c>
      <c r="C357" s="3" t="s">
        <v>5274</v>
      </c>
      <c r="D357" s="4" t="s">
        <v>5291</v>
      </c>
      <c r="E357" s="4" t="s">
        <v>3487</v>
      </c>
      <c r="F357" s="4">
        <v>38271</v>
      </c>
      <c r="G357" s="4">
        <v>477</v>
      </c>
      <c r="H357" s="4">
        <v>5773</v>
      </c>
      <c r="I357" s="4">
        <v>297.2799</v>
      </c>
      <c r="J357" s="4" t="s">
        <v>5292</v>
      </c>
      <c r="K357" s="4" t="s">
        <v>5293</v>
      </c>
      <c r="L357" s="4"/>
      <c r="M357" s="101" t="s">
        <v>5294</v>
      </c>
      <c r="N357" s="4">
        <v>123929</v>
      </c>
      <c r="O357" s="4">
        <v>110458</v>
      </c>
      <c r="P357" s="4">
        <f t="shared" si="5"/>
        <v>45</v>
      </c>
      <c r="Q357" s="4">
        <v>1.39</v>
      </c>
      <c r="R357" s="4">
        <v>2.0903999999999998</v>
      </c>
      <c r="S357" s="4">
        <v>1.504</v>
      </c>
      <c r="T357" s="102">
        <v>306470</v>
      </c>
      <c r="U357" s="102"/>
      <c r="V357" s="102">
        <v>429188</v>
      </c>
      <c r="W357" s="102">
        <v>212914</v>
      </c>
      <c r="X357" s="102"/>
      <c r="Y357" s="102">
        <v>819439</v>
      </c>
      <c r="Z357" s="102">
        <v>180829</v>
      </c>
      <c r="AA357" s="102">
        <v>386648</v>
      </c>
      <c r="AB357" s="102"/>
      <c r="AC357" s="102">
        <v>241215</v>
      </c>
      <c r="AD357" s="102"/>
      <c r="AE357" s="102">
        <v>1878237</v>
      </c>
      <c r="AF357" s="102">
        <v>290359</v>
      </c>
      <c r="AG357" s="102">
        <v>159315</v>
      </c>
      <c r="AH357" s="102">
        <v>1715558</v>
      </c>
      <c r="AI357" s="102">
        <v>677482</v>
      </c>
      <c r="AJ357" s="102">
        <v>111233</v>
      </c>
      <c r="AK357" s="102"/>
      <c r="AL357" s="102"/>
      <c r="AM357" s="102">
        <v>8628267</v>
      </c>
      <c r="AN357" s="102">
        <v>348841</v>
      </c>
      <c r="AO357" s="102"/>
      <c r="AP357" s="102">
        <v>1479270</v>
      </c>
      <c r="AQ357" s="102">
        <v>349318</v>
      </c>
      <c r="AR357" s="102">
        <v>203756</v>
      </c>
      <c r="AS357" s="102"/>
      <c r="AT357" s="102">
        <v>524159</v>
      </c>
      <c r="AU357" s="102"/>
      <c r="AV357" s="102">
        <v>90986</v>
      </c>
      <c r="AW357" s="102">
        <v>330559</v>
      </c>
      <c r="AX357" s="102">
        <v>225721</v>
      </c>
      <c r="AY357" s="102">
        <v>193533</v>
      </c>
      <c r="AZ357" s="102">
        <v>174255</v>
      </c>
      <c r="BA357" s="102"/>
      <c r="BB357" s="102">
        <v>143053</v>
      </c>
      <c r="BC357" s="102">
        <v>394647</v>
      </c>
      <c r="BD357" s="102">
        <v>253536</v>
      </c>
      <c r="BE357" s="102"/>
      <c r="BF357" s="102">
        <v>213188</v>
      </c>
      <c r="BG357" s="102">
        <v>523131</v>
      </c>
      <c r="BH357" s="102">
        <v>268863</v>
      </c>
      <c r="BI357" s="102">
        <v>302876</v>
      </c>
      <c r="BJ357" s="102">
        <v>349686</v>
      </c>
      <c r="BK357" s="102">
        <v>311448</v>
      </c>
      <c r="BL357" s="102">
        <v>371918</v>
      </c>
      <c r="BM357" s="102">
        <v>847336</v>
      </c>
      <c r="BN357" s="102">
        <v>730863</v>
      </c>
      <c r="BO357" s="102">
        <v>285795</v>
      </c>
      <c r="BP357" s="102">
        <v>337618</v>
      </c>
      <c r="BQ357" s="102"/>
      <c r="BR357" s="102">
        <v>4685092</v>
      </c>
      <c r="BS357" s="102">
        <v>391111</v>
      </c>
      <c r="BT357" s="102">
        <v>154024</v>
      </c>
      <c r="BU357" s="102">
        <v>1048045</v>
      </c>
      <c r="BV357" s="102">
        <v>1151326</v>
      </c>
      <c r="BW357" s="102">
        <v>166295</v>
      </c>
      <c r="BX357" s="102">
        <v>507400</v>
      </c>
    </row>
    <row r="358" spans="1:76" x14ac:dyDescent="0.25">
      <c r="A358" s="57" t="s">
        <v>5295</v>
      </c>
      <c r="B358" s="3" t="s">
        <v>5015</v>
      </c>
      <c r="C358" s="3" t="s">
        <v>5296</v>
      </c>
      <c r="D358" s="4" t="s">
        <v>5297</v>
      </c>
      <c r="E358" s="4" t="s">
        <v>3446</v>
      </c>
      <c r="F358" s="4">
        <v>42978</v>
      </c>
      <c r="G358" s="4">
        <v>100004251</v>
      </c>
      <c r="H358" s="4">
        <v>2702</v>
      </c>
      <c r="I358" s="4">
        <v>131.035</v>
      </c>
      <c r="J358" s="4" t="s">
        <v>5298</v>
      </c>
      <c r="K358" s="4" t="s">
        <v>5299</v>
      </c>
      <c r="L358" s="4"/>
      <c r="M358" s="101" t="s">
        <v>5300</v>
      </c>
      <c r="N358" s="4">
        <v>11686</v>
      </c>
      <c r="O358" s="4">
        <v>11195</v>
      </c>
      <c r="P358" s="4">
        <f t="shared" si="5"/>
        <v>57</v>
      </c>
      <c r="Q358" s="4">
        <v>0.78</v>
      </c>
      <c r="R358" s="4">
        <v>0.94059999999999999</v>
      </c>
      <c r="S358" s="4">
        <v>1.1986000000000001</v>
      </c>
      <c r="T358" s="102">
        <v>1947971</v>
      </c>
      <c r="U358" s="102">
        <v>1669071</v>
      </c>
      <c r="V358" s="102">
        <v>1565287</v>
      </c>
      <c r="W358" s="102">
        <v>1130314</v>
      </c>
      <c r="X358" s="102">
        <v>3831906</v>
      </c>
      <c r="Y358" s="102">
        <v>7792353</v>
      </c>
      <c r="Z358" s="102">
        <v>1728675</v>
      </c>
      <c r="AA358" s="102">
        <v>1160573</v>
      </c>
      <c r="AB358" s="102">
        <v>1269524</v>
      </c>
      <c r="AC358" s="102">
        <v>1183756</v>
      </c>
      <c r="AD358" s="102">
        <v>794947</v>
      </c>
      <c r="AE358" s="102">
        <v>2243697</v>
      </c>
      <c r="AF358" s="102">
        <v>1730996</v>
      </c>
      <c r="AG358" s="102">
        <v>1477375</v>
      </c>
      <c r="AH358" s="102">
        <v>1291097</v>
      </c>
      <c r="AI358" s="102">
        <v>2255637</v>
      </c>
      <c r="AJ358" s="102">
        <v>1160332</v>
      </c>
      <c r="AK358" s="102">
        <v>2943458</v>
      </c>
      <c r="AL358" s="102">
        <v>2634792</v>
      </c>
      <c r="AM358" s="102">
        <v>991237</v>
      </c>
      <c r="AN358" s="102">
        <v>947884</v>
      </c>
      <c r="AO358" s="102">
        <v>1681067</v>
      </c>
      <c r="AP358" s="102">
        <v>1972385</v>
      </c>
      <c r="AQ358" s="102">
        <v>2273664</v>
      </c>
      <c r="AR358" s="102">
        <v>398293</v>
      </c>
      <c r="AS358" s="102">
        <v>1049087</v>
      </c>
      <c r="AT358" s="102">
        <v>784877</v>
      </c>
      <c r="AU358" s="102">
        <v>1394661</v>
      </c>
      <c r="AV358" s="102">
        <v>949896</v>
      </c>
      <c r="AW358" s="102">
        <v>1223206</v>
      </c>
      <c r="AX358" s="102">
        <v>2114398</v>
      </c>
      <c r="AY358" s="102">
        <v>956499</v>
      </c>
      <c r="AZ358" s="102">
        <v>3688942</v>
      </c>
      <c r="BA358" s="102">
        <v>3681741</v>
      </c>
      <c r="BB358" s="102">
        <v>3126964</v>
      </c>
      <c r="BC358" s="102">
        <v>2019573</v>
      </c>
      <c r="BD358" s="102">
        <v>3700179</v>
      </c>
      <c r="BE358" s="102">
        <v>648222</v>
      </c>
      <c r="BF358" s="102">
        <v>3094528</v>
      </c>
      <c r="BG358" s="102">
        <v>1966870</v>
      </c>
      <c r="BH358" s="102">
        <v>3364220</v>
      </c>
      <c r="BI358" s="102">
        <v>915396</v>
      </c>
      <c r="BJ358" s="102">
        <v>1219666</v>
      </c>
      <c r="BK358" s="102">
        <v>3085286</v>
      </c>
      <c r="BL358" s="102">
        <v>2791888</v>
      </c>
      <c r="BM358" s="102">
        <v>1263837</v>
      </c>
      <c r="BN358" s="102">
        <v>3033800</v>
      </c>
      <c r="BO358" s="102">
        <v>3292876</v>
      </c>
      <c r="BP358" s="102">
        <v>2206699</v>
      </c>
      <c r="BQ358" s="102">
        <v>2010095</v>
      </c>
      <c r="BR358" s="102">
        <v>2303174</v>
      </c>
      <c r="BS358" s="102">
        <v>1925707</v>
      </c>
      <c r="BT358" s="102">
        <v>3835729</v>
      </c>
      <c r="BU358" s="102">
        <v>1716249</v>
      </c>
      <c r="BV358" s="102">
        <v>2614541</v>
      </c>
      <c r="BW358" s="102">
        <v>2840270</v>
      </c>
      <c r="BX358" s="102">
        <v>2119960</v>
      </c>
    </row>
    <row r="359" spans="1:76" x14ac:dyDescent="0.25">
      <c r="A359" s="57" t="s">
        <v>5301</v>
      </c>
      <c r="B359" s="3" t="s">
        <v>5015</v>
      </c>
      <c r="C359" s="3" t="s">
        <v>5296</v>
      </c>
      <c r="D359" s="4" t="s">
        <v>5302</v>
      </c>
      <c r="E359" s="4" t="s">
        <v>3446</v>
      </c>
      <c r="F359" s="4">
        <v>396</v>
      </c>
      <c r="G359" s="4">
        <v>339</v>
      </c>
      <c r="H359" s="4">
        <v>2900</v>
      </c>
      <c r="I359" s="4">
        <v>131.035</v>
      </c>
      <c r="J359" s="4" t="s">
        <v>5303</v>
      </c>
      <c r="K359" s="4" t="s">
        <v>5304</v>
      </c>
      <c r="L359" s="101" t="s">
        <v>5305</v>
      </c>
      <c r="M359" s="101" t="s">
        <v>5306</v>
      </c>
      <c r="N359" s="4">
        <v>743</v>
      </c>
      <c r="O359" s="4">
        <v>3618533</v>
      </c>
      <c r="P359" s="4">
        <f t="shared" si="5"/>
        <v>57</v>
      </c>
      <c r="Q359" s="4">
        <v>0.91</v>
      </c>
      <c r="R359" s="4">
        <v>1.0698000000000001</v>
      </c>
      <c r="S359" s="4">
        <v>1.173</v>
      </c>
      <c r="T359" s="102">
        <v>112009216</v>
      </c>
      <c r="U359" s="102">
        <v>452321632</v>
      </c>
      <c r="V359" s="102">
        <v>103799032</v>
      </c>
      <c r="W359" s="102">
        <v>83115480</v>
      </c>
      <c r="X359" s="102">
        <v>139893136</v>
      </c>
      <c r="Y359" s="102">
        <v>5706608</v>
      </c>
      <c r="Z359" s="102">
        <v>71429280</v>
      </c>
      <c r="AA359" s="102">
        <v>86274136</v>
      </c>
      <c r="AB359" s="102">
        <v>212137312</v>
      </c>
      <c r="AC359" s="102">
        <v>154168080</v>
      </c>
      <c r="AD359" s="102">
        <v>145133104</v>
      </c>
      <c r="AE359" s="102">
        <v>146126400</v>
      </c>
      <c r="AF359" s="102">
        <v>97997656</v>
      </c>
      <c r="AG359" s="102">
        <v>87692000</v>
      </c>
      <c r="AH359" s="102">
        <v>271500928</v>
      </c>
      <c r="AI359" s="102">
        <v>156821776</v>
      </c>
      <c r="AJ359" s="102">
        <v>135644720</v>
      </c>
      <c r="AK359" s="102">
        <v>309453216</v>
      </c>
      <c r="AL359" s="102">
        <v>59338584</v>
      </c>
      <c r="AM359" s="102">
        <v>126957576</v>
      </c>
      <c r="AN359" s="102">
        <v>103258080</v>
      </c>
      <c r="AO359" s="102">
        <v>212505840</v>
      </c>
      <c r="AP359" s="102">
        <v>8799794</v>
      </c>
      <c r="AQ359" s="102">
        <v>147488016</v>
      </c>
      <c r="AR359" s="102">
        <v>72417728</v>
      </c>
      <c r="AS359" s="102">
        <v>41840800</v>
      </c>
      <c r="AT359" s="102">
        <v>69948448</v>
      </c>
      <c r="AU359" s="102">
        <v>212675648</v>
      </c>
      <c r="AV359" s="102">
        <v>63285408</v>
      </c>
      <c r="AW359" s="102">
        <v>161292816</v>
      </c>
      <c r="AX359" s="102">
        <v>183472464</v>
      </c>
      <c r="AY359" s="102">
        <v>201099888</v>
      </c>
      <c r="AZ359" s="102">
        <v>262673856</v>
      </c>
      <c r="BA359" s="102">
        <v>379658688</v>
      </c>
      <c r="BB359" s="102">
        <v>212483152</v>
      </c>
      <c r="BC359" s="102">
        <v>127778928</v>
      </c>
      <c r="BD359" s="102">
        <v>362666112</v>
      </c>
      <c r="BE359" s="102">
        <v>25342456</v>
      </c>
      <c r="BF359" s="102">
        <v>254284320</v>
      </c>
      <c r="BG359" s="102">
        <v>67190384</v>
      </c>
      <c r="BH359" s="102">
        <v>4822607</v>
      </c>
      <c r="BI359" s="102">
        <v>310571072</v>
      </c>
      <c r="BJ359" s="102">
        <v>173666768</v>
      </c>
      <c r="BK359" s="102">
        <v>16571749</v>
      </c>
      <c r="BL359" s="102">
        <v>127747512</v>
      </c>
      <c r="BM359" s="102">
        <v>59665192</v>
      </c>
      <c r="BN359" s="102">
        <v>12384481</v>
      </c>
      <c r="BO359" s="102">
        <v>175329648</v>
      </c>
      <c r="BP359" s="102">
        <v>55942144</v>
      </c>
      <c r="BQ359" s="102">
        <v>17777056</v>
      </c>
      <c r="BR359" s="102">
        <v>5512404</v>
      </c>
      <c r="BS359" s="102">
        <v>122650336</v>
      </c>
      <c r="BT359" s="102">
        <v>14946446</v>
      </c>
      <c r="BU359" s="102">
        <v>20644446</v>
      </c>
      <c r="BV359" s="102">
        <v>191603248</v>
      </c>
      <c r="BW359" s="102">
        <v>428931104</v>
      </c>
      <c r="BX359" s="102">
        <v>305511104</v>
      </c>
    </row>
    <row r="360" spans="1:76" x14ac:dyDescent="0.25">
      <c r="A360" s="57" t="s">
        <v>5307</v>
      </c>
      <c r="B360" s="3" t="s">
        <v>5015</v>
      </c>
      <c r="C360" s="3" t="s">
        <v>5296</v>
      </c>
      <c r="D360" s="4" t="s">
        <v>5308</v>
      </c>
      <c r="E360" s="4" t="s">
        <v>3446</v>
      </c>
      <c r="F360" s="4">
        <v>54676</v>
      </c>
      <c r="G360" s="4">
        <v>100010834</v>
      </c>
      <c r="H360" s="4">
        <v>2832</v>
      </c>
      <c r="I360" s="4">
        <v>145.0506</v>
      </c>
      <c r="J360" s="4"/>
      <c r="K360" s="4"/>
      <c r="L360" s="4"/>
      <c r="M360" s="101" t="s">
        <v>5309</v>
      </c>
      <c r="N360" s="4"/>
      <c r="O360" s="4">
        <v>11781</v>
      </c>
      <c r="P360" s="4">
        <f t="shared" si="5"/>
        <v>57</v>
      </c>
      <c r="Q360" s="4">
        <v>1.28</v>
      </c>
      <c r="R360" s="4">
        <v>1.4106000000000001</v>
      </c>
      <c r="S360" s="4">
        <v>1.0985</v>
      </c>
      <c r="T360" s="102">
        <v>15395100</v>
      </c>
      <c r="U360" s="102">
        <v>10578651</v>
      </c>
      <c r="V360" s="102">
        <v>11514052</v>
      </c>
      <c r="W360" s="102">
        <v>12001085</v>
      </c>
      <c r="X360" s="102">
        <v>15909318</v>
      </c>
      <c r="Y360" s="102">
        <v>65571532</v>
      </c>
      <c r="Z360" s="102">
        <v>11286178</v>
      </c>
      <c r="AA360" s="102">
        <v>5137317</v>
      </c>
      <c r="AB360" s="102">
        <v>12597242</v>
      </c>
      <c r="AC360" s="102">
        <v>5253849</v>
      </c>
      <c r="AD360" s="102">
        <v>6499099</v>
      </c>
      <c r="AE360" s="102">
        <v>8437884</v>
      </c>
      <c r="AF360" s="102">
        <v>15881419</v>
      </c>
      <c r="AG360" s="102">
        <v>29793800</v>
      </c>
      <c r="AH360" s="102">
        <v>5843886</v>
      </c>
      <c r="AI360" s="102">
        <v>38004824</v>
      </c>
      <c r="AJ360" s="102">
        <v>13780745</v>
      </c>
      <c r="AK360" s="102">
        <v>11719439</v>
      </c>
      <c r="AL360" s="102">
        <v>49077268</v>
      </c>
      <c r="AM360" s="102">
        <v>23548832</v>
      </c>
      <c r="AN360" s="102">
        <v>14071606</v>
      </c>
      <c r="AO360" s="102">
        <v>32840252</v>
      </c>
      <c r="AP360" s="102">
        <v>37973144</v>
      </c>
      <c r="AQ360" s="102">
        <v>14984942</v>
      </c>
      <c r="AR360" s="102">
        <v>1965491</v>
      </c>
      <c r="AS360" s="102">
        <v>18531652</v>
      </c>
      <c r="AT360" s="102">
        <v>3782314</v>
      </c>
      <c r="AU360" s="102">
        <v>6100539</v>
      </c>
      <c r="AV360" s="102">
        <v>4291709</v>
      </c>
      <c r="AW360" s="102">
        <v>7273780</v>
      </c>
      <c r="AX360" s="102">
        <v>17999920</v>
      </c>
      <c r="AY360" s="102">
        <v>2686541</v>
      </c>
      <c r="AZ360" s="102">
        <v>9394814</v>
      </c>
      <c r="BA360" s="102">
        <v>16511596</v>
      </c>
      <c r="BB360" s="102">
        <v>12610514</v>
      </c>
      <c r="BC360" s="102">
        <v>12615822</v>
      </c>
      <c r="BD360" s="102">
        <v>19211076</v>
      </c>
      <c r="BE360" s="102">
        <v>4505135</v>
      </c>
      <c r="BF360" s="102">
        <v>14973489</v>
      </c>
      <c r="BG360" s="102">
        <v>8655357</v>
      </c>
      <c r="BH360" s="102">
        <v>22382692</v>
      </c>
      <c r="BI360" s="102">
        <v>6839415</v>
      </c>
      <c r="BJ360" s="102">
        <v>9152418</v>
      </c>
      <c r="BK360" s="102">
        <v>24722126</v>
      </c>
      <c r="BL360" s="102">
        <v>30601042</v>
      </c>
      <c r="BM360" s="102">
        <v>7380712</v>
      </c>
      <c r="BN360" s="102">
        <v>23394412</v>
      </c>
      <c r="BO360" s="102">
        <v>8947893</v>
      </c>
      <c r="BP360" s="102">
        <v>3584504</v>
      </c>
      <c r="BQ360" s="102">
        <v>18729226</v>
      </c>
      <c r="BR360" s="102">
        <v>18117060</v>
      </c>
      <c r="BS360" s="102">
        <v>12245899</v>
      </c>
      <c r="BT360" s="102">
        <v>21751454</v>
      </c>
      <c r="BU360" s="102">
        <v>11741809</v>
      </c>
      <c r="BV360" s="102">
        <v>17021872</v>
      </c>
      <c r="BW360" s="102">
        <v>24845472</v>
      </c>
      <c r="BX360" s="102">
        <v>9530767</v>
      </c>
    </row>
    <row r="361" spans="1:76" x14ac:dyDescent="0.25">
      <c r="A361" s="57" t="s">
        <v>5310</v>
      </c>
      <c r="B361" s="3" t="s">
        <v>5015</v>
      </c>
      <c r="C361" s="3" t="s">
        <v>5296</v>
      </c>
      <c r="D361" s="4" t="s">
        <v>5311</v>
      </c>
      <c r="E361" s="4" t="s">
        <v>3446</v>
      </c>
      <c r="F361" s="4">
        <v>37253</v>
      </c>
      <c r="G361" s="4">
        <v>100002070</v>
      </c>
      <c r="H361" s="4">
        <v>3352.8</v>
      </c>
      <c r="I361" s="4">
        <v>147.0299</v>
      </c>
      <c r="J361" s="4" t="s">
        <v>5312</v>
      </c>
      <c r="K361" s="4" t="s">
        <v>5313</v>
      </c>
      <c r="L361" s="101" t="s">
        <v>5314</v>
      </c>
      <c r="M361" s="101" t="s">
        <v>5315</v>
      </c>
      <c r="N361" s="4">
        <v>43</v>
      </c>
      <c r="O361" s="4">
        <v>42</v>
      </c>
      <c r="P361" s="4">
        <f t="shared" si="5"/>
        <v>57</v>
      </c>
      <c r="Q361" s="4">
        <v>0.73</v>
      </c>
      <c r="R361" s="4">
        <v>0.93010000000000004</v>
      </c>
      <c r="S361" s="4">
        <v>1.2799</v>
      </c>
      <c r="T361" s="102">
        <v>138842288</v>
      </c>
      <c r="U361" s="102">
        <v>213719488</v>
      </c>
      <c r="V361" s="102">
        <v>76938320</v>
      </c>
      <c r="W361" s="102">
        <v>141450064</v>
      </c>
      <c r="X361" s="102">
        <v>324042976</v>
      </c>
      <c r="Y361" s="102">
        <v>171484976</v>
      </c>
      <c r="Z361" s="102">
        <v>58687784</v>
      </c>
      <c r="AA361" s="102">
        <v>106844352</v>
      </c>
      <c r="AB361" s="102">
        <v>87669936</v>
      </c>
      <c r="AC361" s="102">
        <v>122374584</v>
      </c>
      <c r="AD361" s="102">
        <v>179022160</v>
      </c>
      <c r="AE361" s="102">
        <v>227302992</v>
      </c>
      <c r="AF361" s="102">
        <v>447635584</v>
      </c>
      <c r="AG361" s="102">
        <v>88223944</v>
      </c>
      <c r="AH361" s="102">
        <v>157649504</v>
      </c>
      <c r="AI361" s="102">
        <v>79219192</v>
      </c>
      <c r="AJ361" s="102">
        <v>140242720</v>
      </c>
      <c r="AK361" s="102">
        <v>359010976</v>
      </c>
      <c r="AL361" s="102">
        <v>206990416</v>
      </c>
      <c r="AM361" s="102">
        <v>7120955</v>
      </c>
      <c r="AN361" s="102">
        <v>92649736</v>
      </c>
      <c r="AO361" s="102">
        <v>56738272</v>
      </c>
      <c r="AP361" s="102">
        <v>272354720</v>
      </c>
      <c r="AQ361" s="102">
        <v>316285056</v>
      </c>
      <c r="AR361" s="102">
        <v>19470954</v>
      </c>
      <c r="AS361" s="102">
        <v>271245024</v>
      </c>
      <c r="AT361" s="102">
        <v>216956336</v>
      </c>
      <c r="AU361" s="102">
        <v>294592960</v>
      </c>
      <c r="AV361" s="102">
        <v>121170096</v>
      </c>
      <c r="AW361" s="102">
        <v>167402576</v>
      </c>
      <c r="AX361" s="102">
        <v>136558704</v>
      </c>
      <c r="AY361" s="102">
        <v>151154368</v>
      </c>
      <c r="AZ361" s="102">
        <v>213841520</v>
      </c>
      <c r="BA361" s="102">
        <v>419105728</v>
      </c>
      <c r="BB361" s="102">
        <v>163633616</v>
      </c>
      <c r="BC361" s="102">
        <v>77321504</v>
      </c>
      <c r="BD361" s="102">
        <v>224745104</v>
      </c>
      <c r="BE361" s="102">
        <v>255394880</v>
      </c>
      <c r="BF361" s="102">
        <v>53998920</v>
      </c>
      <c r="BG361" s="102">
        <v>285771392</v>
      </c>
      <c r="BH361" s="102">
        <v>209038944</v>
      </c>
      <c r="BI361" s="102">
        <v>141970416</v>
      </c>
      <c r="BJ361" s="102">
        <v>252793120</v>
      </c>
      <c r="BK361" s="102">
        <v>331338272</v>
      </c>
      <c r="BL361" s="102">
        <v>228808624</v>
      </c>
      <c r="BM361" s="102">
        <v>187181168</v>
      </c>
      <c r="BN361" s="102">
        <v>381824160</v>
      </c>
      <c r="BO361" s="102">
        <v>187527808</v>
      </c>
      <c r="BP361" s="102">
        <v>144613520</v>
      </c>
      <c r="BQ361" s="102">
        <v>370172384</v>
      </c>
      <c r="BR361" s="102">
        <v>139169744</v>
      </c>
      <c r="BS361" s="102">
        <v>409658432</v>
      </c>
      <c r="BT361" s="102">
        <v>558463552</v>
      </c>
      <c r="BU361" s="102">
        <v>130363008</v>
      </c>
      <c r="BV361" s="102">
        <v>370800128</v>
      </c>
      <c r="BW361" s="102">
        <v>236327600</v>
      </c>
      <c r="BX361" s="102">
        <v>397721472</v>
      </c>
    </row>
    <row r="362" spans="1:76" x14ac:dyDescent="0.25">
      <c r="A362" s="57" t="s">
        <v>5316</v>
      </c>
      <c r="B362" s="3" t="s">
        <v>5015</v>
      </c>
      <c r="C362" s="3" t="s">
        <v>5296</v>
      </c>
      <c r="D362" s="4" t="s">
        <v>5317</v>
      </c>
      <c r="E362" s="4" t="s">
        <v>3446</v>
      </c>
      <c r="F362" s="4">
        <v>21134</v>
      </c>
      <c r="G362" s="4">
        <v>100000863</v>
      </c>
      <c r="H362" s="4">
        <v>3000</v>
      </c>
      <c r="I362" s="4">
        <v>145.0506</v>
      </c>
      <c r="J362" s="4" t="s">
        <v>5318</v>
      </c>
      <c r="K362" s="4" t="s">
        <v>5319</v>
      </c>
      <c r="L362" s="101" t="s">
        <v>5320</v>
      </c>
      <c r="M362" s="101" t="s">
        <v>5321</v>
      </c>
      <c r="N362" s="4">
        <v>196</v>
      </c>
      <c r="O362" s="4">
        <v>191</v>
      </c>
      <c r="P362" s="4">
        <f t="shared" si="5"/>
        <v>57</v>
      </c>
      <c r="Q362" s="4">
        <v>0.79</v>
      </c>
      <c r="R362" s="4">
        <v>0.95179999999999998</v>
      </c>
      <c r="S362" s="4">
        <v>1.2020999999999999</v>
      </c>
      <c r="T362" s="102">
        <v>11314226</v>
      </c>
      <c r="U362" s="102">
        <v>7187733</v>
      </c>
      <c r="V362" s="102">
        <v>36696272</v>
      </c>
      <c r="W362" s="102">
        <v>20418206</v>
      </c>
      <c r="X362" s="102">
        <v>38207080</v>
      </c>
      <c r="Y362" s="102">
        <v>38749072</v>
      </c>
      <c r="Z362" s="102">
        <v>22957446</v>
      </c>
      <c r="AA362" s="102">
        <v>13717129</v>
      </c>
      <c r="AB362" s="102">
        <v>5812180</v>
      </c>
      <c r="AC362" s="102">
        <v>20577416</v>
      </c>
      <c r="AD362" s="102">
        <v>14444508</v>
      </c>
      <c r="AE362" s="102">
        <v>12638563</v>
      </c>
      <c r="AF362" s="102">
        <v>13422335</v>
      </c>
      <c r="AG362" s="102">
        <v>7061077</v>
      </c>
      <c r="AH362" s="102">
        <v>18908000</v>
      </c>
      <c r="AI362" s="102">
        <v>27153492</v>
      </c>
      <c r="AJ362" s="102">
        <v>20831500</v>
      </c>
      <c r="AK362" s="102">
        <v>14903004</v>
      </c>
      <c r="AL362" s="102">
        <v>25904262</v>
      </c>
      <c r="AM362" s="102">
        <v>36412072</v>
      </c>
      <c r="AN362" s="102">
        <v>17361720</v>
      </c>
      <c r="AO362" s="102">
        <v>16827318</v>
      </c>
      <c r="AP362" s="102">
        <v>25425316</v>
      </c>
      <c r="AQ362" s="102">
        <v>5811634</v>
      </c>
      <c r="AR362" s="102">
        <v>3290719</v>
      </c>
      <c r="AS362" s="102">
        <v>13828936</v>
      </c>
      <c r="AT362" s="102">
        <v>8619881</v>
      </c>
      <c r="AU362" s="102">
        <v>3268291</v>
      </c>
      <c r="AV362" s="102">
        <v>2447147</v>
      </c>
      <c r="AW362" s="102">
        <v>24568206</v>
      </c>
      <c r="AX362" s="102">
        <v>34930520</v>
      </c>
      <c r="AY362" s="102">
        <v>18333490</v>
      </c>
      <c r="AZ362" s="102">
        <v>13603349</v>
      </c>
      <c r="BA362" s="102">
        <v>32252006</v>
      </c>
      <c r="BB362" s="102">
        <v>22725262</v>
      </c>
      <c r="BC362" s="102">
        <v>18419312</v>
      </c>
      <c r="BD362" s="102">
        <v>16816720</v>
      </c>
      <c r="BE362" s="102">
        <v>13400607</v>
      </c>
      <c r="BF362" s="102">
        <v>15692402</v>
      </c>
      <c r="BG362" s="102">
        <v>18826914</v>
      </c>
      <c r="BH362" s="102">
        <v>13507619</v>
      </c>
      <c r="BI362" s="102">
        <v>35195072</v>
      </c>
      <c r="BJ362" s="102">
        <v>35441728</v>
      </c>
      <c r="BK362" s="102">
        <v>24980536</v>
      </c>
      <c r="BL362" s="102">
        <v>15005273</v>
      </c>
      <c r="BM362" s="102">
        <v>19140976</v>
      </c>
      <c r="BN362" s="102">
        <v>53421816</v>
      </c>
      <c r="BO362" s="102">
        <v>7136940</v>
      </c>
      <c r="BP362" s="102">
        <v>28096892</v>
      </c>
      <c r="BQ362" s="102">
        <v>20841204</v>
      </c>
      <c r="BR362" s="102">
        <v>23966400</v>
      </c>
      <c r="BS362" s="102">
        <v>15700235</v>
      </c>
      <c r="BT362" s="102">
        <v>32228470</v>
      </c>
      <c r="BU362" s="102">
        <v>15333597</v>
      </c>
      <c r="BV362" s="102">
        <v>25126600</v>
      </c>
      <c r="BW362" s="102">
        <v>20647704</v>
      </c>
      <c r="BX362" s="102">
        <v>38519740</v>
      </c>
    </row>
    <row r="363" spans="1:76" x14ac:dyDescent="0.25">
      <c r="A363" s="57" t="s">
        <v>5322</v>
      </c>
      <c r="B363" s="3" t="s">
        <v>5015</v>
      </c>
      <c r="C363" s="3" t="s">
        <v>5296</v>
      </c>
      <c r="D363" s="4" t="s">
        <v>5323</v>
      </c>
      <c r="E363" s="4" t="s">
        <v>3487</v>
      </c>
      <c r="F363" s="4">
        <v>54723</v>
      </c>
      <c r="G363" s="4">
        <v>100009325</v>
      </c>
      <c r="H363" s="4">
        <v>571</v>
      </c>
      <c r="I363" s="4">
        <v>189.04050000000001</v>
      </c>
      <c r="J363" s="4" t="s">
        <v>5324</v>
      </c>
      <c r="K363" s="4" t="s">
        <v>5325</v>
      </c>
      <c r="L363" s="4"/>
      <c r="M363" s="4"/>
      <c r="N363" s="4">
        <v>222467</v>
      </c>
      <c r="O363" s="4">
        <v>193135</v>
      </c>
      <c r="P363" s="4">
        <f t="shared" si="5"/>
        <v>57</v>
      </c>
      <c r="Q363" s="4">
        <v>0.77</v>
      </c>
      <c r="R363" s="4">
        <v>1.1753</v>
      </c>
      <c r="S363" s="4">
        <v>1.5356000000000001</v>
      </c>
      <c r="T363" s="102">
        <v>685813</v>
      </c>
      <c r="U363" s="102">
        <v>612486</v>
      </c>
      <c r="V363" s="102">
        <v>539981</v>
      </c>
      <c r="W363" s="102">
        <v>3157444</v>
      </c>
      <c r="X363" s="102">
        <v>473400</v>
      </c>
      <c r="Y363" s="102">
        <v>4396422</v>
      </c>
      <c r="Z363" s="102">
        <v>1606929</v>
      </c>
      <c r="AA363" s="102">
        <v>2005689</v>
      </c>
      <c r="AB363" s="102">
        <v>4724482</v>
      </c>
      <c r="AC363" s="102">
        <v>252052</v>
      </c>
      <c r="AD363" s="102">
        <v>1101959</v>
      </c>
      <c r="AE363" s="102">
        <v>899080</v>
      </c>
      <c r="AF363" s="102">
        <v>2936038</v>
      </c>
      <c r="AG363" s="102">
        <v>1347369</v>
      </c>
      <c r="AH363" s="102">
        <v>474081</v>
      </c>
      <c r="AI363" s="102">
        <v>1059939</v>
      </c>
      <c r="AJ363" s="102">
        <v>423958</v>
      </c>
      <c r="AK363" s="102">
        <v>1621991</v>
      </c>
      <c r="AL363" s="102">
        <v>2616427</v>
      </c>
      <c r="AM363" s="102">
        <v>738815</v>
      </c>
      <c r="AN363" s="102">
        <v>1376277</v>
      </c>
      <c r="AO363" s="102">
        <v>249625</v>
      </c>
      <c r="AP363" s="102">
        <v>1804033</v>
      </c>
      <c r="AQ363" s="102">
        <v>432618</v>
      </c>
      <c r="AR363" s="102">
        <v>37947</v>
      </c>
      <c r="AS363" s="102">
        <v>556693</v>
      </c>
      <c r="AT363" s="102">
        <v>274809</v>
      </c>
      <c r="AU363" s="102">
        <v>787620</v>
      </c>
      <c r="AV363" s="102">
        <v>105275</v>
      </c>
      <c r="AW363" s="102">
        <v>1393388</v>
      </c>
      <c r="AX363" s="102">
        <v>1080917</v>
      </c>
      <c r="AY363" s="102">
        <v>852419</v>
      </c>
      <c r="AZ363" s="102">
        <v>2265304</v>
      </c>
      <c r="BA363" s="102">
        <v>2252012</v>
      </c>
      <c r="BB363" s="102">
        <v>1357342</v>
      </c>
      <c r="BC363" s="102">
        <v>116643</v>
      </c>
      <c r="BD363" s="102">
        <v>1985906</v>
      </c>
      <c r="BE363" s="102">
        <v>2529414</v>
      </c>
      <c r="BF363" s="102">
        <v>1786693</v>
      </c>
      <c r="BG363" s="102">
        <v>518011</v>
      </c>
      <c r="BH363" s="102">
        <v>3121977</v>
      </c>
      <c r="BI363" s="102">
        <v>2725580</v>
      </c>
      <c r="BJ363" s="102">
        <v>4492403</v>
      </c>
      <c r="BK363" s="102">
        <v>682547</v>
      </c>
      <c r="BL363" s="102">
        <v>2903617</v>
      </c>
      <c r="BM363" s="102">
        <v>596300</v>
      </c>
      <c r="BN363" s="102">
        <v>3713009</v>
      </c>
      <c r="BO363" s="102">
        <v>727292</v>
      </c>
      <c r="BP363" s="102">
        <v>386654</v>
      </c>
      <c r="BQ363" s="102">
        <v>1548937</v>
      </c>
      <c r="BR363" s="102">
        <v>4883637</v>
      </c>
      <c r="BS363" s="102">
        <v>739221</v>
      </c>
      <c r="BT363" s="102">
        <v>1875505</v>
      </c>
      <c r="BU363" s="102">
        <v>932790</v>
      </c>
      <c r="BV363" s="102">
        <v>1939777</v>
      </c>
      <c r="BW363" s="102">
        <v>1686561</v>
      </c>
      <c r="BX363" s="102">
        <v>1130195</v>
      </c>
    </row>
    <row r="364" spans="1:76" x14ac:dyDescent="0.25">
      <c r="A364" s="57" t="s">
        <v>5326</v>
      </c>
      <c r="B364" s="3" t="s">
        <v>5015</v>
      </c>
      <c r="C364" s="3" t="s">
        <v>5296</v>
      </c>
      <c r="D364" s="4" t="s">
        <v>5327</v>
      </c>
      <c r="E364" s="4" t="s">
        <v>3446</v>
      </c>
      <c r="F364" s="4">
        <v>62069</v>
      </c>
      <c r="G364" s="4">
        <v>100004396</v>
      </c>
      <c r="H364" s="4">
        <v>3131</v>
      </c>
      <c r="I364" s="4">
        <v>161.0455</v>
      </c>
      <c r="J364" s="4" t="s">
        <v>5328</v>
      </c>
      <c r="K364" s="4"/>
      <c r="L364" s="4"/>
      <c r="M364" s="101" t="s">
        <v>5329</v>
      </c>
      <c r="N364" s="4">
        <v>151913</v>
      </c>
      <c r="O364" s="4">
        <v>133894</v>
      </c>
      <c r="P364" s="4">
        <f t="shared" si="5"/>
        <v>56</v>
      </c>
      <c r="Q364" s="4">
        <v>0.93</v>
      </c>
      <c r="R364" s="4">
        <v>1.0437000000000001</v>
      </c>
      <c r="S364" s="4">
        <v>1.1246</v>
      </c>
      <c r="T364" s="102">
        <v>9565715</v>
      </c>
      <c r="U364" s="102">
        <v>5966045</v>
      </c>
      <c r="V364" s="102">
        <v>7756684</v>
      </c>
      <c r="W364" s="102">
        <v>9246282</v>
      </c>
      <c r="X364" s="102">
        <v>6411728</v>
      </c>
      <c r="Y364" s="102">
        <v>7483519</v>
      </c>
      <c r="Z364" s="102">
        <v>2057953</v>
      </c>
      <c r="AA364" s="102">
        <v>1245017</v>
      </c>
      <c r="AB364" s="102">
        <v>1885145</v>
      </c>
      <c r="AC364" s="102">
        <v>1425636</v>
      </c>
      <c r="AD364" s="102">
        <v>5470696</v>
      </c>
      <c r="AE364" s="102">
        <v>3644040</v>
      </c>
      <c r="AF364" s="102">
        <v>4588624</v>
      </c>
      <c r="AG364" s="102">
        <v>6641366</v>
      </c>
      <c r="AH364" s="102">
        <v>6448308</v>
      </c>
      <c r="AI364" s="102">
        <v>5092243</v>
      </c>
      <c r="AJ364" s="102">
        <v>3791335</v>
      </c>
      <c r="AK364" s="102">
        <v>3014783</v>
      </c>
      <c r="AL364" s="102">
        <v>7262849</v>
      </c>
      <c r="AM364" s="102">
        <v>2690255</v>
      </c>
      <c r="AN364" s="102">
        <v>4509432</v>
      </c>
      <c r="AO364" s="102">
        <v>6693633</v>
      </c>
      <c r="AP364" s="102">
        <v>3209463</v>
      </c>
      <c r="AQ364" s="102">
        <v>3031229</v>
      </c>
      <c r="AR364" s="102">
        <v>2138774</v>
      </c>
      <c r="AS364" s="102">
        <v>3063997</v>
      </c>
      <c r="AT364" s="102">
        <v>5135459</v>
      </c>
      <c r="AU364" s="102">
        <v>3473227</v>
      </c>
      <c r="AV364" s="102"/>
      <c r="AW364" s="102">
        <v>1465808</v>
      </c>
      <c r="AX364" s="102">
        <v>4316000</v>
      </c>
      <c r="AY364" s="102">
        <v>1801261</v>
      </c>
      <c r="AZ364" s="102">
        <v>4216750</v>
      </c>
      <c r="BA364" s="102">
        <v>5071354</v>
      </c>
      <c r="BB364" s="102">
        <v>10635460</v>
      </c>
      <c r="BC364" s="102">
        <v>2977480</v>
      </c>
      <c r="BD364" s="102">
        <v>3362610</v>
      </c>
      <c r="BE364" s="102">
        <v>2067204</v>
      </c>
      <c r="BF364" s="102">
        <v>2507102</v>
      </c>
      <c r="BG364" s="102">
        <v>12233458</v>
      </c>
      <c r="BH364" s="102">
        <v>4011162</v>
      </c>
      <c r="BI364" s="102">
        <v>3213686</v>
      </c>
      <c r="BJ364" s="102">
        <v>3587794</v>
      </c>
      <c r="BK364" s="102">
        <v>4598664</v>
      </c>
      <c r="BL364" s="102">
        <v>10899568</v>
      </c>
      <c r="BM364" s="102">
        <v>6471455</v>
      </c>
      <c r="BN364" s="102">
        <v>5103116</v>
      </c>
      <c r="BO364" s="102">
        <v>2194773</v>
      </c>
      <c r="BP364" s="102">
        <v>7569223</v>
      </c>
      <c r="BQ364" s="102">
        <v>2089209</v>
      </c>
      <c r="BR364" s="102">
        <v>2687975</v>
      </c>
      <c r="BS364" s="102">
        <v>14525084</v>
      </c>
      <c r="BT364" s="102">
        <v>5029689</v>
      </c>
      <c r="BU364" s="102">
        <v>6048772</v>
      </c>
      <c r="BV364" s="102">
        <v>4715057</v>
      </c>
      <c r="BW364" s="102">
        <v>4818896</v>
      </c>
      <c r="BX364" s="102">
        <v>8900720</v>
      </c>
    </row>
    <row r="365" spans="1:76" x14ac:dyDescent="0.25">
      <c r="A365" s="57" t="s">
        <v>5330</v>
      </c>
      <c r="B365" s="3" t="s">
        <v>5015</v>
      </c>
      <c r="C365" s="3" t="s">
        <v>5296</v>
      </c>
      <c r="D365" s="4" t="s">
        <v>5331</v>
      </c>
      <c r="E365" s="4" t="s">
        <v>3446</v>
      </c>
      <c r="F365" s="4">
        <v>36749</v>
      </c>
      <c r="G365" s="4">
        <v>100001765</v>
      </c>
      <c r="H365" s="4">
        <v>2865</v>
      </c>
      <c r="I365" s="4">
        <v>159.06630000000001</v>
      </c>
      <c r="J365" s="4" t="s">
        <v>5332</v>
      </c>
      <c r="K365" s="104">
        <v>422955</v>
      </c>
      <c r="L365" s="4"/>
      <c r="M365" s="101" t="s">
        <v>5333</v>
      </c>
      <c r="N365" s="4">
        <v>12292</v>
      </c>
      <c r="O365" s="4">
        <v>11789</v>
      </c>
      <c r="P365" s="4">
        <f t="shared" si="5"/>
        <v>56</v>
      </c>
      <c r="Q365" s="4">
        <v>0.48</v>
      </c>
      <c r="R365" s="4">
        <v>6.8158000000000003</v>
      </c>
      <c r="S365" s="4">
        <v>14.286</v>
      </c>
      <c r="T365" s="102">
        <v>1166530</v>
      </c>
      <c r="U365" s="102">
        <v>65320728</v>
      </c>
      <c r="V365" s="102">
        <v>616975</v>
      </c>
      <c r="W365" s="102">
        <v>578439</v>
      </c>
      <c r="X365" s="102">
        <v>2824171</v>
      </c>
      <c r="Y365" s="102">
        <v>37225864</v>
      </c>
      <c r="Z365" s="102">
        <v>843003</v>
      </c>
      <c r="AA365" s="102">
        <v>13269425</v>
      </c>
      <c r="AB365" s="102">
        <v>1479311</v>
      </c>
      <c r="AC365" s="102">
        <v>36475696</v>
      </c>
      <c r="AD365" s="102">
        <v>13782588</v>
      </c>
      <c r="AE365" s="102">
        <v>872338</v>
      </c>
      <c r="AF365" s="102">
        <v>887889</v>
      </c>
      <c r="AG365" s="102">
        <v>798236</v>
      </c>
      <c r="AH365" s="102">
        <v>13187406</v>
      </c>
      <c r="AI365" s="102">
        <v>1084932</v>
      </c>
      <c r="AJ365" s="102">
        <v>1176209</v>
      </c>
      <c r="AK365" s="102">
        <v>71869296</v>
      </c>
      <c r="AL365" s="102">
        <v>752622</v>
      </c>
      <c r="AM365" s="102">
        <v>410588</v>
      </c>
      <c r="AN365" s="102">
        <v>1078559</v>
      </c>
      <c r="AO365" s="102">
        <v>677144</v>
      </c>
      <c r="AP365" s="102">
        <v>28122318</v>
      </c>
      <c r="AQ365" s="102">
        <v>25374972</v>
      </c>
      <c r="AR365" s="102">
        <v>284200</v>
      </c>
      <c r="AS365" s="102">
        <v>17801838</v>
      </c>
      <c r="AT365" s="102">
        <v>1835857</v>
      </c>
      <c r="AU365" s="102">
        <v>780887</v>
      </c>
      <c r="AV365" s="102"/>
      <c r="AW365" s="102">
        <v>1066635</v>
      </c>
      <c r="AX365" s="102">
        <v>52626940</v>
      </c>
      <c r="AY365" s="102">
        <v>790347</v>
      </c>
      <c r="AZ365" s="102">
        <v>8530673</v>
      </c>
      <c r="BA365" s="102">
        <v>25809652</v>
      </c>
      <c r="BB365" s="102">
        <v>723380</v>
      </c>
      <c r="BC365" s="102">
        <v>31968264</v>
      </c>
      <c r="BD365" s="102">
        <v>71197824</v>
      </c>
      <c r="BE365" s="102">
        <v>225032</v>
      </c>
      <c r="BF365" s="102">
        <v>43088876</v>
      </c>
      <c r="BG365" s="102">
        <v>836077</v>
      </c>
      <c r="BH365" s="102">
        <v>25367784</v>
      </c>
      <c r="BI365" s="102">
        <v>4571687</v>
      </c>
      <c r="BJ365" s="102">
        <v>1237486</v>
      </c>
      <c r="BK365" s="102">
        <v>33455978</v>
      </c>
      <c r="BL365" s="102">
        <v>1305323</v>
      </c>
      <c r="BM365" s="102">
        <v>966044</v>
      </c>
      <c r="BN365" s="102">
        <v>61642512</v>
      </c>
      <c r="BO365" s="102">
        <v>1733325</v>
      </c>
      <c r="BP365" s="102">
        <v>573490</v>
      </c>
      <c r="BQ365" s="102">
        <v>40606544</v>
      </c>
      <c r="BR365" s="102">
        <v>118022680</v>
      </c>
      <c r="BS365" s="102">
        <v>1473952</v>
      </c>
      <c r="BT365" s="102">
        <v>36702748</v>
      </c>
      <c r="BU365" s="102">
        <v>50240880</v>
      </c>
      <c r="BV365" s="102">
        <v>1523934</v>
      </c>
      <c r="BW365" s="102">
        <v>72564808</v>
      </c>
      <c r="BX365" s="102">
        <v>50264956</v>
      </c>
    </row>
    <row r="366" spans="1:76" x14ac:dyDescent="0.25">
      <c r="A366" s="57" t="s">
        <v>5334</v>
      </c>
      <c r="B366" s="3" t="s">
        <v>5015</v>
      </c>
      <c r="C366" s="3" t="s">
        <v>5296</v>
      </c>
      <c r="D366" s="4" t="s">
        <v>5335</v>
      </c>
      <c r="E366" s="4" t="s">
        <v>3446</v>
      </c>
      <c r="F366" s="4">
        <v>20676</v>
      </c>
      <c r="G366" s="4">
        <v>100000707</v>
      </c>
      <c r="H366" s="4">
        <v>2640</v>
      </c>
      <c r="I366" s="4">
        <v>115.00369999999999</v>
      </c>
      <c r="J366" s="4" t="s">
        <v>5336</v>
      </c>
      <c r="K366" s="4" t="s">
        <v>5337</v>
      </c>
      <c r="L366" s="101" t="s">
        <v>5338</v>
      </c>
      <c r="M366" s="101" t="s">
        <v>5339</v>
      </c>
      <c r="N366" s="4">
        <v>444266</v>
      </c>
      <c r="O366" s="4">
        <v>392248</v>
      </c>
      <c r="P366" s="4">
        <f t="shared" si="5"/>
        <v>57</v>
      </c>
      <c r="Q366" s="4">
        <v>1</v>
      </c>
      <c r="R366" s="4">
        <v>1.0318000000000001</v>
      </c>
      <c r="S366" s="4">
        <v>1.0337000000000001</v>
      </c>
      <c r="T366" s="102">
        <v>3606323</v>
      </c>
      <c r="U366" s="102">
        <v>3605937</v>
      </c>
      <c r="V366" s="102">
        <v>5146544</v>
      </c>
      <c r="W366" s="102">
        <v>6460024</v>
      </c>
      <c r="X366" s="102">
        <v>2227290</v>
      </c>
      <c r="Y366" s="102">
        <v>5766448</v>
      </c>
      <c r="Z366" s="102">
        <v>4574931</v>
      </c>
      <c r="AA366" s="102">
        <v>1662760</v>
      </c>
      <c r="AB366" s="102">
        <v>5294143</v>
      </c>
      <c r="AC366" s="102">
        <v>3716528</v>
      </c>
      <c r="AD366" s="102">
        <v>4327510</v>
      </c>
      <c r="AE366" s="102">
        <v>2634551</v>
      </c>
      <c r="AF366" s="102">
        <v>5774564</v>
      </c>
      <c r="AG366" s="102">
        <v>3555154</v>
      </c>
      <c r="AH366" s="102">
        <v>2264697</v>
      </c>
      <c r="AI366" s="102">
        <v>2572250</v>
      </c>
      <c r="AJ366" s="102">
        <v>4462094</v>
      </c>
      <c r="AK366" s="102">
        <v>3172498</v>
      </c>
      <c r="AL366" s="102">
        <v>3458485</v>
      </c>
      <c r="AM366" s="102">
        <v>3824249</v>
      </c>
      <c r="AN366" s="102">
        <v>2243203</v>
      </c>
      <c r="AO366" s="102">
        <v>2434216</v>
      </c>
      <c r="AP366" s="102">
        <v>4096209</v>
      </c>
      <c r="AQ366" s="102">
        <v>2737836</v>
      </c>
      <c r="AR366" s="102">
        <v>1118346</v>
      </c>
      <c r="AS366" s="102">
        <v>8031786</v>
      </c>
      <c r="AT366" s="102">
        <v>3957044</v>
      </c>
      <c r="AU366" s="102">
        <v>1459039</v>
      </c>
      <c r="AV366" s="102">
        <v>1585820</v>
      </c>
      <c r="AW366" s="102">
        <v>7243826</v>
      </c>
      <c r="AX366" s="102">
        <v>3864949</v>
      </c>
      <c r="AY366" s="102">
        <v>2865461</v>
      </c>
      <c r="AZ366" s="102">
        <v>4013724</v>
      </c>
      <c r="BA366" s="102">
        <v>4411324</v>
      </c>
      <c r="BB366" s="102">
        <v>3036468</v>
      </c>
      <c r="BC366" s="102">
        <v>1851640</v>
      </c>
      <c r="BD366" s="102">
        <v>1582793</v>
      </c>
      <c r="BE366" s="102">
        <v>6083571</v>
      </c>
      <c r="BF366" s="102">
        <v>3997181</v>
      </c>
      <c r="BG366" s="102">
        <v>2413731</v>
      </c>
      <c r="BH366" s="102">
        <v>2453609</v>
      </c>
      <c r="BI366" s="102">
        <v>2259089</v>
      </c>
      <c r="BJ366" s="102">
        <v>3827283</v>
      </c>
      <c r="BK366" s="102">
        <v>3058459</v>
      </c>
      <c r="BL366" s="102">
        <v>4902665</v>
      </c>
      <c r="BM366" s="102">
        <v>2772415</v>
      </c>
      <c r="BN366" s="102">
        <v>5229083</v>
      </c>
      <c r="BO366" s="102">
        <v>1775241</v>
      </c>
      <c r="BP366" s="102">
        <v>2115883</v>
      </c>
      <c r="BQ366" s="102">
        <v>2927191</v>
      </c>
      <c r="BR366" s="102">
        <v>6714056</v>
      </c>
      <c r="BS366" s="102">
        <v>2686106</v>
      </c>
      <c r="BT366" s="102">
        <v>3836491</v>
      </c>
      <c r="BU366" s="102">
        <v>3614322</v>
      </c>
      <c r="BV366" s="102">
        <v>3607936</v>
      </c>
      <c r="BW366" s="102">
        <v>9722138</v>
      </c>
      <c r="BX366" s="102">
        <v>3653342</v>
      </c>
    </row>
    <row r="367" spans="1:76" x14ac:dyDescent="0.25">
      <c r="A367" s="57" t="s">
        <v>5340</v>
      </c>
      <c r="B367" s="3" t="s">
        <v>5015</v>
      </c>
      <c r="C367" s="3" t="s">
        <v>5296</v>
      </c>
      <c r="D367" s="4" t="s">
        <v>5341</v>
      </c>
      <c r="E367" s="4" t="s">
        <v>3446</v>
      </c>
      <c r="F367" s="4">
        <v>15704</v>
      </c>
      <c r="G367" s="4">
        <v>100000101</v>
      </c>
      <c r="H367" s="4">
        <v>2745</v>
      </c>
      <c r="I367" s="4">
        <v>159.06630000000001</v>
      </c>
      <c r="J367" s="4" t="s">
        <v>5342</v>
      </c>
      <c r="K367" s="4" t="s">
        <v>5343</v>
      </c>
      <c r="L367" s="101" t="s">
        <v>5344</v>
      </c>
      <c r="M367" s="101" t="s">
        <v>5345</v>
      </c>
      <c r="N367" s="4">
        <v>385</v>
      </c>
      <c r="O367" s="4">
        <v>376</v>
      </c>
      <c r="P367" s="4">
        <f t="shared" si="5"/>
        <v>57</v>
      </c>
      <c r="Q367" s="4">
        <v>0.67</v>
      </c>
      <c r="R367" s="4">
        <v>1.1143000000000001</v>
      </c>
      <c r="S367" s="4">
        <v>1.6709000000000001</v>
      </c>
      <c r="T367" s="102">
        <v>7897033</v>
      </c>
      <c r="U367" s="102">
        <v>4623667</v>
      </c>
      <c r="V367" s="102">
        <v>4565340</v>
      </c>
      <c r="W367" s="102">
        <v>3731619</v>
      </c>
      <c r="X367" s="102">
        <v>8373827</v>
      </c>
      <c r="Y367" s="102">
        <v>11452465</v>
      </c>
      <c r="Z367" s="102">
        <v>1361315</v>
      </c>
      <c r="AA367" s="102">
        <v>2643831</v>
      </c>
      <c r="AB367" s="102">
        <v>4869295</v>
      </c>
      <c r="AC367" s="102">
        <v>7859291</v>
      </c>
      <c r="AD367" s="102">
        <v>2458378</v>
      </c>
      <c r="AE367" s="102">
        <v>3031355</v>
      </c>
      <c r="AF367" s="102">
        <v>12140010</v>
      </c>
      <c r="AG367" s="102">
        <v>3152225</v>
      </c>
      <c r="AH367" s="102">
        <v>4046264</v>
      </c>
      <c r="AI367" s="102">
        <v>8325499</v>
      </c>
      <c r="AJ367" s="102">
        <v>3370073</v>
      </c>
      <c r="AK367" s="102">
        <v>4776868</v>
      </c>
      <c r="AL367" s="102">
        <v>5821974</v>
      </c>
      <c r="AM367" s="102">
        <v>4026132</v>
      </c>
      <c r="AN367" s="102">
        <v>6642449</v>
      </c>
      <c r="AO367" s="102">
        <v>4080909</v>
      </c>
      <c r="AP367" s="102">
        <v>12671330</v>
      </c>
      <c r="AQ367" s="102">
        <v>4572741</v>
      </c>
      <c r="AR367" s="102">
        <v>3906622</v>
      </c>
      <c r="AS367" s="102">
        <v>2713692</v>
      </c>
      <c r="AT367" s="102">
        <v>5147109</v>
      </c>
      <c r="AU367" s="102">
        <v>3658758</v>
      </c>
      <c r="AV367" s="102">
        <v>3497574</v>
      </c>
      <c r="AW367" s="102">
        <v>3823382</v>
      </c>
      <c r="AX367" s="102">
        <v>11869717</v>
      </c>
      <c r="AY367" s="102">
        <v>4312843</v>
      </c>
      <c r="AZ367" s="102">
        <v>8424973</v>
      </c>
      <c r="BA367" s="102">
        <v>9686503</v>
      </c>
      <c r="BB367" s="102">
        <v>7903219</v>
      </c>
      <c r="BC367" s="102">
        <v>4447558</v>
      </c>
      <c r="BD367" s="102">
        <v>19393290</v>
      </c>
      <c r="BE367" s="102">
        <v>2233006</v>
      </c>
      <c r="BF367" s="102">
        <v>15173777</v>
      </c>
      <c r="BG367" s="102">
        <v>4697199</v>
      </c>
      <c r="BH367" s="102">
        <v>7325797</v>
      </c>
      <c r="BI367" s="102">
        <v>4068241</v>
      </c>
      <c r="BJ367" s="102">
        <v>3477688</v>
      </c>
      <c r="BK367" s="102">
        <v>7579074</v>
      </c>
      <c r="BL367" s="102">
        <v>6190974</v>
      </c>
      <c r="BM367" s="102">
        <v>4500214</v>
      </c>
      <c r="BN367" s="102">
        <v>11172221</v>
      </c>
      <c r="BO367" s="102">
        <v>3504957</v>
      </c>
      <c r="BP367" s="102">
        <v>4058806</v>
      </c>
      <c r="BQ367" s="102">
        <v>12771596</v>
      </c>
      <c r="BR367" s="102">
        <v>15922975</v>
      </c>
      <c r="BS367" s="102">
        <v>5364936</v>
      </c>
      <c r="BT367" s="102">
        <v>19167668</v>
      </c>
      <c r="BU367" s="102">
        <v>14571257</v>
      </c>
      <c r="BV367" s="102">
        <v>7055972</v>
      </c>
      <c r="BW367" s="102">
        <v>7974550</v>
      </c>
      <c r="BX367" s="102">
        <v>5777333</v>
      </c>
    </row>
    <row r="368" spans="1:76" x14ac:dyDescent="0.25">
      <c r="A368" s="57" t="s">
        <v>5346</v>
      </c>
      <c r="B368" s="3" t="s">
        <v>5015</v>
      </c>
      <c r="C368" s="3" t="s">
        <v>5296</v>
      </c>
      <c r="D368" s="4" t="s">
        <v>5347</v>
      </c>
      <c r="E368" s="4" t="s">
        <v>3446</v>
      </c>
      <c r="F368" s="4">
        <v>61866</v>
      </c>
      <c r="G368" s="4">
        <v>100019981</v>
      </c>
      <c r="H368" s="4">
        <v>2816</v>
      </c>
      <c r="I368" s="4">
        <v>157.0506</v>
      </c>
      <c r="J368" s="4"/>
      <c r="K368" s="4"/>
      <c r="L368" s="4"/>
      <c r="M368" s="4"/>
      <c r="N368" s="4"/>
      <c r="O368" s="4"/>
      <c r="P368" s="4">
        <f t="shared" si="5"/>
        <v>56</v>
      </c>
      <c r="Q368" s="4">
        <v>0.94</v>
      </c>
      <c r="R368" s="4">
        <v>1.0016</v>
      </c>
      <c r="S368" s="4">
        <v>1.0670999999999999</v>
      </c>
      <c r="T368" s="102">
        <v>1126245</v>
      </c>
      <c r="U368" s="102">
        <v>659333</v>
      </c>
      <c r="V368" s="102">
        <v>681256</v>
      </c>
      <c r="W368" s="102">
        <v>669358</v>
      </c>
      <c r="X368" s="102">
        <v>906475</v>
      </c>
      <c r="Y368" s="102">
        <v>1486051</v>
      </c>
      <c r="Z368" s="102">
        <v>756206</v>
      </c>
      <c r="AA368" s="102">
        <v>396891</v>
      </c>
      <c r="AB368" s="102">
        <v>602797</v>
      </c>
      <c r="AC368" s="102">
        <v>348293</v>
      </c>
      <c r="AD368" s="102">
        <v>365306</v>
      </c>
      <c r="AE368" s="102">
        <v>630521</v>
      </c>
      <c r="AF368" s="102">
        <v>1022883</v>
      </c>
      <c r="AG368" s="102">
        <v>625618</v>
      </c>
      <c r="AH368" s="102">
        <v>913447</v>
      </c>
      <c r="AI368" s="102">
        <v>885549</v>
      </c>
      <c r="AJ368" s="102">
        <v>725387</v>
      </c>
      <c r="AK368" s="102">
        <v>863682</v>
      </c>
      <c r="AL368" s="102">
        <v>681561</v>
      </c>
      <c r="AM368" s="102">
        <v>493841</v>
      </c>
      <c r="AN368" s="102">
        <v>765490</v>
      </c>
      <c r="AO368" s="102">
        <v>345485</v>
      </c>
      <c r="AP368" s="102">
        <v>712990</v>
      </c>
      <c r="AQ368" s="102">
        <v>675476</v>
      </c>
      <c r="AR368" s="102"/>
      <c r="AS368" s="102">
        <v>459508</v>
      </c>
      <c r="AT368" s="102">
        <v>368819</v>
      </c>
      <c r="AU368" s="102">
        <v>396377</v>
      </c>
      <c r="AV368" s="102">
        <v>292498</v>
      </c>
      <c r="AW368" s="102">
        <v>664843</v>
      </c>
      <c r="AX368" s="102">
        <v>871308</v>
      </c>
      <c r="AY368" s="102">
        <v>354058</v>
      </c>
      <c r="AZ368" s="102">
        <v>315835</v>
      </c>
      <c r="BA368" s="102">
        <v>628687</v>
      </c>
      <c r="BB368" s="102">
        <v>725274</v>
      </c>
      <c r="BC368" s="102">
        <v>425401</v>
      </c>
      <c r="BD368" s="102">
        <v>415820</v>
      </c>
      <c r="BE368" s="102">
        <v>432655</v>
      </c>
      <c r="BF368" s="102">
        <v>453645</v>
      </c>
      <c r="BG368" s="102">
        <v>398371</v>
      </c>
      <c r="BH368" s="102">
        <v>631330</v>
      </c>
      <c r="BI368" s="102">
        <v>622175</v>
      </c>
      <c r="BJ368" s="102">
        <v>528527</v>
      </c>
      <c r="BK368" s="102">
        <v>695510</v>
      </c>
      <c r="BL368" s="102">
        <v>737430</v>
      </c>
      <c r="BM368" s="102">
        <v>954730</v>
      </c>
      <c r="BN368" s="102">
        <v>1832206</v>
      </c>
      <c r="BO368" s="102">
        <v>442794</v>
      </c>
      <c r="BP368" s="102">
        <v>470486</v>
      </c>
      <c r="BQ368" s="102">
        <v>924348</v>
      </c>
      <c r="BR368" s="102">
        <v>765343</v>
      </c>
      <c r="BS368" s="102">
        <v>791428</v>
      </c>
      <c r="BT368" s="102">
        <v>850277</v>
      </c>
      <c r="BU368" s="102">
        <v>1250193</v>
      </c>
      <c r="BV368" s="102">
        <v>881361</v>
      </c>
      <c r="BW368" s="102">
        <v>903638</v>
      </c>
      <c r="BX368" s="102">
        <v>1547589</v>
      </c>
    </row>
    <row r="369" spans="1:76" x14ac:dyDescent="0.25">
      <c r="A369" s="57" t="s">
        <v>5348</v>
      </c>
      <c r="B369" s="3" t="s">
        <v>5015</v>
      </c>
      <c r="C369" s="3" t="s">
        <v>5296</v>
      </c>
      <c r="D369" s="4" t="s">
        <v>5349</v>
      </c>
      <c r="E369" s="4" t="s">
        <v>3487</v>
      </c>
      <c r="F369" s="4">
        <v>15730</v>
      </c>
      <c r="G369" s="4">
        <v>100000016</v>
      </c>
      <c r="H369" s="4">
        <v>804.3</v>
      </c>
      <c r="I369" s="4">
        <v>173.08189999999999</v>
      </c>
      <c r="J369" s="4" t="s">
        <v>5350</v>
      </c>
      <c r="K369" s="4" t="s">
        <v>5351</v>
      </c>
      <c r="L369" s="101" t="s">
        <v>5352</v>
      </c>
      <c r="M369" s="101" t="s">
        <v>5353</v>
      </c>
      <c r="N369" s="4">
        <v>10457</v>
      </c>
      <c r="O369" s="4">
        <v>10025</v>
      </c>
      <c r="P369" s="4">
        <f t="shared" si="5"/>
        <v>57</v>
      </c>
      <c r="Q369" s="4">
        <v>0.65</v>
      </c>
      <c r="R369" s="4">
        <v>0.88580000000000003</v>
      </c>
      <c r="S369" s="4">
        <v>1.3613</v>
      </c>
      <c r="T369" s="102">
        <v>3595138</v>
      </c>
      <c r="U369" s="102">
        <v>3122349</v>
      </c>
      <c r="V369" s="102">
        <v>2775169</v>
      </c>
      <c r="W369" s="102">
        <v>1619518</v>
      </c>
      <c r="X369" s="102">
        <v>3959499</v>
      </c>
      <c r="Y369" s="102">
        <v>3941758</v>
      </c>
      <c r="Z369" s="102">
        <v>1726149</v>
      </c>
      <c r="AA369" s="102">
        <v>1428109</v>
      </c>
      <c r="AB369" s="102">
        <v>3474666</v>
      </c>
      <c r="AC369" s="102">
        <v>4098169</v>
      </c>
      <c r="AD369" s="102">
        <v>1193580</v>
      </c>
      <c r="AE369" s="102">
        <v>2144509</v>
      </c>
      <c r="AF369" s="102">
        <v>4243547</v>
      </c>
      <c r="AG369" s="102">
        <v>1468491</v>
      </c>
      <c r="AH369" s="102">
        <v>3222795</v>
      </c>
      <c r="AI369" s="102">
        <v>3822391</v>
      </c>
      <c r="AJ369" s="102">
        <v>1982248</v>
      </c>
      <c r="AK369" s="102">
        <v>3610547</v>
      </c>
      <c r="AL369" s="102">
        <v>2277196</v>
      </c>
      <c r="AM369" s="102">
        <v>2099747</v>
      </c>
      <c r="AN369" s="102">
        <v>2342967</v>
      </c>
      <c r="AO369" s="102">
        <v>1860355</v>
      </c>
      <c r="AP369" s="102">
        <v>4094282</v>
      </c>
      <c r="AQ369" s="102">
        <v>2351801</v>
      </c>
      <c r="AR369" s="102">
        <v>1273428</v>
      </c>
      <c r="AS369" s="102">
        <v>1494730</v>
      </c>
      <c r="AT369" s="102">
        <v>2053015</v>
      </c>
      <c r="AU369" s="102">
        <v>1644256</v>
      </c>
      <c r="AV369" s="102">
        <v>2638917</v>
      </c>
      <c r="AW369" s="102">
        <v>2315397</v>
      </c>
      <c r="AX369" s="102">
        <v>6059903</v>
      </c>
      <c r="AY369" s="102">
        <v>1922955</v>
      </c>
      <c r="AZ369" s="102">
        <v>3721975</v>
      </c>
      <c r="BA369" s="102">
        <v>4485568</v>
      </c>
      <c r="BB369" s="102">
        <v>3039551</v>
      </c>
      <c r="BC369" s="102">
        <v>2331621</v>
      </c>
      <c r="BD369" s="102">
        <v>7728569</v>
      </c>
      <c r="BE369" s="102">
        <v>876479</v>
      </c>
      <c r="BF369" s="102">
        <v>4169339</v>
      </c>
      <c r="BG369" s="102">
        <v>2331756</v>
      </c>
      <c r="BH369" s="102">
        <v>3594593</v>
      </c>
      <c r="BI369" s="102">
        <v>3424996</v>
      </c>
      <c r="BJ369" s="102">
        <v>2788937</v>
      </c>
      <c r="BK369" s="102">
        <v>4410062</v>
      </c>
      <c r="BL369" s="102">
        <v>3124179</v>
      </c>
      <c r="BM369" s="102">
        <v>2104404</v>
      </c>
      <c r="BN369" s="102">
        <v>5878332</v>
      </c>
      <c r="BO369" s="102">
        <v>2544157</v>
      </c>
      <c r="BP369" s="102">
        <v>1649783</v>
      </c>
      <c r="BQ369" s="102">
        <v>4778001</v>
      </c>
      <c r="BR369" s="102">
        <v>14633526</v>
      </c>
      <c r="BS369" s="102">
        <v>1959699</v>
      </c>
      <c r="BT369" s="102">
        <v>6655265</v>
      </c>
      <c r="BU369" s="102">
        <v>4596234</v>
      </c>
      <c r="BV369" s="102">
        <v>3966592</v>
      </c>
      <c r="BW369" s="102">
        <v>5401795</v>
      </c>
      <c r="BX369" s="102">
        <v>2940137</v>
      </c>
    </row>
    <row r="370" spans="1:76" x14ac:dyDescent="0.25">
      <c r="A370" s="57" t="s">
        <v>5354</v>
      </c>
      <c r="B370" s="3" t="s">
        <v>5015</v>
      </c>
      <c r="C370" s="3" t="s">
        <v>5296</v>
      </c>
      <c r="D370" s="4" t="s">
        <v>5355</v>
      </c>
      <c r="E370" s="4" t="s">
        <v>3487</v>
      </c>
      <c r="F370" s="4">
        <v>18362</v>
      </c>
      <c r="G370" s="4">
        <v>2029</v>
      </c>
      <c r="H370" s="4">
        <v>1276</v>
      </c>
      <c r="I370" s="4">
        <v>187.0976</v>
      </c>
      <c r="J370" s="4" t="s">
        <v>5356</v>
      </c>
      <c r="K370" s="4" t="s">
        <v>5357</v>
      </c>
      <c r="L370" s="101" t="s">
        <v>5358</v>
      </c>
      <c r="M370" s="101" t="s">
        <v>5359</v>
      </c>
      <c r="N370" s="4">
        <v>2266</v>
      </c>
      <c r="O370" s="4">
        <v>2179</v>
      </c>
      <c r="P370" s="4">
        <f t="shared" si="5"/>
        <v>57</v>
      </c>
      <c r="Q370" s="4">
        <v>0.53</v>
      </c>
      <c r="R370" s="4">
        <v>1.0567</v>
      </c>
      <c r="S370" s="4">
        <v>2.0070999999999999</v>
      </c>
      <c r="T370" s="102">
        <v>7720396</v>
      </c>
      <c r="U370" s="102">
        <v>7722633</v>
      </c>
      <c r="V370" s="102">
        <v>10425239</v>
      </c>
      <c r="W370" s="102">
        <v>4064206</v>
      </c>
      <c r="X370" s="102">
        <v>5504890</v>
      </c>
      <c r="Y370" s="102">
        <v>26120330</v>
      </c>
      <c r="Z370" s="102">
        <v>2992627</v>
      </c>
      <c r="AA370" s="102">
        <v>11027875</v>
      </c>
      <c r="AB370" s="102">
        <v>29442920</v>
      </c>
      <c r="AC370" s="102">
        <v>10939695</v>
      </c>
      <c r="AD370" s="102">
        <v>2630094</v>
      </c>
      <c r="AE370" s="102">
        <v>7295180</v>
      </c>
      <c r="AF370" s="102">
        <v>14573189</v>
      </c>
      <c r="AG370" s="102">
        <v>2785956</v>
      </c>
      <c r="AH370" s="102">
        <v>3126322</v>
      </c>
      <c r="AI370" s="102">
        <v>9176209</v>
      </c>
      <c r="AJ370" s="102">
        <v>4056474</v>
      </c>
      <c r="AK370" s="102">
        <v>5829017</v>
      </c>
      <c r="AL370" s="102">
        <v>6689092</v>
      </c>
      <c r="AM370" s="102">
        <v>5654666</v>
      </c>
      <c r="AN370" s="102">
        <v>5152674</v>
      </c>
      <c r="AO370" s="102">
        <v>5464945</v>
      </c>
      <c r="AP370" s="102">
        <v>16490410</v>
      </c>
      <c r="AQ370" s="102">
        <v>4703663</v>
      </c>
      <c r="AR370" s="102">
        <v>3711712</v>
      </c>
      <c r="AS370" s="102">
        <v>2702530</v>
      </c>
      <c r="AT370" s="102">
        <v>5026843</v>
      </c>
      <c r="AU370" s="102">
        <v>4208762</v>
      </c>
      <c r="AV370" s="102">
        <v>6504721</v>
      </c>
      <c r="AW370" s="102">
        <v>4653918</v>
      </c>
      <c r="AX370" s="102">
        <v>25252340</v>
      </c>
      <c r="AY370" s="102">
        <v>5793931</v>
      </c>
      <c r="AZ370" s="102">
        <v>16770677</v>
      </c>
      <c r="BA370" s="102">
        <v>16967644</v>
      </c>
      <c r="BB370" s="102">
        <v>5110972</v>
      </c>
      <c r="BC370" s="102">
        <v>11018673</v>
      </c>
      <c r="BD370" s="102">
        <v>42521000</v>
      </c>
      <c r="BE370" s="102">
        <v>735055</v>
      </c>
      <c r="BF370" s="102">
        <v>33265398</v>
      </c>
      <c r="BG370" s="102">
        <v>6131253</v>
      </c>
      <c r="BH370" s="102">
        <v>21456800</v>
      </c>
      <c r="BI370" s="102">
        <v>7612938</v>
      </c>
      <c r="BJ370" s="102">
        <v>8628007</v>
      </c>
      <c r="BK370" s="102">
        <v>17908030</v>
      </c>
      <c r="BL370" s="102">
        <v>5650463</v>
      </c>
      <c r="BM370" s="102">
        <v>3858926</v>
      </c>
      <c r="BN370" s="102">
        <v>18296564</v>
      </c>
      <c r="BO370" s="102">
        <v>14766740</v>
      </c>
      <c r="BP370" s="102">
        <v>5743691</v>
      </c>
      <c r="BQ370" s="102">
        <v>20347218</v>
      </c>
      <c r="BR370" s="102">
        <v>32344612</v>
      </c>
      <c r="BS370" s="102">
        <v>5152520</v>
      </c>
      <c r="BT370" s="102">
        <v>46265296</v>
      </c>
      <c r="BU370" s="102">
        <v>28910100</v>
      </c>
      <c r="BV370" s="102">
        <v>10274416</v>
      </c>
      <c r="BW370" s="102">
        <v>10881640</v>
      </c>
      <c r="BX370" s="102">
        <v>10291232</v>
      </c>
    </row>
    <row r="371" spans="1:76" x14ac:dyDescent="0.25">
      <c r="A371" s="57" t="s">
        <v>5360</v>
      </c>
      <c r="B371" s="3" t="s">
        <v>5015</v>
      </c>
      <c r="C371" s="3" t="s">
        <v>5296</v>
      </c>
      <c r="D371" s="4" t="s">
        <v>5361</v>
      </c>
      <c r="E371" s="4" t="s">
        <v>3446</v>
      </c>
      <c r="F371" s="4">
        <v>61859</v>
      </c>
      <c r="G371" s="4">
        <v>100019974</v>
      </c>
      <c r="H371" s="4">
        <v>2433</v>
      </c>
      <c r="I371" s="4">
        <v>185.08189999999999</v>
      </c>
      <c r="J371" s="4"/>
      <c r="K371" s="4"/>
      <c r="L371" s="4"/>
      <c r="M371" s="4"/>
      <c r="N371" s="4"/>
      <c r="O371" s="4"/>
      <c r="P371" s="4">
        <f t="shared" si="5"/>
        <v>51</v>
      </c>
      <c r="Q371" s="4">
        <v>0.96</v>
      </c>
      <c r="R371" s="4">
        <v>1.0338000000000001</v>
      </c>
      <c r="S371" s="4">
        <v>1.0809</v>
      </c>
      <c r="T371" s="102">
        <v>857911</v>
      </c>
      <c r="U371" s="102">
        <v>514568</v>
      </c>
      <c r="V371" s="102">
        <v>575717</v>
      </c>
      <c r="W371" s="102">
        <v>466832</v>
      </c>
      <c r="X371" s="102">
        <v>351822</v>
      </c>
      <c r="Y371" s="102">
        <v>190093</v>
      </c>
      <c r="Z371" s="102">
        <v>649192</v>
      </c>
      <c r="AA371" s="102">
        <v>465292</v>
      </c>
      <c r="AB371" s="102">
        <v>404939</v>
      </c>
      <c r="AC371" s="102"/>
      <c r="AD371" s="102"/>
      <c r="AE371" s="102">
        <v>230118</v>
      </c>
      <c r="AF371" s="102">
        <v>518002</v>
      </c>
      <c r="AG371" s="102">
        <v>236775</v>
      </c>
      <c r="AH371" s="102">
        <v>833554</v>
      </c>
      <c r="AI371" s="102">
        <v>374404</v>
      </c>
      <c r="AJ371" s="102">
        <v>412023</v>
      </c>
      <c r="AK371" s="102">
        <v>219581</v>
      </c>
      <c r="AL371" s="102"/>
      <c r="AM371" s="102">
        <v>277508</v>
      </c>
      <c r="AN371" s="102">
        <v>365871</v>
      </c>
      <c r="AO371" s="102">
        <v>265347</v>
      </c>
      <c r="AP371" s="102">
        <v>731230</v>
      </c>
      <c r="AQ371" s="102">
        <v>380391</v>
      </c>
      <c r="AR371" s="102">
        <v>215258</v>
      </c>
      <c r="AS371" s="102">
        <v>347897</v>
      </c>
      <c r="AT371" s="102">
        <v>366646</v>
      </c>
      <c r="AU371" s="102">
        <v>263484</v>
      </c>
      <c r="AV371" s="102"/>
      <c r="AW371" s="102">
        <v>430428</v>
      </c>
      <c r="AX371" s="102">
        <v>376819</v>
      </c>
      <c r="AY371" s="102">
        <v>179119</v>
      </c>
      <c r="AZ371" s="102"/>
      <c r="BA371" s="102">
        <v>383337</v>
      </c>
      <c r="BB371" s="102">
        <v>265223</v>
      </c>
      <c r="BC371" s="102">
        <v>321871</v>
      </c>
      <c r="BD371" s="102">
        <v>535048</v>
      </c>
      <c r="BE371" s="102">
        <v>306365</v>
      </c>
      <c r="BF371" s="102">
        <v>231763</v>
      </c>
      <c r="BG371" s="102"/>
      <c r="BH371" s="102">
        <v>165383</v>
      </c>
      <c r="BI371" s="102">
        <v>226239</v>
      </c>
      <c r="BJ371" s="102">
        <v>201783</v>
      </c>
      <c r="BK371" s="102">
        <v>481385</v>
      </c>
      <c r="BL371" s="102">
        <v>224494</v>
      </c>
      <c r="BM371" s="102">
        <v>690995</v>
      </c>
      <c r="BN371" s="102">
        <v>1177310</v>
      </c>
      <c r="BO371" s="102">
        <v>232326</v>
      </c>
      <c r="BP371" s="102">
        <v>188397</v>
      </c>
      <c r="BQ371" s="102">
        <v>534375</v>
      </c>
      <c r="BR371" s="102">
        <v>385361</v>
      </c>
      <c r="BS371" s="102">
        <v>848716</v>
      </c>
      <c r="BT371" s="102">
        <v>611129</v>
      </c>
      <c r="BU371" s="102">
        <v>423487</v>
      </c>
      <c r="BV371" s="102">
        <v>654131</v>
      </c>
      <c r="BW371" s="102">
        <v>553279</v>
      </c>
      <c r="BX371" s="102">
        <v>799205</v>
      </c>
    </row>
    <row r="372" spans="1:76" x14ac:dyDescent="0.25">
      <c r="A372" s="57" t="s">
        <v>5362</v>
      </c>
      <c r="B372" s="3" t="s">
        <v>5015</v>
      </c>
      <c r="C372" s="3" t="s">
        <v>5296</v>
      </c>
      <c r="D372" s="4" t="s">
        <v>5363</v>
      </c>
      <c r="E372" s="4" t="s">
        <v>3487</v>
      </c>
      <c r="F372" s="4">
        <v>32398</v>
      </c>
      <c r="G372" s="4">
        <v>100001211</v>
      </c>
      <c r="H372" s="4">
        <v>1788</v>
      </c>
      <c r="I372" s="4">
        <v>201.11320000000001</v>
      </c>
      <c r="J372" s="4" t="s">
        <v>5364</v>
      </c>
      <c r="K372" s="4" t="s">
        <v>5365</v>
      </c>
      <c r="L372" s="101" t="s">
        <v>5366</v>
      </c>
      <c r="M372" s="101" t="s">
        <v>5367</v>
      </c>
      <c r="N372" s="4">
        <v>5192</v>
      </c>
      <c r="O372" s="4">
        <v>5004</v>
      </c>
      <c r="P372" s="4">
        <f t="shared" si="5"/>
        <v>57</v>
      </c>
      <c r="Q372" s="4">
        <v>0.53</v>
      </c>
      <c r="R372" s="4">
        <v>0.91359999999999997</v>
      </c>
      <c r="S372" s="4">
        <v>1.7246999999999999</v>
      </c>
      <c r="T372" s="102">
        <v>4483904</v>
      </c>
      <c r="U372" s="102">
        <v>2605732</v>
      </c>
      <c r="V372" s="102">
        <v>2162859</v>
      </c>
      <c r="W372" s="102">
        <v>1018035</v>
      </c>
      <c r="X372" s="102">
        <v>5390562</v>
      </c>
      <c r="Y372" s="102">
        <v>5205027</v>
      </c>
      <c r="Z372" s="102">
        <v>1818886</v>
      </c>
      <c r="AA372" s="102">
        <v>3133960</v>
      </c>
      <c r="AB372" s="102">
        <v>3469192</v>
      </c>
      <c r="AC372" s="102">
        <v>8311496</v>
      </c>
      <c r="AD372" s="102">
        <v>1567593</v>
      </c>
      <c r="AE372" s="102">
        <v>2691886</v>
      </c>
      <c r="AF372" s="102">
        <v>3591939</v>
      </c>
      <c r="AG372" s="102">
        <v>1004068</v>
      </c>
      <c r="AH372" s="102">
        <v>1893364</v>
      </c>
      <c r="AI372" s="102">
        <v>2723945</v>
      </c>
      <c r="AJ372" s="102">
        <v>2237465</v>
      </c>
      <c r="AK372" s="102">
        <v>3168884</v>
      </c>
      <c r="AL372" s="102">
        <v>1451632</v>
      </c>
      <c r="AM372" s="102">
        <v>3082191</v>
      </c>
      <c r="AN372" s="102">
        <v>1098074</v>
      </c>
      <c r="AO372" s="102">
        <v>1691022</v>
      </c>
      <c r="AP372" s="102">
        <v>4197142</v>
      </c>
      <c r="AQ372" s="102">
        <v>3427908</v>
      </c>
      <c r="AR372" s="102">
        <v>2414728</v>
      </c>
      <c r="AS372" s="102">
        <v>1935760</v>
      </c>
      <c r="AT372" s="102">
        <v>2678507</v>
      </c>
      <c r="AU372" s="102">
        <v>2604338</v>
      </c>
      <c r="AV372" s="102">
        <v>1343429</v>
      </c>
      <c r="AW372" s="102">
        <v>2746017</v>
      </c>
      <c r="AX372" s="102">
        <v>5190580</v>
      </c>
      <c r="AY372" s="102">
        <v>2566791</v>
      </c>
      <c r="AZ372" s="102">
        <v>4881040</v>
      </c>
      <c r="BA372" s="102">
        <v>7173195</v>
      </c>
      <c r="BB372" s="102">
        <v>3617927</v>
      </c>
      <c r="BC372" s="102">
        <v>6183008</v>
      </c>
      <c r="BD372" s="102">
        <v>12071049</v>
      </c>
      <c r="BE372" s="102">
        <v>602217</v>
      </c>
      <c r="BF372" s="102">
        <v>4921112</v>
      </c>
      <c r="BG372" s="102">
        <v>1349998</v>
      </c>
      <c r="BH372" s="102">
        <v>4581782</v>
      </c>
      <c r="BI372" s="102">
        <v>2669504</v>
      </c>
      <c r="BJ372" s="102">
        <v>5477448</v>
      </c>
      <c r="BK372" s="102">
        <v>10269058</v>
      </c>
      <c r="BL372" s="102">
        <v>6055919</v>
      </c>
      <c r="BM372" s="102">
        <v>1658989</v>
      </c>
      <c r="BN372" s="102">
        <v>10518436</v>
      </c>
      <c r="BO372" s="102">
        <v>6361133</v>
      </c>
      <c r="BP372" s="102">
        <v>1435909</v>
      </c>
      <c r="BQ372" s="102">
        <v>4485444</v>
      </c>
      <c r="BR372" s="102">
        <v>10140802</v>
      </c>
      <c r="BS372" s="102">
        <v>1341492</v>
      </c>
      <c r="BT372" s="102">
        <v>12508392</v>
      </c>
      <c r="BU372" s="102">
        <v>10698015</v>
      </c>
      <c r="BV372" s="102">
        <v>5364020</v>
      </c>
      <c r="BW372" s="102">
        <v>8579587</v>
      </c>
      <c r="BX372" s="102">
        <v>3702999</v>
      </c>
    </row>
    <row r="373" spans="1:76" x14ac:dyDescent="0.25">
      <c r="A373" s="57" t="s">
        <v>5368</v>
      </c>
      <c r="B373" s="3" t="s">
        <v>5015</v>
      </c>
      <c r="C373" s="3" t="s">
        <v>5296</v>
      </c>
      <c r="D373" s="4" t="s">
        <v>5369</v>
      </c>
      <c r="E373" s="4" t="s">
        <v>3487</v>
      </c>
      <c r="F373" s="4">
        <v>42395</v>
      </c>
      <c r="G373" s="4">
        <v>100001617</v>
      </c>
      <c r="H373" s="4">
        <v>2440</v>
      </c>
      <c r="I373" s="4">
        <v>215.12889999999999</v>
      </c>
      <c r="J373" s="4" t="s">
        <v>5370</v>
      </c>
      <c r="K373" s="4" t="s">
        <v>5371</v>
      </c>
      <c r="L373" s="4"/>
      <c r="M373" s="101" t="s">
        <v>5372</v>
      </c>
      <c r="N373" s="4">
        <v>15816</v>
      </c>
      <c r="O373" s="4">
        <v>15037</v>
      </c>
      <c r="P373" s="4">
        <f t="shared" si="5"/>
        <v>57</v>
      </c>
      <c r="Q373" s="4">
        <v>0.62</v>
      </c>
      <c r="R373" s="4">
        <v>0.8296</v>
      </c>
      <c r="S373" s="4">
        <v>1.3308</v>
      </c>
      <c r="T373" s="102">
        <v>1326086</v>
      </c>
      <c r="U373" s="102">
        <v>1638424</v>
      </c>
      <c r="V373" s="102">
        <v>1548773</v>
      </c>
      <c r="W373" s="102">
        <v>920082</v>
      </c>
      <c r="X373" s="102">
        <v>1229733</v>
      </c>
      <c r="Y373" s="102">
        <v>1774640</v>
      </c>
      <c r="Z373" s="102">
        <v>873596</v>
      </c>
      <c r="AA373" s="102">
        <v>1829142</v>
      </c>
      <c r="AB373" s="102">
        <v>1878774</v>
      </c>
      <c r="AC373" s="102">
        <v>2136036</v>
      </c>
      <c r="AD373" s="102">
        <v>886457</v>
      </c>
      <c r="AE373" s="102">
        <v>1664558</v>
      </c>
      <c r="AF373" s="102">
        <v>1601981</v>
      </c>
      <c r="AG373" s="102">
        <v>681867</v>
      </c>
      <c r="AH373" s="102">
        <v>457007</v>
      </c>
      <c r="AI373" s="102">
        <v>1040505</v>
      </c>
      <c r="AJ373" s="102">
        <v>979195</v>
      </c>
      <c r="AK373" s="102">
        <v>1002913</v>
      </c>
      <c r="AL373" s="102">
        <v>838850</v>
      </c>
      <c r="AM373" s="102">
        <v>2121252</v>
      </c>
      <c r="AN373" s="102">
        <v>1075267</v>
      </c>
      <c r="AO373" s="102">
        <v>1346813</v>
      </c>
      <c r="AP373" s="102">
        <v>1698327</v>
      </c>
      <c r="AQ373" s="102">
        <v>1880879</v>
      </c>
      <c r="AR373" s="102">
        <v>1786734</v>
      </c>
      <c r="AS373" s="102">
        <v>639073</v>
      </c>
      <c r="AT373" s="102">
        <v>1368257</v>
      </c>
      <c r="AU373" s="102">
        <v>987452</v>
      </c>
      <c r="AV373" s="102">
        <v>953599</v>
      </c>
      <c r="AW373" s="102">
        <v>1751737</v>
      </c>
      <c r="AX373" s="102">
        <v>1895087</v>
      </c>
      <c r="AY373" s="102">
        <v>1221609</v>
      </c>
      <c r="AZ373" s="102">
        <v>2207793</v>
      </c>
      <c r="BA373" s="102">
        <v>3055740</v>
      </c>
      <c r="BB373" s="102">
        <v>1053687</v>
      </c>
      <c r="BC373" s="102">
        <v>2930248</v>
      </c>
      <c r="BD373" s="102">
        <v>5345442</v>
      </c>
      <c r="BE373" s="102">
        <v>344395</v>
      </c>
      <c r="BF373" s="102">
        <v>2069725</v>
      </c>
      <c r="BG373" s="102">
        <v>1175342</v>
      </c>
      <c r="BH373" s="102">
        <v>1488579</v>
      </c>
      <c r="BI373" s="102">
        <v>1449877</v>
      </c>
      <c r="BJ373" s="102">
        <v>1662777</v>
      </c>
      <c r="BK373" s="102">
        <v>2915007</v>
      </c>
      <c r="BL373" s="102">
        <v>1394978</v>
      </c>
      <c r="BM373" s="102">
        <v>1185619</v>
      </c>
      <c r="BN373" s="102">
        <v>2220334</v>
      </c>
      <c r="BO373" s="102">
        <v>1731099</v>
      </c>
      <c r="BP373" s="102">
        <v>1373146</v>
      </c>
      <c r="BQ373" s="102">
        <v>2397168</v>
      </c>
      <c r="BR373" s="102">
        <v>3826823</v>
      </c>
      <c r="BS373" s="102">
        <v>1019374</v>
      </c>
      <c r="BT373" s="102">
        <v>4359688</v>
      </c>
      <c r="BU373" s="102">
        <v>3723472</v>
      </c>
      <c r="BV373" s="102">
        <v>2981669</v>
      </c>
      <c r="BW373" s="102">
        <v>2365611</v>
      </c>
      <c r="BX373" s="102">
        <v>1726548</v>
      </c>
    </row>
    <row r="374" spans="1:76" x14ac:dyDescent="0.25">
      <c r="A374" s="57" t="s">
        <v>5373</v>
      </c>
      <c r="B374" s="3" t="s">
        <v>5015</v>
      </c>
      <c r="C374" s="3" t="s">
        <v>5296</v>
      </c>
      <c r="D374" s="4" t="s">
        <v>5374</v>
      </c>
      <c r="E374" s="4" t="s">
        <v>3487</v>
      </c>
      <c r="F374" s="4">
        <v>43027</v>
      </c>
      <c r="G374" s="4">
        <v>100004262</v>
      </c>
      <c r="H374" s="4">
        <v>3530</v>
      </c>
      <c r="I374" s="4">
        <v>243.1602</v>
      </c>
      <c r="J374" s="4" t="s">
        <v>5375</v>
      </c>
      <c r="K374" s="4" t="s">
        <v>5376</v>
      </c>
      <c r="L374" s="4"/>
      <c r="M374" s="101" t="s">
        <v>5377</v>
      </c>
      <c r="N374" s="4">
        <v>10458</v>
      </c>
      <c r="O374" s="4">
        <v>10026</v>
      </c>
      <c r="P374" s="4">
        <f t="shared" si="5"/>
        <v>57</v>
      </c>
      <c r="Q374" s="4">
        <v>0.84</v>
      </c>
      <c r="R374" s="4">
        <v>0.97330000000000005</v>
      </c>
      <c r="S374" s="4">
        <v>1.1601999999999999</v>
      </c>
      <c r="T374" s="102">
        <v>566433</v>
      </c>
      <c r="U374" s="102">
        <v>505151</v>
      </c>
      <c r="V374" s="102">
        <v>340863</v>
      </c>
      <c r="W374" s="102">
        <v>271074</v>
      </c>
      <c r="X374" s="102">
        <v>353507</v>
      </c>
      <c r="Y374" s="102">
        <v>259190</v>
      </c>
      <c r="Z374" s="102">
        <v>390175</v>
      </c>
      <c r="AA374" s="102">
        <v>508688</v>
      </c>
      <c r="AB374" s="102">
        <v>737377</v>
      </c>
      <c r="AC374" s="102">
        <v>515759</v>
      </c>
      <c r="AD374" s="102">
        <v>552748</v>
      </c>
      <c r="AE374" s="102">
        <v>402254</v>
      </c>
      <c r="AF374" s="102">
        <v>486479</v>
      </c>
      <c r="AG374" s="102">
        <v>353447</v>
      </c>
      <c r="AH374" s="102">
        <v>262004</v>
      </c>
      <c r="AI374" s="102">
        <v>240229</v>
      </c>
      <c r="AJ374" s="102">
        <v>446262</v>
      </c>
      <c r="AK374" s="102">
        <v>560640</v>
      </c>
      <c r="AL374" s="102">
        <v>541609</v>
      </c>
      <c r="AM374" s="102">
        <v>505571</v>
      </c>
      <c r="AN374" s="102">
        <v>675477</v>
      </c>
      <c r="AO374" s="102">
        <v>645691</v>
      </c>
      <c r="AP374" s="102">
        <v>264824</v>
      </c>
      <c r="AQ374" s="102">
        <v>1313733</v>
      </c>
      <c r="AR374" s="102">
        <v>614344</v>
      </c>
      <c r="AS374" s="102">
        <v>292360</v>
      </c>
      <c r="AT374" s="102">
        <v>596155</v>
      </c>
      <c r="AU374" s="102">
        <v>502886</v>
      </c>
      <c r="AV374" s="102">
        <v>196129</v>
      </c>
      <c r="AW374" s="102">
        <v>1435388</v>
      </c>
      <c r="AX374" s="102">
        <v>443640</v>
      </c>
      <c r="AY374" s="102">
        <v>701840</v>
      </c>
      <c r="AZ374" s="102">
        <v>323287</v>
      </c>
      <c r="BA374" s="102">
        <v>587885</v>
      </c>
      <c r="BB374" s="102">
        <v>498038</v>
      </c>
      <c r="BC374" s="102">
        <v>1143540</v>
      </c>
      <c r="BD374" s="102">
        <v>1027395</v>
      </c>
      <c r="BE374" s="102">
        <v>181653</v>
      </c>
      <c r="BF374" s="102">
        <v>553366</v>
      </c>
      <c r="BG374" s="102">
        <v>420569</v>
      </c>
      <c r="BH374" s="102">
        <v>291818</v>
      </c>
      <c r="BI374" s="102">
        <v>372968</v>
      </c>
      <c r="BJ374" s="102">
        <v>1607782</v>
      </c>
      <c r="BK374" s="102">
        <v>413354</v>
      </c>
      <c r="BL374" s="102">
        <v>682663</v>
      </c>
      <c r="BM374" s="102">
        <v>247770</v>
      </c>
      <c r="BN374" s="102">
        <v>542889</v>
      </c>
      <c r="BO374" s="102">
        <v>222091</v>
      </c>
      <c r="BP374" s="102">
        <v>579054</v>
      </c>
      <c r="BQ374" s="102">
        <v>478698</v>
      </c>
      <c r="BR374" s="102">
        <v>493118</v>
      </c>
      <c r="BS374" s="102">
        <v>543249</v>
      </c>
      <c r="BT374" s="102">
        <v>689457</v>
      </c>
      <c r="BU374" s="102">
        <v>523537</v>
      </c>
      <c r="BV374" s="102">
        <v>776026</v>
      </c>
      <c r="BW374" s="102">
        <v>455176</v>
      </c>
      <c r="BX374" s="102">
        <v>487742</v>
      </c>
    </row>
    <row r="375" spans="1:76" x14ac:dyDescent="0.25">
      <c r="A375" s="57" t="s">
        <v>5378</v>
      </c>
      <c r="B375" s="3" t="s">
        <v>5015</v>
      </c>
      <c r="C375" s="3" t="s">
        <v>5296</v>
      </c>
      <c r="D375" s="4" t="s">
        <v>5379</v>
      </c>
      <c r="E375" s="4" t="s">
        <v>3487</v>
      </c>
      <c r="F375" s="4">
        <v>32388</v>
      </c>
      <c r="G375" s="4">
        <v>100001102</v>
      </c>
      <c r="H375" s="4">
        <v>2990</v>
      </c>
      <c r="I375" s="4">
        <v>229.14449999999999</v>
      </c>
      <c r="J375" s="4" t="s">
        <v>5380</v>
      </c>
      <c r="K375" s="4" t="s">
        <v>5381</v>
      </c>
      <c r="L375" s="101" t="s">
        <v>5382</v>
      </c>
      <c r="M375" s="101" t="s">
        <v>5383</v>
      </c>
      <c r="N375" s="4">
        <v>12736</v>
      </c>
      <c r="O375" s="4">
        <v>12213</v>
      </c>
      <c r="P375" s="4">
        <f t="shared" si="5"/>
        <v>57</v>
      </c>
      <c r="Q375" s="4">
        <v>0.39</v>
      </c>
      <c r="R375" s="4">
        <v>1.1672</v>
      </c>
      <c r="S375" s="4">
        <v>2.9802</v>
      </c>
      <c r="T375" s="102">
        <v>941953</v>
      </c>
      <c r="U375" s="102">
        <v>1514232</v>
      </c>
      <c r="V375" s="102">
        <v>581317</v>
      </c>
      <c r="W375" s="102">
        <v>332422</v>
      </c>
      <c r="X375" s="102">
        <v>1013898</v>
      </c>
      <c r="Y375" s="102">
        <v>482412</v>
      </c>
      <c r="Z375" s="102">
        <v>644821</v>
      </c>
      <c r="AA375" s="102">
        <v>11343688</v>
      </c>
      <c r="AB375" s="102">
        <v>1857928</v>
      </c>
      <c r="AC375" s="102">
        <v>1479722</v>
      </c>
      <c r="AD375" s="102">
        <v>638379</v>
      </c>
      <c r="AE375" s="102">
        <v>498473</v>
      </c>
      <c r="AF375" s="102">
        <v>886733</v>
      </c>
      <c r="AG375" s="102">
        <v>498120</v>
      </c>
      <c r="AH375" s="102">
        <v>703469</v>
      </c>
      <c r="AI375" s="102">
        <v>254193</v>
      </c>
      <c r="AJ375" s="102">
        <v>634085</v>
      </c>
      <c r="AK375" s="102">
        <v>465867</v>
      </c>
      <c r="AL375" s="102">
        <v>313137</v>
      </c>
      <c r="AM375" s="102">
        <v>530179</v>
      </c>
      <c r="AN375" s="102">
        <v>697371</v>
      </c>
      <c r="AO375" s="102">
        <v>1075570</v>
      </c>
      <c r="AP375" s="102">
        <v>898290</v>
      </c>
      <c r="AQ375" s="102">
        <v>1066231</v>
      </c>
      <c r="AR375" s="102">
        <v>919452</v>
      </c>
      <c r="AS375" s="102">
        <v>786653</v>
      </c>
      <c r="AT375" s="102">
        <v>936191</v>
      </c>
      <c r="AU375" s="102">
        <v>1140034</v>
      </c>
      <c r="AV375" s="102">
        <v>514591</v>
      </c>
      <c r="AW375" s="102">
        <v>3769786</v>
      </c>
      <c r="AX375" s="102">
        <v>510776</v>
      </c>
      <c r="AY375" s="102">
        <v>1197310</v>
      </c>
      <c r="AZ375" s="102">
        <v>4627581</v>
      </c>
      <c r="BA375" s="102">
        <v>1948072</v>
      </c>
      <c r="BB375" s="102">
        <v>516534</v>
      </c>
      <c r="BC375" s="102">
        <v>1968256</v>
      </c>
      <c r="BD375" s="102">
        <v>6687407</v>
      </c>
      <c r="BE375" s="102">
        <v>234020</v>
      </c>
      <c r="BF375" s="102">
        <v>5524209</v>
      </c>
      <c r="BG375" s="102">
        <v>806507</v>
      </c>
      <c r="BH375" s="102">
        <v>6169467</v>
      </c>
      <c r="BI375" s="102">
        <v>886615</v>
      </c>
      <c r="BJ375" s="102">
        <v>1048687</v>
      </c>
      <c r="BK375" s="102">
        <v>10739707</v>
      </c>
      <c r="BL375" s="102">
        <v>1159317</v>
      </c>
      <c r="BM375" s="102">
        <v>451743</v>
      </c>
      <c r="BN375" s="102">
        <v>9473252</v>
      </c>
      <c r="BO375" s="102">
        <v>651570</v>
      </c>
      <c r="BP375" s="102">
        <v>1163854</v>
      </c>
      <c r="BQ375" s="102">
        <v>1694598</v>
      </c>
      <c r="BR375" s="102">
        <v>14286003</v>
      </c>
      <c r="BS375" s="102">
        <v>1046565</v>
      </c>
      <c r="BT375" s="102">
        <v>4276080</v>
      </c>
      <c r="BU375" s="102">
        <v>2512931</v>
      </c>
      <c r="BV375" s="102">
        <v>1373766</v>
      </c>
      <c r="BW375" s="102">
        <v>1264274</v>
      </c>
      <c r="BX375" s="102">
        <v>1122297</v>
      </c>
    </row>
    <row r="376" spans="1:76" x14ac:dyDescent="0.25">
      <c r="A376" s="57" t="s">
        <v>5384</v>
      </c>
      <c r="B376" s="3" t="s">
        <v>5015</v>
      </c>
      <c r="C376" s="3" t="s">
        <v>5296</v>
      </c>
      <c r="D376" s="4" t="s">
        <v>5385</v>
      </c>
      <c r="E376" s="4" t="s">
        <v>3487</v>
      </c>
      <c r="F376" s="4">
        <v>62915</v>
      </c>
      <c r="G376" s="4">
        <v>100001454</v>
      </c>
      <c r="H376" s="4">
        <v>2252</v>
      </c>
      <c r="I376" s="4">
        <v>245.13939999999999</v>
      </c>
      <c r="J376" s="4" t="s">
        <v>5386</v>
      </c>
      <c r="K376" s="4" t="s">
        <v>5387</v>
      </c>
      <c r="L376" s="4"/>
      <c r="M376" s="101" t="s">
        <v>5388</v>
      </c>
      <c r="N376" s="4">
        <v>16663321</v>
      </c>
      <c r="O376" s="4">
        <v>13628081</v>
      </c>
      <c r="P376" s="4">
        <f t="shared" si="5"/>
        <v>42</v>
      </c>
      <c r="Q376" s="4">
        <v>0.97</v>
      </c>
      <c r="R376" s="4">
        <v>1.3299000000000001</v>
      </c>
      <c r="S376" s="4">
        <v>1.37</v>
      </c>
      <c r="T376" s="102">
        <v>585876</v>
      </c>
      <c r="U376" s="102">
        <v>135521</v>
      </c>
      <c r="V376" s="102">
        <v>140645</v>
      </c>
      <c r="W376" s="102">
        <v>225756</v>
      </c>
      <c r="X376" s="102">
        <v>996031</v>
      </c>
      <c r="Y376" s="102">
        <v>154760</v>
      </c>
      <c r="Z376" s="102">
        <v>151172</v>
      </c>
      <c r="AA376" s="102"/>
      <c r="AB376" s="102">
        <v>68613</v>
      </c>
      <c r="AC376" s="102">
        <v>71599</v>
      </c>
      <c r="AD376" s="102">
        <v>92479</v>
      </c>
      <c r="AE376" s="102"/>
      <c r="AF376" s="102">
        <v>70833</v>
      </c>
      <c r="AG376" s="102">
        <v>496950</v>
      </c>
      <c r="AH376" s="102">
        <v>83580</v>
      </c>
      <c r="AI376" s="102">
        <v>82567</v>
      </c>
      <c r="AJ376" s="102">
        <v>59192</v>
      </c>
      <c r="AK376" s="102">
        <v>128786</v>
      </c>
      <c r="AL376" s="102"/>
      <c r="AM376" s="102">
        <v>52195</v>
      </c>
      <c r="AN376" s="102">
        <v>259997</v>
      </c>
      <c r="AO376" s="102">
        <v>88089</v>
      </c>
      <c r="AP376" s="102">
        <v>60399</v>
      </c>
      <c r="AQ376" s="102"/>
      <c r="AR376" s="102">
        <v>208213</v>
      </c>
      <c r="AS376" s="102">
        <v>91544</v>
      </c>
      <c r="AT376" s="102">
        <v>213057</v>
      </c>
      <c r="AU376" s="102">
        <v>102716</v>
      </c>
      <c r="AV376" s="102"/>
      <c r="AW376" s="102">
        <v>77826</v>
      </c>
      <c r="AX376" s="102"/>
      <c r="AY376" s="102">
        <v>70913</v>
      </c>
      <c r="AZ376" s="102">
        <v>119462</v>
      </c>
      <c r="BA376" s="102"/>
      <c r="BB376" s="102">
        <v>1034621</v>
      </c>
      <c r="BC376" s="102"/>
      <c r="BD376" s="102"/>
      <c r="BE376" s="102">
        <v>1062923</v>
      </c>
      <c r="BF376" s="102">
        <v>33860</v>
      </c>
      <c r="BG376" s="102">
        <v>233955</v>
      </c>
      <c r="BH376" s="102">
        <v>60037</v>
      </c>
      <c r="BI376" s="102">
        <v>87275</v>
      </c>
      <c r="BJ376" s="102">
        <v>135802</v>
      </c>
      <c r="BK376" s="102"/>
      <c r="BL376" s="102">
        <v>126656</v>
      </c>
      <c r="BM376" s="102"/>
      <c r="BN376" s="102">
        <v>92962</v>
      </c>
      <c r="BO376" s="102"/>
      <c r="BP376" s="102">
        <v>202579</v>
      </c>
      <c r="BQ376" s="102"/>
      <c r="BR376" s="102">
        <v>355002</v>
      </c>
      <c r="BS376" s="102">
        <v>206466</v>
      </c>
      <c r="BT376" s="102"/>
      <c r="BU376" s="102"/>
      <c r="BV376" s="102">
        <v>123756</v>
      </c>
      <c r="BW376" s="102">
        <v>517587</v>
      </c>
      <c r="BX376" s="102">
        <v>160131</v>
      </c>
    </row>
    <row r="377" spans="1:76" x14ac:dyDescent="0.25">
      <c r="A377" s="57" t="s">
        <v>5389</v>
      </c>
      <c r="B377" s="3" t="s">
        <v>5015</v>
      </c>
      <c r="C377" s="3" t="s">
        <v>5296</v>
      </c>
      <c r="D377" s="4" t="s">
        <v>5390</v>
      </c>
      <c r="E377" s="4" t="s">
        <v>3487</v>
      </c>
      <c r="F377" s="4">
        <v>61864</v>
      </c>
      <c r="G377" s="4">
        <v>100019972</v>
      </c>
      <c r="H377" s="4">
        <v>2700</v>
      </c>
      <c r="I377" s="4">
        <v>227.12889999999999</v>
      </c>
      <c r="J377" s="4"/>
      <c r="K377" s="4"/>
      <c r="L377" s="4"/>
      <c r="M377" s="4"/>
      <c r="N377" s="4"/>
      <c r="O377" s="4"/>
      <c r="P377" s="4">
        <f t="shared" si="5"/>
        <v>53</v>
      </c>
      <c r="Q377" s="4">
        <v>0.71</v>
      </c>
      <c r="R377" s="4">
        <v>1.2058</v>
      </c>
      <c r="S377" s="4">
        <v>1.6952</v>
      </c>
      <c r="T377" s="102">
        <v>183446</v>
      </c>
      <c r="U377" s="102">
        <v>243100</v>
      </c>
      <c r="V377" s="102">
        <v>239289</v>
      </c>
      <c r="W377" s="102">
        <v>316658</v>
      </c>
      <c r="X377" s="102">
        <v>515382</v>
      </c>
      <c r="Y377" s="102"/>
      <c r="Z377" s="102">
        <v>249641</v>
      </c>
      <c r="AA377" s="102">
        <v>363141</v>
      </c>
      <c r="AB377" s="102">
        <v>160037</v>
      </c>
      <c r="AC377" s="102">
        <v>169431</v>
      </c>
      <c r="AD377" s="102">
        <v>178786</v>
      </c>
      <c r="AE377" s="102">
        <v>97997</v>
      </c>
      <c r="AF377" s="102">
        <v>136485</v>
      </c>
      <c r="AG377" s="102">
        <v>171714</v>
      </c>
      <c r="AH377" s="102">
        <v>151371</v>
      </c>
      <c r="AI377" s="102"/>
      <c r="AJ377" s="102">
        <v>130282</v>
      </c>
      <c r="AK377" s="102">
        <v>113218</v>
      </c>
      <c r="AL377" s="102"/>
      <c r="AM377" s="102">
        <v>147041</v>
      </c>
      <c r="AN377" s="102"/>
      <c r="AO377" s="102">
        <v>408231</v>
      </c>
      <c r="AP377" s="102">
        <v>139352</v>
      </c>
      <c r="AQ377" s="102">
        <v>109881</v>
      </c>
      <c r="AR377" s="102">
        <v>562241</v>
      </c>
      <c r="AS377" s="102">
        <v>63153</v>
      </c>
      <c r="AT377" s="102">
        <v>133872</v>
      </c>
      <c r="AU377" s="102">
        <v>957390</v>
      </c>
      <c r="AV377" s="102">
        <v>198567</v>
      </c>
      <c r="AW377" s="102">
        <v>427498</v>
      </c>
      <c r="AX377" s="102">
        <v>109427</v>
      </c>
      <c r="AY377" s="102">
        <v>978206</v>
      </c>
      <c r="AZ377" s="102">
        <v>372284</v>
      </c>
      <c r="BA377" s="102">
        <v>187356</v>
      </c>
      <c r="BB377" s="102">
        <v>233404</v>
      </c>
      <c r="BC377" s="102">
        <v>107828</v>
      </c>
      <c r="BD377" s="102">
        <v>761668</v>
      </c>
      <c r="BE377" s="102">
        <v>125437</v>
      </c>
      <c r="BF377" s="102">
        <v>129477</v>
      </c>
      <c r="BG377" s="102">
        <v>340622</v>
      </c>
      <c r="BH377" s="102">
        <v>109524</v>
      </c>
      <c r="BI377" s="102">
        <v>368879</v>
      </c>
      <c r="BJ377" s="102">
        <v>88392</v>
      </c>
      <c r="BK377" s="102">
        <v>501077</v>
      </c>
      <c r="BL377" s="102">
        <v>265561</v>
      </c>
      <c r="BM377" s="102">
        <v>164774</v>
      </c>
      <c r="BN377" s="102">
        <v>338480</v>
      </c>
      <c r="BO377" s="102">
        <v>136723</v>
      </c>
      <c r="BP377" s="102">
        <v>152587</v>
      </c>
      <c r="BQ377" s="102">
        <v>328339</v>
      </c>
      <c r="BR377" s="102">
        <v>496783</v>
      </c>
      <c r="BS377" s="102">
        <v>875200</v>
      </c>
      <c r="BT377" s="102">
        <v>510048</v>
      </c>
      <c r="BU377" s="102">
        <v>244604</v>
      </c>
      <c r="BV377" s="102">
        <v>134164</v>
      </c>
      <c r="BW377" s="102">
        <v>162283</v>
      </c>
      <c r="BX377" s="102">
        <v>169122</v>
      </c>
    </row>
    <row r="378" spans="1:76" x14ac:dyDescent="0.25">
      <c r="A378" s="57" t="s">
        <v>5391</v>
      </c>
      <c r="B378" s="3" t="s">
        <v>5015</v>
      </c>
      <c r="C378" s="3" t="s">
        <v>5296</v>
      </c>
      <c r="D378" s="4" t="s">
        <v>5392</v>
      </c>
      <c r="E378" s="4" t="s">
        <v>3487</v>
      </c>
      <c r="F378" s="4">
        <v>62276</v>
      </c>
      <c r="G378" s="4">
        <v>100020478</v>
      </c>
      <c r="H378" s="4">
        <v>5146</v>
      </c>
      <c r="I378" s="4">
        <v>195.13910000000001</v>
      </c>
      <c r="J378" s="4"/>
      <c r="K378" s="4"/>
      <c r="L378" s="4"/>
      <c r="M378" s="4"/>
      <c r="N378" s="4"/>
      <c r="O378" s="4"/>
      <c r="P378" s="4">
        <f t="shared" si="5"/>
        <v>53</v>
      </c>
      <c r="Q378" s="4">
        <v>0.66</v>
      </c>
      <c r="R378" s="4">
        <v>0.99609999999999999</v>
      </c>
      <c r="S378" s="4">
        <v>1.5091000000000001</v>
      </c>
      <c r="T378" s="102"/>
      <c r="U378" s="102">
        <v>373042</v>
      </c>
      <c r="V378" s="102">
        <v>262952</v>
      </c>
      <c r="W378" s="102"/>
      <c r="X378" s="102"/>
      <c r="Y378" s="102">
        <v>287741</v>
      </c>
      <c r="Z378" s="102">
        <v>108007</v>
      </c>
      <c r="AA378" s="102">
        <v>266706</v>
      </c>
      <c r="AB378" s="102">
        <v>666131</v>
      </c>
      <c r="AC378" s="102"/>
      <c r="AD378" s="102">
        <v>521963</v>
      </c>
      <c r="AE378" s="102">
        <v>67234</v>
      </c>
      <c r="AF378" s="102">
        <v>60188</v>
      </c>
      <c r="AG378" s="102">
        <v>1458273</v>
      </c>
      <c r="AH378" s="102">
        <v>487980</v>
      </c>
      <c r="AI378" s="102">
        <v>202835</v>
      </c>
      <c r="AJ378" s="102">
        <v>161147</v>
      </c>
      <c r="AK378" s="102">
        <v>223636</v>
      </c>
      <c r="AL378" s="102">
        <v>135629</v>
      </c>
      <c r="AM378" s="102">
        <v>168398</v>
      </c>
      <c r="AN378" s="102">
        <v>207905</v>
      </c>
      <c r="AO378" s="102">
        <v>959745</v>
      </c>
      <c r="AP378" s="102">
        <v>65905</v>
      </c>
      <c r="AQ378" s="102">
        <v>322469</v>
      </c>
      <c r="AR378" s="102">
        <v>419110</v>
      </c>
      <c r="AS378" s="102">
        <v>79641</v>
      </c>
      <c r="AT378" s="102">
        <v>622012</v>
      </c>
      <c r="AU378" s="102">
        <v>624753</v>
      </c>
      <c r="AV378" s="102">
        <v>450599</v>
      </c>
      <c r="AW378" s="102">
        <v>185507</v>
      </c>
      <c r="AX378" s="102">
        <v>277832</v>
      </c>
      <c r="AY378" s="102">
        <v>863734</v>
      </c>
      <c r="AZ378" s="102">
        <v>1542655</v>
      </c>
      <c r="BA378" s="102">
        <v>318703</v>
      </c>
      <c r="BB378" s="102">
        <v>456581</v>
      </c>
      <c r="BC378" s="102">
        <v>162644</v>
      </c>
      <c r="BD378" s="102">
        <v>183244</v>
      </c>
      <c r="BE378" s="102">
        <v>380739</v>
      </c>
      <c r="BF378" s="102">
        <v>496008</v>
      </c>
      <c r="BG378" s="102">
        <v>1290501</v>
      </c>
      <c r="BH378" s="102">
        <v>172166</v>
      </c>
      <c r="BI378" s="102">
        <v>716544</v>
      </c>
      <c r="BJ378" s="102">
        <v>264812</v>
      </c>
      <c r="BK378" s="102">
        <v>107682</v>
      </c>
      <c r="BL378" s="102">
        <v>577401</v>
      </c>
      <c r="BM378" s="102">
        <v>134564</v>
      </c>
      <c r="BN378" s="102">
        <v>145860</v>
      </c>
      <c r="BO378" s="102">
        <v>707214</v>
      </c>
      <c r="BP378" s="102">
        <v>775990</v>
      </c>
      <c r="BQ378" s="102">
        <v>352178</v>
      </c>
      <c r="BR378" s="102">
        <v>167575</v>
      </c>
      <c r="BS378" s="102">
        <v>477350</v>
      </c>
      <c r="BT378" s="102">
        <v>642209</v>
      </c>
      <c r="BU378" s="102">
        <v>847996</v>
      </c>
      <c r="BV378" s="102">
        <v>265818</v>
      </c>
      <c r="BW378" s="102">
        <v>406183</v>
      </c>
      <c r="BX378" s="102">
        <v>742033</v>
      </c>
    </row>
    <row r="379" spans="1:76" x14ac:dyDescent="0.25">
      <c r="A379" s="57" t="s">
        <v>5393</v>
      </c>
      <c r="B379" s="3" t="s">
        <v>5015</v>
      </c>
      <c r="C379" s="3" t="s">
        <v>5296</v>
      </c>
      <c r="D379" s="4" t="s">
        <v>5394</v>
      </c>
      <c r="E379" s="4" t="s">
        <v>3487</v>
      </c>
      <c r="F379" s="4">
        <v>62919</v>
      </c>
      <c r="G379" s="4">
        <v>100002199</v>
      </c>
      <c r="H379" s="4">
        <v>3051</v>
      </c>
      <c r="I379" s="4">
        <v>241.14449999999999</v>
      </c>
      <c r="J379" s="4" t="s">
        <v>5395</v>
      </c>
      <c r="K379" s="4"/>
      <c r="L379" s="4"/>
      <c r="M379" s="4"/>
      <c r="N379" s="4"/>
      <c r="O379" s="4"/>
      <c r="P379" s="4">
        <f t="shared" si="5"/>
        <v>49</v>
      </c>
      <c r="Q379" s="4">
        <v>0.84</v>
      </c>
      <c r="R379" s="4">
        <v>0.92279999999999995</v>
      </c>
      <c r="S379" s="4">
        <v>1.0958000000000001</v>
      </c>
      <c r="T379" s="102">
        <v>177334</v>
      </c>
      <c r="U379" s="102">
        <v>110762</v>
      </c>
      <c r="V379" s="102">
        <v>78265</v>
      </c>
      <c r="W379" s="102">
        <v>34004</v>
      </c>
      <c r="X379" s="102">
        <v>194662</v>
      </c>
      <c r="Y379" s="102"/>
      <c r="Z379" s="102">
        <v>88752</v>
      </c>
      <c r="AA379" s="102">
        <v>139799</v>
      </c>
      <c r="AB379" s="102">
        <v>88005</v>
      </c>
      <c r="AC379" s="102">
        <v>209125</v>
      </c>
      <c r="AD379" s="102"/>
      <c r="AE379" s="102">
        <v>87658</v>
      </c>
      <c r="AF379" s="102"/>
      <c r="AG379" s="102"/>
      <c r="AH379" s="102">
        <v>112539</v>
      </c>
      <c r="AI379" s="102"/>
      <c r="AJ379" s="102">
        <v>40356</v>
      </c>
      <c r="AK379" s="102">
        <v>71611</v>
      </c>
      <c r="AL379" s="102"/>
      <c r="AM379" s="102">
        <v>43842</v>
      </c>
      <c r="AN379" s="102">
        <v>39245</v>
      </c>
      <c r="AO379" s="102">
        <v>136544</v>
      </c>
      <c r="AP379" s="102">
        <v>57320</v>
      </c>
      <c r="AQ379" s="102">
        <v>93141</v>
      </c>
      <c r="AR379" s="102">
        <v>109882</v>
      </c>
      <c r="AS379" s="102">
        <v>101936</v>
      </c>
      <c r="AT379" s="102">
        <v>288882</v>
      </c>
      <c r="AU379" s="102">
        <v>134280</v>
      </c>
      <c r="AV379" s="102">
        <v>152774</v>
      </c>
      <c r="AW379" s="102">
        <v>294853</v>
      </c>
      <c r="AX379" s="102">
        <v>68622</v>
      </c>
      <c r="AY379" s="102">
        <v>61632</v>
      </c>
      <c r="AZ379" s="102">
        <v>97372</v>
      </c>
      <c r="BA379" s="102">
        <v>146525</v>
      </c>
      <c r="BB379" s="102">
        <v>40372</v>
      </c>
      <c r="BC379" s="102">
        <v>33397</v>
      </c>
      <c r="BD379" s="102">
        <v>58628</v>
      </c>
      <c r="BE379" s="102"/>
      <c r="BF379" s="102"/>
      <c r="BG379" s="102">
        <v>130232</v>
      </c>
      <c r="BH379" s="102">
        <v>32666</v>
      </c>
      <c r="BI379" s="102">
        <v>81706</v>
      </c>
      <c r="BJ379" s="102">
        <v>44229</v>
      </c>
      <c r="BK379" s="102">
        <v>188284</v>
      </c>
      <c r="BL379" s="102">
        <v>73154</v>
      </c>
      <c r="BM379" s="102">
        <v>323768</v>
      </c>
      <c r="BN379" s="102">
        <v>200158</v>
      </c>
      <c r="BO379" s="102">
        <v>82355</v>
      </c>
      <c r="BP379" s="102">
        <v>109191</v>
      </c>
      <c r="BQ379" s="102">
        <v>84703</v>
      </c>
      <c r="BR379" s="102">
        <v>129601</v>
      </c>
      <c r="BS379" s="102">
        <v>142598</v>
      </c>
      <c r="BT379" s="102">
        <v>73211</v>
      </c>
      <c r="BU379" s="102">
        <v>179690</v>
      </c>
      <c r="BV379" s="102">
        <v>127140</v>
      </c>
      <c r="BW379" s="102">
        <v>107788</v>
      </c>
      <c r="BX379" s="102">
        <v>109215</v>
      </c>
    </row>
    <row r="380" spans="1:76" x14ac:dyDescent="0.25">
      <c r="A380" s="57" t="s">
        <v>5396</v>
      </c>
      <c r="B380" s="3" t="s">
        <v>5015</v>
      </c>
      <c r="C380" s="3" t="s">
        <v>5296</v>
      </c>
      <c r="D380" s="4" t="s">
        <v>5397</v>
      </c>
      <c r="E380" s="4" t="s">
        <v>3487</v>
      </c>
      <c r="F380" s="4">
        <v>35669</v>
      </c>
      <c r="G380" s="4">
        <v>100001613</v>
      </c>
      <c r="H380" s="4">
        <v>3985</v>
      </c>
      <c r="I380" s="4">
        <v>257.17579999999998</v>
      </c>
      <c r="J380" s="4" t="s">
        <v>5398</v>
      </c>
      <c r="K380" s="4" t="s">
        <v>5399</v>
      </c>
      <c r="L380" s="4"/>
      <c r="M380" s="101" t="s">
        <v>5400</v>
      </c>
      <c r="N380" s="4">
        <v>13185</v>
      </c>
      <c r="O380" s="4">
        <v>12630</v>
      </c>
      <c r="P380" s="4">
        <f t="shared" si="5"/>
        <v>57</v>
      </c>
      <c r="Q380" s="4">
        <v>1.02</v>
      </c>
      <c r="R380" s="4">
        <v>1.0728</v>
      </c>
      <c r="S380" s="4">
        <v>1.0487</v>
      </c>
      <c r="T380" s="102">
        <v>243197</v>
      </c>
      <c r="U380" s="102">
        <v>144209</v>
      </c>
      <c r="V380" s="102">
        <v>153070</v>
      </c>
      <c r="W380" s="102">
        <v>228964</v>
      </c>
      <c r="X380" s="102">
        <v>447531</v>
      </c>
      <c r="Y380" s="102">
        <v>145820</v>
      </c>
      <c r="Z380" s="102">
        <v>218438</v>
      </c>
      <c r="AA380" s="102">
        <v>231559</v>
      </c>
      <c r="AB380" s="102">
        <v>526952</v>
      </c>
      <c r="AC380" s="102">
        <v>269276</v>
      </c>
      <c r="AD380" s="102">
        <v>247491</v>
      </c>
      <c r="AE380" s="102">
        <v>104199</v>
      </c>
      <c r="AF380" s="102">
        <v>119372</v>
      </c>
      <c r="AG380" s="102">
        <v>201754</v>
      </c>
      <c r="AH380" s="102">
        <v>146356</v>
      </c>
      <c r="AI380" s="102">
        <v>78541</v>
      </c>
      <c r="AJ380" s="102">
        <v>526735</v>
      </c>
      <c r="AK380" s="102">
        <v>190535</v>
      </c>
      <c r="AL380" s="102">
        <v>240619</v>
      </c>
      <c r="AM380" s="102">
        <v>193887</v>
      </c>
      <c r="AN380" s="102">
        <v>125648</v>
      </c>
      <c r="AO380" s="102">
        <v>233807</v>
      </c>
      <c r="AP380" s="102">
        <v>200979</v>
      </c>
      <c r="AQ380" s="102">
        <v>430471</v>
      </c>
      <c r="AR380" s="102">
        <v>442156</v>
      </c>
      <c r="AS380" s="102">
        <v>282523</v>
      </c>
      <c r="AT380" s="102">
        <v>363778</v>
      </c>
      <c r="AU380" s="102">
        <v>217726</v>
      </c>
      <c r="AV380" s="102">
        <v>121998</v>
      </c>
      <c r="AW380" s="102">
        <v>304899</v>
      </c>
      <c r="AX380" s="102">
        <v>118374</v>
      </c>
      <c r="AY380" s="102">
        <v>377647</v>
      </c>
      <c r="AZ380" s="102">
        <v>208541</v>
      </c>
      <c r="BA380" s="102">
        <v>304068</v>
      </c>
      <c r="BB380" s="102">
        <v>219708</v>
      </c>
      <c r="BC380" s="102">
        <v>439055</v>
      </c>
      <c r="BD380" s="102">
        <v>399271</v>
      </c>
      <c r="BE380" s="102">
        <v>270522</v>
      </c>
      <c r="BF380" s="102">
        <v>268691</v>
      </c>
      <c r="BG380" s="102">
        <v>325125</v>
      </c>
      <c r="BH380" s="102">
        <v>74289</v>
      </c>
      <c r="BI380" s="102">
        <v>156248</v>
      </c>
      <c r="BJ380" s="102">
        <v>238955</v>
      </c>
      <c r="BK380" s="102">
        <v>251195</v>
      </c>
      <c r="BL380" s="102">
        <v>176124</v>
      </c>
      <c r="BM380" s="102">
        <v>100577</v>
      </c>
      <c r="BN380" s="102">
        <v>241390</v>
      </c>
      <c r="BO380" s="102">
        <v>97312</v>
      </c>
      <c r="BP380" s="102">
        <v>205591</v>
      </c>
      <c r="BQ380" s="102">
        <v>104095</v>
      </c>
      <c r="BR380" s="102">
        <v>267857</v>
      </c>
      <c r="BS380" s="102">
        <v>383725</v>
      </c>
      <c r="BT380" s="102">
        <v>205956</v>
      </c>
      <c r="BU380" s="102">
        <v>425700</v>
      </c>
      <c r="BV380" s="102">
        <v>323947</v>
      </c>
      <c r="BW380" s="102">
        <v>170207</v>
      </c>
      <c r="BX380" s="102">
        <v>261015</v>
      </c>
    </row>
    <row r="381" spans="1:76" x14ac:dyDescent="0.25">
      <c r="A381" s="57" t="s">
        <v>5401</v>
      </c>
      <c r="B381" s="3" t="s">
        <v>5015</v>
      </c>
      <c r="C381" s="3" t="s">
        <v>5296</v>
      </c>
      <c r="D381" s="4" t="s">
        <v>5402</v>
      </c>
      <c r="E381" s="4" t="s">
        <v>3487</v>
      </c>
      <c r="F381" s="4">
        <v>63191</v>
      </c>
      <c r="G381" s="4">
        <v>100021374</v>
      </c>
      <c r="H381" s="4">
        <v>3849</v>
      </c>
      <c r="I381" s="4">
        <v>257.17579999999998</v>
      </c>
      <c r="J381" s="4"/>
      <c r="K381" s="4"/>
      <c r="L381" s="4"/>
      <c r="M381" s="4"/>
      <c r="N381" s="4"/>
      <c r="O381" s="4"/>
      <c r="P381" s="4">
        <f t="shared" si="5"/>
        <v>55</v>
      </c>
      <c r="Q381" s="4">
        <v>0.76</v>
      </c>
      <c r="R381" s="4">
        <v>0.76949999999999996</v>
      </c>
      <c r="S381" s="4">
        <v>1.0095000000000001</v>
      </c>
      <c r="T381" s="102">
        <v>3222097</v>
      </c>
      <c r="U381" s="102">
        <v>3569555</v>
      </c>
      <c r="V381" s="102">
        <v>890005</v>
      </c>
      <c r="W381" s="102">
        <v>108413</v>
      </c>
      <c r="X381" s="102">
        <v>3639763</v>
      </c>
      <c r="Y381" s="102">
        <v>206686</v>
      </c>
      <c r="Z381" s="102">
        <v>3357126</v>
      </c>
      <c r="AA381" s="102">
        <v>737171</v>
      </c>
      <c r="AB381" s="102">
        <v>2910494</v>
      </c>
      <c r="AC381" s="102">
        <v>8010212</v>
      </c>
      <c r="AD381" s="102">
        <v>2867864</v>
      </c>
      <c r="AE381" s="102">
        <v>1360480</v>
      </c>
      <c r="AF381" s="102">
        <v>279479</v>
      </c>
      <c r="AG381" s="102">
        <v>111253</v>
      </c>
      <c r="AH381" s="102">
        <v>388151</v>
      </c>
      <c r="AI381" s="102"/>
      <c r="AJ381" s="102">
        <v>749415</v>
      </c>
      <c r="AK381" s="102">
        <v>4303239</v>
      </c>
      <c r="AL381" s="102"/>
      <c r="AM381" s="102">
        <v>826402</v>
      </c>
      <c r="AN381" s="102">
        <v>1129280</v>
      </c>
      <c r="AO381" s="102">
        <v>2513164</v>
      </c>
      <c r="AP381" s="102">
        <v>109662</v>
      </c>
      <c r="AQ381" s="102">
        <v>5683532</v>
      </c>
      <c r="AR381" s="102">
        <v>609250</v>
      </c>
      <c r="AS381" s="102">
        <v>547262</v>
      </c>
      <c r="AT381" s="102">
        <v>1758243</v>
      </c>
      <c r="AU381" s="102">
        <v>2835641</v>
      </c>
      <c r="AV381" s="102">
        <v>4067193</v>
      </c>
      <c r="AW381" s="102">
        <v>5266467</v>
      </c>
      <c r="AX381" s="102">
        <v>857892</v>
      </c>
      <c r="AY381" s="102">
        <v>3435066</v>
      </c>
      <c r="AZ381" s="102">
        <v>2853554</v>
      </c>
      <c r="BA381" s="102">
        <v>2727227</v>
      </c>
      <c r="BB381" s="102">
        <v>2545557</v>
      </c>
      <c r="BC381" s="102">
        <v>3796756</v>
      </c>
      <c r="BD381" s="102">
        <v>3414833</v>
      </c>
      <c r="BE381" s="102">
        <v>109453</v>
      </c>
      <c r="BF381" s="102">
        <v>700516</v>
      </c>
      <c r="BG381" s="102">
        <v>2626494</v>
      </c>
      <c r="BH381" s="102">
        <v>248966</v>
      </c>
      <c r="BI381" s="102">
        <v>4458040</v>
      </c>
      <c r="BJ381" s="102">
        <v>2456961</v>
      </c>
      <c r="BK381" s="102">
        <v>1536425</v>
      </c>
      <c r="BL381" s="102">
        <v>805844</v>
      </c>
      <c r="BM381" s="102">
        <v>4857234</v>
      </c>
      <c r="BN381" s="102">
        <v>3059724</v>
      </c>
      <c r="BO381" s="102">
        <v>3968558</v>
      </c>
      <c r="BP381" s="102">
        <v>3132518</v>
      </c>
      <c r="BQ381" s="102">
        <v>1595094</v>
      </c>
      <c r="BR381" s="102">
        <v>2068796</v>
      </c>
      <c r="BS381" s="102">
        <v>1366455</v>
      </c>
      <c r="BT381" s="102">
        <v>4317731</v>
      </c>
      <c r="BU381" s="102">
        <v>2599427</v>
      </c>
      <c r="BV381" s="102">
        <v>1314530</v>
      </c>
      <c r="BW381" s="102">
        <v>662463</v>
      </c>
      <c r="BX381" s="102">
        <v>1081507</v>
      </c>
    </row>
    <row r="382" spans="1:76" x14ac:dyDescent="0.25">
      <c r="A382" s="57" t="s">
        <v>5403</v>
      </c>
      <c r="B382" s="3" t="s">
        <v>5015</v>
      </c>
      <c r="C382" s="3" t="s">
        <v>5296</v>
      </c>
      <c r="D382" s="4" t="s">
        <v>5404</v>
      </c>
      <c r="E382" s="4" t="s">
        <v>3487</v>
      </c>
      <c r="F382" s="4">
        <v>35678</v>
      </c>
      <c r="G382" s="4">
        <v>100001614</v>
      </c>
      <c r="H382" s="4">
        <v>4615</v>
      </c>
      <c r="I382" s="4">
        <v>285.20710000000003</v>
      </c>
      <c r="J382" s="4" t="s">
        <v>5405</v>
      </c>
      <c r="K382" s="4" t="s">
        <v>5406</v>
      </c>
      <c r="L382" s="101" t="s">
        <v>5407</v>
      </c>
      <c r="M382" s="101" t="s">
        <v>5408</v>
      </c>
      <c r="N382" s="4">
        <v>10459</v>
      </c>
      <c r="O382" s="4">
        <v>10027</v>
      </c>
      <c r="P382" s="4">
        <f t="shared" si="5"/>
        <v>57</v>
      </c>
      <c r="Q382" s="4">
        <v>0.86</v>
      </c>
      <c r="R382" s="4">
        <v>0.9607</v>
      </c>
      <c r="S382" s="4">
        <v>1.1137999999999999</v>
      </c>
      <c r="T382" s="102">
        <v>988590</v>
      </c>
      <c r="U382" s="102">
        <v>569427</v>
      </c>
      <c r="V382" s="102">
        <v>506449</v>
      </c>
      <c r="W382" s="102">
        <v>577543</v>
      </c>
      <c r="X382" s="102">
        <v>526236</v>
      </c>
      <c r="Y382" s="102">
        <v>980583</v>
      </c>
      <c r="Z382" s="102">
        <v>710470</v>
      </c>
      <c r="AA382" s="102">
        <v>736156</v>
      </c>
      <c r="AB382" s="102">
        <v>1327087</v>
      </c>
      <c r="AC382" s="102">
        <v>728798</v>
      </c>
      <c r="AD382" s="102">
        <v>391281</v>
      </c>
      <c r="AE382" s="102">
        <v>377659</v>
      </c>
      <c r="AF382" s="102">
        <v>276364</v>
      </c>
      <c r="AG382" s="102">
        <v>707358</v>
      </c>
      <c r="AH382" s="102">
        <v>637029</v>
      </c>
      <c r="AI382" s="102">
        <v>195243</v>
      </c>
      <c r="AJ382" s="102">
        <v>1126231</v>
      </c>
      <c r="AK382" s="102">
        <v>877945</v>
      </c>
      <c r="AL382" s="102">
        <v>614182</v>
      </c>
      <c r="AM382" s="102">
        <v>937593</v>
      </c>
      <c r="AN382" s="102">
        <v>267713</v>
      </c>
      <c r="AO382" s="102">
        <v>1406655</v>
      </c>
      <c r="AP382" s="102">
        <v>876066</v>
      </c>
      <c r="AQ382" s="102">
        <v>465188</v>
      </c>
      <c r="AR382" s="102">
        <v>535546</v>
      </c>
      <c r="AS382" s="102">
        <v>566836</v>
      </c>
      <c r="AT382" s="102">
        <v>527712</v>
      </c>
      <c r="AU382" s="102">
        <v>588950</v>
      </c>
      <c r="AV382" s="102">
        <v>539107</v>
      </c>
      <c r="AW382" s="102">
        <v>561096</v>
      </c>
      <c r="AX382" s="102">
        <v>970971</v>
      </c>
      <c r="AY382" s="102">
        <v>717841</v>
      </c>
      <c r="AZ382" s="102">
        <v>353815</v>
      </c>
      <c r="BA382" s="102">
        <v>761298</v>
      </c>
      <c r="BB382" s="102">
        <v>415627</v>
      </c>
      <c r="BC382" s="102">
        <v>1047559</v>
      </c>
      <c r="BD382" s="102">
        <v>1119383</v>
      </c>
      <c r="BE382" s="102">
        <v>758223</v>
      </c>
      <c r="BF382" s="102">
        <v>1681322</v>
      </c>
      <c r="BG382" s="102">
        <v>804319</v>
      </c>
      <c r="BH382" s="102">
        <v>403140</v>
      </c>
      <c r="BI382" s="102">
        <v>281906</v>
      </c>
      <c r="BJ382" s="102">
        <v>526217</v>
      </c>
      <c r="BK382" s="102">
        <v>998023</v>
      </c>
      <c r="BL382" s="102">
        <v>575698</v>
      </c>
      <c r="BM382" s="102">
        <v>847689</v>
      </c>
      <c r="BN382" s="102">
        <v>595578</v>
      </c>
      <c r="BO382" s="102">
        <v>456176</v>
      </c>
      <c r="BP382" s="102">
        <v>788734</v>
      </c>
      <c r="BQ382" s="102">
        <v>644890</v>
      </c>
      <c r="BR382" s="102">
        <v>1631678</v>
      </c>
      <c r="BS382" s="102">
        <v>785153</v>
      </c>
      <c r="BT382" s="102">
        <v>846169</v>
      </c>
      <c r="BU382" s="102">
        <v>609397</v>
      </c>
      <c r="BV382" s="102">
        <v>1205676</v>
      </c>
      <c r="BW382" s="102">
        <v>1027612</v>
      </c>
      <c r="BX382" s="102">
        <v>892600</v>
      </c>
    </row>
    <row r="383" spans="1:76" x14ac:dyDescent="0.25">
      <c r="A383" s="57" t="s">
        <v>5409</v>
      </c>
      <c r="B383" s="3" t="s">
        <v>5015</v>
      </c>
      <c r="C383" s="3" t="s">
        <v>5296</v>
      </c>
      <c r="D383" s="4" t="s">
        <v>5410</v>
      </c>
      <c r="E383" s="4" t="s">
        <v>3487</v>
      </c>
      <c r="F383" s="4">
        <v>61862</v>
      </c>
      <c r="G383" s="4">
        <v>100019975</v>
      </c>
      <c r="H383" s="4">
        <v>4380</v>
      </c>
      <c r="I383" s="4">
        <v>283.19150000000002</v>
      </c>
      <c r="J383" s="4"/>
      <c r="K383" s="4"/>
      <c r="L383" s="4"/>
      <c r="M383" s="4"/>
      <c r="N383" s="4"/>
      <c r="O383" s="4"/>
      <c r="P383" s="4">
        <f t="shared" si="5"/>
        <v>20</v>
      </c>
      <c r="Q383" s="4">
        <v>1.65</v>
      </c>
      <c r="R383" s="4">
        <v>0.61329999999999996</v>
      </c>
      <c r="S383" s="4">
        <v>0.37130000000000002</v>
      </c>
      <c r="T383" s="102">
        <v>193322</v>
      </c>
      <c r="U383" s="102">
        <v>95388</v>
      </c>
      <c r="V383" s="102"/>
      <c r="W383" s="102">
        <v>187721</v>
      </c>
      <c r="X383" s="102">
        <v>118519</v>
      </c>
      <c r="Y383" s="102"/>
      <c r="Z383" s="102"/>
      <c r="AA383" s="102"/>
      <c r="AB383" s="102"/>
      <c r="AC383" s="102"/>
      <c r="AD383" s="102">
        <v>77679</v>
      </c>
      <c r="AE383" s="102"/>
      <c r="AF383" s="102"/>
      <c r="AG383" s="102"/>
      <c r="AH383" s="102"/>
      <c r="AI383" s="102"/>
      <c r="AJ383" s="102">
        <v>221513</v>
      </c>
      <c r="AK383" s="102"/>
      <c r="AL383" s="102"/>
      <c r="AM383" s="102">
        <v>209782</v>
      </c>
      <c r="AN383" s="102"/>
      <c r="AO383" s="102">
        <v>382517</v>
      </c>
      <c r="AP383" s="102"/>
      <c r="AQ383" s="102">
        <v>158894</v>
      </c>
      <c r="AR383" s="102">
        <v>253959</v>
      </c>
      <c r="AS383" s="102"/>
      <c r="AT383" s="102">
        <v>425475</v>
      </c>
      <c r="AU383" s="102">
        <v>116216</v>
      </c>
      <c r="AV383" s="102"/>
      <c r="AW383" s="102"/>
      <c r="AX383" s="102"/>
      <c r="AY383" s="102">
        <v>191518</v>
      </c>
      <c r="AZ383" s="102"/>
      <c r="BA383" s="102"/>
      <c r="BB383" s="102"/>
      <c r="BC383" s="102">
        <v>108809</v>
      </c>
      <c r="BD383" s="102"/>
      <c r="BE383" s="102">
        <v>303190</v>
      </c>
      <c r="BF383" s="102"/>
      <c r="BG383" s="102">
        <v>102548</v>
      </c>
      <c r="BH383" s="102"/>
      <c r="BI383" s="102"/>
      <c r="BJ383" s="102"/>
      <c r="BK383" s="102"/>
      <c r="BL383" s="102"/>
      <c r="BM383" s="102">
        <v>254323</v>
      </c>
      <c r="BN383" s="102">
        <v>33438</v>
      </c>
      <c r="BO383" s="102"/>
      <c r="BP383" s="102"/>
      <c r="BQ383" s="102"/>
      <c r="BR383" s="102"/>
      <c r="BS383" s="102">
        <v>58312</v>
      </c>
      <c r="BT383" s="102"/>
      <c r="BU383" s="102"/>
      <c r="BV383" s="102"/>
      <c r="BW383" s="102">
        <v>111777</v>
      </c>
      <c r="BX383" s="102"/>
    </row>
    <row r="384" spans="1:76" x14ac:dyDescent="0.25">
      <c r="A384" s="57" t="s">
        <v>5411</v>
      </c>
      <c r="B384" s="3" t="s">
        <v>5015</v>
      </c>
      <c r="C384" s="3" t="s">
        <v>5296</v>
      </c>
      <c r="D384" s="4" t="s">
        <v>5412</v>
      </c>
      <c r="E384" s="4" t="s">
        <v>3487</v>
      </c>
      <c r="F384" s="4">
        <v>36754</v>
      </c>
      <c r="G384" s="4">
        <v>100001615</v>
      </c>
      <c r="H384" s="4">
        <v>5043</v>
      </c>
      <c r="I384" s="4">
        <v>313.23840000000001</v>
      </c>
      <c r="J384" s="4" t="s">
        <v>5413</v>
      </c>
      <c r="K384" s="4" t="s">
        <v>5414</v>
      </c>
      <c r="L384" s="4"/>
      <c r="M384" s="101" t="s">
        <v>5415</v>
      </c>
      <c r="N384" s="4">
        <v>70095</v>
      </c>
      <c r="O384" s="4">
        <v>63283</v>
      </c>
      <c r="P384" s="4">
        <f t="shared" si="5"/>
        <v>57</v>
      </c>
      <c r="Q384" s="4">
        <v>0.63</v>
      </c>
      <c r="R384" s="4">
        <v>1.0701000000000001</v>
      </c>
      <c r="S384" s="4">
        <v>1.6878</v>
      </c>
      <c r="T384" s="102">
        <v>2857759</v>
      </c>
      <c r="U384" s="102">
        <v>2489336</v>
      </c>
      <c r="V384" s="102">
        <v>2537823</v>
      </c>
      <c r="W384" s="102">
        <v>1676457</v>
      </c>
      <c r="X384" s="102">
        <v>1458118</v>
      </c>
      <c r="Y384" s="102">
        <v>14101659</v>
      </c>
      <c r="Z384" s="102">
        <v>662388</v>
      </c>
      <c r="AA384" s="102">
        <v>2728710</v>
      </c>
      <c r="AB384" s="102">
        <v>7371343</v>
      </c>
      <c r="AC384" s="102">
        <v>6259192</v>
      </c>
      <c r="AD384" s="102">
        <v>1447795</v>
      </c>
      <c r="AE384" s="102">
        <v>2165018</v>
      </c>
      <c r="AF384" s="102">
        <v>3271791</v>
      </c>
      <c r="AG384" s="102">
        <v>4660596</v>
      </c>
      <c r="AH384" s="102">
        <v>1205179</v>
      </c>
      <c r="AI384" s="102">
        <v>2359772</v>
      </c>
      <c r="AJ384" s="102">
        <v>3062010</v>
      </c>
      <c r="AK384" s="102">
        <v>5409210</v>
      </c>
      <c r="AL384" s="102">
        <v>3578013</v>
      </c>
      <c r="AM384" s="102">
        <v>3796155</v>
      </c>
      <c r="AN384" s="102">
        <v>1308851</v>
      </c>
      <c r="AO384" s="102">
        <v>1002188</v>
      </c>
      <c r="AP384" s="102">
        <v>9633970</v>
      </c>
      <c r="AQ384" s="102">
        <v>3682916</v>
      </c>
      <c r="AR384" s="102">
        <v>2205952</v>
      </c>
      <c r="AS384" s="102">
        <v>2376230</v>
      </c>
      <c r="AT384" s="102">
        <v>1452658</v>
      </c>
      <c r="AU384" s="102">
        <v>3274613</v>
      </c>
      <c r="AV384" s="102">
        <v>1044253</v>
      </c>
      <c r="AW384" s="102">
        <v>5738133</v>
      </c>
      <c r="AX384" s="102">
        <v>10613304</v>
      </c>
      <c r="AY384" s="102">
        <v>2673773</v>
      </c>
      <c r="AZ384" s="102">
        <v>2986946</v>
      </c>
      <c r="BA384" s="102">
        <v>4210984</v>
      </c>
      <c r="BB384" s="102">
        <v>1396574</v>
      </c>
      <c r="BC384" s="102">
        <v>5042901</v>
      </c>
      <c r="BD384" s="102">
        <v>10960928</v>
      </c>
      <c r="BE384" s="102">
        <v>683231</v>
      </c>
      <c r="BF384" s="102">
        <v>18086934</v>
      </c>
      <c r="BG384" s="102">
        <v>1980234</v>
      </c>
      <c r="BH384" s="102">
        <v>6564744</v>
      </c>
      <c r="BI384" s="102">
        <v>3030834</v>
      </c>
      <c r="BJ384" s="102">
        <v>4973245</v>
      </c>
      <c r="BK384" s="102">
        <v>6069740</v>
      </c>
      <c r="BL384" s="102">
        <v>2423172</v>
      </c>
      <c r="BM384" s="102">
        <v>1776501</v>
      </c>
      <c r="BN384" s="102">
        <v>3813363</v>
      </c>
      <c r="BO384" s="102">
        <v>3106372</v>
      </c>
      <c r="BP384" s="102">
        <v>3816159</v>
      </c>
      <c r="BQ384" s="102">
        <v>4430288</v>
      </c>
      <c r="BR384" s="102">
        <v>7926173</v>
      </c>
      <c r="BS384" s="102">
        <v>1155478</v>
      </c>
      <c r="BT384" s="102">
        <v>13029950</v>
      </c>
      <c r="BU384" s="102">
        <v>6256255</v>
      </c>
      <c r="BV384" s="102">
        <v>13398157</v>
      </c>
      <c r="BW384" s="102">
        <v>4613044</v>
      </c>
      <c r="BX384" s="102">
        <v>8339023</v>
      </c>
    </row>
    <row r="385" spans="1:76" x14ac:dyDescent="0.25">
      <c r="A385" s="57" t="s">
        <v>5416</v>
      </c>
      <c r="B385" s="3" t="s">
        <v>5015</v>
      </c>
      <c r="C385" s="3" t="s">
        <v>5296</v>
      </c>
      <c r="D385" s="4" t="s">
        <v>5417</v>
      </c>
      <c r="E385" s="4" t="s">
        <v>3487</v>
      </c>
      <c r="F385" s="4">
        <v>61861</v>
      </c>
      <c r="G385" s="4">
        <v>100019978</v>
      </c>
      <c r="H385" s="4">
        <v>4875</v>
      </c>
      <c r="I385" s="4">
        <v>311.22280000000001</v>
      </c>
      <c r="J385" s="4"/>
      <c r="K385" s="4"/>
      <c r="L385" s="4"/>
      <c r="M385" s="4"/>
      <c r="N385" s="4"/>
      <c r="O385" s="4"/>
      <c r="P385" s="4">
        <f t="shared" si="5"/>
        <v>56</v>
      </c>
      <c r="Q385" s="4">
        <v>1.01</v>
      </c>
      <c r="R385" s="4">
        <v>1.3648</v>
      </c>
      <c r="S385" s="4">
        <v>1.357</v>
      </c>
      <c r="T385" s="102">
        <v>2326589</v>
      </c>
      <c r="U385" s="102">
        <v>1836160</v>
      </c>
      <c r="V385" s="102">
        <v>1184017</v>
      </c>
      <c r="W385" s="102">
        <v>992370</v>
      </c>
      <c r="X385" s="102">
        <v>494593</v>
      </c>
      <c r="Y385" s="102">
        <v>289138</v>
      </c>
      <c r="Z385" s="102">
        <v>3443181</v>
      </c>
      <c r="AA385" s="102">
        <v>2944500</v>
      </c>
      <c r="AB385" s="102">
        <v>692586</v>
      </c>
      <c r="AC385" s="102">
        <v>909558</v>
      </c>
      <c r="AD385" s="102">
        <v>1035045</v>
      </c>
      <c r="AE385" s="102">
        <v>219324</v>
      </c>
      <c r="AF385" s="102">
        <v>311706</v>
      </c>
      <c r="AG385" s="102">
        <v>968117</v>
      </c>
      <c r="AH385" s="102">
        <v>788037</v>
      </c>
      <c r="AI385" s="102"/>
      <c r="AJ385" s="102">
        <v>2280382</v>
      </c>
      <c r="AK385" s="102">
        <v>2767557</v>
      </c>
      <c r="AL385" s="102">
        <v>337942</v>
      </c>
      <c r="AM385" s="102">
        <v>2544881</v>
      </c>
      <c r="AN385" s="102">
        <v>330846</v>
      </c>
      <c r="AO385" s="102">
        <v>4931840</v>
      </c>
      <c r="AP385" s="102">
        <v>233368</v>
      </c>
      <c r="AQ385" s="102">
        <v>2492130</v>
      </c>
      <c r="AR385" s="102">
        <v>719428</v>
      </c>
      <c r="AS385" s="102">
        <v>595075</v>
      </c>
      <c r="AT385" s="102">
        <v>1007893</v>
      </c>
      <c r="AU385" s="102">
        <v>1413288</v>
      </c>
      <c r="AV385" s="102">
        <v>950724</v>
      </c>
      <c r="AW385" s="102">
        <v>2630545</v>
      </c>
      <c r="AX385" s="102">
        <v>521853</v>
      </c>
      <c r="AY385" s="102">
        <v>1909135</v>
      </c>
      <c r="AZ385" s="102">
        <v>326361</v>
      </c>
      <c r="BA385" s="102">
        <v>456675</v>
      </c>
      <c r="BB385" s="102">
        <v>557451</v>
      </c>
      <c r="BC385" s="102">
        <v>565007</v>
      </c>
      <c r="BD385" s="102">
        <v>1828948</v>
      </c>
      <c r="BE385" s="102">
        <v>1199194</v>
      </c>
      <c r="BF385" s="102">
        <v>470732</v>
      </c>
      <c r="BG385" s="102">
        <v>1847057</v>
      </c>
      <c r="BH385" s="102">
        <v>2192361</v>
      </c>
      <c r="BI385" s="102">
        <v>1785419</v>
      </c>
      <c r="BJ385" s="102">
        <v>609464</v>
      </c>
      <c r="BK385" s="102">
        <v>1387303</v>
      </c>
      <c r="BL385" s="102">
        <v>1504728</v>
      </c>
      <c r="BM385" s="102">
        <v>1775252</v>
      </c>
      <c r="BN385" s="102">
        <v>130650</v>
      </c>
      <c r="BO385" s="102">
        <v>2681301</v>
      </c>
      <c r="BP385" s="102">
        <v>310789</v>
      </c>
      <c r="BQ385" s="102">
        <v>3355607</v>
      </c>
      <c r="BR385" s="102">
        <v>238487</v>
      </c>
      <c r="BS385" s="102">
        <v>1851808</v>
      </c>
      <c r="BT385" s="102">
        <v>819944</v>
      </c>
      <c r="BU385" s="102">
        <v>442219</v>
      </c>
      <c r="BV385" s="102">
        <v>449216</v>
      </c>
      <c r="BW385" s="102">
        <v>4830162</v>
      </c>
      <c r="BX385" s="102">
        <v>1730320</v>
      </c>
    </row>
    <row r="386" spans="1:76" x14ac:dyDescent="0.25">
      <c r="A386" s="57" t="s">
        <v>5418</v>
      </c>
      <c r="B386" s="3" t="s">
        <v>5015</v>
      </c>
      <c r="C386" s="3" t="s">
        <v>5296</v>
      </c>
      <c r="D386" s="4" t="s">
        <v>5419</v>
      </c>
      <c r="E386" s="4" t="s">
        <v>3487</v>
      </c>
      <c r="F386" s="4">
        <v>61860</v>
      </c>
      <c r="G386" s="4">
        <v>100019982</v>
      </c>
      <c r="H386" s="4">
        <v>4676</v>
      </c>
      <c r="I386" s="4">
        <v>309.20710000000003</v>
      </c>
      <c r="J386" s="4"/>
      <c r="K386" s="4"/>
      <c r="L386" s="4"/>
      <c r="M386" s="4"/>
      <c r="N386" s="4"/>
      <c r="O386" s="4"/>
      <c r="P386" s="4">
        <f t="shared" si="5"/>
        <v>34</v>
      </c>
      <c r="Q386" s="4">
        <v>1.07</v>
      </c>
      <c r="R386" s="4">
        <v>1.1836</v>
      </c>
      <c r="S386" s="4">
        <v>1.1042000000000001</v>
      </c>
      <c r="T386" s="102">
        <v>51936</v>
      </c>
      <c r="U386" s="102">
        <v>114079</v>
      </c>
      <c r="V386" s="102"/>
      <c r="W386" s="102">
        <v>372445</v>
      </c>
      <c r="X386" s="102">
        <v>309132</v>
      </c>
      <c r="Y386" s="102"/>
      <c r="Z386" s="102">
        <v>704434</v>
      </c>
      <c r="AA386" s="102">
        <v>329621</v>
      </c>
      <c r="AB386" s="102">
        <v>94589</v>
      </c>
      <c r="AC386" s="102">
        <v>261020</v>
      </c>
      <c r="AD386" s="102">
        <v>18257</v>
      </c>
      <c r="AE386" s="102"/>
      <c r="AF386" s="102">
        <v>75277</v>
      </c>
      <c r="AG386" s="102"/>
      <c r="AH386" s="102"/>
      <c r="AI386" s="102"/>
      <c r="AJ386" s="102">
        <v>71045</v>
      </c>
      <c r="AK386" s="102"/>
      <c r="AL386" s="102"/>
      <c r="AM386" s="102">
        <v>197956</v>
      </c>
      <c r="AN386" s="102"/>
      <c r="AO386" s="102">
        <v>1215352</v>
      </c>
      <c r="AP386" s="102"/>
      <c r="AQ386" s="102"/>
      <c r="AR386" s="102"/>
      <c r="AS386" s="102"/>
      <c r="AT386" s="102">
        <v>777165</v>
      </c>
      <c r="AU386" s="102">
        <v>231945</v>
      </c>
      <c r="AV386" s="102">
        <v>186533</v>
      </c>
      <c r="AW386" s="102">
        <v>1050348</v>
      </c>
      <c r="AX386" s="102"/>
      <c r="AY386" s="102">
        <v>747450</v>
      </c>
      <c r="AZ386" s="102">
        <v>38835</v>
      </c>
      <c r="BA386" s="102">
        <v>109379</v>
      </c>
      <c r="BB386" s="102"/>
      <c r="BC386" s="102"/>
      <c r="BD386" s="102">
        <v>87560</v>
      </c>
      <c r="BE386" s="102">
        <v>83467</v>
      </c>
      <c r="BF386" s="102"/>
      <c r="BG386" s="102">
        <v>186440</v>
      </c>
      <c r="BH386" s="102">
        <v>43842</v>
      </c>
      <c r="BI386" s="102">
        <v>600063</v>
      </c>
      <c r="BJ386" s="102">
        <v>30302</v>
      </c>
      <c r="BK386" s="102">
        <v>86193</v>
      </c>
      <c r="BL386" s="102"/>
      <c r="BM386" s="102">
        <v>298629</v>
      </c>
      <c r="BN386" s="102"/>
      <c r="BO386" s="102"/>
      <c r="BP386" s="102"/>
      <c r="BQ386" s="102">
        <v>11973</v>
      </c>
      <c r="BR386" s="102"/>
      <c r="BS386" s="102">
        <v>507065</v>
      </c>
      <c r="BT386" s="102">
        <v>25058</v>
      </c>
      <c r="BU386" s="102">
        <v>52992</v>
      </c>
      <c r="BV386" s="102"/>
      <c r="BW386" s="102">
        <v>484438</v>
      </c>
      <c r="BX386" s="102">
        <v>61167</v>
      </c>
    </row>
    <row r="387" spans="1:76" x14ac:dyDescent="0.25">
      <c r="A387" s="57" t="s">
        <v>5420</v>
      </c>
      <c r="B387" s="3" t="s">
        <v>5015</v>
      </c>
      <c r="C387" s="3" t="s">
        <v>5296</v>
      </c>
      <c r="D387" s="4" t="s">
        <v>5421</v>
      </c>
      <c r="E387" s="4" t="s">
        <v>3487</v>
      </c>
      <c r="F387" s="4">
        <v>31787</v>
      </c>
      <c r="G387" s="4">
        <v>100001178</v>
      </c>
      <c r="H387" s="4">
        <v>2800</v>
      </c>
      <c r="I387" s="4">
        <v>239.0925</v>
      </c>
      <c r="J387" s="4" t="s">
        <v>5422</v>
      </c>
      <c r="K387" s="4" t="s">
        <v>5423</v>
      </c>
      <c r="L387" s="4"/>
      <c r="M387" s="101" t="s">
        <v>5424</v>
      </c>
      <c r="N387" s="4">
        <v>123979</v>
      </c>
      <c r="O387" s="4">
        <v>110498</v>
      </c>
      <c r="P387" s="4">
        <f t="shared" si="5"/>
        <v>31</v>
      </c>
      <c r="Q387" s="4">
        <v>0.83</v>
      </c>
      <c r="R387" s="4">
        <v>0.8145</v>
      </c>
      <c r="S387" s="4">
        <v>0.98550000000000004</v>
      </c>
      <c r="T387" s="102">
        <v>286442</v>
      </c>
      <c r="U387" s="102">
        <v>51790</v>
      </c>
      <c r="V387" s="102">
        <v>331893</v>
      </c>
      <c r="W387" s="102"/>
      <c r="X387" s="102">
        <v>168900</v>
      </c>
      <c r="Y387" s="102"/>
      <c r="Z387" s="102">
        <v>66665</v>
      </c>
      <c r="AA387" s="102"/>
      <c r="AB387" s="102"/>
      <c r="AC387" s="102"/>
      <c r="AD387" s="102"/>
      <c r="AE387" s="102"/>
      <c r="AF387" s="102">
        <v>71101</v>
      </c>
      <c r="AG387" s="102">
        <v>80149</v>
      </c>
      <c r="AH387" s="102"/>
      <c r="AI387" s="102">
        <v>760613</v>
      </c>
      <c r="AJ387" s="102">
        <v>44783</v>
      </c>
      <c r="AK387" s="102"/>
      <c r="AL387" s="102"/>
      <c r="AM387" s="102"/>
      <c r="AN387" s="102">
        <v>128465</v>
      </c>
      <c r="AO387" s="102">
        <v>266632</v>
      </c>
      <c r="AP387" s="102"/>
      <c r="AQ387" s="102"/>
      <c r="AR387" s="102">
        <v>155087</v>
      </c>
      <c r="AS387" s="102">
        <v>88321</v>
      </c>
      <c r="AT387" s="102">
        <v>52804</v>
      </c>
      <c r="AU387" s="102">
        <v>103340</v>
      </c>
      <c r="AV387" s="102"/>
      <c r="AW387" s="102"/>
      <c r="AX387" s="102"/>
      <c r="AY387" s="102"/>
      <c r="AZ387" s="102">
        <v>661037</v>
      </c>
      <c r="BA387" s="102"/>
      <c r="BB387" s="102"/>
      <c r="BC387" s="102"/>
      <c r="BD387" s="102">
        <v>34494</v>
      </c>
      <c r="BE387" s="102"/>
      <c r="BF387" s="102"/>
      <c r="BG387" s="102">
        <v>175413</v>
      </c>
      <c r="BH387" s="102">
        <v>64082</v>
      </c>
      <c r="BI387" s="102">
        <v>145853</v>
      </c>
      <c r="BJ387" s="102">
        <v>151156</v>
      </c>
      <c r="BK387" s="102">
        <v>403761</v>
      </c>
      <c r="BL387" s="102">
        <v>290173</v>
      </c>
      <c r="BM387" s="102"/>
      <c r="BN387" s="102">
        <v>63857</v>
      </c>
      <c r="BO387" s="102"/>
      <c r="BP387" s="102">
        <v>20981</v>
      </c>
      <c r="BQ387" s="102">
        <v>67332</v>
      </c>
      <c r="BR387" s="102">
        <v>99312</v>
      </c>
      <c r="BS387" s="102">
        <v>138488</v>
      </c>
      <c r="BT387" s="102"/>
      <c r="BU387" s="102">
        <v>711341</v>
      </c>
      <c r="BV387" s="102">
        <v>309511</v>
      </c>
      <c r="BW387" s="102">
        <v>62018</v>
      </c>
      <c r="BX387" s="102"/>
    </row>
    <row r="388" spans="1:76" x14ac:dyDescent="0.25">
      <c r="A388" s="57" t="s">
        <v>5425</v>
      </c>
      <c r="B388" s="3" t="s">
        <v>5015</v>
      </c>
      <c r="C388" s="3" t="s">
        <v>5296</v>
      </c>
      <c r="D388" s="4" t="s">
        <v>5426</v>
      </c>
      <c r="E388" s="4" t="s">
        <v>3487</v>
      </c>
      <c r="F388" s="4">
        <v>61871</v>
      </c>
      <c r="G388" s="4">
        <v>100020004</v>
      </c>
      <c r="H388" s="4">
        <v>4000</v>
      </c>
      <c r="I388" s="4">
        <v>267.12380000000002</v>
      </c>
      <c r="J388" s="4" t="s">
        <v>5427</v>
      </c>
      <c r="K388" s="4"/>
      <c r="L388" s="4"/>
      <c r="M388" s="4"/>
      <c r="N388" s="4">
        <v>194501</v>
      </c>
      <c r="O388" s="4">
        <v>168762</v>
      </c>
      <c r="P388" s="4">
        <f t="shared" si="5"/>
        <v>57</v>
      </c>
      <c r="Q388" s="4">
        <v>1.32</v>
      </c>
      <c r="R388" s="4">
        <v>1.3766</v>
      </c>
      <c r="S388" s="4">
        <v>1.0434000000000001</v>
      </c>
      <c r="T388" s="102">
        <v>4680616</v>
      </c>
      <c r="U388" s="102">
        <v>3204896</v>
      </c>
      <c r="V388" s="102">
        <v>2223909</v>
      </c>
      <c r="W388" s="102">
        <v>1924957</v>
      </c>
      <c r="X388" s="102">
        <v>4797215</v>
      </c>
      <c r="Y388" s="102">
        <v>491861</v>
      </c>
      <c r="Z388" s="102">
        <v>2714286</v>
      </c>
      <c r="AA388" s="102">
        <v>8333823</v>
      </c>
      <c r="AB388" s="102">
        <v>351062</v>
      </c>
      <c r="AC388" s="102">
        <v>1136401</v>
      </c>
      <c r="AD388" s="102">
        <v>5065073</v>
      </c>
      <c r="AE388" s="102">
        <v>5139676</v>
      </c>
      <c r="AF388" s="102">
        <v>843221</v>
      </c>
      <c r="AG388" s="102">
        <v>1120277</v>
      </c>
      <c r="AH388" s="102">
        <v>6395289</v>
      </c>
      <c r="AI388" s="102">
        <v>5386352</v>
      </c>
      <c r="AJ388" s="102">
        <v>4435974</v>
      </c>
      <c r="AK388" s="102">
        <v>896026</v>
      </c>
      <c r="AL388" s="102">
        <v>362185</v>
      </c>
      <c r="AM388" s="102">
        <v>4447004</v>
      </c>
      <c r="AN388" s="102">
        <v>3723658</v>
      </c>
      <c r="AO388" s="102">
        <v>719702</v>
      </c>
      <c r="AP388" s="102">
        <v>5176482</v>
      </c>
      <c r="AQ388" s="102">
        <v>1653294</v>
      </c>
      <c r="AR388" s="102">
        <v>5007940</v>
      </c>
      <c r="AS388" s="102">
        <v>4254906</v>
      </c>
      <c r="AT388" s="102">
        <v>6376203</v>
      </c>
      <c r="AU388" s="102">
        <v>4519737</v>
      </c>
      <c r="AV388" s="102">
        <v>442322</v>
      </c>
      <c r="AW388" s="102">
        <v>172555</v>
      </c>
      <c r="AX388" s="102">
        <v>640662</v>
      </c>
      <c r="AY388" s="102">
        <v>738439</v>
      </c>
      <c r="AZ388" s="102">
        <v>2046633</v>
      </c>
      <c r="BA388" s="102">
        <v>2474582</v>
      </c>
      <c r="BB388" s="102">
        <v>2993716</v>
      </c>
      <c r="BC388" s="102">
        <v>9864354</v>
      </c>
      <c r="BD388" s="102">
        <v>4907420</v>
      </c>
      <c r="BE388" s="102">
        <v>2541933</v>
      </c>
      <c r="BF388" s="102">
        <v>205736</v>
      </c>
      <c r="BG388" s="102">
        <v>2122956</v>
      </c>
      <c r="BH388" s="102">
        <v>866722</v>
      </c>
      <c r="BI388" s="102">
        <v>1067671</v>
      </c>
      <c r="BJ388" s="102">
        <v>2506890</v>
      </c>
      <c r="BK388" s="102">
        <v>5295196</v>
      </c>
      <c r="BL388" s="102">
        <v>786953</v>
      </c>
      <c r="BM388" s="102">
        <v>1631969</v>
      </c>
      <c r="BN388" s="102">
        <v>1270978</v>
      </c>
      <c r="BO388" s="102">
        <v>3938392</v>
      </c>
      <c r="BP388" s="102">
        <v>2800590</v>
      </c>
      <c r="BQ388" s="102">
        <v>1795432</v>
      </c>
      <c r="BR388" s="102">
        <v>917104</v>
      </c>
      <c r="BS388" s="102">
        <v>3446286</v>
      </c>
      <c r="BT388" s="102">
        <v>661246</v>
      </c>
      <c r="BU388" s="102">
        <v>3102828</v>
      </c>
      <c r="BV388" s="102">
        <v>11104218</v>
      </c>
      <c r="BW388" s="102">
        <v>2080332</v>
      </c>
      <c r="BX388" s="102">
        <v>2450739</v>
      </c>
    </row>
    <row r="389" spans="1:76" x14ac:dyDescent="0.25">
      <c r="A389" s="57" t="s">
        <v>5428</v>
      </c>
      <c r="B389" s="3" t="s">
        <v>5015</v>
      </c>
      <c r="C389" s="3" t="s">
        <v>5296</v>
      </c>
      <c r="D389" s="4" t="s">
        <v>5429</v>
      </c>
      <c r="E389" s="4" t="s">
        <v>3487</v>
      </c>
      <c r="F389" s="4">
        <v>63357</v>
      </c>
      <c r="G389" s="4">
        <v>100020378</v>
      </c>
      <c r="H389" s="4">
        <v>1324</v>
      </c>
      <c r="I389" s="4">
        <v>217.10810000000001</v>
      </c>
      <c r="J389" s="4" t="s">
        <v>5430</v>
      </c>
      <c r="K389" s="4" t="s">
        <v>5431</v>
      </c>
      <c r="L389" s="4"/>
      <c r="M389" s="101" t="s">
        <v>5432</v>
      </c>
      <c r="N389" s="4">
        <v>128458</v>
      </c>
      <c r="O389" s="4">
        <v>113866</v>
      </c>
      <c r="P389" s="4">
        <f t="shared" si="5"/>
        <v>57</v>
      </c>
      <c r="Q389" s="4">
        <v>1.04</v>
      </c>
      <c r="R389" s="4">
        <v>1.321</v>
      </c>
      <c r="S389" s="4">
        <v>1.2719</v>
      </c>
      <c r="T389" s="102">
        <v>2404574</v>
      </c>
      <c r="U389" s="102">
        <v>2822240</v>
      </c>
      <c r="V389" s="102">
        <v>4987348</v>
      </c>
      <c r="W389" s="102">
        <v>2675019</v>
      </c>
      <c r="X389" s="102">
        <v>1647618</v>
      </c>
      <c r="Y389" s="102">
        <v>1161264</v>
      </c>
      <c r="Z389" s="102">
        <v>441277</v>
      </c>
      <c r="AA389" s="102">
        <v>1069524</v>
      </c>
      <c r="AB389" s="102">
        <v>835062</v>
      </c>
      <c r="AC389" s="102">
        <v>487649</v>
      </c>
      <c r="AD389" s="102">
        <v>568273</v>
      </c>
      <c r="AE389" s="102">
        <v>598458</v>
      </c>
      <c r="AF389" s="102">
        <v>996325</v>
      </c>
      <c r="AG389" s="102">
        <v>1094657</v>
      </c>
      <c r="AH389" s="102">
        <v>760059</v>
      </c>
      <c r="AI389" s="102">
        <v>983929</v>
      </c>
      <c r="AJ389" s="102">
        <v>738833</v>
      </c>
      <c r="AK389" s="102">
        <v>863208</v>
      </c>
      <c r="AL389" s="102">
        <v>1729953</v>
      </c>
      <c r="AM389" s="102">
        <v>1178164</v>
      </c>
      <c r="AN389" s="102">
        <v>1373641</v>
      </c>
      <c r="AO389" s="102">
        <v>1275160</v>
      </c>
      <c r="AP389" s="102">
        <v>170795</v>
      </c>
      <c r="AQ389" s="102">
        <v>972491</v>
      </c>
      <c r="AR389" s="102">
        <v>1808879</v>
      </c>
      <c r="AS389" s="102">
        <v>624725</v>
      </c>
      <c r="AT389" s="102">
        <v>924712</v>
      </c>
      <c r="AU389" s="102">
        <v>909517</v>
      </c>
      <c r="AV389" s="102">
        <v>2448982</v>
      </c>
      <c r="AW389" s="102">
        <v>624585</v>
      </c>
      <c r="AX389" s="102">
        <v>537342</v>
      </c>
      <c r="AY389" s="102">
        <v>687231</v>
      </c>
      <c r="AZ389" s="102">
        <v>1158210</v>
      </c>
      <c r="BA389" s="102">
        <v>562585</v>
      </c>
      <c r="BB389" s="102">
        <v>2911602</v>
      </c>
      <c r="BC389" s="102">
        <v>904770</v>
      </c>
      <c r="BD389" s="102">
        <v>1532648</v>
      </c>
      <c r="BE389" s="102">
        <v>880001</v>
      </c>
      <c r="BF389" s="102">
        <v>976057</v>
      </c>
      <c r="BG389" s="102">
        <v>2218734</v>
      </c>
      <c r="BH389" s="102">
        <v>588733</v>
      </c>
      <c r="BI389" s="102">
        <v>913051</v>
      </c>
      <c r="BJ389" s="102">
        <v>463270</v>
      </c>
      <c r="BK389" s="102">
        <v>598119</v>
      </c>
      <c r="BL389" s="102">
        <v>1176114</v>
      </c>
      <c r="BM389" s="102">
        <v>1247644</v>
      </c>
      <c r="BN389" s="102">
        <v>324351</v>
      </c>
      <c r="BO389" s="102">
        <v>1004825</v>
      </c>
      <c r="BP389" s="102">
        <v>3629358</v>
      </c>
      <c r="BQ389" s="102">
        <v>1058608</v>
      </c>
      <c r="BR389" s="102">
        <v>973195</v>
      </c>
      <c r="BS389" s="102">
        <v>804289</v>
      </c>
      <c r="BT389" s="102">
        <v>2728620</v>
      </c>
      <c r="BU389" s="102">
        <v>1804727</v>
      </c>
      <c r="BV389" s="102">
        <v>1727213</v>
      </c>
      <c r="BW389" s="102">
        <v>853019</v>
      </c>
      <c r="BX389" s="102">
        <v>663775</v>
      </c>
    </row>
    <row r="390" spans="1:76" x14ac:dyDescent="0.25">
      <c r="A390" s="57" t="s">
        <v>5433</v>
      </c>
      <c r="B390" s="3" t="s">
        <v>5015</v>
      </c>
      <c r="C390" s="3" t="s">
        <v>5434</v>
      </c>
      <c r="D390" s="4" t="s">
        <v>5435</v>
      </c>
      <c r="E390" s="4" t="s">
        <v>3439</v>
      </c>
      <c r="F390" s="4">
        <v>43761</v>
      </c>
      <c r="G390" s="4">
        <v>100004542</v>
      </c>
      <c r="H390" s="4">
        <v>3160</v>
      </c>
      <c r="I390" s="4">
        <v>146.11760000000001</v>
      </c>
      <c r="J390" s="4" t="s">
        <v>5436</v>
      </c>
      <c r="K390" s="4" t="s">
        <v>5437</v>
      </c>
      <c r="L390" s="4"/>
      <c r="M390" s="4"/>
      <c r="N390" s="4">
        <v>227939</v>
      </c>
      <c r="O390" s="4">
        <v>198338</v>
      </c>
      <c r="P390" s="4">
        <f t="shared" si="5"/>
        <v>31</v>
      </c>
      <c r="Q390" s="4">
        <v>0.88</v>
      </c>
      <c r="R390" s="4">
        <v>0.60580000000000001</v>
      </c>
      <c r="S390" s="4">
        <v>0.68559999999999999</v>
      </c>
      <c r="T390" s="102"/>
      <c r="U390" s="102">
        <v>265222</v>
      </c>
      <c r="V390" s="102"/>
      <c r="W390" s="102">
        <v>192802</v>
      </c>
      <c r="X390" s="102"/>
      <c r="Y390" s="102">
        <v>278385</v>
      </c>
      <c r="Z390" s="102">
        <v>292193</v>
      </c>
      <c r="AA390" s="102"/>
      <c r="AB390" s="102"/>
      <c r="AC390" s="102">
        <v>388860</v>
      </c>
      <c r="AD390" s="102"/>
      <c r="AE390" s="102">
        <v>169537</v>
      </c>
      <c r="AF390" s="102">
        <v>230483</v>
      </c>
      <c r="AG390" s="102">
        <v>327193</v>
      </c>
      <c r="AH390" s="102"/>
      <c r="AI390" s="102">
        <v>346431</v>
      </c>
      <c r="AJ390" s="102"/>
      <c r="AK390" s="102">
        <v>335123</v>
      </c>
      <c r="AL390" s="102"/>
      <c r="AM390" s="102">
        <v>145420</v>
      </c>
      <c r="AN390" s="102"/>
      <c r="AO390" s="102">
        <v>68105</v>
      </c>
      <c r="AP390" s="102"/>
      <c r="AQ390" s="102">
        <v>567578</v>
      </c>
      <c r="AR390" s="102">
        <v>207359</v>
      </c>
      <c r="AS390" s="102">
        <v>378562</v>
      </c>
      <c r="AT390" s="102">
        <v>586575</v>
      </c>
      <c r="AU390" s="102"/>
      <c r="AV390" s="102"/>
      <c r="AW390" s="102"/>
      <c r="AX390" s="102">
        <v>288550</v>
      </c>
      <c r="AY390" s="102"/>
      <c r="AZ390" s="102">
        <v>221506</v>
      </c>
      <c r="BA390" s="102">
        <v>418996</v>
      </c>
      <c r="BB390" s="102"/>
      <c r="BC390" s="102">
        <v>488276</v>
      </c>
      <c r="BD390" s="102">
        <v>103448</v>
      </c>
      <c r="BE390" s="102"/>
      <c r="BF390" s="102">
        <v>202527</v>
      </c>
      <c r="BG390" s="102"/>
      <c r="BH390" s="102"/>
      <c r="BI390" s="102"/>
      <c r="BJ390" s="102">
        <v>826827</v>
      </c>
      <c r="BK390" s="102">
        <v>374073</v>
      </c>
      <c r="BL390" s="102"/>
      <c r="BM390" s="102">
        <v>294798</v>
      </c>
      <c r="BN390" s="102">
        <v>381978</v>
      </c>
      <c r="BO390" s="102"/>
      <c r="BP390" s="102"/>
      <c r="BQ390" s="102">
        <v>367767</v>
      </c>
      <c r="BR390" s="102">
        <v>409243</v>
      </c>
      <c r="BS390" s="102"/>
      <c r="BT390" s="102">
        <v>347027</v>
      </c>
      <c r="BU390" s="102">
        <v>704480</v>
      </c>
      <c r="BV390" s="102">
        <v>184448</v>
      </c>
      <c r="BW390" s="102"/>
      <c r="BX390" s="102"/>
    </row>
    <row r="391" spans="1:76" x14ac:dyDescent="0.25">
      <c r="A391" s="57" t="s">
        <v>5438</v>
      </c>
      <c r="B391" s="3" t="s">
        <v>5015</v>
      </c>
      <c r="C391" s="3" t="s">
        <v>5439</v>
      </c>
      <c r="D391" s="4" t="s">
        <v>5440</v>
      </c>
      <c r="E391" s="4" t="s">
        <v>3487</v>
      </c>
      <c r="F391" s="4">
        <v>31850</v>
      </c>
      <c r="G391" s="4">
        <v>100001151</v>
      </c>
      <c r="H391" s="4">
        <v>1470</v>
      </c>
      <c r="I391" s="4">
        <v>144.06659999999999</v>
      </c>
      <c r="J391" s="4" t="s">
        <v>5441</v>
      </c>
      <c r="K391" s="4" t="s">
        <v>5442</v>
      </c>
      <c r="L391" s="4"/>
      <c r="M391" s="101" t="s">
        <v>5443</v>
      </c>
      <c r="N391" s="4">
        <v>88412</v>
      </c>
      <c r="O391" s="4">
        <v>79766</v>
      </c>
      <c r="P391" s="4">
        <f t="shared" ref="P391:P454" si="6">COUNTIF(T391:BX391,"&gt;0")</f>
        <v>57</v>
      </c>
      <c r="Q391" s="4">
        <v>1.1599999999999999</v>
      </c>
      <c r="R391" s="4">
        <v>1.6051</v>
      </c>
      <c r="S391" s="4">
        <v>1.3876999999999999</v>
      </c>
      <c r="T391" s="102">
        <v>205628</v>
      </c>
      <c r="U391" s="102">
        <v>374240</v>
      </c>
      <c r="V391" s="102">
        <v>444384</v>
      </c>
      <c r="W391" s="102">
        <v>598759</v>
      </c>
      <c r="X391" s="102">
        <v>368718</v>
      </c>
      <c r="Y391" s="102">
        <v>411538.90629999997</v>
      </c>
      <c r="Z391" s="102">
        <v>481144</v>
      </c>
      <c r="AA391" s="102">
        <v>160634.79689999999</v>
      </c>
      <c r="AB391" s="102">
        <v>348336</v>
      </c>
      <c r="AC391" s="102">
        <v>1253030</v>
      </c>
      <c r="AD391" s="102">
        <v>571303</v>
      </c>
      <c r="AE391" s="102">
        <v>1629340</v>
      </c>
      <c r="AF391" s="102">
        <v>676500</v>
      </c>
      <c r="AG391" s="102">
        <v>468962</v>
      </c>
      <c r="AH391" s="102">
        <v>733927</v>
      </c>
      <c r="AI391" s="102">
        <v>471264</v>
      </c>
      <c r="AJ391" s="102">
        <v>1332671</v>
      </c>
      <c r="AK391" s="102">
        <v>729435</v>
      </c>
      <c r="AL391" s="102">
        <v>262066</v>
      </c>
      <c r="AM391" s="102">
        <v>106547.89840000001</v>
      </c>
      <c r="AN391" s="102">
        <v>658351</v>
      </c>
      <c r="AO391" s="102">
        <v>1104240</v>
      </c>
      <c r="AP391" s="102">
        <v>783482</v>
      </c>
      <c r="AQ391" s="102">
        <v>808893</v>
      </c>
      <c r="AR391" s="102">
        <v>3488487</v>
      </c>
      <c r="AS391" s="102">
        <v>1095693</v>
      </c>
      <c r="AT391" s="102">
        <v>582385</v>
      </c>
      <c r="AU391" s="102">
        <v>926986</v>
      </c>
      <c r="AV391" s="102">
        <v>126994</v>
      </c>
      <c r="AW391" s="102">
        <v>464586.09379999997</v>
      </c>
      <c r="AX391" s="102">
        <v>348579</v>
      </c>
      <c r="AY391" s="102">
        <v>311410</v>
      </c>
      <c r="AZ391" s="102">
        <v>731938</v>
      </c>
      <c r="BA391" s="102">
        <v>541912</v>
      </c>
      <c r="BB391" s="102">
        <v>201807</v>
      </c>
      <c r="BC391" s="102">
        <v>264931.1875</v>
      </c>
      <c r="BD391" s="102">
        <v>329838</v>
      </c>
      <c r="BE391" s="102">
        <v>174674</v>
      </c>
      <c r="BF391" s="102">
        <v>292114</v>
      </c>
      <c r="BG391" s="102">
        <v>590477</v>
      </c>
      <c r="BH391" s="102">
        <v>211222</v>
      </c>
      <c r="BI391" s="102">
        <v>253192</v>
      </c>
      <c r="BJ391" s="102">
        <v>442732</v>
      </c>
      <c r="BK391" s="102">
        <v>1158259</v>
      </c>
      <c r="BL391" s="102">
        <v>269239.59379999997</v>
      </c>
      <c r="BM391" s="102">
        <v>440972</v>
      </c>
      <c r="BN391" s="102">
        <v>2013255</v>
      </c>
      <c r="BO391" s="102">
        <v>337319</v>
      </c>
      <c r="BP391" s="102">
        <v>390905</v>
      </c>
      <c r="BQ391" s="102">
        <v>1012575</v>
      </c>
      <c r="BR391" s="102">
        <v>451081.3125</v>
      </c>
      <c r="BS391" s="102">
        <v>1621683</v>
      </c>
      <c r="BT391" s="102">
        <v>1467100</v>
      </c>
      <c r="BU391" s="102">
        <v>971992</v>
      </c>
      <c r="BV391" s="102">
        <v>339480</v>
      </c>
      <c r="BW391" s="102">
        <v>296978</v>
      </c>
      <c r="BX391" s="102">
        <v>2815680</v>
      </c>
    </row>
    <row r="392" spans="1:76" x14ac:dyDescent="0.25">
      <c r="A392" s="57" t="s">
        <v>5444</v>
      </c>
      <c r="B392" s="3" t="s">
        <v>5015</v>
      </c>
      <c r="C392" s="3" t="s">
        <v>5439</v>
      </c>
      <c r="D392" s="4" t="s">
        <v>5445</v>
      </c>
      <c r="E392" s="4" t="s">
        <v>3446</v>
      </c>
      <c r="F392" s="4">
        <v>31932</v>
      </c>
      <c r="G392" s="4">
        <v>100001150</v>
      </c>
      <c r="H392" s="4">
        <v>1502.5</v>
      </c>
      <c r="I392" s="4">
        <v>130.05099999999999</v>
      </c>
      <c r="J392" s="4" t="s">
        <v>5446</v>
      </c>
      <c r="K392" s="4" t="s">
        <v>5447</v>
      </c>
      <c r="L392" s="4"/>
      <c r="M392" s="101" t="s">
        <v>5448</v>
      </c>
      <c r="N392" s="4">
        <v>98681</v>
      </c>
      <c r="O392" s="4">
        <v>89122</v>
      </c>
      <c r="P392" s="4">
        <f t="shared" si="6"/>
        <v>57</v>
      </c>
      <c r="Q392" s="4">
        <v>1.1499999999999999</v>
      </c>
      <c r="R392" s="4">
        <v>1.4116</v>
      </c>
      <c r="S392" s="4">
        <v>1.2294</v>
      </c>
      <c r="T392" s="102">
        <v>1188247</v>
      </c>
      <c r="U392" s="102">
        <v>879487</v>
      </c>
      <c r="V392" s="102">
        <v>1458383</v>
      </c>
      <c r="W392" s="102">
        <v>1006381</v>
      </c>
      <c r="X392" s="102">
        <v>1425532</v>
      </c>
      <c r="Y392" s="102">
        <v>973715</v>
      </c>
      <c r="Z392" s="102">
        <v>684687</v>
      </c>
      <c r="AA392" s="102">
        <v>317395</v>
      </c>
      <c r="AB392" s="102">
        <v>426640</v>
      </c>
      <c r="AC392" s="102">
        <v>2697585</v>
      </c>
      <c r="AD392" s="102">
        <v>1032346</v>
      </c>
      <c r="AE392" s="102">
        <v>3128561</v>
      </c>
      <c r="AF392" s="102">
        <v>1630454</v>
      </c>
      <c r="AG392" s="102">
        <v>1254349</v>
      </c>
      <c r="AH392" s="102">
        <v>2029044</v>
      </c>
      <c r="AI392" s="102">
        <v>921413</v>
      </c>
      <c r="AJ392" s="102">
        <v>1802728</v>
      </c>
      <c r="AK392" s="102">
        <v>1047287</v>
      </c>
      <c r="AL392" s="102">
        <v>827562</v>
      </c>
      <c r="AM392" s="102">
        <v>324919</v>
      </c>
      <c r="AN392" s="102">
        <v>1079682</v>
      </c>
      <c r="AO392" s="102">
        <v>4405345</v>
      </c>
      <c r="AP392" s="102">
        <v>1881845</v>
      </c>
      <c r="AQ392" s="102">
        <v>2509201</v>
      </c>
      <c r="AR392" s="102">
        <v>3191564</v>
      </c>
      <c r="AS392" s="102">
        <v>1134475</v>
      </c>
      <c r="AT392" s="102">
        <v>2797540</v>
      </c>
      <c r="AU392" s="102">
        <v>4127254</v>
      </c>
      <c r="AV392" s="102">
        <v>901727</v>
      </c>
      <c r="AW392" s="102">
        <v>1193290</v>
      </c>
      <c r="AX392" s="102">
        <v>1025215</v>
      </c>
      <c r="AY392" s="102">
        <v>1007462</v>
      </c>
      <c r="AZ392" s="102">
        <v>1430189</v>
      </c>
      <c r="BA392" s="102">
        <v>1168479</v>
      </c>
      <c r="BB392" s="102">
        <v>1001543</v>
      </c>
      <c r="BC392" s="102">
        <v>583078</v>
      </c>
      <c r="BD392" s="102">
        <v>535712</v>
      </c>
      <c r="BE392" s="102">
        <v>341733</v>
      </c>
      <c r="BF392" s="102">
        <v>866159</v>
      </c>
      <c r="BG392" s="102">
        <v>1298154</v>
      </c>
      <c r="BH392" s="102">
        <v>372279</v>
      </c>
      <c r="BI392" s="102">
        <v>443842</v>
      </c>
      <c r="BJ392" s="102">
        <v>556149</v>
      </c>
      <c r="BK392" s="102">
        <v>2215252</v>
      </c>
      <c r="BL392" s="102">
        <v>880080</v>
      </c>
      <c r="BM392" s="102">
        <v>2071711</v>
      </c>
      <c r="BN392" s="102">
        <v>2621826</v>
      </c>
      <c r="BO392" s="102">
        <v>517997</v>
      </c>
      <c r="BP392" s="102">
        <v>1842725</v>
      </c>
      <c r="BQ392" s="102">
        <v>2091134</v>
      </c>
      <c r="BR392" s="102">
        <v>786134</v>
      </c>
      <c r="BS392" s="102">
        <v>3468625</v>
      </c>
      <c r="BT392" s="102">
        <v>2759309</v>
      </c>
      <c r="BU392" s="102">
        <v>1683821</v>
      </c>
      <c r="BV392" s="102">
        <v>1845572</v>
      </c>
      <c r="BW392" s="102">
        <v>1046110</v>
      </c>
      <c r="BX392" s="102">
        <v>5103290</v>
      </c>
    </row>
    <row r="393" spans="1:76" x14ac:dyDescent="0.25">
      <c r="A393" s="57" t="s">
        <v>5449</v>
      </c>
      <c r="B393" s="3" t="s">
        <v>5015</v>
      </c>
      <c r="C393" s="3" t="s">
        <v>5439</v>
      </c>
      <c r="D393" s="4" t="s">
        <v>5450</v>
      </c>
      <c r="E393" s="4" t="s">
        <v>3446</v>
      </c>
      <c r="F393" s="4">
        <v>1496</v>
      </c>
      <c r="G393" s="4">
        <v>418</v>
      </c>
      <c r="H393" s="4">
        <v>3078.4</v>
      </c>
      <c r="I393" s="4">
        <v>117.0193</v>
      </c>
      <c r="J393" s="4" t="s">
        <v>5451</v>
      </c>
      <c r="K393" s="4" t="s">
        <v>5452</v>
      </c>
      <c r="L393" s="101" t="s">
        <v>5453</v>
      </c>
      <c r="M393" s="101" t="s">
        <v>5454</v>
      </c>
      <c r="N393" s="4">
        <v>487</v>
      </c>
      <c r="O393" s="4">
        <v>473</v>
      </c>
      <c r="P393" s="4">
        <f t="shared" si="6"/>
        <v>57</v>
      </c>
      <c r="Q393" s="4">
        <v>1.08</v>
      </c>
      <c r="R393" s="4">
        <v>1.5165999999999999</v>
      </c>
      <c r="S393" s="4">
        <v>1.4036</v>
      </c>
      <c r="T393" s="102">
        <v>123448640</v>
      </c>
      <c r="U393" s="102">
        <v>92021856</v>
      </c>
      <c r="V393" s="102">
        <v>67978912</v>
      </c>
      <c r="W393" s="102">
        <v>26053240</v>
      </c>
      <c r="X393" s="102">
        <v>61502132</v>
      </c>
      <c r="Y393" s="102">
        <v>29765050</v>
      </c>
      <c r="Z393" s="102">
        <v>3490588</v>
      </c>
      <c r="AA393" s="102">
        <v>8056531</v>
      </c>
      <c r="AB393" s="102">
        <v>30617930</v>
      </c>
      <c r="AC393" s="102">
        <v>17024316</v>
      </c>
      <c r="AD393" s="102">
        <v>25490508</v>
      </c>
      <c r="AE393" s="102">
        <v>43559880</v>
      </c>
      <c r="AF393" s="102">
        <v>23610548</v>
      </c>
      <c r="AG393" s="102">
        <v>40985660</v>
      </c>
      <c r="AH393" s="102">
        <v>14427070</v>
      </c>
      <c r="AI393" s="102">
        <v>3047202</v>
      </c>
      <c r="AJ393" s="102">
        <v>25674072</v>
      </c>
      <c r="AK393" s="102">
        <v>52788268</v>
      </c>
      <c r="AL393" s="102">
        <v>6456985</v>
      </c>
      <c r="AM393" s="102">
        <v>98792056</v>
      </c>
      <c r="AN393" s="102">
        <v>55333328</v>
      </c>
      <c r="AO393" s="102">
        <v>144259952</v>
      </c>
      <c r="AP393" s="102">
        <v>2295340</v>
      </c>
      <c r="AQ393" s="102">
        <v>6278405</v>
      </c>
      <c r="AR393" s="102">
        <v>62965832</v>
      </c>
      <c r="AS393" s="102">
        <v>5280127</v>
      </c>
      <c r="AT393" s="102">
        <v>24998368</v>
      </c>
      <c r="AU393" s="102">
        <v>17735968</v>
      </c>
      <c r="AV393" s="102">
        <v>47645884</v>
      </c>
      <c r="AW393" s="102">
        <v>5104761</v>
      </c>
      <c r="AX393" s="102">
        <v>75857184</v>
      </c>
      <c r="AY393" s="102">
        <v>17916340</v>
      </c>
      <c r="AZ393" s="102">
        <v>12319062</v>
      </c>
      <c r="BA393" s="102">
        <v>63513364</v>
      </c>
      <c r="BB393" s="102">
        <v>93476288</v>
      </c>
      <c r="BC393" s="102">
        <v>33483600</v>
      </c>
      <c r="BD393" s="102">
        <v>16329308</v>
      </c>
      <c r="BE393" s="102">
        <v>54023144</v>
      </c>
      <c r="BF393" s="102">
        <v>3309144</v>
      </c>
      <c r="BG393" s="102">
        <v>30010640</v>
      </c>
      <c r="BH393" s="102">
        <v>11729430</v>
      </c>
      <c r="BI393" s="102">
        <v>24695244</v>
      </c>
      <c r="BJ393" s="102">
        <v>7943581</v>
      </c>
      <c r="BK393" s="102">
        <v>7003617</v>
      </c>
      <c r="BL393" s="102">
        <v>61945484</v>
      </c>
      <c r="BM393" s="102">
        <v>26231618</v>
      </c>
      <c r="BN393" s="102">
        <v>116205896</v>
      </c>
      <c r="BO393" s="102">
        <v>28909422</v>
      </c>
      <c r="BP393" s="102">
        <v>34011524</v>
      </c>
      <c r="BQ393" s="102">
        <v>13635134</v>
      </c>
      <c r="BR393" s="102">
        <v>33947020</v>
      </c>
      <c r="BS393" s="102">
        <v>22005096</v>
      </c>
      <c r="BT393" s="102">
        <v>46867416</v>
      </c>
      <c r="BU393" s="102">
        <v>11294969</v>
      </c>
      <c r="BV393" s="102">
        <v>90203648</v>
      </c>
      <c r="BW393" s="102">
        <v>15976864</v>
      </c>
      <c r="BX393" s="102">
        <v>62128688</v>
      </c>
    </row>
    <row r="394" spans="1:76" x14ac:dyDescent="0.25">
      <c r="A394" s="57" t="s">
        <v>5455</v>
      </c>
      <c r="B394" s="3" t="s">
        <v>5015</v>
      </c>
      <c r="C394" s="3" t="s">
        <v>5439</v>
      </c>
      <c r="D394" s="4" t="s">
        <v>5456</v>
      </c>
      <c r="E394" s="4" t="s">
        <v>3439</v>
      </c>
      <c r="F394" s="4">
        <v>35482</v>
      </c>
      <c r="G394" s="4">
        <v>100001596</v>
      </c>
      <c r="H394" s="4">
        <v>2440</v>
      </c>
      <c r="I394" s="4">
        <v>262.12849999999997</v>
      </c>
      <c r="J394" s="4" t="s">
        <v>5457</v>
      </c>
      <c r="K394" s="4" t="s">
        <v>5458</v>
      </c>
      <c r="L394" s="4"/>
      <c r="M394" s="101" t="s">
        <v>5459</v>
      </c>
      <c r="N394" s="4">
        <v>53481628</v>
      </c>
      <c r="O394" s="4">
        <v>21403178</v>
      </c>
      <c r="P394" s="4">
        <f t="shared" si="6"/>
        <v>51</v>
      </c>
      <c r="Q394" s="4">
        <v>0.54</v>
      </c>
      <c r="R394" s="4">
        <v>0.94650000000000001</v>
      </c>
      <c r="S394" s="4">
        <v>1.7586999999999999</v>
      </c>
      <c r="T394" s="102">
        <v>1887928</v>
      </c>
      <c r="U394" s="102">
        <v>218925</v>
      </c>
      <c r="V394" s="102"/>
      <c r="W394" s="102">
        <v>2276746</v>
      </c>
      <c r="X394" s="102">
        <v>1081109</v>
      </c>
      <c r="Y394" s="102">
        <v>728054</v>
      </c>
      <c r="Z394" s="102">
        <v>749592</v>
      </c>
      <c r="AA394" s="102">
        <v>1059306</v>
      </c>
      <c r="AB394" s="102"/>
      <c r="AC394" s="102"/>
      <c r="AD394" s="102">
        <v>479582</v>
      </c>
      <c r="AE394" s="102">
        <v>117171</v>
      </c>
      <c r="AF394" s="102">
        <v>795942</v>
      </c>
      <c r="AG394" s="102">
        <v>1993745</v>
      </c>
      <c r="AH394" s="102">
        <v>266185</v>
      </c>
      <c r="AI394" s="102">
        <v>173580</v>
      </c>
      <c r="AJ394" s="102">
        <v>1105966</v>
      </c>
      <c r="AK394" s="102">
        <v>707280</v>
      </c>
      <c r="AL394" s="102">
        <v>350523</v>
      </c>
      <c r="AM394" s="102">
        <v>346555</v>
      </c>
      <c r="AN394" s="102">
        <v>280217</v>
      </c>
      <c r="AO394" s="102">
        <v>449554</v>
      </c>
      <c r="AP394" s="102">
        <v>5867543</v>
      </c>
      <c r="AQ394" s="102">
        <v>680432</v>
      </c>
      <c r="AR394" s="102">
        <v>858125</v>
      </c>
      <c r="AS394" s="102">
        <v>286373</v>
      </c>
      <c r="AT394" s="102">
        <v>909353</v>
      </c>
      <c r="AU394" s="102">
        <v>199858</v>
      </c>
      <c r="AV394" s="102"/>
      <c r="AW394" s="102">
        <v>801781</v>
      </c>
      <c r="AX394" s="102">
        <v>999903</v>
      </c>
      <c r="AY394" s="102"/>
      <c r="AZ394" s="102">
        <v>1971366</v>
      </c>
      <c r="BA394" s="102">
        <v>1667932</v>
      </c>
      <c r="BB394" s="102">
        <v>669084</v>
      </c>
      <c r="BC394" s="102">
        <v>4624973</v>
      </c>
      <c r="BD394" s="102">
        <v>4290082</v>
      </c>
      <c r="BE394" s="102">
        <v>2785980</v>
      </c>
      <c r="BF394" s="102">
        <v>1398328</v>
      </c>
      <c r="BG394" s="102">
        <v>494518</v>
      </c>
      <c r="BH394" s="102">
        <v>1860342</v>
      </c>
      <c r="BI394" s="102">
        <v>376866</v>
      </c>
      <c r="BJ394" s="102">
        <v>568627</v>
      </c>
      <c r="BK394" s="102">
        <v>2099301</v>
      </c>
      <c r="BL394" s="102">
        <v>473704</v>
      </c>
      <c r="BM394" s="102">
        <v>2799534</v>
      </c>
      <c r="BN394" s="102">
        <v>1323596</v>
      </c>
      <c r="BO394" s="102"/>
      <c r="BP394" s="102">
        <v>1899600</v>
      </c>
      <c r="BQ394" s="102">
        <v>4807150</v>
      </c>
      <c r="BR394" s="102">
        <v>205092</v>
      </c>
      <c r="BS394" s="102">
        <v>657788</v>
      </c>
      <c r="BT394" s="102">
        <v>1316036</v>
      </c>
      <c r="BU394" s="102">
        <v>1712615</v>
      </c>
      <c r="BV394" s="102">
        <v>892769</v>
      </c>
      <c r="BW394" s="102">
        <v>1535589</v>
      </c>
      <c r="BX394" s="102">
        <v>1356117</v>
      </c>
    </row>
    <row r="395" spans="1:76" x14ac:dyDescent="0.25">
      <c r="A395" s="57" t="s">
        <v>5460</v>
      </c>
      <c r="B395" s="3" t="s">
        <v>5015</v>
      </c>
      <c r="C395" s="3" t="s">
        <v>5461</v>
      </c>
      <c r="D395" s="4" t="s">
        <v>5462</v>
      </c>
      <c r="E395" s="4" t="s">
        <v>3487</v>
      </c>
      <c r="F395" s="4">
        <v>54907</v>
      </c>
      <c r="G395" s="4">
        <v>100001733</v>
      </c>
      <c r="H395" s="4">
        <v>2780</v>
      </c>
      <c r="I395" s="4">
        <v>243.13499999999999</v>
      </c>
      <c r="J395" s="4" t="s">
        <v>5463</v>
      </c>
      <c r="K395" s="4"/>
      <c r="L395" s="4"/>
      <c r="M395" s="4"/>
      <c r="N395" s="4"/>
      <c r="O395" s="4"/>
      <c r="P395" s="4">
        <f t="shared" si="6"/>
        <v>18</v>
      </c>
      <c r="Q395" s="4">
        <v>1.42</v>
      </c>
      <c r="R395" s="4">
        <v>0.9093</v>
      </c>
      <c r="S395" s="4">
        <v>0.63959999999999995</v>
      </c>
      <c r="T395" s="102"/>
      <c r="U395" s="102"/>
      <c r="V395" s="102"/>
      <c r="W395" s="102">
        <v>104722</v>
      </c>
      <c r="X395" s="102"/>
      <c r="Y395" s="102">
        <v>61170</v>
      </c>
      <c r="Z395" s="102"/>
      <c r="AA395" s="102">
        <v>55233</v>
      </c>
      <c r="AB395" s="102"/>
      <c r="AC395" s="102">
        <v>119004</v>
      </c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>
        <v>31919</v>
      </c>
      <c r="AO395" s="102"/>
      <c r="AP395" s="102"/>
      <c r="AQ395" s="102">
        <v>386616</v>
      </c>
      <c r="AR395" s="102">
        <v>43282</v>
      </c>
      <c r="AS395" s="102">
        <v>461020</v>
      </c>
      <c r="AT395" s="102">
        <v>66430</v>
      </c>
      <c r="AU395" s="102"/>
      <c r="AV395" s="102"/>
      <c r="AW395" s="102">
        <v>135913</v>
      </c>
      <c r="AX395" s="102"/>
      <c r="AY395" s="102"/>
      <c r="AZ395" s="102"/>
      <c r="BA395" s="102">
        <v>78998</v>
      </c>
      <c r="BB395" s="102"/>
      <c r="BC395" s="102">
        <v>50791</v>
      </c>
      <c r="BD395" s="102"/>
      <c r="BE395" s="102"/>
      <c r="BF395" s="102">
        <v>73071</v>
      </c>
      <c r="BG395" s="102"/>
      <c r="BH395" s="102"/>
      <c r="BI395" s="102"/>
      <c r="BJ395" s="102">
        <v>86049</v>
      </c>
      <c r="BK395" s="102">
        <v>64361</v>
      </c>
      <c r="BL395" s="102"/>
      <c r="BM395" s="102"/>
      <c r="BN395" s="102">
        <v>103971</v>
      </c>
      <c r="BO395" s="102"/>
      <c r="BP395" s="102"/>
      <c r="BQ395" s="102">
        <v>107564</v>
      </c>
      <c r="BR395" s="102"/>
      <c r="BS395" s="102"/>
      <c r="BT395" s="102"/>
      <c r="BU395" s="102">
        <v>71189</v>
      </c>
      <c r="BV395" s="102"/>
      <c r="BW395" s="102"/>
      <c r="BX395" s="102"/>
    </row>
    <row r="396" spans="1:76" x14ac:dyDescent="0.25">
      <c r="A396" s="57" t="s">
        <v>5464</v>
      </c>
      <c r="B396" s="3" t="s">
        <v>5015</v>
      </c>
      <c r="C396" s="3" t="s">
        <v>5465</v>
      </c>
      <c r="D396" s="4" t="s">
        <v>5466</v>
      </c>
      <c r="E396" s="4" t="s">
        <v>3487</v>
      </c>
      <c r="F396" s="4">
        <v>35436</v>
      </c>
      <c r="G396" s="4">
        <v>100001527</v>
      </c>
      <c r="H396" s="4">
        <v>2900</v>
      </c>
      <c r="I396" s="4">
        <v>172.09790000000001</v>
      </c>
      <c r="J396" s="4" t="s">
        <v>5467</v>
      </c>
      <c r="K396" s="4" t="s">
        <v>5468</v>
      </c>
      <c r="L396" s="4"/>
      <c r="M396" s="101" t="s">
        <v>5469</v>
      </c>
      <c r="N396" s="4">
        <v>99463</v>
      </c>
      <c r="O396" s="4">
        <v>89859</v>
      </c>
      <c r="P396" s="4">
        <f t="shared" si="6"/>
        <v>23</v>
      </c>
      <c r="Q396" s="4">
        <v>0.41</v>
      </c>
      <c r="R396" s="4">
        <v>0.60419999999999996</v>
      </c>
      <c r="S396" s="4">
        <v>1.4669000000000001</v>
      </c>
      <c r="T396" s="102"/>
      <c r="U396" s="102"/>
      <c r="V396" s="102"/>
      <c r="W396" s="102"/>
      <c r="X396" s="102"/>
      <c r="Y396" s="102">
        <v>139538</v>
      </c>
      <c r="Z396" s="102"/>
      <c r="AA396" s="102"/>
      <c r="AB396" s="102"/>
      <c r="AC396" s="102">
        <v>188128</v>
      </c>
      <c r="AD396" s="102"/>
      <c r="AE396" s="102"/>
      <c r="AF396" s="102"/>
      <c r="AG396" s="102"/>
      <c r="AH396" s="102"/>
      <c r="AI396" s="102">
        <v>128457</v>
      </c>
      <c r="AJ396" s="102"/>
      <c r="AK396" s="102"/>
      <c r="AL396" s="102"/>
      <c r="AM396" s="102"/>
      <c r="AN396" s="102"/>
      <c r="AO396" s="102"/>
      <c r="AP396" s="102">
        <v>99219</v>
      </c>
      <c r="AQ396" s="102">
        <v>410466</v>
      </c>
      <c r="AR396" s="102"/>
      <c r="AS396" s="102">
        <v>271986</v>
      </c>
      <c r="AT396" s="102">
        <v>90998</v>
      </c>
      <c r="AU396" s="102">
        <v>56520</v>
      </c>
      <c r="AV396" s="102"/>
      <c r="AW396" s="102">
        <v>156891</v>
      </c>
      <c r="AX396" s="102">
        <v>70723</v>
      </c>
      <c r="AY396" s="102"/>
      <c r="AZ396" s="102"/>
      <c r="BA396" s="102">
        <v>563475</v>
      </c>
      <c r="BB396" s="102"/>
      <c r="BC396" s="102">
        <v>134434</v>
      </c>
      <c r="BD396" s="102">
        <v>48774</v>
      </c>
      <c r="BE396" s="102"/>
      <c r="BF396" s="102">
        <v>88356</v>
      </c>
      <c r="BG396" s="102"/>
      <c r="BH396" s="102">
        <v>84899</v>
      </c>
      <c r="BI396" s="102"/>
      <c r="BJ396" s="102">
        <v>295550</v>
      </c>
      <c r="BK396" s="102">
        <v>418926</v>
      </c>
      <c r="BL396" s="102"/>
      <c r="BM396" s="102"/>
      <c r="BN396" s="102">
        <v>1644079</v>
      </c>
      <c r="BO396" s="102"/>
      <c r="BP396" s="102"/>
      <c r="BQ396" s="102">
        <v>605894</v>
      </c>
      <c r="BR396" s="102">
        <v>106356</v>
      </c>
      <c r="BS396" s="102"/>
      <c r="BT396" s="102">
        <v>238793</v>
      </c>
      <c r="BU396" s="102">
        <v>689148</v>
      </c>
      <c r="BV396" s="102"/>
      <c r="BW396" s="102"/>
      <c r="BX396" s="102">
        <v>106685</v>
      </c>
    </row>
    <row r="397" spans="1:76" x14ac:dyDescent="0.25">
      <c r="A397" s="57" t="s">
        <v>5470</v>
      </c>
      <c r="B397" s="3" t="s">
        <v>5015</v>
      </c>
      <c r="C397" s="3" t="s">
        <v>5465</v>
      </c>
      <c r="D397" s="4" t="s">
        <v>5471</v>
      </c>
      <c r="E397" s="4" t="s">
        <v>3487</v>
      </c>
      <c r="F397" s="4">
        <v>42092</v>
      </c>
      <c r="G397" s="4">
        <v>100003686</v>
      </c>
      <c r="H397" s="4">
        <v>5580</v>
      </c>
      <c r="I397" s="4">
        <v>312.25439999999998</v>
      </c>
      <c r="J397" s="4" t="s">
        <v>5472</v>
      </c>
      <c r="K397" s="4" t="s">
        <v>5473</v>
      </c>
      <c r="L397" s="4"/>
      <c r="M397" s="101" t="s">
        <v>5474</v>
      </c>
      <c r="N397" s="4">
        <v>151008</v>
      </c>
      <c r="O397" s="4">
        <v>133100</v>
      </c>
      <c r="P397" s="4">
        <f t="shared" si="6"/>
        <v>45</v>
      </c>
      <c r="Q397" s="4">
        <v>1.1299999999999999</v>
      </c>
      <c r="R397" s="4">
        <v>1.1035999999999999</v>
      </c>
      <c r="S397" s="4">
        <v>0.97970000000000002</v>
      </c>
      <c r="T397" s="102">
        <v>256449</v>
      </c>
      <c r="U397" s="102">
        <v>75560</v>
      </c>
      <c r="V397" s="102">
        <v>287145</v>
      </c>
      <c r="W397" s="102">
        <v>374181</v>
      </c>
      <c r="X397" s="102">
        <v>195294</v>
      </c>
      <c r="Y397" s="102">
        <v>319478</v>
      </c>
      <c r="Z397" s="102">
        <v>205895</v>
      </c>
      <c r="AA397" s="102"/>
      <c r="AB397" s="102"/>
      <c r="AC397" s="102">
        <v>99007</v>
      </c>
      <c r="AD397" s="102"/>
      <c r="AE397" s="102">
        <v>573881</v>
      </c>
      <c r="AF397" s="102">
        <v>473344</v>
      </c>
      <c r="AG397" s="102">
        <v>1005026</v>
      </c>
      <c r="AH397" s="102">
        <v>282266</v>
      </c>
      <c r="AI397" s="102">
        <v>304872</v>
      </c>
      <c r="AJ397" s="102">
        <v>105943</v>
      </c>
      <c r="AK397" s="102">
        <v>106020</v>
      </c>
      <c r="AL397" s="102">
        <v>376179</v>
      </c>
      <c r="AM397" s="102">
        <v>1582821</v>
      </c>
      <c r="AN397" s="102">
        <v>131723</v>
      </c>
      <c r="AO397" s="102">
        <v>285238</v>
      </c>
      <c r="AP397" s="102">
        <v>457823</v>
      </c>
      <c r="AQ397" s="102">
        <v>242439</v>
      </c>
      <c r="AR397" s="102">
        <v>121556</v>
      </c>
      <c r="AS397" s="102">
        <v>55501</v>
      </c>
      <c r="AT397" s="102">
        <v>540521</v>
      </c>
      <c r="AU397" s="102">
        <v>97404</v>
      </c>
      <c r="AV397" s="102"/>
      <c r="AW397" s="102"/>
      <c r="AX397" s="102">
        <v>106796</v>
      </c>
      <c r="AY397" s="102"/>
      <c r="AZ397" s="102">
        <v>120730</v>
      </c>
      <c r="BA397" s="102">
        <v>184971</v>
      </c>
      <c r="BB397" s="102">
        <v>178284</v>
      </c>
      <c r="BC397" s="102">
        <v>383791</v>
      </c>
      <c r="BD397" s="102">
        <v>155736</v>
      </c>
      <c r="BE397" s="102">
        <v>1525216</v>
      </c>
      <c r="BF397" s="102"/>
      <c r="BG397" s="102"/>
      <c r="BH397" s="102"/>
      <c r="BI397" s="102"/>
      <c r="BJ397" s="102"/>
      <c r="BK397" s="102">
        <v>119897</v>
      </c>
      <c r="BL397" s="102"/>
      <c r="BM397" s="102">
        <v>762739</v>
      </c>
      <c r="BN397" s="102">
        <v>203285</v>
      </c>
      <c r="BO397" s="102">
        <v>451936</v>
      </c>
      <c r="BP397" s="102">
        <v>315803</v>
      </c>
      <c r="BQ397" s="102">
        <v>397242</v>
      </c>
      <c r="BR397" s="102">
        <v>1043533</v>
      </c>
      <c r="BS397" s="102">
        <v>336154</v>
      </c>
      <c r="BT397" s="102">
        <v>307672</v>
      </c>
      <c r="BU397" s="102">
        <v>204538</v>
      </c>
      <c r="BV397" s="102">
        <v>261408</v>
      </c>
      <c r="BW397" s="102">
        <v>110680</v>
      </c>
      <c r="BX397" s="102">
        <v>349742</v>
      </c>
    </row>
    <row r="398" spans="1:76" x14ac:dyDescent="0.25">
      <c r="A398" s="57" t="s">
        <v>5475</v>
      </c>
      <c r="B398" s="3" t="s">
        <v>5015</v>
      </c>
      <c r="C398" s="3" t="s">
        <v>5465</v>
      </c>
      <c r="D398" s="4" t="s">
        <v>5476</v>
      </c>
      <c r="E398" s="4" t="s">
        <v>3487</v>
      </c>
      <c r="F398" s="4">
        <v>40467</v>
      </c>
      <c r="G398" s="4">
        <v>100003687</v>
      </c>
      <c r="H398" s="4">
        <v>5630</v>
      </c>
      <c r="I398" s="4">
        <v>338.27010000000001</v>
      </c>
      <c r="J398" s="4" t="s">
        <v>5477</v>
      </c>
      <c r="K398" s="4" t="s">
        <v>5478</v>
      </c>
      <c r="L398" s="4"/>
      <c r="M398" s="101" t="s">
        <v>5479</v>
      </c>
      <c r="N398" s="4">
        <v>6436908</v>
      </c>
      <c r="O398" s="4">
        <v>4941514</v>
      </c>
      <c r="P398" s="4">
        <f t="shared" si="6"/>
        <v>28</v>
      </c>
      <c r="Q398" s="4">
        <v>0.76</v>
      </c>
      <c r="R398" s="4">
        <v>1.0298</v>
      </c>
      <c r="S398" s="4">
        <v>1.3488</v>
      </c>
      <c r="T398" s="102">
        <v>72462</v>
      </c>
      <c r="U398" s="102">
        <v>694898</v>
      </c>
      <c r="V398" s="102">
        <v>139433</v>
      </c>
      <c r="W398" s="102"/>
      <c r="X398" s="102">
        <v>78176</v>
      </c>
      <c r="Y398" s="102"/>
      <c r="Z398" s="102"/>
      <c r="AA398" s="102"/>
      <c r="AB398" s="102"/>
      <c r="AC398" s="102"/>
      <c r="AD398" s="102"/>
      <c r="AE398" s="102">
        <v>79599</v>
      </c>
      <c r="AF398" s="102">
        <v>143927</v>
      </c>
      <c r="AG398" s="102">
        <v>83032</v>
      </c>
      <c r="AH398" s="102"/>
      <c r="AI398" s="102"/>
      <c r="AJ398" s="102"/>
      <c r="AK398" s="102"/>
      <c r="AL398" s="102"/>
      <c r="AM398" s="102">
        <v>906329</v>
      </c>
      <c r="AN398" s="102">
        <v>273043</v>
      </c>
      <c r="AO398" s="102"/>
      <c r="AP398" s="102"/>
      <c r="AQ398" s="102">
        <v>541012</v>
      </c>
      <c r="AR398" s="102"/>
      <c r="AS398" s="102"/>
      <c r="AT398" s="102">
        <v>1124047</v>
      </c>
      <c r="AU398" s="102">
        <v>38942</v>
      </c>
      <c r="AV398" s="102"/>
      <c r="AW398" s="102">
        <v>481617</v>
      </c>
      <c r="AX398" s="102">
        <v>167077</v>
      </c>
      <c r="AY398" s="102">
        <v>101335</v>
      </c>
      <c r="AZ398" s="102"/>
      <c r="BA398" s="102"/>
      <c r="BB398" s="102">
        <v>109782</v>
      </c>
      <c r="BC398" s="102"/>
      <c r="BD398" s="102"/>
      <c r="BE398" s="102">
        <v>1322126</v>
      </c>
      <c r="BF398" s="102"/>
      <c r="BG398" s="102"/>
      <c r="BH398" s="102"/>
      <c r="BI398" s="102">
        <v>297044</v>
      </c>
      <c r="BJ398" s="102">
        <v>118407</v>
      </c>
      <c r="BK398" s="102"/>
      <c r="BL398" s="102">
        <v>100623</v>
      </c>
      <c r="BM398" s="102">
        <v>396942</v>
      </c>
      <c r="BN398" s="102"/>
      <c r="BO398" s="102">
        <v>569041</v>
      </c>
      <c r="BP398" s="102"/>
      <c r="BQ398" s="102">
        <v>113184</v>
      </c>
      <c r="BR398" s="102">
        <v>1040038</v>
      </c>
      <c r="BS398" s="102">
        <v>52894</v>
      </c>
      <c r="BT398" s="102"/>
      <c r="BU398" s="102">
        <v>165703</v>
      </c>
      <c r="BV398" s="102"/>
      <c r="BW398" s="102">
        <v>593614</v>
      </c>
      <c r="BX398" s="102">
        <v>372746</v>
      </c>
    </row>
    <row r="399" spans="1:76" x14ac:dyDescent="0.25">
      <c r="A399" s="57" t="s">
        <v>5480</v>
      </c>
      <c r="B399" s="3" t="s">
        <v>5015</v>
      </c>
      <c r="C399" s="3" t="s">
        <v>5465</v>
      </c>
      <c r="D399" s="4" t="s">
        <v>5481</v>
      </c>
      <c r="E399" s="4" t="s">
        <v>3487</v>
      </c>
      <c r="F399" s="4">
        <v>63670</v>
      </c>
      <c r="G399" s="4">
        <v>100021376</v>
      </c>
      <c r="H399" s="4">
        <v>5555</v>
      </c>
      <c r="I399" s="4">
        <v>342.26499999999999</v>
      </c>
      <c r="J399" s="4" t="s">
        <v>5482</v>
      </c>
      <c r="K399" s="4"/>
      <c r="L399" s="4"/>
      <c r="M399" s="4"/>
      <c r="N399" s="4">
        <v>10545348</v>
      </c>
      <c r="O399" s="4">
        <v>8720739</v>
      </c>
      <c r="P399" s="4">
        <f t="shared" si="6"/>
        <v>57</v>
      </c>
      <c r="Q399" s="4">
        <v>1.1299999999999999</v>
      </c>
      <c r="R399" s="4">
        <v>1.8593</v>
      </c>
      <c r="S399" s="4">
        <v>1.6471</v>
      </c>
      <c r="T399" s="102">
        <v>765779</v>
      </c>
      <c r="U399" s="102">
        <v>440944</v>
      </c>
      <c r="V399" s="102">
        <v>324115</v>
      </c>
      <c r="W399" s="102">
        <v>1781313</v>
      </c>
      <c r="X399" s="102">
        <v>267059</v>
      </c>
      <c r="Y399" s="102">
        <v>937023</v>
      </c>
      <c r="Z399" s="102">
        <v>831625</v>
      </c>
      <c r="AA399" s="102">
        <v>301677</v>
      </c>
      <c r="AB399" s="102">
        <v>839266</v>
      </c>
      <c r="AC399" s="102">
        <v>439643</v>
      </c>
      <c r="AD399" s="102">
        <v>213714</v>
      </c>
      <c r="AE399" s="102">
        <v>18921440</v>
      </c>
      <c r="AF399" s="102">
        <v>2238461</v>
      </c>
      <c r="AG399" s="102">
        <v>1118890</v>
      </c>
      <c r="AH399" s="102">
        <v>742383</v>
      </c>
      <c r="AI399" s="102">
        <v>255112</v>
      </c>
      <c r="AJ399" s="102">
        <v>227207</v>
      </c>
      <c r="AK399" s="102">
        <v>1591438</v>
      </c>
      <c r="AL399" s="102">
        <v>920505</v>
      </c>
      <c r="AM399" s="102">
        <v>7280300</v>
      </c>
      <c r="AN399" s="102">
        <v>475585</v>
      </c>
      <c r="AO399" s="102">
        <v>963011</v>
      </c>
      <c r="AP399" s="102">
        <v>456492</v>
      </c>
      <c r="AQ399" s="102">
        <v>2017575</v>
      </c>
      <c r="AR399" s="102">
        <v>957721</v>
      </c>
      <c r="AS399" s="102">
        <v>169326</v>
      </c>
      <c r="AT399" s="102">
        <v>3035152</v>
      </c>
      <c r="AU399" s="102">
        <v>269731</v>
      </c>
      <c r="AV399" s="102">
        <v>128483</v>
      </c>
      <c r="AW399" s="102">
        <v>766447</v>
      </c>
      <c r="AX399" s="102">
        <v>2690465</v>
      </c>
      <c r="AY399" s="102">
        <v>464296</v>
      </c>
      <c r="AZ399" s="102">
        <v>486834</v>
      </c>
      <c r="BA399" s="102">
        <v>1044472</v>
      </c>
      <c r="BB399" s="102">
        <v>922801</v>
      </c>
      <c r="BC399" s="102">
        <v>750630</v>
      </c>
      <c r="BD399" s="102">
        <v>1029976</v>
      </c>
      <c r="BE399" s="102">
        <v>1488432</v>
      </c>
      <c r="BF399" s="102">
        <v>632129</v>
      </c>
      <c r="BG399" s="102">
        <v>686104</v>
      </c>
      <c r="BH399" s="102">
        <v>1019669</v>
      </c>
      <c r="BI399" s="102">
        <v>961645</v>
      </c>
      <c r="BJ399" s="102">
        <v>2242207</v>
      </c>
      <c r="BK399" s="102">
        <v>1823531</v>
      </c>
      <c r="BL399" s="102">
        <v>1170907</v>
      </c>
      <c r="BM399" s="102">
        <v>7452598</v>
      </c>
      <c r="BN399" s="102">
        <v>1366956</v>
      </c>
      <c r="BO399" s="102">
        <v>2536369</v>
      </c>
      <c r="BP399" s="102">
        <v>334562</v>
      </c>
      <c r="BQ399" s="102">
        <v>4471906</v>
      </c>
      <c r="BR399" s="102">
        <v>496881</v>
      </c>
      <c r="BS399" s="102">
        <v>1269356</v>
      </c>
      <c r="BT399" s="102">
        <v>2009272</v>
      </c>
      <c r="BU399" s="102">
        <v>1010670</v>
      </c>
      <c r="BV399" s="102">
        <v>561632</v>
      </c>
      <c r="BW399" s="102">
        <v>1375075</v>
      </c>
      <c r="BX399" s="102">
        <v>3562921</v>
      </c>
    </row>
    <row r="400" spans="1:76" x14ac:dyDescent="0.25">
      <c r="A400" s="57" t="s">
        <v>5483</v>
      </c>
      <c r="B400" s="3" t="s">
        <v>5015</v>
      </c>
      <c r="C400" s="3" t="s">
        <v>5484</v>
      </c>
      <c r="D400" s="4" t="s">
        <v>5485</v>
      </c>
      <c r="E400" s="4" t="s">
        <v>3439</v>
      </c>
      <c r="F400" s="4">
        <v>32198</v>
      </c>
      <c r="G400" s="4">
        <v>100000802</v>
      </c>
      <c r="H400" s="4">
        <v>2282</v>
      </c>
      <c r="I400" s="4">
        <v>204.12299999999999</v>
      </c>
      <c r="J400" s="4" t="s">
        <v>5486</v>
      </c>
      <c r="K400" s="4" t="s">
        <v>5487</v>
      </c>
      <c r="L400" s="101" t="s">
        <v>5488</v>
      </c>
      <c r="M400" s="101" t="s">
        <v>5489</v>
      </c>
      <c r="N400" s="4">
        <v>1</v>
      </c>
      <c r="O400" s="4">
        <v>5406074</v>
      </c>
      <c r="P400" s="4">
        <f t="shared" si="6"/>
        <v>55</v>
      </c>
      <c r="Q400" s="4">
        <v>0.55000000000000004</v>
      </c>
      <c r="R400" s="4">
        <v>0.84940000000000004</v>
      </c>
      <c r="S400" s="4">
        <v>1.5566</v>
      </c>
      <c r="T400" s="102">
        <v>916384</v>
      </c>
      <c r="U400" s="102">
        <v>224356</v>
      </c>
      <c r="V400" s="102">
        <v>3663295</v>
      </c>
      <c r="W400" s="102">
        <v>1271606</v>
      </c>
      <c r="X400" s="102">
        <v>1469748</v>
      </c>
      <c r="Y400" s="102">
        <v>737118</v>
      </c>
      <c r="Z400" s="102">
        <v>920803</v>
      </c>
      <c r="AA400" s="102">
        <v>1661390</v>
      </c>
      <c r="AB400" s="102">
        <v>1336901</v>
      </c>
      <c r="AC400" s="102">
        <v>1154173</v>
      </c>
      <c r="AD400" s="102">
        <v>306879</v>
      </c>
      <c r="AE400" s="102">
        <v>2190417</v>
      </c>
      <c r="AF400" s="102">
        <v>1672133</v>
      </c>
      <c r="AG400" s="102">
        <v>356265</v>
      </c>
      <c r="AH400" s="102"/>
      <c r="AI400" s="102">
        <v>1957757</v>
      </c>
      <c r="AJ400" s="102">
        <v>1216243</v>
      </c>
      <c r="AK400" s="102">
        <v>1364449</v>
      </c>
      <c r="AL400" s="102">
        <v>1508446</v>
      </c>
      <c r="AM400" s="102">
        <v>1361138</v>
      </c>
      <c r="AN400" s="102">
        <v>1124131</v>
      </c>
      <c r="AO400" s="102">
        <v>484503</v>
      </c>
      <c r="AP400" s="102">
        <v>2002581</v>
      </c>
      <c r="AQ400" s="102">
        <v>976458</v>
      </c>
      <c r="AR400" s="102">
        <v>1429833</v>
      </c>
      <c r="AS400" s="102"/>
      <c r="AT400" s="102">
        <v>1157343</v>
      </c>
      <c r="AU400" s="102">
        <v>1062799</v>
      </c>
      <c r="AV400" s="102">
        <v>1395763</v>
      </c>
      <c r="AW400" s="102">
        <v>2200923</v>
      </c>
      <c r="AX400" s="102">
        <v>2504528</v>
      </c>
      <c r="AY400" s="102">
        <v>666961</v>
      </c>
      <c r="AZ400" s="102">
        <v>3534854</v>
      </c>
      <c r="BA400" s="102">
        <v>586738</v>
      </c>
      <c r="BB400" s="102">
        <v>1080912</v>
      </c>
      <c r="BC400" s="102">
        <v>3267874</v>
      </c>
      <c r="BD400" s="102">
        <v>3149436</v>
      </c>
      <c r="BE400" s="102">
        <v>5516156</v>
      </c>
      <c r="BF400" s="102">
        <v>3814408</v>
      </c>
      <c r="BG400" s="102">
        <v>3151744</v>
      </c>
      <c r="BH400" s="102">
        <v>2554607</v>
      </c>
      <c r="BI400" s="102">
        <v>1711429</v>
      </c>
      <c r="BJ400" s="102">
        <v>1628816</v>
      </c>
      <c r="BK400" s="102">
        <v>1273817</v>
      </c>
      <c r="BL400" s="102">
        <v>824195</v>
      </c>
      <c r="BM400" s="102">
        <v>3047559</v>
      </c>
      <c r="BN400" s="102">
        <v>1495729</v>
      </c>
      <c r="BO400" s="102">
        <v>679743</v>
      </c>
      <c r="BP400" s="102">
        <v>1775955</v>
      </c>
      <c r="BQ400" s="102">
        <v>532771</v>
      </c>
      <c r="BR400" s="102">
        <v>5427193</v>
      </c>
      <c r="BS400" s="102">
        <v>974898</v>
      </c>
      <c r="BT400" s="102">
        <v>2172347</v>
      </c>
      <c r="BU400" s="102">
        <v>3495677</v>
      </c>
      <c r="BV400" s="102">
        <v>1282058</v>
      </c>
      <c r="BW400" s="102">
        <v>1140166</v>
      </c>
      <c r="BX400" s="102">
        <v>3055540</v>
      </c>
    </row>
    <row r="401" spans="1:76" x14ac:dyDescent="0.25">
      <c r="A401" s="57" t="s">
        <v>5490</v>
      </c>
      <c r="B401" s="3" t="s">
        <v>5015</v>
      </c>
      <c r="C401" s="3" t="s">
        <v>5491</v>
      </c>
      <c r="D401" s="4" t="s">
        <v>5492</v>
      </c>
      <c r="E401" s="4" t="s">
        <v>5268</v>
      </c>
      <c r="F401" s="4">
        <v>44681</v>
      </c>
      <c r="G401" s="4">
        <v>100000776</v>
      </c>
      <c r="H401" s="4">
        <v>1425</v>
      </c>
      <c r="I401" s="4">
        <v>400.34210000000002</v>
      </c>
      <c r="J401" s="4" t="s">
        <v>5493</v>
      </c>
      <c r="K401" s="4" t="s">
        <v>5494</v>
      </c>
      <c r="L401" s="101" t="s">
        <v>5495</v>
      </c>
      <c r="M401" s="101" t="s">
        <v>5496</v>
      </c>
      <c r="N401" s="4">
        <v>461</v>
      </c>
      <c r="O401" s="4">
        <v>448</v>
      </c>
      <c r="P401" s="4">
        <f t="shared" si="6"/>
        <v>48</v>
      </c>
      <c r="Q401" s="4">
        <v>1.49</v>
      </c>
      <c r="R401" s="4">
        <v>4.2184999999999997</v>
      </c>
      <c r="S401" s="4">
        <v>2.8306</v>
      </c>
      <c r="T401" s="102">
        <v>9102400</v>
      </c>
      <c r="U401" s="102">
        <v>1519641</v>
      </c>
      <c r="V401" s="102">
        <v>2172879</v>
      </c>
      <c r="W401" s="102">
        <v>2955038</v>
      </c>
      <c r="X401" s="102">
        <v>1315835</v>
      </c>
      <c r="Y401" s="102">
        <v>72360</v>
      </c>
      <c r="Z401" s="102">
        <v>619451</v>
      </c>
      <c r="AA401" s="102">
        <v>543792</v>
      </c>
      <c r="AB401" s="102">
        <v>153874</v>
      </c>
      <c r="AC401" s="102">
        <v>473619</v>
      </c>
      <c r="AD401" s="102">
        <v>1322120</v>
      </c>
      <c r="AE401" s="102">
        <v>1937302</v>
      </c>
      <c r="AF401" s="102">
        <v>124752</v>
      </c>
      <c r="AG401" s="102">
        <v>22174384</v>
      </c>
      <c r="AH401" s="102">
        <v>595362</v>
      </c>
      <c r="AI401" s="102">
        <v>50494</v>
      </c>
      <c r="AJ401" s="102">
        <v>539028</v>
      </c>
      <c r="AK401" s="102">
        <v>68345</v>
      </c>
      <c r="AL401" s="102">
        <v>2898113</v>
      </c>
      <c r="AM401" s="102">
        <v>9469995</v>
      </c>
      <c r="AN401" s="102">
        <v>1049328</v>
      </c>
      <c r="AO401" s="102">
        <v>970892</v>
      </c>
      <c r="AP401" s="102">
        <v>839614</v>
      </c>
      <c r="AQ401" s="102">
        <v>190927</v>
      </c>
      <c r="AR401" s="102">
        <v>365422</v>
      </c>
      <c r="AS401" s="102">
        <v>1586894</v>
      </c>
      <c r="AT401" s="102">
        <v>15872652</v>
      </c>
      <c r="AU401" s="102">
        <v>3920550</v>
      </c>
      <c r="AV401" s="102">
        <v>1281024</v>
      </c>
      <c r="AW401" s="102">
        <v>448504</v>
      </c>
      <c r="AX401" s="102"/>
      <c r="AY401" s="102"/>
      <c r="AZ401" s="102">
        <v>63538</v>
      </c>
      <c r="BA401" s="102"/>
      <c r="BB401" s="102">
        <v>1082504</v>
      </c>
      <c r="BC401" s="102">
        <v>118189</v>
      </c>
      <c r="BD401" s="102">
        <v>233366</v>
      </c>
      <c r="BE401" s="102">
        <v>22723692</v>
      </c>
      <c r="BF401" s="102"/>
      <c r="BG401" s="102">
        <v>796188</v>
      </c>
      <c r="BH401" s="102"/>
      <c r="BI401" s="102">
        <v>948626</v>
      </c>
      <c r="BJ401" s="102">
        <v>334847</v>
      </c>
      <c r="BK401" s="102"/>
      <c r="BL401" s="102">
        <v>231339</v>
      </c>
      <c r="BM401" s="102">
        <v>4118790</v>
      </c>
      <c r="BN401" s="102">
        <v>462050</v>
      </c>
      <c r="BO401" s="102">
        <v>129955</v>
      </c>
      <c r="BP401" s="102">
        <v>843556</v>
      </c>
      <c r="BQ401" s="102">
        <v>449510</v>
      </c>
      <c r="BR401" s="102">
        <v>394021</v>
      </c>
      <c r="BS401" s="102">
        <v>12226685</v>
      </c>
      <c r="BT401" s="102"/>
      <c r="BU401" s="102">
        <v>323749</v>
      </c>
      <c r="BV401" s="102"/>
      <c r="BW401" s="102">
        <v>263324</v>
      </c>
      <c r="BX401" s="102"/>
    </row>
    <row r="402" spans="1:76" x14ac:dyDescent="0.25">
      <c r="A402" s="57" t="s">
        <v>5497</v>
      </c>
      <c r="B402" s="3" t="s">
        <v>5015</v>
      </c>
      <c r="C402" s="3" t="s">
        <v>5491</v>
      </c>
      <c r="D402" s="4" t="s">
        <v>5498</v>
      </c>
      <c r="E402" s="4" t="s">
        <v>5268</v>
      </c>
      <c r="F402" s="4">
        <v>57512</v>
      </c>
      <c r="G402" s="4">
        <v>100004054</v>
      </c>
      <c r="H402" s="4">
        <v>1424</v>
      </c>
      <c r="I402" s="4">
        <v>414.3578</v>
      </c>
      <c r="J402" s="4" t="s">
        <v>5499</v>
      </c>
      <c r="K402" s="4" t="s">
        <v>5500</v>
      </c>
      <c r="L402" s="4"/>
      <c r="M402" s="101" t="s">
        <v>5501</v>
      </c>
      <c r="N402" s="4"/>
      <c r="O402" s="4">
        <v>35015987</v>
      </c>
      <c r="P402" s="4">
        <f t="shared" si="6"/>
        <v>39</v>
      </c>
      <c r="Q402" s="4">
        <v>1.61</v>
      </c>
      <c r="R402" s="4">
        <v>1.6173999999999999</v>
      </c>
      <c r="S402" s="4">
        <v>1.0065</v>
      </c>
      <c r="T402" s="102">
        <v>1595017</v>
      </c>
      <c r="U402" s="102">
        <v>950305</v>
      </c>
      <c r="V402" s="102">
        <v>1119454</v>
      </c>
      <c r="W402" s="102">
        <v>653627</v>
      </c>
      <c r="X402" s="102">
        <v>654944</v>
      </c>
      <c r="Y402" s="102"/>
      <c r="Z402" s="102">
        <v>175914</v>
      </c>
      <c r="AA402" s="102">
        <v>143559</v>
      </c>
      <c r="AB402" s="102"/>
      <c r="AC402" s="102">
        <v>117638</v>
      </c>
      <c r="AD402" s="102">
        <v>92503</v>
      </c>
      <c r="AE402" s="102">
        <v>923677</v>
      </c>
      <c r="AF402" s="102"/>
      <c r="AG402" s="102">
        <v>4314157</v>
      </c>
      <c r="AH402" s="102">
        <v>281753</v>
      </c>
      <c r="AI402" s="102"/>
      <c r="AJ402" s="102">
        <v>481058</v>
      </c>
      <c r="AK402" s="102"/>
      <c r="AL402" s="102">
        <v>1170777</v>
      </c>
      <c r="AM402" s="102">
        <v>1028144</v>
      </c>
      <c r="AN402" s="102">
        <v>472959</v>
      </c>
      <c r="AO402" s="102">
        <v>387410</v>
      </c>
      <c r="AP402" s="102">
        <v>367182</v>
      </c>
      <c r="AQ402" s="102"/>
      <c r="AR402" s="102"/>
      <c r="AS402" s="102">
        <v>630277</v>
      </c>
      <c r="AT402" s="102">
        <v>1532846</v>
      </c>
      <c r="AU402" s="102">
        <v>577337</v>
      </c>
      <c r="AV402" s="102">
        <v>1558948</v>
      </c>
      <c r="AW402" s="102">
        <v>152217</v>
      </c>
      <c r="AX402" s="102"/>
      <c r="AY402" s="102"/>
      <c r="AZ402" s="102"/>
      <c r="BA402" s="102"/>
      <c r="BB402" s="102">
        <v>124664</v>
      </c>
      <c r="BC402" s="102"/>
      <c r="BD402" s="102"/>
      <c r="BE402" s="102">
        <v>1785427</v>
      </c>
      <c r="BF402" s="102"/>
      <c r="BG402" s="102">
        <v>136311</v>
      </c>
      <c r="BH402" s="102"/>
      <c r="BI402" s="102">
        <v>331347</v>
      </c>
      <c r="BJ402" s="102">
        <v>166140</v>
      </c>
      <c r="BK402" s="102"/>
      <c r="BL402" s="102">
        <v>425562</v>
      </c>
      <c r="BM402" s="102">
        <v>1998756</v>
      </c>
      <c r="BN402" s="102">
        <v>168425</v>
      </c>
      <c r="BO402" s="102"/>
      <c r="BP402" s="102">
        <v>101138</v>
      </c>
      <c r="BQ402" s="102">
        <v>280266</v>
      </c>
      <c r="BR402" s="102">
        <v>2481723</v>
      </c>
      <c r="BS402" s="102">
        <v>1265991</v>
      </c>
      <c r="BT402" s="102"/>
      <c r="BU402" s="102">
        <v>51146</v>
      </c>
      <c r="BV402" s="102">
        <v>125594</v>
      </c>
      <c r="BW402" s="102">
        <v>287527</v>
      </c>
      <c r="BX402" s="102">
        <v>91538</v>
      </c>
    </row>
    <row r="403" spans="1:76" x14ac:dyDescent="0.25">
      <c r="A403" s="57" t="s">
        <v>5502</v>
      </c>
      <c r="B403" s="3" t="s">
        <v>5015</v>
      </c>
      <c r="C403" s="3" t="s">
        <v>5491</v>
      </c>
      <c r="D403" s="4" t="s">
        <v>5503</v>
      </c>
      <c r="E403" s="4" t="s">
        <v>5268</v>
      </c>
      <c r="F403" s="4">
        <v>34409</v>
      </c>
      <c r="G403" s="4">
        <v>100001391</v>
      </c>
      <c r="H403" s="4">
        <v>1485</v>
      </c>
      <c r="I403" s="4">
        <v>428.3734</v>
      </c>
      <c r="J403" s="4" t="s">
        <v>5504</v>
      </c>
      <c r="K403" s="4" t="s">
        <v>5505</v>
      </c>
      <c r="L403" s="4"/>
      <c r="M403" s="101" t="s">
        <v>5506</v>
      </c>
      <c r="N403" s="4">
        <v>6426855</v>
      </c>
      <c r="O403" s="4">
        <v>21233653</v>
      </c>
      <c r="P403" s="4">
        <f t="shared" si="6"/>
        <v>47</v>
      </c>
      <c r="Q403" s="4">
        <v>2.13</v>
      </c>
      <c r="R403" s="4">
        <v>1.6258999999999999</v>
      </c>
      <c r="S403" s="4">
        <v>0.76459999999999995</v>
      </c>
      <c r="T403" s="102">
        <v>13377561</v>
      </c>
      <c r="U403" s="102">
        <v>12444790</v>
      </c>
      <c r="V403" s="102">
        <v>14664816</v>
      </c>
      <c r="W403" s="102">
        <v>8459827</v>
      </c>
      <c r="X403" s="102">
        <v>5575067</v>
      </c>
      <c r="Y403" s="102"/>
      <c r="Z403" s="102">
        <v>1714827</v>
      </c>
      <c r="AA403" s="102">
        <v>4395686</v>
      </c>
      <c r="AB403" s="102"/>
      <c r="AC403" s="102">
        <v>1173761</v>
      </c>
      <c r="AD403" s="102">
        <v>844667</v>
      </c>
      <c r="AE403" s="102">
        <v>26896372</v>
      </c>
      <c r="AF403" s="102">
        <v>1308259</v>
      </c>
      <c r="AG403" s="102">
        <v>6302386</v>
      </c>
      <c r="AH403" s="102">
        <v>1689718</v>
      </c>
      <c r="AI403" s="102"/>
      <c r="AJ403" s="102">
        <v>3567530</v>
      </c>
      <c r="AK403" s="102"/>
      <c r="AL403" s="102">
        <v>7376750</v>
      </c>
      <c r="AM403" s="102">
        <v>2634231</v>
      </c>
      <c r="AN403" s="102">
        <v>6053394</v>
      </c>
      <c r="AO403" s="102">
        <v>886703</v>
      </c>
      <c r="AP403" s="102">
        <v>8413133</v>
      </c>
      <c r="AQ403" s="102">
        <v>2193973</v>
      </c>
      <c r="AR403" s="102">
        <v>874774</v>
      </c>
      <c r="AS403" s="102">
        <v>6530578</v>
      </c>
      <c r="AT403" s="102">
        <v>18996324</v>
      </c>
      <c r="AU403" s="102">
        <v>3195266</v>
      </c>
      <c r="AV403" s="102"/>
      <c r="AW403" s="102">
        <v>1715696</v>
      </c>
      <c r="AX403" s="102">
        <v>103092</v>
      </c>
      <c r="AY403" s="102">
        <v>125339</v>
      </c>
      <c r="AZ403" s="102"/>
      <c r="BA403" s="102"/>
      <c r="BB403" s="102">
        <v>690751</v>
      </c>
      <c r="BC403" s="102">
        <v>347079</v>
      </c>
      <c r="BD403" s="102">
        <v>629508</v>
      </c>
      <c r="BE403" s="102">
        <v>3380387</v>
      </c>
      <c r="BF403" s="102"/>
      <c r="BG403" s="102">
        <v>368180</v>
      </c>
      <c r="BH403" s="102">
        <v>333336</v>
      </c>
      <c r="BI403" s="102">
        <v>4022777</v>
      </c>
      <c r="BJ403" s="102">
        <v>1794216</v>
      </c>
      <c r="BK403" s="102">
        <v>850200</v>
      </c>
      <c r="BL403" s="102">
        <v>6364493</v>
      </c>
      <c r="BM403" s="102">
        <v>22043320</v>
      </c>
      <c r="BN403" s="102">
        <v>2150037</v>
      </c>
      <c r="BO403" s="102"/>
      <c r="BP403" s="102">
        <v>938597</v>
      </c>
      <c r="BQ403" s="102">
        <v>1349801</v>
      </c>
      <c r="BR403" s="102">
        <v>15180948</v>
      </c>
      <c r="BS403" s="102">
        <v>3786789</v>
      </c>
      <c r="BT403" s="102"/>
      <c r="BU403" s="102">
        <v>734451</v>
      </c>
      <c r="BV403" s="102">
        <v>2395103</v>
      </c>
      <c r="BW403" s="102">
        <v>1229084</v>
      </c>
      <c r="BX403" s="102">
        <v>1334752</v>
      </c>
    </row>
    <row r="404" spans="1:76" x14ac:dyDescent="0.25">
      <c r="A404" s="57" t="s">
        <v>5507</v>
      </c>
      <c r="B404" s="3" t="s">
        <v>5015</v>
      </c>
      <c r="C404" s="3" t="s">
        <v>5491</v>
      </c>
      <c r="D404" s="4" t="s">
        <v>5508</v>
      </c>
      <c r="E404" s="4" t="s">
        <v>5268</v>
      </c>
      <c r="F404" s="4">
        <v>57513</v>
      </c>
      <c r="G404" s="4">
        <v>100015833</v>
      </c>
      <c r="H404" s="4">
        <v>1512</v>
      </c>
      <c r="I404" s="4">
        <v>456.40469999999999</v>
      </c>
      <c r="J404" s="4" t="s">
        <v>5509</v>
      </c>
      <c r="K404" s="4"/>
      <c r="L404" s="4"/>
      <c r="M404" s="101" t="s">
        <v>5510</v>
      </c>
      <c r="N404" s="4"/>
      <c r="O404" s="4">
        <v>28639199</v>
      </c>
      <c r="P404" s="4">
        <f t="shared" si="6"/>
        <v>49</v>
      </c>
      <c r="Q404" s="4">
        <v>1.53</v>
      </c>
      <c r="R404" s="4">
        <v>1.4625999999999999</v>
      </c>
      <c r="S404" s="4">
        <v>0.95299999999999996</v>
      </c>
      <c r="T404" s="102">
        <v>2213820</v>
      </c>
      <c r="U404" s="102">
        <v>882948</v>
      </c>
      <c r="V404" s="102">
        <v>2842177</v>
      </c>
      <c r="W404" s="102">
        <v>1451197</v>
      </c>
      <c r="X404" s="102">
        <v>1508885</v>
      </c>
      <c r="Y404" s="102"/>
      <c r="Z404" s="102">
        <v>1685783</v>
      </c>
      <c r="AA404" s="102">
        <v>1174473</v>
      </c>
      <c r="AB404" s="102"/>
      <c r="AC404" s="102">
        <v>563562</v>
      </c>
      <c r="AD404" s="102">
        <v>64023</v>
      </c>
      <c r="AE404" s="102">
        <v>9164053</v>
      </c>
      <c r="AF404" s="102">
        <v>1141427</v>
      </c>
      <c r="AG404" s="102">
        <v>1561250</v>
      </c>
      <c r="AH404" s="102">
        <v>366661</v>
      </c>
      <c r="AI404" s="102">
        <v>40348</v>
      </c>
      <c r="AJ404" s="102">
        <v>1801024</v>
      </c>
      <c r="AK404" s="102">
        <v>102322</v>
      </c>
      <c r="AL404" s="102">
        <v>2987282</v>
      </c>
      <c r="AM404" s="102">
        <v>115051</v>
      </c>
      <c r="AN404" s="102">
        <v>494786</v>
      </c>
      <c r="AO404" s="102">
        <v>260954</v>
      </c>
      <c r="AP404" s="102">
        <v>3717660</v>
      </c>
      <c r="AQ404" s="102">
        <v>274205</v>
      </c>
      <c r="AR404" s="102">
        <v>358787</v>
      </c>
      <c r="AS404" s="102">
        <v>775927</v>
      </c>
      <c r="AT404" s="102">
        <v>2353952</v>
      </c>
      <c r="AU404" s="102">
        <v>166990</v>
      </c>
      <c r="AV404" s="102">
        <v>290964</v>
      </c>
      <c r="AW404" s="102">
        <v>736374</v>
      </c>
      <c r="AX404" s="102">
        <v>1398290</v>
      </c>
      <c r="AY404" s="102"/>
      <c r="AZ404" s="102">
        <v>865177</v>
      </c>
      <c r="BA404" s="102">
        <v>112693</v>
      </c>
      <c r="BB404" s="102">
        <v>235699</v>
      </c>
      <c r="BC404" s="102">
        <v>172912</v>
      </c>
      <c r="BD404" s="102">
        <v>1215145</v>
      </c>
      <c r="BE404" s="102">
        <v>843249</v>
      </c>
      <c r="BF404" s="102"/>
      <c r="BG404" s="102"/>
      <c r="BH404" s="102">
        <v>576036</v>
      </c>
      <c r="BI404" s="102">
        <v>399263</v>
      </c>
      <c r="BJ404" s="102">
        <v>841100</v>
      </c>
      <c r="BK404" s="102">
        <v>690270</v>
      </c>
      <c r="BL404" s="102">
        <v>2656303</v>
      </c>
      <c r="BM404" s="102">
        <v>3310892</v>
      </c>
      <c r="BN404" s="102"/>
      <c r="BO404" s="102"/>
      <c r="BP404" s="102">
        <v>380786</v>
      </c>
      <c r="BQ404" s="102">
        <v>1698112</v>
      </c>
      <c r="BR404" s="102">
        <v>741390</v>
      </c>
      <c r="BS404" s="102">
        <v>539478</v>
      </c>
      <c r="BT404" s="102">
        <v>81853</v>
      </c>
      <c r="BU404" s="102"/>
      <c r="BV404" s="102">
        <v>2370603</v>
      </c>
      <c r="BW404" s="102">
        <v>1735350</v>
      </c>
      <c r="BX404" s="102">
        <v>1375720</v>
      </c>
    </row>
    <row r="405" spans="1:76" x14ac:dyDescent="0.25">
      <c r="A405" s="57" t="s">
        <v>5511</v>
      </c>
      <c r="B405" s="3" t="s">
        <v>5015</v>
      </c>
      <c r="C405" s="3" t="s">
        <v>5491</v>
      </c>
      <c r="D405" s="4" t="s">
        <v>5512</v>
      </c>
      <c r="E405" s="4" t="s">
        <v>5268</v>
      </c>
      <c r="F405" s="4">
        <v>57514</v>
      </c>
      <c r="G405" s="4">
        <v>100015832</v>
      </c>
      <c r="H405" s="4">
        <v>1561</v>
      </c>
      <c r="I405" s="4">
        <v>484.43599999999998</v>
      </c>
      <c r="J405" s="4" t="s">
        <v>5513</v>
      </c>
      <c r="K405" s="4"/>
      <c r="L405" s="4"/>
      <c r="M405" s="4"/>
      <c r="N405" s="4"/>
      <c r="O405" s="4">
        <v>28639204</v>
      </c>
      <c r="P405" s="4">
        <f t="shared" si="6"/>
        <v>43</v>
      </c>
      <c r="Q405" s="4">
        <v>0.82</v>
      </c>
      <c r="R405" s="4">
        <v>1.0069999999999999</v>
      </c>
      <c r="S405" s="4">
        <v>1.234</v>
      </c>
      <c r="T405" s="102">
        <v>629153</v>
      </c>
      <c r="U405" s="102">
        <v>224698</v>
      </c>
      <c r="V405" s="102">
        <v>515316</v>
      </c>
      <c r="W405" s="102">
        <v>532314</v>
      </c>
      <c r="X405" s="102">
        <v>581653</v>
      </c>
      <c r="Y405" s="102"/>
      <c r="Z405" s="102">
        <v>374950</v>
      </c>
      <c r="AA405" s="102">
        <v>112510</v>
      </c>
      <c r="AB405" s="102"/>
      <c r="AC405" s="102">
        <v>209433</v>
      </c>
      <c r="AD405" s="102">
        <v>92175</v>
      </c>
      <c r="AE405" s="102">
        <v>1678762</v>
      </c>
      <c r="AF405" s="102">
        <v>354028</v>
      </c>
      <c r="AG405" s="102">
        <v>394319</v>
      </c>
      <c r="AH405" s="102">
        <v>155178</v>
      </c>
      <c r="AI405" s="102"/>
      <c r="AJ405" s="102">
        <v>665764</v>
      </c>
      <c r="AK405" s="102">
        <v>79498</v>
      </c>
      <c r="AL405" s="102">
        <v>820705</v>
      </c>
      <c r="AM405" s="102"/>
      <c r="AN405" s="102">
        <v>87341</v>
      </c>
      <c r="AO405" s="102">
        <v>115444</v>
      </c>
      <c r="AP405" s="102">
        <v>1373599</v>
      </c>
      <c r="AQ405" s="102">
        <v>149284</v>
      </c>
      <c r="AR405" s="102">
        <v>258725</v>
      </c>
      <c r="AS405" s="102">
        <v>200040</v>
      </c>
      <c r="AT405" s="102">
        <v>753690</v>
      </c>
      <c r="AU405" s="102"/>
      <c r="AV405" s="102"/>
      <c r="AW405" s="102"/>
      <c r="AX405" s="102">
        <v>844608</v>
      </c>
      <c r="AY405" s="102"/>
      <c r="AZ405" s="102">
        <v>477984</v>
      </c>
      <c r="BA405" s="102">
        <v>136236</v>
      </c>
      <c r="BB405" s="102">
        <v>163881</v>
      </c>
      <c r="BC405" s="102">
        <v>61683</v>
      </c>
      <c r="BD405" s="102">
        <v>298157</v>
      </c>
      <c r="BE405" s="102">
        <v>355104</v>
      </c>
      <c r="BF405" s="102"/>
      <c r="BG405" s="102"/>
      <c r="BH405" s="102"/>
      <c r="BI405" s="102"/>
      <c r="BJ405" s="102">
        <v>173403</v>
      </c>
      <c r="BK405" s="102">
        <v>371089</v>
      </c>
      <c r="BL405" s="102">
        <v>429790</v>
      </c>
      <c r="BM405" s="102">
        <v>1483128</v>
      </c>
      <c r="BN405" s="102">
        <v>274175</v>
      </c>
      <c r="BO405" s="102"/>
      <c r="BP405" s="102">
        <v>74442</v>
      </c>
      <c r="BQ405" s="102">
        <v>2175266</v>
      </c>
      <c r="BR405" s="102">
        <v>421529</v>
      </c>
      <c r="BS405" s="102">
        <v>177198</v>
      </c>
      <c r="BT405" s="102"/>
      <c r="BU405" s="102">
        <v>169338</v>
      </c>
      <c r="BV405" s="102">
        <v>726259</v>
      </c>
      <c r="BW405" s="102">
        <v>1001842</v>
      </c>
      <c r="BX405" s="102">
        <v>592670</v>
      </c>
    </row>
    <row r="406" spans="1:76" x14ac:dyDescent="0.25">
      <c r="A406" s="57" t="s">
        <v>5514</v>
      </c>
      <c r="B406" s="3" t="s">
        <v>5015</v>
      </c>
      <c r="C406" s="3" t="s">
        <v>5491</v>
      </c>
      <c r="D406" s="4" t="s">
        <v>5515</v>
      </c>
      <c r="E406" s="4" t="s">
        <v>5268</v>
      </c>
      <c r="F406" s="4">
        <v>57515</v>
      </c>
      <c r="G406" s="4">
        <v>100015834</v>
      </c>
      <c r="H406" s="4">
        <v>1603</v>
      </c>
      <c r="I406" s="4">
        <v>512.46730000000002</v>
      </c>
      <c r="J406" s="4"/>
      <c r="K406" s="4"/>
      <c r="L406" s="4"/>
      <c r="M406" s="4"/>
      <c r="N406" s="4"/>
      <c r="O406" s="4"/>
      <c r="P406" s="4">
        <f t="shared" si="6"/>
        <v>43</v>
      </c>
      <c r="Q406" s="4">
        <v>1.31</v>
      </c>
      <c r="R406" s="4">
        <v>1.2317</v>
      </c>
      <c r="S406" s="4">
        <v>0.9385</v>
      </c>
      <c r="T406" s="102">
        <v>212245</v>
      </c>
      <c r="U406" s="102">
        <v>343497</v>
      </c>
      <c r="V406" s="102">
        <v>262807</v>
      </c>
      <c r="W406" s="102">
        <v>201052</v>
      </c>
      <c r="X406" s="102">
        <v>198270</v>
      </c>
      <c r="Y406" s="102"/>
      <c r="Z406" s="102">
        <v>738355</v>
      </c>
      <c r="AA406" s="102">
        <v>88419</v>
      </c>
      <c r="AB406" s="102">
        <v>129559</v>
      </c>
      <c r="AC406" s="102"/>
      <c r="AD406" s="102">
        <v>79765</v>
      </c>
      <c r="AE406" s="102">
        <v>341144</v>
      </c>
      <c r="AF406" s="102">
        <v>103158</v>
      </c>
      <c r="AG406" s="102">
        <v>253117</v>
      </c>
      <c r="AH406" s="102"/>
      <c r="AI406" s="102"/>
      <c r="AJ406" s="102">
        <v>186494</v>
      </c>
      <c r="AK406" s="102">
        <v>42030</v>
      </c>
      <c r="AL406" s="102">
        <v>350673</v>
      </c>
      <c r="AM406" s="102">
        <v>101216</v>
      </c>
      <c r="AN406" s="102">
        <v>91011</v>
      </c>
      <c r="AO406" s="102">
        <v>197486</v>
      </c>
      <c r="AP406" s="102">
        <v>511097</v>
      </c>
      <c r="AQ406" s="102">
        <v>108809</v>
      </c>
      <c r="AR406" s="102">
        <v>42140</v>
      </c>
      <c r="AS406" s="102">
        <v>130093</v>
      </c>
      <c r="AT406" s="102">
        <v>297832</v>
      </c>
      <c r="AU406" s="102">
        <v>79886</v>
      </c>
      <c r="AV406" s="102"/>
      <c r="AW406" s="102"/>
      <c r="AX406" s="102">
        <v>178482</v>
      </c>
      <c r="AY406" s="102"/>
      <c r="AZ406" s="102">
        <v>96225</v>
      </c>
      <c r="BA406" s="102"/>
      <c r="BB406" s="102"/>
      <c r="BC406" s="102"/>
      <c r="BD406" s="102">
        <v>136513</v>
      </c>
      <c r="BE406" s="102">
        <v>155477</v>
      </c>
      <c r="BF406" s="102">
        <v>112325</v>
      </c>
      <c r="BG406" s="102"/>
      <c r="BH406" s="102">
        <v>125684</v>
      </c>
      <c r="BI406" s="102"/>
      <c r="BJ406" s="102"/>
      <c r="BK406" s="102">
        <v>174753</v>
      </c>
      <c r="BL406" s="102">
        <v>179594</v>
      </c>
      <c r="BM406" s="102">
        <v>351619</v>
      </c>
      <c r="BN406" s="102">
        <v>216103</v>
      </c>
      <c r="BO406" s="102"/>
      <c r="BP406" s="102">
        <v>65607</v>
      </c>
      <c r="BQ406" s="102">
        <v>195979</v>
      </c>
      <c r="BR406" s="102">
        <v>351128</v>
      </c>
      <c r="BS406" s="102">
        <v>142168</v>
      </c>
      <c r="BT406" s="102">
        <v>403674</v>
      </c>
      <c r="BU406" s="102">
        <v>78027</v>
      </c>
      <c r="BV406" s="102">
        <v>182239</v>
      </c>
      <c r="BW406" s="102">
        <v>246453</v>
      </c>
      <c r="BX406" s="102">
        <v>213452</v>
      </c>
    </row>
    <row r="407" spans="1:76" x14ac:dyDescent="0.25">
      <c r="A407" s="57" t="s">
        <v>5516</v>
      </c>
      <c r="B407" s="3" t="s">
        <v>5015</v>
      </c>
      <c r="C407" s="3" t="s">
        <v>5517</v>
      </c>
      <c r="D407" s="4" t="s">
        <v>5518</v>
      </c>
      <c r="E407" s="4" t="s">
        <v>5268</v>
      </c>
      <c r="F407" s="4">
        <v>38178</v>
      </c>
      <c r="G407" s="4">
        <v>100002259</v>
      </c>
      <c r="H407" s="4">
        <v>1057</v>
      </c>
      <c r="I407" s="4">
        <v>314.23259999999999</v>
      </c>
      <c r="J407" s="4" t="s">
        <v>5519</v>
      </c>
      <c r="K407" s="4" t="s">
        <v>5520</v>
      </c>
      <c r="L407" s="4"/>
      <c r="M407" s="4"/>
      <c r="N407" s="4"/>
      <c r="O407" s="4">
        <v>28639171</v>
      </c>
      <c r="P407" s="4">
        <f t="shared" si="6"/>
        <v>1</v>
      </c>
      <c r="Q407" s="4">
        <v>1</v>
      </c>
      <c r="R407" s="4">
        <v>1</v>
      </c>
      <c r="S407" s="4">
        <v>1</v>
      </c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>
        <v>10542470</v>
      </c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  <c r="BA407" s="102"/>
      <c r="BB407" s="102"/>
      <c r="BC407" s="102"/>
      <c r="BD407" s="102"/>
      <c r="BE407" s="102"/>
      <c r="BF407" s="102"/>
      <c r="BG407" s="102"/>
      <c r="BH407" s="102"/>
      <c r="BI407" s="102"/>
      <c r="BJ407" s="102"/>
      <c r="BK407" s="102"/>
      <c r="BL407" s="102"/>
      <c r="BM407" s="102"/>
      <c r="BN407" s="102"/>
      <c r="BO407" s="102"/>
      <c r="BP407" s="102"/>
      <c r="BQ407" s="102"/>
      <c r="BR407" s="102"/>
      <c r="BS407" s="102"/>
      <c r="BT407" s="102"/>
      <c r="BU407" s="102"/>
      <c r="BV407" s="102"/>
      <c r="BW407" s="102"/>
      <c r="BX407" s="102"/>
    </row>
    <row r="408" spans="1:76" x14ac:dyDescent="0.25">
      <c r="A408" s="57" t="s">
        <v>5521</v>
      </c>
      <c r="B408" s="3" t="s">
        <v>5015</v>
      </c>
      <c r="C408" s="3" t="s">
        <v>5517</v>
      </c>
      <c r="D408" s="4" t="s">
        <v>5522</v>
      </c>
      <c r="E408" s="4" t="s">
        <v>5268</v>
      </c>
      <c r="F408" s="4">
        <v>53223</v>
      </c>
      <c r="G408" s="4">
        <v>100009406</v>
      </c>
      <c r="H408" s="4">
        <v>1357</v>
      </c>
      <c r="I408" s="4">
        <v>398.32650000000001</v>
      </c>
      <c r="J408" s="4" t="s">
        <v>5523</v>
      </c>
      <c r="K408" s="4"/>
      <c r="L408" s="4"/>
      <c r="M408" s="4"/>
      <c r="N408" s="4">
        <v>71464547</v>
      </c>
      <c r="O408" s="4">
        <v>28639183</v>
      </c>
      <c r="P408" s="4">
        <f t="shared" si="6"/>
        <v>18</v>
      </c>
      <c r="Q408" s="4">
        <v>1.98</v>
      </c>
      <c r="R408" s="4">
        <v>1.3212999999999999</v>
      </c>
      <c r="S408" s="4">
        <v>0.66759999999999997</v>
      </c>
      <c r="T408" s="102">
        <v>1277645</v>
      </c>
      <c r="U408" s="102">
        <v>162273</v>
      </c>
      <c r="V408" s="102">
        <v>363980</v>
      </c>
      <c r="W408" s="102">
        <v>418110</v>
      </c>
      <c r="X408" s="102"/>
      <c r="Y408" s="102"/>
      <c r="Z408" s="102"/>
      <c r="AA408" s="102"/>
      <c r="AB408" s="102">
        <v>52771</v>
      </c>
      <c r="AC408" s="102"/>
      <c r="AD408" s="102">
        <v>152117</v>
      </c>
      <c r="AE408" s="102"/>
      <c r="AF408" s="102"/>
      <c r="AG408" s="102">
        <v>282558</v>
      </c>
      <c r="AH408" s="102"/>
      <c r="AI408" s="102"/>
      <c r="AJ408" s="102"/>
      <c r="AK408" s="102"/>
      <c r="AL408" s="102">
        <v>1413085</v>
      </c>
      <c r="AM408" s="102">
        <v>216157</v>
      </c>
      <c r="AN408" s="102"/>
      <c r="AO408" s="102">
        <v>291826</v>
      </c>
      <c r="AP408" s="102"/>
      <c r="AQ408" s="102"/>
      <c r="AR408" s="102"/>
      <c r="AS408" s="102">
        <v>77676</v>
      </c>
      <c r="AT408" s="102">
        <v>6877054</v>
      </c>
      <c r="AU408" s="102">
        <v>123477</v>
      </c>
      <c r="AV408" s="102"/>
      <c r="AW408" s="102"/>
      <c r="AX408" s="102"/>
      <c r="AY408" s="102"/>
      <c r="AZ408" s="102"/>
      <c r="BA408" s="102"/>
      <c r="BB408" s="102">
        <v>170584</v>
      </c>
      <c r="BC408" s="102"/>
      <c r="BD408" s="102"/>
      <c r="BE408" s="102">
        <v>1868432</v>
      </c>
      <c r="BF408" s="102"/>
      <c r="BG408" s="102">
        <v>93892</v>
      </c>
      <c r="BH408" s="102"/>
      <c r="BI408" s="102"/>
      <c r="BJ408" s="102"/>
      <c r="BK408" s="102"/>
      <c r="BL408" s="102"/>
      <c r="BM408" s="102">
        <v>172190</v>
      </c>
      <c r="BN408" s="102"/>
      <c r="BO408" s="102"/>
      <c r="BP408" s="102"/>
      <c r="BQ408" s="102"/>
      <c r="BR408" s="102"/>
      <c r="BS408" s="102">
        <v>150591</v>
      </c>
      <c r="BT408" s="102"/>
      <c r="BU408" s="102"/>
      <c r="BV408" s="102"/>
      <c r="BW408" s="102"/>
      <c r="BX408" s="102"/>
    </row>
    <row r="409" spans="1:76" x14ac:dyDescent="0.25">
      <c r="A409" s="57" t="s">
        <v>5524</v>
      </c>
      <c r="B409" s="3" t="s">
        <v>5015</v>
      </c>
      <c r="C409" s="3" t="s">
        <v>5517</v>
      </c>
      <c r="D409" s="4" t="s">
        <v>5525</v>
      </c>
      <c r="E409" s="4" t="s">
        <v>5268</v>
      </c>
      <c r="F409" s="4">
        <v>35160</v>
      </c>
      <c r="G409" s="4">
        <v>100001501</v>
      </c>
      <c r="H409" s="4">
        <v>1423</v>
      </c>
      <c r="I409" s="4">
        <v>426.3578</v>
      </c>
      <c r="J409" s="4" t="s">
        <v>5526</v>
      </c>
      <c r="K409" s="4" t="s">
        <v>5527</v>
      </c>
      <c r="L409" s="4"/>
      <c r="M409" s="101" t="s">
        <v>5528</v>
      </c>
      <c r="N409" s="4">
        <v>6441392</v>
      </c>
      <c r="O409" s="4">
        <v>21403150</v>
      </c>
      <c r="P409" s="4">
        <f t="shared" si="6"/>
        <v>43</v>
      </c>
      <c r="Q409" s="4">
        <v>1.37</v>
      </c>
      <c r="R409" s="4">
        <v>3.6505000000000001</v>
      </c>
      <c r="S409" s="4">
        <v>2.6581000000000001</v>
      </c>
      <c r="T409" s="102">
        <v>5611593</v>
      </c>
      <c r="U409" s="102">
        <v>2463836</v>
      </c>
      <c r="V409" s="102">
        <v>1289774</v>
      </c>
      <c r="W409" s="102">
        <v>1677916</v>
      </c>
      <c r="X409" s="102">
        <v>551028</v>
      </c>
      <c r="Y409" s="102"/>
      <c r="Z409" s="102">
        <v>249923</v>
      </c>
      <c r="AA409" s="102">
        <v>156302</v>
      </c>
      <c r="AB409" s="102"/>
      <c r="AC409" s="102">
        <v>781751</v>
      </c>
      <c r="AD409" s="102">
        <v>263550</v>
      </c>
      <c r="AE409" s="102">
        <v>2388536</v>
      </c>
      <c r="AF409" s="102"/>
      <c r="AG409" s="102">
        <v>9532508</v>
      </c>
      <c r="AH409" s="102">
        <v>350081</v>
      </c>
      <c r="AI409" s="102"/>
      <c r="AJ409" s="102">
        <v>258627</v>
      </c>
      <c r="AK409" s="102"/>
      <c r="AL409" s="102">
        <v>650035</v>
      </c>
      <c r="AM409" s="102">
        <v>5418892</v>
      </c>
      <c r="AN409" s="102">
        <v>2142913</v>
      </c>
      <c r="AO409" s="102">
        <v>216827</v>
      </c>
      <c r="AP409" s="102">
        <v>422729</v>
      </c>
      <c r="AQ409" s="102">
        <v>114669</v>
      </c>
      <c r="AR409" s="102">
        <v>72528</v>
      </c>
      <c r="AS409" s="102">
        <v>1115953</v>
      </c>
      <c r="AT409" s="102">
        <v>10902640</v>
      </c>
      <c r="AU409" s="102">
        <v>6524551</v>
      </c>
      <c r="AV409" s="102">
        <v>6752393</v>
      </c>
      <c r="AW409" s="102">
        <v>754834</v>
      </c>
      <c r="AX409" s="102"/>
      <c r="AY409" s="102"/>
      <c r="AZ409" s="102">
        <v>255476</v>
      </c>
      <c r="BA409" s="102"/>
      <c r="BB409" s="102">
        <v>638557</v>
      </c>
      <c r="BC409" s="102">
        <v>106348</v>
      </c>
      <c r="BD409" s="102"/>
      <c r="BE409" s="102">
        <v>5274877</v>
      </c>
      <c r="BF409" s="102">
        <v>97653</v>
      </c>
      <c r="BG409" s="102">
        <v>633806</v>
      </c>
      <c r="BH409" s="102"/>
      <c r="BI409" s="102">
        <v>1095441</v>
      </c>
      <c r="BJ409" s="102">
        <v>465767</v>
      </c>
      <c r="BK409" s="102"/>
      <c r="BL409" s="102">
        <v>926009</v>
      </c>
      <c r="BM409" s="102">
        <v>4074057</v>
      </c>
      <c r="BN409" s="102">
        <v>133295</v>
      </c>
      <c r="BO409" s="102">
        <v>124906</v>
      </c>
      <c r="BP409" s="102">
        <v>278091</v>
      </c>
      <c r="BQ409" s="102">
        <v>488264</v>
      </c>
      <c r="BR409" s="102">
        <v>23692792</v>
      </c>
      <c r="BS409" s="102">
        <v>4814762</v>
      </c>
      <c r="BT409" s="102"/>
      <c r="BU409" s="102">
        <v>214357</v>
      </c>
      <c r="BV409" s="102"/>
      <c r="BW409" s="102">
        <v>430101</v>
      </c>
      <c r="BX409" s="102"/>
    </row>
    <row r="410" spans="1:76" x14ac:dyDescent="0.25">
      <c r="A410" s="57" t="s">
        <v>5529</v>
      </c>
      <c r="B410" s="3" t="s">
        <v>5015</v>
      </c>
      <c r="C410" s="3" t="s">
        <v>5517</v>
      </c>
      <c r="D410" s="4" t="s">
        <v>5530</v>
      </c>
      <c r="E410" s="4" t="s">
        <v>5268</v>
      </c>
      <c r="F410" s="4">
        <v>57525</v>
      </c>
      <c r="G410" s="4">
        <v>100015841</v>
      </c>
      <c r="H410" s="4">
        <v>1535</v>
      </c>
      <c r="I410" s="4">
        <v>482.42039999999997</v>
      </c>
      <c r="J410" s="4"/>
      <c r="K410" s="4"/>
      <c r="L410" s="4"/>
      <c r="M410" s="4"/>
      <c r="N410" s="4"/>
      <c r="O410" s="4"/>
      <c r="P410" s="4">
        <f t="shared" si="6"/>
        <v>38</v>
      </c>
      <c r="Q410" s="4">
        <v>1.22</v>
      </c>
      <c r="R410" s="4">
        <v>0.82310000000000005</v>
      </c>
      <c r="S410" s="4">
        <v>0.67290000000000005</v>
      </c>
      <c r="T410" s="102">
        <v>1303764</v>
      </c>
      <c r="U410" s="102">
        <v>403642</v>
      </c>
      <c r="V410" s="102">
        <v>932365</v>
      </c>
      <c r="W410" s="102">
        <v>558683</v>
      </c>
      <c r="X410" s="102">
        <v>460419</v>
      </c>
      <c r="Y410" s="102"/>
      <c r="Z410" s="102">
        <v>455289</v>
      </c>
      <c r="AA410" s="102">
        <v>414689</v>
      </c>
      <c r="AB410" s="102"/>
      <c r="AC410" s="102">
        <v>252659</v>
      </c>
      <c r="AD410" s="102"/>
      <c r="AE410" s="102">
        <v>2623564</v>
      </c>
      <c r="AF410" s="102">
        <v>296432</v>
      </c>
      <c r="AG410" s="102">
        <v>541219</v>
      </c>
      <c r="AH410" s="102"/>
      <c r="AI410" s="102"/>
      <c r="AJ410" s="102">
        <v>927974</v>
      </c>
      <c r="AK410" s="102"/>
      <c r="AL410" s="102">
        <v>1026642</v>
      </c>
      <c r="AM410" s="102"/>
      <c r="AN410" s="102"/>
      <c r="AO410" s="102">
        <v>76042</v>
      </c>
      <c r="AP410" s="102">
        <v>1781780</v>
      </c>
      <c r="AQ410" s="102"/>
      <c r="AR410" s="102">
        <v>271096</v>
      </c>
      <c r="AS410" s="102">
        <v>328483</v>
      </c>
      <c r="AT410" s="102">
        <v>964642</v>
      </c>
      <c r="AU410" s="102">
        <v>150347</v>
      </c>
      <c r="AV410" s="102">
        <v>161937</v>
      </c>
      <c r="AW410" s="102"/>
      <c r="AX410" s="102">
        <v>1069957</v>
      </c>
      <c r="AY410" s="102"/>
      <c r="AZ410" s="102">
        <v>461275</v>
      </c>
      <c r="BA410" s="102">
        <v>66624</v>
      </c>
      <c r="BB410" s="102">
        <v>102741</v>
      </c>
      <c r="BC410" s="102"/>
      <c r="BD410" s="102">
        <v>550583</v>
      </c>
      <c r="BE410" s="102">
        <v>462537</v>
      </c>
      <c r="BF410" s="102"/>
      <c r="BG410" s="102"/>
      <c r="BH410" s="102"/>
      <c r="BI410" s="102">
        <v>252741</v>
      </c>
      <c r="BJ410" s="102">
        <v>1023995</v>
      </c>
      <c r="BK410" s="102"/>
      <c r="BL410" s="102">
        <v>791354</v>
      </c>
      <c r="BM410" s="102">
        <v>1361923</v>
      </c>
      <c r="BN410" s="102"/>
      <c r="BO410" s="102"/>
      <c r="BP410" s="102">
        <v>204722</v>
      </c>
      <c r="BQ410" s="102">
        <v>574758</v>
      </c>
      <c r="BR410" s="102">
        <v>648322</v>
      </c>
      <c r="BS410" s="102">
        <v>189003</v>
      </c>
      <c r="BT410" s="102"/>
      <c r="BU410" s="102">
        <v>100068</v>
      </c>
      <c r="BV410" s="102">
        <v>903078</v>
      </c>
      <c r="BW410" s="102">
        <v>881206</v>
      </c>
      <c r="BX410" s="102">
        <v>393141</v>
      </c>
    </row>
    <row r="411" spans="1:76" x14ac:dyDescent="0.25">
      <c r="A411" s="57" t="s">
        <v>5531</v>
      </c>
      <c r="B411" s="3" t="s">
        <v>5015</v>
      </c>
      <c r="C411" s="3" t="s">
        <v>5517</v>
      </c>
      <c r="D411" s="4" t="s">
        <v>5532</v>
      </c>
      <c r="E411" s="4" t="s">
        <v>5268</v>
      </c>
      <c r="F411" s="4">
        <v>57531</v>
      </c>
      <c r="G411" s="4">
        <v>100015846</v>
      </c>
      <c r="H411" s="4">
        <v>1602</v>
      </c>
      <c r="I411" s="4">
        <v>510.45170000000002</v>
      </c>
      <c r="J411" s="4"/>
      <c r="K411" s="4"/>
      <c r="L411" s="4"/>
      <c r="M411" s="4"/>
      <c r="N411" s="4"/>
      <c r="O411" s="4"/>
      <c r="P411" s="4">
        <f t="shared" si="6"/>
        <v>29</v>
      </c>
      <c r="Q411" s="4">
        <v>0.7</v>
      </c>
      <c r="R411" s="4">
        <v>0.64410000000000001</v>
      </c>
      <c r="S411" s="4">
        <v>0.92010000000000003</v>
      </c>
      <c r="T411" s="102">
        <v>428943</v>
      </c>
      <c r="U411" s="102"/>
      <c r="V411" s="102">
        <v>271500</v>
      </c>
      <c r="W411" s="102">
        <v>270729</v>
      </c>
      <c r="X411" s="102">
        <v>227213</v>
      </c>
      <c r="Y411" s="102"/>
      <c r="Z411" s="102">
        <v>101419</v>
      </c>
      <c r="AA411" s="102"/>
      <c r="AB411" s="102"/>
      <c r="AC411" s="102"/>
      <c r="AD411" s="102"/>
      <c r="AE411" s="102">
        <v>534678</v>
      </c>
      <c r="AF411" s="102">
        <v>92937</v>
      </c>
      <c r="AG411" s="102">
        <v>184669</v>
      </c>
      <c r="AH411" s="102"/>
      <c r="AI411" s="102"/>
      <c r="AJ411" s="102">
        <v>261980</v>
      </c>
      <c r="AK411" s="102"/>
      <c r="AL411" s="102">
        <v>324345</v>
      </c>
      <c r="AM411" s="102"/>
      <c r="AN411" s="102"/>
      <c r="AO411" s="102"/>
      <c r="AP411" s="102">
        <v>513627</v>
      </c>
      <c r="AQ411" s="102"/>
      <c r="AR411" s="102">
        <v>114144</v>
      </c>
      <c r="AS411" s="102"/>
      <c r="AT411" s="102">
        <v>365867</v>
      </c>
      <c r="AU411" s="102"/>
      <c r="AV411" s="102"/>
      <c r="AW411" s="102"/>
      <c r="AX411" s="102">
        <v>517538</v>
      </c>
      <c r="AY411" s="102"/>
      <c r="AZ411" s="102">
        <v>156463</v>
      </c>
      <c r="BA411" s="102">
        <v>63143</v>
      </c>
      <c r="BB411" s="102">
        <v>56144</v>
      </c>
      <c r="BC411" s="102"/>
      <c r="BD411" s="102"/>
      <c r="BE411" s="102">
        <v>153208</v>
      </c>
      <c r="BF411" s="102"/>
      <c r="BG411" s="102"/>
      <c r="BH411" s="102"/>
      <c r="BI411" s="102">
        <v>139884</v>
      </c>
      <c r="BJ411" s="102"/>
      <c r="BK411" s="102">
        <v>167487</v>
      </c>
      <c r="BL411" s="102">
        <v>83492</v>
      </c>
      <c r="BM411" s="102">
        <v>656505</v>
      </c>
      <c r="BN411" s="102">
        <v>77776</v>
      </c>
      <c r="BO411" s="102"/>
      <c r="BP411" s="102"/>
      <c r="BQ411" s="102">
        <v>889041</v>
      </c>
      <c r="BR411" s="102">
        <v>640750</v>
      </c>
      <c r="BS411" s="102">
        <v>91897</v>
      </c>
      <c r="BT411" s="102"/>
      <c r="BU411" s="102"/>
      <c r="BV411" s="102">
        <v>388311</v>
      </c>
      <c r="BW411" s="102">
        <v>558844</v>
      </c>
      <c r="BX411" s="102">
        <v>170179</v>
      </c>
    </row>
    <row r="412" spans="1:76" x14ac:dyDescent="0.25">
      <c r="A412" s="57" t="s">
        <v>5533</v>
      </c>
      <c r="B412" s="3" t="s">
        <v>5015</v>
      </c>
      <c r="C412" s="3" t="s">
        <v>5534</v>
      </c>
      <c r="D412" s="4" t="s">
        <v>5535</v>
      </c>
      <c r="E412" s="4" t="s">
        <v>5268</v>
      </c>
      <c r="F412" s="4">
        <v>46223</v>
      </c>
      <c r="G412" s="4">
        <v>100003151</v>
      </c>
      <c r="H412" s="4">
        <v>1430</v>
      </c>
      <c r="I412" s="4">
        <v>424.34210000000002</v>
      </c>
      <c r="J412" s="4" t="s">
        <v>5536</v>
      </c>
      <c r="K412" s="4" t="s">
        <v>5537</v>
      </c>
      <c r="L412" s="4"/>
      <c r="M412" s="101" t="s">
        <v>5538</v>
      </c>
      <c r="N412" s="4">
        <v>6450015</v>
      </c>
      <c r="O412" s="4">
        <v>4952667</v>
      </c>
      <c r="P412" s="4">
        <f t="shared" si="6"/>
        <v>19</v>
      </c>
      <c r="Q412" s="4">
        <v>0.53</v>
      </c>
      <c r="R412" s="4">
        <v>0.88049999999999995</v>
      </c>
      <c r="S412" s="4">
        <v>1.6648000000000001</v>
      </c>
      <c r="T412" s="102">
        <v>672739</v>
      </c>
      <c r="U412" s="102">
        <v>352786</v>
      </c>
      <c r="V412" s="102">
        <v>267743</v>
      </c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>
        <v>569718</v>
      </c>
      <c r="AH412" s="102"/>
      <c r="AI412" s="102"/>
      <c r="AJ412" s="102">
        <v>125295</v>
      </c>
      <c r="AK412" s="102"/>
      <c r="AL412" s="102">
        <v>173088</v>
      </c>
      <c r="AM412" s="102">
        <v>149956</v>
      </c>
      <c r="AN412" s="102">
        <v>1591712</v>
      </c>
      <c r="AO412" s="102"/>
      <c r="AP412" s="102"/>
      <c r="AQ412" s="102"/>
      <c r="AR412" s="102"/>
      <c r="AS412" s="102"/>
      <c r="AT412" s="102">
        <v>2001186</v>
      </c>
      <c r="AU412" s="102">
        <v>679948</v>
      </c>
      <c r="AV412" s="102">
        <v>395520</v>
      </c>
      <c r="AW412" s="102"/>
      <c r="AX412" s="102"/>
      <c r="AY412" s="102"/>
      <c r="AZ412" s="102"/>
      <c r="BA412" s="102"/>
      <c r="BB412" s="102"/>
      <c r="BC412" s="102"/>
      <c r="BD412" s="102"/>
      <c r="BE412" s="102">
        <v>960634</v>
      </c>
      <c r="BF412" s="102"/>
      <c r="BG412" s="102">
        <v>192019</v>
      </c>
      <c r="BH412" s="102"/>
      <c r="BI412" s="102"/>
      <c r="BJ412" s="102">
        <v>141731</v>
      </c>
      <c r="BK412" s="102"/>
      <c r="BL412" s="102">
        <v>256562</v>
      </c>
      <c r="BM412" s="102">
        <v>348888</v>
      </c>
      <c r="BN412" s="102"/>
      <c r="BO412" s="102"/>
      <c r="BP412" s="102"/>
      <c r="BQ412" s="102">
        <v>98364</v>
      </c>
      <c r="BR412" s="102">
        <v>11927320</v>
      </c>
      <c r="BS412" s="102">
        <v>321018</v>
      </c>
      <c r="BT412" s="102"/>
      <c r="BU412" s="102"/>
      <c r="BV412" s="102"/>
      <c r="BW412" s="102"/>
      <c r="BX412" s="102"/>
    </row>
    <row r="413" spans="1:76" x14ac:dyDescent="0.25">
      <c r="A413" s="57" t="s">
        <v>5539</v>
      </c>
      <c r="B413" s="3" t="s">
        <v>5015</v>
      </c>
      <c r="C413" s="3" t="s">
        <v>5534</v>
      </c>
      <c r="D413" s="4" t="s">
        <v>5540</v>
      </c>
      <c r="E413" s="4" t="s">
        <v>5268</v>
      </c>
      <c r="F413" s="4">
        <v>57511</v>
      </c>
      <c r="G413" s="4">
        <v>100015831</v>
      </c>
      <c r="H413" s="4">
        <v>1310</v>
      </c>
      <c r="I413" s="4">
        <v>422.32650000000001</v>
      </c>
      <c r="J413" s="4"/>
      <c r="K413" s="4"/>
      <c r="L413" s="4"/>
      <c r="M413" s="4"/>
      <c r="N413" s="4"/>
      <c r="O413" s="4"/>
      <c r="P413" s="4">
        <f t="shared" si="6"/>
        <v>38</v>
      </c>
      <c r="Q413" s="4">
        <v>0.56000000000000005</v>
      </c>
      <c r="R413" s="4">
        <v>0.80100000000000005</v>
      </c>
      <c r="S413" s="4">
        <v>1.4269000000000001</v>
      </c>
      <c r="T413" s="102"/>
      <c r="U413" s="102">
        <v>444691</v>
      </c>
      <c r="V413" s="102"/>
      <c r="W413" s="102">
        <v>152838</v>
      </c>
      <c r="X413" s="102">
        <v>267427</v>
      </c>
      <c r="Y413" s="102"/>
      <c r="Z413" s="102">
        <v>114113</v>
      </c>
      <c r="AA413" s="102">
        <v>295435</v>
      </c>
      <c r="AB413" s="102">
        <v>143917</v>
      </c>
      <c r="AC413" s="102"/>
      <c r="AD413" s="102">
        <v>150408</v>
      </c>
      <c r="AE413" s="102">
        <v>462346</v>
      </c>
      <c r="AF413" s="102">
        <v>85224</v>
      </c>
      <c r="AG413" s="102">
        <v>71020</v>
      </c>
      <c r="AH413" s="102">
        <v>103831</v>
      </c>
      <c r="AI413" s="102"/>
      <c r="AJ413" s="102">
        <v>98301</v>
      </c>
      <c r="AK413" s="102"/>
      <c r="AL413" s="102"/>
      <c r="AM413" s="102">
        <v>118503</v>
      </c>
      <c r="AN413" s="102">
        <v>183637</v>
      </c>
      <c r="AO413" s="102">
        <v>156209</v>
      </c>
      <c r="AP413" s="102"/>
      <c r="AQ413" s="102">
        <v>138766</v>
      </c>
      <c r="AR413" s="102">
        <v>116849</v>
      </c>
      <c r="AS413" s="102">
        <v>211966</v>
      </c>
      <c r="AT413" s="102"/>
      <c r="AU413" s="102"/>
      <c r="AV413" s="102"/>
      <c r="AW413" s="102"/>
      <c r="AX413" s="102">
        <v>192605</v>
      </c>
      <c r="AY413" s="102"/>
      <c r="AZ413" s="102">
        <v>88765</v>
      </c>
      <c r="BA413" s="102"/>
      <c r="BB413" s="102">
        <v>125103</v>
      </c>
      <c r="BC413" s="102"/>
      <c r="BD413" s="102">
        <v>214982</v>
      </c>
      <c r="BE413" s="102">
        <v>83817</v>
      </c>
      <c r="BF413" s="102">
        <v>90659</v>
      </c>
      <c r="BG413" s="102">
        <v>148384</v>
      </c>
      <c r="BH413" s="102"/>
      <c r="BI413" s="102">
        <v>152170</v>
      </c>
      <c r="BJ413" s="102"/>
      <c r="BK413" s="102">
        <v>215185</v>
      </c>
      <c r="BL413" s="102">
        <v>362104</v>
      </c>
      <c r="BM413" s="102">
        <v>410665</v>
      </c>
      <c r="BN413" s="102">
        <v>270737</v>
      </c>
      <c r="BO413" s="102">
        <v>168940</v>
      </c>
      <c r="BP413" s="102"/>
      <c r="BQ413" s="102">
        <v>213616</v>
      </c>
      <c r="BR413" s="102">
        <v>4073201</v>
      </c>
      <c r="BS413" s="102">
        <v>138464</v>
      </c>
      <c r="BT413" s="102"/>
      <c r="BU413" s="102">
        <v>96986</v>
      </c>
      <c r="BV413" s="102">
        <v>321828</v>
      </c>
      <c r="BW413" s="102">
        <v>203576</v>
      </c>
      <c r="BX413" s="102">
        <v>315943</v>
      </c>
    </row>
    <row r="414" spans="1:76" x14ac:dyDescent="0.25">
      <c r="A414" s="57" t="s">
        <v>5541</v>
      </c>
      <c r="B414" s="3" t="s">
        <v>5015</v>
      </c>
      <c r="C414" s="3" t="s">
        <v>5542</v>
      </c>
      <c r="D414" s="4" t="s">
        <v>5543</v>
      </c>
      <c r="E414" s="4" t="s">
        <v>3439</v>
      </c>
      <c r="F414" s="4">
        <v>43264</v>
      </c>
      <c r="G414" s="4">
        <v>100003926</v>
      </c>
      <c r="H414" s="4">
        <v>2400</v>
      </c>
      <c r="I414" s="4">
        <v>248.14930000000001</v>
      </c>
      <c r="J414" s="4" t="s">
        <v>5544</v>
      </c>
      <c r="K414" s="4"/>
      <c r="L414" s="4"/>
      <c r="M414" s="101" t="s">
        <v>5545</v>
      </c>
      <c r="N414" s="4">
        <v>53481617</v>
      </c>
      <c r="O414" s="4"/>
      <c r="P414" s="4">
        <f t="shared" si="6"/>
        <v>26</v>
      </c>
      <c r="Q414" s="4">
        <v>0.81</v>
      </c>
      <c r="R414" s="4">
        <v>1.1664000000000001</v>
      </c>
      <c r="S414" s="4">
        <v>1.4375</v>
      </c>
      <c r="T414" s="102"/>
      <c r="U414" s="102"/>
      <c r="V414" s="102">
        <v>661756</v>
      </c>
      <c r="W414" s="102">
        <v>222509</v>
      </c>
      <c r="X414" s="102"/>
      <c r="Y414" s="102"/>
      <c r="Z414" s="102"/>
      <c r="AA414" s="102">
        <v>1304598</v>
      </c>
      <c r="AB414" s="102"/>
      <c r="AC414" s="102"/>
      <c r="AD414" s="102"/>
      <c r="AE414" s="102">
        <v>186720</v>
      </c>
      <c r="AF414" s="102"/>
      <c r="AG414" s="102">
        <v>224846</v>
      </c>
      <c r="AH414" s="102">
        <v>350689</v>
      </c>
      <c r="AI414" s="102"/>
      <c r="AJ414" s="102"/>
      <c r="AK414" s="102">
        <v>386556</v>
      </c>
      <c r="AL414" s="102">
        <v>24729804</v>
      </c>
      <c r="AM414" s="102"/>
      <c r="AN414" s="102">
        <v>145718</v>
      </c>
      <c r="AO414" s="102">
        <v>199355</v>
      </c>
      <c r="AP414" s="102">
        <v>1898096</v>
      </c>
      <c r="AQ414" s="102"/>
      <c r="AR414" s="102"/>
      <c r="AS414" s="102"/>
      <c r="AT414" s="102">
        <v>330806</v>
      </c>
      <c r="AU414" s="102">
        <v>109797</v>
      </c>
      <c r="AV414" s="102"/>
      <c r="AW414" s="102">
        <v>148084</v>
      </c>
      <c r="AX414" s="102"/>
      <c r="AY414" s="102"/>
      <c r="AZ414" s="102">
        <v>417871</v>
      </c>
      <c r="BA414" s="102"/>
      <c r="BB414" s="102"/>
      <c r="BC414" s="102">
        <v>4036140</v>
      </c>
      <c r="BD414" s="102">
        <v>1747279</v>
      </c>
      <c r="BE414" s="102"/>
      <c r="BF414" s="102"/>
      <c r="BG414" s="102"/>
      <c r="BH414" s="102">
        <v>1155935</v>
      </c>
      <c r="BI414" s="102"/>
      <c r="BJ414" s="102">
        <v>324005</v>
      </c>
      <c r="BK414" s="102">
        <v>2330914</v>
      </c>
      <c r="BL414" s="102"/>
      <c r="BM414" s="102"/>
      <c r="BN414" s="102">
        <v>2869613</v>
      </c>
      <c r="BO414" s="102">
        <v>316232</v>
      </c>
      <c r="BP414" s="102"/>
      <c r="BQ414" s="102">
        <v>3111644</v>
      </c>
      <c r="BR414" s="102"/>
      <c r="BS414" s="102"/>
      <c r="BT414" s="102">
        <v>2706372</v>
      </c>
      <c r="BU414" s="102">
        <v>1228865</v>
      </c>
      <c r="BV414" s="102"/>
      <c r="BW414" s="102">
        <v>1078135</v>
      </c>
      <c r="BX414" s="102"/>
    </row>
    <row r="415" spans="1:76" x14ac:dyDescent="0.25">
      <c r="A415" s="57" t="s">
        <v>5546</v>
      </c>
      <c r="B415" s="3" t="s">
        <v>5015</v>
      </c>
      <c r="C415" s="3" t="s">
        <v>5542</v>
      </c>
      <c r="D415" s="4" t="s">
        <v>5547</v>
      </c>
      <c r="E415" s="4" t="s">
        <v>3439</v>
      </c>
      <c r="F415" s="4">
        <v>52984</v>
      </c>
      <c r="G415" s="4">
        <v>100009271</v>
      </c>
      <c r="H415" s="4">
        <v>2340</v>
      </c>
      <c r="I415" s="4">
        <v>248.14930000000001</v>
      </c>
      <c r="J415" s="4"/>
      <c r="K415" s="4"/>
      <c r="L415" s="4"/>
      <c r="M415" s="101" t="s">
        <v>5545</v>
      </c>
      <c r="N415" s="4"/>
      <c r="O415" s="4"/>
      <c r="P415" s="4">
        <f t="shared" si="6"/>
        <v>22</v>
      </c>
      <c r="Q415" s="4">
        <v>3.03</v>
      </c>
      <c r="R415" s="4">
        <v>3.2652000000000001</v>
      </c>
      <c r="S415" s="4">
        <v>1.0762</v>
      </c>
      <c r="T415" s="102"/>
      <c r="U415" s="102"/>
      <c r="V415" s="102"/>
      <c r="W415" s="102"/>
      <c r="X415" s="102"/>
      <c r="Y415" s="102"/>
      <c r="Z415" s="102">
        <v>88816</v>
      </c>
      <c r="AA415" s="102">
        <v>182127</v>
      </c>
      <c r="AB415" s="102">
        <v>353651</v>
      </c>
      <c r="AC415" s="102"/>
      <c r="AD415" s="102"/>
      <c r="AE415" s="102">
        <v>228021</v>
      </c>
      <c r="AF415" s="102">
        <v>347369</v>
      </c>
      <c r="AG415" s="102"/>
      <c r="AH415" s="102">
        <v>149206</v>
      </c>
      <c r="AI415" s="102"/>
      <c r="AJ415" s="102">
        <v>189759</v>
      </c>
      <c r="AK415" s="102">
        <v>78049</v>
      </c>
      <c r="AL415" s="102">
        <v>21382556</v>
      </c>
      <c r="AM415" s="102">
        <v>227229</v>
      </c>
      <c r="AN415" s="102">
        <v>305623</v>
      </c>
      <c r="AO415" s="102"/>
      <c r="AP415" s="102"/>
      <c r="AQ415" s="102"/>
      <c r="AR415" s="102"/>
      <c r="AS415" s="102"/>
      <c r="AT415" s="102"/>
      <c r="AU415" s="102"/>
      <c r="AV415" s="102">
        <v>1216704</v>
      </c>
      <c r="AW415" s="102">
        <v>98390</v>
      </c>
      <c r="AX415" s="102"/>
      <c r="AY415" s="102"/>
      <c r="AZ415" s="102">
        <v>304010</v>
      </c>
      <c r="BA415" s="102"/>
      <c r="BB415" s="102"/>
      <c r="BC415" s="102"/>
      <c r="BD415" s="102">
        <v>1665478</v>
      </c>
      <c r="BE415" s="102">
        <v>531597</v>
      </c>
      <c r="BF415" s="102"/>
      <c r="BG415" s="102"/>
      <c r="BH415" s="102"/>
      <c r="BI415" s="102">
        <v>121743</v>
      </c>
      <c r="BJ415" s="102"/>
      <c r="BK415" s="102">
        <v>175129</v>
      </c>
      <c r="BL415" s="102"/>
      <c r="BM415" s="102">
        <v>623682</v>
      </c>
      <c r="BN415" s="102"/>
      <c r="BO415" s="102"/>
      <c r="BP415" s="102"/>
      <c r="BQ415" s="102"/>
      <c r="BR415" s="102"/>
      <c r="BS415" s="102">
        <v>443154</v>
      </c>
      <c r="BT415" s="102"/>
      <c r="BU415" s="102">
        <v>2279986</v>
      </c>
      <c r="BV415" s="102"/>
      <c r="BW415" s="102">
        <v>360111</v>
      </c>
      <c r="BX415" s="102"/>
    </row>
    <row r="416" spans="1:76" x14ac:dyDescent="0.25">
      <c r="A416" s="57" t="s">
        <v>5548</v>
      </c>
      <c r="B416" s="3" t="s">
        <v>5015</v>
      </c>
      <c r="C416" s="3" t="s">
        <v>5542</v>
      </c>
      <c r="D416" s="4" t="s">
        <v>5549</v>
      </c>
      <c r="E416" s="4" t="s">
        <v>5268</v>
      </c>
      <c r="F416" s="4">
        <v>61839</v>
      </c>
      <c r="G416" s="4">
        <v>100019800</v>
      </c>
      <c r="H416" s="4">
        <v>1380</v>
      </c>
      <c r="I416" s="4">
        <v>416.33710000000002</v>
      </c>
      <c r="J416" s="4" t="s">
        <v>5550</v>
      </c>
      <c r="K416" s="4"/>
      <c r="L416" s="4"/>
      <c r="M416" s="4"/>
      <c r="N416" s="4"/>
      <c r="O416" s="4"/>
      <c r="P416" s="4">
        <f t="shared" si="6"/>
        <v>12</v>
      </c>
      <c r="Q416" s="4">
        <v>0.26</v>
      </c>
      <c r="R416" s="4">
        <v>0.82099999999999995</v>
      </c>
      <c r="S416" s="4">
        <v>3.2193000000000001</v>
      </c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>
        <v>104792</v>
      </c>
      <c r="AE416" s="102"/>
      <c r="AF416" s="102"/>
      <c r="AG416" s="102">
        <v>3470469</v>
      </c>
      <c r="AH416" s="102"/>
      <c r="AI416" s="102"/>
      <c r="AJ416" s="102"/>
      <c r="AK416" s="102"/>
      <c r="AL416" s="102"/>
      <c r="AM416" s="102">
        <v>151430</v>
      </c>
      <c r="AN416" s="102">
        <v>302609</v>
      </c>
      <c r="AO416" s="102">
        <v>239887</v>
      </c>
      <c r="AP416" s="102"/>
      <c r="AQ416" s="102">
        <v>71749</v>
      </c>
      <c r="AR416" s="102"/>
      <c r="AS416" s="102"/>
      <c r="AT416" s="102"/>
      <c r="AU416" s="102"/>
      <c r="AV416" s="102">
        <v>2827826</v>
      </c>
      <c r="AW416" s="102">
        <v>99686</v>
      </c>
      <c r="AX416" s="102"/>
      <c r="AY416" s="102"/>
      <c r="AZ416" s="102"/>
      <c r="BA416" s="102"/>
      <c r="BB416" s="102"/>
      <c r="BC416" s="102"/>
      <c r="BD416" s="102"/>
      <c r="BE416" s="102">
        <v>17043292</v>
      </c>
      <c r="BF416" s="102"/>
      <c r="BG416" s="102"/>
      <c r="BH416" s="102"/>
      <c r="BI416" s="102">
        <v>130224</v>
      </c>
      <c r="BJ416" s="102"/>
      <c r="BK416" s="102"/>
      <c r="BL416" s="102">
        <v>352337</v>
      </c>
      <c r="BM416" s="102"/>
      <c r="BN416" s="102"/>
      <c r="BO416" s="102"/>
      <c r="BP416" s="102"/>
      <c r="BQ416" s="102"/>
      <c r="BR416" s="102">
        <v>1692079</v>
      </c>
      <c r="BS416" s="102"/>
      <c r="BT416" s="102"/>
      <c r="BU416" s="102"/>
      <c r="BV416" s="102"/>
      <c r="BW416" s="102"/>
      <c r="BX416" s="102"/>
    </row>
    <row r="417" spans="1:76" x14ac:dyDescent="0.25">
      <c r="A417" s="57" t="s">
        <v>5551</v>
      </c>
      <c r="B417" s="3" t="s">
        <v>5015</v>
      </c>
      <c r="C417" s="3" t="s">
        <v>5542</v>
      </c>
      <c r="D417" s="4" t="s">
        <v>5552</v>
      </c>
      <c r="E417" s="4" t="s">
        <v>5268</v>
      </c>
      <c r="F417" s="4">
        <v>61840</v>
      </c>
      <c r="G417" s="4">
        <v>100019801</v>
      </c>
      <c r="H417" s="4">
        <v>1406</v>
      </c>
      <c r="I417" s="4">
        <v>442.35270000000003</v>
      </c>
      <c r="J417" s="4" t="s">
        <v>5553</v>
      </c>
      <c r="K417" s="4"/>
      <c r="L417" s="4"/>
      <c r="M417" s="4"/>
      <c r="N417" s="4"/>
      <c r="O417" s="4">
        <v>48061587</v>
      </c>
      <c r="P417" s="4">
        <f t="shared" si="6"/>
        <v>12</v>
      </c>
      <c r="Q417" s="4">
        <v>0.46</v>
      </c>
      <c r="R417" s="4">
        <v>1.8030999999999999</v>
      </c>
      <c r="S417" s="4">
        <v>3.9169999999999998</v>
      </c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>
        <v>113128</v>
      </c>
      <c r="AE417" s="102"/>
      <c r="AF417" s="102"/>
      <c r="AG417" s="102">
        <v>12328367</v>
      </c>
      <c r="AH417" s="102"/>
      <c r="AI417" s="102"/>
      <c r="AJ417" s="102"/>
      <c r="AK417" s="102"/>
      <c r="AL417" s="102"/>
      <c r="AM417" s="102">
        <v>327030</v>
      </c>
      <c r="AN417" s="102">
        <v>104589</v>
      </c>
      <c r="AO417" s="102">
        <v>248439</v>
      </c>
      <c r="AP417" s="102"/>
      <c r="AQ417" s="102"/>
      <c r="AR417" s="102"/>
      <c r="AS417" s="102"/>
      <c r="AT417" s="102"/>
      <c r="AU417" s="102">
        <v>636005</v>
      </c>
      <c r="AV417" s="102">
        <v>475264</v>
      </c>
      <c r="AW417" s="102"/>
      <c r="AX417" s="102"/>
      <c r="AY417" s="102"/>
      <c r="AZ417" s="102"/>
      <c r="BA417" s="102"/>
      <c r="BB417" s="102"/>
      <c r="BC417" s="102"/>
      <c r="BD417" s="102"/>
      <c r="BE417" s="102">
        <v>28292268</v>
      </c>
      <c r="BF417" s="102">
        <v>35776</v>
      </c>
      <c r="BG417" s="102"/>
      <c r="BH417" s="102"/>
      <c r="BI417" s="102"/>
      <c r="BJ417" s="102"/>
      <c r="BK417" s="102"/>
      <c r="BL417" s="102">
        <v>220302</v>
      </c>
      <c r="BM417" s="102"/>
      <c r="BN417" s="102"/>
      <c r="BO417" s="102"/>
      <c r="BP417" s="102"/>
      <c r="BQ417" s="102"/>
      <c r="BR417" s="102">
        <v>3517024</v>
      </c>
      <c r="BS417" s="102">
        <v>48724</v>
      </c>
      <c r="BT417" s="102"/>
      <c r="BU417" s="102"/>
      <c r="BV417" s="102"/>
      <c r="BW417" s="102"/>
      <c r="BX417" s="102"/>
    </row>
    <row r="418" spans="1:76" x14ac:dyDescent="0.25">
      <c r="A418" s="57" t="s">
        <v>5554</v>
      </c>
      <c r="B418" s="3" t="s">
        <v>5015</v>
      </c>
      <c r="C418" s="3" t="s">
        <v>5555</v>
      </c>
      <c r="D418" s="4" t="s">
        <v>5556</v>
      </c>
      <c r="E418" s="4" t="s">
        <v>3439</v>
      </c>
      <c r="F418" s="4">
        <v>36747</v>
      </c>
      <c r="G418" s="4">
        <v>100001662</v>
      </c>
      <c r="H418" s="4">
        <v>2052</v>
      </c>
      <c r="I418" s="4">
        <v>146.11760000000001</v>
      </c>
      <c r="J418" s="4" t="s">
        <v>5557</v>
      </c>
      <c r="K418" s="4" t="s">
        <v>5558</v>
      </c>
      <c r="L418" s="101" t="s">
        <v>5559</v>
      </c>
      <c r="M418" s="101" t="s">
        <v>5560</v>
      </c>
      <c r="N418" s="4">
        <v>134</v>
      </c>
      <c r="O418" s="4">
        <v>705</v>
      </c>
      <c r="P418" s="4">
        <f t="shared" si="6"/>
        <v>57</v>
      </c>
      <c r="Q418" s="4">
        <v>0.94</v>
      </c>
      <c r="R418" s="4">
        <v>1.4273</v>
      </c>
      <c r="S418" s="4">
        <v>1.5213000000000001</v>
      </c>
      <c r="T418" s="102">
        <v>1733254144</v>
      </c>
      <c r="U418" s="102">
        <v>436597056</v>
      </c>
      <c r="V418" s="102">
        <v>1035519552</v>
      </c>
      <c r="W418" s="102">
        <v>516428480</v>
      </c>
      <c r="X418" s="102">
        <v>944815616</v>
      </c>
      <c r="Y418" s="102">
        <v>213098272</v>
      </c>
      <c r="Z418" s="102">
        <v>578869952</v>
      </c>
      <c r="AA418" s="102">
        <v>481428128</v>
      </c>
      <c r="AB418" s="102">
        <v>391366528</v>
      </c>
      <c r="AC418" s="102">
        <v>227223312</v>
      </c>
      <c r="AD418" s="102">
        <v>281405248</v>
      </c>
      <c r="AE418" s="102">
        <v>887621056</v>
      </c>
      <c r="AF418" s="102">
        <v>361948192</v>
      </c>
      <c r="AG418" s="102">
        <v>694969856</v>
      </c>
      <c r="AH418" s="102">
        <v>204435136</v>
      </c>
      <c r="AI418" s="102">
        <v>59588064</v>
      </c>
      <c r="AJ418" s="102">
        <v>562945920</v>
      </c>
      <c r="AK418" s="102">
        <v>503259264</v>
      </c>
      <c r="AL418" s="102">
        <v>2000438912</v>
      </c>
      <c r="AM418" s="102">
        <v>276818720</v>
      </c>
      <c r="AN418" s="102">
        <v>1606246656</v>
      </c>
      <c r="AO418" s="102">
        <v>357689696</v>
      </c>
      <c r="AP418" s="102">
        <v>277018304</v>
      </c>
      <c r="AQ418" s="102">
        <v>307903200</v>
      </c>
      <c r="AR418" s="102">
        <v>1518795520</v>
      </c>
      <c r="AS418" s="102">
        <v>363733856</v>
      </c>
      <c r="AT418" s="102">
        <v>698872448</v>
      </c>
      <c r="AU418" s="102">
        <v>419541920</v>
      </c>
      <c r="AV418" s="102">
        <v>1524800000</v>
      </c>
      <c r="AW418" s="102">
        <v>223860480</v>
      </c>
      <c r="AX418" s="102">
        <v>512462048</v>
      </c>
      <c r="AY418" s="102">
        <v>208881312</v>
      </c>
      <c r="AZ418" s="102">
        <v>290085824</v>
      </c>
      <c r="BA418" s="102">
        <v>81753488</v>
      </c>
      <c r="BB418" s="102">
        <v>469695808</v>
      </c>
      <c r="BC418" s="102">
        <v>554207296</v>
      </c>
      <c r="BD418" s="102">
        <v>231997856</v>
      </c>
      <c r="BE418" s="102">
        <v>1963470976</v>
      </c>
      <c r="BF418" s="102">
        <v>563204160</v>
      </c>
      <c r="BG418" s="102">
        <v>2010484480</v>
      </c>
      <c r="BH418" s="102">
        <v>315713184</v>
      </c>
      <c r="BI418" s="102">
        <v>677422272</v>
      </c>
      <c r="BJ418" s="102">
        <v>314914560</v>
      </c>
      <c r="BK418" s="102">
        <v>94708192</v>
      </c>
      <c r="BL418" s="102">
        <v>3049189376</v>
      </c>
      <c r="BM418" s="102">
        <v>3119172608</v>
      </c>
      <c r="BN418" s="102">
        <v>235248048</v>
      </c>
      <c r="BO418" s="102">
        <v>73018024</v>
      </c>
      <c r="BP418" s="102">
        <v>402291744</v>
      </c>
      <c r="BQ418" s="102">
        <v>409421632</v>
      </c>
      <c r="BR418" s="102">
        <v>32861386</v>
      </c>
      <c r="BS418" s="102">
        <v>345363872</v>
      </c>
      <c r="BT418" s="102">
        <v>635069696</v>
      </c>
      <c r="BU418" s="102">
        <v>721432000</v>
      </c>
      <c r="BV418" s="102">
        <v>118790800</v>
      </c>
      <c r="BW418" s="102">
        <v>101080632</v>
      </c>
      <c r="BX418" s="102">
        <v>97754880</v>
      </c>
    </row>
    <row r="419" spans="1:76" x14ac:dyDescent="0.25">
      <c r="A419" s="57" t="s">
        <v>5561</v>
      </c>
      <c r="B419" s="3" t="s">
        <v>5015</v>
      </c>
      <c r="C419" s="3" t="s">
        <v>5555</v>
      </c>
      <c r="D419" s="4" t="s">
        <v>5562</v>
      </c>
      <c r="E419" s="4" t="s">
        <v>3439</v>
      </c>
      <c r="F419" s="4">
        <v>15500</v>
      </c>
      <c r="G419" s="4">
        <v>100000007</v>
      </c>
      <c r="H419" s="4">
        <v>1978</v>
      </c>
      <c r="I419" s="4">
        <v>162.11250000000001</v>
      </c>
      <c r="J419" s="4" t="s">
        <v>5563</v>
      </c>
      <c r="K419" s="4" t="s">
        <v>5564</v>
      </c>
      <c r="L419" s="101" t="s">
        <v>5565</v>
      </c>
      <c r="M419" s="101" t="s">
        <v>5566</v>
      </c>
      <c r="N419" s="4">
        <v>10917</v>
      </c>
      <c r="O419" s="4">
        <v>10455</v>
      </c>
      <c r="P419" s="4">
        <f t="shared" si="6"/>
        <v>57</v>
      </c>
      <c r="Q419" s="4">
        <v>1.65</v>
      </c>
      <c r="R419" s="4">
        <v>2.2684000000000002</v>
      </c>
      <c r="S419" s="4">
        <v>1.3787</v>
      </c>
      <c r="T419" s="102">
        <v>107383736</v>
      </c>
      <c r="U419" s="102">
        <v>31592348</v>
      </c>
      <c r="V419" s="102">
        <v>327522144</v>
      </c>
      <c r="W419" s="102">
        <v>34522736</v>
      </c>
      <c r="X419" s="102">
        <v>65386480</v>
      </c>
      <c r="Y419" s="102">
        <v>35198768</v>
      </c>
      <c r="Z419" s="102">
        <v>11127435</v>
      </c>
      <c r="AA419" s="102">
        <v>8290060</v>
      </c>
      <c r="AB419" s="102">
        <v>30491960</v>
      </c>
      <c r="AC419" s="102">
        <v>24959044</v>
      </c>
      <c r="AD419" s="102">
        <v>12287306</v>
      </c>
      <c r="AE419" s="102">
        <v>57211400</v>
      </c>
      <c r="AF419" s="102">
        <v>20044078</v>
      </c>
      <c r="AG419" s="102">
        <v>48261360</v>
      </c>
      <c r="AH419" s="102">
        <v>39607432</v>
      </c>
      <c r="AI419" s="102">
        <v>19147132</v>
      </c>
      <c r="AJ419" s="102">
        <v>17188652</v>
      </c>
      <c r="AK419" s="102">
        <v>54985480</v>
      </c>
      <c r="AL419" s="102">
        <v>151414640</v>
      </c>
      <c r="AM419" s="102">
        <v>23583084</v>
      </c>
      <c r="AN419" s="102">
        <v>22513288</v>
      </c>
      <c r="AO419" s="102">
        <v>40970060</v>
      </c>
      <c r="AP419" s="102">
        <v>178540752</v>
      </c>
      <c r="AQ419" s="102">
        <v>15808670</v>
      </c>
      <c r="AR419" s="102">
        <v>23755844</v>
      </c>
      <c r="AS419" s="102">
        <v>36516780</v>
      </c>
      <c r="AT419" s="102">
        <v>172024432</v>
      </c>
      <c r="AU419" s="102">
        <v>131155840</v>
      </c>
      <c r="AV419" s="102">
        <v>13067782</v>
      </c>
      <c r="AW419" s="102">
        <v>14533835</v>
      </c>
      <c r="AX419" s="102">
        <v>176361824</v>
      </c>
      <c r="AY419" s="102">
        <v>15832155</v>
      </c>
      <c r="AZ419" s="102">
        <v>21344896</v>
      </c>
      <c r="BA419" s="102">
        <v>34994080</v>
      </c>
      <c r="BB419" s="102">
        <v>16326142</v>
      </c>
      <c r="BC419" s="102">
        <v>21951130</v>
      </c>
      <c r="BD419" s="102">
        <v>8385467</v>
      </c>
      <c r="BE419" s="102">
        <v>105939504</v>
      </c>
      <c r="BF419" s="102">
        <v>36552728</v>
      </c>
      <c r="BG419" s="102">
        <v>58903172</v>
      </c>
      <c r="BH419" s="102">
        <v>18527076</v>
      </c>
      <c r="BI419" s="102">
        <v>20368080</v>
      </c>
      <c r="BJ419" s="102">
        <v>17851700</v>
      </c>
      <c r="BK419" s="102">
        <v>21107280</v>
      </c>
      <c r="BL419" s="102">
        <v>65778476</v>
      </c>
      <c r="BM419" s="102">
        <v>27291688</v>
      </c>
      <c r="BN419" s="102">
        <v>42236652</v>
      </c>
      <c r="BO419" s="102">
        <v>4656737</v>
      </c>
      <c r="BP419" s="102">
        <v>12136762</v>
      </c>
      <c r="BQ419" s="102">
        <v>39506760</v>
      </c>
      <c r="BR419" s="102">
        <v>12533132</v>
      </c>
      <c r="BS419" s="102">
        <v>24174332</v>
      </c>
      <c r="BT419" s="102">
        <v>120581200</v>
      </c>
      <c r="BU419" s="102">
        <v>75901568</v>
      </c>
      <c r="BV419" s="102">
        <v>20083692</v>
      </c>
      <c r="BW419" s="102">
        <v>22690276</v>
      </c>
      <c r="BX419" s="102">
        <v>30816364</v>
      </c>
    </row>
    <row r="420" spans="1:76" x14ac:dyDescent="0.25">
      <c r="A420" s="57" t="s">
        <v>5567</v>
      </c>
      <c r="B420" s="3" t="s">
        <v>5015</v>
      </c>
      <c r="C420" s="3" t="s">
        <v>5568</v>
      </c>
      <c r="D420" s="4" t="s">
        <v>5569</v>
      </c>
      <c r="E420" s="4" t="s">
        <v>3446</v>
      </c>
      <c r="F420" s="4">
        <v>542</v>
      </c>
      <c r="G420" s="4">
        <v>254</v>
      </c>
      <c r="H420" s="4">
        <v>1480</v>
      </c>
      <c r="I420" s="4">
        <v>103.0401</v>
      </c>
      <c r="J420" s="4" t="s">
        <v>5570</v>
      </c>
      <c r="K420" s="4" t="s">
        <v>5571</v>
      </c>
      <c r="L420" s="101" t="s">
        <v>5572</v>
      </c>
      <c r="M420" s="101" t="s">
        <v>5573</v>
      </c>
      <c r="N420" s="4">
        <v>441</v>
      </c>
      <c r="O420" s="4">
        <v>428</v>
      </c>
      <c r="P420" s="4">
        <f t="shared" si="6"/>
        <v>57</v>
      </c>
      <c r="Q420" s="4">
        <v>1.06</v>
      </c>
      <c r="R420" s="4">
        <v>1.2677</v>
      </c>
      <c r="S420" s="4">
        <v>1.1927000000000001</v>
      </c>
      <c r="T420" s="102">
        <v>1653045</v>
      </c>
      <c r="U420" s="102">
        <v>3379137</v>
      </c>
      <c r="V420" s="102">
        <v>1072825</v>
      </c>
      <c r="W420" s="102">
        <v>3809469</v>
      </c>
      <c r="X420" s="102">
        <v>6461097</v>
      </c>
      <c r="Y420" s="102">
        <v>680489</v>
      </c>
      <c r="Z420" s="102">
        <v>4696135</v>
      </c>
      <c r="AA420" s="102">
        <v>1141803</v>
      </c>
      <c r="AB420" s="102">
        <v>13966066</v>
      </c>
      <c r="AC420" s="102">
        <v>1448294</v>
      </c>
      <c r="AD420" s="102">
        <v>1795414</v>
      </c>
      <c r="AE420" s="102">
        <v>6371611</v>
      </c>
      <c r="AF420" s="102">
        <v>1972585</v>
      </c>
      <c r="AG420" s="102">
        <v>4126345</v>
      </c>
      <c r="AH420" s="102">
        <v>7771999</v>
      </c>
      <c r="AI420" s="102">
        <v>826276</v>
      </c>
      <c r="AJ420" s="102">
        <v>2047834</v>
      </c>
      <c r="AK420" s="102">
        <v>11912798</v>
      </c>
      <c r="AL420" s="102">
        <v>4994012</v>
      </c>
      <c r="AM420" s="102">
        <v>1838138</v>
      </c>
      <c r="AN420" s="102">
        <v>4551526</v>
      </c>
      <c r="AO420" s="102">
        <v>6597639</v>
      </c>
      <c r="AP420" s="102">
        <v>2859205</v>
      </c>
      <c r="AQ420" s="102">
        <v>7224278</v>
      </c>
      <c r="AR420" s="102">
        <v>4923989</v>
      </c>
      <c r="AS420" s="102">
        <v>3797200</v>
      </c>
      <c r="AT420" s="102">
        <v>5548373</v>
      </c>
      <c r="AU420" s="102">
        <v>2474163</v>
      </c>
      <c r="AV420" s="102">
        <v>1307729</v>
      </c>
      <c r="AW420" s="102">
        <v>2289436</v>
      </c>
      <c r="AX420" s="102">
        <v>5119183</v>
      </c>
      <c r="AY420" s="102">
        <v>1813137</v>
      </c>
      <c r="AZ420" s="102">
        <v>699328</v>
      </c>
      <c r="BA420" s="102">
        <v>940807</v>
      </c>
      <c r="BB420" s="102">
        <v>773592</v>
      </c>
      <c r="BC420" s="102">
        <v>961366</v>
      </c>
      <c r="BD420" s="102">
        <v>3872455</v>
      </c>
      <c r="BE420" s="102">
        <v>2733771</v>
      </c>
      <c r="BF420" s="102">
        <v>2904985</v>
      </c>
      <c r="BG420" s="102">
        <v>2150896</v>
      </c>
      <c r="BH420" s="102">
        <v>2574370</v>
      </c>
      <c r="BI420" s="102">
        <v>1691834</v>
      </c>
      <c r="BJ420" s="102">
        <v>9478705</v>
      </c>
      <c r="BK420" s="102">
        <v>12625612</v>
      </c>
      <c r="BL420" s="102">
        <v>4909218</v>
      </c>
      <c r="BM420" s="102">
        <v>3566483</v>
      </c>
      <c r="BN420" s="102">
        <v>5047184</v>
      </c>
      <c r="BO420" s="102">
        <v>4613529</v>
      </c>
      <c r="BP420" s="102">
        <v>2442753</v>
      </c>
      <c r="BQ420" s="102">
        <v>9788029</v>
      </c>
      <c r="BR420" s="102">
        <v>5130962</v>
      </c>
      <c r="BS420" s="102">
        <v>2468328</v>
      </c>
      <c r="BT420" s="102">
        <v>4474700</v>
      </c>
      <c r="BU420" s="102">
        <v>9750635</v>
      </c>
      <c r="BV420" s="102">
        <v>1784764</v>
      </c>
      <c r="BW420" s="102">
        <v>1673775</v>
      </c>
      <c r="BX420" s="102">
        <v>9294384</v>
      </c>
    </row>
    <row r="421" spans="1:76" x14ac:dyDescent="0.25">
      <c r="A421" s="57" t="s">
        <v>5574</v>
      </c>
      <c r="B421" s="3" t="s">
        <v>5015</v>
      </c>
      <c r="C421" s="3" t="s">
        <v>5575</v>
      </c>
      <c r="D421" s="4" t="s">
        <v>5576</v>
      </c>
      <c r="E421" s="4" t="s">
        <v>3446</v>
      </c>
      <c r="F421" s="4">
        <v>34585</v>
      </c>
      <c r="G421" s="4">
        <v>100001507</v>
      </c>
      <c r="H421" s="4">
        <v>1765</v>
      </c>
      <c r="I421" s="4">
        <v>103.0401</v>
      </c>
      <c r="J421" s="4" t="s">
        <v>5577</v>
      </c>
      <c r="K421" s="4" t="s">
        <v>5578</v>
      </c>
      <c r="L421" s="101" t="s">
        <v>5579</v>
      </c>
      <c r="M421" s="101" t="s">
        <v>5580</v>
      </c>
      <c r="N421" s="4">
        <v>10413</v>
      </c>
      <c r="O421" s="4">
        <v>9984</v>
      </c>
      <c r="P421" s="4">
        <f t="shared" si="6"/>
        <v>47</v>
      </c>
      <c r="Q421" s="4">
        <v>1.4</v>
      </c>
      <c r="R421" s="4">
        <v>1.0885</v>
      </c>
      <c r="S421" s="4">
        <v>0.77780000000000005</v>
      </c>
      <c r="T421" s="102">
        <v>552429</v>
      </c>
      <c r="U421" s="102">
        <v>891091</v>
      </c>
      <c r="V421" s="102">
        <v>1283710</v>
      </c>
      <c r="W421" s="102">
        <v>1491140</v>
      </c>
      <c r="X421" s="102">
        <v>675966</v>
      </c>
      <c r="Y421" s="102">
        <v>1319140</v>
      </c>
      <c r="Z421" s="102">
        <v>661740</v>
      </c>
      <c r="AA421" s="102"/>
      <c r="AB421" s="102">
        <v>442786</v>
      </c>
      <c r="AC421" s="102">
        <v>429750</v>
      </c>
      <c r="AD421" s="102">
        <v>666373</v>
      </c>
      <c r="AE421" s="102"/>
      <c r="AF421" s="102">
        <v>934292</v>
      </c>
      <c r="AG421" s="102">
        <v>1069219</v>
      </c>
      <c r="AH421" s="102">
        <v>451934</v>
      </c>
      <c r="AI421" s="102">
        <v>413190</v>
      </c>
      <c r="AJ421" s="102">
        <v>900496</v>
      </c>
      <c r="AK421" s="102">
        <v>326505</v>
      </c>
      <c r="AL421" s="102">
        <v>807064</v>
      </c>
      <c r="AM421" s="102">
        <v>554901</v>
      </c>
      <c r="AN421" s="102">
        <v>1182736</v>
      </c>
      <c r="AO421" s="102"/>
      <c r="AP421" s="102">
        <v>638886</v>
      </c>
      <c r="AQ421" s="102">
        <v>876718</v>
      </c>
      <c r="AR421" s="102">
        <v>1045621</v>
      </c>
      <c r="AS421" s="102">
        <v>1456299</v>
      </c>
      <c r="AT421" s="102">
        <v>450176</v>
      </c>
      <c r="AU421" s="102"/>
      <c r="AV421" s="102">
        <v>496768</v>
      </c>
      <c r="AW421" s="102">
        <v>316813</v>
      </c>
      <c r="AX421" s="102">
        <v>369827</v>
      </c>
      <c r="AY421" s="102"/>
      <c r="AZ421" s="102">
        <v>720021</v>
      </c>
      <c r="BA421" s="102">
        <v>743789</v>
      </c>
      <c r="BB421" s="102">
        <v>533420</v>
      </c>
      <c r="BC421" s="102">
        <v>287566</v>
      </c>
      <c r="BD421" s="102"/>
      <c r="BE421" s="102">
        <v>1195176</v>
      </c>
      <c r="BF421" s="102">
        <v>196710</v>
      </c>
      <c r="BG421" s="102">
        <v>676694</v>
      </c>
      <c r="BH421" s="102">
        <v>477034</v>
      </c>
      <c r="BI421" s="102"/>
      <c r="BJ421" s="102">
        <v>286250</v>
      </c>
      <c r="BK421" s="102"/>
      <c r="BL421" s="102">
        <v>703568</v>
      </c>
      <c r="BM421" s="102">
        <v>522597</v>
      </c>
      <c r="BN421" s="102">
        <v>624843</v>
      </c>
      <c r="BO421" s="102"/>
      <c r="BP421" s="102">
        <v>826351</v>
      </c>
      <c r="BQ421" s="102">
        <v>405154</v>
      </c>
      <c r="BR421" s="102"/>
      <c r="BS421" s="102">
        <v>947498</v>
      </c>
      <c r="BT421" s="102">
        <v>797564</v>
      </c>
      <c r="BU421" s="102">
        <v>722472</v>
      </c>
      <c r="BV421" s="102">
        <v>665658</v>
      </c>
      <c r="BW421" s="102">
        <v>636771</v>
      </c>
      <c r="BX421" s="102">
        <v>697805</v>
      </c>
    </row>
    <row r="422" spans="1:76" x14ac:dyDescent="0.25">
      <c r="A422" s="57" t="s">
        <v>5581</v>
      </c>
      <c r="B422" s="3" t="s">
        <v>5015</v>
      </c>
      <c r="C422" s="3" t="s">
        <v>5575</v>
      </c>
      <c r="D422" s="4" t="s">
        <v>5582</v>
      </c>
      <c r="E422" s="4" t="s">
        <v>3446</v>
      </c>
      <c r="F422" s="4">
        <v>61827</v>
      </c>
      <c r="G422" s="4">
        <v>100019960</v>
      </c>
      <c r="H422" s="4">
        <v>925</v>
      </c>
      <c r="I422" s="4">
        <v>145.08699999999999</v>
      </c>
      <c r="J422" s="4" t="s">
        <v>5583</v>
      </c>
      <c r="K422" s="4"/>
      <c r="L422" s="4"/>
      <c r="M422" s="4"/>
      <c r="N422" s="4">
        <v>2750949</v>
      </c>
      <c r="O422" s="4">
        <v>2032206</v>
      </c>
      <c r="P422" s="4">
        <f t="shared" si="6"/>
        <v>51</v>
      </c>
      <c r="Q422" s="4">
        <v>1</v>
      </c>
      <c r="R422" s="4">
        <v>1.1508</v>
      </c>
      <c r="S422" s="4">
        <v>1.1452</v>
      </c>
      <c r="T422" s="102"/>
      <c r="U422" s="102">
        <v>408867</v>
      </c>
      <c r="V422" s="102">
        <v>777462</v>
      </c>
      <c r="W422" s="102">
        <v>1096540</v>
      </c>
      <c r="X422" s="102">
        <v>473837</v>
      </c>
      <c r="Y422" s="102">
        <v>519475</v>
      </c>
      <c r="Z422" s="102">
        <v>330872</v>
      </c>
      <c r="AA422" s="102">
        <v>679564</v>
      </c>
      <c r="AB422" s="102">
        <v>432907</v>
      </c>
      <c r="AC422" s="102">
        <v>686460</v>
      </c>
      <c r="AD422" s="102"/>
      <c r="AE422" s="102">
        <v>409689</v>
      </c>
      <c r="AF422" s="102">
        <v>332954</v>
      </c>
      <c r="AG422" s="102">
        <v>1063551</v>
      </c>
      <c r="AH422" s="102">
        <v>337808</v>
      </c>
      <c r="AI422" s="102">
        <v>437688</v>
      </c>
      <c r="AJ422" s="102"/>
      <c r="AK422" s="102">
        <v>525590</v>
      </c>
      <c r="AL422" s="102">
        <v>410584</v>
      </c>
      <c r="AM422" s="102">
        <v>381434</v>
      </c>
      <c r="AN422" s="102">
        <v>615924</v>
      </c>
      <c r="AO422" s="102"/>
      <c r="AP422" s="102">
        <v>481590</v>
      </c>
      <c r="AQ422" s="102">
        <v>557490</v>
      </c>
      <c r="AR422" s="102">
        <v>2404159</v>
      </c>
      <c r="AS422" s="102">
        <v>616818</v>
      </c>
      <c r="AT422" s="102">
        <v>1884322</v>
      </c>
      <c r="AU422" s="102">
        <v>494493</v>
      </c>
      <c r="AV422" s="102">
        <v>589046</v>
      </c>
      <c r="AW422" s="102">
        <v>902165</v>
      </c>
      <c r="AX422" s="102">
        <v>348204</v>
      </c>
      <c r="AY422" s="102">
        <v>607940</v>
      </c>
      <c r="AZ422" s="102">
        <v>144044</v>
      </c>
      <c r="BA422" s="102">
        <v>503679</v>
      </c>
      <c r="BB422" s="102">
        <v>630397</v>
      </c>
      <c r="BC422" s="102">
        <v>976822</v>
      </c>
      <c r="BD422" s="102">
        <v>367738</v>
      </c>
      <c r="BE422" s="102"/>
      <c r="BF422" s="102">
        <v>549117</v>
      </c>
      <c r="BG422" s="102">
        <v>667536</v>
      </c>
      <c r="BH422" s="102">
        <v>384440</v>
      </c>
      <c r="BI422" s="102">
        <v>557027</v>
      </c>
      <c r="BJ422" s="102">
        <v>524463</v>
      </c>
      <c r="BK422" s="102">
        <v>309972</v>
      </c>
      <c r="BL422" s="102">
        <v>534405</v>
      </c>
      <c r="BM422" s="102"/>
      <c r="BN422" s="102">
        <v>578862</v>
      </c>
      <c r="BO422" s="102">
        <v>587396</v>
      </c>
      <c r="BP422" s="102">
        <v>369245</v>
      </c>
      <c r="BQ422" s="102">
        <v>632536</v>
      </c>
      <c r="BR422" s="102">
        <v>2588859</v>
      </c>
      <c r="BS422" s="102">
        <v>564603</v>
      </c>
      <c r="BT422" s="102">
        <v>510450</v>
      </c>
      <c r="BU422" s="102">
        <v>1544785</v>
      </c>
      <c r="BV422" s="102">
        <v>452128</v>
      </c>
      <c r="BW422" s="102">
        <v>315838</v>
      </c>
      <c r="BX422" s="102">
        <v>425932</v>
      </c>
    </row>
    <row r="423" spans="1:76" x14ac:dyDescent="0.25">
      <c r="A423" s="57" t="s">
        <v>5584</v>
      </c>
      <c r="B423" s="3" t="s">
        <v>5015</v>
      </c>
      <c r="C423" s="3" t="s">
        <v>5575</v>
      </c>
      <c r="D423" s="4" t="s">
        <v>5585</v>
      </c>
      <c r="E423" s="4" t="s">
        <v>3487</v>
      </c>
      <c r="F423" s="4">
        <v>42489</v>
      </c>
      <c r="G423" s="4">
        <v>100004089</v>
      </c>
      <c r="H423" s="4">
        <v>4840</v>
      </c>
      <c r="I423" s="4">
        <v>187.13399999999999</v>
      </c>
      <c r="J423" s="4" t="s">
        <v>5586</v>
      </c>
      <c r="K423" s="4" t="s">
        <v>5587</v>
      </c>
      <c r="L423" s="4"/>
      <c r="M423" s="4"/>
      <c r="N423" s="4">
        <v>21488</v>
      </c>
      <c r="O423" s="4">
        <v>20195</v>
      </c>
      <c r="P423" s="4">
        <f t="shared" si="6"/>
        <v>57</v>
      </c>
      <c r="Q423" s="4">
        <v>0.73</v>
      </c>
      <c r="R423" s="4">
        <v>1.0229999999999999</v>
      </c>
      <c r="S423" s="4">
        <v>1.4026000000000001</v>
      </c>
      <c r="T423" s="102">
        <v>753978</v>
      </c>
      <c r="U423" s="102">
        <v>1544305</v>
      </c>
      <c r="V423" s="102">
        <v>695691</v>
      </c>
      <c r="W423" s="102">
        <v>728553</v>
      </c>
      <c r="X423" s="102">
        <v>1018237</v>
      </c>
      <c r="Y423" s="102">
        <v>237722</v>
      </c>
      <c r="Z423" s="102">
        <v>1075642</v>
      </c>
      <c r="AA423" s="102">
        <v>475848</v>
      </c>
      <c r="AB423" s="102">
        <v>988408</v>
      </c>
      <c r="AC423" s="102">
        <v>966643</v>
      </c>
      <c r="AD423" s="102">
        <v>563154</v>
      </c>
      <c r="AE423" s="102">
        <v>683422</v>
      </c>
      <c r="AF423" s="102">
        <v>410950</v>
      </c>
      <c r="AG423" s="102">
        <v>372134</v>
      </c>
      <c r="AH423" s="102">
        <v>384582</v>
      </c>
      <c r="AI423" s="102">
        <v>212399</v>
      </c>
      <c r="AJ423" s="102">
        <v>862294</v>
      </c>
      <c r="AK423" s="102">
        <v>465056</v>
      </c>
      <c r="AL423" s="102">
        <v>435817</v>
      </c>
      <c r="AM423" s="102">
        <v>1417750</v>
      </c>
      <c r="AN423" s="102">
        <v>1650626</v>
      </c>
      <c r="AO423" s="102">
        <v>393724</v>
      </c>
      <c r="AP423" s="102">
        <v>141449</v>
      </c>
      <c r="AQ423" s="102">
        <v>1703964</v>
      </c>
      <c r="AR423" s="102">
        <v>698498</v>
      </c>
      <c r="AS423" s="102">
        <v>351694</v>
      </c>
      <c r="AT423" s="102">
        <v>1644718</v>
      </c>
      <c r="AU423" s="102">
        <v>719771</v>
      </c>
      <c r="AV423" s="102">
        <v>823999</v>
      </c>
      <c r="AW423" s="102">
        <v>895530</v>
      </c>
      <c r="AX423" s="102">
        <v>1871620</v>
      </c>
      <c r="AY423" s="102">
        <v>1382764</v>
      </c>
      <c r="AZ423" s="102">
        <v>734753</v>
      </c>
      <c r="BA423" s="102">
        <v>697801</v>
      </c>
      <c r="BB423" s="102">
        <v>1536783</v>
      </c>
      <c r="BC423" s="102">
        <v>1105065</v>
      </c>
      <c r="BD423" s="102">
        <v>2151656</v>
      </c>
      <c r="BE423" s="102">
        <v>379449</v>
      </c>
      <c r="BF423" s="102">
        <v>1320895</v>
      </c>
      <c r="BG423" s="102">
        <v>1290619</v>
      </c>
      <c r="BH423" s="102">
        <v>144509</v>
      </c>
      <c r="BI423" s="102">
        <v>2522091</v>
      </c>
      <c r="BJ423" s="102">
        <v>1405562</v>
      </c>
      <c r="BK423" s="102">
        <v>1222554</v>
      </c>
      <c r="BL423" s="102">
        <v>723139</v>
      </c>
      <c r="BM423" s="102">
        <v>908694</v>
      </c>
      <c r="BN423" s="102">
        <v>561788</v>
      </c>
      <c r="BO423" s="102">
        <v>1044826</v>
      </c>
      <c r="BP423" s="102">
        <v>354907</v>
      </c>
      <c r="BQ423" s="102">
        <v>544615</v>
      </c>
      <c r="BR423" s="102">
        <v>1445882</v>
      </c>
      <c r="BS423" s="102">
        <v>698364</v>
      </c>
      <c r="BT423" s="102">
        <v>327357</v>
      </c>
      <c r="BU423" s="102">
        <v>1388849</v>
      </c>
      <c r="BV423" s="102">
        <v>671872</v>
      </c>
      <c r="BW423" s="102">
        <v>1755305</v>
      </c>
      <c r="BX423" s="102">
        <v>757987</v>
      </c>
    </row>
    <row r="424" spans="1:76" x14ac:dyDescent="0.25">
      <c r="A424" s="57" t="s">
        <v>5588</v>
      </c>
      <c r="B424" s="3" t="s">
        <v>5015</v>
      </c>
      <c r="C424" s="3" t="s">
        <v>5575</v>
      </c>
      <c r="D424" s="4" t="s">
        <v>5589</v>
      </c>
      <c r="E424" s="4" t="s">
        <v>3487</v>
      </c>
      <c r="F424" s="4">
        <v>52916</v>
      </c>
      <c r="G424" s="4">
        <v>100008934</v>
      </c>
      <c r="H424" s="4">
        <v>5211</v>
      </c>
      <c r="I424" s="4">
        <v>215.1653</v>
      </c>
      <c r="J424" s="4" t="s">
        <v>5590</v>
      </c>
      <c r="K424" s="4" t="s">
        <v>5591</v>
      </c>
      <c r="L424" s="4"/>
      <c r="M424" s="4"/>
      <c r="N424" s="4">
        <v>97783</v>
      </c>
      <c r="O424" s="4">
        <v>88259</v>
      </c>
      <c r="P424" s="4">
        <f t="shared" si="6"/>
        <v>57</v>
      </c>
      <c r="Q424" s="4">
        <v>1.07</v>
      </c>
      <c r="R424" s="4">
        <v>1.3736999999999999</v>
      </c>
      <c r="S424" s="4">
        <v>1.2796000000000001</v>
      </c>
      <c r="T424" s="102">
        <v>406127</v>
      </c>
      <c r="U424" s="102">
        <v>474985</v>
      </c>
      <c r="V424" s="102">
        <v>242083</v>
      </c>
      <c r="W424" s="102">
        <v>267303</v>
      </c>
      <c r="X424" s="102">
        <v>316123</v>
      </c>
      <c r="Y424" s="102">
        <v>374945</v>
      </c>
      <c r="Z424" s="102">
        <v>387043</v>
      </c>
      <c r="AA424" s="102">
        <v>472845</v>
      </c>
      <c r="AB424" s="102">
        <v>489806</v>
      </c>
      <c r="AC424" s="102">
        <v>2142129</v>
      </c>
      <c r="AD424" s="102">
        <v>327052</v>
      </c>
      <c r="AE424" s="102">
        <v>337594</v>
      </c>
      <c r="AF424" s="102">
        <v>397839</v>
      </c>
      <c r="AG424" s="102">
        <v>508026</v>
      </c>
      <c r="AH424" s="102">
        <v>520501</v>
      </c>
      <c r="AI424" s="102">
        <v>769730</v>
      </c>
      <c r="AJ424" s="102">
        <v>724196</v>
      </c>
      <c r="AK424" s="102">
        <v>222498</v>
      </c>
      <c r="AL424" s="102">
        <v>461576</v>
      </c>
      <c r="AM424" s="102">
        <v>1885518</v>
      </c>
      <c r="AN424" s="102">
        <v>1090491</v>
      </c>
      <c r="AO424" s="102">
        <v>360812</v>
      </c>
      <c r="AP424" s="102">
        <v>366208</v>
      </c>
      <c r="AQ424" s="102">
        <v>749784</v>
      </c>
      <c r="AR424" s="102">
        <v>222192</v>
      </c>
      <c r="AS424" s="102">
        <v>636939</v>
      </c>
      <c r="AT424" s="102">
        <v>223840</v>
      </c>
      <c r="AU424" s="102">
        <v>243386</v>
      </c>
      <c r="AV424" s="102">
        <v>644210</v>
      </c>
      <c r="AW424" s="102">
        <v>340802</v>
      </c>
      <c r="AX424" s="102">
        <v>236075</v>
      </c>
      <c r="AY424" s="102">
        <v>295400</v>
      </c>
      <c r="AZ424" s="102">
        <v>359998</v>
      </c>
      <c r="BA424" s="102">
        <v>300712</v>
      </c>
      <c r="BB424" s="102">
        <v>349548</v>
      </c>
      <c r="BC424" s="102">
        <v>806022</v>
      </c>
      <c r="BD424" s="102">
        <v>956056</v>
      </c>
      <c r="BE424" s="102">
        <v>385441</v>
      </c>
      <c r="BF424" s="102">
        <v>625634</v>
      </c>
      <c r="BG424" s="102">
        <v>225409</v>
      </c>
      <c r="BH424" s="102">
        <v>251265</v>
      </c>
      <c r="BI424" s="102">
        <v>248311</v>
      </c>
      <c r="BJ424" s="102">
        <v>626927</v>
      </c>
      <c r="BK424" s="102">
        <v>1651620</v>
      </c>
      <c r="BL424" s="102">
        <v>558805</v>
      </c>
      <c r="BM424" s="102">
        <v>525161</v>
      </c>
      <c r="BN424" s="102">
        <v>500854</v>
      </c>
      <c r="BO424" s="102">
        <v>317513</v>
      </c>
      <c r="BP424" s="102">
        <v>448332</v>
      </c>
      <c r="BQ424" s="102">
        <v>839543</v>
      </c>
      <c r="BR424" s="102">
        <v>456217</v>
      </c>
      <c r="BS424" s="102">
        <v>764953</v>
      </c>
      <c r="BT424" s="102">
        <v>829388</v>
      </c>
      <c r="BU424" s="102">
        <v>278838</v>
      </c>
      <c r="BV424" s="102">
        <v>360791</v>
      </c>
      <c r="BW424" s="102">
        <v>517552</v>
      </c>
      <c r="BX424" s="102">
        <v>369896</v>
      </c>
    </row>
    <row r="425" spans="1:76" x14ac:dyDescent="0.25">
      <c r="A425" s="57" t="s">
        <v>5592</v>
      </c>
      <c r="B425" s="3" t="s">
        <v>5015</v>
      </c>
      <c r="C425" s="3" t="s">
        <v>5575</v>
      </c>
      <c r="D425" s="4" t="s">
        <v>5593</v>
      </c>
      <c r="E425" s="4" t="s">
        <v>3487</v>
      </c>
      <c r="F425" s="4">
        <v>32413</v>
      </c>
      <c r="G425" s="4">
        <v>100001180</v>
      </c>
      <c r="H425" s="4">
        <v>5364</v>
      </c>
      <c r="I425" s="4">
        <v>243.19659999999999</v>
      </c>
      <c r="J425" s="4" t="s">
        <v>5594</v>
      </c>
      <c r="K425" s="4" t="s">
        <v>5595</v>
      </c>
      <c r="L425" s="101" t="s">
        <v>5596</v>
      </c>
      <c r="M425" s="101" t="s">
        <v>5597</v>
      </c>
      <c r="N425" s="4">
        <v>1563</v>
      </c>
      <c r="O425" s="4">
        <v>1508</v>
      </c>
      <c r="P425" s="4">
        <f t="shared" si="6"/>
        <v>56</v>
      </c>
      <c r="Q425" s="4">
        <v>0.95</v>
      </c>
      <c r="R425" s="4">
        <v>1.0965</v>
      </c>
      <c r="S425" s="4">
        <v>1.1496999999999999</v>
      </c>
      <c r="T425" s="102">
        <v>785361</v>
      </c>
      <c r="U425" s="102">
        <v>873755</v>
      </c>
      <c r="V425" s="102">
        <v>1082946</v>
      </c>
      <c r="W425" s="102">
        <v>1837301</v>
      </c>
      <c r="X425" s="102">
        <v>3290590</v>
      </c>
      <c r="Y425" s="102">
        <v>4206750</v>
      </c>
      <c r="Z425" s="102">
        <v>3878562</v>
      </c>
      <c r="AA425" s="102">
        <v>1659843</v>
      </c>
      <c r="AB425" s="102">
        <v>990214</v>
      </c>
      <c r="AC425" s="102">
        <v>2416623.25</v>
      </c>
      <c r="AD425" s="102">
        <v>605937</v>
      </c>
      <c r="AE425" s="102">
        <v>3885825</v>
      </c>
      <c r="AF425" s="102">
        <v>2998639</v>
      </c>
      <c r="AG425" s="102">
        <v>1178970.875</v>
      </c>
      <c r="AH425" s="102">
        <v>5907643</v>
      </c>
      <c r="AI425" s="102">
        <v>5183098</v>
      </c>
      <c r="AJ425" s="102">
        <v>3559454</v>
      </c>
      <c r="AK425" s="102">
        <v>2866571</v>
      </c>
      <c r="AL425" s="102">
        <v>5389429.5</v>
      </c>
      <c r="AM425" s="102">
        <v>6662492</v>
      </c>
      <c r="AN425" s="102">
        <v>1941330.125</v>
      </c>
      <c r="AO425" s="102">
        <v>3327348</v>
      </c>
      <c r="AP425" s="102">
        <v>5619370</v>
      </c>
      <c r="AQ425" s="102">
        <v>2345190</v>
      </c>
      <c r="AR425" s="102">
        <v>220594</v>
      </c>
      <c r="AS425" s="102">
        <v>1043167</v>
      </c>
      <c r="AT425" s="102">
        <v>369448</v>
      </c>
      <c r="AU425" s="102">
        <v>1368657</v>
      </c>
      <c r="AV425" s="102">
        <v>618652</v>
      </c>
      <c r="AW425" s="102">
        <v>1998117</v>
      </c>
      <c r="AX425" s="102">
        <v>2373348</v>
      </c>
      <c r="AY425" s="102">
        <v>1158278</v>
      </c>
      <c r="AZ425" s="102">
        <v>1638235</v>
      </c>
      <c r="BA425" s="102">
        <v>4047898</v>
      </c>
      <c r="BB425" s="102">
        <v>298762</v>
      </c>
      <c r="BC425" s="102">
        <v>8103657.5</v>
      </c>
      <c r="BD425" s="102">
        <v>3613630</v>
      </c>
      <c r="BE425" s="102"/>
      <c r="BF425" s="102">
        <v>2598816</v>
      </c>
      <c r="BG425" s="102">
        <v>1195240</v>
      </c>
      <c r="BH425" s="102">
        <v>2062459.625</v>
      </c>
      <c r="BI425" s="102">
        <v>1168264</v>
      </c>
      <c r="BJ425" s="102">
        <v>2574463</v>
      </c>
      <c r="BK425" s="102">
        <v>12422839</v>
      </c>
      <c r="BL425" s="102">
        <v>3217569</v>
      </c>
      <c r="BM425" s="102">
        <v>3504203</v>
      </c>
      <c r="BN425" s="102">
        <v>4677459</v>
      </c>
      <c r="BO425" s="102">
        <v>1120261.25</v>
      </c>
      <c r="BP425" s="102">
        <v>565738.3125</v>
      </c>
      <c r="BQ425" s="102">
        <v>1591605</v>
      </c>
      <c r="BR425" s="102">
        <v>1948607</v>
      </c>
      <c r="BS425" s="102">
        <v>3382636</v>
      </c>
      <c r="BT425" s="102">
        <v>2501259</v>
      </c>
      <c r="BU425" s="102">
        <v>3203661</v>
      </c>
      <c r="BV425" s="102">
        <v>4414726</v>
      </c>
      <c r="BW425" s="102">
        <v>2674399</v>
      </c>
      <c r="BX425" s="102">
        <v>3089881.25</v>
      </c>
    </row>
    <row r="426" spans="1:76" x14ac:dyDescent="0.25">
      <c r="A426" s="57" t="s">
        <v>5598</v>
      </c>
      <c r="B426" s="3" t="s">
        <v>5015</v>
      </c>
      <c r="C426" s="3" t="s">
        <v>5575</v>
      </c>
      <c r="D426" s="4" t="s">
        <v>5599</v>
      </c>
      <c r="E426" s="4" t="s">
        <v>3487</v>
      </c>
      <c r="F426" s="4">
        <v>35675</v>
      </c>
      <c r="G426" s="4">
        <v>100001579</v>
      </c>
      <c r="H426" s="4">
        <v>5511.2</v>
      </c>
      <c r="I426" s="4">
        <v>271.22789999999998</v>
      </c>
      <c r="J426" s="4" t="s">
        <v>5600</v>
      </c>
      <c r="K426" s="4" t="s">
        <v>5601</v>
      </c>
      <c r="L426" s="4"/>
      <c r="M426" s="101" t="s">
        <v>5602</v>
      </c>
      <c r="N426" s="4">
        <v>92836</v>
      </c>
      <c r="O426" s="4">
        <v>83805</v>
      </c>
      <c r="P426" s="4">
        <f t="shared" si="6"/>
        <v>57</v>
      </c>
      <c r="Q426" s="4">
        <v>0.94</v>
      </c>
      <c r="R426" s="4">
        <v>1.1829000000000001</v>
      </c>
      <c r="S426" s="4">
        <v>1.2578</v>
      </c>
      <c r="T426" s="102">
        <v>25337880</v>
      </c>
      <c r="U426" s="102">
        <v>24730712</v>
      </c>
      <c r="V426" s="102">
        <v>40468288</v>
      </c>
      <c r="W426" s="102">
        <v>84475448</v>
      </c>
      <c r="X426" s="102">
        <v>52640236</v>
      </c>
      <c r="Y426" s="102">
        <v>114704336</v>
      </c>
      <c r="Z426" s="102">
        <v>132723288</v>
      </c>
      <c r="AA426" s="102">
        <v>22242164</v>
      </c>
      <c r="AB426" s="102">
        <v>10835062</v>
      </c>
      <c r="AC426" s="102">
        <v>82823824</v>
      </c>
      <c r="AD426" s="102">
        <v>7982928</v>
      </c>
      <c r="AE426" s="102">
        <v>146845168</v>
      </c>
      <c r="AF426" s="102">
        <v>94187992</v>
      </c>
      <c r="AG426" s="102">
        <v>47950040</v>
      </c>
      <c r="AH426" s="102">
        <v>190659872</v>
      </c>
      <c r="AI426" s="102">
        <v>136817888</v>
      </c>
      <c r="AJ426" s="102">
        <v>27333544</v>
      </c>
      <c r="AK426" s="102">
        <v>128554528</v>
      </c>
      <c r="AL426" s="102">
        <v>63453440</v>
      </c>
      <c r="AM426" s="102">
        <v>327505792</v>
      </c>
      <c r="AN426" s="102">
        <v>40211372</v>
      </c>
      <c r="AO426" s="102">
        <v>99020536</v>
      </c>
      <c r="AP426" s="102">
        <v>104980352</v>
      </c>
      <c r="AQ426" s="102">
        <v>55339828</v>
      </c>
      <c r="AR426" s="102">
        <v>2563559</v>
      </c>
      <c r="AS426" s="102">
        <v>9895284</v>
      </c>
      <c r="AT426" s="102">
        <v>8619183</v>
      </c>
      <c r="AU426" s="102">
        <v>29271752</v>
      </c>
      <c r="AV426" s="102">
        <v>15734236</v>
      </c>
      <c r="AW426" s="102">
        <v>64742744</v>
      </c>
      <c r="AX426" s="102">
        <v>61052560</v>
      </c>
      <c r="AY426" s="102">
        <v>48191876</v>
      </c>
      <c r="AZ426" s="102">
        <v>39862756</v>
      </c>
      <c r="BA426" s="102">
        <v>152811776</v>
      </c>
      <c r="BB426" s="102">
        <v>10499801</v>
      </c>
      <c r="BC426" s="102">
        <v>190586048</v>
      </c>
      <c r="BD426" s="102">
        <v>103934856</v>
      </c>
      <c r="BE426" s="102">
        <v>32773508</v>
      </c>
      <c r="BF426" s="102">
        <v>31813552</v>
      </c>
      <c r="BG426" s="102">
        <v>76438984</v>
      </c>
      <c r="BH426" s="102">
        <v>32972858</v>
      </c>
      <c r="BI426" s="102">
        <v>26539830</v>
      </c>
      <c r="BJ426" s="102">
        <v>76632736</v>
      </c>
      <c r="BK426" s="102">
        <v>102762472</v>
      </c>
      <c r="BL426" s="102">
        <v>86984848</v>
      </c>
      <c r="BM426" s="102">
        <v>133622888</v>
      </c>
      <c r="BN426" s="102">
        <v>124590136</v>
      </c>
      <c r="BO426" s="102">
        <v>53012496</v>
      </c>
      <c r="BP426" s="102">
        <v>9870381</v>
      </c>
      <c r="BQ426" s="102">
        <v>63769124</v>
      </c>
      <c r="BR426" s="102">
        <v>103285088</v>
      </c>
      <c r="BS426" s="102">
        <v>159205536</v>
      </c>
      <c r="BT426" s="102">
        <v>92346304</v>
      </c>
      <c r="BU426" s="102">
        <v>63425604</v>
      </c>
      <c r="BV426" s="102">
        <v>173180192</v>
      </c>
      <c r="BW426" s="102">
        <v>86132512</v>
      </c>
      <c r="BX426" s="102">
        <v>109298816</v>
      </c>
    </row>
    <row r="427" spans="1:76" x14ac:dyDescent="0.25">
      <c r="A427" s="57" t="s">
        <v>5603</v>
      </c>
      <c r="B427" s="3" t="s">
        <v>5015</v>
      </c>
      <c r="C427" s="3" t="s">
        <v>5575</v>
      </c>
      <c r="D427" s="4" t="s">
        <v>5604</v>
      </c>
      <c r="E427" s="4" t="s">
        <v>3487</v>
      </c>
      <c r="F427" s="4">
        <v>17945</v>
      </c>
      <c r="G427" s="4">
        <v>1239</v>
      </c>
      <c r="H427" s="4">
        <v>5695</v>
      </c>
      <c r="I427" s="4">
        <v>299.25920000000002</v>
      </c>
      <c r="J427" s="4" t="s">
        <v>5605</v>
      </c>
      <c r="K427" s="4" t="s">
        <v>5606</v>
      </c>
      <c r="L427" s="101" t="s">
        <v>5607</v>
      </c>
      <c r="M427" s="4"/>
      <c r="N427" s="4">
        <v>69417</v>
      </c>
      <c r="O427" s="4">
        <v>62625</v>
      </c>
      <c r="P427" s="4">
        <f t="shared" si="6"/>
        <v>55</v>
      </c>
      <c r="Q427" s="4">
        <v>0.98</v>
      </c>
      <c r="R427" s="4">
        <v>1.446</v>
      </c>
      <c r="S427" s="4">
        <v>1.4719</v>
      </c>
      <c r="T427" s="102">
        <v>4351399</v>
      </c>
      <c r="U427" s="102">
        <v>3118548</v>
      </c>
      <c r="V427" s="102">
        <v>3481370.25</v>
      </c>
      <c r="W427" s="102">
        <v>11008493</v>
      </c>
      <c r="X427" s="102">
        <v>3744160.75</v>
      </c>
      <c r="Y427" s="102">
        <v>28913588</v>
      </c>
      <c r="Z427" s="102">
        <v>12663398</v>
      </c>
      <c r="AA427" s="102">
        <v>5522826</v>
      </c>
      <c r="AB427" s="102">
        <v>1144816.625</v>
      </c>
      <c r="AC427" s="102">
        <v>9363713</v>
      </c>
      <c r="AD427" s="102">
        <v>1461504.25</v>
      </c>
      <c r="AE427" s="102">
        <v>20409138</v>
      </c>
      <c r="AF427" s="102">
        <v>11990969</v>
      </c>
      <c r="AG427" s="102">
        <v>5177014</v>
      </c>
      <c r="AH427" s="102">
        <v>33346040</v>
      </c>
      <c r="AI427" s="102">
        <v>33292912</v>
      </c>
      <c r="AJ427" s="102">
        <v>3270335</v>
      </c>
      <c r="AK427" s="102">
        <v>12773934</v>
      </c>
      <c r="AL427" s="102">
        <v>4277538</v>
      </c>
      <c r="AM427" s="102">
        <v>29960040</v>
      </c>
      <c r="AN427" s="102">
        <v>4126389.75</v>
      </c>
      <c r="AO427" s="102">
        <v>5253173</v>
      </c>
      <c r="AP427" s="102">
        <v>16877076</v>
      </c>
      <c r="AQ427" s="102">
        <v>4145087</v>
      </c>
      <c r="AR427" s="102">
        <v>779930</v>
      </c>
      <c r="AS427" s="102">
        <v>2123126</v>
      </c>
      <c r="AT427" s="102">
        <v>1374888</v>
      </c>
      <c r="AU427" s="102">
        <v>2982250</v>
      </c>
      <c r="AV427" s="102">
        <v>2152612.75</v>
      </c>
      <c r="AW427" s="102">
        <v>3776384.5</v>
      </c>
      <c r="AX427" s="102">
        <v>5180527.5</v>
      </c>
      <c r="AY427" s="102">
        <v>6839840.5</v>
      </c>
      <c r="AZ427" s="102">
        <v>6426536</v>
      </c>
      <c r="BA427" s="102">
        <v>22427072</v>
      </c>
      <c r="BB427" s="102">
        <v>1815328</v>
      </c>
      <c r="BC427" s="102">
        <v>17392486</v>
      </c>
      <c r="BD427" s="102">
        <v>14948644</v>
      </c>
      <c r="BE427" s="102">
        <v>5653723.5</v>
      </c>
      <c r="BF427" s="102"/>
      <c r="BG427" s="102">
        <v>7831251.5</v>
      </c>
      <c r="BH427" s="102">
        <v>5674343</v>
      </c>
      <c r="BI427" s="102">
        <v>2344289.75</v>
      </c>
      <c r="BJ427" s="102">
        <v>7245479</v>
      </c>
      <c r="BK427" s="102">
        <v>19113632</v>
      </c>
      <c r="BL427" s="102">
        <v>10892338</v>
      </c>
      <c r="BM427" s="102">
        <v>16447726</v>
      </c>
      <c r="BN427" s="102">
        <v>21610850</v>
      </c>
      <c r="BO427" s="102">
        <v>6736779</v>
      </c>
      <c r="BP427" s="102">
        <v>2526984</v>
      </c>
      <c r="BQ427" s="102">
        <v>9558488</v>
      </c>
      <c r="BR427" s="102"/>
      <c r="BS427" s="102">
        <v>18050570</v>
      </c>
      <c r="BT427" s="102">
        <v>10890233</v>
      </c>
      <c r="BU427" s="102">
        <v>8190508</v>
      </c>
      <c r="BV427" s="102">
        <v>21091168</v>
      </c>
      <c r="BW427" s="102">
        <v>15192982</v>
      </c>
      <c r="BX427" s="102">
        <v>20389302</v>
      </c>
    </row>
    <row r="428" spans="1:76" x14ac:dyDescent="0.25">
      <c r="A428" s="57" t="s">
        <v>5608</v>
      </c>
      <c r="B428" s="3" t="s">
        <v>5015</v>
      </c>
      <c r="C428" s="3" t="s">
        <v>5575</v>
      </c>
      <c r="D428" s="4" t="s">
        <v>5609</v>
      </c>
      <c r="E428" s="4" t="s">
        <v>3446</v>
      </c>
      <c r="F428" s="4">
        <v>61700</v>
      </c>
      <c r="G428" s="4">
        <v>100019892</v>
      </c>
      <c r="H428" s="4">
        <v>728</v>
      </c>
      <c r="I428" s="4">
        <v>327.29050000000001</v>
      </c>
      <c r="J428" s="4" t="s">
        <v>5610</v>
      </c>
      <c r="K428" s="4"/>
      <c r="L428" s="4"/>
      <c r="M428" s="4"/>
      <c r="N428" s="4">
        <v>5225199</v>
      </c>
      <c r="O428" s="4">
        <v>4395406</v>
      </c>
      <c r="P428" s="4">
        <f t="shared" si="6"/>
        <v>55</v>
      </c>
      <c r="Q428" s="4">
        <v>1.17</v>
      </c>
      <c r="R428" s="4">
        <v>2.1901999999999999</v>
      </c>
      <c r="S428" s="4">
        <v>1.8798999999999999</v>
      </c>
      <c r="T428" s="102">
        <v>1588171</v>
      </c>
      <c r="U428" s="102">
        <v>3567702</v>
      </c>
      <c r="V428" s="102">
        <v>1739878</v>
      </c>
      <c r="W428" s="102">
        <v>2578325</v>
      </c>
      <c r="X428" s="102">
        <v>4410385</v>
      </c>
      <c r="Y428" s="102">
        <v>61684472</v>
      </c>
      <c r="Z428" s="102"/>
      <c r="AA428" s="102">
        <v>6914170</v>
      </c>
      <c r="AB428" s="102">
        <v>3862569</v>
      </c>
      <c r="AC428" s="102">
        <v>2523513</v>
      </c>
      <c r="AD428" s="102">
        <v>1358360</v>
      </c>
      <c r="AE428" s="102">
        <v>32944694</v>
      </c>
      <c r="AF428" s="102">
        <v>40617688</v>
      </c>
      <c r="AG428" s="102">
        <v>4957678</v>
      </c>
      <c r="AH428" s="102">
        <v>18055800</v>
      </c>
      <c r="AI428" s="102">
        <v>27494492</v>
      </c>
      <c r="AJ428" s="102">
        <v>3554809</v>
      </c>
      <c r="AK428" s="102">
        <v>10122417</v>
      </c>
      <c r="AL428" s="102">
        <v>23486348</v>
      </c>
      <c r="AM428" s="102">
        <v>12136860</v>
      </c>
      <c r="AN428" s="102">
        <v>4743154</v>
      </c>
      <c r="AO428" s="102">
        <v>5894366</v>
      </c>
      <c r="AP428" s="102">
        <v>17006166</v>
      </c>
      <c r="AQ428" s="102">
        <v>2593927</v>
      </c>
      <c r="AR428" s="102">
        <v>784890</v>
      </c>
      <c r="AS428" s="102">
        <v>4285231</v>
      </c>
      <c r="AT428" s="102">
        <v>1082112</v>
      </c>
      <c r="AU428" s="102">
        <v>3262139</v>
      </c>
      <c r="AV428" s="102">
        <v>903943</v>
      </c>
      <c r="AW428" s="102">
        <v>6263193</v>
      </c>
      <c r="AX428" s="102">
        <v>4433542</v>
      </c>
      <c r="AY428" s="102">
        <v>1765088</v>
      </c>
      <c r="AZ428" s="102">
        <v>2728739</v>
      </c>
      <c r="BA428" s="102">
        <v>32561254</v>
      </c>
      <c r="BB428" s="102">
        <v>821910</v>
      </c>
      <c r="BC428" s="102">
        <v>17091920</v>
      </c>
      <c r="BD428" s="102">
        <v>10637623</v>
      </c>
      <c r="BE428" s="102">
        <v>2673830</v>
      </c>
      <c r="BF428" s="102"/>
      <c r="BG428" s="102">
        <v>2886793</v>
      </c>
      <c r="BH428" s="102">
        <v>25614140</v>
      </c>
      <c r="BI428" s="102">
        <v>2096869</v>
      </c>
      <c r="BJ428" s="102">
        <v>15059001</v>
      </c>
      <c r="BK428" s="102">
        <v>8360721</v>
      </c>
      <c r="BL428" s="102">
        <v>8937985</v>
      </c>
      <c r="BM428" s="102">
        <v>3957335</v>
      </c>
      <c r="BN428" s="102">
        <v>13866012</v>
      </c>
      <c r="BO428" s="102">
        <v>4333097</v>
      </c>
      <c r="BP428" s="102">
        <v>2455379</v>
      </c>
      <c r="BQ428" s="102">
        <v>2706411</v>
      </c>
      <c r="BR428" s="102">
        <v>5727971</v>
      </c>
      <c r="BS428" s="102">
        <v>10135093</v>
      </c>
      <c r="BT428" s="102">
        <v>14574866</v>
      </c>
      <c r="BU428" s="102">
        <v>27761940</v>
      </c>
      <c r="BV428" s="102">
        <v>8871122</v>
      </c>
      <c r="BW428" s="102">
        <v>12021409</v>
      </c>
      <c r="BX428" s="102">
        <v>20245824</v>
      </c>
    </row>
    <row r="429" spans="1:76" x14ac:dyDescent="0.25">
      <c r="A429" s="57" t="s">
        <v>5611</v>
      </c>
      <c r="B429" s="3" t="s">
        <v>5015</v>
      </c>
      <c r="C429" s="3" t="s">
        <v>5575</v>
      </c>
      <c r="D429" s="4" t="s">
        <v>5612</v>
      </c>
      <c r="E429" s="4" t="s">
        <v>3446</v>
      </c>
      <c r="F429" s="4">
        <v>57663</v>
      </c>
      <c r="G429" s="4">
        <v>100015637</v>
      </c>
      <c r="H429" s="4">
        <v>722</v>
      </c>
      <c r="I429" s="4">
        <v>355.3218</v>
      </c>
      <c r="J429" s="4" t="s">
        <v>5613</v>
      </c>
      <c r="K429" s="4"/>
      <c r="L429" s="4"/>
      <c r="M429" s="4"/>
      <c r="N429" s="4">
        <v>193484</v>
      </c>
      <c r="O429" s="4">
        <v>167899</v>
      </c>
      <c r="P429" s="4">
        <f t="shared" si="6"/>
        <v>56</v>
      </c>
      <c r="Q429" s="4">
        <v>0.97</v>
      </c>
      <c r="R429" s="4">
        <v>1.9354</v>
      </c>
      <c r="S429" s="4">
        <v>1.9955000000000001</v>
      </c>
      <c r="T429" s="102">
        <v>1567461</v>
      </c>
      <c r="U429" s="102">
        <v>2330725</v>
      </c>
      <c r="V429" s="102">
        <v>1266135</v>
      </c>
      <c r="W429" s="102">
        <v>2767583</v>
      </c>
      <c r="X429" s="102">
        <v>2581172</v>
      </c>
      <c r="Y429" s="102">
        <v>65068572</v>
      </c>
      <c r="Z429" s="102">
        <v>1973487</v>
      </c>
      <c r="AA429" s="102">
        <v>6896214</v>
      </c>
      <c r="AB429" s="102">
        <v>3512422</v>
      </c>
      <c r="AC429" s="102">
        <v>3076664</v>
      </c>
      <c r="AD429" s="102">
        <v>1489658</v>
      </c>
      <c r="AE429" s="102">
        <v>44055916</v>
      </c>
      <c r="AF429" s="102">
        <v>50803704</v>
      </c>
      <c r="AG429" s="102">
        <v>2602630</v>
      </c>
      <c r="AH429" s="102">
        <v>22475088</v>
      </c>
      <c r="AI429" s="102">
        <v>15361417</v>
      </c>
      <c r="AJ429" s="102">
        <v>3498887</v>
      </c>
      <c r="AK429" s="102">
        <v>9052099</v>
      </c>
      <c r="AL429" s="102">
        <v>20150764</v>
      </c>
      <c r="AM429" s="102">
        <v>5555265</v>
      </c>
      <c r="AN429" s="102">
        <v>3949492</v>
      </c>
      <c r="AO429" s="102">
        <v>6451668</v>
      </c>
      <c r="AP429" s="102">
        <v>13673078</v>
      </c>
      <c r="AQ429" s="102">
        <v>616991</v>
      </c>
      <c r="AR429" s="102"/>
      <c r="AS429" s="102">
        <v>970831</v>
      </c>
      <c r="AT429" s="102">
        <v>131008</v>
      </c>
      <c r="AU429" s="102">
        <v>3395195</v>
      </c>
      <c r="AV429" s="102">
        <v>1218625</v>
      </c>
      <c r="AW429" s="102">
        <v>24477456</v>
      </c>
      <c r="AX429" s="102">
        <v>7982379</v>
      </c>
      <c r="AY429" s="102">
        <v>3047357</v>
      </c>
      <c r="AZ429" s="102">
        <v>2727370</v>
      </c>
      <c r="BA429" s="102">
        <v>31674652</v>
      </c>
      <c r="BB429" s="102">
        <v>198703</v>
      </c>
      <c r="BC429" s="102">
        <v>13115768</v>
      </c>
      <c r="BD429" s="102">
        <v>12907803</v>
      </c>
      <c r="BE429" s="102">
        <v>3266386</v>
      </c>
      <c r="BF429" s="102">
        <v>22423292</v>
      </c>
      <c r="BG429" s="102">
        <v>1813477</v>
      </c>
      <c r="BH429" s="102">
        <v>25021128</v>
      </c>
      <c r="BI429" s="102">
        <v>2838089</v>
      </c>
      <c r="BJ429" s="102">
        <v>27175856</v>
      </c>
      <c r="BK429" s="102">
        <v>8269757</v>
      </c>
      <c r="BL429" s="102">
        <v>18470880</v>
      </c>
      <c r="BM429" s="102">
        <v>2190746</v>
      </c>
      <c r="BN429" s="102">
        <v>8484186</v>
      </c>
      <c r="BO429" s="102">
        <v>5346894</v>
      </c>
      <c r="BP429" s="102">
        <v>927302</v>
      </c>
      <c r="BQ429" s="102">
        <v>1969055</v>
      </c>
      <c r="BR429" s="102">
        <v>2633547</v>
      </c>
      <c r="BS429" s="102">
        <v>5649510</v>
      </c>
      <c r="BT429" s="102">
        <v>13410494</v>
      </c>
      <c r="BU429" s="102">
        <v>26666976</v>
      </c>
      <c r="BV429" s="102">
        <v>10101869</v>
      </c>
      <c r="BW429" s="102">
        <v>11784562</v>
      </c>
      <c r="BX429" s="102">
        <v>19661648</v>
      </c>
    </row>
    <row r="430" spans="1:76" x14ac:dyDescent="0.25">
      <c r="A430" s="57" t="s">
        <v>5614</v>
      </c>
      <c r="B430" s="3" t="s">
        <v>5015</v>
      </c>
      <c r="C430" s="3" t="s">
        <v>5575</v>
      </c>
      <c r="D430" s="4" t="s">
        <v>5615</v>
      </c>
      <c r="E430" s="4" t="s">
        <v>3446</v>
      </c>
      <c r="F430" s="4">
        <v>61699</v>
      </c>
      <c r="G430" s="4">
        <v>100019894</v>
      </c>
      <c r="H430" s="4">
        <v>710</v>
      </c>
      <c r="I430" s="4">
        <v>383.35309999999998</v>
      </c>
      <c r="J430" s="4" t="s">
        <v>5616</v>
      </c>
      <c r="K430" s="4"/>
      <c r="L430" s="101" t="s">
        <v>5617</v>
      </c>
      <c r="M430" s="101" t="s">
        <v>5618</v>
      </c>
      <c r="N430" s="4">
        <v>102430</v>
      </c>
      <c r="O430" s="4">
        <v>92507</v>
      </c>
      <c r="P430" s="4">
        <f t="shared" si="6"/>
        <v>47</v>
      </c>
      <c r="Q430" s="4">
        <v>1.0900000000000001</v>
      </c>
      <c r="R430" s="4">
        <v>1.6435999999999999</v>
      </c>
      <c r="S430" s="4">
        <v>1.5025999999999999</v>
      </c>
      <c r="T430" s="102">
        <v>822402</v>
      </c>
      <c r="U430" s="102">
        <v>1807993</v>
      </c>
      <c r="V430" s="102"/>
      <c r="W430" s="102">
        <v>1501846</v>
      </c>
      <c r="X430" s="102"/>
      <c r="Y430" s="102">
        <v>64266280</v>
      </c>
      <c r="Z430" s="102">
        <v>1760613</v>
      </c>
      <c r="AA430" s="102">
        <v>5622412</v>
      </c>
      <c r="AB430" s="102">
        <v>4338910</v>
      </c>
      <c r="AC430" s="102">
        <v>2634575</v>
      </c>
      <c r="AD430" s="102">
        <v>907396</v>
      </c>
      <c r="AE430" s="102">
        <v>55785308</v>
      </c>
      <c r="AF430" s="102">
        <v>45344488</v>
      </c>
      <c r="AG430" s="102">
        <v>3056916</v>
      </c>
      <c r="AH430" s="102">
        <v>11503613</v>
      </c>
      <c r="AI430" s="102">
        <v>7772057</v>
      </c>
      <c r="AJ430" s="102">
        <v>2438748</v>
      </c>
      <c r="AK430" s="102">
        <v>10506587</v>
      </c>
      <c r="AL430" s="102">
        <v>16812914</v>
      </c>
      <c r="AM430" s="102">
        <v>1346669</v>
      </c>
      <c r="AN430" s="102">
        <v>3191309</v>
      </c>
      <c r="AO430" s="102">
        <v>5244877</v>
      </c>
      <c r="AP430" s="102">
        <v>8134923</v>
      </c>
      <c r="AQ430" s="102"/>
      <c r="AR430" s="102"/>
      <c r="AS430" s="102"/>
      <c r="AT430" s="102"/>
      <c r="AU430" s="102"/>
      <c r="AV430" s="102"/>
      <c r="AW430" s="102">
        <v>17840732</v>
      </c>
      <c r="AX430" s="102">
        <v>7170111</v>
      </c>
      <c r="AY430" s="102">
        <v>3609226</v>
      </c>
      <c r="AZ430" s="102">
        <v>2556041</v>
      </c>
      <c r="BA430" s="102">
        <v>22369458</v>
      </c>
      <c r="BB430" s="102"/>
      <c r="BC430" s="102">
        <v>7692017</v>
      </c>
      <c r="BD430" s="102">
        <v>7976343</v>
      </c>
      <c r="BE430" s="102">
        <v>4761504</v>
      </c>
      <c r="BF430" s="102">
        <v>23309820</v>
      </c>
      <c r="BG430" s="102">
        <v>1243651</v>
      </c>
      <c r="BH430" s="102">
        <v>21440942</v>
      </c>
      <c r="BI430" s="102">
        <v>3124117</v>
      </c>
      <c r="BJ430" s="102">
        <v>26057106</v>
      </c>
      <c r="BK430" s="102">
        <v>5822074</v>
      </c>
      <c r="BL430" s="102">
        <v>11699667</v>
      </c>
      <c r="BM430" s="102">
        <v>564844</v>
      </c>
      <c r="BN430" s="102">
        <v>5234792</v>
      </c>
      <c r="BO430" s="102">
        <v>3801199</v>
      </c>
      <c r="BP430" s="102">
        <v>1283431</v>
      </c>
      <c r="BQ430" s="102"/>
      <c r="BR430" s="102">
        <v>1245816</v>
      </c>
      <c r="BS430" s="102">
        <v>4697437</v>
      </c>
      <c r="BT430" s="102">
        <v>10498479</v>
      </c>
      <c r="BU430" s="102">
        <v>22118754</v>
      </c>
      <c r="BV430" s="102">
        <v>6305072</v>
      </c>
      <c r="BW430" s="102">
        <v>7717800</v>
      </c>
      <c r="BX430" s="102">
        <v>13168708</v>
      </c>
    </row>
    <row r="431" spans="1:76" x14ac:dyDescent="0.25">
      <c r="A431" s="57" t="s">
        <v>5619</v>
      </c>
      <c r="B431" s="3" t="s">
        <v>5015</v>
      </c>
      <c r="C431" s="3" t="s">
        <v>5575</v>
      </c>
      <c r="D431" s="4" t="s">
        <v>5620</v>
      </c>
      <c r="E431" s="4" t="s">
        <v>3446</v>
      </c>
      <c r="F431" s="4">
        <v>61698</v>
      </c>
      <c r="G431" s="4">
        <v>100015638</v>
      </c>
      <c r="H431" s="4">
        <v>714</v>
      </c>
      <c r="I431" s="4">
        <v>381.3374</v>
      </c>
      <c r="J431" s="4" t="s">
        <v>5621</v>
      </c>
      <c r="K431" s="4"/>
      <c r="L431" s="4"/>
      <c r="M431" s="4"/>
      <c r="N431" s="4">
        <v>5312783</v>
      </c>
      <c r="O431" s="4">
        <v>4472208</v>
      </c>
      <c r="P431" s="4">
        <f t="shared" si="6"/>
        <v>57</v>
      </c>
      <c r="Q431" s="4">
        <v>1.03</v>
      </c>
      <c r="R431" s="4">
        <v>1.0916999999999999</v>
      </c>
      <c r="S431" s="4">
        <v>1.0568</v>
      </c>
      <c r="T431" s="102">
        <v>30686828</v>
      </c>
      <c r="U431" s="102">
        <v>38280072</v>
      </c>
      <c r="V431" s="102">
        <v>25508240</v>
      </c>
      <c r="W431" s="102">
        <v>33138016</v>
      </c>
      <c r="X431" s="102">
        <v>103718160</v>
      </c>
      <c r="Y431" s="102">
        <v>76434344</v>
      </c>
      <c r="Z431" s="102">
        <v>14604015</v>
      </c>
      <c r="AA431" s="102">
        <v>16186982</v>
      </c>
      <c r="AB431" s="102">
        <v>11175871</v>
      </c>
      <c r="AC431" s="102">
        <v>22183124</v>
      </c>
      <c r="AD431" s="102">
        <v>8351281</v>
      </c>
      <c r="AE431" s="102">
        <v>46602728</v>
      </c>
      <c r="AF431" s="102">
        <v>120131728</v>
      </c>
      <c r="AG431" s="102">
        <v>4856952</v>
      </c>
      <c r="AH431" s="102">
        <v>51221792</v>
      </c>
      <c r="AI431" s="102">
        <v>83428768</v>
      </c>
      <c r="AJ431" s="102">
        <v>39830456</v>
      </c>
      <c r="AK431" s="102">
        <v>25131236</v>
      </c>
      <c r="AL431" s="102">
        <v>42346096</v>
      </c>
      <c r="AM431" s="102">
        <v>46708440</v>
      </c>
      <c r="AN431" s="102">
        <v>17043328</v>
      </c>
      <c r="AO431" s="102">
        <v>37870292</v>
      </c>
      <c r="AP431" s="102">
        <v>88848776</v>
      </c>
      <c r="AQ431" s="102">
        <v>19842428</v>
      </c>
      <c r="AR431" s="102">
        <v>507521</v>
      </c>
      <c r="AS431" s="102">
        <v>21756348</v>
      </c>
      <c r="AT431" s="102">
        <v>3523700</v>
      </c>
      <c r="AU431" s="102">
        <v>53037688</v>
      </c>
      <c r="AV431" s="102">
        <v>11613605</v>
      </c>
      <c r="AW431" s="102">
        <v>22385116</v>
      </c>
      <c r="AX431" s="102">
        <v>40607836</v>
      </c>
      <c r="AY431" s="102">
        <v>10300396</v>
      </c>
      <c r="AZ431" s="102">
        <v>48944504</v>
      </c>
      <c r="BA431" s="102">
        <v>91379120</v>
      </c>
      <c r="BB431" s="102">
        <v>4698970</v>
      </c>
      <c r="BC431" s="102">
        <v>88571464</v>
      </c>
      <c r="BD431" s="102">
        <v>47637616</v>
      </c>
      <c r="BE431" s="102">
        <v>2365405</v>
      </c>
      <c r="BF431" s="102">
        <v>14979311</v>
      </c>
      <c r="BG431" s="102">
        <v>13535675</v>
      </c>
      <c r="BH431" s="102">
        <v>76929968</v>
      </c>
      <c r="BI431" s="102">
        <v>20089876</v>
      </c>
      <c r="BJ431" s="102">
        <v>47813120</v>
      </c>
      <c r="BK431" s="102">
        <v>37730960</v>
      </c>
      <c r="BL431" s="102">
        <v>22901568</v>
      </c>
      <c r="BM431" s="102">
        <v>35427104</v>
      </c>
      <c r="BN431" s="102">
        <v>53706336</v>
      </c>
      <c r="BO431" s="102">
        <v>11787711</v>
      </c>
      <c r="BP431" s="102">
        <v>2714254</v>
      </c>
      <c r="BQ431" s="102">
        <v>41597144</v>
      </c>
      <c r="BR431" s="102">
        <v>27515944</v>
      </c>
      <c r="BS431" s="102">
        <v>62016688</v>
      </c>
      <c r="BT431" s="102">
        <v>30542488</v>
      </c>
      <c r="BU431" s="102">
        <v>40391792</v>
      </c>
      <c r="BV431" s="102">
        <v>37597184</v>
      </c>
      <c r="BW431" s="102">
        <v>61112400</v>
      </c>
      <c r="BX431" s="102">
        <v>78885744</v>
      </c>
    </row>
    <row r="432" spans="1:76" x14ac:dyDescent="0.25">
      <c r="A432" s="57" t="s">
        <v>5622</v>
      </c>
      <c r="B432" s="3" t="s">
        <v>5015</v>
      </c>
      <c r="C432" s="3" t="s">
        <v>5575</v>
      </c>
      <c r="D432" s="4" t="s">
        <v>5623</v>
      </c>
      <c r="E432" s="4" t="s">
        <v>3446</v>
      </c>
      <c r="F432" s="4">
        <v>57548</v>
      </c>
      <c r="G432" s="4">
        <v>100002459</v>
      </c>
      <c r="H432" s="4">
        <v>1241</v>
      </c>
      <c r="I432" s="4">
        <v>117.0557</v>
      </c>
      <c r="J432" s="4" t="s">
        <v>5624</v>
      </c>
      <c r="K432" s="4" t="s">
        <v>5625</v>
      </c>
      <c r="L432" s="4"/>
      <c r="M432" s="101" t="s">
        <v>5626</v>
      </c>
      <c r="N432" s="4">
        <v>107802</v>
      </c>
      <c r="O432" s="4">
        <v>96952</v>
      </c>
      <c r="P432" s="4">
        <f t="shared" si="6"/>
        <v>48</v>
      </c>
      <c r="Q432" s="4">
        <v>1.39</v>
      </c>
      <c r="R432" s="4">
        <v>1.0669</v>
      </c>
      <c r="S432" s="4">
        <v>0.76680000000000004</v>
      </c>
      <c r="T432" s="102">
        <v>1706462</v>
      </c>
      <c r="U432" s="102">
        <v>681916</v>
      </c>
      <c r="V432" s="102"/>
      <c r="W432" s="102">
        <v>2077129</v>
      </c>
      <c r="X432" s="102">
        <v>1273081</v>
      </c>
      <c r="Y432" s="102"/>
      <c r="Z432" s="102">
        <v>1330817</v>
      </c>
      <c r="AA432" s="102">
        <v>399279</v>
      </c>
      <c r="AB432" s="102">
        <v>1096927</v>
      </c>
      <c r="AC432" s="102">
        <v>811404</v>
      </c>
      <c r="AD432" s="102">
        <v>831255</v>
      </c>
      <c r="AE432" s="102">
        <v>621015</v>
      </c>
      <c r="AF432" s="102">
        <v>1050404</v>
      </c>
      <c r="AG432" s="102">
        <v>1042658</v>
      </c>
      <c r="AH432" s="102">
        <v>1362036</v>
      </c>
      <c r="AI432" s="102">
        <v>274029</v>
      </c>
      <c r="AJ432" s="102">
        <v>480784</v>
      </c>
      <c r="AK432" s="102">
        <v>1033622</v>
      </c>
      <c r="AL432" s="102">
        <v>3227259</v>
      </c>
      <c r="AM432" s="102"/>
      <c r="AN432" s="102">
        <v>1082004</v>
      </c>
      <c r="AO432" s="102">
        <v>1769599</v>
      </c>
      <c r="AP432" s="102">
        <v>1236530</v>
      </c>
      <c r="AQ432" s="102">
        <v>1121040</v>
      </c>
      <c r="AR432" s="102">
        <v>305529</v>
      </c>
      <c r="AS432" s="102">
        <v>666716</v>
      </c>
      <c r="AT432" s="102">
        <v>3081601</v>
      </c>
      <c r="AU432" s="102">
        <v>1154776</v>
      </c>
      <c r="AV432" s="102"/>
      <c r="AW432" s="102"/>
      <c r="AX432" s="102">
        <v>704963</v>
      </c>
      <c r="AY432" s="102">
        <v>452654</v>
      </c>
      <c r="AZ432" s="102">
        <v>496623</v>
      </c>
      <c r="BA432" s="102">
        <v>1011016</v>
      </c>
      <c r="BB432" s="102">
        <v>291132</v>
      </c>
      <c r="BC432" s="102">
        <v>345001</v>
      </c>
      <c r="BD432" s="102">
        <v>1274666</v>
      </c>
      <c r="BE432" s="102"/>
      <c r="BF432" s="102">
        <v>633936</v>
      </c>
      <c r="BG432" s="102">
        <v>470016</v>
      </c>
      <c r="BH432" s="102">
        <v>519608</v>
      </c>
      <c r="BI432" s="102"/>
      <c r="BJ432" s="102">
        <v>1120340</v>
      </c>
      <c r="BK432" s="102">
        <v>859924</v>
      </c>
      <c r="BL432" s="102">
        <v>1087120</v>
      </c>
      <c r="BM432" s="102">
        <v>727103</v>
      </c>
      <c r="BN432" s="102">
        <v>1501344</v>
      </c>
      <c r="BO432" s="102">
        <v>381472</v>
      </c>
      <c r="BP432" s="102"/>
      <c r="BQ432" s="102">
        <v>2353134</v>
      </c>
      <c r="BR432" s="102">
        <v>1264715</v>
      </c>
      <c r="BS432" s="102">
        <v>1797740</v>
      </c>
      <c r="BT432" s="102">
        <v>555902</v>
      </c>
      <c r="BU432" s="102">
        <v>2103645</v>
      </c>
      <c r="BV432" s="102"/>
      <c r="BW432" s="102">
        <v>449595</v>
      </c>
      <c r="BX432" s="102">
        <v>686219</v>
      </c>
    </row>
    <row r="433" spans="1:76" x14ac:dyDescent="0.25">
      <c r="A433" s="57" t="s">
        <v>5627</v>
      </c>
      <c r="B433" s="3" t="s">
        <v>5015</v>
      </c>
      <c r="C433" s="3" t="s">
        <v>5575</v>
      </c>
      <c r="D433" s="4" t="s">
        <v>5628</v>
      </c>
      <c r="E433" s="4" t="s">
        <v>3487</v>
      </c>
      <c r="F433" s="4">
        <v>53230</v>
      </c>
      <c r="G433" s="4">
        <v>100006367</v>
      </c>
      <c r="H433" s="4">
        <v>1725</v>
      </c>
      <c r="I433" s="4">
        <v>131.07140000000001</v>
      </c>
      <c r="J433" s="4" t="s">
        <v>5629</v>
      </c>
      <c r="K433" s="4" t="s">
        <v>5630</v>
      </c>
      <c r="L433" s="4"/>
      <c r="M433" s="4"/>
      <c r="N433" s="4">
        <v>151492</v>
      </c>
      <c r="O433" s="4">
        <v>133518</v>
      </c>
      <c r="P433" s="4">
        <f t="shared" si="6"/>
        <v>52</v>
      </c>
      <c r="Q433" s="4">
        <v>1.1299999999999999</v>
      </c>
      <c r="R433" s="4">
        <v>1.4408000000000001</v>
      </c>
      <c r="S433" s="4">
        <v>1.2775000000000001</v>
      </c>
      <c r="T433" s="102"/>
      <c r="U433" s="102">
        <v>65300</v>
      </c>
      <c r="V433" s="102">
        <v>174872</v>
      </c>
      <c r="W433" s="102">
        <v>390766</v>
      </c>
      <c r="X433" s="102">
        <v>121446</v>
      </c>
      <c r="Y433" s="102">
        <v>159449</v>
      </c>
      <c r="Z433" s="102">
        <v>285762</v>
      </c>
      <c r="AA433" s="102">
        <v>107488</v>
      </c>
      <c r="AB433" s="102">
        <v>125728</v>
      </c>
      <c r="AC433" s="102">
        <v>86741</v>
      </c>
      <c r="AD433" s="102">
        <v>428359</v>
      </c>
      <c r="AE433" s="102">
        <v>213101</v>
      </c>
      <c r="AF433" s="102">
        <v>59087</v>
      </c>
      <c r="AG433" s="102">
        <v>117323</v>
      </c>
      <c r="AH433" s="102">
        <v>103317</v>
      </c>
      <c r="AI433" s="102">
        <v>133103</v>
      </c>
      <c r="AJ433" s="102"/>
      <c r="AK433" s="102">
        <v>136688</v>
      </c>
      <c r="AL433" s="102">
        <v>378719</v>
      </c>
      <c r="AM433" s="102">
        <v>216114</v>
      </c>
      <c r="AN433" s="102">
        <v>377360</v>
      </c>
      <c r="AO433" s="102">
        <v>1137654</v>
      </c>
      <c r="AP433" s="102"/>
      <c r="AQ433" s="102">
        <v>183883</v>
      </c>
      <c r="AR433" s="102">
        <v>1105771</v>
      </c>
      <c r="AS433" s="102">
        <v>139371</v>
      </c>
      <c r="AT433" s="102">
        <v>248608</v>
      </c>
      <c r="AU433" s="102">
        <v>423569</v>
      </c>
      <c r="AV433" s="102">
        <v>265144</v>
      </c>
      <c r="AW433" s="102">
        <v>129092</v>
      </c>
      <c r="AX433" s="102">
        <v>116362</v>
      </c>
      <c r="AY433" s="102">
        <v>295161</v>
      </c>
      <c r="AZ433" s="102">
        <v>184880</v>
      </c>
      <c r="BA433" s="102">
        <v>134668</v>
      </c>
      <c r="BB433" s="102">
        <v>146104</v>
      </c>
      <c r="BC433" s="102">
        <v>177605</v>
      </c>
      <c r="BD433" s="102">
        <v>127691</v>
      </c>
      <c r="BE433" s="102">
        <v>169040</v>
      </c>
      <c r="BF433" s="102">
        <v>189579</v>
      </c>
      <c r="BG433" s="102">
        <v>842481</v>
      </c>
      <c r="BH433" s="102"/>
      <c r="BI433" s="102">
        <v>86895</v>
      </c>
      <c r="BJ433" s="102">
        <v>215047</v>
      </c>
      <c r="BK433" s="102">
        <v>110020</v>
      </c>
      <c r="BL433" s="102">
        <v>94324</v>
      </c>
      <c r="BM433" s="102">
        <v>205411</v>
      </c>
      <c r="BN433" s="102">
        <v>177484</v>
      </c>
      <c r="BO433" s="102">
        <v>176963</v>
      </c>
      <c r="BP433" s="102">
        <v>535903</v>
      </c>
      <c r="BQ433" s="102">
        <v>770636</v>
      </c>
      <c r="BR433" s="102"/>
      <c r="BS433" s="102">
        <v>425447</v>
      </c>
      <c r="BT433" s="102">
        <v>115638</v>
      </c>
      <c r="BU433" s="102">
        <v>465390</v>
      </c>
      <c r="BV433" s="102">
        <v>71841</v>
      </c>
      <c r="BW433" s="102">
        <v>83905</v>
      </c>
      <c r="BX433" s="102">
        <v>86223</v>
      </c>
    </row>
    <row r="434" spans="1:76" x14ac:dyDescent="0.25">
      <c r="A434" s="57" t="s">
        <v>5631</v>
      </c>
      <c r="B434" s="3" t="s">
        <v>5015</v>
      </c>
      <c r="C434" s="3" t="s">
        <v>5575</v>
      </c>
      <c r="D434" s="4" t="s">
        <v>5632</v>
      </c>
      <c r="E434" s="4" t="s">
        <v>3487</v>
      </c>
      <c r="F434" s="4">
        <v>22001</v>
      </c>
      <c r="G434" s="4">
        <v>100000773</v>
      </c>
      <c r="H434" s="4">
        <v>3446</v>
      </c>
      <c r="I434" s="4">
        <v>159.1027</v>
      </c>
      <c r="J434" s="4" t="s">
        <v>5633</v>
      </c>
      <c r="K434" s="4" t="s">
        <v>5634</v>
      </c>
      <c r="L434" s="4"/>
      <c r="M434" s="101" t="s">
        <v>5635</v>
      </c>
      <c r="N434" s="4">
        <v>26613</v>
      </c>
      <c r="O434" s="4">
        <v>24791</v>
      </c>
      <c r="P434" s="4">
        <f t="shared" si="6"/>
        <v>53</v>
      </c>
      <c r="Q434" s="4">
        <v>0.82</v>
      </c>
      <c r="R434" s="4">
        <v>1.0038</v>
      </c>
      <c r="S434" s="4">
        <v>1.2212000000000001</v>
      </c>
      <c r="T434" s="102"/>
      <c r="U434" s="102"/>
      <c r="V434" s="102">
        <v>89057</v>
      </c>
      <c r="W434" s="102">
        <v>141482</v>
      </c>
      <c r="X434" s="102">
        <v>58399</v>
      </c>
      <c r="Y434" s="102">
        <v>181277</v>
      </c>
      <c r="Z434" s="102">
        <v>212614</v>
      </c>
      <c r="AA434" s="102"/>
      <c r="AB434" s="102">
        <v>220057</v>
      </c>
      <c r="AC434" s="102">
        <v>152303</v>
      </c>
      <c r="AD434" s="102">
        <v>164393</v>
      </c>
      <c r="AE434" s="102">
        <v>139542</v>
      </c>
      <c r="AF434" s="102">
        <v>134812</v>
      </c>
      <c r="AG434" s="102">
        <v>532636</v>
      </c>
      <c r="AH434" s="102">
        <v>167767</v>
      </c>
      <c r="AI434" s="102">
        <v>221646</v>
      </c>
      <c r="AJ434" s="102">
        <v>73228</v>
      </c>
      <c r="AK434" s="102">
        <v>178527</v>
      </c>
      <c r="AL434" s="102">
        <v>99458</v>
      </c>
      <c r="AM434" s="102">
        <v>132139</v>
      </c>
      <c r="AN434" s="102">
        <v>152995</v>
      </c>
      <c r="AO434" s="102">
        <v>247661</v>
      </c>
      <c r="AP434" s="102">
        <v>99573</v>
      </c>
      <c r="AQ434" s="102">
        <v>70888</v>
      </c>
      <c r="AR434" s="102">
        <v>230745</v>
      </c>
      <c r="AS434" s="102">
        <v>131582</v>
      </c>
      <c r="AT434" s="102">
        <v>276241</v>
      </c>
      <c r="AU434" s="102">
        <v>249835</v>
      </c>
      <c r="AV434" s="102">
        <v>401481</v>
      </c>
      <c r="AW434" s="102">
        <v>135647</v>
      </c>
      <c r="AX434" s="102">
        <v>114725</v>
      </c>
      <c r="AY434" s="102">
        <v>177700</v>
      </c>
      <c r="AZ434" s="102">
        <v>159226</v>
      </c>
      <c r="BA434" s="102">
        <v>201050</v>
      </c>
      <c r="BB434" s="102">
        <v>144339</v>
      </c>
      <c r="BC434" s="102">
        <v>154329</v>
      </c>
      <c r="BD434" s="102"/>
      <c r="BE434" s="102">
        <v>433342</v>
      </c>
      <c r="BF434" s="102">
        <v>152873</v>
      </c>
      <c r="BG434" s="102">
        <v>292494</v>
      </c>
      <c r="BH434" s="102">
        <v>75697</v>
      </c>
      <c r="BI434" s="102">
        <v>153287</v>
      </c>
      <c r="BJ434" s="102">
        <v>151734</v>
      </c>
      <c r="BK434" s="102">
        <v>161313</v>
      </c>
      <c r="BL434" s="102">
        <v>188737</v>
      </c>
      <c r="BM434" s="102">
        <v>191242</v>
      </c>
      <c r="BN434" s="102">
        <v>159173</v>
      </c>
      <c r="BO434" s="102">
        <v>291712</v>
      </c>
      <c r="BP434" s="102">
        <v>253595</v>
      </c>
      <c r="BQ434" s="102">
        <v>176778</v>
      </c>
      <c r="BR434" s="102">
        <v>247700</v>
      </c>
      <c r="BS434" s="102">
        <v>222336</v>
      </c>
      <c r="BT434" s="102">
        <v>163512</v>
      </c>
      <c r="BU434" s="102">
        <v>563356</v>
      </c>
      <c r="BV434" s="102">
        <v>59896</v>
      </c>
      <c r="BW434" s="102">
        <v>93808</v>
      </c>
      <c r="BX434" s="102">
        <v>133560</v>
      </c>
    </row>
    <row r="435" spans="1:76" x14ac:dyDescent="0.25">
      <c r="A435" s="57" t="s">
        <v>5636</v>
      </c>
      <c r="B435" s="3" t="s">
        <v>5015</v>
      </c>
      <c r="C435" s="3" t="s">
        <v>5575</v>
      </c>
      <c r="D435" s="4" t="s">
        <v>5637</v>
      </c>
      <c r="E435" s="4" t="s">
        <v>3446</v>
      </c>
      <c r="F435" s="4">
        <v>31936</v>
      </c>
      <c r="G435" s="4">
        <v>100001143</v>
      </c>
      <c r="H435" s="4">
        <v>3000</v>
      </c>
      <c r="I435" s="4">
        <v>189.07679999999999</v>
      </c>
      <c r="J435" s="4" t="s">
        <v>5638</v>
      </c>
      <c r="K435" s="4" t="s">
        <v>5639</v>
      </c>
      <c r="L435" s="4"/>
      <c r="M435" s="101" t="s">
        <v>5640</v>
      </c>
      <c r="N435" s="4">
        <v>22328017</v>
      </c>
      <c r="O435" s="4">
        <v>13498677</v>
      </c>
      <c r="P435" s="4">
        <f t="shared" si="6"/>
        <v>52</v>
      </c>
      <c r="Q435" s="4">
        <v>1.27</v>
      </c>
      <c r="R435" s="4">
        <v>1.3644000000000001</v>
      </c>
      <c r="S435" s="4">
        <v>1.0741000000000001</v>
      </c>
      <c r="T435" s="102">
        <v>847655</v>
      </c>
      <c r="U435" s="102">
        <v>1483021</v>
      </c>
      <c r="V435" s="102">
        <v>2003572</v>
      </c>
      <c r="W435" s="102">
        <v>2070532</v>
      </c>
      <c r="X435" s="102">
        <v>2435418</v>
      </c>
      <c r="Y435" s="102">
        <v>689116</v>
      </c>
      <c r="Z435" s="102">
        <v>3226092</v>
      </c>
      <c r="AA435" s="102">
        <v>726716</v>
      </c>
      <c r="AB435" s="102">
        <v>5011887</v>
      </c>
      <c r="AC435" s="102">
        <v>189007</v>
      </c>
      <c r="AD435" s="102">
        <v>2162703</v>
      </c>
      <c r="AE435" s="102">
        <v>1614563</v>
      </c>
      <c r="AF435" s="102">
        <v>688424</v>
      </c>
      <c r="AG435" s="102">
        <v>2603573</v>
      </c>
      <c r="AH435" s="102">
        <v>1641258</v>
      </c>
      <c r="AI435" s="102">
        <v>152461</v>
      </c>
      <c r="AJ435" s="102">
        <v>2131666</v>
      </c>
      <c r="AK435" s="102">
        <v>1811652</v>
      </c>
      <c r="AL435" s="102"/>
      <c r="AM435" s="102">
        <v>1047059</v>
      </c>
      <c r="AN435" s="102">
        <v>3423291</v>
      </c>
      <c r="AO435" s="102">
        <v>2945471</v>
      </c>
      <c r="AP435" s="102">
        <v>229422</v>
      </c>
      <c r="AQ435" s="102">
        <v>899252</v>
      </c>
      <c r="AR435" s="102">
        <v>1590343</v>
      </c>
      <c r="AS435" s="102">
        <v>1237458</v>
      </c>
      <c r="AT435" s="102">
        <v>2274924</v>
      </c>
      <c r="AU435" s="102">
        <v>2869045</v>
      </c>
      <c r="AV435" s="102">
        <v>2426859</v>
      </c>
      <c r="AW435" s="102">
        <v>806243</v>
      </c>
      <c r="AX435" s="102">
        <v>273508</v>
      </c>
      <c r="AY435" s="102">
        <v>3116317</v>
      </c>
      <c r="AZ435" s="102">
        <v>131223</v>
      </c>
      <c r="BA435" s="102">
        <v>291252</v>
      </c>
      <c r="BB435" s="102">
        <v>3831015</v>
      </c>
      <c r="BC435" s="102">
        <v>769599</v>
      </c>
      <c r="BD435" s="102"/>
      <c r="BE435" s="102">
        <v>1281714</v>
      </c>
      <c r="BF435" s="102">
        <v>115481</v>
      </c>
      <c r="BG435" s="102">
        <v>3331191</v>
      </c>
      <c r="BH435" s="102"/>
      <c r="BI435" s="102">
        <v>1236460</v>
      </c>
      <c r="BJ435" s="102">
        <v>325962</v>
      </c>
      <c r="BK435" s="102"/>
      <c r="BL435" s="102">
        <v>5402246</v>
      </c>
      <c r="BM435" s="102">
        <v>4334954</v>
      </c>
      <c r="BN435" s="102">
        <v>266107</v>
      </c>
      <c r="BO435" s="102">
        <v>686106</v>
      </c>
      <c r="BP435" s="102">
        <v>3339088</v>
      </c>
      <c r="BQ435" s="102"/>
      <c r="BR435" s="102">
        <v>438379</v>
      </c>
      <c r="BS435" s="102">
        <v>3547467</v>
      </c>
      <c r="BT435" s="102">
        <v>121312</v>
      </c>
      <c r="BU435" s="102">
        <v>514669</v>
      </c>
      <c r="BV435" s="102">
        <v>789230</v>
      </c>
      <c r="BW435" s="102">
        <v>327831</v>
      </c>
      <c r="BX435" s="102">
        <v>1066933</v>
      </c>
    </row>
    <row r="436" spans="1:76" x14ac:dyDescent="0.25">
      <c r="A436" s="57" t="s">
        <v>5641</v>
      </c>
      <c r="B436" s="3" t="s">
        <v>5015</v>
      </c>
      <c r="C436" s="3" t="s">
        <v>5575</v>
      </c>
      <c r="D436" s="4" t="s">
        <v>5642</v>
      </c>
      <c r="E436" s="4" t="s">
        <v>3487</v>
      </c>
      <c r="F436" s="4">
        <v>22053</v>
      </c>
      <c r="G436" s="4">
        <v>100000997</v>
      </c>
      <c r="H436" s="4">
        <v>4634.7</v>
      </c>
      <c r="I436" s="4">
        <v>187.13399999999999</v>
      </c>
      <c r="J436" s="4" t="s">
        <v>5643</v>
      </c>
      <c r="K436" s="4" t="s">
        <v>5644</v>
      </c>
      <c r="L436" s="4"/>
      <c r="M436" s="101" t="s">
        <v>5645</v>
      </c>
      <c r="N436" s="4">
        <v>26612</v>
      </c>
      <c r="O436" s="4">
        <v>24790</v>
      </c>
      <c r="P436" s="4">
        <f t="shared" si="6"/>
        <v>57</v>
      </c>
      <c r="Q436" s="4">
        <v>0.76</v>
      </c>
      <c r="R436" s="4">
        <v>0.95189999999999997</v>
      </c>
      <c r="S436" s="4">
        <v>1.2569999999999999</v>
      </c>
      <c r="T436" s="102">
        <v>165406</v>
      </c>
      <c r="U436" s="102">
        <v>587728</v>
      </c>
      <c r="V436" s="102">
        <v>450751</v>
      </c>
      <c r="W436" s="102">
        <v>343458</v>
      </c>
      <c r="X436" s="102">
        <v>132456</v>
      </c>
      <c r="Y436" s="102">
        <v>1038333</v>
      </c>
      <c r="Z436" s="102">
        <v>1283810</v>
      </c>
      <c r="AA436" s="102">
        <v>423074</v>
      </c>
      <c r="AB436" s="102">
        <v>1000455</v>
      </c>
      <c r="AC436" s="102">
        <v>570430</v>
      </c>
      <c r="AD436" s="102">
        <v>954622</v>
      </c>
      <c r="AE436" s="102">
        <v>719233</v>
      </c>
      <c r="AF436" s="102">
        <v>1112430</v>
      </c>
      <c r="AG436" s="102">
        <v>1624568</v>
      </c>
      <c r="AH436" s="102">
        <v>1130615</v>
      </c>
      <c r="AI436" s="102">
        <v>1076312</v>
      </c>
      <c r="AJ436" s="102">
        <v>386684</v>
      </c>
      <c r="AK436" s="102">
        <v>1141560</v>
      </c>
      <c r="AL436" s="102">
        <v>625980</v>
      </c>
      <c r="AM436" s="102">
        <v>650326</v>
      </c>
      <c r="AN436" s="102">
        <v>692938</v>
      </c>
      <c r="AO436" s="102">
        <v>1299652</v>
      </c>
      <c r="AP436" s="102">
        <v>615088</v>
      </c>
      <c r="AQ436" s="102">
        <v>538522</v>
      </c>
      <c r="AR436" s="102">
        <v>924971</v>
      </c>
      <c r="AS436" s="102">
        <v>307550</v>
      </c>
      <c r="AT436" s="102">
        <v>662940</v>
      </c>
      <c r="AU436" s="102">
        <v>1098890</v>
      </c>
      <c r="AV436" s="102">
        <v>830568</v>
      </c>
      <c r="AW436" s="102">
        <v>683897</v>
      </c>
      <c r="AX436" s="102">
        <v>735277</v>
      </c>
      <c r="AY436" s="102">
        <v>896034</v>
      </c>
      <c r="AZ436" s="102">
        <v>798052</v>
      </c>
      <c r="BA436" s="102">
        <v>1450327</v>
      </c>
      <c r="BB436" s="102">
        <v>985585</v>
      </c>
      <c r="BC436" s="102">
        <v>690091</v>
      </c>
      <c r="BD436" s="102">
        <v>380624</v>
      </c>
      <c r="BE436" s="102">
        <v>3758314</v>
      </c>
      <c r="BF436" s="102">
        <v>932810</v>
      </c>
      <c r="BG436" s="102">
        <v>1221994</v>
      </c>
      <c r="BH436" s="102">
        <v>442759</v>
      </c>
      <c r="BI436" s="102">
        <v>884440</v>
      </c>
      <c r="BJ436" s="102">
        <v>494106</v>
      </c>
      <c r="BK436" s="102">
        <v>808840</v>
      </c>
      <c r="BL436" s="102">
        <v>746994</v>
      </c>
      <c r="BM436" s="102">
        <v>1121396</v>
      </c>
      <c r="BN436" s="102">
        <v>631306</v>
      </c>
      <c r="BO436" s="102">
        <v>1219331</v>
      </c>
      <c r="BP436" s="102">
        <v>1315472</v>
      </c>
      <c r="BQ436" s="102">
        <v>901216</v>
      </c>
      <c r="BR436" s="102">
        <v>484208</v>
      </c>
      <c r="BS436" s="102">
        <v>1197623</v>
      </c>
      <c r="BT436" s="102">
        <v>1190957</v>
      </c>
      <c r="BU436" s="102">
        <v>2494324</v>
      </c>
      <c r="BV436" s="102">
        <v>630354</v>
      </c>
      <c r="BW436" s="102">
        <v>612433</v>
      </c>
      <c r="BX436" s="102">
        <v>944290</v>
      </c>
    </row>
    <row r="437" spans="1:76" x14ac:dyDescent="0.25">
      <c r="A437" s="57" t="s">
        <v>5646</v>
      </c>
      <c r="B437" s="3" t="s">
        <v>5015</v>
      </c>
      <c r="C437" s="3" t="s">
        <v>5575</v>
      </c>
      <c r="D437" s="4" t="s">
        <v>5647</v>
      </c>
      <c r="E437" s="4" t="s">
        <v>3446</v>
      </c>
      <c r="F437" s="4">
        <v>31943</v>
      </c>
      <c r="G437" s="4">
        <v>100001145</v>
      </c>
      <c r="H437" s="4">
        <v>2411</v>
      </c>
      <c r="I437" s="4">
        <v>217.10810000000001</v>
      </c>
      <c r="J437" s="4" t="s">
        <v>5648</v>
      </c>
      <c r="K437" s="4" t="s">
        <v>5649</v>
      </c>
      <c r="L437" s="4"/>
      <c r="M437" s="101" t="s">
        <v>5650</v>
      </c>
      <c r="N437" s="4">
        <v>3017884</v>
      </c>
      <c r="O437" s="4">
        <v>2285525</v>
      </c>
      <c r="P437" s="4">
        <f t="shared" si="6"/>
        <v>50</v>
      </c>
      <c r="Q437" s="4">
        <v>1.62</v>
      </c>
      <c r="R437" s="4">
        <v>1.2497</v>
      </c>
      <c r="S437" s="4">
        <v>0.77229999999999999</v>
      </c>
      <c r="T437" s="102">
        <v>519383</v>
      </c>
      <c r="U437" s="102">
        <v>687159</v>
      </c>
      <c r="V437" s="102">
        <v>1474703</v>
      </c>
      <c r="W437" s="102">
        <v>1812278</v>
      </c>
      <c r="X437" s="102">
        <v>986455</v>
      </c>
      <c r="Y437" s="102">
        <v>791720</v>
      </c>
      <c r="Z437" s="102">
        <v>2113726</v>
      </c>
      <c r="AA437" s="102">
        <v>301701</v>
      </c>
      <c r="AB437" s="102">
        <v>1646254</v>
      </c>
      <c r="AC437" s="102">
        <v>248437</v>
      </c>
      <c r="AD437" s="102">
        <v>940463</v>
      </c>
      <c r="AE437" s="102">
        <v>1185167</v>
      </c>
      <c r="AF437" s="102">
        <v>489867</v>
      </c>
      <c r="AG437" s="102">
        <v>1536501</v>
      </c>
      <c r="AH437" s="102">
        <v>477999</v>
      </c>
      <c r="AI437" s="102">
        <v>472012</v>
      </c>
      <c r="AJ437" s="102">
        <v>1082861</v>
      </c>
      <c r="AK437" s="102">
        <v>858354</v>
      </c>
      <c r="AL437" s="102"/>
      <c r="AM437" s="102">
        <v>798459</v>
      </c>
      <c r="AN437" s="102">
        <v>1279713</v>
      </c>
      <c r="AO437" s="102">
        <v>696884</v>
      </c>
      <c r="AP437" s="102">
        <v>278866</v>
      </c>
      <c r="AQ437" s="102">
        <v>783131</v>
      </c>
      <c r="AR437" s="102">
        <v>1446372</v>
      </c>
      <c r="AS437" s="102">
        <v>653803</v>
      </c>
      <c r="AT437" s="102">
        <v>1405917</v>
      </c>
      <c r="AU437" s="102">
        <v>905846</v>
      </c>
      <c r="AV437" s="102">
        <v>705076</v>
      </c>
      <c r="AW437" s="102">
        <v>135326</v>
      </c>
      <c r="AX437" s="102">
        <v>480931</v>
      </c>
      <c r="AY437" s="102">
        <v>888902</v>
      </c>
      <c r="AZ437" s="102"/>
      <c r="BA437" s="102">
        <v>231654</v>
      </c>
      <c r="BB437" s="102">
        <v>589057</v>
      </c>
      <c r="BC437" s="102">
        <v>366288</v>
      </c>
      <c r="BD437" s="102"/>
      <c r="BE437" s="102">
        <v>1303243</v>
      </c>
      <c r="BF437" s="102">
        <v>255437</v>
      </c>
      <c r="BG437" s="102">
        <v>1281719</v>
      </c>
      <c r="BH437" s="102"/>
      <c r="BI437" s="102">
        <v>280569</v>
      </c>
      <c r="BJ437" s="102">
        <v>209081</v>
      </c>
      <c r="BK437" s="102"/>
      <c r="BL437" s="102">
        <v>1229591</v>
      </c>
      <c r="BM437" s="102">
        <v>781473</v>
      </c>
      <c r="BN437" s="102">
        <v>324406</v>
      </c>
      <c r="BO437" s="102">
        <v>681393</v>
      </c>
      <c r="BP437" s="102">
        <v>1285705</v>
      </c>
      <c r="BQ437" s="102"/>
      <c r="BR437" s="102">
        <v>1041315</v>
      </c>
      <c r="BS437" s="102">
        <v>1730334</v>
      </c>
      <c r="BT437" s="102"/>
      <c r="BU437" s="102">
        <v>599627</v>
      </c>
      <c r="BV437" s="102">
        <v>598130</v>
      </c>
      <c r="BW437" s="102">
        <v>357873</v>
      </c>
      <c r="BX437" s="102">
        <v>477397</v>
      </c>
    </row>
    <row r="438" spans="1:76" x14ac:dyDescent="0.25">
      <c r="A438" s="57" t="s">
        <v>5651</v>
      </c>
      <c r="B438" s="3" t="s">
        <v>5015</v>
      </c>
      <c r="C438" s="3" t="s">
        <v>5575</v>
      </c>
      <c r="D438" s="4" t="s">
        <v>5652</v>
      </c>
      <c r="E438" s="4" t="s">
        <v>3487</v>
      </c>
      <c r="F438" s="4">
        <v>32457</v>
      </c>
      <c r="G438" s="4">
        <v>100001112</v>
      </c>
      <c r="H438" s="4">
        <v>5175</v>
      </c>
      <c r="I438" s="4">
        <v>215.1653</v>
      </c>
      <c r="J438" s="4" t="s">
        <v>5653</v>
      </c>
      <c r="K438" s="4" t="s">
        <v>5654</v>
      </c>
      <c r="L438" s="4"/>
      <c r="M438" s="101" t="s">
        <v>5655</v>
      </c>
      <c r="N438" s="4">
        <v>94216</v>
      </c>
      <c r="O438" s="4">
        <v>85026</v>
      </c>
      <c r="P438" s="4">
        <f t="shared" si="6"/>
        <v>57</v>
      </c>
      <c r="Q438" s="4">
        <v>0.87</v>
      </c>
      <c r="R438" s="4">
        <v>1.9767999999999999</v>
      </c>
      <c r="S438" s="4">
        <v>2.2625999999999999</v>
      </c>
      <c r="T438" s="102">
        <v>496124</v>
      </c>
      <c r="U438" s="102">
        <v>477528</v>
      </c>
      <c r="V438" s="102">
        <v>481729</v>
      </c>
      <c r="W438" s="102">
        <v>426696</v>
      </c>
      <c r="X438" s="102">
        <v>376668</v>
      </c>
      <c r="Y438" s="102">
        <v>638314</v>
      </c>
      <c r="Z438" s="102">
        <v>646585</v>
      </c>
      <c r="AA438" s="102">
        <v>552408</v>
      </c>
      <c r="AB438" s="102">
        <v>1005065</v>
      </c>
      <c r="AC438" s="102">
        <v>4382449</v>
      </c>
      <c r="AD438" s="102">
        <v>698827</v>
      </c>
      <c r="AE438" s="102">
        <v>1384052</v>
      </c>
      <c r="AF438" s="102">
        <v>509616</v>
      </c>
      <c r="AG438" s="102">
        <v>9388192</v>
      </c>
      <c r="AH438" s="102">
        <v>981799</v>
      </c>
      <c r="AI438" s="102">
        <v>1260567</v>
      </c>
      <c r="AJ438" s="102">
        <v>487842</v>
      </c>
      <c r="AK438" s="102">
        <v>572789</v>
      </c>
      <c r="AL438" s="102">
        <v>510377</v>
      </c>
      <c r="AM438" s="102">
        <v>2268458</v>
      </c>
      <c r="AN438" s="102">
        <v>1511381</v>
      </c>
      <c r="AO438" s="102">
        <v>389159</v>
      </c>
      <c r="AP438" s="102">
        <v>707422</v>
      </c>
      <c r="AQ438" s="102">
        <v>757677</v>
      </c>
      <c r="AR438" s="102">
        <v>541879</v>
      </c>
      <c r="AS438" s="102">
        <v>1437382</v>
      </c>
      <c r="AT438" s="102">
        <v>891931</v>
      </c>
      <c r="AU438" s="102">
        <v>544798</v>
      </c>
      <c r="AV438" s="102">
        <v>1125173</v>
      </c>
      <c r="AW438" s="102">
        <v>579976</v>
      </c>
      <c r="AX438" s="102">
        <v>487783</v>
      </c>
      <c r="AY438" s="102">
        <v>451144</v>
      </c>
      <c r="AZ438" s="102">
        <v>354605</v>
      </c>
      <c r="BA438" s="102">
        <v>559442</v>
      </c>
      <c r="BB438" s="102">
        <v>726283</v>
      </c>
      <c r="BC438" s="102">
        <v>620202</v>
      </c>
      <c r="BD438" s="102">
        <v>434911</v>
      </c>
      <c r="BE438" s="102">
        <v>19472100</v>
      </c>
      <c r="BF438" s="102">
        <v>755772</v>
      </c>
      <c r="BG438" s="102">
        <v>765144</v>
      </c>
      <c r="BH438" s="102">
        <v>256275</v>
      </c>
      <c r="BI438" s="102">
        <v>637276</v>
      </c>
      <c r="BJ438" s="102">
        <v>515584</v>
      </c>
      <c r="BK438" s="102">
        <v>1876241</v>
      </c>
      <c r="BL438" s="102">
        <v>489838</v>
      </c>
      <c r="BM438" s="102">
        <v>1086497</v>
      </c>
      <c r="BN438" s="102">
        <v>393261</v>
      </c>
      <c r="BO438" s="102">
        <v>2263125</v>
      </c>
      <c r="BP438" s="102">
        <v>1297917</v>
      </c>
      <c r="BQ438" s="102">
        <v>491924</v>
      </c>
      <c r="BR438" s="102">
        <v>504454</v>
      </c>
      <c r="BS438" s="102">
        <v>1301344</v>
      </c>
      <c r="BT438" s="102">
        <v>1179312</v>
      </c>
      <c r="BU438" s="102">
        <v>675946</v>
      </c>
      <c r="BV438" s="102">
        <v>406453</v>
      </c>
      <c r="BW438" s="102">
        <v>387983</v>
      </c>
      <c r="BX438" s="102">
        <v>598240</v>
      </c>
    </row>
    <row r="439" spans="1:76" x14ac:dyDescent="0.25">
      <c r="A439" s="57" t="s">
        <v>5656</v>
      </c>
      <c r="B439" s="3" t="s">
        <v>5015</v>
      </c>
      <c r="C439" s="3" t="s">
        <v>5575</v>
      </c>
      <c r="D439" s="4" t="s">
        <v>5657</v>
      </c>
      <c r="E439" s="4" t="s">
        <v>3487</v>
      </c>
      <c r="F439" s="4">
        <v>21158</v>
      </c>
      <c r="G439" s="4">
        <v>100000882</v>
      </c>
      <c r="H439" s="4">
        <v>5335</v>
      </c>
      <c r="I439" s="4">
        <v>243.19659999999999</v>
      </c>
      <c r="J439" s="4" t="s">
        <v>5658</v>
      </c>
      <c r="K439" s="4" t="s">
        <v>5659</v>
      </c>
      <c r="L439" s="4"/>
      <c r="M439" s="4"/>
      <c r="N439" s="4">
        <v>16064</v>
      </c>
      <c r="O439" s="4">
        <v>15252</v>
      </c>
      <c r="P439" s="4">
        <f t="shared" si="6"/>
        <v>57</v>
      </c>
      <c r="Q439" s="4">
        <v>1.19</v>
      </c>
      <c r="R439" s="4">
        <v>2.9321000000000002</v>
      </c>
      <c r="S439" s="4">
        <v>2.4742999999999999</v>
      </c>
      <c r="T439" s="102">
        <v>773170</v>
      </c>
      <c r="U439" s="102">
        <v>667678</v>
      </c>
      <c r="V439" s="102">
        <v>1578952</v>
      </c>
      <c r="W439" s="102">
        <v>1675203</v>
      </c>
      <c r="X439" s="102">
        <v>779847</v>
      </c>
      <c r="Y439" s="102">
        <v>2654490</v>
      </c>
      <c r="Z439" s="102">
        <v>1630840</v>
      </c>
      <c r="AA439" s="102">
        <v>1635140</v>
      </c>
      <c r="AB439" s="102">
        <v>2823301</v>
      </c>
      <c r="AC439" s="102">
        <v>35055324</v>
      </c>
      <c r="AD439" s="102">
        <v>1126729</v>
      </c>
      <c r="AE439" s="102">
        <v>3515028</v>
      </c>
      <c r="AF439" s="102">
        <v>1471846</v>
      </c>
      <c r="AG439" s="102">
        <v>40675764</v>
      </c>
      <c r="AH439" s="102">
        <v>2048697</v>
      </c>
      <c r="AI439" s="102">
        <v>2511324</v>
      </c>
      <c r="AJ439" s="102">
        <v>913654</v>
      </c>
      <c r="AK439" s="102">
        <v>713211</v>
      </c>
      <c r="AL439" s="102">
        <v>1343704.75</v>
      </c>
      <c r="AM439" s="102">
        <v>9058147</v>
      </c>
      <c r="AN439" s="102">
        <v>4974471.5</v>
      </c>
      <c r="AO439" s="102">
        <v>897782</v>
      </c>
      <c r="AP439" s="102">
        <v>1813798</v>
      </c>
      <c r="AQ439" s="102">
        <v>1471159</v>
      </c>
      <c r="AR439" s="102">
        <v>720417</v>
      </c>
      <c r="AS439" s="102">
        <v>4630586</v>
      </c>
      <c r="AT439" s="102">
        <v>1480610</v>
      </c>
      <c r="AU439" s="102">
        <v>990954</v>
      </c>
      <c r="AV439" s="102">
        <v>2978753</v>
      </c>
      <c r="AW439" s="102">
        <v>1198493</v>
      </c>
      <c r="AX439" s="102">
        <v>896918</v>
      </c>
      <c r="AY439" s="102">
        <v>773242</v>
      </c>
      <c r="AZ439" s="102">
        <v>810042</v>
      </c>
      <c r="BA439" s="102">
        <v>1029994</v>
      </c>
      <c r="BB439" s="102">
        <v>870410</v>
      </c>
      <c r="BC439" s="102">
        <v>912764.125</v>
      </c>
      <c r="BD439" s="102">
        <v>1916389</v>
      </c>
      <c r="BE439" s="102">
        <v>47370440</v>
      </c>
      <c r="BF439" s="102">
        <v>1830037</v>
      </c>
      <c r="BG439" s="102">
        <v>1144718</v>
      </c>
      <c r="BH439" s="102">
        <v>457552.5</v>
      </c>
      <c r="BI439" s="102">
        <v>1687305</v>
      </c>
      <c r="BJ439" s="102">
        <v>939701</v>
      </c>
      <c r="BK439" s="102">
        <v>10085368</v>
      </c>
      <c r="BL439" s="102">
        <v>1141408</v>
      </c>
      <c r="BM439" s="102">
        <v>3535431</v>
      </c>
      <c r="BN439" s="102">
        <v>1597364</v>
      </c>
      <c r="BO439" s="102">
        <v>6648423.5</v>
      </c>
      <c r="BP439" s="102">
        <v>6372665</v>
      </c>
      <c r="BQ439" s="102">
        <v>3601092</v>
      </c>
      <c r="BR439" s="102">
        <v>2032385</v>
      </c>
      <c r="BS439" s="102">
        <v>5182788</v>
      </c>
      <c r="BT439" s="102">
        <v>3872551</v>
      </c>
      <c r="BU439" s="102">
        <v>1438424</v>
      </c>
      <c r="BV439" s="102">
        <v>1001121</v>
      </c>
      <c r="BW439" s="102">
        <v>851039</v>
      </c>
      <c r="BX439" s="102">
        <v>1118319.125</v>
      </c>
    </row>
    <row r="440" spans="1:76" x14ac:dyDescent="0.25">
      <c r="A440" s="57" t="s">
        <v>5660</v>
      </c>
      <c r="B440" s="3" t="s">
        <v>5015</v>
      </c>
      <c r="C440" s="3" t="s">
        <v>5575</v>
      </c>
      <c r="D440" s="4" t="s">
        <v>5661</v>
      </c>
      <c r="E440" s="4" t="s">
        <v>3487</v>
      </c>
      <c r="F440" s="4">
        <v>27503</v>
      </c>
      <c r="G440" s="4">
        <v>100000983</v>
      </c>
      <c r="H440" s="4">
        <v>5476</v>
      </c>
      <c r="I440" s="4">
        <v>271.22789999999998</v>
      </c>
      <c r="J440" s="4" t="s">
        <v>5662</v>
      </c>
      <c r="K440" s="4" t="s">
        <v>5663</v>
      </c>
      <c r="L440" s="4"/>
      <c r="M440" s="101" t="s">
        <v>5664</v>
      </c>
      <c r="N440" s="4">
        <v>301590</v>
      </c>
      <c r="O440" s="4">
        <v>266538</v>
      </c>
      <c r="P440" s="4">
        <f t="shared" si="6"/>
        <v>57</v>
      </c>
      <c r="Q440" s="4">
        <v>0.53</v>
      </c>
      <c r="R440" s="4">
        <v>1.6377999999999999</v>
      </c>
      <c r="S440" s="4">
        <v>3.0949</v>
      </c>
      <c r="T440" s="102">
        <v>1069362.25</v>
      </c>
      <c r="U440" s="102">
        <v>1211978.75</v>
      </c>
      <c r="V440" s="102">
        <v>1876905.125</v>
      </c>
      <c r="W440" s="102">
        <v>8347444.5</v>
      </c>
      <c r="X440" s="102">
        <v>674368.875</v>
      </c>
      <c r="Y440" s="102">
        <v>3689017</v>
      </c>
      <c r="Z440" s="102">
        <v>17821162</v>
      </c>
      <c r="AA440" s="102">
        <v>2136463</v>
      </c>
      <c r="AB440" s="102">
        <v>2811717</v>
      </c>
      <c r="AC440" s="102">
        <v>2827164</v>
      </c>
      <c r="AD440" s="102">
        <v>698939.5</v>
      </c>
      <c r="AE440" s="102">
        <v>25881404</v>
      </c>
      <c r="AF440" s="102">
        <v>3364114.25</v>
      </c>
      <c r="AG440" s="102">
        <v>18929352</v>
      </c>
      <c r="AH440" s="102">
        <v>8162408</v>
      </c>
      <c r="AI440" s="102">
        <v>3100759.5</v>
      </c>
      <c r="AJ440" s="102">
        <v>2857941</v>
      </c>
      <c r="AK440" s="102">
        <v>1937693</v>
      </c>
      <c r="AL440" s="102">
        <v>5036351.5</v>
      </c>
      <c r="AM440" s="102">
        <v>33710204</v>
      </c>
      <c r="AN440" s="102">
        <v>10003114</v>
      </c>
      <c r="AO440" s="102">
        <v>4747103.5</v>
      </c>
      <c r="AP440" s="102">
        <v>5083147.5</v>
      </c>
      <c r="AQ440" s="102">
        <v>1703931.25</v>
      </c>
      <c r="AR440" s="102">
        <v>1317392</v>
      </c>
      <c r="AS440" s="102">
        <v>562464.6875</v>
      </c>
      <c r="AT440" s="102">
        <v>10471280</v>
      </c>
      <c r="AU440" s="102">
        <v>3227775.25</v>
      </c>
      <c r="AV440" s="102">
        <v>3996344.25</v>
      </c>
      <c r="AW440" s="102">
        <v>5010964</v>
      </c>
      <c r="AX440" s="102">
        <v>11931360</v>
      </c>
      <c r="AY440" s="102">
        <v>1707152.125</v>
      </c>
      <c r="AZ440" s="102">
        <v>1382459.25</v>
      </c>
      <c r="BA440" s="102">
        <v>2224251</v>
      </c>
      <c r="BB440" s="102">
        <v>2826376.25</v>
      </c>
      <c r="BC440" s="102">
        <v>3403081</v>
      </c>
      <c r="BD440" s="102">
        <v>2458512.75</v>
      </c>
      <c r="BE440" s="102">
        <v>17810984</v>
      </c>
      <c r="BF440" s="102">
        <v>11151451</v>
      </c>
      <c r="BG440" s="102">
        <v>10422458</v>
      </c>
      <c r="BH440" s="102">
        <v>1157993.75</v>
      </c>
      <c r="BI440" s="102">
        <v>3475964.25</v>
      </c>
      <c r="BJ440" s="102">
        <v>4028779</v>
      </c>
      <c r="BK440" s="102">
        <v>16449293</v>
      </c>
      <c r="BL440" s="102">
        <v>3602850.5</v>
      </c>
      <c r="BM440" s="102">
        <v>20916654</v>
      </c>
      <c r="BN440" s="102">
        <v>7109961</v>
      </c>
      <c r="BO440" s="102">
        <v>44085756</v>
      </c>
      <c r="BP440" s="102">
        <v>6228056</v>
      </c>
      <c r="BQ440" s="102">
        <v>31126556</v>
      </c>
      <c r="BR440" s="102">
        <v>97596888</v>
      </c>
      <c r="BS440" s="102">
        <v>16180899</v>
      </c>
      <c r="BT440" s="102">
        <v>13846194</v>
      </c>
      <c r="BU440" s="102">
        <v>2718776</v>
      </c>
      <c r="BV440" s="102">
        <v>3703552.75</v>
      </c>
      <c r="BW440" s="102">
        <v>5703016.5</v>
      </c>
      <c r="BX440" s="102">
        <v>6422987.5</v>
      </c>
    </row>
    <row r="441" spans="1:76" x14ac:dyDescent="0.25">
      <c r="A441" s="57" t="s">
        <v>5665</v>
      </c>
      <c r="B441" s="3" t="s">
        <v>5015</v>
      </c>
      <c r="C441" s="3" t="s">
        <v>5575</v>
      </c>
      <c r="D441" s="4" t="s">
        <v>5666</v>
      </c>
      <c r="E441" s="4" t="s">
        <v>3487</v>
      </c>
      <c r="F441" s="4">
        <v>63671</v>
      </c>
      <c r="G441" s="4">
        <v>100021375</v>
      </c>
      <c r="H441" s="4">
        <v>5577</v>
      </c>
      <c r="I441" s="4">
        <v>285.24349999999998</v>
      </c>
      <c r="J441" s="4" t="s">
        <v>5667</v>
      </c>
      <c r="K441" s="4" t="s">
        <v>5668</v>
      </c>
      <c r="L441" s="4"/>
      <c r="M441" s="4"/>
      <c r="N441" s="4">
        <v>93220</v>
      </c>
      <c r="O441" s="4">
        <v>84160</v>
      </c>
      <c r="P441" s="4">
        <f t="shared" si="6"/>
        <v>57</v>
      </c>
      <c r="Q441" s="4">
        <v>1.28</v>
      </c>
      <c r="R441" s="4">
        <v>1.9568000000000001</v>
      </c>
      <c r="S441" s="4">
        <v>1.5310999999999999</v>
      </c>
      <c r="T441" s="102">
        <v>2411756</v>
      </c>
      <c r="U441" s="102">
        <v>1314494</v>
      </c>
      <c r="V441" s="102">
        <v>1795322</v>
      </c>
      <c r="W441" s="102">
        <v>7921748</v>
      </c>
      <c r="X441" s="102">
        <v>709078</v>
      </c>
      <c r="Y441" s="102">
        <v>1676060</v>
      </c>
      <c r="Z441" s="102">
        <v>29215912</v>
      </c>
      <c r="AA441" s="102">
        <v>808690</v>
      </c>
      <c r="AB441" s="102">
        <v>498294</v>
      </c>
      <c r="AC441" s="102">
        <v>947566</v>
      </c>
      <c r="AD441" s="102">
        <v>131339</v>
      </c>
      <c r="AE441" s="102">
        <v>7396896</v>
      </c>
      <c r="AF441" s="102">
        <v>3472434</v>
      </c>
      <c r="AG441" s="102">
        <v>5797582</v>
      </c>
      <c r="AH441" s="102">
        <v>13959334</v>
      </c>
      <c r="AI441" s="102">
        <v>1568165</v>
      </c>
      <c r="AJ441" s="102">
        <v>2624801</v>
      </c>
      <c r="AK441" s="102">
        <v>2808310</v>
      </c>
      <c r="AL441" s="102">
        <v>3531206</v>
      </c>
      <c r="AM441" s="102">
        <v>55108640</v>
      </c>
      <c r="AN441" s="102">
        <v>4720747</v>
      </c>
      <c r="AO441" s="102">
        <v>11008740</v>
      </c>
      <c r="AP441" s="102">
        <v>9710170</v>
      </c>
      <c r="AQ441" s="102">
        <v>3276555</v>
      </c>
      <c r="AR441" s="102">
        <v>867433</v>
      </c>
      <c r="AS441" s="102">
        <v>600138</v>
      </c>
      <c r="AT441" s="102">
        <v>11223372</v>
      </c>
      <c r="AU441" s="102">
        <v>6412819</v>
      </c>
      <c r="AV441" s="102">
        <v>4935180</v>
      </c>
      <c r="AW441" s="102">
        <v>2053197</v>
      </c>
      <c r="AX441" s="102">
        <v>2734894</v>
      </c>
      <c r="AY441" s="102">
        <v>848819</v>
      </c>
      <c r="AZ441" s="102">
        <v>811666</v>
      </c>
      <c r="BA441" s="102">
        <v>2394559</v>
      </c>
      <c r="BB441" s="102">
        <v>4144235</v>
      </c>
      <c r="BC441" s="102">
        <v>5029782</v>
      </c>
      <c r="BD441" s="102">
        <v>2605734</v>
      </c>
      <c r="BE441" s="102">
        <v>8219310</v>
      </c>
      <c r="BF441" s="102">
        <v>1377824</v>
      </c>
      <c r="BG441" s="102">
        <v>8709652</v>
      </c>
      <c r="BH441" s="102">
        <v>842057</v>
      </c>
      <c r="BI441" s="102">
        <v>976581</v>
      </c>
      <c r="BJ441" s="102">
        <v>3495399</v>
      </c>
      <c r="BK441" s="102">
        <v>13083672</v>
      </c>
      <c r="BL441" s="102">
        <v>1996219</v>
      </c>
      <c r="BM441" s="102">
        <v>17758220</v>
      </c>
      <c r="BN441" s="102">
        <v>5945310</v>
      </c>
      <c r="BO441" s="102">
        <v>5380344</v>
      </c>
      <c r="BP441" s="102">
        <v>3561196</v>
      </c>
      <c r="BQ441" s="102">
        <v>5080540</v>
      </c>
      <c r="BR441" s="102">
        <v>3082027</v>
      </c>
      <c r="BS441" s="102">
        <v>17561510</v>
      </c>
      <c r="BT441" s="102">
        <v>5726839</v>
      </c>
      <c r="BU441" s="102">
        <v>998073</v>
      </c>
      <c r="BV441" s="102">
        <v>5933866</v>
      </c>
      <c r="BW441" s="102">
        <v>10741809</v>
      </c>
      <c r="BX441" s="102">
        <v>9172881</v>
      </c>
    </row>
    <row r="442" spans="1:76" x14ac:dyDescent="0.25">
      <c r="A442" s="57" t="s">
        <v>5669</v>
      </c>
      <c r="B442" s="3" t="s">
        <v>5015</v>
      </c>
      <c r="C442" s="3" t="s">
        <v>5575</v>
      </c>
      <c r="D442" s="4" t="s">
        <v>5670</v>
      </c>
      <c r="E442" s="4" t="s">
        <v>3487</v>
      </c>
      <c r="F442" s="4">
        <v>31938</v>
      </c>
      <c r="G442" s="4">
        <v>100001148</v>
      </c>
      <c r="H442" s="4">
        <v>1267</v>
      </c>
      <c r="I442" s="4">
        <v>131.07140000000001</v>
      </c>
      <c r="J442" s="4" t="s">
        <v>5671</v>
      </c>
      <c r="K442" s="4" t="s">
        <v>5672</v>
      </c>
      <c r="L442" s="4"/>
      <c r="M442" s="101" t="s">
        <v>5673</v>
      </c>
      <c r="N442" s="4">
        <v>170748</v>
      </c>
      <c r="O442" s="4">
        <v>149280</v>
      </c>
      <c r="P442" s="4">
        <f t="shared" si="6"/>
        <v>55</v>
      </c>
      <c r="Q442" s="4">
        <v>0.59</v>
      </c>
      <c r="R442" s="4">
        <v>2.5116999999999998</v>
      </c>
      <c r="S442" s="4">
        <v>4.2295999999999996</v>
      </c>
      <c r="T442" s="102">
        <v>1063326</v>
      </c>
      <c r="U442" s="102">
        <v>2388089</v>
      </c>
      <c r="V442" s="102">
        <v>642707</v>
      </c>
      <c r="W442" s="102">
        <v>768855</v>
      </c>
      <c r="X442" s="102">
        <v>2126580</v>
      </c>
      <c r="Y442" s="102">
        <v>25950754</v>
      </c>
      <c r="Z442" s="102">
        <v>1497016</v>
      </c>
      <c r="AA442" s="102">
        <v>7767324</v>
      </c>
      <c r="AB442" s="102">
        <v>1275902</v>
      </c>
      <c r="AC442" s="102">
        <v>5644097</v>
      </c>
      <c r="AD442" s="102">
        <v>755747</v>
      </c>
      <c r="AE442" s="102">
        <v>694971</v>
      </c>
      <c r="AF442" s="102">
        <v>1310366</v>
      </c>
      <c r="AG442" s="102">
        <v>713353</v>
      </c>
      <c r="AH442" s="102">
        <v>789530</v>
      </c>
      <c r="AI442" s="102">
        <v>5727027</v>
      </c>
      <c r="AJ442" s="102">
        <v>754013</v>
      </c>
      <c r="AK442" s="102">
        <v>336842</v>
      </c>
      <c r="AL442" s="102">
        <v>504995</v>
      </c>
      <c r="AM442" s="102">
        <v>1667570</v>
      </c>
      <c r="AN442" s="102">
        <v>809593</v>
      </c>
      <c r="AO442" s="102">
        <v>2861136</v>
      </c>
      <c r="AP442" s="102">
        <v>6738770</v>
      </c>
      <c r="AQ442" s="102">
        <v>35032240</v>
      </c>
      <c r="AR442" s="102">
        <v>379435</v>
      </c>
      <c r="AS442" s="102">
        <v>13055238</v>
      </c>
      <c r="AT442" s="102">
        <v>1768267</v>
      </c>
      <c r="AU442" s="102">
        <v>1333866</v>
      </c>
      <c r="AV442" s="102">
        <v>863664</v>
      </c>
      <c r="AW442" s="102">
        <v>12299206</v>
      </c>
      <c r="AX442" s="102">
        <v>7713032</v>
      </c>
      <c r="AY442" s="102">
        <v>1330343</v>
      </c>
      <c r="AZ442" s="102">
        <v>1422746</v>
      </c>
      <c r="BA442" s="102">
        <v>32548340</v>
      </c>
      <c r="BB442" s="102">
        <v>1175295</v>
      </c>
      <c r="BC442" s="102">
        <v>21546804</v>
      </c>
      <c r="BD442" s="102">
        <v>8019973</v>
      </c>
      <c r="BE442" s="102"/>
      <c r="BF442" s="102">
        <v>2751924</v>
      </c>
      <c r="BG442" s="102">
        <v>744325</v>
      </c>
      <c r="BH442" s="102">
        <v>10468838</v>
      </c>
      <c r="BI442" s="102">
        <v>1090615</v>
      </c>
      <c r="BJ442" s="102">
        <v>14739725</v>
      </c>
      <c r="BK442" s="102">
        <v>19590446</v>
      </c>
      <c r="BL442" s="102">
        <v>2413279</v>
      </c>
      <c r="BM442" s="102">
        <v>893614</v>
      </c>
      <c r="BN442" s="102">
        <v>13173698</v>
      </c>
      <c r="BO442" s="102">
        <v>738504</v>
      </c>
      <c r="BP442" s="102"/>
      <c r="BQ442" s="102">
        <v>18469206</v>
      </c>
      <c r="BR442" s="102">
        <v>9262826</v>
      </c>
      <c r="BS442" s="102">
        <v>1183192</v>
      </c>
      <c r="BT442" s="102">
        <v>13566460</v>
      </c>
      <c r="BU442" s="102">
        <v>13619750</v>
      </c>
      <c r="BV442" s="102">
        <v>2585515</v>
      </c>
      <c r="BW442" s="102">
        <v>1757311</v>
      </c>
      <c r="BX442" s="102">
        <v>2252075</v>
      </c>
    </row>
    <row r="443" spans="1:76" x14ac:dyDescent="0.25">
      <c r="A443" s="57" t="s">
        <v>5674</v>
      </c>
      <c r="B443" s="3" t="s">
        <v>5015</v>
      </c>
      <c r="C443" s="3" t="s">
        <v>5575</v>
      </c>
      <c r="D443" s="4" t="s">
        <v>5675</v>
      </c>
      <c r="E443" s="4" t="s">
        <v>3487</v>
      </c>
      <c r="F443" s="4">
        <v>32442</v>
      </c>
      <c r="G443" s="4">
        <v>100001223</v>
      </c>
      <c r="H443" s="4">
        <v>2232.6999999999998</v>
      </c>
      <c r="I443" s="4">
        <v>159.1027</v>
      </c>
      <c r="J443" s="4" t="s">
        <v>5676</v>
      </c>
      <c r="K443" s="4" t="s">
        <v>5677</v>
      </c>
      <c r="L443" s="4"/>
      <c r="M443" s="101" t="s">
        <v>5678</v>
      </c>
      <c r="N443" s="4">
        <v>167627</v>
      </c>
      <c r="O443" s="4">
        <v>146647</v>
      </c>
      <c r="P443" s="4">
        <f t="shared" si="6"/>
        <v>45</v>
      </c>
      <c r="Q443" s="4">
        <v>1.49</v>
      </c>
      <c r="R443" s="4">
        <v>2.0167999999999999</v>
      </c>
      <c r="S443" s="4">
        <v>1.3529</v>
      </c>
      <c r="T443" s="102"/>
      <c r="U443" s="102"/>
      <c r="V443" s="102">
        <v>159980</v>
      </c>
      <c r="W443" s="102"/>
      <c r="X443" s="102">
        <v>65369</v>
      </c>
      <c r="Y443" s="102">
        <v>64107</v>
      </c>
      <c r="Z443" s="102">
        <v>66871</v>
      </c>
      <c r="AA443" s="102">
        <v>38815</v>
      </c>
      <c r="AB443" s="102">
        <v>145450</v>
      </c>
      <c r="AC443" s="102">
        <v>1982175</v>
      </c>
      <c r="AD443" s="102">
        <v>62472</v>
      </c>
      <c r="AE443" s="102">
        <v>40640</v>
      </c>
      <c r="AF443" s="102">
        <v>39404</v>
      </c>
      <c r="AG443" s="102"/>
      <c r="AH443" s="102">
        <v>69777</v>
      </c>
      <c r="AI443" s="102"/>
      <c r="AJ443" s="102"/>
      <c r="AK443" s="102"/>
      <c r="AL443" s="102">
        <v>34319</v>
      </c>
      <c r="AM443" s="102">
        <v>633575</v>
      </c>
      <c r="AN443" s="102">
        <v>257156</v>
      </c>
      <c r="AO443" s="102"/>
      <c r="AP443" s="102">
        <v>56340</v>
      </c>
      <c r="AQ443" s="102">
        <v>155413</v>
      </c>
      <c r="AR443" s="102">
        <v>88863</v>
      </c>
      <c r="AS443" s="102">
        <v>669674</v>
      </c>
      <c r="AT443" s="102">
        <v>112096</v>
      </c>
      <c r="AU443" s="102">
        <v>109341</v>
      </c>
      <c r="AV443" s="102">
        <v>196975</v>
      </c>
      <c r="AW443" s="102"/>
      <c r="AX443" s="102"/>
      <c r="AY443" s="102">
        <v>71150</v>
      </c>
      <c r="AZ443" s="102">
        <v>95944</v>
      </c>
      <c r="BA443" s="102">
        <v>127796</v>
      </c>
      <c r="BB443" s="102">
        <v>89604</v>
      </c>
      <c r="BC443" s="102">
        <v>78414</v>
      </c>
      <c r="BD443" s="102">
        <v>70841</v>
      </c>
      <c r="BE443" s="102">
        <v>26022</v>
      </c>
      <c r="BF443" s="102">
        <v>192956</v>
      </c>
      <c r="BG443" s="102">
        <v>103138</v>
      </c>
      <c r="BH443" s="102">
        <v>54570</v>
      </c>
      <c r="BI443" s="102">
        <v>156332</v>
      </c>
      <c r="BJ443" s="102">
        <v>46935</v>
      </c>
      <c r="BK443" s="102">
        <v>551803</v>
      </c>
      <c r="BL443" s="102"/>
      <c r="BM443" s="102">
        <v>43612</v>
      </c>
      <c r="BN443" s="102">
        <v>82596</v>
      </c>
      <c r="BO443" s="102">
        <v>97957</v>
      </c>
      <c r="BP443" s="102">
        <v>465663</v>
      </c>
      <c r="BQ443" s="102">
        <v>82630</v>
      </c>
      <c r="BR443" s="102">
        <v>122325</v>
      </c>
      <c r="BS443" s="102">
        <v>262600</v>
      </c>
      <c r="BT443" s="102">
        <v>128833</v>
      </c>
      <c r="BU443" s="102">
        <v>63773</v>
      </c>
      <c r="BV443" s="102">
        <v>124962</v>
      </c>
      <c r="BW443" s="102"/>
      <c r="BX443" s="102">
        <v>73921</v>
      </c>
    </row>
    <row r="444" spans="1:76" x14ac:dyDescent="0.25">
      <c r="A444" s="57" t="s">
        <v>5679</v>
      </c>
      <c r="B444" s="3" t="s">
        <v>5015</v>
      </c>
      <c r="C444" s="3" t="s">
        <v>5575</v>
      </c>
      <c r="D444" s="4" t="s">
        <v>5680</v>
      </c>
      <c r="E444" s="4" t="s">
        <v>3487</v>
      </c>
      <c r="F444" s="4">
        <v>21239</v>
      </c>
      <c r="G444" s="4">
        <v>100000956</v>
      </c>
      <c r="H444" s="4">
        <v>2300</v>
      </c>
      <c r="I444" s="4">
        <v>159.1027</v>
      </c>
      <c r="J444" s="4" t="s">
        <v>5681</v>
      </c>
      <c r="K444" s="4" t="s">
        <v>5682</v>
      </c>
      <c r="L444" s="4"/>
      <c r="M444" s="101" t="s">
        <v>5683</v>
      </c>
      <c r="N444" s="4">
        <v>69820</v>
      </c>
      <c r="O444" s="4">
        <v>63018</v>
      </c>
      <c r="P444" s="4">
        <f t="shared" si="6"/>
        <v>56</v>
      </c>
      <c r="Q444" s="4">
        <v>0.8</v>
      </c>
      <c r="R444" s="4">
        <v>1.0125999999999999</v>
      </c>
      <c r="S444" s="4">
        <v>1.2714000000000001</v>
      </c>
      <c r="T444" s="102">
        <v>209299</v>
      </c>
      <c r="U444" s="102">
        <v>391973</v>
      </c>
      <c r="V444" s="102">
        <v>220196</v>
      </c>
      <c r="W444" s="102">
        <v>222255</v>
      </c>
      <c r="X444" s="102">
        <v>85784</v>
      </c>
      <c r="Y444" s="102">
        <v>137262</v>
      </c>
      <c r="Z444" s="102">
        <v>217125</v>
      </c>
      <c r="AA444" s="102">
        <v>151022</v>
      </c>
      <c r="AB444" s="102">
        <v>233197</v>
      </c>
      <c r="AC444" s="102">
        <v>335373</v>
      </c>
      <c r="AD444" s="102">
        <v>233550</v>
      </c>
      <c r="AE444" s="102">
        <v>156103</v>
      </c>
      <c r="AF444" s="102">
        <v>339090</v>
      </c>
      <c r="AG444" s="102">
        <v>247907</v>
      </c>
      <c r="AH444" s="102">
        <v>272695</v>
      </c>
      <c r="AI444" s="102">
        <v>90394</v>
      </c>
      <c r="AJ444" s="102"/>
      <c r="AK444" s="102">
        <v>216588</v>
      </c>
      <c r="AL444" s="102">
        <v>164627</v>
      </c>
      <c r="AM444" s="102">
        <v>152714</v>
      </c>
      <c r="AN444" s="102">
        <v>173640</v>
      </c>
      <c r="AO444" s="102">
        <v>236220</v>
      </c>
      <c r="AP444" s="102">
        <v>113770</v>
      </c>
      <c r="AQ444" s="102">
        <v>312679</v>
      </c>
      <c r="AR444" s="102">
        <v>292653</v>
      </c>
      <c r="AS444" s="102">
        <v>100418</v>
      </c>
      <c r="AT444" s="102">
        <v>540306</v>
      </c>
      <c r="AU444" s="102">
        <v>325410</v>
      </c>
      <c r="AV444" s="102">
        <v>383089</v>
      </c>
      <c r="AW444" s="102">
        <v>551147</v>
      </c>
      <c r="AX444" s="102">
        <v>123033</v>
      </c>
      <c r="AY444" s="102">
        <v>733060</v>
      </c>
      <c r="AZ444" s="102">
        <v>244665</v>
      </c>
      <c r="BA444" s="102">
        <v>212799</v>
      </c>
      <c r="BB444" s="102">
        <v>184621</v>
      </c>
      <c r="BC444" s="102">
        <v>123025</v>
      </c>
      <c r="BD444" s="102">
        <v>283240</v>
      </c>
      <c r="BE444" s="102">
        <v>95909</v>
      </c>
      <c r="BF444" s="102">
        <v>71206</v>
      </c>
      <c r="BG444" s="102">
        <v>329938</v>
      </c>
      <c r="BH444" s="102">
        <v>127475</v>
      </c>
      <c r="BI444" s="102">
        <v>426948</v>
      </c>
      <c r="BJ444" s="102">
        <v>205627</v>
      </c>
      <c r="BK444" s="102">
        <v>161317</v>
      </c>
      <c r="BL444" s="102">
        <v>1064119</v>
      </c>
      <c r="BM444" s="102">
        <v>455738</v>
      </c>
      <c r="BN444" s="102">
        <v>173836</v>
      </c>
      <c r="BO444" s="102">
        <v>248675</v>
      </c>
      <c r="BP444" s="102">
        <v>127036</v>
      </c>
      <c r="BQ444" s="102">
        <v>297260</v>
      </c>
      <c r="BR444" s="102">
        <v>277093</v>
      </c>
      <c r="BS444" s="102">
        <v>153326</v>
      </c>
      <c r="BT444" s="102">
        <v>162292</v>
      </c>
      <c r="BU444" s="102">
        <v>270757</v>
      </c>
      <c r="BV444" s="102">
        <v>228464</v>
      </c>
      <c r="BW444" s="102">
        <v>183227</v>
      </c>
      <c r="BX444" s="102">
        <v>220228</v>
      </c>
    </row>
    <row r="445" spans="1:76" x14ac:dyDescent="0.25">
      <c r="A445" s="57" t="s">
        <v>5684</v>
      </c>
      <c r="B445" s="3" t="s">
        <v>5015</v>
      </c>
      <c r="C445" s="3" t="s">
        <v>5575</v>
      </c>
      <c r="D445" s="4" t="s">
        <v>5685</v>
      </c>
      <c r="E445" s="4" t="s">
        <v>3487</v>
      </c>
      <c r="F445" s="4">
        <v>37752</v>
      </c>
      <c r="G445" s="4">
        <v>100002196</v>
      </c>
      <c r="H445" s="4">
        <v>5275</v>
      </c>
      <c r="I445" s="4">
        <v>295.22829999999999</v>
      </c>
      <c r="J445" s="4"/>
      <c r="K445" s="4"/>
      <c r="L445" s="4"/>
      <c r="M445" s="4"/>
      <c r="N445" s="4">
        <v>43013</v>
      </c>
      <c r="O445" s="4"/>
      <c r="P445" s="4">
        <f t="shared" si="6"/>
        <v>52</v>
      </c>
      <c r="Q445" s="4">
        <v>1.61</v>
      </c>
      <c r="R445" s="4">
        <v>2.4828000000000001</v>
      </c>
      <c r="S445" s="4">
        <v>1.5394000000000001</v>
      </c>
      <c r="T445" s="102">
        <v>33584588</v>
      </c>
      <c r="U445" s="102">
        <v>31628684</v>
      </c>
      <c r="V445" s="102">
        <v>52793772</v>
      </c>
      <c r="W445" s="102">
        <v>25679370</v>
      </c>
      <c r="X445" s="102"/>
      <c r="Y445" s="102">
        <v>8135536</v>
      </c>
      <c r="Z445" s="102"/>
      <c r="AA445" s="102">
        <v>52087036</v>
      </c>
      <c r="AB445" s="102">
        <v>116570136</v>
      </c>
      <c r="AC445" s="102">
        <v>41823392</v>
      </c>
      <c r="AD445" s="102">
        <v>367392832</v>
      </c>
      <c r="AE445" s="102"/>
      <c r="AF445" s="102">
        <v>6089510</v>
      </c>
      <c r="AG445" s="102">
        <v>826719872</v>
      </c>
      <c r="AH445" s="102">
        <v>42191032</v>
      </c>
      <c r="AI445" s="102">
        <v>1694603</v>
      </c>
      <c r="AJ445" s="102">
        <v>13915758</v>
      </c>
      <c r="AK445" s="102">
        <v>10275201</v>
      </c>
      <c r="AL445" s="102">
        <v>15482480</v>
      </c>
      <c r="AM445" s="102">
        <v>34008952</v>
      </c>
      <c r="AN445" s="102">
        <v>22505308</v>
      </c>
      <c r="AO445" s="102">
        <v>44920420</v>
      </c>
      <c r="AP445" s="102"/>
      <c r="AQ445" s="102">
        <v>107768400</v>
      </c>
      <c r="AR445" s="102">
        <v>9963937</v>
      </c>
      <c r="AS445" s="102">
        <v>4257976</v>
      </c>
      <c r="AT445" s="102">
        <v>60928536</v>
      </c>
      <c r="AU445" s="102">
        <v>24982630</v>
      </c>
      <c r="AV445" s="102">
        <v>93348808</v>
      </c>
      <c r="AW445" s="102">
        <v>108822512</v>
      </c>
      <c r="AX445" s="102">
        <v>27187744</v>
      </c>
      <c r="AY445" s="102">
        <v>61560436</v>
      </c>
      <c r="AZ445" s="102">
        <v>39134836</v>
      </c>
      <c r="BA445" s="102">
        <v>16552736</v>
      </c>
      <c r="BB445" s="102">
        <v>53546408</v>
      </c>
      <c r="BC445" s="102">
        <v>275376</v>
      </c>
      <c r="BD445" s="102">
        <v>9692709</v>
      </c>
      <c r="BE445" s="102">
        <v>29100156</v>
      </c>
      <c r="BF445" s="102">
        <v>14688196</v>
      </c>
      <c r="BG445" s="102">
        <v>93726016</v>
      </c>
      <c r="BH445" s="102">
        <v>11979351</v>
      </c>
      <c r="BI445" s="102">
        <v>236778576</v>
      </c>
      <c r="BJ445" s="102">
        <v>101344520</v>
      </c>
      <c r="BK445" s="102">
        <v>16750833</v>
      </c>
      <c r="BL445" s="102">
        <v>83963856</v>
      </c>
      <c r="BM445" s="102">
        <v>22566224</v>
      </c>
      <c r="BN445" s="102"/>
      <c r="BO445" s="102">
        <v>37854676</v>
      </c>
      <c r="BP445" s="102">
        <v>13135306</v>
      </c>
      <c r="BQ445" s="102">
        <v>17667568</v>
      </c>
      <c r="BR445" s="102">
        <v>25669244</v>
      </c>
      <c r="BS445" s="102">
        <v>43505256</v>
      </c>
      <c r="BT445" s="102">
        <v>8397873</v>
      </c>
      <c r="BU445" s="102">
        <v>15470845</v>
      </c>
      <c r="BV445" s="102">
        <v>20359262</v>
      </c>
      <c r="BW445" s="102">
        <v>19125404</v>
      </c>
      <c r="BX445" s="102">
        <v>33963048</v>
      </c>
    </row>
    <row r="446" spans="1:76" x14ac:dyDescent="0.25">
      <c r="A446" s="57" t="s">
        <v>5686</v>
      </c>
      <c r="B446" s="3" t="s">
        <v>5015</v>
      </c>
      <c r="C446" s="3" t="s">
        <v>5575</v>
      </c>
      <c r="D446" s="4" t="s">
        <v>5687</v>
      </c>
      <c r="E446" s="4" t="s">
        <v>3487</v>
      </c>
      <c r="F446" s="4">
        <v>47123</v>
      </c>
      <c r="G446" s="4">
        <v>100005852</v>
      </c>
      <c r="H446" s="4">
        <v>5370</v>
      </c>
      <c r="I446" s="4">
        <v>299.25920000000002</v>
      </c>
      <c r="J446" s="4" t="s">
        <v>5688</v>
      </c>
      <c r="K446" s="4"/>
      <c r="L446" s="4"/>
      <c r="M446" s="101" t="s">
        <v>5689</v>
      </c>
      <c r="N446" s="4">
        <v>9561835</v>
      </c>
      <c r="O446" s="4">
        <v>7838048</v>
      </c>
      <c r="P446" s="4">
        <f t="shared" si="6"/>
        <v>57</v>
      </c>
      <c r="Q446" s="4">
        <v>0.73</v>
      </c>
      <c r="R446" s="4">
        <v>1.0670999999999999</v>
      </c>
      <c r="S446" s="4">
        <v>1.4650000000000001</v>
      </c>
      <c r="T446" s="102">
        <v>881765376</v>
      </c>
      <c r="U446" s="102">
        <v>2621032704</v>
      </c>
      <c r="V446" s="102">
        <v>653588608</v>
      </c>
      <c r="W446" s="102">
        <v>3000855808</v>
      </c>
      <c r="X446" s="102">
        <v>525264640</v>
      </c>
      <c r="Y446" s="102">
        <v>693103680</v>
      </c>
      <c r="Z446" s="102">
        <v>4133449728</v>
      </c>
      <c r="AA446" s="102">
        <v>1782118400</v>
      </c>
      <c r="AB446" s="102">
        <v>4396995072</v>
      </c>
      <c r="AC446" s="102">
        <v>2614231040</v>
      </c>
      <c r="AD446" s="102">
        <v>895137792</v>
      </c>
      <c r="AE446" s="102">
        <v>4564443648</v>
      </c>
      <c r="AF446" s="102">
        <v>4604608000</v>
      </c>
      <c r="AG446" s="102">
        <v>882453760</v>
      </c>
      <c r="AH446" s="102">
        <v>707949248</v>
      </c>
      <c r="AI446" s="102">
        <v>323355936</v>
      </c>
      <c r="AJ446" s="102">
        <v>1722499584</v>
      </c>
      <c r="AK446" s="102">
        <v>2952089088</v>
      </c>
      <c r="AL446" s="102">
        <v>3737159936</v>
      </c>
      <c r="AM446" s="102">
        <v>4405103104</v>
      </c>
      <c r="AN446" s="102">
        <v>4790524928</v>
      </c>
      <c r="AO446" s="102">
        <v>1219381888</v>
      </c>
      <c r="AP446" s="102">
        <v>524475840</v>
      </c>
      <c r="AQ446" s="102">
        <v>637316224</v>
      </c>
      <c r="AR446" s="102">
        <v>239751152</v>
      </c>
      <c r="AS446" s="102">
        <v>144145696</v>
      </c>
      <c r="AT446" s="102">
        <v>1177545600</v>
      </c>
      <c r="AU446" s="102">
        <v>1291008128</v>
      </c>
      <c r="AV446" s="102">
        <v>1124056448</v>
      </c>
      <c r="AW446" s="102">
        <v>4519729152</v>
      </c>
      <c r="AX446" s="102">
        <v>5080504832</v>
      </c>
      <c r="AY446" s="102">
        <v>2914760704</v>
      </c>
      <c r="AZ446" s="102">
        <v>1011225792</v>
      </c>
      <c r="BA446" s="102">
        <v>761793280</v>
      </c>
      <c r="BB446" s="102">
        <v>1878216448</v>
      </c>
      <c r="BC446" s="102">
        <v>274894688</v>
      </c>
      <c r="BD446" s="102">
        <v>6492799488</v>
      </c>
      <c r="BE446" s="102">
        <v>1533508096</v>
      </c>
      <c r="BF446" s="102">
        <v>3812446208</v>
      </c>
      <c r="BG446" s="102">
        <v>2796749312</v>
      </c>
      <c r="BH446" s="102">
        <v>1206652032</v>
      </c>
      <c r="BI446" s="102">
        <v>6511628800</v>
      </c>
      <c r="BJ446" s="102">
        <v>3299825920</v>
      </c>
      <c r="BK446" s="102">
        <v>968728256</v>
      </c>
      <c r="BL446" s="102">
        <v>3556744704</v>
      </c>
      <c r="BM446" s="102">
        <v>4370532864</v>
      </c>
      <c r="BN446" s="102">
        <v>514040224</v>
      </c>
      <c r="BO446" s="102">
        <v>3506557440</v>
      </c>
      <c r="BP446" s="102">
        <v>351265472</v>
      </c>
      <c r="BQ446" s="102">
        <v>391159488</v>
      </c>
      <c r="BR446" s="102">
        <v>8437490688</v>
      </c>
      <c r="BS446" s="102">
        <v>2117937664</v>
      </c>
      <c r="BT446" s="102">
        <v>665470208</v>
      </c>
      <c r="BU446" s="102">
        <v>2939721472</v>
      </c>
      <c r="BV446" s="102">
        <v>1960232320</v>
      </c>
      <c r="BW446" s="102">
        <v>4857519616</v>
      </c>
      <c r="BX446" s="102">
        <v>1938796928</v>
      </c>
    </row>
    <row r="447" spans="1:76" x14ac:dyDescent="0.25">
      <c r="A447" s="57" t="s">
        <v>5690</v>
      </c>
      <c r="B447" s="3" t="s">
        <v>5015</v>
      </c>
      <c r="C447" s="3" t="s">
        <v>5575</v>
      </c>
      <c r="D447" s="4" t="s">
        <v>5691</v>
      </c>
      <c r="E447" s="4" t="s">
        <v>3487</v>
      </c>
      <c r="F447" s="4">
        <v>52938</v>
      </c>
      <c r="G447" s="4">
        <v>100008933</v>
      </c>
      <c r="H447" s="4">
        <v>5674</v>
      </c>
      <c r="I447" s="4">
        <v>299.25920000000002</v>
      </c>
      <c r="J447" s="4" t="s">
        <v>5692</v>
      </c>
      <c r="K447" s="4" t="s">
        <v>5693</v>
      </c>
      <c r="L447" s="4"/>
      <c r="M447" s="4"/>
      <c r="N447" s="4">
        <v>5282907</v>
      </c>
      <c r="O447" s="4">
        <v>4446034</v>
      </c>
      <c r="P447" s="4">
        <f t="shared" si="6"/>
        <v>56</v>
      </c>
      <c r="Q447" s="4">
        <v>0.51</v>
      </c>
      <c r="R447" s="4">
        <v>4.2333999999999996</v>
      </c>
      <c r="S447" s="4">
        <v>8.2728000000000002</v>
      </c>
      <c r="T447" s="102"/>
      <c r="U447" s="102">
        <v>960772.375</v>
      </c>
      <c r="V447" s="102">
        <v>1223511.75</v>
      </c>
      <c r="W447" s="102">
        <v>965787.125</v>
      </c>
      <c r="X447" s="102">
        <v>396475.40629999997</v>
      </c>
      <c r="Y447" s="102">
        <v>32727342</v>
      </c>
      <c r="Z447" s="102">
        <v>2316419.5</v>
      </c>
      <c r="AA447" s="102">
        <v>1009047.125</v>
      </c>
      <c r="AB447" s="102">
        <v>10755648</v>
      </c>
      <c r="AC447" s="102">
        <v>14232241</v>
      </c>
      <c r="AD447" s="102">
        <v>318899.90629999997</v>
      </c>
      <c r="AE447" s="102">
        <v>261288640</v>
      </c>
      <c r="AF447" s="102">
        <v>14256170</v>
      </c>
      <c r="AG447" s="102">
        <v>13623854</v>
      </c>
      <c r="AH447" s="102">
        <v>2050335.625</v>
      </c>
      <c r="AI447" s="102">
        <v>3821060.5</v>
      </c>
      <c r="AJ447" s="102">
        <v>892517</v>
      </c>
      <c r="AK447" s="102">
        <v>453204</v>
      </c>
      <c r="AL447" s="102">
        <v>10631974</v>
      </c>
      <c r="AM447" s="102">
        <v>2991366.75</v>
      </c>
      <c r="AN447" s="102">
        <v>17639458</v>
      </c>
      <c r="AO447" s="102">
        <v>472382.3125</v>
      </c>
      <c r="AP447" s="102">
        <v>1683402</v>
      </c>
      <c r="AQ447" s="102">
        <v>3447900</v>
      </c>
      <c r="AR447" s="102">
        <v>439574</v>
      </c>
      <c r="AS447" s="102">
        <v>541096.8125</v>
      </c>
      <c r="AT447" s="102">
        <v>1097823</v>
      </c>
      <c r="AU447" s="102">
        <v>335158.8125</v>
      </c>
      <c r="AV447" s="102">
        <v>374369</v>
      </c>
      <c r="AW447" s="102">
        <v>76628600</v>
      </c>
      <c r="AX447" s="102">
        <v>85400192</v>
      </c>
      <c r="AY447" s="102">
        <v>1057462.5</v>
      </c>
      <c r="AZ447" s="102">
        <v>3316133</v>
      </c>
      <c r="BA447" s="102">
        <v>6617062.5</v>
      </c>
      <c r="BB447" s="102">
        <v>816078</v>
      </c>
      <c r="BC447" s="102">
        <v>1270139.125</v>
      </c>
      <c r="BD447" s="102">
        <v>10361230</v>
      </c>
      <c r="BE447" s="102">
        <v>1283098.25</v>
      </c>
      <c r="BF447" s="102">
        <v>97671968</v>
      </c>
      <c r="BG447" s="102">
        <v>1177551.125</v>
      </c>
      <c r="BH447" s="102">
        <v>10425484</v>
      </c>
      <c r="BI447" s="102">
        <v>14391939</v>
      </c>
      <c r="BJ447" s="102">
        <v>128416904</v>
      </c>
      <c r="BK447" s="102">
        <v>6436215</v>
      </c>
      <c r="BL447" s="102">
        <v>2728632.25</v>
      </c>
      <c r="BM447" s="102">
        <v>3270928</v>
      </c>
      <c r="BN447" s="102">
        <v>11874699</v>
      </c>
      <c r="BO447" s="102">
        <v>28969396</v>
      </c>
      <c r="BP447" s="102">
        <v>3935657</v>
      </c>
      <c r="BQ447" s="102">
        <v>18500272</v>
      </c>
      <c r="BR447" s="102">
        <v>190615136</v>
      </c>
      <c r="BS447" s="102">
        <v>842666.125</v>
      </c>
      <c r="BT447" s="102">
        <v>27100244</v>
      </c>
      <c r="BU447" s="102">
        <v>40984832</v>
      </c>
      <c r="BV447" s="102">
        <v>12783326</v>
      </c>
      <c r="BW447" s="102">
        <v>2504669.5</v>
      </c>
      <c r="BX447" s="102">
        <v>21627648</v>
      </c>
    </row>
    <row r="448" spans="1:76" x14ac:dyDescent="0.25">
      <c r="A448" s="57" t="s">
        <v>5694</v>
      </c>
      <c r="B448" s="3" t="s">
        <v>5015</v>
      </c>
      <c r="C448" s="3" t="s">
        <v>5695</v>
      </c>
      <c r="D448" s="4" t="s">
        <v>5696</v>
      </c>
      <c r="E448" s="4" t="s">
        <v>3487</v>
      </c>
      <c r="F448" s="4">
        <v>38395</v>
      </c>
      <c r="G448" s="4">
        <v>62</v>
      </c>
      <c r="H448" s="4">
        <v>5137</v>
      </c>
      <c r="I448" s="4">
        <v>313.23840000000001</v>
      </c>
      <c r="J448" s="4" t="s">
        <v>5697</v>
      </c>
      <c r="K448" s="4" t="s">
        <v>5698</v>
      </c>
      <c r="L448" s="101" t="s">
        <v>5699</v>
      </c>
      <c r="M448" s="101" t="s">
        <v>5700</v>
      </c>
      <c r="N448" s="4">
        <v>10236635</v>
      </c>
      <c r="O448" s="4">
        <v>8412123</v>
      </c>
      <c r="P448" s="4">
        <f t="shared" si="6"/>
        <v>55</v>
      </c>
      <c r="Q448" s="4">
        <v>1.56</v>
      </c>
      <c r="R448" s="4">
        <v>1.8252999999999999</v>
      </c>
      <c r="S448" s="4">
        <v>1.1700999999999999</v>
      </c>
      <c r="T448" s="102">
        <v>15743104</v>
      </c>
      <c r="U448" s="102">
        <v>12072648</v>
      </c>
      <c r="V448" s="102">
        <v>3514786</v>
      </c>
      <c r="W448" s="102">
        <v>20467240</v>
      </c>
      <c r="X448" s="102">
        <v>2140980</v>
      </c>
      <c r="Y448" s="102">
        <v>3042764</v>
      </c>
      <c r="Z448" s="102">
        <v>4802608</v>
      </c>
      <c r="AA448" s="102">
        <v>7256509</v>
      </c>
      <c r="AB448" s="102">
        <v>8482248</v>
      </c>
      <c r="AC448" s="102">
        <v>7146760</v>
      </c>
      <c r="AD448" s="102">
        <v>39429128</v>
      </c>
      <c r="AE448" s="102"/>
      <c r="AF448" s="102">
        <v>2127166</v>
      </c>
      <c r="AG448" s="102">
        <v>4832275</v>
      </c>
      <c r="AH448" s="102">
        <v>4890861</v>
      </c>
      <c r="AI448" s="102"/>
      <c r="AJ448" s="102">
        <v>16488442</v>
      </c>
      <c r="AK448" s="102">
        <v>4381938</v>
      </c>
      <c r="AL448" s="102">
        <v>2652847</v>
      </c>
      <c r="AM448" s="102">
        <v>32156764</v>
      </c>
      <c r="AN448" s="102">
        <v>3679234</v>
      </c>
      <c r="AO448" s="102">
        <v>3447723</v>
      </c>
      <c r="AP448" s="102">
        <v>642618</v>
      </c>
      <c r="AQ448" s="102">
        <v>6573804</v>
      </c>
      <c r="AR448" s="102">
        <v>15081964</v>
      </c>
      <c r="AS448" s="102">
        <v>7140249</v>
      </c>
      <c r="AT448" s="102">
        <v>17600660</v>
      </c>
      <c r="AU448" s="102">
        <v>9486601</v>
      </c>
      <c r="AV448" s="102">
        <v>18973408</v>
      </c>
      <c r="AW448" s="102">
        <v>3549243</v>
      </c>
      <c r="AX448" s="102">
        <v>1551799</v>
      </c>
      <c r="AY448" s="102">
        <v>7341551</v>
      </c>
      <c r="AZ448" s="102">
        <v>2344214</v>
      </c>
      <c r="BA448" s="102">
        <v>4186167</v>
      </c>
      <c r="BB448" s="102">
        <v>10683507</v>
      </c>
      <c r="BC448" s="102">
        <v>6792464</v>
      </c>
      <c r="BD448" s="102">
        <v>1627792</v>
      </c>
      <c r="BE448" s="102">
        <v>5513800</v>
      </c>
      <c r="BF448" s="102">
        <v>178660</v>
      </c>
      <c r="BG448" s="102">
        <v>8582707</v>
      </c>
      <c r="BH448" s="102">
        <v>971809</v>
      </c>
      <c r="BI448" s="102">
        <v>13988391</v>
      </c>
      <c r="BJ448" s="102">
        <v>10925255</v>
      </c>
      <c r="BK448" s="102">
        <v>1531383</v>
      </c>
      <c r="BL448" s="102">
        <v>5001932</v>
      </c>
      <c r="BM448" s="102">
        <v>9544041</v>
      </c>
      <c r="BN448" s="102">
        <v>1558186</v>
      </c>
      <c r="BO448" s="102">
        <v>3993647</v>
      </c>
      <c r="BP448" s="102">
        <v>3636229</v>
      </c>
      <c r="BQ448" s="102">
        <v>2863280</v>
      </c>
      <c r="BR448" s="102">
        <v>1975555</v>
      </c>
      <c r="BS448" s="102">
        <v>11692583</v>
      </c>
      <c r="BT448" s="102">
        <v>4847362</v>
      </c>
      <c r="BU448" s="102">
        <v>6155681</v>
      </c>
      <c r="BV448" s="102">
        <v>4565250</v>
      </c>
      <c r="BW448" s="102">
        <v>7315473</v>
      </c>
      <c r="BX448" s="102">
        <v>7844936</v>
      </c>
    </row>
    <row r="449" spans="1:76" x14ac:dyDescent="0.25">
      <c r="A449" s="57" t="s">
        <v>5701</v>
      </c>
      <c r="B449" s="3" t="s">
        <v>5015</v>
      </c>
      <c r="C449" s="3" t="s">
        <v>5695</v>
      </c>
      <c r="D449" s="4" t="s">
        <v>5702</v>
      </c>
      <c r="E449" s="4" t="s">
        <v>3487</v>
      </c>
      <c r="F449" s="4">
        <v>38399</v>
      </c>
      <c r="G449" s="4">
        <v>179</v>
      </c>
      <c r="H449" s="4">
        <v>5180</v>
      </c>
      <c r="I449" s="4">
        <v>313.23840000000001</v>
      </c>
      <c r="J449" s="4" t="s">
        <v>5703</v>
      </c>
      <c r="K449" s="4" t="s">
        <v>5704</v>
      </c>
      <c r="L449" s="101" t="s">
        <v>5705</v>
      </c>
      <c r="M449" s="101" t="s">
        <v>5706</v>
      </c>
      <c r="N449" s="4">
        <v>9966640</v>
      </c>
      <c r="O449" s="4">
        <v>8142232</v>
      </c>
      <c r="P449" s="4">
        <f t="shared" si="6"/>
        <v>56</v>
      </c>
      <c r="Q449" s="4">
        <v>1.89</v>
      </c>
      <c r="R449" s="4">
        <v>2.1901000000000002</v>
      </c>
      <c r="S449" s="4">
        <v>1.1569</v>
      </c>
      <c r="T449" s="102">
        <v>8370504</v>
      </c>
      <c r="U449" s="102">
        <v>9098325</v>
      </c>
      <c r="V449" s="102">
        <v>2727497</v>
      </c>
      <c r="W449" s="102">
        <v>13958924</v>
      </c>
      <c r="X449" s="102"/>
      <c r="Y449" s="102">
        <v>1583781</v>
      </c>
      <c r="Z449" s="102">
        <v>2480912</v>
      </c>
      <c r="AA449" s="102">
        <v>1711400</v>
      </c>
      <c r="AB449" s="102">
        <v>17919720</v>
      </c>
      <c r="AC449" s="102">
        <v>7344297</v>
      </c>
      <c r="AD449" s="102">
        <v>18111774</v>
      </c>
      <c r="AE449" s="102">
        <v>18226332</v>
      </c>
      <c r="AF449" s="102">
        <v>2429079</v>
      </c>
      <c r="AG449" s="102">
        <v>33413012</v>
      </c>
      <c r="AH449" s="102">
        <v>4509974</v>
      </c>
      <c r="AI449" s="102">
        <v>1385449</v>
      </c>
      <c r="AJ449" s="102">
        <v>3899990</v>
      </c>
      <c r="AK449" s="102">
        <v>6103173</v>
      </c>
      <c r="AL449" s="102">
        <v>7850666</v>
      </c>
      <c r="AM449" s="102">
        <v>11008883</v>
      </c>
      <c r="AN449" s="102">
        <v>29646968</v>
      </c>
      <c r="AO449" s="102">
        <v>2101084</v>
      </c>
      <c r="AP449" s="102">
        <v>463670</v>
      </c>
      <c r="AQ449" s="102">
        <v>2612226</v>
      </c>
      <c r="AR449" s="102">
        <v>25402210</v>
      </c>
      <c r="AS449" s="102">
        <v>3272102</v>
      </c>
      <c r="AT449" s="102">
        <v>12236184</v>
      </c>
      <c r="AU449" s="102">
        <v>5936311</v>
      </c>
      <c r="AV449" s="102">
        <v>8893291</v>
      </c>
      <c r="AW449" s="102">
        <v>2226613</v>
      </c>
      <c r="AX449" s="102">
        <v>1446305</v>
      </c>
      <c r="AY449" s="102">
        <v>1163993</v>
      </c>
      <c r="AZ449" s="102">
        <v>1032238</v>
      </c>
      <c r="BA449" s="102">
        <v>2190127</v>
      </c>
      <c r="BB449" s="102">
        <v>3969267</v>
      </c>
      <c r="BC449" s="102">
        <v>6053127</v>
      </c>
      <c r="BD449" s="102">
        <v>745095</v>
      </c>
      <c r="BE449" s="102">
        <v>5776030</v>
      </c>
      <c r="BF449" s="102">
        <v>849713</v>
      </c>
      <c r="BG449" s="102">
        <v>9771292</v>
      </c>
      <c r="BH449" s="102">
        <v>1229787</v>
      </c>
      <c r="BI449" s="102">
        <v>34394988</v>
      </c>
      <c r="BJ449" s="102">
        <v>14513125</v>
      </c>
      <c r="BK449" s="102">
        <v>837843</v>
      </c>
      <c r="BL449" s="102">
        <v>7112746</v>
      </c>
      <c r="BM449" s="102">
        <v>4794223</v>
      </c>
      <c r="BN449" s="102">
        <v>689543</v>
      </c>
      <c r="BO449" s="102">
        <v>4168426</v>
      </c>
      <c r="BP449" s="102">
        <v>2889203</v>
      </c>
      <c r="BQ449" s="102">
        <v>1201364</v>
      </c>
      <c r="BR449" s="102">
        <v>1300902</v>
      </c>
      <c r="BS449" s="102">
        <v>5394510</v>
      </c>
      <c r="BT449" s="102">
        <v>699870</v>
      </c>
      <c r="BU449" s="102">
        <v>4571942</v>
      </c>
      <c r="BV449" s="102">
        <v>2416986</v>
      </c>
      <c r="BW449" s="102">
        <v>4654188</v>
      </c>
      <c r="BX449" s="102">
        <v>4124354</v>
      </c>
    </row>
    <row r="450" spans="1:76" x14ac:dyDescent="0.25">
      <c r="A450" s="57" t="s">
        <v>5707</v>
      </c>
      <c r="B450" s="3" t="s">
        <v>5015</v>
      </c>
      <c r="C450" s="3" t="s">
        <v>5695</v>
      </c>
      <c r="D450" s="4" t="s">
        <v>5708</v>
      </c>
      <c r="E450" s="4" t="s">
        <v>3446</v>
      </c>
      <c r="F450" s="4">
        <v>62950</v>
      </c>
      <c r="G450" s="4">
        <v>100002284</v>
      </c>
      <c r="H450" s="4">
        <v>1660</v>
      </c>
      <c r="I450" s="4">
        <v>119.035</v>
      </c>
      <c r="J450" s="4" t="s">
        <v>5709</v>
      </c>
      <c r="K450" s="4" t="s">
        <v>5710</v>
      </c>
      <c r="L450" s="4"/>
      <c r="M450" s="101" t="s">
        <v>5711</v>
      </c>
      <c r="N450" s="4">
        <v>10964471</v>
      </c>
      <c r="O450" s="4">
        <v>9139682</v>
      </c>
      <c r="P450" s="4">
        <f t="shared" si="6"/>
        <v>55</v>
      </c>
      <c r="Q450" s="4">
        <v>1.02</v>
      </c>
      <c r="R450" s="4">
        <v>1.2648999999999999</v>
      </c>
      <c r="S450" s="4">
        <v>1.2442</v>
      </c>
      <c r="T450" s="102">
        <v>3941990</v>
      </c>
      <c r="U450" s="102">
        <v>2390102</v>
      </c>
      <c r="V450" s="102">
        <v>3120648</v>
      </c>
      <c r="W450" s="102">
        <v>4033616</v>
      </c>
      <c r="X450" s="102">
        <v>6390146</v>
      </c>
      <c r="Y450" s="102">
        <v>5046851</v>
      </c>
      <c r="Z450" s="102">
        <v>4439880</v>
      </c>
      <c r="AA450" s="102">
        <v>2367270</v>
      </c>
      <c r="AB450" s="102">
        <v>2745562</v>
      </c>
      <c r="AC450" s="102">
        <v>3719205</v>
      </c>
      <c r="AD450" s="102">
        <v>5058740</v>
      </c>
      <c r="AE450" s="102">
        <v>1750930</v>
      </c>
      <c r="AF450" s="102">
        <v>3620451</v>
      </c>
      <c r="AG450" s="102">
        <v>5173996</v>
      </c>
      <c r="AH450" s="102">
        <v>2030698</v>
      </c>
      <c r="AI450" s="102">
        <v>1521013</v>
      </c>
      <c r="AJ450" s="102">
        <v>1913720</v>
      </c>
      <c r="AK450" s="102">
        <v>3104551</v>
      </c>
      <c r="AL450" s="102">
        <v>8510169</v>
      </c>
      <c r="AM450" s="102">
        <v>4125288</v>
      </c>
      <c r="AN450" s="102">
        <v>3751958</v>
      </c>
      <c r="AO450" s="102"/>
      <c r="AP450" s="102">
        <v>2063596</v>
      </c>
      <c r="AQ450" s="102">
        <v>1752863</v>
      </c>
      <c r="AR450" s="102">
        <v>1689485</v>
      </c>
      <c r="AS450" s="102">
        <v>2264293</v>
      </c>
      <c r="AT450" s="102">
        <v>3539814</v>
      </c>
      <c r="AU450" s="102">
        <v>4802538</v>
      </c>
      <c r="AV450" s="102">
        <v>5135880</v>
      </c>
      <c r="AW450" s="102">
        <v>2459945</v>
      </c>
      <c r="AX450" s="102">
        <v>2057905</v>
      </c>
      <c r="AY450" s="102">
        <v>2054543</v>
      </c>
      <c r="AZ450" s="102">
        <v>2214082</v>
      </c>
      <c r="BA450" s="102">
        <v>1903253</v>
      </c>
      <c r="BB450" s="102">
        <v>4492928</v>
      </c>
      <c r="BC450" s="102">
        <v>1976763</v>
      </c>
      <c r="BD450" s="102">
        <v>1106753</v>
      </c>
      <c r="BE450" s="102">
        <v>6161635</v>
      </c>
      <c r="BF450" s="102">
        <v>2527749</v>
      </c>
      <c r="BG450" s="102">
        <v>3843583</v>
      </c>
      <c r="BH450" s="102">
        <v>2179071</v>
      </c>
      <c r="BI450" s="102">
        <v>2517592</v>
      </c>
      <c r="BJ450" s="102">
        <v>1262494</v>
      </c>
      <c r="BK450" s="102">
        <v>394103</v>
      </c>
      <c r="BL450" s="102">
        <v>4405234</v>
      </c>
      <c r="BM450" s="102">
        <v>6439430</v>
      </c>
      <c r="BN450" s="102">
        <v>2689850</v>
      </c>
      <c r="BO450" s="102">
        <v>1599424</v>
      </c>
      <c r="BP450" s="102">
        <v>6694048</v>
      </c>
      <c r="BQ450" s="102">
        <v>1946012</v>
      </c>
      <c r="BR450" s="102">
        <v>776891</v>
      </c>
      <c r="BS450" s="102">
        <v>11860970</v>
      </c>
      <c r="BT450" s="102">
        <v>1789348</v>
      </c>
      <c r="BU450" s="102">
        <v>7061500</v>
      </c>
      <c r="BV450" s="102"/>
      <c r="BW450" s="102">
        <v>2178500</v>
      </c>
      <c r="BX450" s="102">
        <v>6933715</v>
      </c>
    </row>
    <row r="451" spans="1:76" x14ac:dyDescent="0.25">
      <c r="A451" s="57" t="s">
        <v>5712</v>
      </c>
      <c r="B451" s="3" t="s">
        <v>5015</v>
      </c>
      <c r="C451" s="3" t="s">
        <v>5695</v>
      </c>
      <c r="D451" s="4" t="s">
        <v>5713</v>
      </c>
      <c r="E451" s="4" t="s">
        <v>3446</v>
      </c>
      <c r="F451" s="4">
        <v>63109</v>
      </c>
      <c r="G451" s="4">
        <v>100002367</v>
      </c>
      <c r="H451" s="4">
        <v>1543</v>
      </c>
      <c r="I451" s="4">
        <v>119.035</v>
      </c>
      <c r="J451" s="4" t="s">
        <v>5714</v>
      </c>
      <c r="K451" s="4" t="s">
        <v>5715</v>
      </c>
      <c r="L451" s="4"/>
      <c r="M451" s="101" t="s">
        <v>5716</v>
      </c>
      <c r="N451" s="4"/>
      <c r="O451" s="4">
        <v>17215960</v>
      </c>
      <c r="P451" s="4">
        <f t="shared" si="6"/>
        <v>57</v>
      </c>
      <c r="Q451" s="4">
        <v>0.97</v>
      </c>
      <c r="R451" s="4">
        <v>1.1497999999999999</v>
      </c>
      <c r="S451" s="4">
        <v>1.1841999999999999</v>
      </c>
      <c r="T451" s="102">
        <v>2413354</v>
      </c>
      <c r="U451" s="102">
        <v>3008987</v>
      </c>
      <c r="V451" s="102">
        <v>3686881</v>
      </c>
      <c r="W451" s="102">
        <v>7462567</v>
      </c>
      <c r="X451" s="102">
        <v>1473009</v>
      </c>
      <c r="Y451" s="102">
        <v>5503344</v>
      </c>
      <c r="Z451" s="102">
        <v>1310997</v>
      </c>
      <c r="AA451" s="102">
        <v>1280651</v>
      </c>
      <c r="AB451" s="102">
        <v>2478478</v>
      </c>
      <c r="AC451" s="102">
        <v>3635137</v>
      </c>
      <c r="AD451" s="102">
        <v>3085038</v>
      </c>
      <c r="AE451" s="102">
        <v>2225923</v>
      </c>
      <c r="AF451" s="102">
        <v>5187554</v>
      </c>
      <c r="AG451" s="102">
        <v>3617329</v>
      </c>
      <c r="AH451" s="102">
        <v>1810410</v>
      </c>
      <c r="AI451" s="102">
        <v>2676015</v>
      </c>
      <c r="AJ451" s="102">
        <v>2068954</v>
      </c>
      <c r="AK451" s="102">
        <v>1733990</v>
      </c>
      <c r="AL451" s="102">
        <v>1185397</v>
      </c>
      <c r="AM451" s="102">
        <v>778413</v>
      </c>
      <c r="AN451" s="102">
        <v>3140160</v>
      </c>
      <c r="AO451" s="102">
        <v>504034</v>
      </c>
      <c r="AP451" s="102">
        <v>5797359</v>
      </c>
      <c r="AQ451" s="102">
        <v>4133671</v>
      </c>
      <c r="AR451" s="102">
        <v>1673880</v>
      </c>
      <c r="AS451" s="102">
        <v>4016148</v>
      </c>
      <c r="AT451" s="102">
        <v>5278942</v>
      </c>
      <c r="AU451" s="102">
        <v>4978715</v>
      </c>
      <c r="AV451" s="102">
        <v>1134871</v>
      </c>
      <c r="AW451" s="102">
        <v>1761060</v>
      </c>
      <c r="AX451" s="102">
        <v>2059110</v>
      </c>
      <c r="AY451" s="102">
        <v>2982929</v>
      </c>
      <c r="AZ451" s="102">
        <v>2605875</v>
      </c>
      <c r="BA451" s="102">
        <v>3792742</v>
      </c>
      <c r="BB451" s="102">
        <v>2805515</v>
      </c>
      <c r="BC451" s="102">
        <v>1396064</v>
      </c>
      <c r="BD451" s="102">
        <v>1430775</v>
      </c>
      <c r="BE451" s="102">
        <v>1485453</v>
      </c>
      <c r="BF451" s="102">
        <v>4416958</v>
      </c>
      <c r="BG451" s="102">
        <v>3020228</v>
      </c>
      <c r="BH451" s="102">
        <v>1330963</v>
      </c>
      <c r="BI451" s="102">
        <v>1486235</v>
      </c>
      <c r="BJ451" s="102">
        <v>1066009</v>
      </c>
      <c r="BK451" s="102">
        <v>2709561</v>
      </c>
      <c r="BL451" s="102">
        <v>2302732</v>
      </c>
      <c r="BM451" s="102">
        <v>4557611</v>
      </c>
      <c r="BN451" s="102">
        <v>4521154</v>
      </c>
      <c r="BO451" s="102">
        <v>1627206</v>
      </c>
      <c r="BP451" s="102">
        <v>2321995</v>
      </c>
      <c r="BQ451" s="102">
        <v>2675849</v>
      </c>
      <c r="BR451" s="102">
        <v>1633282</v>
      </c>
      <c r="BS451" s="102">
        <v>4426677</v>
      </c>
      <c r="BT451" s="102">
        <v>3469393</v>
      </c>
      <c r="BU451" s="102">
        <v>12028268</v>
      </c>
      <c r="BV451" s="102">
        <v>867877</v>
      </c>
      <c r="BW451" s="102">
        <v>2898616</v>
      </c>
      <c r="BX451" s="102">
        <v>13081881</v>
      </c>
    </row>
    <row r="452" spans="1:76" x14ac:dyDescent="0.25">
      <c r="A452" s="57" t="s">
        <v>5717</v>
      </c>
      <c r="B452" s="3" t="s">
        <v>5015</v>
      </c>
      <c r="C452" s="3" t="s">
        <v>5695</v>
      </c>
      <c r="D452" s="4" t="s">
        <v>5718</v>
      </c>
      <c r="E452" s="4" t="s">
        <v>3446</v>
      </c>
      <c r="F452" s="4">
        <v>62951</v>
      </c>
      <c r="G452" s="4">
        <v>100002285</v>
      </c>
      <c r="H452" s="4">
        <v>1793</v>
      </c>
      <c r="I452" s="4">
        <v>119.035</v>
      </c>
      <c r="J452" s="4" t="s">
        <v>5719</v>
      </c>
      <c r="K452" s="4" t="s">
        <v>5720</v>
      </c>
      <c r="L452" s="4"/>
      <c r="M452" s="101" t="s">
        <v>5721</v>
      </c>
      <c r="N452" s="4">
        <v>192742</v>
      </c>
      <c r="O452" s="4">
        <v>167259</v>
      </c>
      <c r="P452" s="4">
        <f t="shared" si="6"/>
        <v>57</v>
      </c>
      <c r="Q452" s="4">
        <v>0.77</v>
      </c>
      <c r="R452" s="4">
        <v>1.1353</v>
      </c>
      <c r="S452" s="4">
        <v>1.4806999999999999</v>
      </c>
      <c r="T452" s="102">
        <v>3441624</v>
      </c>
      <c r="U452" s="102">
        <v>3795121</v>
      </c>
      <c r="V452" s="102">
        <v>4179155</v>
      </c>
      <c r="W452" s="102">
        <v>10880325</v>
      </c>
      <c r="X452" s="102">
        <v>4320762</v>
      </c>
      <c r="Y452" s="102">
        <v>5803330</v>
      </c>
      <c r="Z452" s="102">
        <v>2727434</v>
      </c>
      <c r="AA452" s="102">
        <v>2111382</v>
      </c>
      <c r="AB452" s="102">
        <v>2850370</v>
      </c>
      <c r="AC452" s="102">
        <v>3342019</v>
      </c>
      <c r="AD452" s="102">
        <v>2844854</v>
      </c>
      <c r="AE452" s="102">
        <v>3263281</v>
      </c>
      <c r="AF452" s="102">
        <v>3793673</v>
      </c>
      <c r="AG452" s="102">
        <v>3597821</v>
      </c>
      <c r="AH452" s="102">
        <v>2628545</v>
      </c>
      <c r="AI452" s="102">
        <v>2931697</v>
      </c>
      <c r="AJ452" s="102">
        <v>2128189</v>
      </c>
      <c r="AK452" s="102">
        <v>3538175</v>
      </c>
      <c r="AL452" s="102">
        <v>2957915</v>
      </c>
      <c r="AM452" s="102">
        <v>3004848</v>
      </c>
      <c r="AN452" s="102">
        <v>2571945</v>
      </c>
      <c r="AO452" s="102">
        <v>1886828</v>
      </c>
      <c r="AP452" s="102">
        <v>2467393</v>
      </c>
      <c r="AQ452" s="102">
        <v>4695753</v>
      </c>
      <c r="AR452" s="102">
        <v>4339780</v>
      </c>
      <c r="AS452" s="102">
        <v>6211090</v>
      </c>
      <c r="AT452" s="102">
        <v>7041755</v>
      </c>
      <c r="AU452" s="102">
        <v>2881645</v>
      </c>
      <c r="AV452" s="102">
        <v>8193642</v>
      </c>
      <c r="AW452" s="102">
        <v>3361718</v>
      </c>
      <c r="AX452" s="102">
        <v>2321971</v>
      </c>
      <c r="AY452" s="102">
        <v>3134752</v>
      </c>
      <c r="AZ452" s="102">
        <v>3842229</v>
      </c>
      <c r="BA452" s="102">
        <v>3610111</v>
      </c>
      <c r="BB452" s="102">
        <v>3617160</v>
      </c>
      <c r="BC452" s="102">
        <v>1630360</v>
      </c>
      <c r="BD452" s="102">
        <v>2052305</v>
      </c>
      <c r="BE452" s="102">
        <v>23261152</v>
      </c>
      <c r="BF452" s="102">
        <v>3309450</v>
      </c>
      <c r="BG452" s="102">
        <v>5201138</v>
      </c>
      <c r="BH452" s="102">
        <v>2556257</v>
      </c>
      <c r="BI452" s="102">
        <v>2481776</v>
      </c>
      <c r="BJ452" s="102">
        <v>2623909</v>
      </c>
      <c r="BK452" s="102">
        <v>2732400</v>
      </c>
      <c r="BL452" s="102">
        <v>3039388</v>
      </c>
      <c r="BM452" s="102">
        <v>2118774</v>
      </c>
      <c r="BN452" s="102">
        <v>5565032</v>
      </c>
      <c r="BO452" s="102">
        <v>2792374</v>
      </c>
      <c r="BP452" s="102">
        <v>18717080</v>
      </c>
      <c r="BQ452" s="102">
        <v>3290806</v>
      </c>
      <c r="BR452" s="102">
        <v>1293517</v>
      </c>
      <c r="BS452" s="102">
        <v>8492048</v>
      </c>
      <c r="BT452" s="102">
        <v>4407759</v>
      </c>
      <c r="BU452" s="102">
        <v>6490871</v>
      </c>
      <c r="BV452" s="102">
        <v>4407696</v>
      </c>
      <c r="BW452" s="102">
        <v>3881939</v>
      </c>
      <c r="BX452" s="102">
        <v>5081848</v>
      </c>
    </row>
    <row r="453" spans="1:76" x14ac:dyDescent="0.25">
      <c r="A453" s="57" t="s">
        <v>5722</v>
      </c>
      <c r="B453" s="3" t="s">
        <v>5015</v>
      </c>
      <c r="C453" s="3" t="s">
        <v>5695</v>
      </c>
      <c r="D453" s="4" t="s">
        <v>5723</v>
      </c>
      <c r="E453" s="4" t="s">
        <v>3446</v>
      </c>
      <c r="F453" s="4">
        <v>62952</v>
      </c>
      <c r="G453" s="4">
        <v>100001730</v>
      </c>
      <c r="H453" s="4">
        <v>2204</v>
      </c>
      <c r="I453" s="4">
        <v>119.035</v>
      </c>
      <c r="J453" s="4" t="s">
        <v>5724</v>
      </c>
      <c r="K453" s="4" t="s">
        <v>5725</v>
      </c>
      <c r="L453" s="4"/>
      <c r="M453" s="4"/>
      <c r="N453" s="4"/>
      <c r="O453" s="4"/>
      <c r="P453" s="4">
        <f t="shared" si="6"/>
        <v>57</v>
      </c>
      <c r="Q453" s="4">
        <v>1.1399999999999999</v>
      </c>
      <c r="R453" s="4">
        <v>1.2193000000000001</v>
      </c>
      <c r="S453" s="4">
        <v>1.0701000000000001</v>
      </c>
      <c r="T453" s="102">
        <v>5453412</v>
      </c>
      <c r="U453" s="102">
        <v>4209212</v>
      </c>
      <c r="V453" s="102">
        <v>5886916</v>
      </c>
      <c r="W453" s="102">
        <v>5824765</v>
      </c>
      <c r="X453" s="102">
        <v>3789579</v>
      </c>
      <c r="Y453" s="102">
        <v>4393436</v>
      </c>
      <c r="Z453" s="102">
        <v>2665124</v>
      </c>
      <c r="AA453" s="102">
        <v>4276428</v>
      </c>
      <c r="AB453" s="102">
        <v>3783538</v>
      </c>
      <c r="AC453" s="102">
        <v>4597774</v>
      </c>
      <c r="AD453" s="102">
        <v>6389255</v>
      </c>
      <c r="AE453" s="102">
        <v>2426127</v>
      </c>
      <c r="AF453" s="102">
        <v>4883894</v>
      </c>
      <c r="AG453" s="102">
        <v>4232279</v>
      </c>
      <c r="AH453" s="102">
        <v>2678498</v>
      </c>
      <c r="AI453" s="102">
        <v>2397231</v>
      </c>
      <c r="AJ453" s="102">
        <v>2774712</v>
      </c>
      <c r="AK453" s="102">
        <v>3113618</v>
      </c>
      <c r="AL453" s="102">
        <v>2261156</v>
      </c>
      <c r="AM453" s="102">
        <v>2532535</v>
      </c>
      <c r="AN453" s="102">
        <v>3851745</v>
      </c>
      <c r="AO453" s="102">
        <v>2282101</v>
      </c>
      <c r="AP453" s="102">
        <v>2704345</v>
      </c>
      <c r="AQ453" s="102">
        <v>2772679</v>
      </c>
      <c r="AR453" s="102">
        <v>2063647</v>
      </c>
      <c r="AS453" s="102">
        <v>4652459</v>
      </c>
      <c r="AT453" s="102">
        <v>5036350</v>
      </c>
      <c r="AU453" s="102">
        <v>2745389</v>
      </c>
      <c r="AV453" s="102">
        <v>4103498</v>
      </c>
      <c r="AW453" s="102">
        <v>3066096</v>
      </c>
      <c r="AX453" s="102">
        <v>1899885</v>
      </c>
      <c r="AY453" s="102">
        <v>2637437</v>
      </c>
      <c r="AZ453" s="102">
        <v>3523947</v>
      </c>
      <c r="BA453" s="102">
        <v>3839015</v>
      </c>
      <c r="BB453" s="102">
        <v>4494977</v>
      </c>
      <c r="BC453" s="102">
        <v>3333254</v>
      </c>
      <c r="BD453" s="102">
        <v>1882443</v>
      </c>
      <c r="BE453" s="102">
        <v>2004593</v>
      </c>
      <c r="BF453" s="102">
        <v>2150150</v>
      </c>
      <c r="BG453" s="102">
        <v>2927000</v>
      </c>
      <c r="BH453" s="102">
        <v>2915885</v>
      </c>
      <c r="BI453" s="102">
        <v>1897537</v>
      </c>
      <c r="BJ453" s="102">
        <v>1826009</v>
      </c>
      <c r="BK453" s="102">
        <v>2480249</v>
      </c>
      <c r="BL453" s="102">
        <v>2349217</v>
      </c>
      <c r="BM453" s="102">
        <v>3249769</v>
      </c>
      <c r="BN453" s="102">
        <v>4651392</v>
      </c>
      <c r="BO453" s="102">
        <v>2441879</v>
      </c>
      <c r="BP453" s="102">
        <v>2907294</v>
      </c>
      <c r="BQ453" s="102">
        <v>2717595</v>
      </c>
      <c r="BR453" s="102">
        <v>6970470</v>
      </c>
      <c r="BS453" s="102">
        <v>5740216</v>
      </c>
      <c r="BT453" s="102">
        <v>4098659</v>
      </c>
      <c r="BU453" s="102">
        <v>4616430</v>
      </c>
      <c r="BV453" s="102">
        <v>2709922</v>
      </c>
      <c r="BW453" s="102">
        <v>3023120</v>
      </c>
      <c r="BX453" s="102">
        <v>4694398</v>
      </c>
    </row>
    <row r="454" spans="1:76" x14ac:dyDescent="0.25">
      <c r="A454" s="57" t="s">
        <v>5726</v>
      </c>
      <c r="B454" s="3" t="s">
        <v>5015</v>
      </c>
      <c r="C454" s="80" t="s">
        <v>5727</v>
      </c>
      <c r="D454" s="4" t="s">
        <v>5728</v>
      </c>
      <c r="E454" s="4" t="s">
        <v>3487</v>
      </c>
      <c r="F454" s="4">
        <v>63727</v>
      </c>
      <c r="G454" s="4">
        <v>100021414</v>
      </c>
      <c r="H454" s="4">
        <v>4560</v>
      </c>
      <c r="I454" s="4">
        <v>329.23329999999999</v>
      </c>
      <c r="J454" s="4" t="s">
        <v>5729</v>
      </c>
      <c r="K454" s="4" t="s">
        <v>5730</v>
      </c>
      <c r="L454" s="101" t="s">
        <v>5731</v>
      </c>
      <c r="M454" s="4"/>
      <c r="N454" s="4">
        <v>5282965</v>
      </c>
      <c r="O454" s="4">
        <v>4446092</v>
      </c>
      <c r="P454" s="4">
        <f t="shared" si="6"/>
        <v>57</v>
      </c>
      <c r="Q454" s="4">
        <v>1.0900000000000001</v>
      </c>
      <c r="R454" s="4">
        <v>1.6338999999999999</v>
      </c>
      <c r="S454" s="4">
        <v>1.5015000000000001</v>
      </c>
      <c r="T454" s="102">
        <v>2335096</v>
      </c>
      <c r="U454" s="102">
        <v>2770136</v>
      </c>
      <c r="V454" s="102">
        <v>2071394</v>
      </c>
      <c r="W454" s="102">
        <v>7080186</v>
      </c>
      <c r="X454" s="102">
        <v>223708</v>
      </c>
      <c r="Y454" s="102">
        <v>538081</v>
      </c>
      <c r="Z454" s="102">
        <v>1312983</v>
      </c>
      <c r="AA454" s="102">
        <v>1647748</v>
      </c>
      <c r="AB454" s="102">
        <v>1984532</v>
      </c>
      <c r="AC454" s="102">
        <v>2909862</v>
      </c>
      <c r="AD454" s="102">
        <v>3668250</v>
      </c>
      <c r="AE454" s="102">
        <v>7070261</v>
      </c>
      <c r="AF454" s="102">
        <v>1162019</v>
      </c>
      <c r="AG454" s="102">
        <v>14739958</v>
      </c>
      <c r="AH454" s="102">
        <v>2886191</v>
      </c>
      <c r="AI454" s="102">
        <v>212487</v>
      </c>
      <c r="AJ454" s="102">
        <v>432107</v>
      </c>
      <c r="AK454" s="102">
        <v>3060928</v>
      </c>
      <c r="AL454" s="102">
        <v>2492357</v>
      </c>
      <c r="AM454" s="102">
        <v>3897729</v>
      </c>
      <c r="AN454" s="102">
        <v>2028774</v>
      </c>
      <c r="AO454" s="102">
        <v>4012763</v>
      </c>
      <c r="AP454" s="102">
        <v>186601</v>
      </c>
      <c r="AQ454" s="102">
        <v>3931574</v>
      </c>
      <c r="AR454" s="102">
        <v>4478387</v>
      </c>
      <c r="AS454" s="102">
        <v>1217437</v>
      </c>
      <c r="AT454" s="102">
        <v>6370610</v>
      </c>
      <c r="AU454" s="102">
        <v>10040777</v>
      </c>
      <c r="AV454" s="102">
        <v>8869047</v>
      </c>
      <c r="AW454" s="102">
        <v>1515650</v>
      </c>
      <c r="AX454" s="102">
        <v>384925</v>
      </c>
      <c r="AY454" s="102">
        <v>853853</v>
      </c>
      <c r="AZ454" s="102">
        <v>1039140</v>
      </c>
      <c r="BA454" s="102">
        <v>3354863</v>
      </c>
      <c r="BB454" s="102">
        <v>9709727</v>
      </c>
      <c r="BC454" s="102">
        <v>359391</v>
      </c>
      <c r="BD454" s="102">
        <v>506563</v>
      </c>
      <c r="BE454" s="102">
        <v>1082799</v>
      </c>
      <c r="BF454" s="102">
        <v>258707</v>
      </c>
      <c r="BG454" s="102">
        <v>7316606</v>
      </c>
      <c r="BH454" s="102">
        <v>166777</v>
      </c>
      <c r="BI454" s="102">
        <v>10339770</v>
      </c>
      <c r="BJ454" s="102">
        <v>2943272</v>
      </c>
      <c r="BK454" s="102">
        <v>244381</v>
      </c>
      <c r="BL454" s="102">
        <v>6702837</v>
      </c>
      <c r="BM454" s="102">
        <v>5216056</v>
      </c>
      <c r="BN454" s="102">
        <v>680267</v>
      </c>
      <c r="BO454" s="102">
        <v>3749061</v>
      </c>
      <c r="BP454" s="102">
        <v>5756769</v>
      </c>
      <c r="BQ454" s="102">
        <v>595882</v>
      </c>
      <c r="BR454" s="102">
        <v>2190392</v>
      </c>
      <c r="BS454" s="102">
        <v>10811308</v>
      </c>
      <c r="BT454" s="102">
        <v>708784</v>
      </c>
      <c r="BU454" s="102">
        <v>1803894</v>
      </c>
      <c r="BV454" s="102">
        <v>297243</v>
      </c>
      <c r="BW454" s="102">
        <v>812421</v>
      </c>
      <c r="BX454" s="102">
        <v>1927404</v>
      </c>
    </row>
    <row r="455" spans="1:76" x14ac:dyDescent="0.25">
      <c r="A455" s="57" t="s">
        <v>5732</v>
      </c>
      <c r="B455" s="3" t="s">
        <v>5015</v>
      </c>
      <c r="C455" s="3" t="s">
        <v>5733</v>
      </c>
      <c r="D455" s="4" t="s">
        <v>5734</v>
      </c>
      <c r="E455" s="4" t="s">
        <v>5268</v>
      </c>
      <c r="F455" s="4">
        <v>38102</v>
      </c>
      <c r="G455" s="4">
        <v>1137</v>
      </c>
      <c r="H455" s="4">
        <v>1661</v>
      </c>
      <c r="I455" s="4">
        <v>326.30540000000002</v>
      </c>
      <c r="J455" s="4" t="s">
        <v>5735</v>
      </c>
      <c r="K455" s="4" t="s">
        <v>5736</v>
      </c>
      <c r="L455" s="4"/>
      <c r="M455" s="101" t="s">
        <v>5737</v>
      </c>
      <c r="N455" s="4">
        <v>5283454</v>
      </c>
      <c r="O455" s="4">
        <v>4446574</v>
      </c>
      <c r="P455" s="4">
        <f t="shared" ref="P455:P518" si="7">COUNTIF(T455:BX455,"&gt;0")</f>
        <v>54</v>
      </c>
      <c r="Q455" s="4">
        <v>1.08</v>
      </c>
      <c r="R455" s="4">
        <v>2.2787999999999999</v>
      </c>
      <c r="S455" s="4">
        <v>2.1089000000000002</v>
      </c>
      <c r="T455" s="102">
        <v>10605508</v>
      </c>
      <c r="U455" s="102">
        <v>1578570</v>
      </c>
      <c r="V455" s="102">
        <v>2987295</v>
      </c>
      <c r="W455" s="102">
        <v>22927762</v>
      </c>
      <c r="X455" s="102">
        <v>10733907</v>
      </c>
      <c r="Y455" s="102"/>
      <c r="Z455" s="102">
        <v>2799013</v>
      </c>
      <c r="AA455" s="102">
        <v>2174239</v>
      </c>
      <c r="AB455" s="102">
        <v>1237398</v>
      </c>
      <c r="AC455" s="102">
        <v>2314300</v>
      </c>
      <c r="AD455" s="102">
        <v>1945612</v>
      </c>
      <c r="AE455" s="102">
        <v>3112554</v>
      </c>
      <c r="AF455" s="102">
        <v>1061300</v>
      </c>
      <c r="AG455" s="102">
        <v>1689651</v>
      </c>
      <c r="AH455" s="102">
        <v>1024339</v>
      </c>
      <c r="AI455" s="102"/>
      <c r="AJ455" s="102">
        <v>18142216</v>
      </c>
      <c r="AK455" s="102">
        <v>441889</v>
      </c>
      <c r="AL455" s="102">
        <v>4029045</v>
      </c>
      <c r="AM455" s="102">
        <v>2926699</v>
      </c>
      <c r="AN455" s="102">
        <v>11817327</v>
      </c>
      <c r="AO455" s="102">
        <v>3708686</v>
      </c>
      <c r="AP455" s="102">
        <v>144583</v>
      </c>
      <c r="AQ455" s="102">
        <v>3642216</v>
      </c>
      <c r="AR455" s="102">
        <v>309732</v>
      </c>
      <c r="AS455" s="102">
        <v>1627504</v>
      </c>
      <c r="AT455" s="102">
        <v>65286584</v>
      </c>
      <c r="AU455" s="102">
        <v>841016</v>
      </c>
      <c r="AV455" s="102">
        <v>4018679</v>
      </c>
      <c r="AW455" s="102">
        <v>7172667</v>
      </c>
      <c r="AX455" s="102">
        <v>892459</v>
      </c>
      <c r="AY455" s="102">
        <v>1599453</v>
      </c>
      <c r="AZ455" s="102">
        <v>462643</v>
      </c>
      <c r="BA455" s="102">
        <v>255690</v>
      </c>
      <c r="BB455" s="102">
        <v>2428352</v>
      </c>
      <c r="BC455" s="102"/>
      <c r="BD455" s="102">
        <v>926023</v>
      </c>
      <c r="BE455" s="102">
        <v>2919445</v>
      </c>
      <c r="BF455" s="102">
        <v>140426</v>
      </c>
      <c r="BG455" s="102">
        <v>4381832</v>
      </c>
      <c r="BH455" s="102">
        <v>529675</v>
      </c>
      <c r="BI455" s="102">
        <v>14904797</v>
      </c>
      <c r="BJ455" s="102">
        <v>1548617</v>
      </c>
      <c r="BK455" s="102">
        <v>1167493</v>
      </c>
      <c r="BL455" s="102">
        <v>1554573</v>
      </c>
      <c r="BM455" s="102">
        <v>55450392</v>
      </c>
      <c r="BN455" s="102">
        <v>960787</v>
      </c>
      <c r="BO455" s="102">
        <v>2518014</v>
      </c>
      <c r="BP455" s="102">
        <v>855949</v>
      </c>
      <c r="BQ455" s="102">
        <v>1066168</v>
      </c>
      <c r="BR455" s="102">
        <v>789133</v>
      </c>
      <c r="BS455" s="102">
        <v>26167740</v>
      </c>
      <c r="BT455" s="102">
        <v>1345180</v>
      </c>
      <c r="BU455" s="102">
        <v>2367430</v>
      </c>
      <c r="BV455" s="102">
        <v>683910</v>
      </c>
      <c r="BW455" s="102">
        <v>4752689</v>
      </c>
      <c r="BX455" s="102">
        <v>4355933</v>
      </c>
    </row>
    <row r="456" spans="1:76" x14ac:dyDescent="0.25">
      <c r="A456" s="57" t="s">
        <v>5738</v>
      </c>
      <c r="B456" s="3" t="s">
        <v>5015</v>
      </c>
      <c r="C456" s="3" t="s">
        <v>5733</v>
      </c>
      <c r="D456" s="4" t="s">
        <v>5739</v>
      </c>
      <c r="E456" s="4" t="s">
        <v>5268</v>
      </c>
      <c r="F456" s="4">
        <v>38165</v>
      </c>
      <c r="G456" s="4">
        <v>1489</v>
      </c>
      <c r="H456" s="4">
        <v>1643</v>
      </c>
      <c r="I456" s="4">
        <v>300.28969999999998</v>
      </c>
      <c r="J456" s="4" t="s">
        <v>5740</v>
      </c>
      <c r="K456" s="4" t="s">
        <v>5741</v>
      </c>
      <c r="L456" s="101" t="s">
        <v>5742</v>
      </c>
      <c r="M456" s="101" t="s">
        <v>5743</v>
      </c>
      <c r="N456" s="4">
        <v>4671</v>
      </c>
      <c r="O456" s="4">
        <v>4509</v>
      </c>
      <c r="P456" s="4">
        <f t="shared" si="7"/>
        <v>57</v>
      </c>
      <c r="Q456" s="4">
        <v>0.86</v>
      </c>
      <c r="R456" s="4">
        <v>1.7795000000000001</v>
      </c>
      <c r="S456" s="4">
        <v>2.0758999999999999</v>
      </c>
      <c r="T456" s="102">
        <v>24158804</v>
      </c>
      <c r="U456" s="102">
        <v>3079679</v>
      </c>
      <c r="V456" s="102">
        <v>4935395</v>
      </c>
      <c r="W456" s="102">
        <v>19110252</v>
      </c>
      <c r="X456" s="102">
        <v>7875857</v>
      </c>
      <c r="Y456" s="102">
        <v>98417</v>
      </c>
      <c r="Z456" s="102">
        <v>985863</v>
      </c>
      <c r="AA456" s="102">
        <v>2130330</v>
      </c>
      <c r="AB456" s="102">
        <v>742753</v>
      </c>
      <c r="AC456" s="102">
        <v>2059515</v>
      </c>
      <c r="AD456" s="102">
        <v>1232716</v>
      </c>
      <c r="AE456" s="102">
        <v>2157166</v>
      </c>
      <c r="AF456" s="102">
        <v>1900926</v>
      </c>
      <c r="AG456" s="102">
        <v>725702</v>
      </c>
      <c r="AH456" s="102">
        <v>1152216</v>
      </c>
      <c r="AI456" s="102">
        <v>374606</v>
      </c>
      <c r="AJ456" s="102">
        <v>3499392</v>
      </c>
      <c r="AK456" s="102">
        <v>3050931</v>
      </c>
      <c r="AL456" s="102">
        <v>3336946</v>
      </c>
      <c r="AM456" s="102">
        <v>11218165</v>
      </c>
      <c r="AN456" s="102">
        <v>3517367</v>
      </c>
      <c r="AO456" s="102">
        <v>2475669</v>
      </c>
      <c r="AP456" s="102">
        <v>1653557</v>
      </c>
      <c r="AQ456" s="102">
        <v>1992690</v>
      </c>
      <c r="AR456" s="102">
        <v>541196</v>
      </c>
      <c r="AS456" s="102">
        <v>3718260</v>
      </c>
      <c r="AT456" s="102">
        <v>19284128</v>
      </c>
      <c r="AU456" s="102">
        <v>464079</v>
      </c>
      <c r="AV456" s="102">
        <v>7002550</v>
      </c>
      <c r="AW456" s="102">
        <v>1094480</v>
      </c>
      <c r="AX456" s="102">
        <v>7117882</v>
      </c>
      <c r="AY456" s="102">
        <v>322719</v>
      </c>
      <c r="AZ456" s="102">
        <v>1796555</v>
      </c>
      <c r="BA456" s="102">
        <v>906958</v>
      </c>
      <c r="BB456" s="102">
        <v>1308405</v>
      </c>
      <c r="BC456" s="102">
        <v>843404</v>
      </c>
      <c r="BD456" s="102">
        <v>3925916</v>
      </c>
      <c r="BE456" s="102">
        <v>1597709</v>
      </c>
      <c r="BF456" s="102">
        <v>2248051</v>
      </c>
      <c r="BG456" s="102">
        <v>1227808</v>
      </c>
      <c r="BH456" s="102">
        <v>4853005</v>
      </c>
      <c r="BI456" s="102">
        <v>5601566</v>
      </c>
      <c r="BJ456" s="102">
        <v>1708226</v>
      </c>
      <c r="BK456" s="102">
        <v>1848061</v>
      </c>
      <c r="BL456" s="102">
        <v>2568101</v>
      </c>
      <c r="BM456" s="102">
        <v>18308902</v>
      </c>
      <c r="BN456" s="102">
        <v>1538144</v>
      </c>
      <c r="BO456" s="102">
        <v>5092329</v>
      </c>
      <c r="BP456" s="102">
        <v>1551647</v>
      </c>
      <c r="BQ456" s="102">
        <v>1153056</v>
      </c>
      <c r="BR456" s="102">
        <v>15982398</v>
      </c>
      <c r="BS456" s="102">
        <v>24595258</v>
      </c>
      <c r="BT456" s="102">
        <v>1678618</v>
      </c>
      <c r="BU456" s="102">
        <v>2115430</v>
      </c>
      <c r="BV456" s="102">
        <v>3368809</v>
      </c>
      <c r="BW456" s="102">
        <v>5162370</v>
      </c>
      <c r="BX456" s="102">
        <v>3111946</v>
      </c>
    </row>
    <row r="457" spans="1:76" x14ac:dyDescent="0.25">
      <c r="A457" s="57" t="s">
        <v>5744</v>
      </c>
      <c r="B457" s="3" t="s">
        <v>5015</v>
      </c>
      <c r="C457" s="3" t="s">
        <v>5733</v>
      </c>
      <c r="D457" s="4" t="s">
        <v>5745</v>
      </c>
      <c r="E457" s="4" t="s">
        <v>5268</v>
      </c>
      <c r="F457" s="4">
        <v>38625</v>
      </c>
      <c r="G457" s="4">
        <v>100002254</v>
      </c>
      <c r="H457" s="4">
        <v>1787</v>
      </c>
      <c r="I457" s="4">
        <v>328.32100000000003</v>
      </c>
      <c r="J457" s="4" t="s">
        <v>5746</v>
      </c>
      <c r="K457" s="4" t="s">
        <v>5747</v>
      </c>
      <c r="L457" s="4"/>
      <c r="M457" s="101" t="s">
        <v>5748</v>
      </c>
      <c r="N457" s="4">
        <v>27902</v>
      </c>
      <c r="O457" s="4">
        <v>25958</v>
      </c>
      <c r="P457" s="4">
        <f t="shared" si="7"/>
        <v>57</v>
      </c>
      <c r="Q457" s="4">
        <v>0.83</v>
      </c>
      <c r="R457" s="4">
        <v>1.6302000000000001</v>
      </c>
      <c r="S457" s="4">
        <v>1.9643999999999999</v>
      </c>
      <c r="T457" s="102">
        <v>56293660</v>
      </c>
      <c r="U457" s="102">
        <v>4140337</v>
      </c>
      <c r="V457" s="102">
        <v>6502370</v>
      </c>
      <c r="W457" s="102">
        <v>15702495</v>
      </c>
      <c r="X457" s="102">
        <v>16065806</v>
      </c>
      <c r="Y457" s="102">
        <v>216801</v>
      </c>
      <c r="Z457" s="102">
        <v>6779845</v>
      </c>
      <c r="AA457" s="102">
        <v>3727180</v>
      </c>
      <c r="AB457" s="102">
        <v>4078678</v>
      </c>
      <c r="AC457" s="102">
        <v>3950973</v>
      </c>
      <c r="AD457" s="102">
        <v>12797503</v>
      </c>
      <c r="AE457" s="102">
        <v>1742587</v>
      </c>
      <c r="AF457" s="102">
        <v>10835147</v>
      </c>
      <c r="AG457" s="102">
        <v>2472866</v>
      </c>
      <c r="AH457" s="102">
        <v>3271081</v>
      </c>
      <c r="AI457" s="102">
        <v>1383902</v>
      </c>
      <c r="AJ457" s="102">
        <v>8300714</v>
      </c>
      <c r="AK457" s="102">
        <v>8953258</v>
      </c>
      <c r="AL457" s="102">
        <v>3406757</v>
      </c>
      <c r="AM457" s="102">
        <v>9675168</v>
      </c>
      <c r="AN457" s="102">
        <v>2335961</v>
      </c>
      <c r="AO457" s="102">
        <v>9608749</v>
      </c>
      <c r="AP457" s="102">
        <v>2843920</v>
      </c>
      <c r="AQ457" s="102">
        <v>2189935</v>
      </c>
      <c r="AR457" s="102">
        <v>1786615</v>
      </c>
      <c r="AS457" s="102">
        <v>3514294</v>
      </c>
      <c r="AT457" s="102">
        <v>6599325</v>
      </c>
      <c r="AU457" s="102">
        <v>2853802</v>
      </c>
      <c r="AV457" s="102">
        <v>14029833</v>
      </c>
      <c r="AW457" s="102">
        <v>3288083</v>
      </c>
      <c r="AX457" s="102">
        <v>7738053</v>
      </c>
      <c r="AY457" s="102">
        <v>3295157</v>
      </c>
      <c r="AZ457" s="102">
        <v>5092032</v>
      </c>
      <c r="BA457" s="102">
        <v>3290787</v>
      </c>
      <c r="BB457" s="102">
        <v>5964537</v>
      </c>
      <c r="BC457" s="102">
        <v>2475077</v>
      </c>
      <c r="BD457" s="102">
        <v>5064726</v>
      </c>
      <c r="BE457" s="102">
        <v>4206755</v>
      </c>
      <c r="BF457" s="102">
        <v>5685964</v>
      </c>
      <c r="BG457" s="102">
        <v>4067080</v>
      </c>
      <c r="BH457" s="102">
        <v>7160083</v>
      </c>
      <c r="BI457" s="102">
        <v>6318983</v>
      </c>
      <c r="BJ457" s="102">
        <v>1433719</v>
      </c>
      <c r="BK457" s="102">
        <v>2408883</v>
      </c>
      <c r="BL457" s="102">
        <v>2840602</v>
      </c>
      <c r="BM457" s="102">
        <v>24548884</v>
      </c>
      <c r="BN457" s="102">
        <v>2240337</v>
      </c>
      <c r="BO457" s="102">
        <v>38712020</v>
      </c>
      <c r="BP457" s="102">
        <v>1179596</v>
      </c>
      <c r="BQ457" s="102">
        <v>2423904</v>
      </c>
      <c r="BR457" s="102">
        <v>61633304</v>
      </c>
      <c r="BS457" s="102">
        <v>25899592</v>
      </c>
      <c r="BT457" s="102">
        <v>2329360</v>
      </c>
      <c r="BU457" s="102">
        <v>4380516</v>
      </c>
      <c r="BV457" s="102">
        <v>5455380</v>
      </c>
      <c r="BW457" s="102">
        <v>6934910</v>
      </c>
      <c r="BX457" s="102">
        <v>1881838</v>
      </c>
    </row>
    <row r="458" spans="1:76" x14ac:dyDescent="0.25">
      <c r="A458" s="57" t="s">
        <v>5749</v>
      </c>
      <c r="B458" s="3" t="s">
        <v>5015</v>
      </c>
      <c r="C458" s="3" t="s">
        <v>5733</v>
      </c>
      <c r="D458" s="4" t="s">
        <v>5750</v>
      </c>
      <c r="E458" s="4" t="s">
        <v>3487</v>
      </c>
      <c r="F458" s="4">
        <v>63224</v>
      </c>
      <c r="G458" s="4">
        <v>100021223</v>
      </c>
      <c r="H458" s="4">
        <v>3040</v>
      </c>
      <c r="I458" s="4">
        <v>222.0806</v>
      </c>
      <c r="J458" s="4" t="s">
        <v>5751</v>
      </c>
      <c r="K458" s="4"/>
      <c r="L458" s="4"/>
      <c r="M458" s="4"/>
      <c r="N458" s="4">
        <v>2245940</v>
      </c>
      <c r="O458" s="4">
        <v>1680723</v>
      </c>
      <c r="P458" s="4">
        <f t="shared" si="7"/>
        <v>15</v>
      </c>
      <c r="Q458" s="4">
        <v>2.9</v>
      </c>
      <c r="R458" s="4">
        <v>1.633</v>
      </c>
      <c r="S458" s="4">
        <v>0.5625</v>
      </c>
      <c r="T458" s="102"/>
      <c r="U458" s="102"/>
      <c r="V458" s="102"/>
      <c r="W458" s="102">
        <v>34607</v>
      </c>
      <c r="X458" s="102">
        <v>170524</v>
      </c>
      <c r="Y458" s="102">
        <v>1279281</v>
      </c>
      <c r="Z458" s="102"/>
      <c r="AA458" s="102"/>
      <c r="AB458" s="102"/>
      <c r="AC458" s="102"/>
      <c r="AD458" s="102">
        <v>26516</v>
      </c>
      <c r="AE458" s="102"/>
      <c r="AF458" s="102"/>
      <c r="AG458" s="102"/>
      <c r="AH458" s="102"/>
      <c r="AI458" s="102"/>
      <c r="AJ458" s="102">
        <v>326434</v>
      </c>
      <c r="AK458" s="102"/>
      <c r="AL458" s="102">
        <v>40232</v>
      </c>
      <c r="AM458" s="102"/>
      <c r="AN458" s="102"/>
      <c r="AO458" s="102"/>
      <c r="AP458" s="102"/>
      <c r="AQ458" s="102">
        <v>51080</v>
      </c>
      <c r="AR458" s="102">
        <v>55701</v>
      </c>
      <c r="AS458" s="102">
        <v>345816</v>
      </c>
      <c r="AT458" s="102">
        <v>69835</v>
      </c>
      <c r="AU458" s="102"/>
      <c r="AV458" s="102"/>
      <c r="AW458" s="102"/>
      <c r="AX458" s="102"/>
      <c r="AY458" s="102"/>
      <c r="AZ458" s="102"/>
      <c r="BA458" s="102">
        <v>68379</v>
      </c>
      <c r="BB458" s="102"/>
      <c r="BC458" s="102"/>
      <c r="BD458" s="102"/>
      <c r="BE458" s="102">
        <v>21091</v>
      </c>
      <c r="BF458" s="102"/>
      <c r="BG458" s="102"/>
      <c r="BH458" s="102"/>
      <c r="BI458" s="102"/>
      <c r="BJ458" s="102">
        <v>46404</v>
      </c>
      <c r="BK458" s="102"/>
      <c r="BL458" s="102"/>
      <c r="BM458" s="102"/>
      <c r="BN458" s="102"/>
      <c r="BO458" s="102"/>
      <c r="BP458" s="102">
        <v>60792</v>
      </c>
      <c r="BQ458" s="102"/>
      <c r="BR458" s="102"/>
      <c r="BS458" s="102"/>
      <c r="BT458" s="102"/>
      <c r="BU458" s="102">
        <v>288754</v>
      </c>
      <c r="BV458" s="102"/>
      <c r="BW458" s="102"/>
      <c r="BX458" s="102"/>
    </row>
    <row r="459" spans="1:76" x14ac:dyDescent="0.25">
      <c r="A459" s="57" t="s">
        <v>5752</v>
      </c>
      <c r="B459" s="3" t="s">
        <v>5015</v>
      </c>
      <c r="C459" s="3" t="s">
        <v>5733</v>
      </c>
      <c r="D459" s="4" t="s">
        <v>5753</v>
      </c>
      <c r="E459" s="4" t="s">
        <v>3446</v>
      </c>
      <c r="F459" s="4">
        <v>52608</v>
      </c>
      <c r="G459" s="4">
        <v>100006726</v>
      </c>
      <c r="H459" s="4">
        <v>756</v>
      </c>
      <c r="I459" s="4">
        <v>368.28059999999999</v>
      </c>
      <c r="J459" s="4" t="s">
        <v>5754</v>
      </c>
      <c r="K459" s="4" t="s">
        <v>5755</v>
      </c>
      <c r="L459" s="4"/>
      <c r="M459" s="101" t="s">
        <v>5756</v>
      </c>
      <c r="N459" s="4">
        <v>5283446</v>
      </c>
      <c r="O459" s="4">
        <v>4446566</v>
      </c>
      <c r="P459" s="4">
        <f t="shared" si="7"/>
        <v>57</v>
      </c>
      <c r="Q459" s="4">
        <v>0.65</v>
      </c>
      <c r="R459" s="4">
        <v>1.6915</v>
      </c>
      <c r="S459" s="4">
        <v>2.6137999999999999</v>
      </c>
      <c r="T459" s="102">
        <v>9874205</v>
      </c>
      <c r="U459" s="102">
        <v>2604390</v>
      </c>
      <c r="V459" s="102">
        <v>2477720</v>
      </c>
      <c r="W459" s="102">
        <v>12185489</v>
      </c>
      <c r="X459" s="102">
        <v>3221990</v>
      </c>
      <c r="Y459" s="102">
        <v>713512</v>
      </c>
      <c r="Z459" s="102">
        <v>1178087</v>
      </c>
      <c r="AA459" s="102">
        <v>1714150</v>
      </c>
      <c r="AB459" s="102">
        <v>3033581</v>
      </c>
      <c r="AC459" s="102">
        <v>4677760</v>
      </c>
      <c r="AD459" s="102">
        <v>2243794</v>
      </c>
      <c r="AE459" s="102">
        <v>2505679</v>
      </c>
      <c r="AF459" s="102">
        <v>1546251</v>
      </c>
      <c r="AG459" s="102">
        <v>4177878</v>
      </c>
      <c r="AH459" s="102">
        <v>5228457</v>
      </c>
      <c r="AI459" s="102">
        <v>265828</v>
      </c>
      <c r="AJ459" s="102">
        <v>4371221</v>
      </c>
      <c r="AK459" s="102">
        <v>594311</v>
      </c>
      <c r="AL459" s="102">
        <v>1484990</v>
      </c>
      <c r="AM459" s="102">
        <v>2704773</v>
      </c>
      <c r="AN459" s="102">
        <v>5393867</v>
      </c>
      <c r="AO459" s="102">
        <v>4853889</v>
      </c>
      <c r="AP459" s="102">
        <v>383763</v>
      </c>
      <c r="AQ459" s="102">
        <v>4454094</v>
      </c>
      <c r="AR459" s="102">
        <v>1088737</v>
      </c>
      <c r="AS459" s="102">
        <v>1221556</v>
      </c>
      <c r="AT459" s="102">
        <v>56959192</v>
      </c>
      <c r="AU459" s="102">
        <v>4160888</v>
      </c>
      <c r="AV459" s="102">
        <v>7725912</v>
      </c>
      <c r="AW459" s="102">
        <v>4296020</v>
      </c>
      <c r="AX459" s="102">
        <v>1690261</v>
      </c>
      <c r="AY459" s="102">
        <v>4491649</v>
      </c>
      <c r="AZ459" s="102">
        <v>1858190</v>
      </c>
      <c r="BA459" s="102">
        <v>1542669</v>
      </c>
      <c r="BB459" s="102">
        <v>4283179</v>
      </c>
      <c r="BC459" s="102">
        <v>967403</v>
      </c>
      <c r="BD459" s="102">
        <v>439227</v>
      </c>
      <c r="BE459" s="102">
        <v>4128645</v>
      </c>
      <c r="BF459" s="102">
        <v>1174597</v>
      </c>
      <c r="BG459" s="102">
        <v>10037187</v>
      </c>
      <c r="BH459" s="102">
        <v>603055</v>
      </c>
      <c r="BI459" s="102">
        <v>13632440</v>
      </c>
      <c r="BJ459" s="102">
        <v>2597416</v>
      </c>
      <c r="BK459" s="102">
        <v>1347640</v>
      </c>
      <c r="BL459" s="102">
        <v>4443209</v>
      </c>
      <c r="BM459" s="102">
        <v>24972740</v>
      </c>
      <c r="BN459" s="102">
        <v>1588733</v>
      </c>
      <c r="BO459" s="102">
        <v>4794424</v>
      </c>
      <c r="BP459" s="102">
        <v>2474955</v>
      </c>
      <c r="BQ459" s="102">
        <v>3612345</v>
      </c>
      <c r="BR459" s="102">
        <v>49313392</v>
      </c>
      <c r="BS459" s="102">
        <v>57153880</v>
      </c>
      <c r="BT459" s="102">
        <v>3068259</v>
      </c>
      <c r="BU459" s="102">
        <v>7443348</v>
      </c>
      <c r="BV459" s="102">
        <v>876548</v>
      </c>
      <c r="BW459" s="102">
        <v>3476389</v>
      </c>
      <c r="BX459" s="102">
        <v>8539784</v>
      </c>
    </row>
    <row r="460" spans="1:76" x14ac:dyDescent="0.25">
      <c r="A460" s="57" t="s">
        <v>5757</v>
      </c>
      <c r="B460" s="3" t="s">
        <v>5015</v>
      </c>
      <c r="C460" s="3" t="s">
        <v>5733</v>
      </c>
      <c r="D460" s="4" t="s">
        <v>5758</v>
      </c>
      <c r="E460" s="4" t="s">
        <v>5268</v>
      </c>
      <c r="F460" s="4">
        <v>62746</v>
      </c>
      <c r="G460" s="4">
        <v>100020840</v>
      </c>
      <c r="H460" s="4">
        <v>1488</v>
      </c>
      <c r="I460" s="4">
        <v>322.27409999999998</v>
      </c>
      <c r="J460" s="4" t="s">
        <v>5759</v>
      </c>
      <c r="K460" s="4" t="s">
        <v>5760</v>
      </c>
      <c r="L460" s="4"/>
      <c r="M460" s="101" t="s">
        <v>5761</v>
      </c>
      <c r="N460" s="4">
        <v>5283449</v>
      </c>
      <c r="O460" s="4">
        <v>4446569</v>
      </c>
      <c r="P460" s="4">
        <f t="shared" si="7"/>
        <v>35</v>
      </c>
      <c r="Q460" s="4">
        <v>0.94</v>
      </c>
      <c r="R460" s="4">
        <v>1.0639000000000001</v>
      </c>
      <c r="S460" s="4">
        <v>1.1359999999999999</v>
      </c>
      <c r="T460" s="102">
        <v>814337</v>
      </c>
      <c r="U460" s="102"/>
      <c r="V460" s="102"/>
      <c r="W460" s="102">
        <v>971497</v>
      </c>
      <c r="X460" s="102">
        <v>1297152</v>
      </c>
      <c r="Y460" s="102"/>
      <c r="Z460" s="102">
        <v>115050</v>
      </c>
      <c r="AA460" s="102">
        <v>361976</v>
      </c>
      <c r="AB460" s="102">
        <v>148357</v>
      </c>
      <c r="AC460" s="102">
        <v>387732</v>
      </c>
      <c r="AD460" s="102"/>
      <c r="AE460" s="102">
        <v>350454</v>
      </c>
      <c r="AF460" s="102"/>
      <c r="AG460" s="102"/>
      <c r="AH460" s="102">
        <v>292489</v>
      </c>
      <c r="AI460" s="102"/>
      <c r="AJ460" s="102"/>
      <c r="AK460" s="102"/>
      <c r="AL460" s="102"/>
      <c r="AM460" s="102"/>
      <c r="AN460" s="102">
        <v>394740</v>
      </c>
      <c r="AO460" s="102">
        <v>266885</v>
      </c>
      <c r="AP460" s="102"/>
      <c r="AQ460" s="102">
        <v>552154</v>
      </c>
      <c r="AR460" s="102"/>
      <c r="AS460" s="102"/>
      <c r="AT460" s="102">
        <v>8275355</v>
      </c>
      <c r="AU460" s="102">
        <v>106334</v>
      </c>
      <c r="AV460" s="102">
        <v>173448</v>
      </c>
      <c r="AW460" s="102">
        <v>4416898</v>
      </c>
      <c r="AX460" s="102">
        <v>477520</v>
      </c>
      <c r="AY460" s="102"/>
      <c r="AZ460" s="102"/>
      <c r="BA460" s="102"/>
      <c r="BB460" s="102">
        <v>110197</v>
      </c>
      <c r="BC460" s="102"/>
      <c r="BD460" s="102">
        <v>229704</v>
      </c>
      <c r="BE460" s="102"/>
      <c r="BF460" s="102"/>
      <c r="BG460" s="102">
        <v>241781</v>
      </c>
      <c r="BH460" s="102">
        <v>1246858</v>
      </c>
      <c r="BI460" s="102">
        <v>1103968</v>
      </c>
      <c r="BJ460" s="102">
        <v>663271</v>
      </c>
      <c r="BK460" s="102">
        <v>374796</v>
      </c>
      <c r="BL460" s="102">
        <v>694728</v>
      </c>
      <c r="BM460" s="102">
        <v>1983210</v>
      </c>
      <c r="BN460" s="102">
        <v>303822</v>
      </c>
      <c r="BO460" s="102">
        <v>249740</v>
      </c>
      <c r="BP460" s="102">
        <v>149198</v>
      </c>
      <c r="BQ460" s="102">
        <v>181215</v>
      </c>
      <c r="BR460" s="102"/>
      <c r="BS460" s="102">
        <v>1087559</v>
      </c>
      <c r="BT460" s="102"/>
      <c r="BU460" s="102">
        <v>238545</v>
      </c>
      <c r="BV460" s="102">
        <v>123588</v>
      </c>
      <c r="BW460" s="102">
        <v>540657</v>
      </c>
      <c r="BX460" s="102">
        <v>946179</v>
      </c>
    </row>
    <row r="461" spans="1:76" x14ac:dyDescent="0.25">
      <c r="A461" s="57" t="s">
        <v>5762</v>
      </c>
      <c r="B461" s="3" t="s">
        <v>5015</v>
      </c>
      <c r="C461" s="3" t="s">
        <v>5733</v>
      </c>
      <c r="D461" s="4" t="s">
        <v>5763</v>
      </c>
      <c r="E461" s="4" t="s">
        <v>5268</v>
      </c>
      <c r="F461" s="4">
        <v>57532</v>
      </c>
      <c r="G461" s="4">
        <v>100015853</v>
      </c>
      <c r="H461" s="4">
        <v>1941</v>
      </c>
      <c r="I461" s="4">
        <v>356.35230000000001</v>
      </c>
      <c r="J461" s="4" t="s">
        <v>5764</v>
      </c>
      <c r="K461" s="4"/>
      <c r="L461" s="4"/>
      <c r="M461" s="4"/>
      <c r="N461" s="4">
        <v>3787294</v>
      </c>
      <c r="O461" s="4">
        <v>3015157</v>
      </c>
      <c r="P461" s="4">
        <f t="shared" si="7"/>
        <v>40</v>
      </c>
      <c r="Q461" s="4">
        <v>1.1200000000000001</v>
      </c>
      <c r="R461" s="4">
        <v>1.0436000000000001</v>
      </c>
      <c r="S461" s="4">
        <v>0.93469999999999998</v>
      </c>
      <c r="T461" s="102">
        <v>648781</v>
      </c>
      <c r="U461" s="102">
        <v>219434</v>
      </c>
      <c r="V461" s="102">
        <v>267587</v>
      </c>
      <c r="W461" s="102">
        <v>312376</v>
      </c>
      <c r="X461" s="102">
        <v>858386</v>
      </c>
      <c r="Y461" s="102"/>
      <c r="Z461" s="102">
        <v>153663</v>
      </c>
      <c r="AA461" s="102">
        <v>162092</v>
      </c>
      <c r="AB461" s="102"/>
      <c r="AC461" s="102"/>
      <c r="AD461" s="102">
        <v>86296</v>
      </c>
      <c r="AE461" s="102"/>
      <c r="AF461" s="102">
        <v>113889</v>
      </c>
      <c r="AG461" s="102">
        <v>51630</v>
      </c>
      <c r="AH461" s="102">
        <v>160748</v>
      </c>
      <c r="AI461" s="102">
        <v>83849</v>
      </c>
      <c r="AJ461" s="102">
        <v>434743</v>
      </c>
      <c r="AK461" s="102">
        <v>245460</v>
      </c>
      <c r="AL461" s="102"/>
      <c r="AM461" s="102">
        <v>240592</v>
      </c>
      <c r="AN461" s="102">
        <v>72926</v>
      </c>
      <c r="AO461" s="102">
        <v>275644</v>
      </c>
      <c r="AP461" s="102"/>
      <c r="AQ461" s="102">
        <v>264749</v>
      </c>
      <c r="AR461" s="102"/>
      <c r="AS461" s="102">
        <v>129912</v>
      </c>
      <c r="AT461" s="102">
        <v>207160</v>
      </c>
      <c r="AU461" s="102">
        <v>215360</v>
      </c>
      <c r="AV461" s="102">
        <v>404603</v>
      </c>
      <c r="AW461" s="102"/>
      <c r="AX461" s="102">
        <v>141164</v>
      </c>
      <c r="AY461" s="102">
        <v>102645</v>
      </c>
      <c r="AZ461" s="102">
        <v>58099</v>
      </c>
      <c r="BA461" s="102"/>
      <c r="BB461" s="102"/>
      <c r="BC461" s="102"/>
      <c r="BD461" s="102">
        <v>110171</v>
      </c>
      <c r="BE461" s="102"/>
      <c r="BF461" s="102">
        <v>76325</v>
      </c>
      <c r="BG461" s="102">
        <v>317939</v>
      </c>
      <c r="BH461" s="102">
        <v>172173</v>
      </c>
      <c r="BI461" s="102">
        <v>125914</v>
      </c>
      <c r="BJ461" s="102"/>
      <c r="BK461" s="102">
        <v>109772</v>
      </c>
      <c r="BL461" s="102">
        <v>274320</v>
      </c>
      <c r="BM461" s="102">
        <v>315600</v>
      </c>
      <c r="BN461" s="102"/>
      <c r="BO461" s="102">
        <v>153815</v>
      </c>
      <c r="BP461" s="102"/>
      <c r="BQ461" s="102"/>
      <c r="BR461" s="102">
        <v>1308513</v>
      </c>
      <c r="BS461" s="102">
        <v>351076</v>
      </c>
      <c r="BT461" s="102"/>
      <c r="BU461" s="102">
        <v>111154</v>
      </c>
      <c r="BV461" s="102">
        <v>99269</v>
      </c>
      <c r="BW461" s="102">
        <v>358521</v>
      </c>
      <c r="BX461" s="102">
        <v>126745</v>
      </c>
    </row>
    <row r="462" spans="1:76" x14ac:dyDescent="0.25">
      <c r="A462" s="57" t="s">
        <v>5765</v>
      </c>
      <c r="B462" s="3" t="s">
        <v>5015</v>
      </c>
      <c r="C462" s="3" t="s">
        <v>5733</v>
      </c>
      <c r="D462" s="4" t="s">
        <v>5766</v>
      </c>
      <c r="E462" s="4" t="s">
        <v>5268</v>
      </c>
      <c r="F462" s="4">
        <v>57534</v>
      </c>
      <c r="G462" s="4">
        <v>100015854</v>
      </c>
      <c r="H462" s="4">
        <v>2164</v>
      </c>
      <c r="I462" s="4">
        <v>384.3836</v>
      </c>
      <c r="J462" s="4" t="s">
        <v>5767</v>
      </c>
      <c r="K462" s="4"/>
      <c r="L462" s="4"/>
      <c r="M462" s="4"/>
      <c r="N462" s="4">
        <v>3023585</v>
      </c>
      <c r="O462" s="4">
        <v>2289737</v>
      </c>
      <c r="P462" s="4">
        <f t="shared" si="7"/>
        <v>35</v>
      </c>
      <c r="Q462" s="4">
        <v>1.52</v>
      </c>
      <c r="R462" s="4">
        <v>1.0248999999999999</v>
      </c>
      <c r="S462" s="4">
        <v>0.67349999999999999</v>
      </c>
      <c r="T462" s="102">
        <v>484999</v>
      </c>
      <c r="U462" s="102">
        <v>262185</v>
      </c>
      <c r="V462" s="102">
        <v>480684</v>
      </c>
      <c r="W462" s="102">
        <v>271092</v>
      </c>
      <c r="X462" s="102">
        <v>1564692</v>
      </c>
      <c r="Y462" s="102"/>
      <c r="Z462" s="102">
        <v>63942</v>
      </c>
      <c r="AA462" s="102">
        <v>324309</v>
      </c>
      <c r="AB462" s="102"/>
      <c r="AC462" s="102"/>
      <c r="AD462" s="102">
        <v>77111</v>
      </c>
      <c r="AE462" s="102"/>
      <c r="AF462" s="102"/>
      <c r="AG462" s="102">
        <v>73398</v>
      </c>
      <c r="AH462" s="102">
        <v>74486</v>
      </c>
      <c r="AI462" s="102">
        <v>62942</v>
      </c>
      <c r="AJ462" s="102">
        <v>589574</v>
      </c>
      <c r="AK462" s="102">
        <v>161967</v>
      </c>
      <c r="AL462" s="102"/>
      <c r="AM462" s="102">
        <v>392114</v>
      </c>
      <c r="AN462" s="102">
        <v>175468</v>
      </c>
      <c r="AO462" s="102">
        <v>161084</v>
      </c>
      <c r="AP462" s="102">
        <v>151137</v>
      </c>
      <c r="AQ462" s="102">
        <v>450264</v>
      </c>
      <c r="AR462" s="102"/>
      <c r="AS462" s="102">
        <v>222283</v>
      </c>
      <c r="AT462" s="102">
        <v>255311</v>
      </c>
      <c r="AU462" s="102">
        <v>226244</v>
      </c>
      <c r="AV462" s="102">
        <v>186487</v>
      </c>
      <c r="AW462" s="102"/>
      <c r="AX462" s="102"/>
      <c r="AY462" s="102">
        <v>108244</v>
      </c>
      <c r="AZ462" s="102"/>
      <c r="BA462" s="102"/>
      <c r="BB462" s="102"/>
      <c r="BC462" s="102"/>
      <c r="BD462" s="102">
        <v>213762</v>
      </c>
      <c r="BE462" s="102"/>
      <c r="BF462" s="102"/>
      <c r="BG462" s="102">
        <v>267602</v>
      </c>
      <c r="BH462" s="102"/>
      <c r="BI462" s="102">
        <v>317000</v>
      </c>
      <c r="BJ462" s="102">
        <v>137831</v>
      </c>
      <c r="BK462" s="102">
        <v>325054</v>
      </c>
      <c r="BL462" s="102">
        <v>512532</v>
      </c>
      <c r="BM462" s="102">
        <v>349125</v>
      </c>
      <c r="BN462" s="102"/>
      <c r="BO462" s="102"/>
      <c r="BP462" s="102"/>
      <c r="BQ462" s="102"/>
      <c r="BR462" s="102">
        <v>184910</v>
      </c>
      <c r="BS462" s="102">
        <v>192970</v>
      </c>
      <c r="BT462" s="102"/>
      <c r="BU462" s="102"/>
      <c r="BV462" s="102">
        <v>117257</v>
      </c>
      <c r="BW462" s="102">
        <v>412102</v>
      </c>
      <c r="BX462" s="102">
        <v>337295</v>
      </c>
    </row>
    <row r="463" spans="1:76" x14ac:dyDescent="0.25">
      <c r="A463" s="57" t="s">
        <v>5768</v>
      </c>
      <c r="B463" s="3" t="s">
        <v>5015</v>
      </c>
      <c r="C463" s="3" t="s">
        <v>5733</v>
      </c>
      <c r="D463" s="4" t="s">
        <v>5769</v>
      </c>
      <c r="E463" s="4" t="s">
        <v>5268</v>
      </c>
      <c r="F463" s="4">
        <v>57535</v>
      </c>
      <c r="G463" s="4">
        <v>100015855</v>
      </c>
      <c r="H463" s="4">
        <v>2445</v>
      </c>
      <c r="I463" s="4">
        <v>412.41489999999999</v>
      </c>
      <c r="J463" s="4" t="s">
        <v>5770</v>
      </c>
      <c r="K463" s="4"/>
      <c r="L463" s="4"/>
      <c r="M463" s="4"/>
      <c r="N463" s="4"/>
      <c r="O463" s="4">
        <v>21169187</v>
      </c>
      <c r="P463" s="4">
        <f t="shared" si="7"/>
        <v>47</v>
      </c>
      <c r="Q463" s="4">
        <v>1.43</v>
      </c>
      <c r="R463" s="4">
        <v>1.2051000000000001</v>
      </c>
      <c r="S463" s="4">
        <v>0.84119999999999995</v>
      </c>
      <c r="T463" s="102">
        <v>487533</v>
      </c>
      <c r="U463" s="102">
        <v>422558</v>
      </c>
      <c r="V463" s="102">
        <v>664784</v>
      </c>
      <c r="W463" s="102">
        <v>342255</v>
      </c>
      <c r="X463" s="102">
        <v>2388663</v>
      </c>
      <c r="Y463" s="102"/>
      <c r="Z463" s="102">
        <v>69653</v>
      </c>
      <c r="AA463" s="102">
        <v>340648</v>
      </c>
      <c r="AB463" s="102">
        <v>145149</v>
      </c>
      <c r="AC463" s="102"/>
      <c r="AD463" s="102">
        <v>48740</v>
      </c>
      <c r="AE463" s="102">
        <v>530571</v>
      </c>
      <c r="AF463" s="102">
        <v>132418</v>
      </c>
      <c r="AG463" s="102">
        <v>197835</v>
      </c>
      <c r="AH463" s="102">
        <v>96598</v>
      </c>
      <c r="AI463" s="102">
        <v>126279</v>
      </c>
      <c r="AJ463" s="102">
        <v>701869</v>
      </c>
      <c r="AK463" s="102">
        <v>251553</v>
      </c>
      <c r="AL463" s="102">
        <v>381985</v>
      </c>
      <c r="AM463" s="102">
        <v>297561</v>
      </c>
      <c r="AN463" s="102">
        <v>687004</v>
      </c>
      <c r="AO463" s="102">
        <v>204832</v>
      </c>
      <c r="AP463" s="102">
        <v>649423</v>
      </c>
      <c r="AQ463" s="102">
        <v>525143</v>
      </c>
      <c r="AR463" s="102"/>
      <c r="AS463" s="102">
        <v>299147</v>
      </c>
      <c r="AT463" s="102">
        <v>309319</v>
      </c>
      <c r="AU463" s="102">
        <v>211678</v>
      </c>
      <c r="AV463" s="102">
        <v>138594</v>
      </c>
      <c r="AW463" s="102">
        <v>119629</v>
      </c>
      <c r="AX463" s="102">
        <v>125871</v>
      </c>
      <c r="AY463" s="102">
        <v>122580</v>
      </c>
      <c r="AZ463" s="102"/>
      <c r="BA463" s="102"/>
      <c r="BB463" s="102"/>
      <c r="BC463" s="102">
        <v>115530</v>
      </c>
      <c r="BD463" s="102">
        <v>678433</v>
      </c>
      <c r="BE463" s="102"/>
      <c r="BF463" s="102">
        <v>38633</v>
      </c>
      <c r="BG463" s="102">
        <v>311209</v>
      </c>
      <c r="BH463" s="102">
        <v>221454</v>
      </c>
      <c r="BI463" s="102">
        <v>399357</v>
      </c>
      <c r="BJ463" s="102">
        <v>435883</v>
      </c>
      <c r="BK463" s="102">
        <v>901228</v>
      </c>
      <c r="BL463" s="102">
        <v>698670</v>
      </c>
      <c r="BM463" s="102">
        <v>420444</v>
      </c>
      <c r="BN463" s="102">
        <v>238502</v>
      </c>
      <c r="BO463" s="102"/>
      <c r="BP463" s="102"/>
      <c r="BQ463" s="102">
        <v>79650</v>
      </c>
      <c r="BR463" s="102">
        <v>168723</v>
      </c>
      <c r="BS463" s="102">
        <v>234809</v>
      </c>
      <c r="BT463" s="102"/>
      <c r="BU463" s="102">
        <v>144151</v>
      </c>
      <c r="BV463" s="102">
        <v>489674</v>
      </c>
      <c r="BW463" s="102">
        <v>646828</v>
      </c>
      <c r="BX463" s="102">
        <v>814069</v>
      </c>
    </row>
    <row r="464" spans="1:76" x14ac:dyDescent="0.25">
      <c r="A464" s="57" t="s">
        <v>5771</v>
      </c>
      <c r="B464" s="3" t="s">
        <v>5015</v>
      </c>
      <c r="C464" s="3" t="s">
        <v>5772</v>
      </c>
      <c r="D464" s="4" t="s">
        <v>5773</v>
      </c>
      <c r="E464" s="4" t="s">
        <v>3446</v>
      </c>
      <c r="F464" s="4">
        <v>1124</v>
      </c>
      <c r="G464" s="4">
        <v>363</v>
      </c>
      <c r="H464" s="4">
        <v>3506.3</v>
      </c>
      <c r="I464" s="4">
        <v>225.0616</v>
      </c>
      <c r="J464" s="4" t="s">
        <v>5774</v>
      </c>
      <c r="K464" s="4" t="s">
        <v>5775</v>
      </c>
      <c r="L464" s="101" t="s">
        <v>5776</v>
      </c>
      <c r="M464" s="101" t="s">
        <v>5777</v>
      </c>
      <c r="N464" s="4">
        <v>892</v>
      </c>
      <c r="O464" s="4">
        <v>10239179</v>
      </c>
      <c r="P464" s="4">
        <f t="shared" si="7"/>
        <v>57</v>
      </c>
      <c r="Q464" s="4">
        <v>0.84</v>
      </c>
      <c r="R464" s="4">
        <v>1.119</v>
      </c>
      <c r="S464" s="4">
        <v>1.3273999999999999</v>
      </c>
      <c r="T464" s="102">
        <v>2032339</v>
      </c>
      <c r="U464" s="102">
        <v>2371749</v>
      </c>
      <c r="V464" s="102">
        <v>3802662</v>
      </c>
      <c r="W464" s="102">
        <v>3899872</v>
      </c>
      <c r="X464" s="102">
        <v>1147700</v>
      </c>
      <c r="Y464" s="102">
        <v>2215094</v>
      </c>
      <c r="Z464" s="102">
        <v>1683205</v>
      </c>
      <c r="AA464" s="102">
        <v>6358323</v>
      </c>
      <c r="AB464" s="102">
        <v>5509918</v>
      </c>
      <c r="AC464" s="102">
        <v>5724505</v>
      </c>
      <c r="AD464" s="102">
        <v>6014324</v>
      </c>
      <c r="AE464" s="102">
        <v>7129001</v>
      </c>
      <c r="AF464" s="102">
        <v>6252790</v>
      </c>
      <c r="AG464" s="102">
        <v>2147060</v>
      </c>
      <c r="AH464" s="102">
        <v>5986771</v>
      </c>
      <c r="AI464" s="102">
        <v>971544</v>
      </c>
      <c r="AJ464" s="102">
        <v>1041907</v>
      </c>
      <c r="AK464" s="102">
        <v>3320745</v>
      </c>
      <c r="AL464" s="102">
        <v>1776634</v>
      </c>
      <c r="AM464" s="102">
        <v>642587</v>
      </c>
      <c r="AN464" s="102">
        <v>3780309</v>
      </c>
      <c r="AO464" s="102">
        <v>1976417</v>
      </c>
      <c r="AP464" s="102">
        <v>1190405</v>
      </c>
      <c r="AQ464" s="102">
        <v>2065551</v>
      </c>
      <c r="AR464" s="102">
        <v>1040616</v>
      </c>
      <c r="AS464" s="102">
        <v>4811927</v>
      </c>
      <c r="AT464" s="102">
        <v>2473854</v>
      </c>
      <c r="AU464" s="102">
        <v>4671929</v>
      </c>
      <c r="AV464" s="102">
        <v>2937526</v>
      </c>
      <c r="AW464" s="102">
        <v>7483297</v>
      </c>
      <c r="AX464" s="102">
        <v>2244553</v>
      </c>
      <c r="AY464" s="102">
        <v>2260746</v>
      </c>
      <c r="AZ464" s="102">
        <v>1476525</v>
      </c>
      <c r="BA464" s="102">
        <v>2384409</v>
      </c>
      <c r="BB464" s="102">
        <v>4132149</v>
      </c>
      <c r="BC464" s="102">
        <v>1293396</v>
      </c>
      <c r="BD464" s="102">
        <v>1288726</v>
      </c>
      <c r="BE464" s="102">
        <v>3251408</v>
      </c>
      <c r="BF464" s="102">
        <v>1463074</v>
      </c>
      <c r="BG464" s="102">
        <v>2939478</v>
      </c>
      <c r="BH464" s="102">
        <v>3916618</v>
      </c>
      <c r="BI464" s="102">
        <v>11121688</v>
      </c>
      <c r="BJ464" s="102">
        <v>6113997</v>
      </c>
      <c r="BK464" s="102">
        <v>4001182</v>
      </c>
      <c r="BL464" s="102">
        <v>2141620</v>
      </c>
      <c r="BM464" s="102">
        <v>4157704</v>
      </c>
      <c r="BN464" s="102">
        <v>2674993</v>
      </c>
      <c r="BO464" s="102">
        <v>14031722</v>
      </c>
      <c r="BP464" s="102">
        <v>929098</v>
      </c>
      <c r="BQ464" s="102">
        <v>4269972</v>
      </c>
      <c r="BR464" s="102">
        <v>1537123</v>
      </c>
      <c r="BS464" s="102">
        <v>4732288</v>
      </c>
      <c r="BT464" s="102">
        <v>5333029</v>
      </c>
      <c r="BU464" s="102">
        <v>4284842</v>
      </c>
      <c r="BV464" s="102">
        <v>2015249</v>
      </c>
      <c r="BW464" s="102">
        <v>1738839</v>
      </c>
      <c r="BX464" s="102">
        <v>6926498</v>
      </c>
    </row>
    <row r="465" spans="1:76" x14ac:dyDescent="0.25">
      <c r="A465" s="57" t="s">
        <v>5778</v>
      </c>
      <c r="B465" s="3" t="s">
        <v>5015</v>
      </c>
      <c r="C465" s="3" t="s">
        <v>5779</v>
      </c>
      <c r="D465" s="4" t="s">
        <v>5780</v>
      </c>
      <c r="E465" s="4" t="s">
        <v>3439</v>
      </c>
      <c r="F465" s="4">
        <v>15506</v>
      </c>
      <c r="G465" s="4">
        <v>1256</v>
      </c>
      <c r="H465" s="4">
        <v>1961</v>
      </c>
      <c r="I465" s="4">
        <v>104.107</v>
      </c>
      <c r="J465" s="4" t="s">
        <v>5781</v>
      </c>
      <c r="K465" s="4" t="s">
        <v>5782</v>
      </c>
      <c r="L465" s="101" t="s">
        <v>5783</v>
      </c>
      <c r="M465" s="101" t="s">
        <v>5784</v>
      </c>
      <c r="N465" s="4">
        <v>305</v>
      </c>
      <c r="O465" s="4">
        <v>149278</v>
      </c>
      <c r="P465" s="4">
        <f t="shared" si="7"/>
        <v>57</v>
      </c>
      <c r="Q465" s="4">
        <v>0.63</v>
      </c>
      <c r="R465" s="4">
        <v>0.99239999999999995</v>
      </c>
      <c r="S465" s="4">
        <v>1.5709</v>
      </c>
      <c r="T465" s="102">
        <v>415594496</v>
      </c>
      <c r="U465" s="102">
        <v>279004800</v>
      </c>
      <c r="V465" s="102">
        <v>378949888</v>
      </c>
      <c r="W465" s="102">
        <v>207908160</v>
      </c>
      <c r="X465" s="102">
        <v>262090128</v>
      </c>
      <c r="Y465" s="102">
        <v>163514560</v>
      </c>
      <c r="Z465" s="102">
        <v>142473920</v>
      </c>
      <c r="AA465" s="102">
        <v>597961472</v>
      </c>
      <c r="AB465" s="102">
        <v>242273408</v>
      </c>
      <c r="AC465" s="102">
        <v>568283904</v>
      </c>
      <c r="AD465" s="102">
        <v>578932480</v>
      </c>
      <c r="AE465" s="102">
        <v>248471696</v>
      </c>
      <c r="AF465" s="102">
        <v>282957184</v>
      </c>
      <c r="AG465" s="102">
        <v>143042368</v>
      </c>
      <c r="AH465" s="102">
        <v>378305312</v>
      </c>
      <c r="AI465" s="102">
        <v>32633772</v>
      </c>
      <c r="AJ465" s="102">
        <v>139216960</v>
      </c>
      <c r="AK465" s="102">
        <v>165486880</v>
      </c>
      <c r="AL465" s="102">
        <v>83775384</v>
      </c>
      <c r="AM465" s="102">
        <v>24673024</v>
      </c>
      <c r="AN465" s="102">
        <v>259326896</v>
      </c>
      <c r="AO465" s="102">
        <v>102101120</v>
      </c>
      <c r="AP465" s="102">
        <v>146411456</v>
      </c>
      <c r="AQ465" s="102">
        <v>402993056</v>
      </c>
      <c r="AR465" s="102">
        <v>234733440</v>
      </c>
      <c r="AS465" s="102">
        <v>459831136</v>
      </c>
      <c r="AT465" s="102">
        <v>396310016</v>
      </c>
      <c r="AU465" s="102">
        <v>152670320</v>
      </c>
      <c r="AV465" s="102">
        <v>297023136</v>
      </c>
      <c r="AW465" s="102">
        <v>613522112</v>
      </c>
      <c r="AX465" s="102">
        <v>95927936</v>
      </c>
      <c r="AY465" s="102">
        <v>312513376</v>
      </c>
      <c r="AZ465" s="102">
        <v>93029504</v>
      </c>
      <c r="BA465" s="102">
        <v>273516608</v>
      </c>
      <c r="BB465" s="102">
        <v>1010656640</v>
      </c>
      <c r="BC465" s="102">
        <v>105451328</v>
      </c>
      <c r="BD465" s="102">
        <v>266156768</v>
      </c>
      <c r="BE465" s="102">
        <v>598648000</v>
      </c>
      <c r="BF465" s="102">
        <v>176934592</v>
      </c>
      <c r="BG465" s="102">
        <v>517924928</v>
      </c>
      <c r="BH465" s="102">
        <v>584501248</v>
      </c>
      <c r="BI465" s="102">
        <v>878038464</v>
      </c>
      <c r="BJ465" s="102">
        <v>858603648</v>
      </c>
      <c r="BK465" s="102">
        <v>600881408</v>
      </c>
      <c r="BL465" s="102">
        <v>188590704</v>
      </c>
      <c r="BM465" s="102">
        <v>633483648</v>
      </c>
      <c r="BN465" s="102">
        <v>272034272</v>
      </c>
      <c r="BO465" s="102">
        <v>899683840</v>
      </c>
      <c r="BP465" s="102">
        <v>196602416</v>
      </c>
      <c r="BQ465" s="102">
        <v>512220416</v>
      </c>
      <c r="BR465" s="102">
        <v>181603904</v>
      </c>
      <c r="BS465" s="102">
        <v>405906048</v>
      </c>
      <c r="BT465" s="102">
        <v>370605728</v>
      </c>
      <c r="BU465" s="102">
        <v>348739264</v>
      </c>
      <c r="BV465" s="102">
        <v>220707168</v>
      </c>
      <c r="BW465" s="102">
        <v>166537008</v>
      </c>
      <c r="BX465" s="102">
        <v>554027840</v>
      </c>
    </row>
    <row r="466" spans="1:76" x14ac:dyDescent="0.25">
      <c r="A466" s="57" t="s">
        <v>5785</v>
      </c>
      <c r="B466" s="3" t="s">
        <v>5015</v>
      </c>
      <c r="C466" s="3" t="s">
        <v>5779</v>
      </c>
      <c r="D466" s="4" t="s">
        <v>5786</v>
      </c>
      <c r="E466" s="4" t="s">
        <v>3439</v>
      </c>
      <c r="F466" s="4">
        <v>34396</v>
      </c>
      <c r="G466" s="4">
        <v>267</v>
      </c>
      <c r="H466" s="4">
        <v>700</v>
      </c>
      <c r="I466" s="4">
        <v>184.07329999999999</v>
      </c>
      <c r="J466" s="4" t="s">
        <v>5787</v>
      </c>
      <c r="K466" s="4" t="s">
        <v>5788</v>
      </c>
      <c r="L466" s="101" t="s">
        <v>5789</v>
      </c>
      <c r="M466" s="101" t="s">
        <v>5790</v>
      </c>
      <c r="N466" s="4">
        <v>1014</v>
      </c>
      <c r="O466" s="4">
        <v>119298</v>
      </c>
      <c r="P466" s="4">
        <f t="shared" si="7"/>
        <v>39</v>
      </c>
      <c r="Q466" s="4">
        <v>1.21</v>
      </c>
      <c r="R466" s="4">
        <v>2.8635000000000002</v>
      </c>
      <c r="S466" s="4">
        <v>2.3586999999999998</v>
      </c>
      <c r="T466" s="102">
        <v>14306517</v>
      </c>
      <c r="U466" s="102">
        <v>79808</v>
      </c>
      <c r="V466" s="102"/>
      <c r="W466" s="102">
        <v>2094834</v>
      </c>
      <c r="X466" s="102">
        <v>713335</v>
      </c>
      <c r="Y466" s="102">
        <v>343183</v>
      </c>
      <c r="Z466" s="102">
        <v>1513512</v>
      </c>
      <c r="AA466" s="102">
        <v>13408455</v>
      </c>
      <c r="AB466" s="102">
        <v>4809675</v>
      </c>
      <c r="AC466" s="102">
        <v>164393</v>
      </c>
      <c r="AD466" s="102">
        <v>1301727</v>
      </c>
      <c r="AE466" s="102"/>
      <c r="AF466" s="102">
        <v>418589</v>
      </c>
      <c r="AG466" s="102">
        <v>77028</v>
      </c>
      <c r="AH466" s="102">
        <v>4845224</v>
      </c>
      <c r="AI466" s="102"/>
      <c r="AJ466" s="102">
        <v>95608</v>
      </c>
      <c r="AK466" s="102">
        <v>694224</v>
      </c>
      <c r="AL466" s="102">
        <v>1577546</v>
      </c>
      <c r="AM466" s="102"/>
      <c r="AN466" s="102">
        <v>1981113</v>
      </c>
      <c r="AO466" s="102"/>
      <c r="AP466" s="102"/>
      <c r="AQ466" s="102">
        <v>98770</v>
      </c>
      <c r="AR466" s="102"/>
      <c r="AS466" s="102"/>
      <c r="AT466" s="102">
        <v>255824</v>
      </c>
      <c r="AU466" s="102"/>
      <c r="AV466" s="102"/>
      <c r="AW466" s="102">
        <v>533231</v>
      </c>
      <c r="AX466" s="102">
        <v>58833</v>
      </c>
      <c r="AY466" s="102"/>
      <c r="AZ466" s="102"/>
      <c r="BA466" s="102">
        <v>168694</v>
      </c>
      <c r="BB466" s="102">
        <v>1648845</v>
      </c>
      <c r="BC466" s="102"/>
      <c r="BD466" s="102">
        <v>433015</v>
      </c>
      <c r="BE466" s="102">
        <v>18991308</v>
      </c>
      <c r="BF466" s="102">
        <v>542304</v>
      </c>
      <c r="BG466" s="102">
        <v>696728</v>
      </c>
      <c r="BH466" s="102">
        <v>774993</v>
      </c>
      <c r="BI466" s="102">
        <v>11144756</v>
      </c>
      <c r="BJ466" s="102">
        <v>188884</v>
      </c>
      <c r="BK466" s="102">
        <v>367075</v>
      </c>
      <c r="BL466" s="102">
        <v>501506</v>
      </c>
      <c r="BM466" s="102">
        <v>6236344</v>
      </c>
      <c r="BN466" s="102"/>
      <c r="BO466" s="102">
        <v>2441709</v>
      </c>
      <c r="BP466" s="102">
        <v>1119129</v>
      </c>
      <c r="BQ466" s="102">
        <v>4346405</v>
      </c>
      <c r="BR466" s="102">
        <v>265010</v>
      </c>
      <c r="BS466" s="102"/>
      <c r="BT466" s="102"/>
      <c r="BU466" s="102"/>
      <c r="BV466" s="102">
        <v>579448</v>
      </c>
      <c r="BW466" s="102">
        <v>136795</v>
      </c>
      <c r="BX466" s="102"/>
    </row>
    <row r="467" spans="1:76" x14ac:dyDescent="0.25">
      <c r="A467" s="57" t="s">
        <v>5791</v>
      </c>
      <c r="B467" s="3" t="s">
        <v>5015</v>
      </c>
      <c r="C467" s="3" t="s">
        <v>5779</v>
      </c>
      <c r="D467" s="4" t="s">
        <v>5792</v>
      </c>
      <c r="E467" s="4" t="s">
        <v>3439</v>
      </c>
      <c r="F467" s="4">
        <v>15990</v>
      </c>
      <c r="G467" s="4">
        <v>100000269</v>
      </c>
      <c r="H467" s="4">
        <v>672</v>
      </c>
      <c r="I467" s="4">
        <v>258.11009999999999</v>
      </c>
      <c r="J467" s="4" t="s">
        <v>5793</v>
      </c>
      <c r="K467" s="4" t="s">
        <v>5794</v>
      </c>
      <c r="L467" s="101" t="s">
        <v>5795</v>
      </c>
      <c r="M467" s="101" t="s">
        <v>5796</v>
      </c>
      <c r="N467" s="4">
        <v>71920</v>
      </c>
      <c r="O467" s="4">
        <v>571409</v>
      </c>
      <c r="P467" s="4">
        <f t="shared" si="7"/>
        <v>27</v>
      </c>
      <c r="Q467" s="4">
        <v>0.45</v>
      </c>
      <c r="R467" s="4">
        <v>0.53779999999999994</v>
      </c>
      <c r="S467" s="4">
        <v>1.1906000000000001</v>
      </c>
      <c r="T467" s="102">
        <v>1014506</v>
      </c>
      <c r="U467" s="102">
        <v>1534743</v>
      </c>
      <c r="V467" s="102"/>
      <c r="W467" s="102"/>
      <c r="X467" s="102"/>
      <c r="Y467" s="102"/>
      <c r="Z467" s="102">
        <v>783261</v>
      </c>
      <c r="AA467" s="102">
        <v>872554</v>
      </c>
      <c r="AB467" s="102"/>
      <c r="AC467" s="102"/>
      <c r="AD467" s="102"/>
      <c r="AE467" s="102"/>
      <c r="AF467" s="102">
        <v>612011</v>
      </c>
      <c r="AG467" s="102">
        <v>2148574</v>
      </c>
      <c r="AH467" s="102"/>
      <c r="AI467" s="102"/>
      <c r="AJ467" s="102"/>
      <c r="AK467" s="102">
        <v>552450</v>
      </c>
      <c r="AL467" s="102"/>
      <c r="AM467" s="102"/>
      <c r="AN467" s="102"/>
      <c r="AO467" s="102"/>
      <c r="AP467" s="102">
        <v>240219</v>
      </c>
      <c r="AQ467" s="102">
        <v>680236</v>
      </c>
      <c r="AR467" s="102"/>
      <c r="AS467" s="102"/>
      <c r="AT467" s="102">
        <v>480621</v>
      </c>
      <c r="AU467" s="102"/>
      <c r="AV467" s="102">
        <v>193457</v>
      </c>
      <c r="AW467" s="102">
        <v>2010218</v>
      </c>
      <c r="AX467" s="102"/>
      <c r="AY467" s="102">
        <v>986889</v>
      </c>
      <c r="AZ467" s="102"/>
      <c r="BA467" s="102">
        <v>275093</v>
      </c>
      <c r="BB467" s="102">
        <v>3418532</v>
      </c>
      <c r="BC467" s="102">
        <v>463347</v>
      </c>
      <c r="BD467" s="102"/>
      <c r="BE467" s="102">
        <v>6067922</v>
      </c>
      <c r="BF467" s="102">
        <v>293976</v>
      </c>
      <c r="BG467" s="102">
        <v>1297669</v>
      </c>
      <c r="BH467" s="102">
        <v>225308</v>
      </c>
      <c r="BI467" s="102">
        <v>796256</v>
      </c>
      <c r="BJ467" s="102"/>
      <c r="BK467" s="102">
        <v>1876703</v>
      </c>
      <c r="BL467" s="102"/>
      <c r="BM467" s="102">
        <v>1814344</v>
      </c>
      <c r="BN467" s="102"/>
      <c r="BO467" s="102">
        <v>1405283</v>
      </c>
      <c r="BP467" s="102">
        <v>5188528</v>
      </c>
      <c r="BQ467" s="102"/>
      <c r="BR467" s="102"/>
      <c r="BS467" s="102"/>
      <c r="BT467" s="102"/>
      <c r="BU467" s="102">
        <v>385178</v>
      </c>
      <c r="BV467" s="102">
        <v>457999</v>
      </c>
      <c r="BW467" s="102"/>
      <c r="BX467" s="102"/>
    </row>
    <row r="468" spans="1:76" x14ac:dyDescent="0.25">
      <c r="A468" s="57" t="s">
        <v>5797</v>
      </c>
      <c r="B468" s="3" t="s">
        <v>5015</v>
      </c>
      <c r="C468" s="3" t="s">
        <v>5779</v>
      </c>
      <c r="D468" s="4" t="s">
        <v>5798</v>
      </c>
      <c r="E468" s="4" t="s">
        <v>3439</v>
      </c>
      <c r="F468" s="4">
        <v>37455</v>
      </c>
      <c r="G468" s="4">
        <v>100001620</v>
      </c>
      <c r="H468" s="4">
        <v>659</v>
      </c>
      <c r="I468" s="4">
        <v>216.06319999999999</v>
      </c>
      <c r="J468" s="4" t="s">
        <v>5799</v>
      </c>
      <c r="K468" s="4" t="s">
        <v>5800</v>
      </c>
      <c r="L468" s="101" t="s">
        <v>5801</v>
      </c>
      <c r="M468" s="101" t="s">
        <v>5802</v>
      </c>
      <c r="N468" s="4">
        <v>123874</v>
      </c>
      <c r="O468" s="4">
        <v>110410</v>
      </c>
      <c r="P468" s="4">
        <f t="shared" si="7"/>
        <v>57</v>
      </c>
      <c r="Q468" s="4">
        <v>0.71</v>
      </c>
      <c r="R468" s="4">
        <v>0.96789999999999998</v>
      </c>
      <c r="S468" s="4">
        <v>1.3565</v>
      </c>
      <c r="T468" s="102">
        <v>1964831</v>
      </c>
      <c r="U468" s="102">
        <v>591265</v>
      </c>
      <c r="V468" s="102">
        <v>2722078</v>
      </c>
      <c r="W468" s="102">
        <v>849055</v>
      </c>
      <c r="X468" s="102">
        <v>841562</v>
      </c>
      <c r="Y468" s="102">
        <v>629093</v>
      </c>
      <c r="Z468" s="102">
        <v>2451706</v>
      </c>
      <c r="AA468" s="102">
        <v>1090853</v>
      </c>
      <c r="AB468" s="102">
        <v>1369558</v>
      </c>
      <c r="AC468" s="102">
        <v>631967</v>
      </c>
      <c r="AD468" s="102">
        <v>1224645</v>
      </c>
      <c r="AE468" s="102">
        <v>1006683</v>
      </c>
      <c r="AF468" s="102">
        <v>1399154</v>
      </c>
      <c r="AG468" s="102">
        <v>1184159</v>
      </c>
      <c r="AH468" s="102">
        <v>1068543</v>
      </c>
      <c r="AI468" s="102">
        <v>1100689</v>
      </c>
      <c r="AJ468" s="102">
        <v>549987</v>
      </c>
      <c r="AK468" s="102">
        <v>4485503</v>
      </c>
      <c r="AL468" s="102">
        <v>941110</v>
      </c>
      <c r="AM468" s="102">
        <v>551146</v>
      </c>
      <c r="AN468" s="102">
        <v>485365</v>
      </c>
      <c r="AO468" s="102">
        <v>2248027</v>
      </c>
      <c r="AP468" s="102">
        <v>676437</v>
      </c>
      <c r="AQ468" s="102">
        <v>276677</v>
      </c>
      <c r="AR468" s="102">
        <v>159917</v>
      </c>
      <c r="AS468" s="102">
        <v>1348120</v>
      </c>
      <c r="AT468" s="102">
        <v>338435</v>
      </c>
      <c r="AU468" s="102">
        <v>196824</v>
      </c>
      <c r="AV468" s="102">
        <v>273779</v>
      </c>
      <c r="AW468" s="102">
        <v>1567364</v>
      </c>
      <c r="AX468" s="102">
        <v>1442724</v>
      </c>
      <c r="AY468" s="102">
        <v>3064256</v>
      </c>
      <c r="AZ468" s="102">
        <v>1730932</v>
      </c>
      <c r="BA468" s="102">
        <v>2023613</v>
      </c>
      <c r="BB468" s="102">
        <v>3042540</v>
      </c>
      <c r="BC468" s="102">
        <v>3717431</v>
      </c>
      <c r="BD468" s="102">
        <v>587485</v>
      </c>
      <c r="BE468" s="102">
        <v>2964579</v>
      </c>
      <c r="BF468" s="102">
        <v>1455985</v>
      </c>
      <c r="BG468" s="102">
        <v>1509315</v>
      </c>
      <c r="BH468" s="102">
        <v>998307</v>
      </c>
      <c r="BI468" s="102">
        <v>1396948</v>
      </c>
      <c r="BJ468" s="102">
        <v>1831326</v>
      </c>
      <c r="BK468" s="102">
        <v>1507265</v>
      </c>
      <c r="BL468" s="102">
        <v>1017876</v>
      </c>
      <c r="BM468" s="102">
        <v>1811040</v>
      </c>
      <c r="BN468" s="102">
        <v>1583256</v>
      </c>
      <c r="BO468" s="102">
        <v>978932</v>
      </c>
      <c r="BP468" s="102">
        <v>5413786</v>
      </c>
      <c r="BQ468" s="102">
        <v>542951</v>
      </c>
      <c r="BR468" s="102">
        <v>414880</v>
      </c>
      <c r="BS468" s="102">
        <v>509183</v>
      </c>
      <c r="BT468" s="102">
        <v>1753890</v>
      </c>
      <c r="BU468" s="102">
        <v>1021147</v>
      </c>
      <c r="BV468" s="102">
        <v>1086582</v>
      </c>
      <c r="BW468" s="102">
        <v>1730016</v>
      </c>
      <c r="BX468" s="102">
        <v>735620</v>
      </c>
    </row>
    <row r="469" spans="1:76" x14ac:dyDescent="0.25">
      <c r="A469" s="57" t="s">
        <v>5803</v>
      </c>
      <c r="B469" s="3" t="s">
        <v>5015</v>
      </c>
      <c r="C469" s="3" t="s">
        <v>5779</v>
      </c>
      <c r="D469" s="4" t="s">
        <v>5804</v>
      </c>
      <c r="E469" s="4" t="s">
        <v>3439</v>
      </c>
      <c r="F469" s="4">
        <v>57404</v>
      </c>
      <c r="G469" s="4">
        <v>100015666</v>
      </c>
      <c r="H469" s="4">
        <v>577</v>
      </c>
      <c r="I469" s="4">
        <v>260.053</v>
      </c>
      <c r="J469" s="4" t="s">
        <v>5805</v>
      </c>
      <c r="K469" s="4"/>
      <c r="L469" s="4"/>
      <c r="M469" s="4"/>
      <c r="N469" s="4">
        <v>3081457</v>
      </c>
      <c r="O469" s="4">
        <v>2339060</v>
      </c>
      <c r="P469" s="4">
        <f t="shared" si="7"/>
        <v>42</v>
      </c>
      <c r="Q469" s="4">
        <v>0.76</v>
      </c>
      <c r="R469" s="4">
        <v>0.89510000000000001</v>
      </c>
      <c r="S469" s="4">
        <v>1.1778</v>
      </c>
      <c r="T469" s="102">
        <v>405329</v>
      </c>
      <c r="U469" s="102">
        <v>163018</v>
      </c>
      <c r="V469" s="102">
        <v>1032814</v>
      </c>
      <c r="W469" s="102">
        <v>442404</v>
      </c>
      <c r="X469" s="102">
        <v>125229</v>
      </c>
      <c r="Y469" s="102"/>
      <c r="Z469" s="102">
        <v>418759</v>
      </c>
      <c r="AA469" s="102"/>
      <c r="AB469" s="102">
        <v>258887</v>
      </c>
      <c r="AC469" s="102">
        <v>87430</v>
      </c>
      <c r="AD469" s="102">
        <v>388345</v>
      </c>
      <c r="AE469" s="102"/>
      <c r="AF469" s="102"/>
      <c r="AG469" s="102"/>
      <c r="AH469" s="102"/>
      <c r="AI469" s="102">
        <v>644157</v>
      </c>
      <c r="AJ469" s="102">
        <v>56178</v>
      </c>
      <c r="AK469" s="102">
        <v>145355</v>
      </c>
      <c r="AL469" s="102">
        <v>385715</v>
      </c>
      <c r="AM469" s="102"/>
      <c r="AN469" s="102">
        <v>236764</v>
      </c>
      <c r="AO469" s="102">
        <v>280807</v>
      </c>
      <c r="AP469" s="102">
        <v>91310</v>
      </c>
      <c r="AQ469" s="102">
        <v>85332</v>
      </c>
      <c r="AR469" s="102">
        <v>98270</v>
      </c>
      <c r="AS469" s="102">
        <v>340562</v>
      </c>
      <c r="AT469" s="102">
        <v>162079</v>
      </c>
      <c r="AU469" s="102"/>
      <c r="AV469" s="102">
        <v>617779</v>
      </c>
      <c r="AW469" s="102">
        <v>420368</v>
      </c>
      <c r="AX469" s="102"/>
      <c r="AY469" s="102">
        <v>578562</v>
      </c>
      <c r="AZ469" s="102">
        <v>166271</v>
      </c>
      <c r="BA469" s="102">
        <v>491287</v>
      </c>
      <c r="BB469" s="102">
        <v>858620</v>
      </c>
      <c r="BC469" s="102">
        <v>217321</v>
      </c>
      <c r="BD469" s="102"/>
      <c r="BE469" s="102">
        <v>601198</v>
      </c>
      <c r="BF469" s="102">
        <v>144945</v>
      </c>
      <c r="BG469" s="102">
        <v>409734</v>
      </c>
      <c r="BH469" s="102"/>
      <c r="BI469" s="102">
        <v>1121119</v>
      </c>
      <c r="BJ469" s="102">
        <v>276012</v>
      </c>
      <c r="BK469" s="102"/>
      <c r="BL469" s="102">
        <v>185128</v>
      </c>
      <c r="BM469" s="102">
        <v>646099</v>
      </c>
      <c r="BN469" s="102">
        <v>142804</v>
      </c>
      <c r="BO469" s="102"/>
      <c r="BP469" s="102">
        <v>448675</v>
      </c>
      <c r="BQ469" s="102"/>
      <c r="BR469" s="102">
        <v>144907</v>
      </c>
      <c r="BS469" s="102">
        <v>90827</v>
      </c>
      <c r="BT469" s="102">
        <v>203002</v>
      </c>
      <c r="BU469" s="102"/>
      <c r="BV469" s="102">
        <v>127972</v>
      </c>
      <c r="BW469" s="102">
        <v>215028</v>
      </c>
      <c r="BX469" s="102">
        <v>246721</v>
      </c>
    </row>
    <row r="470" spans="1:76" x14ac:dyDescent="0.25">
      <c r="A470" s="57" t="s">
        <v>5806</v>
      </c>
      <c r="B470" s="3" t="s">
        <v>5015</v>
      </c>
      <c r="C470" s="3" t="s">
        <v>5779</v>
      </c>
      <c r="D470" s="4" t="s">
        <v>5807</v>
      </c>
      <c r="E470" s="4" t="s">
        <v>3439</v>
      </c>
      <c r="F470" s="4">
        <v>52307</v>
      </c>
      <c r="G470" s="4">
        <v>100001621</v>
      </c>
      <c r="H470" s="4">
        <v>516</v>
      </c>
      <c r="I470" s="4">
        <v>335.07380000000001</v>
      </c>
      <c r="J470" s="4" t="s">
        <v>5808</v>
      </c>
      <c r="K470" s="4" t="s">
        <v>5809</v>
      </c>
      <c r="L470" s="4"/>
      <c r="M470" s="4"/>
      <c r="N470" s="4">
        <v>167572</v>
      </c>
      <c r="O470" s="4"/>
      <c r="P470" s="4">
        <f t="shared" si="7"/>
        <v>57</v>
      </c>
      <c r="Q470" s="4">
        <v>0.45</v>
      </c>
      <c r="R470" s="4">
        <v>1.0975999999999999</v>
      </c>
      <c r="S470" s="4">
        <v>2.4432</v>
      </c>
      <c r="T470" s="102">
        <v>367583</v>
      </c>
      <c r="U470" s="102">
        <v>175000</v>
      </c>
      <c r="V470" s="102">
        <v>213237</v>
      </c>
      <c r="W470" s="102">
        <v>636509</v>
      </c>
      <c r="X470" s="102">
        <v>185105</v>
      </c>
      <c r="Y470" s="102">
        <v>41390</v>
      </c>
      <c r="Z470" s="102">
        <v>335005</v>
      </c>
      <c r="AA470" s="102">
        <v>3255799</v>
      </c>
      <c r="AB470" s="102">
        <v>834212</v>
      </c>
      <c r="AC470" s="102">
        <v>602741</v>
      </c>
      <c r="AD470" s="102">
        <v>641774</v>
      </c>
      <c r="AE470" s="102">
        <v>350070</v>
      </c>
      <c r="AF470" s="102">
        <v>352402</v>
      </c>
      <c r="AG470" s="102">
        <v>192886</v>
      </c>
      <c r="AH470" s="102">
        <v>153519</v>
      </c>
      <c r="AI470" s="102">
        <v>18523</v>
      </c>
      <c r="AJ470" s="102">
        <v>74790</v>
      </c>
      <c r="AK470" s="102">
        <v>64295</v>
      </c>
      <c r="AL470" s="102">
        <v>589781</v>
      </c>
      <c r="AM470" s="102">
        <v>226110</v>
      </c>
      <c r="AN470" s="102">
        <v>388892</v>
      </c>
      <c r="AO470" s="102">
        <v>114117</v>
      </c>
      <c r="AP470" s="102">
        <v>102912</v>
      </c>
      <c r="AQ470" s="102">
        <v>447041</v>
      </c>
      <c r="AR470" s="102">
        <v>197069</v>
      </c>
      <c r="AS470" s="102">
        <v>300434</v>
      </c>
      <c r="AT470" s="102">
        <v>585278</v>
      </c>
      <c r="AU470" s="102">
        <v>76589</v>
      </c>
      <c r="AV470" s="102">
        <v>1045491</v>
      </c>
      <c r="AW470" s="102">
        <v>529453</v>
      </c>
      <c r="AX470" s="102">
        <v>412808</v>
      </c>
      <c r="AY470" s="102">
        <v>2611926</v>
      </c>
      <c r="AZ470" s="102">
        <v>292094</v>
      </c>
      <c r="BA470" s="102">
        <v>659590</v>
      </c>
      <c r="BB470" s="102">
        <v>1398146</v>
      </c>
      <c r="BC470" s="102">
        <v>251280</v>
      </c>
      <c r="BD470" s="102">
        <v>610071</v>
      </c>
      <c r="BE470" s="102">
        <v>697948</v>
      </c>
      <c r="BF470" s="102">
        <v>266123</v>
      </c>
      <c r="BG470" s="102">
        <v>1572283</v>
      </c>
      <c r="BH470" s="102">
        <v>1053633</v>
      </c>
      <c r="BI470" s="102">
        <v>2846035</v>
      </c>
      <c r="BJ470" s="102">
        <v>680251</v>
      </c>
      <c r="BK470" s="102">
        <v>375144</v>
      </c>
      <c r="BL470" s="102">
        <v>339611</v>
      </c>
      <c r="BM470" s="102">
        <v>1003875</v>
      </c>
      <c r="BN470" s="102">
        <v>165583</v>
      </c>
      <c r="BO470" s="102">
        <v>3427957</v>
      </c>
      <c r="BP470" s="102">
        <v>394510</v>
      </c>
      <c r="BQ470" s="102">
        <v>1470978</v>
      </c>
      <c r="BR470" s="102">
        <v>313594</v>
      </c>
      <c r="BS470" s="102">
        <v>1241807</v>
      </c>
      <c r="BT470" s="102">
        <v>238919</v>
      </c>
      <c r="BU470" s="102">
        <v>519191</v>
      </c>
      <c r="BV470" s="102">
        <v>239672</v>
      </c>
      <c r="BW470" s="102">
        <v>392885</v>
      </c>
      <c r="BX470" s="102">
        <v>633574</v>
      </c>
    </row>
    <row r="471" spans="1:76" x14ac:dyDescent="0.25">
      <c r="A471" s="57" t="s">
        <v>5810</v>
      </c>
      <c r="B471" s="3" t="s">
        <v>5015</v>
      </c>
      <c r="C471" s="3" t="s">
        <v>5779</v>
      </c>
      <c r="D471" s="4" t="s">
        <v>5811</v>
      </c>
      <c r="E471" s="4" t="s">
        <v>3439</v>
      </c>
      <c r="F471" s="4">
        <v>40406</v>
      </c>
      <c r="G471" s="4">
        <v>100003397</v>
      </c>
      <c r="H471" s="4">
        <v>2100</v>
      </c>
      <c r="I471" s="4">
        <v>76.075699999999998</v>
      </c>
      <c r="J471" s="4" t="s">
        <v>5812</v>
      </c>
      <c r="K471" s="4" t="s">
        <v>5813</v>
      </c>
      <c r="L471" s="101" t="s">
        <v>5814</v>
      </c>
      <c r="M471" s="101" t="s">
        <v>5815</v>
      </c>
      <c r="N471" s="4">
        <v>1145</v>
      </c>
      <c r="O471" s="4">
        <v>1113</v>
      </c>
      <c r="P471" s="4">
        <f t="shared" si="7"/>
        <v>57</v>
      </c>
      <c r="Q471" s="4">
        <v>1.06</v>
      </c>
      <c r="R471" s="4">
        <v>2.6787999999999998</v>
      </c>
      <c r="S471" s="4">
        <v>2.5308000000000002</v>
      </c>
      <c r="T471" s="102">
        <v>21786716</v>
      </c>
      <c r="U471" s="102">
        <v>1439133</v>
      </c>
      <c r="V471" s="102">
        <v>1507138</v>
      </c>
      <c r="W471" s="102">
        <v>4606477</v>
      </c>
      <c r="X471" s="102">
        <v>24875402</v>
      </c>
      <c r="Y471" s="102">
        <v>1052639</v>
      </c>
      <c r="Z471" s="102">
        <v>2697341</v>
      </c>
      <c r="AA471" s="102">
        <v>897980</v>
      </c>
      <c r="AB471" s="102">
        <v>1237591</v>
      </c>
      <c r="AC471" s="102">
        <v>649367</v>
      </c>
      <c r="AD471" s="102">
        <v>866011</v>
      </c>
      <c r="AE471" s="102">
        <v>1558209</v>
      </c>
      <c r="AF471" s="102">
        <v>1308901</v>
      </c>
      <c r="AG471" s="102">
        <v>1029059</v>
      </c>
      <c r="AH471" s="102">
        <v>1382436</v>
      </c>
      <c r="AI471" s="102">
        <v>522886</v>
      </c>
      <c r="AJ471" s="102">
        <v>994634</v>
      </c>
      <c r="AK471" s="102">
        <v>1920020</v>
      </c>
      <c r="AL471" s="102">
        <v>2799197</v>
      </c>
      <c r="AM471" s="102">
        <v>174374</v>
      </c>
      <c r="AN471" s="102">
        <v>1996444</v>
      </c>
      <c r="AO471" s="102">
        <v>888402</v>
      </c>
      <c r="AP471" s="102">
        <v>570214</v>
      </c>
      <c r="AQ471" s="102">
        <v>1256645</v>
      </c>
      <c r="AR471" s="102">
        <v>5721791</v>
      </c>
      <c r="AS471" s="102">
        <v>1350262</v>
      </c>
      <c r="AT471" s="102">
        <v>4091970</v>
      </c>
      <c r="AU471" s="102">
        <v>1048037</v>
      </c>
      <c r="AV471" s="102">
        <v>2001215</v>
      </c>
      <c r="AW471" s="102">
        <v>955573</v>
      </c>
      <c r="AX471" s="102">
        <v>1092262</v>
      </c>
      <c r="AY471" s="102">
        <v>662321</v>
      </c>
      <c r="AZ471" s="102">
        <v>816921</v>
      </c>
      <c r="BA471" s="102">
        <v>1462452</v>
      </c>
      <c r="BB471" s="102">
        <v>1210957</v>
      </c>
      <c r="BC471" s="102">
        <v>604884</v>
      </c>
      <c r="BD471" s="102">
        <v>1113787</v>
      </c>
      <c r="BE471" s="102">
        <v>35215536</v>
      </c>
      <c r="BF471" s="102">
        <v>977308</v>
      </c>
      <c r="BG471" s="102">
        <v>1403513</v>
      </c>
      <c r="BH471" s="102">
        <v>1108064</v>
      </c>
      <c r="BI471" s="102">
        <v>1243644</v>
      </c>
      <c r="BJ471" s="102">
        <v>2053792</v>
      </c>
      <c r="BK471" s="102">
        <v>984475</v>
      </c>
      <c r="BL471" s="102">
        <v>1119024</v>
      </c>
      <c r="BM471" s="102">
        <v>1143248</v>
      </c>
      <c r="BN471" s="102">
        <v>1370535</v>
      </c>
      <c r="BO471" s="102">
        <v>498105</v>
      </c>
      <c r="BP471" s="102">
        <v>4296339</v>
      </c>
      <c r="BQ471" s="102">
        <v>955936</v>
      </c>
      <c r="BR471" s="102">
        <v>290005</v>
      </c>
      <c r="BS471" s="102">
        <v>1426522</v>
      </c>
      <c r="BT471" s="102">
        <v>990772</v>
      </c>
      <c r="BU471" s="102">
        <v>11439443</v>
      </c>
      <c r="BV471" s="102">
        <v>758315</v>
      </c>
      <c r="BW471" s="102">
        <v>1149201</v>
      </c>
      <c r="BX471" s="102">
        <v>1715475</v>
      </c>
    </row>
    <row r="472" spans="1:76" x14ac:dyDescent="0.25">
      <c r="A472" s="57" t="s">
        <v>5816</v>
      </c>
      <c r="B472" s="3" t="s">
        <v>5015</v>
      </c>
      <c r="C472" s="3" t="s">
        <v>5817</v>
      </c>
      <c r="D472" s="4" t="s">
        <v>5818</v>
      </c>
      <c r="E472" s="4" t="s">
        <v>5268</v>
      </c>
      <c r="F472" s="4">
        <v>52461</v>
      </c>
      <c r="G472" s="4">
        <v>1539</v>
      </c>
      <c r="H472" s="4">
        <v>2358</v>
      </c>
      <c r="I472" s="4">
        <v>760.58510000000001</v>
      </c>
      <c r="J472" s="4" t="s">
        <v>5819</v>
      </c>
      <c r="K472" s="4" t="s">
        <v>5820</v>
      </c>
      <c r="L472" s="4"/>
      <c r="M472" s="101" t="s">
        <v>5821</v>
      </c>
      <c r="N472" s="4">
        <v>6436017</v>
      </c>
      <c r="O472" s="4">
        <v>4940699</v>
      </c>
      <c r="P472" s="4">
        <f t="shared" si="7"/>
        <v>55</v>
      </c>
      <c r="Q472" s="4">
        <v>0.6</v>
      </c>
      <c r="R472" s="4">
        <v>1.5351999999999999</v>
      </c>
      <c r="S472" s="4">
        <v>2.5627</v>
      </c>
      <c r="T472" s="102">
        <v>1667358</v>
      </c>
      <c r="U472" s="102">
        <v>94535</v>
      </c>
      <c r="V472" s="102">
        <v>174100</v>
      </c>
      <c r="W472" s="102">
        <v>164003</v>
      </c>
      <c r="X472" s="102">
        <v>517975</v>
      </c>
      <c r="Y472" s="102">
        <v>123726</v>
      </c>
      <c r="Z472" s="102">
        <v>374217</v>
      </c>
      <c r="AA472" s="102">
        <v>8220804</v>
      </c>
      <c r="AB472" s="102">
        <v>221100</v>
      </c>
      <c r="AC472" s="102">
        <v>970783</v>
      </c>
      <c r="AD472" s="102">
        <v>2901875</v>
      </c>
      <c r="AE472" s="102">
        <v>240845</v>
      </c>
      <c r="AF472" s="102">
        <v>488146</v>
      </c>
      <c r="AG472" s="102">
        <v>110363</v>
      </c>
      <c r="AH472" s="102">
        <v>749643</v>
      </c>
      <c r="AI472" s="102"/>
      <c r="AJ472" s="102">
        <v>389058</v>
      </c>
      <c r="AK472" s="102">
        <v>487468</v>
      </c>
      <c r="AL472" s="102">
        <v>108462</v>
      </c>
      <c r="AM472" s="102">
        <v>98135</v>
      </c>
      <c r="AN472" s="102"/>
      <c r="AO472" s="102">
        <v>313423</v>
      </c>
      <c r="AP472" s="102">
        <v>257624</v>
      </c>
      <c r="AQ472" s="102">
        <v>390712</v>
      </c>
      <c r="AR472" s="102">
        <v>216382</v>
      </c>
      <c r="AS472" s="102">
        <v>491609</v>
      </c>
      <c r="AT472" s="102">
        <v>153512</v>
      </c>
      <c r="AU472" s="102">
        <v>301205</v>
      </c>
      <c r="AV472" s="102">
        <v>282112</v>
      </c>
      <c r="AW472" s="102">
        <v>1324314</v>
      </c>
      <c r="AX472" s="102">
        <v>649976</v>
      </c>
      <c r="AY472" s="102">
        <v>1193773</v>
      </c>
      <c r="AZ472" s="102">
        <v>178060</v>
      </c>
      <c r="BA472" s="102">
        <v>524869</v>
      </c>
      <c r="BB472" s="102">
        <v>2187823</v>
      </c>
      <c r="BC472" s="102">
        <v>457203</v>
      </c>
      <c r="BD472" s="102">
        <v>2164689</v>
      </c>
      <c r="BE472" s="102">
        <v>977888</v>
      </c>
      <c r="BF472" s="102">
        <v>303469</v>
      </c>
      <c r="BG472" s="102">
        <v>40310</v>
      </c>
      <c r="BH472" s="102">
        <v>1849136</v>
      </c>
      <c r="BI472" s="102">
        <v>2396132</v>
      </c>
      <c r="BJ472" s="102">
        <v>530618</v>
      </c>
      <c r="BK472" s="102">
        <v>2683308</v>
      </c>
      <c r="BL472" s="102">
        <v>126487</v>
      </c>
      <c r="BM472" s="102">
        <v>2109189</v>
      </c>
      <c r="BN472" s="102">
        <v>776912</v>
      </c>
      <c r="BO472" s="102">
        <v>5878858</v>
      </c>
      <c r="BP472" s="102">
        <v>303286</v>
      </c>
      <c r="BQ472" s="102">
        <v>3915879</v>
      </c>
      <c r="BR472" s="102">
        <v>415128</v>
      </c>
      <c r="BS472" s="102">
        <v>353287</v>
      </c>
      <c r="BT472" s="102">
        <v>425242</v>
      </c>
      <c r="BU472" s="102">
        <v>526097</v>
      </c>
      <c r="BV472" s="102">
        <v>746537</v>
      </c>
      <c r="BW472" s="102">
        <v>588641</v>
      </c>
      <c r="BX472" s="102">
        <v>376052</v>
      </c>
    </row>
    <row r="473" spans="1:76" x14ac:dyDescent="0.25">
      <c r="A473" s="57" t="s">
        <v>5822</v>
      </c>
      <c r="B473" s="3" t="s">
        <v>5015</v>
      </c>
      <c r="C473" s="3" t="s">
        <v>5817</v>
      </c>
      <c r="D473" s="4" t="s">
        <v>5823</v>
      </c>
      <c r="E473" s="4" t="s">
        <v>5268</v>
      </c>
      <c r="F473" s="4">
        <v>42446</v>
      </c>
      <c r="G473" s="4">
        <v>1537</v>
      </c>
      <c r="H473" s="4">
        <v>2160</v>
      </c>
      <c r="I473" s="4">
        <v>758.56939999999997</v>
      </c>
      <c r="J473" s="4" t="s">
        <v>5824</v>
      </c>
      <c r="K473" s="4" t="s">
        <v>5825</v>
      </c>
      <c r="L473" s="4"/>
      <c r="M473" s="101" t="s">
        <v>5826</v>
      </c>
      <c r="N473" s="4">
        <v>5287971</v>
      </c>
      <c r="O473" s="4">
        <v>4450224</v>
      </c>
      <c r="P473" s="4">
        <f t="shared" si="7"/>
        <v>49</v>
      </c>
      <c r="Q473" s="4">
        <v>0.38</v>
      </c>
      <c r="R473" s="4">
        <v>1.5233000000000001</v>
      </c>
      <c r="S473" s="4">
        <v>3.9866999999999999</v>
      </c>
      <c r="T473" s="102">
        <v>393792</v>
      </c>
      <c r="U473" s="102"/>
      <c r="V473" s="102"/>
      <c r="W473" s="102"/>
      <c r="X473" s="102">
        <v>203636</v>
      </c>
      <c r="Y473" s="102">
        <v>167829</v>
      </c>
      <c r="Z473" s="102">
        <v>170978</v>
      </c>
      <c r="AA473" s="102">
        <v>5993838</v>
      </c>
      <c r="AB473" s="102">
        <v>244408</v>
      </c>
      <c r="AC473" s="102">
        <v>249446</v>
      </c>
      <c r="AD473" s="102">
        <v>903647</v>
      </c>
      <c r="AE473" s="102"/>
      <c r="AF473" s="102">
        <v>123465</v>
      </c>
      <c r="AG473" s="102">
        <v>66304</v>
      </c>
      <c r="AH473" s="102">
        <v>2580850</v>
      </c>
      <c r="AI473" s="102"/>
      <c r="AJ473" s="102">
        <v>240682</v>
      </c>
      <c r="AK473" s="102">
        <v>265098</v>
      </c>
      <c r="AL473" s="102"/>
      <c r="AM473" s="102">
        <v>48933</v>
      </c>
      <c r="AN473" s="102"/>
      <c r="AO473" s="102">
        <v>155931</v>
      </c>
      <c r="AP473" s="102">
        <v>74470</v>
      </c>
      <c r="AQ473" s="102">
        <v>188153</v>
      </c>
      <c r="AR473" s="102">
        <v>136775</v>
      </c>
      <c r="AS473" s="102">
        <v>243229</v>
      </c>
      <c r="AT473" s="102">
        <v>135035</v>
      </c>
      <c r="AU473" s="102">
        <v>119877</v>
      </c>
      <c r="AV473" s="102">
        <v>92369</v>
      </c>
      <c r="AW473" s="102">
        <v>274723</v>
      </c>
      <c r="AX473" s="102">
        <v>612375</v>
      </c>
      <c r="AY473" s="102">
        <v>338572</v>
      </c>
      <c r="AZ473" s="102">
        <v>126038</v>
      </c>
      <c r="BA473" s="102">
        <v>190751</v>
      </c>
      <c r="BB473" s="102">
        <v>507346</v>
      </c>
      <c r="BC473" s="102">
        <v>315720</v>
      </c>
      <c r="BD473" s="102">
        <v>2270760</v>
      </c>
      <c r="BE473" s="102">
        <v>611770</v>
      </c>
      <c r="BF473" s="102">
        <v>621551</v>
      </c>
      <c r="BG473" s="102"/>
      <c r="BH473" s="102">
        <v>1252891</v>
      </c>
      <c r="BI473" s="102">
        <v>1731958</v>
      </c>
      <c r="BJ473" s="102">
        <v>356207</v>
      </c>
      <c r="BK473" s="102">
        <v>13893771</v>
      </c>
      <c r="BL473" s="102">
        <v>75997</v>
      </c>
      <c r="BM473" s="102">
        <v>192576</v>
      </c>
      <c r="BN473" s="102">
        <v>394535</v>
      </c>
      <c r="BO473" s="102">
        <v>4782425</v>
      </c>
      <c r="BP473" s="102">
        <v>81382</v>
      </c>
      <c r="BQ473" s="102">
        <v>3903691</v>
      </c>
      <c r="BR473" s="102">
        <v>832642</v>
      </c>
      <c r="BS473" s="102">
        <v>312917</v>
      </c>
      <c r="BT473" s="102">
        <v>274639</v>
      </c>
      <c r="BU473" s="102">
        <v>615504</v>
      </c>
      <c r="BV473" s="102">
        <v>588838</v>
      </c>
      <c r="BW473" s="102">
        <v>250622</v>
      </c>
      <c r="BX473" s="102">
        <v>735097</v>
      </c>
    </row>
    <row r="474" spans="1:76" x14ac:dyDescent="0.25">
      <c r="A474" s="57" t="s">
        <v>5827</v>
      </c>
      <c r="B474" s="3" t="s">
        <v>5015</v>
      </c>
      <c r="C474" s="3" t="s">
        <v>5817</v>
      </c>
      <c r="D474" s="4" t="s">
        <v>5828</v>
      </c>
      <c r="E474" s="4" t="s">
        <v>5268</v>
      </c>
      <c r="F474" s="4">
        <v>52438</v>
      </c>
      <c r="G474" s="4">
        <v>100008904</v>
      </c>
      <c r="H474" s="4">
        <v>2644</v>
      </c>
      <c r="I474" s="4">
        <v>788.6164</v>
      </c>
      <c r="J474" s="4" t="s">
        <v>5829</v>
      </c>
      <c r="K474" s="4" t="s">
        <v>5830</v>
      </c>
      <c r="L474" s="4"/>
      <c r="M474" s="101" t="s">
        <v>5831</v>
      </c>
      <c r="N474" s="4"/>
      <c r="O474" s="4">
        <v>24766704</v>
      </c>
      <c r="P474" s="4">
        <f t="shared" si="7"/>
        <v>25</v>
      </c>
      <c r="Q474" s="4">
        <v>0.54</v>
      </c>
      <c r="R474" s="4">
        <v>0.55649999999999999</v>
      </c>
      <c r="S474" s="4">
        <v>1.0366</v>
      </c>
      <c r="T474" s="102">
        <v>84780</v>
      </c>
      <c r="U474" s="102"/>
      <c r="V474" s="102"/>
      <c r="W474" s="102"/>
      <c r="X474" s="102"/>
      <c r="Y474" s="102"/>
      <c r="Z474" s="102"/>
      <c r="AA474" s="102">
        <v>1652069</v>
      </c>
      <c r="AB474" s="102"/>
      <c r="AC474" s="102">
        <v>312795</v>
      </c>
      <c r="AD474" s="102">
        <v>282648</v>
      </c>
      <c r="AE474" s="102"/>
      <c r="AF474" s="102"/>
      <c r="AG474" s="102"/>
      <c r="AH474" s="102">
        <v>83873</v>
      </c>
      <c r="AI474" s="102"/>
      <c r="AJ474" s="102"/>
      <c r="AK474" s="102">
        <v>58822</v>
      </c>
      <c r="AL474" s="102"/>
      <c r="AM474" s="102"/>
      <c r="AN474" s="102"/>
      <c r="AO474" s="102"/>
      <c r="AP474" s="102"/>
      <c r="AQ474" s="102"/>
      <c r="AR474" s="102"/>
      <c r="AS474" s="102"/>
      <c r="AT474" s="102"/>
      <c r="AU474" s="102">
        <v>62515</v>
      </c>
      <c r="AV474" s="102"/>
      <c r="AW474" s="102">
        <v>181092</v>
      </c>
      <c r="AX474" s="102">
        <v>73013</v>
      </c>
      <c r="AY474" s="102">
        <v>529621</v>
      </c>
      <c r="AZ474" s="102"/>
      <c r="BA474" s="102">
        <v>578146</v>
      </c>
      <c r="BB474" s="102">
        <v>170302</v>
      </c>
      <c r="BC474" s="102"/>
      <c r="BD474" s="102">
        <v>400322</v>
      </c>
      <c r="BE474" s="102">
        <v>54318</v>
      </c>
      <c r="BF474" s="102">
        <v>363985</v>
      </c>
      <c r="BG474" s="102"/>
      <c r="BH474" s="102">
        <v>308213</v>
      </c>
      <c r="BI474" s="102">
        <v>517659</v>
      </c>
      <c r="BJ474" s="102"/>
      <c r="BK474" s="102">
        <v>200825</v>
      </c>
      <c r="BL474" s="102"/>
      <c r="BM474" s="102">
        <v>81654</v>
      </c>
      <c r="BN474" s="102">
        <v>81891</v>
      </c>
      <c r="BO474" s="102">
        <v>1346111</v>
      </c>
      <c r="BP474" s="102"/>
      <c r="BQ474" s="102">
        <v>871962</v>
      </c>
      <c r="BR474" s="102"/>
      <c r="BS474" s="102">
        <v>36656</v>
      </c>
      <c r="BT474" s="102"/>
      <c r="BU474" s="102">
        <v>71756</v>
      </c>
      <c r="BV474" s="102">
        <v>267853</v>
      </c>
      <c r="BW474" s="102"/>
      <c r="BX474" s="102"/>
    </row>
    <row r="475" spans="1:76" x14ac:dyDescent="0.25">
      <c r="A475" s="57" t="s">
        <v>5832</v>
      </c>
      <c r="B475" s="3" t="s">
        <v>5015</v>
      </c>
      <c r="C475" s="3" t="s">
        <v>5817</v>
      </c>
      <c r="D475" s="4" t="s">
        <v>5833</v>
      </c>
      <c r="E475" s="4" t="s">
        <v>5268</v>
      </c>
      <c r="F475" s="4">
        <v>52453</v>
      </c>
      <c r="G475" s="4">
        <v>100008981</v>
      </c>
      <c r="H475" s="4">
        <v>2165</v>
      </c>
      <c r="I475" s="4">
        <v>784.58510000000001</v>
      </c>
      <c r="J475" s="4"/>
      <c r="K475" s="4"/>
      <c r="L475" s="4"/>
      <c r="M475" s="4"/>
      <c r="N475" s="4"/>
      <c r="O475" s="4"/>
      <c r="P475" s="4">
        <f t="shared" si="7"/>
        <v>34</v>
      </c>
      <c r="Q475" s="4">
        <v>0.43</v>
      </c>
      <c r="R475" s="4">
        <v>1.9570000000000001</v>
      </c>
      <c r="S475" s="4">
        <v>4.5292000000000003</v>
      </c>
      <c r="T475" s="102">
        <v>510895</v>
      </c>
      <c r="U475" s="102"/>
      <c r="V475" s="102"/>
      <c r="W475" s="102"/>
      <c r="X475" s="102"/>
      <c r="Y475" s="102">
        <v>52672</v>
      </c>
      <c r="Z475" s="102">
        <v>94055</v>
      </c>
      <c r="AA475" s="102">
        <v>9956319</v>
      </c>
      <c r="AB475" s="102"/>
      <c r="AC475" s="102">
        <v>273163</v>
      </c>
      <c r="AD475" s="102">
        <v>1759006</v>
      </c>
      <c r="AE475" s="102">
        <v>81579</v>
      </c>
      <c r="AF475" s="102"/>
      <c r="AG475" s="102"/>
      <c r="AH475" s="102">
        <v>778243</v>
      </c>
      <c r="AI475" s="102"/>
      <c r="AJ475" s="102"/>
      <c r="AK475" s="102">
        <v>42688</v>
      </c>
      <c r="AL475" s="102"/>
      <c r="AM475" s="102"/>
      <c r="AN475" s="102"/>
      <c r="AO475" s="102"/>
      <c r="AP475" s="102"/>
      <c r="AQ475" s="102">
        <v>187701</v>
      </c>
      <c r="AR475" s="102"/>
      <c r="AS475" s="102">
        <v>80167</v>
      </c>
      <c r="AT475" s="102">
        <v>106369</v>
      </c>
      <c r="AU475" s="102"/>
      <c r="AV475" s="102"/>
      <c r="AW475" s="102">
        <v>270214</v>
      </c>
      <c r="AX475" s="102">
        <v>135339</v>
      </c>
      <c r="AY475" s="102">
        <v>451144</v>
      </c>
      <c r="AZ475" s="102">
        <v>116662</v>
      </c>
      <c r="BA475" s="102"/>
      <c r="BB475" s="102">
        <v>1269143</v>
      </c>
      <c r="BC475" s="102"/>
      <c r="BD475" s="102">
        <v>3121368</v>
      </c>
      <c r="BE475" s="102">
        <v>295026</v>
      </c>
      <c r="BF475" s="102">
        <v>106050</v>
      </c>
      <c r="BG475" s="102"/>
      <c r="BH475" s="102">
        <v>2362265</v>
      </c>
      <c r="BI475" s="102">
        <v>2397844</v>
      </c>
      <c r="BJ475" s="102">
        <v>139150</v>
      </c>
      <c r="BK475" s="102">
        <v>4738424</v>
      </c>
      <c r="BL475" s="102"/>
      <c r="BM475" s="102">
        <v>346416</v>
      </c>
      <c r="BN475" s="102">
        <v>65089</v>
      </c>
      <c r="BO475" s="102">
        <v>11218949</v>
      </c>
      <c r="BP475" s="102"/>
      <c r="BQ475" s="102">
        <v>7480110</v>
      </c>
      <c r="BR475" s="102">
        <v>282000</v>
      </c>
      <c r="BS475" s="102">
        <v>139343</v>
      </c>
      <c r="BT475" s="102">
        <v>48364</v>
      </c>
      <c r="BU475" s="102">
        <v>297335</v>
      </c>
      <c r="BV475" s="102">
        <v>252029</v>
      </c>
      <c r="BW475" s="102"/>
      <c r="BX475" s="102">
        <v>223081</v>
      </c>
    </row>
    <row r="476" spans="1:76" x14ac:dyDescent="0.25">
      <c r="A476" s="57" t="s">
        <v>5834</v>
      </c>
      <c r="B476" s="3" t="s">
        <v>5015</v>
      </c>
      <c r="C476" s="3" t="s">
        <v>5817</v>
      </c>
      <c r="D476" s="4" t="s">
        <v>5835</v>
      </c>
      <c r="E476" s="4" t="s">
        <v>5268</v>
      </c>
      <c r="F476" s="4">
        <v>52603</v>
      </c>
      <c r="G476" s="4">
        <v>100008903</v>
      </c>
      <c r="H476" s="4">
        <v>2006</v>
      </c>
      <c r="I476" s="4">
        <v>782.56939999999997</v>
      </c>
      <c r="J476" s="4" t="s">
        <v>5836</v>
      </c>
      <c r="K476" s="4" t="s">
        <v>5837</v>
      </c>
      <c r="L476" s="4"/>
      <c r="M476" s="101" t="s">
        <v>5838</v>
      </c>
      <c r="N476" s="4">
        <v>5288075</v>
      </c>
      <c r="O476" s="4">
        <v>4450312</v>
      </c>
      <c r="P476" s="4">
        <f t="shared" si="7"/>
        <v>23</v>
      </c>
      <c r="Q476" s="4">
        <v>0.44</v>
      </c>
      <c r="R476" s="4">
        <v>1.7189000000000001</v>
      </c>
      <c r="S476" s="4">
        <v>3.8874</v>
      </c>
      <c r="T476" s="102">
        <v>214358</v>
      </c>
      <c r="U476" s="102"/>
      <c r="V476" s="102"/>
      <c r="W476" s="102"/>
      <c r="X476" s="102"/>
      <c r="Y476" s="102">
        <v>252051</v>
      </c>
      <c r="Z476" s="102"/>
      <c r="AA476" s="102">
        <v>9402394</v>
      </c>
      <c r="AB476" s="102">
        <v>82991</v>
      </c>
      <c r="AC476" s="102">
        <v>148290</v>
      </c>
      <c r="AD476" s="102">
        <v>294395</v>
      </c>
      <c r="AE476" s="102"/>
      <c r="AF476" s="102"/>
      <c r="AG476" s="102"/>
      <c r="AH476" s="102">
        <v>6060026</v>
      </c>
      <c r="AI476" s="102"/>
      <c r="AJ476" s="102"/>
      <c r="AK476" s="102"/>
      <c r="AL476" s="102"/>
      <c r="AM476" s="102"/>
      <c r="AN476" s="102"/>
      <c r="AO476" s="102"/>
      <c r="AP476" s="102"/>
      <c r="AQ476" s="102"/>
      <c r="AR476" s="102"/>
      <c r="AS476" s="102"/>
      <c r="AT476" s="102">
        <v>182381</v>
      </c>
      <c r="AU476" s="102"/>
      <c r="AV476" s="102"/>
      <c r="AW476" s="102">
        <v>130111</v>
      </c>
      <c r="AX476" s="102">
        <v>497755</v>
      </c>
      <c r="AY476" s="102"/>
      <c r="AZ476" s="102"/>
      <c r="BA476" s="102"/>
      <c r="BB476" s="102">
        <v>200970</v>
      </c>
      <c r="BC476" s="102"/>
      <c r="BD476" s="102">
        <v>2707901</v>
      </c>
      <c r="BE476" s="102">
        <v>240857</v>
      </c>
      <c r="BF476" s="102">
        <v>2378695</v>
      </c>
      <c r="BG476" s="102"/>
      <c r="BH476" s="102">
        <v>1737096</v>
      </c>
      <c r="BI476" s="102">
        <v>1202656</v>
      </c>
      <c r="BJ476" s="102"/>
      <c r="BK476" s="102">
        <v>14100794</v>
      </c>
      <c r="BL476" s="102"/>
      <c r="BM476" s="102"/>
      <c r="BN476" s="102"/>
      <c r="BO476" s="102">
        <v>9207001</v>
      </c>
      <c r="BP476" s="102"/>
      <c r="BQ476" s="102">
        <v>6415466</v>
      </c>
      <c r="BR476" s="102"/>
      <c r="BS476" s="102"/>
      <c r="BT476" s="102"/>
      <c r="BU476" s="102">
        <v>578182</v>
      </c>
      <c r="BV476" s="102">
        <v>209925</v>
      </c>
      <c r="BW476" s="102">
        <v>87999</v>
      </c>
      <c r="BX476" s="102">
        <v>430581</v>
      </c>
    </row>
    <row r="477" spans="1:76" x14ac:dyDescent="0.25">
      <c r="A477" s="57" t="s">
        <v>5839</v>
      </c>
      <c r="B477" s="3" t="s">
        <v>5015</v>
      </c>
      <c r="C477" s="3" t="s">
        <v>5840</v>
      </c>
      <c r="D477" s="4" t="s">
        <v>5841</v>
      </c>
      <c r="E477" s="4" t="s">
        <v>5268</v>
      </c>
      <c r="F477" s="4">
        <v>33955</v>
      </c>
      <c r="G477" s="4">
        <v>100001263</v>
      </c>
      <c r="H477" s="4">
        <v>1525</v>
      </c>
      <c r="I477" s="4">
        <v>496.33980000000003</v>
      </c>
      <c r="J477" s="4" t="s">
        <v>5842</v>
      </c>
      <c r="K477" s="4" t="s">
        <v>5843</v>
      </c>
      <c r="L477" s="4"/>
      <c r="M477" s="101" t="s">
        <v>5844</v>
      </c>
      <c r="N477" s="4">
        <v>86554</v>
      </c>
      <c r="O477" s="4">
        <v>78064</v>
      </c>
      <c r="P477" s="4">
        <f t="shared" si="7"/>
        <v>57</v>
      </c>
      <c r="Q477" s="4">
        <v>0.61</v>
      </c>
      <c r="R477" s="4">
        <v>1.4192</v>
      </c>
      <c r="S477" s="4">
        <v>2.3159000000000001</v>
      </c>
      <c r="T477" s="102">
        <v>1712540</v>
      </c>
      <c r="U477" s="102">
        <v>243340</v>
      </c>
      <c r="V477" s="102">
        <v>897065</v>
      </c>
      <c r="W477" s="102">
        <v>225202</v>
      </c>
      <c r="X477" s="102">
        <v>245438</v>
      </c>
      <c r="Y477" s="102">
        <v>257591</v>
      </c>
      <c r="Z477" s="102">
        <v>1661263</v>
      </c>
      <c r="AA477" s="102">
        <v>2827532</v>
      </c>
      <c r="AB477" s="102">
        <v>3475893</v>
      </c>
      <c r="AC477" s="102">
        <v>1603496</v>
      </c>
      <c r="AD477" s="102">
        <v>13451120</v>
      </c>
      <c r="AE477" s="102">
        <v>143039</v>
      </c>
      <c r="AF477" s="102">
        <v>1335900</v>
      </c>
      <c r="AG477" s="102">
        <v>4778821</v>
      </c>
      <c r="AH477" s="102">
        <v>5120796</v>
      </c>
      <c r="AI477" s="102">
        <v>320336</v>
      </c>
      <c r="AJ477" s="102">
        <v>203978</v>
      </c>
      <c r="AK477" s="102">
        <v>743666</v>
      </c>
      <c r="AL477" s="102">
        <v>68885</v>
      </c>
      <c r="AM477" s="102">
        <v>2537779</v>
      </c>
      <c r="AN477" s="102">
        <v>187825</v>
      </c>
      <c r="AO477" s="102">
        <v>1061961</v>
      </c>
      <c r="AP477" s="102">
        <v>223154</v>
      </c>
      <c r="AQ477" s="102">
        <v>773721</v>
      </c>
      <c r="AR477" s="102">
        <v>1370087</v>
      </c>
      <c r="AS477" s="102">
        <v>832162</v>
      </c>
      <c r="AT477" s="102">
        <v>1626155</v>
      </c>
      <c r="AU477" s="102">
        <v>1665234</v>
      </c>
      <c r="AV477" s="102">
        <v>593024</v>
      </c>
      <c r="AW477" s="102">
        <v>642085</v>
      </c>
      <c r="AX477" s="102">
        <v>182310</v>
      </c>
      <c r="AY477" s="102">
        <v>2041914</v>
      </c>
      <c r="AZ477" s="102">
        <v>215355</v>
      </c>
      <c r="BA477" s="102">
        <v>988266</v>
      </c>
      <c r="BB477" s="102">
        <v>14694755</v>
      </c>
      <c r="BC477" s="102">
        <v>1089681</v>
      </c>
      <c r="BD477" s="102">
        <v>752167</v>
      </c>
      <c r="BE477" s="102">
        <v>20026842</v>
      </c>
      <c r="BF477" s="102">
        <v>405072</v>
      </c>
      <c r="BG477" s="102">
        <v>5288602</v>
      </c>
      <c r="BH477" s="102">
        <v>1337403</v>
      </c>
      <c r="BI477" s="102">
        <v>2336728</v>
      </c>
      <c r="BJ477" s="102">
        <v>477770</v>
      </c>
      <c r="BK477" s="102">
        <v>5560843</v>
      </c>
      <c r="BL477" s="102">
        <v>206111</v>
      </c>
      <c r="BM477" s="102">
        <v>2655625</v>
      </c>
      <c r="BN477" s="102">
        <v>412831</v>
      </c>
      <c r="BO477" s="102">
        <v>3752190</v>
      </c>
      <c r="BP477" s="102">
        <v>3942425</v>
      </c>
      <c r="BQ477" s="102">
        <v>7084587</v>
      </c>
      <c r="BR477" s="102">
        <v>552167</v>
      </c>
      <c r="BS477" s="102">
        <v>2763685</v>
      </c>
      <c r="BT477" s="102">
        <v>415706</v>
      </c>
      <c r="BU477" s="102">
        <v>2662186</v>
      </c>
      <c r="BV477" s="102">
        <v>516703</v>
      </c>
      <c r="BW477" s="102">
        <v>482894</v>
      </c>
      <c r="BX477" s="102">
        <v>902281</v>
      </c>
    </row>
    <row r="478" spans="1:76" x14ac:dyDescent="0.25">
      <c r="A478" s="57" t="s">
        <v>5845</v>
      </c>
      <c r="B478" s="3" t="s">
        <v>5015</v>
      </c>
      <c r="C478" s="3" t="s">
        <v>5840</v>
      </c>
      <c r="D478" s="4" t="s">
        <v>5846</v>
      </c>
      <c r="E478" s="4" t="s">
        <v>5268</v>
      </c>
      <c r="F478" s="4">
        <v>33961</v>
      </c>
      <c r="G478" s="4">
        <v>100001271</v>
      </c>
      <c r="H478" s="4">
        <v>1606</v>
      </c>
      <c r="I478" s="4">
        <v>524.37109999999996</v>
      </c>
      <c r="J478" s="4" t="s">
        <v>5847</v>
      </c>
      <c r="K478" s="4" t="s">
        <v>5848</v>
      </c>
      <c r="L478" s="4"/>
      <c r="M478" s="101" t="s">
        <v>5849</v>
      </c>
      <c r="N478" s="4">
        <v>497299</v>
      </c>
      <c r="O478" s="4">
        <v>435389</v>
      </c>
      <c r="P478" s="4">
        <f t="shared" si="7"/>
        <v>52</v>
      </c>
      <c r="Q478" s="4">
        <v>0.56000000000000005</v>
      </c>
      <c r="R478" s="4">
        <v>1.1448</v>
      </c>
      <c r="S478" s="4">
        <v>2.0501999999999998</v>
      </c>
      <c r="T478" s="102">
        <v>864731</v>
      </c>
      <c r="U478" s="102"/>
      <c r="V478" s="102">
        <v>941138</v>
      </c>
      <c r="W478" s="102">
        <v>316475</v>
      </c>
      <c r="X478" s="102">
        <v>312627</v>
      </c>
      <c r="Y478" s="102"/>
      <c r="Z478" s="102">
        <v>188773</v>
      </c>
      <c r="AA478" s="102">
        <v>1740526</v>
      </c>
      <c r="AB478" s="102">
        <v>393413</v>
      </c>
      <c r="AC478" s="102">
        <v>1279996</v>
      </c>
      <c r="AD478" s="102">
        <v>1648958</v>
      </c>
      <c r="AE478" s="102">
        <v>161705</v>
      </c>
      <c r="AF478" s="102">
        <v>215084</v>
      </c>
      <c r="AG478" s="102">
        <v>309022</v>
      </c>
      <c r="AH478" s="102">
        <v>1197832</v>
      </c>
      <c r="AI478" s="102">
        <v>58784</v>
      </c>
      <c r="AJ478" s="102">
        <v>99520</v>
      </c>
      <c r="AK478" s="102">
        <v>381836</v>
      </c>
      <c r="AL478" s="102"/>
      <c r="AM478" s="102">
        <v>103772</v>
      </c>
      <c r="AN478" s="102">
        <v>189560</v>
      </c>
      <c r="AO478" s="102">
        <v>190488</v>
      </c>
      <c r="AP478" s="102"/>
      <c r="AQ478" s="102">
        <v>250065</v>
      </c>
      <c r="AR478" s="102">
        <v>105215</v>
      </c>
      <c r="AS478" s="102">
        <v>386212</v>
      </c>
      <c r="AT478" s="102">
        <v>709943</v>
      </c>
      <c r="AU478" s="102">
        <v>340649</v>
      </c>
      <c r="AV478" s="102">
        <v>366981</v>
      </c>
      <c r="AW478" s="102">
        <v>955623</v>
      </c>
      <c r="AX478" s="102">
        <v>72302</v>
      </c>
      <c r="AY478" s="102">
        <v>2054440</v>
      </c>
      <c r="AZ478" s="102"/>
      <c r="BA478" s="102">
        <v>1481705</v>
      </c>
      <c r="BB478" s="102">
        <v>3168469</v>
      </c>
      <c r="BC478" s="102">
        <v>356924</v>
      </c>
      <c r="BD478" s="102">
        <v>431303</v>
      </c>
      <c r="BE478" s="102">
        <v>2259643</v>
      </c>
      <c r="BF478" s="102">
        <v>864453</v>
      </c>
      <c r="BG478" s="102">
        <v>469285</v>
      </c>
      <c r="BH478" s="102">
        <v>772657</v>
      </c>
      <c r="BI478" s="102">
        <v>1464814</v>
      </c>
      <c r="BJ478" s="102">
        <v>144917</v>
      </c>
      <c r="BK478" s="102">
        <v>1397845</v>
      </c>
      <c r="BL478" s="102">
        <v>142007</v>
      </c>
      <c r="BM478" s="102">
        <v>966201</v>
      </c>
      <c r="BN478" s="102">
        <v>219807</v>
      </c>
      <c r="BO478" s="102">
        <v>1695582</v>
      </c>
      <c r="BP478" s="102">
        <v>844180</v>
      </c>
      <c r="BQ478" s="102">
        <v>719367</v>
      </c>
      <c r="BR478" s="102">
        <v>319474</v>
      </c>
      <c r="BS478" s="102">
        <v>295149</v>
      </c>
      <c r="BT478" s="102">
        <v>213466</v>
      </c>
      <c r="BU478" s="102">
        <v>826729</v>
      </c>
      <c r="BV478" s="102">
        <v>754866</v>
      </c>
      <c r="BW478" s="102">
        <v>241986</v>
      </c>
      <c r="BX478" s="102">
        <v>350811</v>
      </c>
    </row>
    <row r="479" spans="1:76" x14ac:dyDescent="0.25">
      <c r="A479" s="57" t="s">
        <v>5850</v>
      </c>
      <c r="B479" s="3" t="s">
        <v>5015</v>
      </c>
      <c r="C479" s="3" t="s">
        <v>5840</v>
      </c>
      <c r="D479" s="4" t="s">
        <v>5851</v>
      </c>
      <c r="E479" s="4" t="s">
        <v>5268</v>
      </c>
      <c r="F479" s="4">
        <v>48258</v>
      </c>
      <c r="G479" s="4">
        <v>100001272</v>
      </c>
      <c r="H479" s="4">
        <v>1540</v>
      </c>
      <c r="I479" s="4">
        <v>522.35540000000003</v>
      </c>
      <c r="J479" s="4" t="s">
        <v>5852</v>
      </c>
      <c r="K479" s="4" t="s">
        <v>5853</v>
      </c>
      <c r="L479" s="4"/>
      <c r="M479" s="101" t="s">
        <v>5854</v>
      </c>
      <c r="N479" s="4">
        <v>16081932</v>
      </c>
      <c r="O479" s="4">
        <v>17240641</v>
      </c>
      <c r="P479" s="4">
        <f t="shared" si="7"/>
        <v>41</v>
      </c>
      <c r="Q479" s="4">
        <v>0.8</v>
      </c>
      <c r="R479" s="4">
        <v>2.2955000000000001</v>
      </c>
      <c r="S479" s="4">
        <v>2.8618000000000001</v>
      </c>
      <c r="T479" s="102">
        <v>4893008</v>
      </c>
      <c r="U479" s="102"/>
      <c r="V479" s="102">
        <v>477445</v>
      </c>
      <c r="W479" s="102"/>
      <c r="X479" s="102"/>
      <c r="Y479" s="102"/>
      <c r="Z479" s="102">
        <v>233137</v>
      </c>
      <c r="AA479" s="102">
        <v>3450509</v>
      </c>
      <c r="AB479" s="102">
        <v>260480</v>
      </c>
      <c r="AC479" s="102">
        <v>2095395</v>
      </c>
      <c r="AD479" s="102">
        <v>9753041</v>
      </c>
      <c r="AE479" s="102"/>
      <c r="AF479" s="102">
        <v>512150</v>
      </c>
      <c r="AG479" s="102"/>
      <c r="AH479" s="102">
        <v>574534</v>
      </c>
      <c r="AI479" s="102"/>
      <c r="AJ479" s="102"/>
      <c r="AK479" s="102">
        <v>73311</v>
      </c>
      <c r="AL479" s="102"/>
      <c r="AM479" s="102"/>
      <c r="AN479" s="102">
        <v>147195</v>
      </c>
      <c r="AO479" s="102"/>
      <c r="AP479" s="102"/>
      <c r="AQ479" s="102">
        <v>367223</v>
      </c>
      <c r="AR479" s="102"/>
      <c r="AS479" s="102">
        <v>299444</v>
      </c>
      <c r="AT479" s="102">
        <v>289856</v>
      </c>
      <c r="AU479" s="102">
        <v>70673</v>
      </c>
      <c r="AV479" s="102">
        <v>276510</v>
      </c>
      <c r="AW479" s="102">
        <v>1227722</v>
      </c>
      <c r="AX479" s="102"/>
      <c r="AY479" s="102">
        <v>1755468</v>
      </c>
      <c r="AZ479" s="102">
        <v>97023</v>
      </c>
      <c r="BA479" s="102">
        <v>161950</v>
      </c>
      <c r="BB479" s="102">
        <v>7844090</v>
      </c>
      <c r="BC479" s="102">
        <v>86660</v>
      </c>
      <c r="BD479" s="102">
        <v>669529</v>
      </c>
      <c r="BE479" s="102">
        <v>1469490</v>
      </c>
      <c r="BF479" s="102">
        <v>62810</v>
      </c>
      <c r="BG479" s="102">
        <v>585435</v>
      </c>
      <c r="BH479" s="102">
        <v>1440804</v>
      </c>
      <c r="BI479" s="102">
        <v>1726785</v>
      </c>
      <c r="BJ479" s="102">
        <v>122467</v>
      </c>
      <c r="BK479" s="102">
        <v>1138617</v>
      </c>
      <c r="BL479" s="102"/>
      <c r="BM479" s="102">
        <v>3790805</v>
      </c>
      <c r="BN479" s="102"/>
      <c r="BO479" s="102">
        <v>5066480</v>
      </c>
      <c r="BP479" s="102">
        <v>845043</v>
      </c>
      <c r="BQ479" s="102">
        <v>1746524</v>
      </c>
      <c r="BR479" s="102">
        <v>100394</v>
      </c>
      <c r="BS479" s="102">
        <v>188185</v>
      </c>
      <c r="BT479" s="102">
        <v>85351</v>
      </c>
      <c r="BU479" s="102">
        <v>161545</v>
      </c>
      <c r="BV479" s="102">
        <v>195386</v>
      </c>
      <c r="BW479" s="102">
        <v>202978</v>
      </c>
      <c r="BX479" s="102">
        <v>245461</v>
      </c>
    </row>
    <row r="480" spans="1:76" x14ac:dyDescent="0.25">
      <c r="A480" s="57" t="s">
        <v>5855</v>
      </c>
      <c r="B480" s="3" t="s">
        <v>5015</v>
      </c>
      <c r="C480" s="3" t="s">
        <v>5840</v>
      </c>
      <c r="D480" s="4" t="s">
        <v>5856</v>
      </c>
      <c r="E480" s="4" t="s">
        <v>5268</v>
      </c>
      <c r="F480" s="4">
        <v>34419</v>
      </c>
      <c r="G480" s="4">
        <v>100001395</v>
      </c>
      <c r="H480" s="4">
        <v>1465</v>
      </c>
      <c r="I480" s="4">
        <v>520.33979999999997</v>
      </c>
      <c r="J480" s="4" t="s">
        <v>5857</v>
      </c>
      <c r="K480" s="4"/>
      <c r="L480" s="101" t="s">
        <v>5858</v>
      </c>
      <c r="M480" s="101" t="s">
        <v>5859</v>
      </c>
      <c r="N480" s="4">
        <v>11988421</v>
      </c>
      <c r="O480" s="4">
        <v>10160888</v>
      </c>
      <c r="P480" s="4">
        <f t="shared" si="7"/>
        <v>35</v>
      </c>
      <c r="Q480" s="4">
        <v>0.67</v>
      </c>
      <c r="R480" s="4">
        <v>0.98409999999999997</v>
      </c>
      <c r="S480" s="4">
        <v>1.4776</v>
      </c>
      <c r="T480" s="102">
        <v>342982</v>
      </c>
      <c r="U480" s="102">
        <v>148994</v>
      </c>
      <c r="V480" s="102">
        <v>151682</v>
      </c>
      <c r="W480" s="102"/>
      <c r="X480" s="102"/>
      <c r="Y480" s="102">
        <v>203177</v>
      </c>
      <c r="Z480" s="102"/>
      <c r="AA480" s="102">
        <v>1483045</v>
      </c>
      <c r="AB480" s="102">
        <v>389535</v>
      </c>
      <c r="AC480" s="102">
        <v>130553</v>
      </c>
      <c r="AD480" s="102">
        <v>1280313</v>
      </c>
      <c r="AE480" s="102"/>
      <c r="AF480" s="102"/>
      <c r="AG480" s="102"/>
      <c r="AH480" s="102">
        <v>1776719</v>
      </c>
      <c r="AI480" s="102"/>
      <c r="AJ480" s="102"/>
      <c r="AK480" s="102">
        <v>133190</v>
      </c>
      <c r="AL480" s="102"/>
      <c r="AM480" s="102"/>
      <c r="AN480" s="102"/>
      <c r="AO480" s="102">
        <v>187227</v>
      </c>
      <c r="AP480" s="102"/>
      <c r="AQ480" s="102">
        <v>386089</v>
      </c>
      <c r="AR480" s="102"/>
      <c r="AS480" s="102">
        <v>267357</v>
      </c>
      <c r="AT480" s="102">
        <v>245007</v>
      </c>
      <c r="AU480" s="102">
        <v>198678</v>
      </c>
      <c r="AV480" s="102"/>
      <c r="AW480" s="102">
        <v>214776</v>
      </c>
      <c r="AX480" s="102"/>
      <c r="AY480" s="102">
        <v>305352</v>
      </c>
      <c r="AZ480" s="102"/>
      <c r="BA480" s="102">
        <v>196981</v>
      </c>
      <c r="BB480" s="102">
        <v>863056</v>
      </c>
      <c r="BC480" s="102"/>
      <c r="BD480" s="102">
        <v>467533</v>
      </c>
      <c r="BE480" s="102">
        <v>1185171</v>
      </c>
      <c r="BF480" s="102"/>
      <c r="BG480" s="102">
        <v>594497</v>
      </c>
      <c r="BH480" s="102">
        <v>740293</v>
      </c>
      <c r="BI480" s="102">
        <v>635409</v>
      </c>
      <c r="BJ480" s="102">
        <v>242465</v>
      </c>
      <c r="BK480" s="102">
        <v>2782989</v>
      </c>
      <c r="BL480" s="102"/>
      <c r="BM480" s="102">
        <v>162448</v>
      </c>
      <c r="BN480" s="102"/>
      <c r="BO480" s="102">
        <v>1949801</v>
      </c>
      <c r="BP480" s="102">
        <v>330907</v>
      </c>
      <c r="BQ480" s="102">
        <v>716396</v>
      </c>
      <c r="BR480" s="102"/>
      <c r="BS480" s="102">
        <v>162425</v>
      </c>
      <c r="BT480" s="102">
        <v>184258</v>
      </c>
      <c r="BU480" s="102">
        <v>362665</v>
      </c>
      <c r="BV480" s="102">
        <v>298494</v>
      </c>
      <c r="BW480" s="102"/>
      <c r="BX480" s="102">
        <v>419721</v>
      </c>
    </row>
    <row r="481" spans="1:76" x14ac:dyDescent="0.25">
      <c r="A481" s="57" t="s">
        <v>5860</v>
      </c>
      <c r="B481" s="3" t="s">
        <v>5015</v>
      </c>
      <c r="C481" s="3" t="s">
        <v>5840</v>
      </c>
      <c r="D481" s="4" t="s">
        <v>5861</v>
      </c>
      <c r="E481" s="4" t="s">
        <v>5268</v>
      </c>
      <c r="F481" s="4">
        <v>35631</v>
      </c>
      <c r="G481" s="4">
        <v>100001567</v>
      </c>
      <c r="H481" s="4">
        <v>1544</v>
      </c>
      <c r="I481" s="4">
        <v>454.2928</v>
      </c>
      <c r="J481" s="4" t="s">
        <v>5862</v>
      </c>
      <c r="K481" s="4" t="s">
        <v>5863</v>
      </c>
      <c r="L481" s="4"/>
      <c r="M481" s="101" t="s">
        <v>5864</v>
      </c>
      <c r="N481" s="4">
        <v>9547069</v>
      </c>
      <c r="O481" s="4">
        <v>7826019</v>
      </c>
      <c r="P481" s="4">
        <f t="shared" si="7"/>
        <v>57</v>
      </c>
      <c r="Q481" s="4">
        <v>0.67</v>
      </c>
      <c r="R481" s="4">
        <v>1.3511</v>
      </c>
      <c r="S481" s="4">
        <v>2.0289999999999999</v>
      </c>
      <c r="T481" s="102">
        <v>3141318</v>
      </c>
      <c r="U481" s="102">
        <v>504864</v>
      </c>
      <c r="V481" s="102">
        <v>10049191</v>
      </c>
      <c r="W481" s="102">
        <v>839553</v>
      </c>
      <c r="X481" s="102">
        <v>768335</v>
      </c>
      <c r="Y481" s="102">
        <v>1447913</v>
      </c>
      <c r="Z481" s="102">
        <v>1576818</v>
      </c>
      <c r="AA481" s="102">
        <v>2287235</v>
      </c>
      <c r="AB481" s="102">
        <v>667511</v>
      </c>
      <c r="AC481" s="102">
        <v>615604</v>
      </c>
      <c r="AD481" s="102">
        <v>2372202</v>
      </c>
      <c r="AE481" s="102">
        <v>274233</v>
      </c>
      <c r="AF481" s="102">
        <v>1749467</v>
      </c>
      <c r="AG481" s="102">
        <v>4992875</v>
      </c>
      <c r="AH481" s="102">
        <v>2356872</v>
      </c>
      <c r="AI481" s="102">
        <v>355457</v>
      </c>
      <c r="AJ481" s="102">
        <v>76884</v>
      </c>
      <c r="AK481" s="102">
        <v>793322</v>
      </c>
      <c r="AL481" s="102">
        <v>278515</v>
      </c>
      <c r="AM481" s="102">
        <v>922573</v>
      </c>
      <c r="AN481" s="102">
        <v>239531</v>
      </c>
      <c r="AO481" s="102">
        <v>1192721</v>
      </c>
      <c r="AP481" s="102">
        <v>353506</v>
      </c>
      <c r="AQ481" s="102">
        <v>163991</v>
      </c>
      <c r="AR481" s="102">
        <v>130993</v>
      </c>
      <c r="AS481" s="102">
        <v>482277</v>
      </c>
      <c r="AT481" s="102">
        <v>495270</v>
      </c>
      <c r="AU481" s="102">
        <v>796996</v>
      </c>
      <c r="AV481" s="102">
        <v>1858430</v>
      </c>
      <c r="AW481" s="102">
        <v>385613</v>
      </c>
      <c r="AX481" s="102">
        <v>1072008</v>
      </c>
      <c r="AY481" s="102">
        <v>2259200</v>
      </c>
      <c r="AZ481" s="102">
        <v>2501330</v>
      </c>
      <c r="BA481" s="102">
        <v>794610</v>
      </c>
      <c r="BB481" s="102">
        <v>7759793</v>
      </c>
      <c r="BC481" s="102">
        <v>3806321</v>
      </c>
      <c r="BD481" s="102">
        <v>1399506</v>
      </c>
      <c r="BE481" s="102">
        <v>10277322</v>
      </c>
      <c r="BF481" s="102">
        <v>1203928</v>
      </c>
      <c r="BG481" s="102">
        <v>3115816</v>
      </c>
      <c r="BH481" s="102">
        <v>810362</v>
      </c>
      <c r="BI481" s="102">
        <v>1118871</v>
      </c>
      <c r="BJ481" s="102">
        <v>854383</v>
      </c>
      <c r="BK481" s="102">
        <v>6127195</v>
      </c>
      <c r="BL481" s="102">
        <v>572846</v>
      </c>
      <c r="BM481" s="102">
        <v>2088315</v>
      </c>
      <c r="BN481" s="102">
        <v>1529796</v>
      </c>
      <c r="BO481" s="102">
        <v>2137492</v>
      </c>
      <c r="BP481" s="102">
        <v>9869507</v>
      </c>
      <c r="BQ481" s="102">
        <v>1715980</v>
      </c>
      <c r="BR481" s="102">
        <v>405517</v>
      </c>
      <c r="BS481" s="102">
        <v>271807</v>
      </c>
      <c r="BT481" s="102">
        <v>1079926</v>
      </c>
      <c r="BU481" s="102">
        <v>823997</v>
      </c>
      <c r="BV481" s="102">
        <v>2415402</v>
      </c>
      <c r="BW481" s="102">
        <v>1010108</v>
      </c>
      <c r="BX481" s="102">
        <v>519980</v>
      </c>
    </row>
    <row r="482" spans="1:76" x14ac:dyDescent="0.25">
      <c r="A482" s="57" t="s">
        <v>5865</v>
      </c>
      <c r="B482" s="3" t="s">
        <v>5015</v>
      </c>
      <c r="C482" s="3" t="s">
        <v>5840</v>
      </c>
      <c r="D482" s="4" t="s">
        <v>5866</v>
      </c>
      <c r="E482" s="4" t="s">
        <v>5268</v>
      </c>
      <c r="F482" s="4">
        <v>42398</v>
      </c>
      <c r="G482" s="4">
        <v>100001461</v>
      </c>
      <c r="H482" s="4">
        <v>1626</v>
      </c>
      <c r="I482" s="4">
        <v>482.32409999999999</v>
      </c>
      <c r="J482" s="4" t="s">
        <v>5867</v>
      </c>
      <c r="K482" s="4" t="s">
        <v>5868</v>
      </c>
      <c r="L482" s="4"/>
      <c r="M482" s="101" t="s">
        <v>5869</v>
      </c>
      <c r="N482" s="4">
        <v>9547068</v>
      </c>
      <c r="O482" s="4">
        <v>7826018</v>
      </c>
      <c r="P482" s="4">
        <f t="shared" si="7"/>
        <v>46</v>
      </c>
      <c r="Q482" s="4">
        <v>0.62</v>
      </c>
      <c r="R482" s="4">
        <v>0.83830000000000005</v>
      </c>
      <c r="S482" s="4">
        <v>1.3493999999999999</v>
      </c>
      <c r="T482" s="102">
        <v>277197</v>
      </c>
      <c r="U482" s="102"/>
      <c r="V482" s="102">
        <v>575447</v>
      </c>
      <c r="W482" s="102">
        <v>123657</v>
      </c>
      <c r="X482" s="102"/>
      <c r="Y482" s="102">
        <v>76486</v>
      </c>
      <c r="Z482" s="102">
        <v>243568</v>
      </c>
      <c r="AA482" s="102">
        <v>485083</v>
      </c>
      <c r="AB482" s="102">
        <v>153643</v>
      </c>
      <c r="AC482" s="102">
        <v>396525</v>
      </c>
      <c r="AD482" s="102">
        <v>224902</v>
      </c>
      <c r="AE482" s="102">
        <v>163673</v>
      </c>
      <c r="AF482" s="102">
        <v>232941</v>
      </c>
      <c r="AG482" s="102">
        <v>164915</v>
      </c>
      <c r="AH482" s="102">
        <v>418651</v>
      </c>
      <c r="AI482" s="102">
        <v>77811</v>
      </c>
      <c r="AJ482" s="102"/>
      <c r="AK482" s="102">
        <v>425235</v>
      </c>
      <c r="AL482" s="102"/>
      <c r="AM482" s="102"/>
      <c r="AN482" s="102"/>
      <c r="AO482" s="102">
        <v>176347</v>
      </c>
      <c r="AP482" s="102"/>
      <c r="AQ482" s="102"/>
      <c r="AR482" s="102"/>
      <c r="AS482" s="102">
        <v>276187</v>
      </c>
      <c r="AT482" s="102">
        <v>52977</v>
      </c>
      <c r="AU482" s="102">
        <v>103891</v>
      </c>
      <c r="AV482" s="102"/>
      <c r="AW482" s="102">
        <v>264123</v>
      </c>
      <c r="AX482" s="102">
        <v>92750</v>
      </c>
      <c r="AY482" s="102">
        <v>580222</v>
      </c>
      <c r="AZ482" s="102">
        <v>85434</v>
      </c>
      <c r="BA482" s="102">
        <v>1158633</v>
      </c>
      <c r="BB482" s="102">
        <v>587492</v>
      </c>
      <c r="BC482" s="102">
        <v>257944</v>
      </c>
      <c r="BD482" s="102">
        <v>91195</v>
      </c>
      <c r="BE482" s="102">
        <v>559090</v>
      </c>
      <c r="BF482" s="102">
        <v>442033</v>
      </c>
      <c r="BG482" s="102">
        <v>116572</v>
      </c>
      <c r="BH482" s="102">
        <v>124933</v>
      </c>
      <c r="BI482" s="102">
        <v>336520</v>
      </c>
      <c r="BJ482" s="102">
        <v>115777</v>
      </c>
      <c r="BK482" s="102">
        <v>689484</v>
      </c>
      <c r="BL482" s="102">
        <v>192985</v>
      </c>
      <c r="BM482" s="102">
        <v>470753</v>
      </c>
      <c r="BN482" s="102">
        <v>178284</v>
      </c>
      <c r="BO482" s="102">
        <v>411966</v>
      </c>
      <c r="BP482" s="102">
        <v>318136</v>
      </c>
      <c r="BQ482" s="102">
        <v>184336</v>
      </c>
      <c r="BR482" s="102"/>
      <c r="BS482" s="102">
        <v>61241</v>
      </c>
      <c r="BT482" s="102">
        <v>283501</v>
      </c>
      <c r="BU482" s="102">
        <v>382567</v>
      </c>
      <c r="BV482" s="102">
        <v>390770</v>
      </c>
      <c r="BW482" s="102">
        <v>118470</v>
      </c>
      <c r="BX482" s="102">
        <v>88455</v>
      </c>
    </row>
    <row r="483" spans="1:76" x14ac:dyDescent="0.25">
      <c r="A483" s="57" t="s">
        <v>5870</v>
      </c>
      <c r="B483" s="3" t="s">
        <v>5015</v>
      </c>
      <c r="C483" s="3" t="s">
        <v>5840</v>
      </c>
      <c r="D483" s="4" t="s">
        <v>5871</v>
      </c>
      <c r="E483" s="4" t="s">
        <v>5268</v>
      </c>
      <c r="F483" s="4">
        <v>35628</v>
      </c>
      <c r="G483" s="4">
        <v>100001569</v>
      </c>
      <c r="H483" s="4">
        <v>1554</v>
      </c>
      <c r="I483" s="4">
        <v>480.30849999999998</v>
      </c>
      <c r="J483" s="4" t="s">
        <v>5872</v>
      </c>
      <c r="K483" s="4" t="s">
        <v>5873</v>
      </c>
      <c r="L483" s="4"/>
      <c r="M483" s="101" t="s">
        <v>5874</v>
      </c>
      <c r="N483" s="4">
        <v>9547071</v>
      </c>
      <c r="O483" s="4">
        <v>7826021</v>
      </c>
      <c r="P483" s="4">
        <f t="shared" si="7"/>
        <v>28</v>
      </c>
      <c r="Q483" s="4">
        <v>0.75</v>
      </c>
      <c r="R483" s="4">
        <v>0.87880000000000003</v>
      </c>
      <c r="S483" s="4">
        <v>1.1646000000000001</v>
      </c>
      <c r="T483" s="102">
        <v>1183796</v>
      </c>
      <c r="U483" s="102"/>
      <c r="V483" s="102"/>
      <c r="W483" s="102"/>
      <c r="X483" s="102"/>
      <c r="Y483" s="102">
        <v>136700</v>
      </c>
      <c r="Z483" s="102">
        <v>178087</v>
      </c>
      <c r="AA483" s="102">
        <v>1127014</v>
      </c>
      <c r="AB483" s="102"/>
      <c r="AC483" s="102">
        <v>381093</v>
      </c>
      <c r="AD483" s="102">
        <v>1398830</v>
      </c>
      <c r="AE483" s="102"/>
      <c r="AF483" s="102">
        <v>228762</v>
      </c>
      <c r="AG483" s="102">
        <v>80700</v>
      </c>
      <c r="AH483" s="102">
        <v>161471</v>
      </c>
      <c r="AI483" s="102"/>
      <c r="AJ483" s="102"/>
      <c r="AK483" s="102">
        <v>91222</v>
      </c>
      <c r="AL483" s="102"/>
      <c r="AM483" s="102"/>
      <c r="AN483" s="102"/>
      <c r="AO483" s="102"/>
      <c r="AP483" s="102"/>
      <c r="AQ483" s="102"/>
      <c r="AR483" s="102"/>
      <c r="AS483" s="102"/>
      <c r="AT483" s="102"/>
      <c r="AU483" s="102"/>
      <c r="AV483" s="102"/>
      <c r="AW483" s="102">
        <v>201800</v>
      </c>
      <c r="AX483" s="102"/>
      <c r="AY483" s="102">
        <v>520234</v>
      </c>
      <c r="AZ483" s="102">
        <v>179201</v>
      </c>
      <c r="BA483" s="102"/>
      <c r="BB483" s="102">
        <v>994392</v>
      </c>
      <c r="BC483" s="102">
        <v>213029</v>
      </c>
      <c r="BD483" s="102">
        <v>138430</v>
      </c>
      <c r="BE483" s="102">
        <v>386176</v>
      </c>
      <c r="BF483" s="102">
        <v>129761</v>
      </c>
      <c r="BG483" s="102">
        <v>209004</v>
      </c>
      <c r="BH483" s="102">
        <v>216112</v>
      </c>
      <c r="BI483" s="102">
        <v>312356</v>
      </c>
      <c r="BJ483" s="102"/>
      <c r="BK483" s="102">
        <v>591742</v>
      </c>
      <c r="BL483" s="102"/>
      <c r="BM483" s="102">
        <v>1141152</v>
      </c>
      <c r="BN483" s="102"/>
      <c r="BO483" s="102">
        <v>1290431</v>
      </c>
      <c r="BP483" s="102">
        <v>324729</v>
      </c>
      <c r="BQ483" s="102">
        <v>354408</v>
      </c>
      <c r="BR483" s="102"/>
      <c r="BS483" s="102"/>
      <c r="BT483" s="102">
        <v>56054</v>
      </c>
      <c r="BU483" s="102"/>
      <c r="BV483" s="102">
        <v>214465</v>
      </c>
      <c r="BW483" s="102"/>
      <c r="BX483" s="102"/>
    </row>
    <row r="484" spans="1:76" x14ac:dyDescent="0.25">
      <c r="A484" s="57" t="s">
        <v>5875</v>
      </c>
      <c r="B484" s="3" t="s">
        <v>5015</v>
      </c>
      <c r="C484" s="3" t="s">
        <v>5840</v>
      </c>
      <c r="D484" s="4" t="s">
        <v>5876</v>
      </c>
      <c r="E484" s="4" t="s">
        <v>3487</v>
      </c>
      <c r="F484" s="4">
        <v>32635</v>
      </c>
      <c r="G484" s="4">
        <v>100001570</v>
      </c>
      <c r="H484" s="4">
        <v>5900</v>
      </c>
      <c r="I484" s="4">
        <v>476.2783</v>
      </c>
      <c r="J484" s="4" t="s">
        <v>5877</v>
      </c>
      <c r="K484" s="4"/>
      <c r="L484" s="4"/>
      <c r="M484" s="101" t="s">
        <v>5878</v>
      </c>
      <c r="N484" s="4">
        <v>52925130</v>
      </c>
      <c r="O484" s="4">
        <v>21403170</v>
      </c>
      <c r="P484" s="4">
        <f t="shared" si="7"/>
        <v>18</v>
      </c>
      <c r="Q484" s="4">
        <v>0.57999999999999996</v>
      </c>
      <c r="R484" s="4">
        <v>0.53269999999999995</v>
      </c>
      <c r="S484" s="4">
        <v>0.92620000000000002</v>
      </c>
      <c r="T484" s="102"/>
      <c r="U484" s="102"/>
      <c r="V484" s="102"/>
      <c r="W484" s="102"/>
      <c r="X484" s="102"/>
      <c r="Y484" s="102"/>
      <c r="Z484" s="102"/>
      <c r="AA484" s="102">
        <v>558673</v>
      </c>
      <c r="AB484" s="102"/>
      <c r="AC484" s="102"/>
      <c r="AD484" s="102"/>
      <c r="AE484" s="102"/>
      <c r="AF484" s="102"/>
      <c r="AG484" s="102"/>
      <c r="AH484" s="102">
        <v>2789918</v>
      </c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  <c r="AS484" s="102"/>
      <c r="AT484" s="102"/>
      <c r="AU484" s="102"/>
      <c r="AV484" s="102"/>
      <c r="AW484" s="102">
        <v>175789</v>
      </c>
      <c r="AX484" s="102"/>
      <c r="AY484" s="102"/>
      <c r="AZ484" s="102"/>
      <c r="BA484" s="102">
        <v>48017</v>
      </c>
      <c r="BB484" s="102">
        <v>34673</v>
      </c>
      <c r="BC484" s="102"/>
      <c r="BD484" s="102">
        <v>214472</v>
      </c>
      <c r="BE484" s="102">
        <v>393087</v>
      </c>
      <c r="BF484" s="102">
        <v>212663</v>
      </c>
      <c r="BG484" s="102">
        <v>121976</v>
      </c>
      <c r="BH484" s="102">
        <v>474259</v>
      </c>
      <c r="BI484" s="102">
        <v>352092</v>
      </c>
      <c r="BJ484" s="102"/>
      <c r="BK484" s="102">
        <v>2189103</v>
      </c>
      <c r="BL484" s="102"/>
      <c r="BM484" s="102">
        <v>119749</v>
      </c>
      <c r="BN484" s="102"/>
      <c r="BO484" s="102">
        <v>1932545</v>
      </c>
      <c r="BP484" s="102"/>
      <c r="BQ484" s="102">
        <v>398780</v>
      </c>
      <c r="BR484" s="102"/>
      <c r="BS484" s="102"/>
      <c r="BT484" s="102"/>
      <c r="BU484" s="102"/>
      <c r="BV484" s="102">
        <v>94722</v>
      </c>
      <c r="BW484" s="102">
        <v>33725</v>
      </c>
      <c r="BX484" s="102">
        <v>375008</v>
      </c>
    </row>
    <row r="485" spans="1:76" x14ac:dyDescent="0.25">
      <c r="A485" s="57" t="s">
        <v>5879</v>
      </c>
      <c r="B485" s="3" t="s">
        <v>5015</v>
      </c>
      <c r="C485" s="3" t="s">
        <v>5840</v>
      </c>
      <c r="D485" s="4" t="s">
        <v>5880</v>
      </c>
      <c r="E485" s="4" t="s">
        <v>3487</v>
      </c>
      <c r="F485" s="4">
        <v>45966</v>
      </c>
      <c r="G485" s="4">
        <v>100004327</v>
      </c>
      <c r="H485" s="4">
        <v>5800</v>
      </c>
      <c r="I485" s="4">
        <v>524.29939999999999</v>
      </c>
      <c r="J485" s="4" t="s">
        <v>5881</v>
      </c>
      <c r="K485" s="4"/>
      <c r="L485" s="4"/>
      <c r="M485" s="4"/>
      <c r="N485" s="4">
        <v>9547101</v>
      </c>
      <c r="O485" s="4">
        <v>7826051</v>
      </c>
      <c r="P485" s="4">
        <f t="shared" si="7"/>
        <v>52</v>
      </c>
      <c r="Q485" s="4">
        <v>0.64</v>
      </c>
      <c r="R485" s="4">
        <v>1.2090000000000001</v>
      </c>
      <c r="S485" s="4">
        <v>1.9</v>
      </c>
      <c r="T485" s="102">
        <v>151585</v>
      </c>
      <c r="U485" s="102">
        <v>49870</v>
      </c>
      <c r="V485" s="102">
        <v>342487</v>
      </c>
      <c r="W485" s="102">
        <v>627337</v>
      </c>
      <c r="X485" s="102">
        <v>59525</v>
      </c>
      <c r="Y485" s="102">
        <v>277263</v>
      </c>
      <c r="Z485" s="102">
        <v>269882</v>
      </c>
      <c r="AA485" s="102"/>
      <c r="AB485" s="102">
        <v>61361</v>
      </c>
      <c r="AC485" s="102">
        <v>370634</v>
      </c>
      <c r="AD485" s="102"/>
      <c r="AE485" s="102">
        <v>899801</v>
      </c>
      <c r="AF485" s="102">
        <v>536483</v>
      </c>
      <c r="AG485" s="102">
        <v>392714</v>
      </c>
      <c r="AH485" s="102">
        <v>1467515</v>
      </c>
      <c r="AI485" s="102">
        <v>785542</v>
      </c>
      <c r="AJ485" s="102">
        <v>26837</v>
      </c>
      <c r="AK485" s="102">
        <v>2551531</v>
      </c>
      <c r="AL485" s="102"/>
      <c r="AM485" s="102">
        <v>597907</v>
      </c>
      <c r="AN485" s="102">
        <v>96263</v>
      </c>
      <c r="AO485" s="102">
        <v>302112</v>
      </c>
      <c r="AP485" s="102">
        <v>158942</v>
      </c>
      <c r="AQ485" s="102">
        <v>147086</v>
      </c>
      <c r="AR485" s="102">
        <v>62130</v>
      </c>
      <c r="AS485" s="102">
        <v>78145</v>
      </c>
      <c r="AT485" s="102">
        <v>154632</v>
      </c>
      <c r="AU485" s="102"/>
      <c r="AV485" s="102">
        <v>118420</v>
      </c>
      <c r="AW485" s="102">
        <v>745465</v>
      </c>
      <c r="AX485" s="102">
        <v>230884</v>
      </c>
      <c r="AY485" s="102">
        <v>73029</v>
      </c>
      <c r="AZ485" s="102"/>
      <c r="BA485" s="102">
        <v>1563973</v>
      </c>
      <c r="BB485" s="102">
        <v>207100</v>
      </c>
      <c r="BC485" s="102">
        <v>181903</v>
      </c>
      <c r="BD485" s="102">
        <v>127091</v>
      </c>
      <c r="BE485" s="102">
        <v>4505663</v>
      </c>
      <c r="BF485" s="102">
        <v>1090605</v>
      </c>
      <c r="BG485" s="102">
        <v>135507</v>
      </c>
      <c r="BH485" s="102">
        <v>253626</v>
      </c>
      <c r="BI485" s="102">
        <v>225638</v>
      </c>
      <c r="BJ485" s="102">
        <v>565322</v>
      </c>
      <c r="BK485" s="102">
        <v>318508</v>
      </c>
      <c r="BL485" s="102">
        <v>215450</v>
      </c>
      <c r="BM485" s="102">
        <v>702244</v>
      </c>
      <c r="BN485" s="102">
        <v>907606</v>
      </c>
      <c r="BO485" s="102">
        <v>307988</v>
      </c>
      <c r="BP485" s="102">
        <v>584006</v>
      </c>
      <c r="BQ485" s="102">
        <v>383698</v>
      </c>
      <c r="BR485" s="102">
        <v>1318605</v>
      </c>
      <c r="BS485" s="102">
        <v>463329</v>
      </c>
      <c r="BT485" s="102">
        <v>286444</v>
      </c>
      <c r="BU485" s="102">
        <v>402029</v>
      </c>
      <c r="BV485" s="102">
        <v>417466</v>
      </c>
      <c r="BW485" s="102">
        <v>316801</v>
      </c>
      <c r="BX485" s="102">
        <v>537878</v>
      </c>
    </row>
    <row r="486" spans="1:76" x14ac:dyDescent="0.25">
      <c r="A486" s="57" t="s">
        <v>5882</v>
      </c>
      <c r="B486" s="3" t="s">
        <v>5015</v>
      </c>
      <c r="C486" s="3" t="s">
        <v>5840</v>
      </c>
      <c r="D486" s="4" t="s">
        <v>5883</v>
      </c>
      <c r="E486" s="4" t="s">
        <v>3446</v>
      </c>
      <c r="F486" s="4">
        <v>45970</v>
      </c>
      <c r="G486" s="4">
        <v>100005717</v>
      </c>
      <c r="H486" s="4">
        <v>833</v>
      </c>
      <c r="I486" s="4">
        <v>483.27280000000002</v>
      </c>
      <c r="J486" s="4" t="s">
        <v>5884</v>
      </c>
      <c r="K486" s="4"/>
      <c r="L486" s="4"/>
      <c r="M486" s="4"/>
      <c r="N486" s="4">
        <v>3300276</v>
      </c>
      <c r="O486" s="4">
        <v>2548639</v>
      </c>
      <c r="P486" s="4">
        <f t="shared" si="7"/>
        <v>48</v>
      </c>
      <c r="Q486" s="4">
        <v>0.57999999999999996</v>
      </c>
      <c r="R486" s="4">
        <v>0.8105</v>
      </c>
      <c r="S486" s="4">
        <v>1.3998999999999999</v>
      </c>
      <c r="T486" s="102">
        <v>1453231</v>
      </c>
      <c r="U486" s="102">
        <v>1312962</v>
      </c>
      <c r="V486" s="102">
        <v>1367675</v>
      </c>
      <c r="W486" s="102">
        <v>1024154</v>
      </c>
      <c r="X486" s="102">
        <v>1012598</v>
      </c>
      <c r="Y486" s="102">
        <v>406421</v>
      </c>
      <c r="Z486" s="102">
        <v>675957</v>
      </c>
      <c r="AA486" s="102">
        <v>492473</v>
      </c>
      <c r="AB486" s="102">
        <v>2208783</v>
      </c>
      <c r="AC486" s="102">
        <v>2783959</v>
      </c>
      <c r="AD486" s="102">
        <v>986649</v>
      </c>
      <c r="AE486" s="102"/>
      <c r="AF486" s="102">
        <v>1134155</v>
      </c>
      <c r="AG486" s="102">
        <v>1060866</v>
      </c>
      <c r="AH486" s="102">
        <v>1042410</v>
      </c>
      <c r="AI486" s="102"/>
      <c r="AJ486" s="102"/>
      <c r="AK486" s="102">
        <v>681529</v>
      </c>
      <c r="AL486" s="102"/>
      <c r="AM486" s="102"/>
      <c r="AN486" s="102"/>
      <c r="AO486" s="102"/>
      <c r="AP486" s="102">
        <v>630286</v>
      </c>
      <c r="AQ486" s="102">
        <v>805772</v>
      </c>
      <c r="AR486" s="102">
        <v>600174</v>
      </c>
      <c r="AS486" s="102">
        <v>653459</v>
      </c>
      <c r="AT486" s="102">
        <v>392474</v>
      </c>
      <c r="AU486" s="102"/>
      <c r="AV486" s="102">
        <v>1023507</v>
      </c>
      <c r="AW486" s="102">
        <v>1736501</v>
      </c>
      <c r="AX486" s="102">
        <v>1520763</v>
      </c>
      <c r="AY486" s="102">
        <v>2438781</v>
      </c>
      <c r="AZ486" s="102">
        <v>1254753</v>
      </c>
      <c r="BA486" s="102">
        <v>1759959</v>
      </c>
      <c r="BB486" s="102">
        <v>1534836</v>
      </c>
      <c r="BC486" s="102">
        <v>1241276</v>
      </c>
      <c r="BD486" s="102"/>
      <c r="BE486" s="102">
        <v>1918299</v>
      </c>
      <c r="BF486" s="102">
        <v>646536</v>
      </c>
      <c r="BG486" s="102">
        <v>1323011</v>
      </c>
      <c r="BH486" s="102">
        <v>832868</v>
      </c>
      <c r="BI486" s="102">
        <v>1197237</v>
      </c>
      <c r="BJ486" s="102">
        <v>912537</v>
      </c>
      <c r="BK486" s="102">
        <v>2392394</v>
      </c>
      <c r="BL486" s="102">
        <v>853995</v>
      </c>
      <c r="BM486" s="102">
        <v>1459791</v>
      </c>
      <c r="BN486" s="102">
        <v>3341004</v>
      </c>
      <c r="BO486" s="102">
        <v>891678</v>
      </c>
      <c r="BP486" s="102">
        <v>5172976</v>
      </c>
      <c r="BQ486" s="102">
        <v>543217</v>
      </c>
      <c r="BR486" s="102">
        <v>2046553</v>
      </c>
      <c r="BS486" s="102">
        <v>562545</v>
      </c>
      <c r="BT486" s="102">
        <v>1255371</v>
      </c>
      <c r="BU486" s="102">
        <v>1010354</v>
      </c>
      <c r="BV486" s="102">
        <v>661559</v>
      </c>
      <c r="BW486" s="102">
        <v>914563</v>
      </c>
      <c r="BX486" s="102">
        <v>1852711</v>
      </c>
    </row>
    <row r="487" spans="1:76" x14ac:dyDescent="0.25">
      <c r="A487" s="57" t="s">
        <v>5885</v>
      </c>
      <c r="B487" s="3" t="s">
        <v>5015</v>
      </c>
      <c r="C487" s="3" t="s">
        <v>5840</v>
      </c>
      <c r="D487" s="4" t="s">
        <v>5886</v>
      </c>
      <c r="E487" s="4" t="s">
        <v>3487</v>
      </c>
      <c r="F487" s="4">
        <v>34437</v>
      </c>
      <c r="G487" s="4">
        <v>100001462</v>
      </c>
      <c r="H487" s="4">
        <v>5816</v>
      </c>
      <c r="I487" s="4">
        <v>511.30410000000001</v>
      </c>
      <c r="J487" s="4" t="s">
        <v>5887</v>
      </c>
      <c r="K487" s="4"/>
      <c r="L487" s="4"/>
      <c r="M487" s="4"/>
      <c r="N487" s="4"/>
      <c r="O487" s="4">
        <v>21403138</v>
      </c>
      <c r="P487" s="4">
        <f t="shared" si="7"/>
        <v>40</v>
      </c>
      <c r="Q487" s="4">
        <v>0.73</v>
      </c>
      <c r="R487" s="4">
        <v>0.70799999999999996</v>
      </c>
      <c r="S487" s="4">
        <v>0.97589999999999999</v>
      </c>
      <c r="T487" s="102">
        <v>51817</v>
      </c>
      <c r="U487" s="102"/>
      <c r="V487" s="102">
        <v>70400</v>
      </c>
      <c r="W487" s="102">
        <v>394195</v>
      </c>
      <c r="X487" s="102"/>
      <c r="Y487" s="102">
        <v>140532</v>
      </c>
      <c r="Z487" s="102">
        <v>37062</v>
      </c>
      <c r="AA487" s="102"/>
      <c r="AB487" s="102"/>
      <c r="AC487" s="102">
        <v>408525</v>
      </c>
      <c r="AD487" s="102"/>
      <c r="AE487" s="102">
        <v>213137</v>
      </c>
      <c r="AF487" s="102">
        <v>156057</v>
      </c>
      <c r="AG487" s="102">
        <v>98446</v>
      </c>
      <c r="AH487" s="102">
        <v>721538</v>
      </c>
      <c r="AI487" s="102">
        <v>102543</v>
      </c>
      <c r="AJ487" s="102"/>
      <c r="AK487" s="102">
        <v>146376</v>
      </c>
      <c r="AL487" s="102"/>
      <c r="AM487" s="102"/>
      <c r="AN487" s="102"/>
      <c r="AO487" s="102"/>
      <c r="AP487" s="102">
        <v>60264</v>
      </c>
      <c r="AQ487" s="102">
        <v>244160</v>
      </c>
      <c r="AR487" s="102"/>
      <c r="AS487" s="102"/>
      <c r="AT487" s="102"/>
      <c r="AU487" s="102"/>
      <c r="AV487" s="102">
        <v>19835</v>
      </c>
      <c r="AW487" s="102">
        <v>246469</v>
      </c>
      <c r="AX487" s="102">
        <v>159007</v>
      </c>
      <c r="AY487" s="102">
        <v>163684</v>
      </c>
      <c r="AZ487" s="102"/>
      <c r="BA487" s="102">
        <v>433101</v>
      </c>
      <c r="BB487" s="102">
        <v>41113</v>
      </c>
      <c r="BC487" s="102">
        <v>81385</v>
      </c>
      <c r="BD487" s="102">
        <v>119117</v>
      </c>
      <c r="BE487" s="102">
        <v>259616</v>
      </c>
      <c r="BF487" s="102">
        <v>354349</v>
      </c>
      <c r="BG487" s="102"/>
      <c r="BH487" s="102">
        <v>191491</v>
      </c>
      <c r="BI487" s="102">
        <v>41888</v>
      </c>
      <c r="BJ487" s="102">
        <v>193988</v>
      </c>
      <c r="BK487" s="102">
        <v>223390</v>
      </c>
      <c r="BL487" s="102"/>
      <c r="BM487" s="102">
        <v>116541</v>
      </c>
      <c r="BN487" s="102">
        <v>318824</v>
      </c>
      <c r="BO487" s="102">
        <v>164851</v>
      </c>
      <c r="BP487" s="102">
        <v>192336</v>
      </c>
      <c r="BQ487" s="102">
        <v>89765</v>
      </c>
      <c r="BR487" s="102">
        <v>91270</v>
      </c>
      <c r="BS487" s="102">
        <v>101877</v>
      </c>
      <c r="BT487" s="102">
        <v>196002</v>
      </c>
      <c r="BU487" s="102">
        <v>87519</v>
      </c>
      <c r="BV487" s="102">
        <v>217183</v>
      </c>
      <c r="BW487" s="102">
        <v>91711</v>
      </c>
      <c r="BX487" s="102">
        <v>202492</v>
      </c>
    </row>
    <row r="488" spans="1:76" x14ac:dyDescent="0.25">
      <c r="A488" s="57" t="s">
        <v>5888</v>
      </c>
      <c r="B488" s="3" t="s">
        <v>5015</v>
      </c>
      <c r="C488" s="3" t="s">
        <v>5840</v>
      </c>
      <c r="D488" s="4" t="s">
        <v>5889</v>
      </c>
      <c r="E488" s="4" t="s">
        <v>3487</v>
      </c>
      <c r="F488" s="4">
        <v>35305</v>
      </c>
      <c r="G488" s="4">
        <v>100001655</v>
      </c>
      <c r="H488" s="4">
        <v>5564</v>
      </c>
      <c r="I488" s="4">
        <v>571.28890000000001</v>
      </c>
      <c r="J488" s="4" t="s">
        <v>5890</v>
      </c>
      <c r="K488" s="4"/>
      <c r="L488" s="4"/>
      <c r="M488" s="101" t="s">
        <v>5891</v>
      </c>
      <c r="N488" s="4"/>
      <c r="O488" s="4"/>
      <c r="P488" s="4">
        <f t="shared" si="7"/>
        <v>46</v>
      </c>
      <c r="Q488" s="4">
        <v>0.33</v>
      </c>
      <c r="R488" s="4">
        <v>1.3003</v>
      </c>
      <c r="S488" s="4">
        <v>3.9327000000000001</v>
      </c>
      <c r="T488" s="102"/>
      <c r="U488" s="102">
        <v>86078</v>
      </c>
      <c r="V488" s="102">
        <v>181389</v>
      </c>
      <c r="W488" s="102">
        <v>78955</v>
      </c>
      <c r="X488" s="102">
        <v>166167</v>
      </c>
      <c r="Y488" s="102">
        <v>65196</v>
      </c>
      <c r="Z488" s="102">
        <v>106203</v>
      </c>
      <c r="AA488" s="102">
        <v>2549567</v>
      </c>
      <c r="AB488" s="102"/>
      <c r="AC488" s="102">
        <v>923887</v>
      </c>
      <c r="AD488" s="102">
        <v>117703</v>
      </c>
      <c r="AE488" s="102"/>
      <c r="AF488" s="102">
        <v>109138</v>
      </c>
      <c r="AG488" s="102"/>
      <c r="AH488" s="102">
        <v>5785955</v>
      </c>
      <c r="AI488" s="102">
        <v>109178</v>
      </c>
      <c r="AJ488" s="102"/>
      <c r="AK488" s="102">
        <v>191780</v>
      </c>
      <c r="AL488" s="102">
        <v>71894</v>
      </c>
      <c r="AM488" s="102">
        <v>102110</v>
      </c>
      <c r="AN488" s="102"/>
      <c r="AO488" s="102">
        <v>53042</v>
      </c>
      <c r="AP488" s="102">
        <v>58792</v>
      </c>
      <c r="AQ488" s="102">
        <v>2190278</v>
      </c>
      <c r="AR488" s="102">
        <v>25480</v>
      </c>
      <c r="AS488" s="102">
        <v>75159</v>
      </c>
      <c r="AT488" s="102">
        <v>200090</v>
      </c>
      <c r="AU488" s="102"/>
      <c r="AV488" s="102">
        <v>659974</v>
      </c>
      <c r="AW488" s="102"/>
      <c r="AX488" s="102"/>
      <c r="AY488" s="102">
        <v>2201925</v>
      </c>
      <c r="AZ488" s="102"/>
      <c r="BA488" s="102">
        <v>648447</v>
      </c>
      <c r="BB488" s="102">
        <v>1894130</v>
      </c>
      <c r="BC488" s="102">
        <v>180866</v>
      </c>
      <c r="BD488" s="102">
        <v>211793</v>
      </c>
      <c r="BE488" s="102">
        <v>1324610</v>
      </c>
      <c r="BF488" s="102">
        <v>438497</v>
      </c>
      <c r="BG488" s="102">
        <v>3309583</v>
      </c>
      <c r="BH488" s="102">
        <v>2412058</v>
      </c>
      <c r="BI488" s="102">
        <v>2070418</v>
      </c>
      <c r="BJ488" s="102">
        <v>1772229</v>
      </c>
      <c r="BK488" s="102">
        <v>1081718</v>
      </c>
      <c r="BL488" s="102"/>
      <c r="BM488" s="102">
        <v>3329824</v>
      </c>
      <c r="BN488" s="102">
        <v>71647</v>
      </c>
      <c r="BO488" s="102">
        <v>10684634</v>
      </c>
      <c r="BP488" s="102">
        <v>3609729</v>
      </c>
      <c r="BQ488" s="102">
        <v>2767161</v>
      </c>
      <c r="BR488" s="102">
        <v>740804</v>
      </c>
      <c r="BS488" s="102">
        <v>104953</v>
      </c>
      <c r="BT488" s="102">
        <v>233117</v>
      </c>
      <c r="BU488" s="102">
        <v>674895</v>
      </c>
      <c r="BV488" s="102">
        <v>413947</v>
      </c>
      <c r="BW488" s="102">
        <v>323620</v>
      </c>
      <c r="BX488" s="102">
        <v>796518</v>
      </c>
    </row>
    <row r="489" spans="1:76" x14ac:dyDescent="0.25">
      <c r="A489" s="57" t="s">
        <v>5892</v>
      </c>
      <c r="B489" s="3" t="s">
        <v>5015</v>
      </c>
      <c r="C489" s="3" t="s">
        <v>5840</v>
      </c>
      <c r="D489" s="4" t="s">
        <v>5893</v>
      </c>
      <c r="E489" s="4" t="s">
        <v>3487</v>
      </c>
      <c r="F489" s="4">
        <v>19324</v>
      </c>
      <c r="G489" s="4">
        <v>100000656</v>
      </c>
      <c r="H489" s="4">
        <v>5794</v>
      </c>
      <c r="I489" s="4">
        <v>599.3202</v>
      </c>
      <c r="J489" s="4" t="s">
        <v>5894</v>
      </c>
      <c r="K489" s="4" t="s">
        <v>5895</v>
      </c>
      <c r="L489" s="4"/>
      <c r="M489" s="101" t="s">
        <v>5896</v>
      </c>
      <c r="N489" s="4"/>
      <c r="O489" s="4">
        <v>21403067</v>
      </c>
      <c r="P489" s="4">
        <f t="shared" si="7"/>
        <v>49</v>
      </c>
      <c r="Q489" s="4">
        <v>0.44</v>
      </c>
      <c r="R489" s="4">
        <v>1.2135</v>
      </c>
      <c r="S489" s="4">
        <v>2.7644000000000002</v>
      </c>
      <c r="T489" s="102">
        <v>93646</v>
      </c>
      <c r="U489" s="102">
        <v>42820</v>
      </c>
      <c r="V489" s="102">
        <v>115193</v>
      </c>
      <c r="W489" s="102">
        <v>228562</v>
      </c>
      <c r="X489" s="102">
        <v>95335</v>
      </c>
      <c r="Y489" s="102"/>
      <c r="Z489" s="102"/>
      <c r="AA489" s="102">
        <v>480447</v>
      </c>
      <c r="AB489" s="102"/>
      <c r="AC489" s="102">
        <v>647650</v>
      </c>
      <c r="AD489" s="102">
        <v>36445</v>
      </c>
      <c r="AE489" s="102"/>
      <c r="AF489" s="102">
        <v>76754</v>
      </c>
      <c r="AG489" s="102">
        <v>143018</v>
      </c>
      <c r="AH489" s="102">
        <v>1922571</v>
      </c>
      <c r="AI489" s="102">
        <v>73553</v>
      </c>
      <c r="AJ489" s="102">
        <v>43517</v>
      </c>
      <c r="AK489" s="102">
        <v>699778</v>
      </c>
      <c r="AL489" s="102"/>
      <c r="AM489" s="102">
        <v>163925</v>
      </c>
      <c r="AN489" s="102">
        <v>62979</v>
      </c>
      <c r="AO489" s="102">
        <v>165574</v>
      </c>
      <c r="AP489" s="102">
        <v>129116</v>
      </c>
      <c r="AQ489" s="102">
        <v>622948</v>
      </c>
      <c r="AR489" s="102">
        <v>83349</v>
      </c>
      <c r="AS489" s="102"/>
      <c r="AT489" s="102">
        <v>61426</v>
      </c>
      <c r="AU489" s="102">
        <v>24419</v>
      </c>
      <c r="AV489" s="102">
        <v>244631</v>
      </c>
      <c r="AW489" s="102">
        <v>600146</v>
      </c>
      <c r="AX489" s="102">
        <v>139373</v>
      </c>
      <c r="AY489" s="102">
        <v>1125462</v>
      </c>
      <c r="AZ489" s="102"/>
      <c r="BA489" s="102">
        <v>1018523</v>
      </c>
      <c r="BB489" s="102">
        <v>768965</v>
      </c>
      <c r="BC489" s="102">
        <v>157991</v>
      </c>
      <c r="BD489" s="102">
        <v>162503</v>
      </c>
      <c r="BE489" s="102">
        <v>616326</v>
      </c>
      <c r="BF489" s="102">
        <v>235140</v>
      </c>
      <c r="BG489" s="102">
        <v>420805</v>
      </c>
      <c r="BH489" s="102">
        <v>540774</v>
      </c>
      <c r="BI489" s="102">
        <v>254204</v>
      </c>
      <c r="BJ489" s="102">
        <v>672382</v>
      </c>
      <c r="BK489" s="102">
        <v>139516</v>
      </c>
      <c r="BL489" s="102">
        <v>109652</v>
      </c>
      <c r="BM489" s="102">
        <v>735883</v>
      </c>
      <c r="BN489" s="102">
        <v>88581</v>
      </c>
      <c r="BO489" s="102">
        <v>2979537</v>
      </c>
      <c r="BP489" s="102">
        <v>1143162</v>
      </c>
      <c r="BQ489" s="102">
        <v>744775</v>
      </c>
      <c r="BR489" s="102"/>
      <c r="BS489" s="102">
        <v>64647</v>
      </c>
      <c r="BT489" s="102">
        <v>329464</v>
      </c>
      <c r="BU489" s="102">
        <v>319147</v>
      </c>
      <c r="BV489" s="102">
        <v>176020</v>
      </c>
      <c r="BW489" s="102">
        <v>181275</v>
      </c>
      <c r="BX489" s="102">
        <v>514776</v>
      </c>
    </row>
    <row r="490" spans="1:76" x14ac:dyDescent="0.25">
      <c r="A490" s="57" t="s">
        <v>5897</v>
      </c>
      <c r="B490" s="3" t="s">
        <v>5015</v>
      </c>
      <c r="C490" s="3" t="s">
        <v>5840</v>
      </c>
      <c r="D490" s="4" t="s">
        <v>5898</v>
      </c>
      <c r="E490" s="4" t="s">
        <v>3487</v>
      </c>
      <c r="F490" s="4">
        <v>36602</v>
      </c>
      <c r="G490" s="4">
        <v>100001777</v>
      </c>
      <c r="H490" s="4">
        <v>5599</v>
      </c>
      <c r="I490" s="4">
        <v>597.30449999999996</v>
      </c>
      <c r="J490" s="4" t="s">
        <v>5899</v>
      </c>
      <c r="K490" s="4"/>
      <c r="L490" s="4"/>
      <c r="M490" s="4"/>
      <c r="N490" s="4"/>
      <c r="O490" s="4"/>
      <c r="P490" s="4">
        <f t="shared" si="7"/>
        <v>20</v>
      </c>
      <c r="Q490" s="4">
        <v>0.28999999999999998</v>
      </c>
      <c r="R490" s="4">
        <v>0.37369999999999998</v>
      </c>
      <c r="S490" s="4">
        <v>1.2883</v>
      </c>
      <c r="T490" s="102">
        <v>251832</v>
      </c>
      <c r="U490" s="102"/>
      <c r="V490" s="102"/>
      <c r="W490" s="102"/>
      <c r="X490" s="102"/>
      <c r="Y490" s="102"/>
      <c r="Z490" s="102"/>
      <c r="AA490" s="102">
        <v>435655</v>
      </c>
      <c r="AB490" s="102"/>
      <c r="AC490" s="102">
        <v>99111</v>
      </c>
      <c r="AD490" s="102">
        <v>43899</v>
      </c>
      <c r="AE490" s="102"/>
      <c r="AF490" s="102"/>
      <c r="AG490" s="102"/>
      <c r="AH490" s="102">
        <v>415073</v>
      </c>
      <c r="AI490" s="102"/>
      <c r="AJ490" s="102"/>
      <c r="AK490" s="102"/>
      <c r="AL490" s="102"/>
      <c r="AM490" s="102"/>
      <c r="AN490" s="102"/>
      <c r="AO490" s="102"/>
      <c r="AP490" s="102"/>
      <c r="AQ490" s="102">
        <v>344819</v>
      </c>
      <c r="AR490" s="102"/>
      <c r="AS490" s="102"/>
      <c r="AT490" s="102"/>
      <c r="AU490" s="102"/>
      <c r="AV490" s="102">
        <v>65605</v>
      </c>
      <c r="AW490" s="102">
        <v>223471</v>
      </c>
      <c r="AX490" s="102"/>
      <c r="AY490" s="102">
        <v>486638</v>
      </c>
      <c r="AZ490" s="102"/>
      <c r="BA490" s="102">
        <v>52638</v>
      </c>
      <c r="BB490" s="102">
        <v>343223</v>
      </c>
      <c r="BC490" s="102"/>
      <c r="BD490" s="102"/>
      <c r="BE490" s="102"/>
      <c r="BF490" s="102"/>
      <c r="BG490" s="102">
        <v>98167</v>
      </c>
      <c r="BH490" s="102">
        <v>672726</v>
      </c>
      <c r="BI490" s="102">
        <v>138043</v>
      </c>
      <c r="BJ490" s="102">
        <v>71842</v>
      </c>
      <c r="BK490" s="102"/>
      <c r="BL490" s="102"/>
      <c r="BM490" s="102">
        <v>956315</v>
      </c>
      <c r="BN490" s="102"/>
      <c r="BO490" s="102">
        <v>4617892</v>
      </c>
      <c r="BP490" s="102">
        <v>172568</v>
      </c>
      <c r="BQ490" s="102">
        <v>328111</v>
      </c>
      <c r="BR490" s="102"/>
      <c r="BS490" s="102"/>
      <c r="BT490" s="102"/>
      <c r="BU490" s="102"/>
      <c r="BV490" s="102"/>
      <c r="BW490" s="102">
        <v>40727</v>
      </c>
      <c r="BX490" s="102"/>
    </row>
    <row r="491" spans="1:76" x14ac:dyDescent="0.25">
      <c r="A491" s="57" t="s">
        <v>5900</v>
      </c>
      <c r="B491" s="3" t="s">
        <v>5015</v>
      </c>
      <c r="C491" s="3" t="s">
        <v>5901</v>
      </c>
      <c r="D491" s="4" t="s">
        <v>5902</v>
      </c>
      <c r="E491" s="4" t="s">
        <v>5268</v>
      </c>
      <c r="F491" s="4">
        <v>39270</v>
      </c>
      <c r="G491" s="4">
        <v>100003000</v>
      </c>
      <c r="H491" s="4">
        <v>1558</v>
      </c>
      <c r="I491" s="4">
        <v>438.29790000000003</v>
      </c>
      <c r="J491" s="4" t="s">
        <v>5903</v>
      </c>
      <c r="K491" s="4"/>
      <c r="L491" s="4"/>
      <c r="M491" s="4"/>
      <c r="N491" s="4"/>
      <c r="O491" s="4">
        <v>10471193</v>
      </c>
      <c r="P491" s="4">
        <f t="shared" si="7"/>
        <v>42</v>
      </c>
      <c r="Q491" s="4">
        <v>0.99</v>
      </c>
      <c r="R491" s="4">
        <v>1.1198999999999999</v>
      </c>
      <c r="S491" s="4">
        <v>1.1319999999999999</v>
      </c>
      <c r="T491" s="102">
        <v>509203</v>
      </c>
      <c r="U491" s="102"/>
      <c r="V491" s="102">
        <v>1014365</v>
      </c>
      <c r="W491" s="102">
        <v>122204</v>
      </c>
      <c r="X491" s="102">
        <v>84692</v>
      </c>
      <c r="Y491" s="102"/>
      <c r="Z491" s="102">
        <v>743693</v>
      </c>
      <c r="AA491" s="102"/>
      <c r="AB491" s="102">
        <v>278249</v>
      </c>
      <c r="AC491" s="102">
        <v>55594</v>
      </c>
      <c r="AD491" s="102">
        <v>140829</v>
      </c>
      <c r="AE491" s="102">
        <v>230709</v>
      </c>
      <c r="AF491" s="102">
        <v>83790</v>
      </c>
      <c r="AG491" s="102">
        <v>170405</v>
      </c>
      <c r="AH491" s="102">
        <v>164941</v>
      </c>
      <c r="AI491" s="102">
        <v>153208</v>
      </c>
      <c r="AJ491" s="102"/>
      <c r="AK491" s="102">
        <v>634705</v>
      </c>
      <c r="AL491" s="102">
        <v>165740</v>
      </c>
      <c r="AM491" s="102">
        <v>107448</v>
      </c>
      <c r="AN491" s="102"/>
      <c r="AO491" s="102">
        <v>359967</v>
      </c>
      <c r="AP491" s="102"/>
      <c r="AQ491" s="102"/>
      <c r="AR491" s="102">
        <v>56111</v>
      </c>
      <c r="AS491" s="102">
        <v>214973</v>
      </c>
      <c r="AT491" s="102">
        <v>139813</v>
      </c>
      <c r="AU491" s="102"/>
      <c r="AV491" s="102">
        <v>118692</v>
      </c>
      <c r="AW491" s="102">
        <v>105134</v>
      </c>
      <c r="AX491" s="102">
        <v>262240</v>
      </c>
      <c r="AY491" s="102">
        <v>55375</v>
      </c>
      <c r="AZ491" s="102">
        <v>366440</v>
      </c>
      <c r="BA491" s="102">
        <v>193586</v>
      </c>
      <c r="BB491" s="102">
        <v>385373</v>
      </c>
      <c r="BC491" s="102">
        <v>424911</v>
      </c>
      <c r="BD491" s="102"/>
      <c r="BE491" s="102">
        <v>500080</v>
      </c>
      <c r="BF491" s="102">
        <v>114115</v>
      </c>
      <c r="BG491" s="102">
        <v>395410</v>
      </c>
      <c r="BH491" s="102"/>
      <c r="BI491" s="102">
        <v>461038</v>
      </c>
      <c r="BJ491" s="102">
        <v>182881</v>
      </c>
      <c r="BK491" s="102">
        <v>141285</v>
      </c>
      <c r="BL491" s="102"/>
      <c r="BM491" s="102">
        <v>593594</v>
      </c>
      <c r="BN491" s="102">
        <v>263282</v>
      </c>
      <c r="BO491" s="102">
        <v>202677</v>
      </c>
      <c r="BP491" s="102">
        <v>179341</v>
      </c>
      <c r="BQ491" s="102"/>
      <c r="BR491" s="102"/>
      <c r="BS491" s="102"/>
      <c r="BT491" s="102">
        <v>370077</v>
      </c>
      <c r="BU491" s="102">
        <v>203139</v>
      </c>
      <c r="BV491" s="102">
        <v>114578</v>
      </c>
      <c r="BW491" s="102">
        <v>155564</v>
      </c>
      <c r="BX491" s="102"/>
    </row>
    <row r="492" spans="1:76" x14ac:dyDescent="0.25">
      <c r="A492" s="57" t="s">
        <v>5904</v>
      </c>
      <c r="B492" s="3" t="s">
        <v>5015</v>
      </c>
      <c r="C492" s="3" t="s">
        <v>5901</v>
      </c>
      <c r="D492" s="4" t="s">
        <v>5905</v>
      </c>
      <c r="E492" s="4" t="s">
        <v>3487</v>
      </c>
      <c r="F492" s="4">
        <v>44621</v>
      </c>
      <c r="G492" s="4">
        <v>100005372</v>
      </c>
      <c r="H492" s="4">
        <v>6250</v>
      </c>
      <c r="I492" s="4">
        <v>462.29899999999998</v>
      </c>
      <c r="J492" s="4" t="s">
        <v>5906</v>
      </c>
      <c r="K492" s="4"/>
      <c r="L492" s="4"/>
      <c r="M492" s="4"/>
      <c r="N492" s="4"/>
      <c r="O492" s="4"/>
      <c r="P492" s="4">
        <f t="shared" si="7"/>
        <v>33</v>
      </c>
      <c r="Q492" s="4">
        <v>0.83</v>
      </c>
      <c r="R492" s="4">
        <v>0.71350000000000002</v>
      </c>
      <c r="S492" s="4">
        <v>0.86199999999999999</v>
      </c>
      <c r="T492" s="102"/>
      <c r="U492" s="102"/>
      <c r="V492" s="102">
        <v>403892</v>
      </c>
      <c r="W492" s="102">
        <v>299726</v>
      </c>
      <c r="X492" s="102"/>
      <c r="Y492" s="102">
        <v>315139</v>
      </c>
      <c r="Z492" s="102">
        <v>192014</v>
      </c>
      <c r="AA492" s="102"/>
      <c r="AB492" s="102"/>
      <c r="AC492" s="102">
        <v>92819</v>
      </c>
      <c r="AD492" s="102"/>
      <c r="AE492" s="102">
        <v>263590</v>
      </c>
      <c r="AF492" s="102">
        <v>163415</v>
      </c>
      <c r="AG492" s="102">
        <v>37588</v>
      </c>
      <c r="AH492" s="102">
        <v>122377</v>
      </c>
      <c r="AI492" s="102">
        <v>107003</v>
      </c>
      <c r="AJ492" s="102"/>
      <c r="AK492" s="102">
        <v>404403</v>
      </c>
      <c r="AL492" s="102"/>
      <c r="AM492" s="102">
        <v>72849</v>
      </c>
      <c r="AN492" s="102">
        <v>84402</v>
      </c>
      <c r="AO492" s="102"/>
      <c r="AP492" s="102">
        <v>23921</v>
      </c>
      <c r="AQ492" s="102"/>
      <c r="AR492" s="102"/>
      <c r="AS492" s="102"/>
      <c r="AT492" s="102">
        <v>40442</v>
      </c>
      <c r="AU492" s="102"/>
      <c r="AV492" s="102"/>
      <c r="AW492" s="102">
        <v>331670</v>
      </c>
      <c r="AX492" s="102">
        <v>39822</v>
      </c>
      <c r="AY492" s="102"/>
      <c r="AZ492" s="102"/>
      <c r="BA492" s="102">
        <v>512251</v>
      </c>
      <c r="BB492" s="102"/>
      <c r="BC492" s="102">
        <v>291317</v>
      </c>
      <c r="BD492" s="102"/>
      <c r="BE492" s="102">
        <v>240093</v>
      </c>
      <c r="BF492" s="102">
        <v>169479</v>
      </c>
      <c r="BG492" s="102">
        <v>153132</v>
      </c>
      <c r="BH492" s="102"/>
      <c r="BI492" s="102"/>
      <c r="BJ492" s="102">
        <v>150579</v>
      </c>
      <c r="BK492" s="102">
        <v>151534</v>
      </c>
      <c r="BL492" s="102"/>
      <c r="BM492" s="102">
        <v>57792</v>
      </c>
      <c r="BN492" s="102">
        <v>99923</v>
      </c>
      <c r="BO492" s="102">
        <v>146898</v>
      </c>
      <c r="BP492" s="102">
        <v>113636</v>
      </c>
      <c r="BQ492" s="102"/>
      <c r="BR492" s="102"/>
      <c r="BS492" s="102"/>
      <c r="BT492" s="102">
        <v>624061</v>
      </c>
      <c r="BU492" s="102">
        <v>72078</v>
      </c>
      <c r="BV492" s="102">
        <v>50209</v>
      </c>
      <c r="BW492" s="102">
        <v>121393</v>
      </c>
      <c r="BX492" s="102">
        <v>83052</v>
      </c>
    </row>
    <row r="493" spans="1:76" x14ac:dyDescent="0.25">
      <c r="A493" s="57" t="s">
        <v>5907</v>
      </c>
      <c r="B493" s="3" t="s">
        <v>5015</v>
      </c>
      <c r="C493" s="3" t="s">
        <v>5901</v>
      </c>
      <c r="D493" s="4" t="s">
        <v>5908</v>
      </c>
      <c r="E493" s="4" t="s">
        <v>5268</v>
      </c>
      <c r="F493" s="4">
        <v>39271</v>
      </c>
      <c r="G493" s="4">
        <v>100003001</v>
      </c>
      <c r="H493" s="4">
        <v>1649</v>
      </c>
      <c r="I493" s="4">
        <v>466.32920000000001</v>
      </c>
      <c r="J493" s="4" t="s">
        <v>5909</v>
      </c>
      <c r="K493" s="4"/>
      <c r="L493" s="4"/>
      <c r="M493" s="4"/>
      <c r="N493" s="4"/>
      <c r="O493" s="4"/>
      <c r="P493" s="4">
        <f t="shared" si="7"/>
        <v>52</v>
      </c>
      <c r="Q493" s="4">
        <v>0.83</v>
      </c>
      <c r="R493" s="4">
        <v>1.1938</v>
      </c>
      <c r="S493" s="4">
        <v>1.4319999999999999</v>
      </c>
      <c r="T493" s="102">
        <v>624860</v>
      </c>
      <c r="U493" s="102">
        <v>66504</v>
      </c>
      <c r="V493" s="102">
        <v>941693</v>
      </c>
      <c r="W493" s="102">
        <v>354445</v>
      </c>
      <c r="X493" s="102">
        <v>276443</v>
      </c>
      <c r="Y493" s="102">
        <v>104595</v>
      </c>
      <c r="Z493" s="102">
        <v>499210</v>
      </c>
      <c r="AA493" s="102">
        <v>312738</v>
      </c>
      <c r="AB493" s="102">
        <v>78922</v>
      </c>
      <c r="AC493" s="102">
        <v>210418</v>
      </c>
      <c r="AD493" s="102">
        <v>222154</v>
      </c>
      <c r="AE493" s="102">
        <v>114197</v>
      </c>
      <c r="AF493" s="102">
        <v>338823</v>
      </c>
      <c r="AG493" s="102">
        <v>429543</v>
      </c>
      <c r="AH493" s="102">
        <v>598377</v>
      </c>
      <c r="AI493" s="102">
        <v>277423</v>
      </c>
      <c r="AJ493" s="102">
        <v>230215</v>
      </c>
      <c r="AK493" s="102">
        <v>1666171</v>
      </c>
      <c r="AL493" s="102"/>
      <c r="AM493" s="102">
        <v>259083</v>
      </c>
      <c r="AN493" s="102"/>
      <c r="AO493" s="102">
        <v>1171113</v>
      </c>
      <c r="AP493" s="102"/>
      <c r="AQ493" s="102">
        <v>53674</v>
      </c>
      <c r="AR493" s="102">
        <v>150196</v>
      </c>
      <c r="AS493" s="102">
        <v>741724</v>
      </c>
      <c r="AT493" s="102">
        <v>216204</v>
      </c>
      <c r="AU493" s="102">
        <v>229841</v>
      </c>
      <c r="AV493" s="102">
        <v>277589</v>
      </c>
      <c r="AW493" s="102">
        <v>236785</v>
      </c>
      <c r="AX493" s="102">
        <v>119234</v>
      </c>
      <c r="AY493" s="102">
        <v>69618</v>
      </c>
      <c r="AZ493" s="102">
        <v>160875</v>
      </c>
      <c r="BA493" s="102">
        <v>489404</v>
      </c>
      <c r="BB493" s="102">
        <v>679590</v>
      </c>
      <c r="BC493" s="102">
        <v>844014</v>
      </c>
      <c r="BD493" s="102"/>
      <c r="BE493" s="102">
        <v>1317566</v>
      </c>
      <c r="BF493" s="102">
        <v>660112</v>
      </c>
      <c r="BG493" s="102">
        <v>81503</v>
      </c>
      <c r="BH493" s="102">
        <v>205053</v>
      </c>
      <c r="BI493" s="102">
        <v>1707851</v>
      </c>
      <c r="BJ493" s="102">
        <v>152289</v>
      </c>
      <c r="BK493" s="102">
        <v>545293</v>
      </c>
      <c r="BL493" s="102">
        <v>129669</v>
      </c>
      <c r="BM493" s="102">
        <v>471142</v>
      </c>
      <c r="BN493" s="102">
        <v>760147</v>
      </c>
      <c r="BO493" s="102">
        <v>95928</v>
      </c>
      <c r="BP493" s="102">
        <v>643910</v>
      </c>
      <c r="BQ493" s="102">
        <v>273346</v>
      </c>
      <c r="BR493" s="102"/>
      <c r="BS493" s="102">
        <v>430843</v>
      </c>
      <c r="BT493" s="102">
        <v>1044228</v>
      </c>
      <c r="BU493" s="102">
        <v>373308</v>
      </c>
      <c r="BV493" s="102">
        <v>160918</v>
      </c>
      <c r="BW493" s="102">
        <v>471869</v>
      </c>
      <c r="BX493" s="102">
        <v>154909</v>
      </c>
    </row>
    <row r="494" spans="1:76" x14ac:dyDescent="0.25">
      <c r="A494" s="57" t="s">
        <v>5910</v>
      </c>
      <c r="B494" s="3" t="s">
        <v>5015</v>
      </c>
      <c r="C494" s="3" t="s">
        <v>5911</v>
      </c>
      <c r="D494" s="4" t="s">
        <v>5912</v>
      </c>
      <c r="E494" s="4" t="s">
        <v>3487</v>
      </c>
      <c r="F494" s="4">
        <v>15122</v>
      </c>
      <c r="G494" s="4">
        <v>1254</v>
      </c>
      <c r="H494" s="4">
        <v>758</v>
      </c>
      <c r="I494" s="4">
        <v>91.040099999999995</v>
      </c>
      <c r="J494" s="4" t="s">
        <v>5913</v>
      </c>
      <c r="K494" s="4" t="s">
        <v>5914</v>
      </c>
      <c r="L494" s="101" t="s">
        <v>5915</v>
      </c>
      <c r="M494" s="101" t="s">
        <v>5916</v>
      </c>
      <c r="N494" s="4">
        <v>753</v>
      </c>
      <c r="O494" s="4">
        <v>733</v>
      </c>
      <c r="P494" s="4">
        <f t="shared" si="7"/>
        <v>57</v>
      </c>
      <c r="Q494" s="4">
        <v>1.1000000000000001</v>
      </c>
      <c r="R494" s="4">
        <v>1.3346</v>
      </c>
      <c r="S494" s="4">
        <v>1.2091000000000001</v>
      </c>
      <c r="T494" s="102">
        <v>52506132</v>
      </c>
      <c r="U494" s="102">
        <v>29039724</v>
      </c>
      <c r="V494" s="102">
        <v>21495070</v>
      </c>
      <c r="W494" s="102">
        <v>23597956</v>
      </c>
      <c r="X494" s="102">
        <v>4754256</v>
      </c>
      <c r="Y494" s="102">
        <v>9701208</v>
      </c>
      <c r="Z494" s="102">
        <v>25112504</v>
      </c>
      <c r="AA494" s="102">
        <v>58484344</v>
      </c>
      <c r="AB494" s="102">
        <v>69304744</v>
      </c>
      <c r="AC494" s="102">
        <v>239707200</v>
      </c>
      <c r="AD494" s="102">
        <v>47047636</v>
      </c>
      <c r="AE494" s="102">
        <v>6616575</v>
      </c>
      <c r="AF494" s="102">
        <v>43187688</v>
      </c>
      <c r="AG494" s="102">
        <v>24007604</v>
      </c>
      <c r="AH494" s="102">
        <v>17301808</v>
      </c>
      <c r="AI494" s="102">
        <v>1444453</v>
      </c>
      <c r="AJ494" s="102">
        <v>6682913</v>
      </c>
      <c r="AK494" s="102">
        <v>6887346</v>
      </c>
      <c r="AL494" s="102">
        <v>44147752</v>
      </c>
      <c r="AM494" s="102">
        <v>11877356</v>
      </c>
      <c r="AN494" s="102">
        <v>45220920</v>
      </c>
      <c r="AO494" s="102">
        <v>6180965</v>
      </c>
      <c r="AP494" s="102">
        <v>2843273</v>
      </c>
      <c r="AQ494" s="102">
        <v>29002856</v>
      </c>
      <c r="AR494" s="102">
        <v>5378339</v>
      </c>
      <c r="AS494" s="102">
        <v>46979744</v>
      </c>
      <c r="AT494" s="102">
        <v>14440171</v>
      </c>
      <c r="AU494" s="102">
        <v>4185165</v>
      </c>
      <c r="AV494" s="102">
        <v>33160450</v>
      </c>
      <c r="AW494" s="102">
        <v>97700152</v>
      </c>
      <c r="AX494" s="102">
        <v>10890297</v>
      </c>
      <c r="AY494" s="102">
        <v>51555896</v>
      </c>
      <c r="AZ494" s="102">
        <v>12117647</v>
      </c>
      <c r="BA494" s="102">
        <v>9143662</v>
      </c>
      <c r="BB494" s="102">
        <v>55201312</v>
      </c>
      <c r="BC494" s="102">
        <v>2266853</v>
      </c>
      <c r="BD494" s="102">
        <v>25225728</v>
      </c>
      <c r="BE494" s="102">
        <v>5752603</v>
      </c>
      <c r="BF494" s="102">
        <v>5206807</v>
      </c>
      <c r="BG494" s="102">
        <v>26412212</v>
      </c>
      <c r="BH494" s="102">
        <v>31187484</v>
      </c>
      <c r="BI494" s="102">
        <v>89355776</v>
      </c>
      <c r="BJ494" s="102">
        <v>34448384</v>
      </c>
      <c r="BK494" s="102">
        <v>25293884</v>
      </c>
      <c r="BL494" s="102">
        <v>39656116</v>
      </c>
      <c r="BM494" s="102">
        <v>34729780</v>
      </c>
      <c r="BN494" s="102">
        <v>9875418</v>
      </c>
      <c r="BO494" s="102">
        <v>72367792</v>
      </c>
      <c r="BP494" s="102">
        <v>15600636</v>
      </c>
      <c r="BQ494" s="102">
        <v>29628978</v>
      </c>
      <c r="BR494" s="102">
        <v>7641843</v>
      </c>
      <c r="BS494" s="102">
        <v>40555736</v>
      </c>
      <c r="BT494" s="102">
        <v>12889435</v>
      </c>
      <c r="BU494" s="102">
        <v>9764208</v>
      </c>
      <c r="BV494" s="102">
        <v>7647074</v>
      </c>
      <c r="BW494" s="102">
        <v>16988214</v>
      </c>
      <c r="BX494" s="102">
        <v>29553872</v>
      </c>
    </row>
    <row r="495" spans="1:76" x14ac:dyDescent="0.25">
      <c r="A495" s="57" t="s">
        <v>5917</v>
      </c>
      <c r="B495" s="3" t="s">
        <v>5015</v>
      </c>
      <c r="C495" s="3" t="s">
        <v>5911</v>
      </c>
      <c r="D495" s="4" t="s">
        <v>5918</v>
      </c>
      <c r="E495" s="4" t="s">
        <v>3439</v>
      </c>
      <c r="F495" s="4">
        <v>43847</v>
      </c>
      <c r="G495" s="4">
        <v>100000258</v>
      </c>
      <c r="H495" s="4">
        <v>580</v>
      </c>
      <c r="I495" s="4">
        <v>173.02099999999999</v>
      </c>
      <c r="J495" s="4" t="s">
        <v>5919</v>
      </c>
      <c r="K495" s="4" t="s">
        <v>5920</v>
      </c>
      <c r="L495" s="101" t="s">
        <v>5921</v>
      </c>
      <c r="M495" s="101" t="s">
        <v>5922</v>
      </c>
      <c r="N495" s="4">
        <v>754</v>
      </c>
      <c r="O495" s="4">
        <v>734</v>
      </c>
      <c r="P495" s="4">
        <f t="shared" si="7"/>
        <v>57</v>
      </c>
      <c r="Q495" s="4">
        <v>0.66</v>
      </c>
      <c r="R495" s="4">
        <v>1.1918</v>
      </c>
      <c r="S495" s="4">
        <v>1.8113999999999999</v>
      </c>
      <c r="T495" s="102">
        <v>1010448</v>
      </c>
      <c r="U495" s="102">
        <v>306953</v>
      </c>
      <c r="V495" s="102">
        <v>549838</v>
      </c>
      <c r="W495" s="102">
        <v>766261</v>
      </c>
      <c r="X495" s="102">
        <v>614541</v>
      </c>
      <c r="Y495" s="102">
        <v>936053</v>
      </c>
      <c r="Z495" s="102">
        <v>3129887</v>
      </c>
      <c r="AA495" s="102">
        <v>825978</v>
      </c>
      <c r="AB495" s="102">
        <v>4369482</v>
      </c>
      <c r="AC495" s="102">
        <v>2393963</v>
      </c>
      <c r="AD495" s="102">
        <v>947035</v>
      </c>
      <c r="AE495" s="102">
        <v>1947090</v>
      </c>
      <c r="AF495" s="102">
        <v>852593</v>
      </c>
      <c r="AG495" s="102">
        <v>2684764</v>
      </c>
      <c r="AH495" s="102">
        <v>256613</v>
      </c>
      <c r="AI495" s="102">
        <v>755748</v>
      </c>
      <c r="AJ495" s="102">
        <v>261031</v>
      </c>
      <c r="AK495" s="102">
        <v>1293580</v>
      </c>
      <c r="AL495" s="102">
        <v>1166796</v>
      </c>
      <c r="AM495" s="102">
        <v>323809</v>
      </c>
      <c r="AN495" s="102">
        <v>2697749</v>
      </c>
      <c r="AO495" s="102">
        <v>437302</v>
      </c>
      <c r="AP495" s="102">
        <v>847642</v>
      </c>
      <c r="AQ495" s="102">
        <v>441509</v>
      </c>
      <c r="AR495" s="102">
        <v>173385</v>
      </c>
      <c r="AS495" s="102">
        <v>647355</v>
      </c>
      <c r="AT495" s="102">
        <v>1042894</v>
      </c>
      <c r="AU495" s="102">
        <v>193208</v>
      </c>
      <c r="AV495" s="102">
        <v>441295</v>
      </c>
      <c r="AW495" s="102">
        <v>2688626</v>
      </c>
      <c r="AX495" s="102">
        <v>2278256</v>
      </c>
      <c r="AY495" s="102">
        <v>933571</v>
      </c>
      <c r="AZ495" s="102">
        <v>1904239</v>
      </c>
      <c r="BA495" s="102">
        <v>1970822</v>
      </c>
      <c r="BB495" s="102">
        <v>1149375</v>
      </c>
      <c r="BC495" s="102">
        <v>905014</v>
      </c>
      <c r="BD495" s="102">
        <v>830332</v>
      </c>
      <c r="BE495" s="102">
        <v>1201716</v>
      </c>
      <c r="BF495" s="102">
        <v>1930202</v>
      </c>
      <c r="BG495" s="102">
        <v>2463209</v>
      </c>
      <c r="BH495" s="102">
        <v>5508391</v>
      </c>
      <c r="BI495" s="102">
        <v>2070495</v>
      </c>
      <c r="BJ495" s="102">
        <v>5146347</v>
      </c>
      <c r="BK495" s="102">
        <v>2592694</v>
      </c>
      <c r="BL495" s="102">
        <v>833507</v>
      </c>
      <c r="BM495" s="102">
        <v>813980</v>
      </c>
      <c r="BN495" s="102">
        <v>581974</v>
      </c>
      <c r="BO495" s="102">
        <v>1331485</v>
      </c>
      <c r="BP495" s="102">
        <v>791339</v>
      </c>
      <c r="BQ495" s="102">
        <v>907531</v>
      </c>
      <c r="BR495" s="102">
        <v>654651</v>
      </c>
      <c r="BS495" s="102">
        <v>427503</v>
      </c>
      <c r="BT495" s="102">
        <v>1609148</v>
      </c>
      <c r="BU495" s="102">
        <v>2185295</v>
      </c>
      <c r="BV495" s="102">
        <v>976370</v>
      </c>
      <c r="BW495" s="102">
        <v>2091329</v>
      </c>
      <c r="BX495" s="102">
        <v>1080874</v>
      </c>
    </row>
    <row r="496" spans="1:76" x14ac:dyDescent="0.25">
      <c r="A496" s="57" t="s">
        <v>5923</v>
      </c>
      <c r="B496" s="3" t="s">
        <v>5015</v>
      </c>
      <c r="C496" s="3" t="s">
        <v>5911</v>
      </c>
      <c r="D496" s="4" t="s">
        <v>5924</v>
      </c>
      <c r="E496" s="4" t="s">
        <v>3439</v>
      </c>
      <c r="F496" s="4">
        <v>48857</v>
      </c>
      <c r="G496" s="4">
        <v>100001619</v>
      </c>
      <c r="H496" s="4">
        <v>520</v>
      </c>
      <c r="I496" s="4">
        <v>247.05770000000001</v>
      </c>
      <c r="J496" s="4" t="s">
        <v>5925</v>
      </c>
      <c r="K496" s="4"/>
      <c r="L496" s="101" t="s">
        <v>5926</v>
      </c>
      <c r="M496" s="4"/>
      <c r="N496" s="4">
        <v>439964</v>
      </c>
      <c r="O496" s="4">
        <v>388990</v>
      </c>
      <c r="P496" s="4">
        <f t="shared" si="7"/>
        <v>57</v>
      </c>
      <c r="Q496" s="4">
        <v>0.85</v>
      </c>
      <c r="R496" s="4">
        <v>1.1117999999999999</v>
      </c>
      <c r="S496" s="4">
        <v>1.3046</v>
      </c>
      <c r="T496" s="102">
        <v>8063093</v>
      </c>
      <c r="U496" s="102">
        <v>13658775</v>
      </c>
      <c r="V496" s="102">
        <v>18039148</v>
      </c>
      <c r="W496" s="102">
        <v>18334506</v>
      </c>
      <c r="X496" s="102">
        <v>13279766</v>
      </c>
      <c r="Y496" s="102">
        <v>5957904</v>
      </c>
      <c r="Z496" s="102">
        <v>8489968</v>
      </c>
      <c r="AA496" s="102">
        <v>4466461</v>
      </c>
      <c r="AB496" s="102">
        <v>11936753</v>
      </c>
      <c r="AC496" s="102">
        <v>21166336</v>
      </c>
      <c r="AD496" s="102">
        <v>12682553</v>
      </c>
      <c r="AE496" s="102">
        <v>6034206</v>
      </c>
      <c r="AF496" s="102">
        <v>12027916</v>
      </c>
      <c r="AG496" s="102">
        <v>8161967</v>
      </c>
      <c r="AH496" s="102">
        <v>3812352</v>
      </c>
      <c r="AI496" s="102">
        <v>8701377</v>
      </c>
      <c r="AJ496" s="102">
        <v>10304121</v>
      </c>
      <c r="AK496" s="102">
        <v>22135068</v>
      </c>
      <c r="AL496" s="102">
        <v>5466791</v>
      </c>
      <c r="AM496" s="102">
        <v>3173117</v>
      </c>
      <c r="AN496" s="102">
        <v>9136811</v>
      </c>
      <c r="AO496" s="102">
        <v>12603839</v>
      </c>
      <c r="AP496" s="102">
        <v>14683211</v>
      </c>
      <c r="AQ496" s="102">
        <v>17741916</v>
      </c>
      <c r="AR496" s="102">
        <v>7239643</v>
      </c>
      <c r="AS496" s="102">
        <v>17591636</v>
      </c>
      <c r="AT496" s="102">
        <v>4974321</v>
      </c>
      <c r="AU496" s="102">
        <v>9794729</v>
      </c>
      <c r="AV496" s="102">
        <v>16741468</v>
      </c>
      <c r="AW496" s="102">
        <v>16066259</v>
      </c>
      <c r="AX496" s="102">
        <v>14874057</v>
      </c>
      <c r="AY496" s="102">
        <v>23375796</v>
      </c>
      <c r="AZ496" s="102">
        <v>7711159</v>
      </c>
      <c r="BA496" s="102">
        <v>30433796</v>
      </c>
      <c r="BB496" s="102">
        <v>10530604</v>
      </c>
      <c r="BC496" s="102">
        <v>37079232</v>
      </c>
      <c r="BD496" s="102">
        <v>4744312</v>
      </c>
      <c r="BE496" s="102">
        <v>5238453</v>
      </c>
      <c r="BF496" s="102">
        <v>7789612</v>
      </c>
      <c r="BG496" s="102">
        <v>7710491</v>
      </c>
      <c r="BH496" s="102">
        <v>6773898</v>
      </c>
      <c r="BI496" s="102">
        <v>7498044</v>
      </c>
      <c r="BJ496" s="102">
        <v>13156870</v>
      </c>
      <c r="BK496" s="102">
        <v>7465544</v>
      </c>
      <c r="BL496" s="102">
        <v>4535538</v>
      </c>
      <c r="BM496" s="102">
        <v>3880878</v>
      </c>
      <c r="BN496" s="102">
        <v>13178615</v>
      </c>
      <c r="BO496" s="102">
        <v>6839053</v>
      </c>
      <c r="BP496" s="102">
        <v>32855186</v>
      </c>
      <c r="BQ496" s="102">
        <v>6796980</v>
      </c>
      <c r="BR496" s="102">
        <v>6605826</v>
      </c>
      <c r="BS496" s="102">
        <v>9373781</v>
      </c>
      <c r="BT496" s="102">
        <v>25602508</v>
      </c>
      <c r="BU496" s="102">
        <v>14015416</v>
      </c>
      <c r="BV496" s="102">
        <v>6404879</v>
      </c>
      <c r="BW496" s="102">
        <v>11146554</v>
      </c>
      <c r="BX496" s="102">
        <v>14479267</v>
      </c>
    </row>
    <row r="497" spans="1:76" x14ac:dyDescent="0.25">
      <c r="A497" s="57" t="s">
        <v>5927</v>
      </c>
      <c r="B497" s="3" t="s">
        <v>5015</v>
      </c>
      <c r="C497" s="3" t="s">
        <v>5928</v>
      </c>
      <c r="D497" s="4" t="s">
        <v>5929</v>
      </c>
      <c r="E497" s="4" t="s">
        <v>3487</v>
      </c>
      <c r="F497" s="4">
        <v>35625</v>
      </c>
      <c r="G497" s="4">
        <v>100001618</v>
      </c>
      <c r="H497" s="4">
        <v>6353.3</v>
      </c>
      <c r="I497" s="4">
        <v>227.20160000000001</v>
      </c>
      <c r="J497" s="4" t="s">
        <v>5930</v>
      </c>
      <c r="K497" s="4" t="s">
        <v>5931</v>
      </c>
      <c r="L497" s="101" t="s">
        <v>5932</v>
      </c>
      <c r="M497" s="101" t="s">
        <v>5933</v>
      </c>
      <c r="N497" s="4">
        <v>79050</v>
      </c>
      <c r="O497" s="4">
        <v>71382</v>
      </c>
      <c r="P497" s="4">
        <f t="shared" si="7"/>
        <v>44</v>
      </c>
      <c r="Q497" s="4">
        <v>5.84</v>
      </c>
      <c r="R497" s="4">
        <v>18.045400000000001</v>
      </c>
      <c r="S497" s="4">
        <v>3.0888</v>
      </c>
      <c r="T497" s="102">
        <v>693835</v>
      </c>
      <c r="U497" s="102">
        <v>215676</v>
      </c>
      <c r="V497" s="102">
        <v>245102</v>
      </c>
      <c r="W497" s="102">
        <v>6392938</v>
      </c>
      <c r="X497" s="102"/>
      <c r="Y497" s="102"/>
      <c r="Z497" s="102">
        <v>412100</v>
      </c>
      <c r="AA497" s="102">
        <v>671293</v>
      </c>
      <c r="AB497" s="102">
        <v>921016</v>
      </c>
      <c r="AC497" s="102">
        <v>106722384</v>
      </c>
      <c r="AD497" s="102"/>
      <c r="AE497" s="102">
        <v>2079096</v>
      </c>
      <c r="AF497" s="102">
        <v>605863</v>
      </c>
      <c r="AG497" s="102">
        <v>1004763</v>
      </c>
      <c r="AH497" s="102">
        <v>7259652</v>
      </c>
      <c r="AI497" s="102"/>
      <c r="AJ497" s="102"/>
      <c r="AK497" s="102">
        <v>209081</v>
      </c>
      <c r="AL497" s="102"/>
      <c r="AM497" s="102">
        <v>304365120</v>
      </c>
      <c r="AN497" s="102">
        <v>5226903</v>
      </c>
      <c r="AO497" s="102"/>
      <c r="AP497" s="102"/>
      <c r="AQ497" s="102">
        <v>4058769</v>
      </c>
      <c r="AR497" s="102">
        <v>257197</v>
      </c>
      <c r="AS497" s="102">
        <v>8732223</v>
      </c>
      <c r="AT497" s="102">
        <v>394088</v>
      </c>
      <c r="AU497" s="102"/>
      <c r="AV497" s="102">
        <v>2553662</v>
      </c>
      <c r="AW497" s="102">
        <v>1063459</v>
      </c>
      <c r="AX497" s="102">
        <v>368231</v>
      </c>
      <c r="AY497" s="102">
        <v>509120</v>
      </c>
      <c r="AZ497" s="102"/>
      <c r="BA497" s="102">
        <v>564032</v>
      </c>
      <c r="BB497" s="102">
        <v>464422</v>
      </c>
      <c r="BC497" s="102">
        <v>996566</v>
      </c>
      <c r="BD497" s="102">
        <v>1214097</v>
      </c>
      <c r="BE497" s="102">
        <v>5301434</v>
      </c>
      <c r="BF497" s="102"/>
      <c r="BG497" s="102">
        <v>869501</v>
      </c>
      <c r="BH497" s="102">
        <v>329956</v>
      </c>
      <c r="BI497" s="102">
        <v>546342</v>
      </c>
      <c r="BJ497" s="102">
        <v>648610</v>
      </c>
      <c r="BK497" s="102">
        <v>3886260</v>
      </c>
      <c r="BL497" s="102">
        <v>638175</v>
      </c>
      <c r="BM497" s="102"/>
      <c r="BN497" s="102">
        <v>1043327</v>
      </c>
      <c r="BO497" s="102">
        <v>1043726</v>
      </c>
      <c r="BP497" s="102">
        <v>32553004</v>
      </c>
      <c r="BQ497" s="102">
        <v>379970</v>
      </c>
      <c r="BR497" s="102"/>
      <c r="BS497" s="102">
        <v>19809072</v>
      </c>
      <c r="BT497" s="102">
        <v>1856869</v>
      </c>
      <c r="BU497" s="102">
        <v>556717</v>
      </c>
      <c r="BV497" s="102">
        <v>1044564</v>
      </c>
      <c r="BW497" s="102">
        <v>382967</v>
      </c>
      <c r="BX497" s="102">
        <v>732088</v>
      </c>
    </row>
    <row r="498" spans="1:76" x14ac:dyDescent="0.25">
      <c r="A498" s="57" t="s">
        <v>5934</v>
      </c>
      <c r="B498" s="3" t="s">
        <v>5015</v>
      </c>
      <c r="C498" s="3" t="s">
        <v>5928</v>
      </c>
      <c r="D498" s="4" t="s">
        <v>5935</v>
      </c>
      <c r="E498" s="4" t="s">
        <v>3487</v>
      </c>
      <c r="F498" s="4">
        <v>47898</v>
      </c>
      <c r="G498" s="4">
        <v>100001431</v>
      </c>
      <c r="H498" s="4">
        <v>6200</v>
      </c>
      <c r="I498" s="4">
        <v>241.21729999999999</v>
      </c>
      <c r="J498" s="4" t="s">
        <v>5936</v>
      </c>
      <c r="K498" s="4" t="s">
        <v>5937</v>
      </c>
      <c r="L498" s="4"/>
      <c r="M498" s="4"/>
      <c r="N498" s="4">
        <v>190750</v>
      </c>
      <c r="O498" s="4">
        <v>165667</v>
      </c>
      <c r="P498" s="4">
        <f t="shared" si="7"/>
        <v>55</v>
      </c>
      <c r="Q498" s="4">
        <v>0.42</v>
      </c>
      <c r="R498" s="4">
        <v>0.98960000000000004</v>
      </c>
      <c r="S498" s="4">
        <v>2.3508</v>
      </c>
      <c r="T498" s="102">
        <v>951264</v>
      </c>
      <c r="U498" s="102">
        <v>386597</v>
      </c>
      <c r="V498" s="102">
        <v>1760123</v>
      </c>
      <c r="W498" s="102">
        <v>959916</v>
      </c>
      <c r="X498" s="102">
        <v>412589</v>
      </c>
      <c r="Y498" s="102">
        <v>509270</v>
      </c>
      <c r="Z498" s="102">
        <v>423912</v>
      </c>
      <c r="AA498" s="102">
        <v>125568</v>
      </c>
      <c r="AB498" s="102">
        <v>255803</v>
      </c>
      <c r="AC498" s="102">
        <v>370109</v>
      </c>
      <c r="AD498" s="102">
        <v>222526</v>
      </c>
      <c r="AE498" s="102">
        <v>292100</v>
      </c>
      <c r="AF498" s="102">
        <v>406027</v>
      </c>
      <c r="AG498" s="102">
        <v>1663572</v>
      </c>
      <c r="AH498" s="102">
        <v>416679</v>
      </c>
      <c r="AI498" s="102">
        <v>287466</v>
      </c>
      <c r="AJ498" s="102"/>
      <c r="AK498" s="102">
        <v>784290</v>
      </c>
      <c r="AL498" s="102">
        <v>164189</v>
      </c>
      <c r="AM498" s="102">
        <v>1250412</v>
      </c>
      <c r="AN498" s="102"/>
      <c r="AO498" s="102">
        <v>307373</v>
      </c>
      <c r="AP498" s="102">
        <v>219994</v>
      </c>
      <c r="AQ498" s="102">
        <v>616353</v>
      </c>
      <c r="AR498" s="102">
        <v>303799</v>
      </c>
      <c r="AS498" s="102">
        <v>178220</v>
      </c>
      <c r="AT498" s="102">
        <v>474058</v>
      </c>
      <c r="AU498" s="102">
        <v>122992</v>
      </c>
      <c r="AV498" s="102">
        <v>652818</v>
      </c>
      <c r="AW498" s="102">
        <v>405606</v>
      </c>
      <c r="AX498" s="102">
        <v>869949</v>
      </c>
      <c r="AY498" s="102">
        <v>1700032</v>
      </c>
      <c r="AZ498" s="102">
        <v>1328673</v>
      </c>
      <c r="BA498" s="102">
        <v>632585</v>
      </c>
      <c r="BB498" s="102">
        <v>1603310</v>
      </c>
      <c r="BC498" s="102">
        <v>2448809</v>
      </c>
      <c r="BD498" s="102">
        <v>504604</v>
      </c>
      <c r="BE498" s="102">
        <v>8604971</v>
      </c>
      <c r="BF498" s="102">
        <v>462725</v>
      </c>
      <c r="BG498" s="102">
        <v>1732085</v>
      </c>
      <c r="BH498" s="102">
        <v>267491</v>
      </c>
      <c r="BI498" s="102">
        <v>379510</v>
      </c>
      <c r="BJ498" s="102">
        <v>634577</v>
      </c>
      <c r="BK498" s="102">
        <v>868895</v>
      </c>
      <c r="BL498" s="102">
        <v>423011</v>
      </c>
      <c r="BM498" s="102">
        <v>902936</v>
      </c>
      <c r="BN498" s="102">
        <v>1191796</v>
      </c>
      <c r="BO498" s="102">
        <v>402022</v>
      </c>
      <c r="BP498" s="102">
        <v>3067492</v>
      </c>
      <c r="BQ498" s="102">
        <v>588722</v>
      </c>
      <c r="BR498" s="102">
        <v>846397</v>
      </c>
      <c r="BS498" s="102">
        <v>314923</v>
      </c>
      <c r="BT498" s="102">
        <v>951361</v>
      </c>
      <c r="BU498" s="102">
        <v>471212</v>
      </c>
      <c r="BV498" s="102">
        <v>1126853</v>
      </c>
      <c r="BW498" s="102">
        <v>569974</v>
      </c>
      <c r="BX498" s="102">
        <v>765908</v>
      </c>
    </row>
    <row r="499" spans="1:76" x14ac:dyDescent="0.25">
      <c r="A499" s="57" t="s">
        <v>5938</v>
      </c>
      <c r="B499" s="3" t="s">
        <v>5015</v>
      </c>
      <c r="C499" s="3" t="s">
        <v>5928</v>
      </c>
      <c r="D499" s="4" t="s">
        <v>5939</v>
      </c>
      <c r="E499" s="4" t="s">
        <v>3487</v>
      </c>
      <c r="F499" s="4">
        <v>21127</v>
      </c>
      <c r="G499" s="4">
        <v>100000827</v>
      </c>
      <c r="H499" s="4">
        <v>6550</v>
      </c>
      <c r="I499" s="4">
        <v>255.2329</v>
      </c>
      <c r="J499" s="4" t="s">
        <v>5940</v>
      </c>
      <c r="K499" s="4" t="s">
        <v>5941</v>
      </c>
      <c r="L499" s="4"/>
      <c r="M499" s="101" t="s">
        <v>5942</v>
      </c>
      <c r="N499" s="4">
        <v>14900</v>
      </c>
      <c r="O499" s="4">
        <v>14201</v>
      </c>
      <c r="P499" s="4">
        <f t="shared" si="7"/>
        <v>57</v>
      </c>
      <c r="Q499" s="4">
        <v>0.73</v>
      </c>
      <c r="R499" s="4">
        <v>1.1890000000000001</v>
      </c>
      <c r="S499" s="4">
        <v>1.623</v>
      </c>
      <c r="T499" s="102">
        <v>9130129</v>
      </c>
      <c r="U499" s="102">
        <v>3653371</v>
      </c>
      <c r="V499" s="102">
        <v>11319384</v>
      </c>
      <c r="W499" s="102">
        <v>29135336</v>
      </c>
      <c r="X499" s="102">
        <v>3450584</v>
      </c>
      <c r="Y499" s="102">
        <v>5472475</v>
      </c>
      <c r="Z499" s="102">
        <v>5673300</v>
      </c>
      <c r="AA499" s="102">
        <v>13982839</v>
      </c>
      <c r="AB499" s="102">
        <v>4924694</v>
      </c>
      <c r="AC499" s="102">
        <v>29348044</v>
      </c>
      <c r="AD499" s="102">
        <v>23771872</v>
      </c>
      <c r="AE499" s="102">
        <v>7941140</v>
      </c>
      <c r="AF499" s="102">
        <v>8101028</v>
      </c>
      <c r="AG499" s="102">
        <v>23897936</v>
      </c>
      <c r="AH499" s="102">
        <v>20510948</v>
      </c>
      <c r="AI499" s="102">
        <v>5409364</v>
      </c>
      <c r="AJ499" s="102">
        <v>2767449</v>
      </c>
      <c r="AK499" s="102">
        <v>8302358</v>
      </c>
      <c r="AL499" s="102">
        <v>3309098</v>
      </c>
      <c r="AM499" s="102">
        <v>71430224</v>
      </c>
      <c r="AN499" s="102">
        <v>6575119</v>
      </c>
      <c r="AO499" s="102">
        <v>4813487</v>
      </c>
      <c r="AP499" s="102">
        <v>5488877</v>
      </c>
      <c r="AQ499" s="102">
        <v>10450216</v>
      </c>
      <c r="AR499" s="102">
        <v>5431099</v>
      </c>
      <c r="AS499" s="102">
        <v>4764463</v>
      </c>
      <c r="AT499" s="102">
        <v>15849716</v>
      </c>
      <c r="AU499" s="102">
        <v>2626972</v>
      </c>
      <c r="AV499" s="102">
        <v>14681033</v>
      </c>
      <c r="AW499" s="102">
        <v>11181261</v>
      </c>
      <c r="AX499" s="102">
        <v>6515816</v>
      </c>
      <c r="AY499" s="102">
        <v>25401040</v>
      </c>
      <c r="AZ499" s="102">
        <v>15812316</v>
      </c>
      <c r="BA499" s="102">
        <v>7423329</v>
      </c>
      <c r="BB499" s="102">
        <v>17748532</v>
      </c>
      <c r="BC499" s="102">
        <v>10438980</v>
      </c>
      <c r="BD499" s="102">
        <v>9054316</v>
      </c>
      <c r="BE499" s="102">
        <v>64887432</v>
      </c>
      <c r="BF499" s="102">
        <v>4982977</v>
      </c>
      <c r="BG499" s="102">
        <v>22166192</v>
      </c>
      <c r="BH499" s="102">
        <v>6850921</v>
      </c>
      <c r="BI499" s="102">
        <v>19735430</v>
      </c>
      <c r="BJ499" s="102">
        <v>23849080</v>
      </c>
      <c r="BK499" s="102">
        <v>14022133</v>
      </c>
      <c r="BL499" s="102">
        <v>4605448</v>
      </c>
      <c r="BM499" s="102">
        <v>25074984</v>
      </c>
      <c r="BN499" s="102">
        <v>7643654</v>
      </c>
      <c r="BO499" s="102">
        <v>41601540</v>
      </c>
      <c r="BP499" s="102">
        <v>50524540</v>
      </c>
      <c r="BQ499" s="102">
        <v>19160794</v>
      </c>
      <c r="BR499" s="102">
        <v>10880750</v>
      </c>
      <c r="BS499" s="102">
        <v>13036952</v>
      </c>
      <c r="BT499" s="102">
        <v>7751911</v>
      </c>
      <c r="BU499" s="102">
        <v>8387884</v>
      </c>
      <c r="BV499" s="102">
        <v>12393661</v>
      </c>
      <c r="BW499" s="102">
        <v>4914822</v>
      </c>
      <c r="BX499" s="102">
        <v>10615900</v>
      </c>
    </row>
    <row r="500" spans="1:76" x14ac:dyDescent="0.25">
      <c r="A500" s="57" t="s">
        <v>5943</v>
      </c>
      <c r="B500" s="3" t="s">
        <v>5015</v>
      </c>
      <c r="C500" s="3" t="s">
        <v>5928</v>
      </c>
      <c r="D500" s="4" t="s">
        <v>5944</v>
      </c>
      <c r="E500" s="4" t="s">
        <v>3487</v>
      </c>
      <c r="F500" s="4">
        <v>52431</v>
      </c>
      <c r="G500" s="4">
        <v>100008952</v>
      </c>
      <c r="H500" s="4">
        <v>6094</v>
      </c>
      <c r="I500" s="4">
        <v>253.21729999999999</v>
      </c>
      <c r="J500" s="4"/>
      <c r="K500" s="4"/>
      <c r="L500" s="4"/>
      <c r="M500" s="101" t="s">
        <v>5945</v>
      </c>
      <c r="N500" s="4"/>
      <c r="O500" s="4"/>
      <c r="P500" s="4">
        <f t="shared" si="7"/>
        <v>34</v>
      </c>
      <c r="Q500" s="4">
        <v>0.97</v>
      </c>
      <c r="R500" s="4">
        <v>1.0813999999999999</v>
      </c>
      <c r="S500" s="4">
        <v>1.1100000000000001</v>
      </c>
      <c r="T500" s="102">
        <v>245444</v>
      </c>
      <c r="U500" s="102"/>
      <c r="V500" s="102">
        <v>79503</v>
      </c>
      <c r="W500" s="102">
        <v>1460531</v>
      </c>
      <c r="X500" s="102"/>
      <c r="Y500" s="102"/>
      <c r="Z500" s="102">
        <v>2756756</v>
      </c>
      <c r="AA500" s="102">
        <v>1851855</v>
      </c>
      <c r="AB500" s="102">
        <v>108770</v>
      </c>
      <c r="AC500" s="102">
        <v>314712</v>
      </c>
      <c r="AD500" s="102">
        <v>499429</v>
      </c>
      <c r="AE500" s="102"/>
      <c r="AF500" s="102"/>
      <c r="AG500" s="102">
        <v>219506</v>
      </c>
      <c r="AH500" s="102">
        <v>609496</v>
      </c>
      <c r="AI500" s="102"/>
      <c r="AJ500" s="102"/>
      <c r="AK500" s="102">
        <v>144522</v>
      </c>
      <c r="AL500" s="102"/>
      <c r="AM500" s="102">
        <v>2023396</v>
      </c>
      <c r="AN500" s="102"/>
      <c r="AO500" s="102"/>
      <c r="AP500" s="102"/>
      <c r="AQ500" s="102">
        <v>227603</v>
      </c>
      <c r="AR500" s="102"/>
      <c r="AS500" s="102"/>
      <c r="AT500" s="102">
        <v>340008</v>
      </c>
      <c r="AU500" s="102"/>
      <c r="AV500" s="102">
        <v>218565</v>
      </c>
      <c r="AW500" s="102">
        <v>760605</v>
      </c>
      <c r="AX500" s="102"/>
      <c r="AY500" s="102">
        <v>254637</v>
      </c>
      <c r="AZ500" s="102">
        <v>582020</v>
      </c>
      <c r="BA500" s="102">
        <v>260161</v>
      </c>
      <c r="BB500" s="102">
        <v>236040</v>
      </c>
      <c r="BC500" s="102"/>
      <c r="BD500" s="102"/>
      <c r="BE500" s="102">
        <v>1347173</v>
      </c>
      <c r="BF500" s="102"/>
      <c r="BG500" s="102">
        <v>318253</v>
      </c>
      <c r="BH500" s="102">
        <v>148687</v>
      </c>
      <c r="BI500" s="102">
        <v>1098683</v>
      </c>
      <c r="BJ500" s="102">
        <v>498499</v>
      </c>
      <c r="BK500" s="102"/>
      <c r="BL500" s="102"/>
      <c r="BM500" s="102">
        <v>1260233</v>
      </c>
      <c r="BN500" s="102">
        <v>408571</v>
      </c>
      <c r="BO500" s="102">
        <v>1240766</v>
      </c>
      <c r="BP500" s="102">
        <v>383660</v>
      </c>
      <c r="BQ500" s="102">
        <v>1048699</v>
      </c>
      <c r="BR500" s="102">
        <v>572758</v>
      </c>
      <c r="BS500" s="102"/>
      <c r="BT500" s="102">
        <v>285392</v>
      </c>
      <c r="BU500" s="102">
        <v>272655</v>
      </c>
      <c r="BV500" s="102">
        <v>839464</v>
      </c>
      <c r="BW500" s="102"/>
      <c r="BX500" s="102"/>
    </row>
    <row r="501" spans="1:76" x14ac:dyDescent="0.25">
      <c r="A501" s="105" t="s">
        <v>5946</v>
      </c>
      <c r="B501" s="3" t="s">
        <v>5015</v>
      </c>
      <c r="C501" s="3" t="s">
        <v>5928</v>
      </c>
      <c r="D501" s="4" t="s">
        <v>5947</v>
      </c>
      <c r="E501" s="4" t="s">
        <v>3487</v>
      </c>
      <c r="F501" s="4">
        <v>34391</v>
      </c>
      <c r="G501" s="4">
        <v>100001429</v>
      </c>
      <c r="H501" s="4">
        <v>6571</v>
      </c>
      <c r="I501" s="4">
        <v>269.24860000000001</v>
      </c>
      <c r="J501" s="4" t="s">
        <v>5948</v>
      </c>
      <c r="K501" s="4" t="s">
        <v>5949</v>
      </c>
      <c r="L501" s="4"/>
      <c r="M501" s="4"/>
      <c r="N501" s="4">
        <v>107036</v>
      </c>
      <c r="O501" s="4">
        <v>96316</v>
      </c>
      <c r="P501" s="4">
        <f t="shared" si="7"/>
        <v>42</v>
      </c>
      <c r="Q501" s="4">
        <v>0.61</v>
      </c>
      <c r="R501" s="4">
        <v>0.83169999999999999</v>
      </c>
      <c r="S501" s="4">
        <v>1.3607</v>
      </c>
      <c r="T501" s="102">
        <v>304942</v>
      </c>
      <c r="U501" s="102"/>
      <c r="V501" s="102">
        <v>211639</v>
      </c>
      <c r="W501" s="102">
        <v>390605</v>
      </c>
      <c r="X501" s="102">
        <v>166932</v>
      </c>
      <c r="Y501" s="102"/>
      <c r="Z501" s="102">
        <v>176166</v>
      </c>
      <c r="AA501" s="102">
        <v>126488</v>
      </c>
      <c r="AB501" s="102"/>
      <c r="AC501" s="102"/>
      <c r="AD501" s="102"/>
      <c r="AE501" s="102">
        <v>588805</v>
      </c>
      <c r="AF501" s="102">
        <v>139809</v>
      </c>
      <c r="AG501" s="102">
        <v>695947</v>
      </c>
      <c r="AH501" s="102">
        <v>277875</v>
      </c>
      <c r="AI501" s="102">
        <v>114410</v>
      </c>
      <c r="AJ501" s="102"/>
      <c r="AK501" s="102">
        <v>202647</v>
      </c>
      <c r="AL501" s="102">
        <v>179426</v>
      </c>
      <c r="AM501" s="102">
        <v>578320</v>
      </c>
      <c r="AN501" s="102"/>
      <c r="AO501" s="102"/>
      <c r="AP501" s="102"/>
      <c r="AQ501" s="102">
        <v>302721</v>
      </c>
      <c r="AR501" s="102">
        <v>151685</v>
      </c>
      <c r="AS501" s="102">
        <v>312772</v>
      </c>
      <c r="AT501" s="102">
        <v>239940</v>
      </c>
      <c r="AU501" s="102"/>
      <c r="AV501" s="102">
        <v>337806</v>
      </c>
      <c r="AW501" s="102"/>
      <c r="AX501" s="102">
        <v>315010</v>
      </c>
      <c r="AY501" s="102">
        <v>263657</v>
      </c>
      <c r="AZ501" s="102">
        <v>403916</v>
      </c>
      <c r="BA501" s="102">
        <v>164646</v>
      </c>
      <c r="BB501" s="102">
        <v>333785</v>
      </c>
      <c r="BC501" s="102">
        <v>511590</v>
      </c>
      <c r="BD501" s="102">
        <v>160362</v>
      </c>
      <c r="BE501" s="102">
        <v>2172193</v>
      </c>
      <c r="BF501" s="102"/>
      <c r="BG501" s="102">
        <v>694753</v>
      </c>
      <c r="BH501" s="102"/>
      <c r="BI501" s="102">
        <v>256250</v>
      </c>
      <c r="BJ501" s="102">
        <v>699693</v>
      </c>
      <c r="BK501" s="102">
        <v>171685</v>
      </c>
      <c r="BL501" s="102"/>
      <c r="BM501" s="102">
        <v>731360</v>
      </c>
      <c r="BN501" s="102">
        <v>128363</v>
      </c>
      <c r="BO501" s="102">
        <v>229539</v>
      </c>
      <c r="BP501" s="102">
        <v>802765</v>
      </c>
      <c r="BQ501" s="102">
        <v>334785</v>
      </c>
      <c r="BR501" s="102">
        <v>171996</v>
      </c>
      <c r="BS501" s="102">
        <v>162999</v>
      </c>
      <c r="BT501" s="102">
        <v>436598</v>
      </c>
      <c r="BU501" s="102"/>
      <c r="BV501" s="102">
        <v>227194</v>
      </c>
      <c r="BW501" s="102">
        <v>121407</v>
      </c>
      <c r="BX501" s="102">
        <v>280258</v>
      </c>
    </row>
    <row r="502" spans="1:76" x14ac:dyDescent="0.25">
      <c r="A502" s="57" t="s">
        <v>5950</v>
      </c>
      <c r="B502" s="3" t="s">
        <v>5015</v>
      </c>
      <c r="C502" s="3" t="s">
        <v>5928</v>
      </c>
      <c r="D502" s="4" t="s">
        <v>5951</v>
      </c>
      <c r="E502" s="4" t="s">
        <v>3487</v>
      </c>
      <c r="F502" s="4">
        <v>21184</v>
      </c>
      <c r="G502" s="4">
        <v>100000924</v>
      </c>
      <c r="H502" s="4">
        <v>6650</v>
      </c>
      <c r="I502" s="4">
        <v>281.24860000000001</v>
      </c>
      <c r="J502" s="4" t="s">
        <v>5952</v>
      </c>
      <c r="K502" s="4" t="s">
        <v>5953</v>
      </c>
      <c r="L502" s="4"/>
      <c r="M502" s="101" t="s">
        <v>5954</v>
      </c>
      <c r="N502" s="4">
        <v>5283468</v>
      </c>
      <c r="O502" s="4">
        <v>4446588</v>
      </c>
      <c r="P502" s="4">
        <f t="shared" si="7"/>
        <v>57</v>
      </c>
      <c r="Q502" s="4">
        <v>0.83</v>
      </c>
      <c r="R502" s="4">
        <v>4.1212999999999997</v>
      </c>
      <c r="S502" s="4">
        <v>4.9930000000000003</v>
      </c>
      <c r="T502" s="102">
        <v>288893376</v>
      </c>
      <c r="U502" s="102">
        <v>3618485</v>
      </c>
      <c r="V502" s="102">
        <v>31877920</v>
      </c>
      <c r="W502" s="102">
        <v>539398720</v>
      </c>
      <c r="X502" s="102">
        <v>2433119</v>
      </c>
      <c r="Y502" s="102">
        <v>2334082</v>
      </c>
      <c r="Z502" s="102">
        <v>25630460</v>
      </c>
      <c r="AA502" s="102">
        <v>325035392</v>
      </c>
      <c r="AB502" s="102">
        <v>8004747</v>
      </c>
      <c r="AC502" s="102">
        <v>90122520</v>
      </c>
      <c r="AD502" s="102">
        <v>564306432</v>
      </c>
      <c r="AE502" s="102">
        <v>6013730</v>
      </c>
      <c r="AF502" s="102">
        <v>133297128</v>
      </c>
      <c r="AG502" s="102">
        <v>83014528</v>
      </c>
      <c r="AH502" s="102">
        <v>110204896</v>
      </c>
      <c r="AI502" s="102">
        <v>1672618</v>
      </c>
      <c r="AJ502" s="102">
        <v>4632002</v>
      </c>
      <c r="AK502" s="102">
        <v>4322685</v>
      </c>
      <c r="AL502" s="102">
        <v>21174390</v>
      </c>
      <c r="AM502" s="102">
        <v>377416576</v>
      </c>
      <c r="AN502" s="102">
        <v>14978088</v>
      </c>
      <c r="AO502" s="102">
        <v>9348220</v>
      </c>
      <c r="AP502" s="102">
        <v>6163118</v>
      </c>
      <c r="AQ502" s="102">
        <v>177767568</v>
      </c>
      <c r="AR502" s="102">
        <v>3079721</v>
      </c>
      <c r="AS502" s="102">
        <v>18692244</v>
      </c>
      <c r="AT502" s="102">
        <v>102382200</v>
      </c>
      <c r="AU502" s="102">
        <v>1822137</v>
      </c>
      <c r="AV502" s="102">
        <v>65811380</v>
      </c>
      <c r="AW502" s="102">
        <v>165257568</v>
      </c>
      <c r="AX502" s="102">
        <v>10410718</v>
      </c>
      <c r="AY502" s="102">
        <v>123366904</v>
      </c>
      <c r="AZ502" s="102">
        <v>5547514</v>
      </c>
      <c r="BA502" s="102">
        <v>6285835</v>
      </c>
      <c r="BB502" s="102">
        <v>209143552</v>
      </c>
      <c r="BC502" s="102">
        <v>3906013</v>
      </c>
      <c r="BD502" s="102">
        <v>30878020</v>
      </c>
      <c r="BE502" s="102">
        <v>23136424</v>
      </c>
      <c r="BF502" s="102">
        <v>4211953</v>
      </c>
      <c r="BG502" s="102">
        <v>274381888</v>
      </c>
      <c r="BH502" s="102">
        <v>34526568</v>
      </c>
      <c r="BI502" s="102">
        <v>184046528</v>
      </c>
      <c r="BJ502" s="102">
        <v>70095456</v>
      </c>
      <c r="BK502" s="102">
        <v>16244660</v>
      </c>
      <c r="BL502" s="102">
        <v>5469846</v>
      </c>
      <c r="BM502" s="102">
        <v>1541428992</v>
      </c>
      <c r="BN502" s="102">
        <v>4628941</v>
      </c>
      <c r="BO502" s="102">
        <v>477235232</v>
      </c>
      <c r="BP502" s="102">
        <v>100532760</v>
      </c>
      <c r="BQ502" s="102">
        <v>200629744</v>
      </c>
      <c r="BR502" s="102">
        <v>28161134</v>
      </c>
      <c r="BS502" s="102">
        <v>61992696</v>
      </c>
      <c r="BT502" s="102">
        <v>6324291</v>
      </c>
      <c r="BU502" s="102">
        <v>8543082</v>
      </c>
      <c r="BV502" s="102">
        <v>8199313</v>
      </c>
      <c r="BW502" s="102">
        <v>12736208</v>
      </c>
      <c r="BX502" s="102">
        <v>28064828</v>
      </c>
    </row>
    <row r="503" spans="1:76" x14ac:dyDescent="0.25">
      <c r="A503" s="57" t="s">
        <v>5955</v>
      </c>
      <c r="B503" s="3" t="s">
        <v>5015</v>
      </c>
      <c r="C503" s="3" t="s">
        <v>5928</v>
      </c>
      <c r="D503" s="4" t="s">
        <v>5956</v>
      </c>
      <c r="E503" s="4" t="s">
        <v>3487</v>
      </c>
      <c r="F503" s="4">
        <v>27447</v>
      </c>
      <c r="G503" s="4">
        <v>100001040</v>
      </c>
      <c r="H503" s="4">
        <v>6477</v>
      </c>
      <c r="I503" s="4">
        <v>279.23289999999997</v>
      </c>
      <c r="J503" s="4" t="s">
        <v>5957</v>
      </c>
      <c r="K503" s="4" t="s">
        <v>5958</v>
      </c>
      <c r="L503" s="4"/>
      <c r="M503" s="4"/>
      <c r="N503" s="4">
        <v>5283469</v>
      </c>
      <c r="O503" s="4">
        <v>4446589</v>
      </c>
      <c r="P503" s="4">
        <f t="shared" si="7"/>
        <v>57</v>
      </c>
      <c r="Q503" s="4">
        <v>0.83</v>
      </c>
      <c r="R503" s="4">
        <v>3.4453</v>
      </c>
      <c r="S503" s="4">
        <v>4.1284000000000001</v>
      </c>
      <c r="T503" s="102">
        <v>15667152</v>
      </c>
      <c r="U503" s="102">
        <v>2805278</v>
      </c>
      <c r="V503" s="102">
        <v>10612551</v>
      </c>
      <c r="W503" s="102">
        <v>67139440</v>
      </c>
      <c r="X503" s="102">
        <v>590910</v>
      </c>
      <c r="Y503" s="102">
        <v>997413</v>
      </c>
      <c r="Z503" s="102">
        <v>2352245</v>
      </c>
      <c r="AA503" s="102">
        <v>103392408</v>
      </c>
      <c r="AB503" s="102">
        <v>2129059</v>
      </c>
      <c r="AC503" s="102">
        <v>25249464</v>
      </c>
      <c r="AD503" s="102">
        <v>338541856</v>
      </c>
      <c r="AE503" s="102">
        <v>1541923</v>
      </c>
      <c r="AF503" s="102">
        <v>4828722</v>
      </c>
      <c r="AG503" s="102">
        <v>69839728</v>
      </c>
      <c r="AH503" s="102">
        <v>285504224</v>
      </c>
      <c r="AI503" s="102">
        <v>412995</v>
      </c>
      <c r="AJ503" s="102">
        <v>1847155</v>
      </c>
      <c r="AK503" s="102">
        <v>1683502</v>
      </c>
      <c r="AL503" s="102">
        <v>1778351</v>
      </c>
      <c r="AM503" s="102">
        <v>105673032</v>
      </c>
      <c r="AN503" s="102">
        <v>4285273</v>
      </c>
      <c r="AO503" s="102">
        <v>4189420</v>
      </c>
      <c r="AP503" s="102">
        <v>2596230</v>
      </c>
      <c r="AQ503" s="102">
        <v>70166896</v>
      </c>
      <c r="AR503" s="102">
        <v>1656942</v>
      </c>
      <c r="AS503" s="102">
        <v>8760678</v>
      </c>
      <c r="AT503" s="102">
        <v>44345112</v>
      </c>
      <c r="AU503" s="102">
        <v>474118</v>
      </c>
      <c r="AV503" s="102">
        <v>19910800</v>
      </c>
      <c r="AW503" s="102">
        <v>22895364</v>
      </c>
      <c r="AX503" s="102">
        <v>12343922</v>
      </c>
      <c r="AY503" s="102">
        <v>36380820</v>
      </c>
      <c r="AZ503" s="102">
        <v>2955245</v>
      </c>
      <c r="BA503" s="102">
        <v>3847951</v>
      </c>
      <c r="BB503" s="102">
        <v>73906304</v>
      </c>
      <c r="BC503" s="102">
        <v>1301723</v>
      </c>
      <c r="BD503" s="102">
        <v>18246284</v>
      </c>
      <c r="BE503" s="102">
        <v>15748711</v>
      </c>
      <c r="BF503" s="102">
        <v>8012413</v>
      </c>
      <c r="BG503" s="102">
        <v>139894560</v>
      </c>
      <c r="BH503" s="102">
        <v>15805940</v>
      </c>
      <c r="BI503" s="102">
        <v>224054768</v>
      </c>
      <c r="BJ503" s="102">
        <v>124814848</v>
      </c>
      <c r="BK503" s="102">
        <v>12222335</v>
      </c>
      <c r="BL503" s="102">
        <v>7060885</v>
      </c>
      <c r="BM503" s="102">
        <v>94411320</v>
      </c>
      <c r="BN503" s="102">
        <v>1581138</v>
      </c>
      <c r="BO503" s="102">
        <v>166104576</v>
      </c>
      <c r="BP503" s="102">
        <v>57370572</v>
      </c>
      <c r="BQ503" s="102">
        <v>232026320</v>
      </c>
      <c r="BR503" s="102">
        <v>78845304</v>
      </c>
      <c r="BS503" s="102">
        <v>14919701</v>
      </c>
      <c r="BT503" s="102">
        <v>3372998</v>
      </c>
      <c r="BU503" s="102">
        <v>7254870</v>
      </c>
      <c r="BV503" s="102">
        <v>8586528</v>
      </c>
      <c r="BW503" s="102">
        <v>5411354</v>
      </c>
      <c r="BX503" s="102">
        <v>54020836</v>
      </c>
    </row>
    <row r="504" spans="1:76" x14ac:dyDescent="0.25">
      <c r="A504" s="57" t="s">
        <v>5959</v>
      </c>
      <c r="B504" s="3" t="s">
        <v>5015</v>
      </c>
      <c r="C504" s="3" t="s">
        <v>5928</v>
      </c>
      <c r="D504" s="4" t="s">
        <v>5960</v>
      </c>
      <c r="E504" s="4" t="s">
        <v>3487</v>
      </c>
      <c r="F504" s="4">
        <v>34393</v>
      </c>
      <c r="G504" s="4">
        <v>100001435</v>
      </c>
      <c r="H504" s="4">
        <v>6214</v>
      </c>
      <c r="I504" s="4">
        <v>277.21730000000002</v>
      </c>
      <c r="J504" s="4" t="s">
        <v>5961</v>
      </c>
      <c r="K504" s="4" t="s">
        <v>5962</v>
      </c>
      <c r="L504" s="4"/>
      <c r="M504" s="101" t="s">
        <v>5963</v>
      </c>
      <c r="N504" s="4">
        <v>53480978</v>
      </c>
      <c r="O504" s="4">
        <v>21403134</v>
      </c>
      <c r="P504" s="4">
        <f t="shared" si="7"/>
        <v>51</v>
      </c>
      <c r="Q504" s="4">
        <v>0.39</v>
      </c>
      <c r="R504" s="4">
        <v>8.9891000000000005</v>
      </c>
      <c r="S504" s="4">
        <v>22.8188</v>
      </c>
      <c r="T504" s="102">
        <v>237692</v>
      </c>
      <c r="U504" s="102">
        <v>221240</v>
      </c>
      <c r="V504" s="102">
        <v>148004</v>
      </c>
      <c r="W504" s="102">
        <v>778899</v>
      </c>
      <c r="X504" s="102"/>
      <c r="Y504" s="102">
        <v>694960</v>
      </c>
      <c r="Z504" s="102"/>
      <c r="AA504" s="102">
        <v>193256608</v>
      </c>
      <c r="AB504" s="102">
        <v>663752</v>
      </c>
      <c r="AC504" s="102">
        <v>437322</v>
      </c>
      <c r="AD504" s="102">
        <v>329298</v>
      </c>
      <c r="AE504" s="102">
        <v>421679</v>
      </c>
      <c r="AF504" s="102">
        <v>1195712</v>
      </c>
      <c r="AG504" s="102">
        <v>643577</v>
      </c>
      <c r="AH504" s="102">
        <v>18669128</v>
      </c>
      <c r="AI504" s="102">
        <v>108021</v>
      </c>
      <c r="AJ504" s="102"/>
      <c r="AK504" s="102"/>
      <c r="AL504" s="102"/>
      <c r="AM504" s="102">
        <v>3003638</v>
      </c>
      <c r="AN504" s="102">
        <v>246621</v>
      </c>
      <c r="AO504" s="102">
        <v>251560</v>
      </c>
      <c r="AP504" s="102">
        <v>260299</v>
      </c>
      <c r="AQ504" s="102">
        <v>1066081</v>
      </c>
      <c r="AR504" s="102"/>
      <c r="AS504" s="102">
        <v>2216741</v>
      </c>
      <c r="AT504" s="102">
        <v>1136475</v>
      </c>
      <c r="AU504" s="102">
        <v>57887</v>
      </c>
      <c r="AV504" s="102">
        <v>126867</v>
      </c>
      <c r="AW504" s="102">
        <v>17589372</v>
      </c>
      <c r="AX504" s="102">
        <v>3999540</v>
      </c>
      <c r="AY504" s="102">
        <v>497581</v>
      </c>
      <c r="AZ504" s="102">
        <v>186770</v>
      </c>
      <c r="BA504" s="102">
        <v>192613</v>
      </c>
      <c r="BB504" s="102">
        <v>2643800</v>
      </c>
      <c r="BC504" s="102">
        <v>587468</v>
      </c>
      <c r="BD504" s="102">
        <v>24646228</v>
      </c>
      <c r="BE504" s="102">
        <v>824319</v>
      </c>
      <c r="BF504" s="102">
        <v>3560465</v>
      </c>
      <c r="BG504" s="102">
        <v>3791792</v>
      </c>
      <c r="BH504" s="102">
        <v>17706236</v>
      </c>
      <c r="BI504" s="102">
        <v>1300576</v>
      </c>
      <c r="BJ504" s="102">
        <v>170517056</v>
      </c>
      <c r="BK504" s="102">
        <v>1249019</v>
      </c>
      <c r="BL504" s="102">
        <v>899468</v>
      </c>
      <c r="BM504" s="102">
        <v>3276342</v>
      </c>
      <c r="BN504" s="102">
        <v>405104</v>
      </c>
      <c r="BO504" s="102">
        <v>108019808</v>
      </c>
      <c r="BP504" s="102">
        <v>1664282</v>
      </c>
      <c r="BQ504" s="102">
        <v>222067232</v>
      </c>
      <c r="BR504" s="102">
        <v>1430213</v>
      </c>
      <c r="BS504" s="102">
        <v>377117</v>
      </c>
      <c r="BT504" s="102">
        <v>1376136</v>
      </c>
      <c r="BU504" s="102">
        <v>337129</v>
      </c>
      <c r="BV504" s="102">
        <v>239723</v>
      </c>
      <c r="BW504" s="102">
        <v>4017283</v>
      </c>
      <c r="BX504" s="102">
        <v>1688525</v>
      </c>
    </row>
    <row r="505" spans="1:76" x14ac:dyDescent="0.25">
      <c r="A505" s="57" t="s">
        <v>5964</v>
      </c>
      <c r="B505" s="3" t="s">
        <v>5015</v>
      </c>
      <c r="C505" s="3" t="s">
        <v>5928</v>
      </c>
      <c r="D505" s="4" t="s">
        <v>5965</v>
      </c>
      <c r="E505" s="4" t="s">
        <v>3487</v>
      </c>
      <c r="F505" s="4">
        <v>33419</v>
      </c>
      <c r="G505" s="4">
        <v>100001048</v>
      </c>
      <c r="H505" s="4">
        <v>6400</v>
      </c>
      <c r="I505" s="4">
        <v>255.2329</v>
      </c>
      <c r="J505" s="4" t="s">
        <v>5966</v>
      </c>
      <c r="K505" s="4" t="s">
        <v>5967</v>
      </c>
      <c r="L505" s="4"/>
      <c r="M505" s="101" t="s">
        <v>5968</v>
      </c>
      <c r="N505" s="4">
        <v>123409</v>
      </c>
      <c r="O505" s="4">
        <v>110006</v>
      </c>
      <c r="P505" s="4">
        <f t="shared" si="7"/>
        <v>49</v>
      </c>
      <c r="Q505" s="4">
        <v>0.63</v>
      </c>
      <c r="R505" s="4">
        <v>0.88070000000000004</v>
      </c>
      <c r="S505" s="4">
        <v>1.4066000000000001</v>
      </c>
      <c r="T505" s="102">
        <v>1571541</v>
      </c>
      <c r="U505" s="102"/>
      <c r="V505" s="102">
        <v>1515567</v>
      </c>
      <c r="W505" s="102">
        <v>5808111</v>
      </c>
      <c r="X505" s="102">
        <v>1024670</v>
      </c>
      <c r="Y505" s="102">
        <v>1185359</v>
      </c>
      <c r="Z505" s="102">
        <v>1083329</v>
      </c>
      <c r="AA505" s="102">
        <v>1026823</v>
      </c>
      <c r="AB505" s="102"/>
      <c r="AC505" s="102">
        <v>3272741</v>
      </c>
      <c r="AD505" s="102">
        <v>2304098</v>
      </c>
      <c r="AE505" s="102">
        <v>2449557</v>
      </c>
      <c r="AF505" s="102">
        <v>1065418</v>
      </c>
      <c r="AG505" s="102">
        <v>3366036</v>
      </c>
      <c r="AH505" s="102">
        <v>2213316</v>
      </c>
      <c r="AI505" s="102"/>
      <c r="AJ505" s="102"/>
      <c r="AK505" s="102">
        <v>1546556</v>
      </c>
      <c r="AL505" s="102">
        <v>788197</v>
      </c>
      <c r="AM505" s="102">
        <v>8400762</v>
      </c>
      <c r="AN505" s="102"/>
      <c r="AO505" s="102">
        <v>891940</v>
      </c>
      <c r="AP505" s="102">
        <v>1388271</v>
      </c>
      <c r="AQ505" s="102">
        <v>1689199</v>
      </c>
      <c r="AR505" s="102">
        <v>606837</v>
      </c>
      <c r="AS505" s="102"/>
      <c r="AT505" s="102">
        <v>2469727</v>
      </c>
      <c r="AU505" s="102"/>
      <c r="AV505" s="102">
        <v>2240012</v>
      </c>
      <c r="AW505" s="102">
        <v>1580256</v>
      </c>
      <c r="AX505" s="102">
        <v>2018430</v>
      </c>
      <c r="AY505" s="102">
        <v>2762499</v>
      </c>
      <c r="AZ505" s="102">
        <v>1028266</v>
      </c>
      <c r="BA505" s="102">
        <v>1999115</v>
      </c>
      <c r="BB505" s="102">
        <v>4616459</v>
      </c>
      <c r="BC505" s="102">
        <v>1202058</v>
      </c>
      <c r="BD505" s="102">
        <v>1684891</v>
      </c>
      <c r="BE505" s="102">
        <v>16169342</v>
      </c>
      <c r="BF505" s="102">
        <v>900162</v>
      </c>
      <c r="BG505" s="102">
        <v>2272897</v>
      </c>
      <c r="BH505" s="102"/>
      <c r="BI505" s="102">
        <v>2318213</v>
      </c>
      <c r="BJ505" s="102">
        <v>2758145</v>
      </c>
      <c r="BK505" s="102">
        <v>3781548</v>
      </c>
      <c r="BL505" s="102">
        <v>1073918</v>
      </c>
      <c r="BM505" s="102">
        <v>3662540</v>
      </c>
      <c r="BN505" s="102">
        <v>3113545</v>
      </c>
      <c r="BO505" s="102">
        <v>3498626</v>
      </c>
      <c r="BP505" s="102">
        <v>6281718</v>
      </c>
      <c r="BQ505" s="102">
        <v>2864896</v>
      </c>
      <c r="BR505" s="102">
        <v>2024293</v>
      </c>
      <c r="BS505" s="102">
        <v>2600670</v>
      </c>
      <c r="BT505" s="102">
        <v>2648983</v>
      </c>
      <c r="BU505" s="102">
        <v>931611</v>
      </c>
      <c r="BV505" s="102">
        <v>2700207</v>
      </c>
      <c r="BW505" s="102">
        <v>1385821</v>
      </c>
      <c r="BX505" s="102">
        <v>1849741</v>
      </c>
    </row>
    <row r="506" spans="1:76" x14ac:dyDescent="0.25">
      <c r="A506" s="57" t="s">
        <v>5969</v>
      </c>
      <c r="B506" s="3" t="s">
        <v>5015</v>
      </c>
      <c r="C506" s="3" t="s">
        <v>5928</v>
      </c>
      <c r="D506" s="4" t="s">
        <v>5970</v>
      </c>
      <c r="E506" s="4" t="s">
        <v>3487</v>
      </c>
      <c r="F506" s="4">
        <v>21232</v>
      </c>
      <c r="G506" s="4">
        <v>100000943</v>
      </c>
      <c r="H506" s="4">
        <v>6500</v>
      </c>
      <c r="I506" s="4">
        <v>281.24860000000001</v>
      </c>
      <c r="J506" s="4" t="s">
        <v>5971</v>
      </c>
      <c r="K506" s="4" t="s">
        <v>5972</v>
      </c>
      <c r="L506" s="4"/>
      <c r="M506" s="101" t="s">
        <v>5973</v>
      </c>
      <c r="N506" s="4">
        <v>5319879</v>
      </c>
      <c r="O506" s="4">
        <v>4478086</v>
      </c>
      <c r="P506" s="4">
        <f t="shared" si="7"/>
        <v>56</v>
      </c>
      <c r="Q506" s="4">
        <v>0.96</v>
      </c>
      <c r="R506" s="4">
        <v>3.4531000000000001</v>
      </c>
      <c r="S506" s="4">
        <v>3.5945999999999998</v>
      </c>
      <c r="T506" s="102">
        <v>63033836</v>
      </c>
      <c r="U506" s="102">
        <v>794429</v>
      </c>
      <c r="V506" s="102">
        <v>7744786</v>
      </c>
      <c r="W506" s="102">
        <v>135994032</v>
      </c>
      <c r="X506" s="102">
        <v>390720</v>
      </c>
      <c r="Y506" s="102"/>
      <c r="Z506" s="102">
        <v>4766686</v>
      </c>
      <c r="AA506" s="102">
        <v>26258352</v>
      </c>
      <c r="AB506" s="102">
        <v>799522</v>
      </c>
      <c r="AC506" s="102">
        <v>8687355</v>
      </c>
      <c r="AD506" s="102">
        <v>57565208</v>
      </c>
      <c r="AE506" s="102">
        <v>1456613</v>
      </c>
      <c r="AF506" s="102">
        <v>20247112</v>
      </c>
      <c r="AG506" s="102">
        <v>11262382</v>
      </c>
      <c r="AH506" s="102">
        <v>19390104</v>
      </c>
      <c r="AI506" s="102">
        <v>400727</v>
      </c>
      <c r="AJ506" s="102">
        <v>1457844</v>
      </c>
      <c r="AK506" s="102">
        <v>816936</v>
      </c>
      <c r="AL506" s="102">
        <v>3462156</v>
      </c>
      <c r="AM506" s="102">
        <v>50533544</v>
      </c>
      <c r="AN506" s="102">
        <v>2080371</v>
      </c>
      <c r="AO506" s="102">
        <v>1734087</v>
      </c>
      <c r="AP506" s="102">
        <v>2540551</v>
      </c>
      <c r="AQ506" s="102">
        <v>40025892</v>
      </c>
      <c r="AR506" s="102">
        <v>463727</v>
      </c>
      <c r="AS506" s="102">
        <v>4930739</v>
      </c>
      <c r="AT506" s="102">
        <v>29862160</v>
      </c>
      <c r="AU506" s="102">
        <v>279874</v>
      </c>
      <c r="AV506" s="102">
        <v>13487817</v>
      </c>
      <c r="AW506" s="102">
        <v>14050899</v>
      </c>
      <c r="AX506" s="102">
        <v>1417804</v>
      </c>
      <c r="AY506" s="102">
        <v>19421842</v>
      </c>
      <c r="AZ506" s="102">
        <v>1006450</v>
      </c>
      <c r="BA506" s="102">
        <v>1103403</v>
      </c>
      <c r="BB506" s="102">
        <v>45616900</v>
      </c>
      <c r="BC506" s="102">
        <v>704738</v>
      </c>
      <c r="BD506" s="102">
        <v>3351704</v>
      </c>
      <c r="BE506" s="102">
        <v>11197416</v>
      </c>
      <c r="BF506" s="102">
        <v>703298</v>
      </c>
      <c r="BG506" s="102">
        <v>28260508</v>
      </c>
      <c r="BH506" s="102">
        <v>6259532</v>
      </c>
      <c r="BI506" s="102">
        <v>16866444</v>
      </c>
      <c r="BJ506" s="102">
        <v>8809714</v>
      </c>
      <c r="BK506" s="102">
        <v>5355351</v>
      </c>
      <c r="BL506" s="102">
        <v>857594</v>
      </c>
      <c r="BM506" s="102">
        <v>233885728</v>
      </c>
      <c r="BN506" s="102">
        <v>1219391</v>
      </c>
      <c r="BO506" s="102">
        <v>41549012</v>
      </c>
      <c r="BP506" s="102">
        <v>14678825</v>
      </c>
      <c r="BQ506" s="102">
        <v>36793572</v>
      </c>
      <c r="BR506" s="102">
        <v>3639453</v>
      </c>
      <c r="BS506" s="102">
        <v>11262670</v>
      </c>
      <c r="BT506" s="102">
        <v>1400255</v>
      </c>
      <c r="BU506" s="102">
        <v>1827104</v>
      </c>
      <c r="BV506" s="102">
        <v>2114578</v>
      </c>
      <c r="BW506" s="102">
        <v>1909266</v>
      </c>
      <c r="BX506" s="102">
        <v>7374585</v>
      </c>
    </row>
    <row r="507" spans="1:76" x14ac:dyDescent="0.25">
      <c r="A507" s="57" t="s">
        <v>5974</v>
      </c>
      <c r="B507" s="3" t="s">
        <v>5015</v>
      </c>
      <c r="C507" s="3" t="s">
        <v>5928</v>
      </c>
      <c r="D507" s="4" t="s">
        <v>5975</v>
      </c>
      <c r="E507" s="4" t="s">
        <v>3487</v>
      </c>
      <c r="F507" s="4">
        <v>32506</v>
      </c>
      <c r="G507" s="4">
        <v>100000987</v>
      </c>
      <c r="H507" s="4">
        <v>6250</v>
      </c>
      <c r="I507" s="4">
        <v>279.23289999999997</v>
      </c>
      <c r="J507" s="4" t="s">
        <v>5976</v>
      </c>
      <c r="K507" s="4" t="s">
        <v>5977</v>
      </c>
      <c r="L507" s="4"/>
      <c r="M507" s="101" t="s">
        <v>5978</v>
      </c>
      <c r="N507" s="4">
        <v>5365676</v>
      </c>
      <c r="O507" s="4">
        <v>4517636</v>
      </c>
      <c r="P507" s="4">
        <f t="shared" si="7"/>
        <v>52</v>
      </c>
      <c r="Q507" s="4">
        <v>0.96</v>
      </c>
      <c r="R507" s="4">
        <v>2.4822000000000002</v>
      </c>
      <c r="S507" s="4">
        <v>2.5966</v>
      </c>
      <c r="T507" s="102">
        <v>2945941</v>
      </c>
      <c r="U507" s="102">
        <v>389970</v>
      </c>
      <c r="V507" s="102">
        <v>2545806</v>
      </c>
      <c r="W507" s="102">
        <v>19927362</v>
      </c>
      <c r="X507" s="102"/>
      <c r="Y507" s="102"/>
      <c r="Z507" s="102">
        <v>451269</v>
      </c>
      <c r="AA507" s="102">
        <v>18216976</v>
      </c>
      <c r="AB507" s="102">
        <v>284699</v>
      </c>
      <c r="AC507" s="102">
        <v>2108127</v>
      </c>
      <c r="AD507" s="102">
        <v>31254900</v>
      </c>
      <c r="AE507" s="102"/>
      <c r="AF507" s="102">
        <v>594331</v>
      </c>
      <c r="AG507" s="102">
        <v>6941003</v>
      </c>
      <c r="AH507" s="102">
        <v>40658208</v>
      </c>
      <c r="AI507" s="102"/>
      <c r="AJ507" s="102">
        <v>380906</v>
      </c>
      <c r="AK507" s="102">
        <v>363158</v>
      </c>
      <c r="AL507" s="102">
        <v>220400</v>
      </c>
      <c r="AM507" s="102">
        <v>10591140</v>
      </c>
      <c r="AN507" s="102">
        <v>524698</v>
      </c>
      <c r="AO507" s="102">
        <v>737009</v>
      </c>
      <c r="AP507" s="102">
        <v>1036383</v>
      </c>
      <c r="AQ507" s="102">
        <v>14487901</v>
      </c>
      <c r="AR507" s="102">
        <v>218184</v>
      </c>
      <c r="AS507" s="102">
        <v>1988975</v>
      </c>
      <c r="AT507" s="102">
        <v>13152738</v>
      </c>
      <c r="AU507" s="102"/>
      <c r="AV507" s="102">
        <v>3687861</v>
      </c>
      <c r="AW507" s="102">
        <v>1282643</v>
      </c>
      <c r="AX507" s="102">
        <v>1620751</v>
      </c>
      <c r="AY507" s="102">
        <v>3663206</v>
      </c>
      <c r="AZ507" s="102">
        <v>360506</v>
      </c>
      <c r="BA507" s="102">
        <v>826253</v>
      </c>
      <c r="BB507" s="102">
        <v>10854985</v>
      </c>
      <c r="BC507" s="102">
        <v>257517</v>
      </c>
      <c r="BD507" s="102">
        <v>2047552</v>
      </c>
      <c r="BE507" s="102">
        <v>4860514</v>
      </c>
      <c r="BF507" s="102">
        <v>1464473</v>
      </c>
      <c r="BG507" s="102">
        <v>13959537</v>
      </c>
      <c r="BH507" s="102">
        <v>2736228</v>
      </c>
      <c r="BI507" s="102">
        <v>25532736</v>
      </c>
      <c r="BJ507" s="102">
        <v>14319786</v>
      </c>
      <c r="BK507" s="102">
        <v>2378207</v>
      </c>
      <c r="BL507" s="102">
        <v>853013</v>
      </c>
      <c r="BM507" s="102">
        <v>13628250</v>
      </c>
      <c r="BN507" s="102">
        <v>651750</v>
      </c>
      <c r="BO507" s="102">
        <v>12190339</v>
      </c>
      <c r="BP507" s="102">
        <v>7935984</v>
      </c>
      <c r="BQ507" s="102">
        <v>29998868</v>
      </c>
      <c r="BR507" s="102">
        <v>10645130</v>
      </c>
      <c r="BS507" s="102">
        <v>2853097</v>
      </c>
      <c r="BT507" s="102">
        <v>629190</v>
      </c>
      <c r="BU507" s="102">
        <v>1616083</v>
      </c>
      <c r="BV507" s="102">
        <v>3062483</v>
      </c>
      <c r="BW507" s="102">
        <v>831526</v>
      </c>
      <c r="BX507" s="102">
        <v>10641752</v>
      </c>
    </row>
    <row r="508" spans="1:76" x14ac:dyDescent="0.25">
      <c r="A508" s="57" t="s">
        <v>5979</v>
      </c>
      <c r="B508" s="3" t="s">
        <v>5015</v>
      </c>
      <c r="C508" s="3" t="s">
        <v>5980</v>
      </c>
      <c r="D508" s="4" t="s">
        <v>5981</v>
      </c>
      <c r="E508" s="4" t="s">
        <v>5268</v>
      </c>
      <c r="F508" s="4">
        <v>52634</v>
      </c>
      <c r="G508" s="4">
        <v>100009055</v>
      </c>
      <c r="H508" s="4">
        <v>3197</v>
      </c>
      <c r="I508" s="4">
        <v>610.54049999999995</v>
      </c>
      <c r="J508" s="4"/>
      <c r="K508" s="4"/>
      <c r="L508" s="4"/>
      <c r="M508" s="101" t="s">
        <v>5982</v>
      </c>
      <c r="N508" s="4"/>
      <c r="O508" s="4"/>
      <c r="P508" s="4">
        <f t="shared" si="7"/>
        <v>30</v>
      </c>
      <c r="Q508" s="4">
        <v>0.57999999999999996</v>
      </c>
      <c r="R508" s="4">
        <v>0.75729999999999997</v>
      </c>
      <c r="S508" s="4">
        <v>1.3057000000000001</v>
      </c>
      <c r="T508" s="102"/>
      <c r="U508" s="102">
        <v>135718</v>
      </c>
      <c r="V508" s="102"/>
      <c r="W508" s="102"/>
      <c r="X508" s="102"/>
      <c r="Y508" s="102"/>
      <c r="Z508" s="102"/>
      <c r="AA508" s="102">
        <v>460805</v>
      </c>
      <c r="AB508" s="102"/>
      <c r="AC508" s="102">
        <v>90776</v>
      </c>
      <c r="AD508" s="102">
        <v>2787058</v>
      </c>
      <c r="AE508" s="102"/>
      <c r="AF508" s="102"/>
      <c r="AG508" s="102">
        <v>211265</v>
      </c>
      <c r="AH508" s="102">
        <v>1044047</v>
      </c>
      <c r="AI508" s="102"/>
      <c r="AJ508" s="102">
        <v>144248</v>
      </c>
      <c r="AK508" s="102">
        <v>65339</v>
      </c>
      <c r="AL508" s="102">
        <v>109199</v>
      </c>
      <c r="AM508" s="102"/>
      <c r="AN508" s="102"/>
      <c r="AO508" s="102"/>
      <c r="AP508" s="102"/>
      <c r="AQ508" s="102">
        <v>1441124</v>
      </c>
      <c r="AR508" s="102"/>
      <c r="AS508" s="102"/>
      <c r="AT508" s="102"/>
      <c r="AU508" s="102"/>
      <c r="AV508" s="102">
        <v>244962</v>
      </c>
      <c r="AW508" s="102"/>
      <c r="AX508" s="102"/>
      <c r="AY508" s="102">
        <v>1288080</v>
      </c>
      <c r="AZ508" s="102">
        <v>517495</v>
      </c>
      <c r="BA508" s="102">
        <v>127053</v>
      </c>
      <c r="BB508" s="102">
        <v>878136</v>
      </c>
      <c r="BC508" s="102"/>
      <c r="BD508" s="102">
        <v>480753</v>
      </c>
      <c r="BE508" s="102"/>
      <c r="BF508" s="102"/>
      <c r="BG508" s="102">
        <v>106896</v>
      </c>
      <c r="BH508" s="102">
        <v>784244</v>
      </c>
      <c r="BI508" s="102">
        <v>1843272</v>
      </c>
      <c r="BJ508" s="102">
        <v>661204</v>
      </c>
      <c r="BK508" s="102">
        <v>713295</v>
      </c>
      <c r="BL508" s="102"/>
      <c r="BM508" s="102"/>
      <c r="BN508" s="102"/>
      <c r="BO508" s="102">
        <v>791103</v>
      </c>
      <c r="BP508" s="102">
        <v>162604</v>
      </c>
      <c r="BQ508" s="102">
        <v>1999999</v>
      </c>
      <c r="BR508" s="102">
        <v>2107801</v>
      </c>
      <c r="BS508" s="102">
        <v>326964</v>
      </c>
      <c r="BT508" s="102">
        <v>154698</v>
      </c>
      <c r="BU508" s="102"/>
      <c r="BV508" s="102">
        <v>149377</v>
      </c>
      <c r="BW508" s="102">
        <v>412709</v>
      </c>
      <c r="BX508" s="102">
        <v>600491</v>
      </c>
    </row>
    <row r="509" spans="1:76" x14ac:dyDescent="0.25">
      <c r="A509" s="57" t="s">
        <v>5983</v>
      </c>
      <c r="B509" s="3" t="s">
        <v>5015</v>
      </c>
      <c r="C509" s="3" t="s">
        <v>5980</v>
      </c>
      <c r="D509" s="4" t="s">
        <v>5984</v>
      </c>
      <c r="E509" s="4" t="s">
        <v>5268</v>
      </c>
      <c r="F509" s="4">
        <v>54946</v>
      </c>
      <c r="G509" s="4">
        <v>100010919</v>
      </c>
      <c r="H509" s="4">
        <v>3695</v>
      </c>
      <c r="I509" s="4">
        <v>638.57180000000005</v>
      </c>
      <c r="J509" s="4"/>
      <c r="K509" s="4"/>
      <c r="L509" s="4"/>
      <c r="M509" s="101" t="s">
        <v>5985</v>
      </c>
      <c r="N509" s="4"/>
      <c r="O509" s="4"/>
      <c r="P509" s="4">
        <f t="shared" si="7"/>
        <v>20</v>
      </c>
      <c r="Q509" s="4">
        <v>0.9</v>
      </c>
      <c r="R509" s="4">
        <v>2.0764999999999998</v>
      </c>
      <c r="S509" s="4">
        <v>2.3064</v>
      </c>
      <c r="T509" s="102">
        <v>1450907</v>
      </c>
      <c r="U509" s="102"/>
      <c r="V509" s="102">
        <v>443194</v>
      </c>
      <c r="W509" s="102">
        <v>3370066</v>
      </c>
      <c r="X509" s="102"/>
      <c r="Y509" s="102"/>
      <c r="Z509" s="102"/>
      <c r="AA509" s="102">
        <v>1624800</v>
      </c>
      <c r="AB509" s="102"/>
      <c r="AC509" s="102">
        <v>246404</v>
      </c>
      <c r="AD509" s="102">
        <v>13305026</v>
      </c>
      <c r="AE509" s="102"/>
      <c r="AF509" s="102">
        <v>310037</v>
      </c>
      <c r="AG509" s="102">
        <v>220587</v>
      </c>
      <c r="AH509" s="102"/>
      <c r="AI509" s="102"/>
      <c r="AJ509" s="102"/>
      <c r="AK509" s="102"/>
      <c r="AL509" s="102">
        <v>491759</v>
      </c>
      <c r="AM509" s="102"/>
      <c r="AN509" s="102"/>
      <c r="AO509" s="102"/>
      <c r="AP509" s="102"/>
      <c r="AQ509" s="102">
        <v>6209758</v>
      </c>
      <c r="AR509" s="102"/>
      <c r="AS509" s="102"/>
      <c r="AT509" s="102"/>
      <c r="AU509" s="102"/>
      <c r="AV509" s="102">
        <v>719841</v>
      </c>
      <c r="AW509" s="102">
        <v>723817</v>
      </c>
      <c r="AX509" s="102"/>
      <c r="AY509" s="102"/>
      <c r="AZ509" s="102"/>
      <c r="BA509" s="102"/>
      <c r="BB509" s="102">
        <v>11560367</v>
      </c>
      <c r="BC509" s="102"/>
      <c r="BD509" s="102"/>
      <c r="BE509" s="102"/>
      <c r="BF509" s="102"/>
      <c r="BG509" s="102">
        <v>325392</v>
      </c>
      <c r="BH509" s="102">
        <v>455913</v>
      </c>
      <c r="BI509" s="102">
        <v>2452090</v>
      </c>
      <c r="BJ509" s="102"/>
      <c r="BK509" s="102"/>
      <c r="BL509" s="102"/>
      <c r="BM509" s="102">
        <v>3048010</v>
      </c>
      <c r="BN509" s="102"/>
      <c r="BO509" s="102">
        <v>5460761</v>
      </c>
      <c r="BP509" s="102"/>
      <c r="BQ509" s="102">
        <v>736344</v>
      </c>
      <c r="BR509" s="102"/>
      <c r="BS509" s="102">
        <v>132809</v>
      </c>
      <c r="BT509" s="102"/>
      <c r="BU509" s="102"/>
      <c r="BV509" s="102"/>
      <c r="BW509" s="102"/>
      <c r="BX509" s="102"/>
    </row>
    <row r="510" spans="1:76" x14ac:dyDescent="0.25">
      <c r="A510" s="57" t="s">
        <v>5986</v>
      </c>
      <c r="B510" s="3" t="s">
        <v>5015</v>
      </c>
      <c r="C510" s="3" t="s">
        <v>5980</v>
      </c>
      <c r="D510" s="4" t="s">
        <v>5987</v>
      </c>
      <c r="E510" s="4" t="s">
        <v>5268</v>
      </c>
      <c r="F510" s="4">
        <v>46798</v>
      </c>
      <c r="G510" s="4">
        <v>100002989</v>
      </c>
      <c r="H510" s="4">
        <v>3115</v>
      </c>
      <c r="I510" s="4">
        <v>636.55619999999999</v>
      </c>
      <c r="J510" s="4" t="s">
        <v>5988</v>
      </c>
      <c r="K510" s="4" t="s">
        <v>5989</v>
      </c>
      <c r="L510" s="4"/>
      <c r="M510" s="101" t="s">
        <v>5990</v>
      </c>
      <c r="N510" s="4"/>
      <c r="O510" s="4">
        <v>23975985</v>
      </c>
      <c r="P510" s="4">
        <f t="shared" si="7"/>
        <v>27</v>
      </c>
      <c r="Q510" s="4">
        <v>0.99</v>
      </c>
      <c r="R510" s="4">
        <v>1.3287</v>
      </c>
      <c r="S510" s="4">
        <v>1.3420000000000001</v>
      </c>
      <c r="T510" s="102">
        <v>165869</v>
      </c>
      <c r="U510" s="102"/>
      <c r="V510" s="102"/>
      <c r="W510" s="102">
        <v>541561</v>
      </c>
      <c r="X510" s="102"/>
      <c r="Y510" s="102"/>
      <c r="Z510" s="102"/>
      <c r="AA510" s="102">
        <v>3136109</v>
      </c>
      <c r="AB510" s="102"/>
      <c r="AC510" s="102">
        <v>341946</v>
      </c>
      <c r="AD510" s="102">
        <v>17371042</v>
      </c>
      <c r="AE510" s="102"/>
      <c r="AF510" s="102"/>
      <c r="AG510" s="102">
        <v>1623306</v>
      </c>
      <c r="AH510" s="102">
        <v>579094</v>
      </c>
      <c r="AI510" s="102"/>
      <c r="AJ510" s="102"/>
      <c r="AK510" s="102"/>
      <c r="AL510" s="102">
        <v>246323</v>
      </c>
      <c r="AM510" s="102">
        <v>115884</v>
      </c>
      <c r="AN510" s="102"/>
      <c r="AO510" s="102"/>
      <c r="AP510" s="102"/>
      <c r="AQ510" s="102">
        <v>1737940</v>
      </c>
      <c r="AR510" s="102"/>
      <c r="AS510" s="102"/>
      <c r="AT510" s="102"/>
      <c r="AU510" s="102"/>
      <c r="AV510" s="102">
        <v>326215</v>
      </c>
      <c r="AW510" s="102">
        <v>130908</v>
      </c>
      <c r="AX510" s="102"/>
      <c r="AY510" s="102">
        <v>1022084</v>
      </c>
      <c r="AZ510" s="102"/>
      <c r="BA510" s="102"/>
      <c r="BB510" s="102">
        <v>4033607</v>
      </c>
      <c r="BC510" s="102"/>
      <c r="BD510" s="102">
        <v>436889</v>
      </c>
      <c r="BE510" s="102"/>
      <c r="BF510" s="102"/>
      <c r="BG510" s="102">
        <v>658201</v>
      </c>
      <c r="BH510" s="102">
        <v>890759</v>
      </c>
      <c r="BI510" s="102">
        <v>6746931</v>
      </c>
      <c r="BJ510" s="102">
        <v>650825</v>
      </c>
      <c r="BK510" s="102">
        <v>120672</v>
      </c>
      <c r="BL510" s="102"/>
      <c r="BM510" s="102">
        <v>428616</v>
      </c>
      <c r="BN510" s="102"/>
      <c r="BO510" s="102">
        <v>3711499</v>
      </c>
      <c r="BP510" s="102">
        <v>782792</v>
      </c>
      <c r="BQ510" s="102">
        <v>1313741</v>
      </c>
      <c r="BR510" s="102">
        <v>1076694</v>
      </c>
      <c r="BS510" s="102">
        <v>83654</v>
      </c>
      <c r="BT510" s="102"/>
      <c r="BU510" s="102"/>
      <c r="BV510" s="102"/>
      <c r="BW510" s="102"/>
      <c r="BX510" s="102">
        <v>90247</v>
      </c>
    </row>
    <row r="511" spans="1:76" x14ac:dyDescent="0.25">
      <c r="A511" s="57" t="s">
        <v>5991</v>
      </c>
      <c r="B511" s="3" t="s">
        <v>5015</v>
      </c>
      <c r="C511" s="3" t="s">
        <v>5980</v>
      </c>
      <c r="D511" s="4" t="s">
        <v>5992</v>
      </c>
      <c r="E511" s="4" t="s">
        <v>5268</v>
      </c>
      <c r="F511" s="4">
        <v>46799</v>
      </c>
      <c r="G511" s="4">
        <v>100002990</v>
      </c>
      <c r="H511" s="4">
        <v>3223</v>
      </c>
      <c r="I511" s="4">
        <v>636.55619999999999</v>
      </c>
      <c r="J511" s="4" t="s">
        <v>5993</v>
      </c>
      <c r="K511" s="4" t="s">
        <v>5994</v>
      </c>
      <c r="L511" s="4"/>
      <c r="M511" s="101" t="s">
        <v>5990</v>
      </c>
      <c r="N511" s="4"/>
      <c r="O511" s="4">
        <v>29788004</v>
      </c>
      <c r="P511" s="4">
        <f t="shared" si="7"/>
        <v>41</v>
      </c>
      <c r="Q511" s="4">
        <v>0.93</v>
      </c>
      <c r="R511" s="4">
        <v>2.0228000000000002</v>
      </c>
      <c r="S511" s="4">
        <v>2.1758000000000002</v>
      </c>
      <c r="T511" s="102">
        <v>1488763</v>
      </c>
      <c r="U511" s="102"/>
      <c r="V511" s="102">
        <v>933711</v>
      </c>
      <c r="W511" s="102">
        <v>2992402</v>
      </c>
      <c r="X511" s="102"/>
      <c r="Y511" s="102"/>
      <c r="Z511" s="102"/>
      <c r="AA511" s="102">
        <v>5699703</v>
      </c>
      <c r="AB511" s="102"/>
      <c r="AC511" s="102">
        <v>753155</v>
      </c>
      <c r="AD511" s="102">
        <v>37678760</v>
      </c>
      <c r="AE511" s="102"/>
      <c r="AF511" s="102">
        <v>199745</v>
      </c>
      <c r="AG511" s="102">
        <v>1890708</v>
      </c>
      <c r="AH511" s="102">
        <v>2693637</v>
      </c>
      <c r="AI511" s="102"/>
      <c r="AJ511" s="102">
        <v>139749</v>
      </c>
      <c r="AK511" s="102"/>
      <c r="AL511" s="102">
        <v>791829</v>
      </c>
      <c r="AM511" s="102">
        <v>224036</v>
      </c>
      <c r="AN511" s="102"/>
      <c r="AO511" s="102">
        <v>113393</v>
      </c>
      <c r="AP511" s="102"/>
      <c r="AQ511" s="102">
        <v>11201559</v>
      </c>
      <c r="AR511" s="102"/>
      <c r="AS511" s="102">
        <v>748302</v>
      </c>
      <c r="AT511" s="102">
        <v>1473403</v>
      </c>
      <c r="AU511" s="102"/>
      <c r="AV511" s="102">
        <v>2125521</v>
      </c>
      <c r="AW511" s="102">
        <v>184798</v>
      </c>
      <c r="AX511" s="102">
        <v>548352</v>
      </c>
      <c r="AY511" s="102">
        <v>7407764</v>
      </c>
      <c r="AZ511" s="102">
        <v>670932</v>
      </c>
      <c r="BA511" s="102"/>
      <c r="BB511" s="102">
        <v>15092928</v>
      </c>
      <c r="BC511" s="102"/>
      <c r="BD511" s="102">
        <v>1524158</v>
      </c>
      <c r="BE511" s="102"/>
      <c r="BF511" s="102">
        <v>337567</v>
      </c>
      <c r="BG511" s="102">
        <v>2084723</v>
      </c>
      <c r="BH511" s="102">
        <v>4085171</v>
      </c>
      <c r="BI511" s="102">
        <v>13847693</v>
      </c>
      <c r="BJ511" s="102">
        <v>2474455</v>
      </c>
      <c r="BK511" s="102">
        <v>519716</v>
      </c>
      <c r="BL511" s="102">
        <v>198506</v>
      </c>
      <c r="BM511" s="102">
        <v>1758401</v>
      </c>
      <c r="BN511" s="102"/>
      <c r="BO511" s="102">
        <v>7133218</v>
      </c>
      <c r="BP511" s="102">
        <v>1448682</v>
      </c>
      <c r="BQ511" s="102">
        <v>8914342</v>
      </c>
      <c r="BR511" s="102">
        <v>5203520</v>
      </c>
      <c r="BS511" s="102">
        <v>826128</v>
      </c>
      <c r="BT511" s="102">
        <v>100478</v>
      </c>
      <c r="BU511" s="102">
        <v>255963</v>
      </c>
      <c r="BV511" s="102">
        <v>556366</v>
      </c>
      <c r="BW511" s="102">
        <v>782104</v>
      </c>
      <c r="BX511" s="102">
        <v>1286858</v>
      </c>
    </row>
    <row r="512" spans="1:76" x14ac:dyDescent="0.25">
      <c r="A512" s="57" t="s">
        <v>5995</v>
      </c>
      <c r="B512" s="3" t="s">
        <v>5015</v>
      </c>
      <c r="C512" s="3" t="s">
        <v>5980</v>
      </c>
      <c r="D512" s="4" t="s">
        <v>5996</v>
      </c>
      <c r="E512" s="4" t="s">
        <v>5268</v>
      </c>
      <c r="F512" s="4">
        <v>54970</v>
      </c>
      <c r="G512" s="4">
        <v>100010944</v>
      </c>
      <c r="H512" s="4">
        <v>2819</v>
      </c>
      <c r="I512" s="4">
        <v>634.54049999999995</v>
      </c>
      <c r="J512" s="4"/>
      <c r="K512" s="4"/>
      <c r="L512" s="4"/>
      <c r="M512" s="101" t="s">
        <v>5997</v>
      </c>
      <c r="N512" s="4"/>
      <c r="O512" s="4"/>
      <c r="P512" s="4">
        <f t="shared" si="7"/>
        <v>23</v>
      </c>
      <c r="Q512" s="4">
        <v>0.2</v>
      </c>
      <c r="R512" s="4">
        <v>0.67259999999999998</v>
      </c>
      <c r="S512" s="4">
        <v>3.4003999999999999</v>
      </c>
      <c r="T512" s="102"/>
      <c r="U512" s="102"/>
      <c r="V512" s="102"/>
      <c r="W512" s="102"/>
      <c r="X512" s="102"/>
      <c r="Y512" s="102"/>
      <c r="Z512" s="102"/>
      <c r="AA512" s="102">
        <v>8283631</v>
      </c>
      <c r="AB512" s="102"/>
      <c r="AC512" s="102"/>
      <c r="AD512" s="102">
        <v>1427705</v>
      </c>
      <c r="AE512" s="102"/>
      <c r="AF512" s="102">
        <v>179644</v>
      </c>
      <c r="AG512" s="102"/>
      <c r="AH512" s="102">
        <v>559884</v>
      </c>
      <c r="AI512" s="102"/>
      <c r="AJ512" s="102"/>
      <c r="AK512" s="102"/>
      <c r="AL512" s="102"/>
      <c r="AM512" s="102">
        <v>65295</v>
      </c>
      <c r="AN512" s="102"/>
      <c r="AO512" s="102"/>
      <c r="AP512" s="102">
        <v>772868</v>
      </c>
      <c r="AQ512" s="102">
        <v>1007147</v>
      </c>
      <c r="AR512" s="102"/>
      <c r="AS512" s="102">
        <v>1073135</v>
      </c>
      <c r="AT512" s="102"/>
      <c r="AU512" s="102"/>
      <c r="AV512" s="102"/>
      <c r="AW512" s="102">
        <v>146764</v>
      </c>
      <c r="AX512" s="102">
        <v>711137</v>
      </c>
      <c r="AY512" s="102"/>
      <c r="AZ512" s="102"/>
      <c r="BA512" s="102"/>
      <c r="BB512" s="102"/>
      <c r="BC512" s="102"/>
      <c r="BD512" s="102">
        <v>6219001</v>
      </c>
      <c r="BE512" s="102"/>
      <c r="BF512" s="102">
        <v>822645</v>
      </c>
      <c r="BG512" s="102">
        <v>266284</v>
      </c>
      <c r="BH512" s="102">
        <v>6219164</v>
      </c>
      <c r="BI512" s="102">
        <v>502804</v>
      </c>
      <c r="BJ512" s="102">
        <v>3099887</v>
      </c>
      <c r="BK512" s="102">
        <v>298158</v>
      </c>
      <c r="BL512" s="102"/>
      <c r="BM512" s="102"/>
      <c r="BN512" s="102"/>
      <c r="BO512" s="102">
        <v>9664683</v>
      </c>
      <c r="BP512" s="102"/>
      <c r="BQ512" s="102">
        <v>31369520</v>
      </c>
      <c r="BR512" s="102">
        <v>756655</v>
      </c>
      <c r="BS512" s="102">
        <v>119261</v>
      </c>
      <c r="BT512" s="102"/>
      <c r="BU512" s="102"/>
      <c r="BV512" s="102"/>
      <c r="BW512" s="102">
        <v>1018674</v>
      </c>
      <c r="BX512" s="102">
        <v>191221</v>
      </c>
    </row>
    <row r="513" spans="1:76" x14ac:dyDescent="0.25">
      <c r="A513" s="57" t="s">
        <v>5998</v>
      </c>
      <c r="B513" s="3" t="s">
        <v>5015</v>
      </c>
      <c r="C513" s="3" t="s">
        <v>5980</v>
      </c>
      <c r="D513" s="4" t="s">
        <v>5999</v>
      </c>
      <c r="E513" s="4" t="s">
        <v>5268</v>
      </c>
      <c r="F513" s="4">
        <v>54968</v>
      </c>
      <c r="G513" s="4">
        <v>100010941</v>
      </c>
      <c r="H513" s="4">
        <v>2720</v>
      </c>
      <c r="I513" s="4">
        <v>634.54049999999995</v>
      </c>
      <c r="J513" s="4"/>
      <c r="K513" s="4"/>
      <c r="L513" s="4"/>
      <c r="M513" s="101" t="s">
        <v>6000</v>
      </c>
      <c r="N513" s="4"/>
      <c r="O513" s="4"/>
      <c r="P513" s="4">
        <f t="shared" si="7"/>
        <v>49</v>
      </c>
      <c r="Q513" s="4">
        <v>0.55000000000000004</v>
      </c>
      <c r="R513" s="4">
        <v>2.6545000000000001</v>
      </c>
      <c r="S513" s="4">
        <v>4.8669000000000002</v>
      </c>
      <c r="T513" s="102">
        <v>92593</v>
      </c>
      <c r="U513" s="102">
        <v>85333</v>
      </c>
      <c r="V513" s="102">
        <v>306140</v>
      </c>
      <c r="W513" s="102">
        <v>621269</v>
      </c>
      <c r="X513" s="102"/>
      <c r="Y513" s="102">
        <v>224444</v>
      </c>
      <c r="Z513" s="102">
        <v>498154</v>
      </c>
      <c r="AA513" s="102">
        <v>4129671</v>
      </c>
      <c r="AB513" s="102">
        <v>305181</v>
      </c>
      <c r="AC513" s="102">
        <v>859040</v>
      </c>
      <c r="AD513" s="102">
        <v>50875696</v>
      </c>
      <c r="AE513" s="102"/>
      <c r="AF513" s="102">
        <v>125137</v>
      </c>
      <c r="AG513" s="102">
        <v>20412768</v>
      </c>
      <c r="AH513" s="102">
        <v>13433635</v>
      </c>
      <c r="AI513" s="102"/>
      <c r="AJ513" s="102">
        <v>85244</v>
      </c>
      <c r="AK513" s="102"/>
      <c r="AL513" s="102">
        <v>732075</v>
      </c>
      <c r="AM513" s="102">
        <v>298929</v>
      </c>
      <c r="AN513" s="102"/>
      <c r="AO513" s="102">
        <v>1147389</v>
      </c>
      <c r="AP513" s="102"/>
      <c r="AQ513" s="102">
        <v>3665756</v>
      </c>
      <c r="AR513" s="102">
        <v>234523</v>
      </c>
      <c r="AS513" s="102">
        <v>507597</v>
      </c>
      <c r="AT513" s="102">
        <v>628677</v>
      </c>
      <c r="AU513" s="102">
        <v>514849</v>
      </c>
      <c r="AV513" s="102">
        <v>832833</v>
      </c>
      <c r="AW513" s="102">
        <v>342000</v>
      </c>
      <c r="AX513" s="102">
        <v>961901</v>
      </c>
      <c r="AY513" s="102">
        <v>7633773</v>
      </c>
      <c r="AZ513" s="102">
        <v>1529692</v>
      </c>
      <c r="BA513" s="102">
        <v>589581</v>
      </c>
      <c r="BB513" s="102">
        <v>53680828</v>
      </c>
      <c r="BC513" s="102"/>
      <c r="BD513" s="102">
        <v>549992</v>
      </c>
      <c r="BE513" s="102">
        <v>126602</v>
      </c>
      <c r="BF513" s="102">
        <v>5576041</v>
      </c>
      <c r="BG513" s="102">
        <v>9461912</v>
      </c>
      <c r="BH513" s="102">
        <v>2137565</v>
      </c>
      <c r="BI513" s="102">
        <v>20167064</v>
      </c>
      <c r="BJ513" s="102">
        <v>4107625</v>
      </c>
      <c r="BK513" s="102">
        <v>443298</v>
      </c>
      <c r="BL513" s="102">
        <v>805016</v>
      </c>
      <c r="BM513" s="102">
        <v>255355</v>
      </c>
      <c r="BN513" s="102"/>
      <c r="BO513" s="102">
        <v>16690389</v>
      </c>
      <c r="BP513" s="102">
        <v>12041887</v>
      </c>
      <c r="BQ513" s="102">
        <v>15538886</v>
      </c>
      <c r="BR513" s="102">
        <v>5688611</v>
      </c>
      <c r="BS513" s="102">
        <v>1759648</v>
      </c>
      <c r="BT513" s="102">
        <v>306279</v>
      </c>
      <c r="BU513" s="102">
        <v>2530198</v>
      </c>
      <c r="BV513" s="102">
        <v>650767</v>
      </c>
      <c r="BW513" s="102">
        <v>984740</v>
      </c>
      <c r="BX513" s="102">
        <v>1932770</v>
      </c>
    </row>
    <row r="514" spans="1:76" x14ac:dyDescent="0.25">
      <c r="A514" s="57" t="s">
        <v>6001</v>
      </c>
      <c r="B514" s="3" t="s">
        <v>5015</v>
      </c>
      <c r="C514" s="3" t="s">
        <v>5980</v>
      </c>
      <c r="D514" s="4" t="s">
        <v>6002</v>
      </c>
      <c r="E514" s="4" t="s">
        <v>5268</v>
      </c>
      <c r="F514" s="4">
        <v>54969</v>
      </c>
      <c r="G514" s="4">
        <v>100010942</v>
      </c>
      <c r="H514" s="4">
        <v>2790</v>
      </c>
      <c r="I514" s="4">
        <v>634.54049999999995</v>
      </c>
      <c r="J514" s="4"/>
      <c r="K514" s="4"/>
      <c r="L514" s="4"/>
      <c r="M514" s="101" t="s">
        <v>6000</v>
      </c>
      <c r="N514" s="4"/>
      <c r="O514" s="4"/>
      <c r="P514" s="4">
        <f t="shared" si="7"/>
        <v>33</v>
      </c>
      <c r="Q514" s="4">
        <v>0.45</v>
      </c>
      <c r="R514" s="4">
        <v>1.0602</v>
      </c>
      <c r="S514" s="4">
        <v>2.3565999999999998</v>
      </c>
      <c r="T514" s="102"/>
      <c r="U514" s="102"/>
      <c r="V514" s="102"/>
      <c r="W514" s="102">
        <v>125282</v>
      </c>
      <c r="X514" s="102"/>
      <c r="Y514" s="102"/>
      <c r="Z514" s="102"/>
      <c r="AA514" s="102">
        <v>5122092</v>
      </c>
      <c r="AB514" s="102"/>
      <c r="AC514" s="102">
        <v>92238</v>
      </c>
      <c r="AD514" s="102">
        <v>12024103</v>
      </c>
      <c r="AE514" s="102"/>
      <c r="AF514" s="102"/>
      <c r="AG514" s="102">
        <v>1056088</v>
      </c>
      <c r="AH514" s="102">
        <v>3582880</v>
      </c>
      <c r="AI514" s="102"/>
      <c r="AJ514" s="102">
        <v>98343</v>
      </c>
      <c r="AK514" s="102"/>
      <c r="AL514" s="102">
        <v>115477</v>
      </c>
      <c r="AM514" s="102"/>
      <c r="AN514" s="102"/>
      <c r="AO514" s="102"/>
      <c r="AP514" s="102"/>
      <c r="AQ514" s="102">
        <v>4920311</v>
      </c>
      <c r="AR514" s="102"/>
      <c r="AS514" s="102">
        <v>972074</v>
      </c>
      <c r="AT514" s="102">
        <v>333142</v>
      </c>
      <c r="AU514" s="102"/>
      <c r="AV514" s="102">
        <v>199042</v>
      </c>
      <c r="AW514" s="102">
        <v>334247</v>
      </c>
      <c r="AX514" s="102">
        <v>462792</v>
      </c>
      <c r="AY514" s="102">
        <v>1063567</v>
      </c>
      <c r="AZ514" s="102"/>
      <c r="BA514" s="102"/>
      <c r="BB514" s="102">
        <v>7046906</v>
      </c>
      <c r="BC514" s="102"/>
      <c r="BD514" s="102">
        <v>2112797</v>
      </c>
      <c r="BE514" s="102"/>
      <c r="BF514" s="102">
        <v>1599595</v>
      </c>
      <c r="BG514" s="102">
        <v>869671</v>
      </c>
      <c r="BH514" s="102">
        <v>4439075</v>
      </c>
      <c r="BI514" s="102">
        <v>13015785</v>
      </c>
      <c r="BJ514" s="102">
        <v>3649369</v>
      </c>
      <c r="BK514" s="102">
        <v>791986</v>
      </c>
      <c r="BL514" s="102">
        <v>167595</v>
      </c>
      <c r="BM514" s="102"/>
      <c r="BN514" s="102"/>
      <c r="BO514" s="102">
        <v>5327792</v>
      </c>
      <c r="BP514" s="102">
        <v>2330664</v>
      </c>
      <c r="BQ514" s="102">
        <v>6279807</v>
      </c>
      <c r="BR514" s="102">
        <v>6224475</v>
      </c>
      <c r="BS514" s="102">
        <v>207016</v>
      </c>
      <c r="BT514" s="102"/>
      <c r="BU514" s="102">
        <v>377790</v>
      </c>
      <c r="BV514" s="102">
        <v>286101</v>
      </c>
      <c r="BW514" s="102">
        <v>490174</v>
      </c>
      <c r="BX514" s="102">
        <v>1319869</v>
      </c>
    </row>
    <row r="515" spans="1:76" x14ac:dyDescent="0.25">
      <c r="A515" s="57" t="s">
        <v>6003</v>
      </c>
      <c r="B515" s="3" t="s">
        <v>5015</v>
      </c>
      <c r="C515" s="3" t="s">
        <v>5980</v>
      </c>
      <c r="D515" s="4" t="s">
        <v>6004</v>
      </c>
      <c r="E515" s="4" t="s">
        <v>5268</v>
      </c>
      <c r="F515" s="4">
        <v>54963</v>
      </c>
      <c r="G515" s="4">
        <v>100010926</v>
      </c>
      <c r="H515" s="4">
        <v>2426</v>
      </c>
      <c r="I515" s="4">
        <v>632.5249</v>
      </c>
      <c r="J515" s="4"/>
      <c r="K515" s="4"/>
      <c r="L515" s="4"/>
      <c r="M515" s="101" t="s">
        <v>6005</v>
      </c>
      <c r="N515" s="4"/>
      <c r="O515" s="4"/>
      <c r="P515" s="4">
        <f t="shared" si="7"/>
        <v>21</v>
      </c>
      <c r="Q515" s="4">
        <v>0.28999999999999998</v>
      </c>
      <c r="R515" s="4">
        <v>0.50829999999999997</v>
      </c>
      <c r="S515" s="4">
        <v>1.7647999999999999</v>
      </c>
      <c r="T515" s="102"/>
      <c r="U515" s="102"/>
      <c r="V515" s="102"/>
      <c r="W515" s="102"/>
      <c r="X515" s="102"/>
      <c r="Y515" s="102"/>
      <c r="Z515" s="102"/>
      <c r="AA515" s="102">
        <v>9863187</v>
      </c>
      <c r="AB515" s="102"/>
      <c r="AC515" s="102"/>
      <c r="AD515" s="102"/>
      <c r="AE515" s="102"/>
      <c r="AF515" s="102"/>
      <c r="AG515" s="102"/>
      <c r="AH515" s="102">
        <v>611606</v>
      </c>
      <c r="AI515" s="102"/>
      <c r="AJ515" s="102"/>
      <c r="AK515" s="102"/>
      <c r="AL515" s="102">
        <v>73179</v>
      </c>
      <c r="AM515" s="102"/>
      <c r="AN515" s="102"/>
      <c r="AO515" s="102"/>
      <c r="AP515" s="102"/>
      <c r="AQ515" s="102">
        <v>459635</v>
      </c>
      <c r="AR515" s="102"/>
      <c r="AS515" s="102">
        <v>1086885</v>
      </c>
      <c r="AT515" s="102"/>
      <c r="AU515" s="102"/>
      <c r="AV515" s="102"/>
      <c r="AW515" s="102">
        <v>898400</v>
      </c>
      <c r="AX515" s="102">
        <v>1102638</v>
      </c>
      <c r="AY515" s="102"/>
      <c r="AZ515" s="102"/>
      <c r="BA515" s="102"/>
      <c r="BB515" s="102">
        <v>1604528</v>
      </c>
      <c r="BC515" s="102"/>
      <c r="BD515" s="102">
        <v>5428298</v>
      </c>
      <c r="BE515" s="102"/>
      <c r="BF515" s="102">
        <v>2004834</v>
      </c>
      <c r="BG515" s="102"/>
      <c r="BH515" s="102">
        <v>10781279</v>
      </c>
      <c r="BI515" s="102">
        <v>854651</v>
      </c>
      <c r="BJ515" s="102">
        <v>13187595</v>
      </c>
      <c r="BK515" s="102">
        <v>367449</v>
      </c>
      <c r="BL515" s="102">
        <v>398319</v>
      </c>
      <c r="BM515" s="102"/>
      <c r="BN515" s="102"/>
      <c r="BO515" s="102">
        <v>8038139</v>
      </c>
      <c r="BP515" s="102">
        <v>35876</v>
      </c>
      <c r="BQ515" s="102">
        <v>8398344</v>
      </c>
      <c r="BR515" s="102">
        <v>186488</v>
      </c>
      <c r="BS515" s="102"/>
      <c r="BT515" s="102"/>
      <c r="BU515" s="102"/>
      <c r="BV515" s="102"/>
      <c r="BW515" s="102">
        <v>689373</v>
      </c>
      <c r="BX515" s="102">
        <v>114066</v>
      </c>
    </row>
    <row r="516" spans="1:76" x14ac:dyDescent="0.25">
      <c r="A516" s="57" t="s">
        <v>6006</v>
      </c>
      <c r="B516" s="3" t="s">
        <v>5015</v>
      </c>
      <c r="C516" s="3" t="s">
        <v>5980</v>
      </c>
      <c r="D516" s="4" t="s">
        <v>6007</v>
      </c>
      <c r="E516" s="4" t="s">
        <v>5268</v>
      </c>
      <c r="F516" s="4">
        <v>54964</v>
      </c>
      <c r="G516" s="4">
        <v>100010927</v>
      </c>
      <c r="H516" s="4">
        <v>2478</v>
      </c>
      <c r="I516" s="4">
        <v>632.5249</v>
      </c>
      <c r="J516" s="4"/>
      <c r="K516" s="4"/>
      <c r="L516" s="4"/>
      <c r="M516" s="101" t="s">
        <v>6008</v>
      </c>
      <c r="N516" s="4"/>
      <c r="O516" s="4"/>
      <c r="P516" s="4">
        <f t="shared" si="7"/>
        <v>29</v>
      </c>
      <c r="Q516" s="4">
        <v>0.31</v>
      </c>
      <c r="R516" s="4">
        <v>0.82269999999999999</v>
      </c>
      <c r="S516" s="4">
        <v>2.6705999999999999</v>
      </c>
      <c r="T516" s="102"/>
      <c r="U516" s="102">
        <v>206715</v>
      </c>
      <c r="V516" s="102"/>
      <c r="W516" s="102"/>
      <c r="X516" s="102">
        <v>231242</v>
      </c>
      <c r="Y516" s="102"/>
      <c r="Z516" s="102"/>
      <c r="AA516" s="102">
        <v>17137484</v>
      </c>
      <c r="AB516" s="102"/>
      <c r="AC516" s="102"/>
      <c r="AD516" s="102">
        <v>80448</v>
      </c>
      <c r="AE516" s="102"/>
      <c r="AF516" s="102"/>
      <c r="AG516" s="102"/>
      <c r="AH516" s="102">
        <v>2651364</v>
      </c>
      <c r="AI516" s="102"/>
      <c r="AJ516" s="102">
        <v>148117</v>
      </c>
      <c r="AK516" s="102"/>
      <c r="AL516" s="102">
        <v>276978</v>
      </c>
      <c r="AM516" s="102"/>
      <c r="AN516" s="102"/>
      <c r="AO516" s="102"/>
      <c r="AP516" s="102"/>
      <c r="AQ516" s="102">
        <v>3171032</v>
      </c>
      <c r="AR516" s="102"/>
      <c r="AS516" s="102">
        <v>10357462</v>
      </c>
      <c r="AT516" s="102">
        <v>314297</v>
      </c>
      <c r="AU516" s="102"/>
      <c r="AV516" s="102"/>
      <c r="AW516" s="102">
        <v>1200178</v>
      </c>
      <c r="AX516" s="102">
        <v>4223185</v>
      </c>
      <c r="AY516" s="102">
        <v>104075</v>
      </c>
      <c r="AZ516" s="102"/>
      <c r="BA516" s="102"/>
      <c r="BB516" s="102">
        <v>4800172</v>
      </c>
      <c r="BC516" s="102"/>
      <c r="BD516" s="102">
        <v>12640373</v>
      </c>
      <c r="BE516" s="102"/>
      <c r="BF516" s="102">
        <v>5945703</v>
      </c>
      <c r="BG516" s="102">
        <v>131837</v>
      </c>
      <c r="BH516" s="102">
        <v>24387756</v>
      </c>
      <c r="BI516" s="102">
        <v>1767571</v>
      </c>
      <c r="BJ516" s="102">
        <v>31624244</v>
      </c>
      <c r="BK516" s="102">
        <v>2053001</v>
      </c>
      <c r="BL516" s="102">
        <v>935638</v>
      </c>
      <c r="BM516" s="102"/>
      <c r="BN516" s="102"/>
      <c r="BO516" s="102">
        <v>15224132</v>
      </c>
      <c r="BP516" s="102">
        <v>218565</v>
      </c>
      <c r="BQ516" s="102">
        <v>27999916</v>
      </c>
      <c r="BR516" s="102">
        <v>915720</v>
      </c>
      <c r="BS516" s="102"/>
      <c r="BT516" s="102"/>
      <c r="BU516" s="102"/>
      <c r="BV516" s="102">
        <v>104538</v>
      </c>
      <c r="BW516" s="102">
        <v>3217827</v>
      </c>
      <c r="BX516" s="102">
        <v>943460</v>
      </c>
    </row>
    <row r="517" spans="1:76" x14ac:dyDescent="0.25">
      <c r="A517" s="57" t="s">
        <v>6009</v>
      </c>
      <c r="B517" s="3" t="s">
        <v>5015</v>
      </c>
      <c r="C517" s="3" t="s">
        <v>5980</v>
      </c>
      <c r="D517" s="4" t="s">
        <v>6010</v>
      </c>
      <c r="E517" s="4" t="s">
        <v>5268</v>
      </c>
      <c r="F517" s="4">
        <v>54951</v>
      </c>
      <c r="G517" s="4">
        <v>100010932</v>
      </c>
      <c r="H517" s="4">
        <v>2229</v>
      </c>
      <c r="I517" s="4">
        <v>630.50919999999996</v>
      </c>
      <c r="J517" s="4"/>
      <c r="K517" s="4"/>
      <c r="L517" s="4"/>
      <c r="M517" s="101" t="s">
        <v>6011</v>
      </c>
      <c r="N517" s="4"/>
      <c r="O517" s="4"/>
      <c r="P517" s="4">
        <f t="shared" si="7"/>
        <v>10</v>
      </c>
      <c r="Q517" s="4">
        <v>0.28999999999999998</v>
      </c>
      <c r="R517" s="4">
        <v>0.32519999999999999</v>
      </c>
      <c r="S517" s="4">
        <v>1.141</v>
      </c>
      <c r="T517" s="102"/>
      <c r="U517" s="102"/>
      <c r="V517" s="102"/>
      <c r="W517" s="102"/>
      <c r="X517" s="102"/>
      <c r="Y517" s="102"/>
      <c r="Z517" s="102"/>
      <c r="AA517" s="102">
        <v>15181649</v>
      </c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2"/>
      <c r="AO517" s="102"/>
      <c r="AP517" s="102"/>
      <c r="AQ517" s="102"/>
      <c r="AR517" s="102"/>
      <c r="AS517" s="102">
        <v>1081988</v>
      </c>
      <c r="AT517" s="102"/>
      <c r="AU517" s="102"/>
      <c r="AV517" s="102"/>
      <c r="AW517" s="102">
        <v>1951759</v>
      </c>
      <c r="AX517" s="102">
        <v>864529</v>
      </c>
      <c r="AY517" s="102"/>
      <c r="AZ517" s="102"/>
      <c r="BA517" s="102"/>
      <c r="BB517" s="102"/>
      <c r="BC517" s="102"/>
      <c r="BD517" s="102">
        <v>13317492</v>
      </c>
      <c r="BE517" s="102"/>
      <c r="BF517" s="102">
        <v>1537562</v>
      </c>
      <c r="BG517" s="102"/>
      <c r="BH517" s="102">
        <v>21089466</v>
      </c>
      <c r="BI517" s="102"/>
      <c r="BJ517" s="102">
        <v>22902744</v>
      </c>
      <c r="BK517" s="102"/>
      <c r="BL517" s="102">
        <v>57960</v>
      </c>
      <c r="BM517" s="102"/>
      <c r="BN517" s="102"/>
      <c r="BO517" s="102"/>
      <c r="BP517" s="102"/>
      <c r="BQ517" s="102"/>
      <c r="BR517" s="102"/>
      <c r="BS517" s="102"/>
      <c r="BT517" s="102"/>
      <c r="BU517" s="102"/>
      <c r="BV517" s="102"/>
      <c r="BW517" s="102">
        <v>1230436</v>
      </c>
      <c r="BX517" s="102"/>
    </row>
    <row r="518" spans="1:76" x14ac:dyDescent="0.25">
      <c r="A518" s="57" t="s">
        <v>6012</v>
      </c>
      <c r="B518" s="3" t="s">
        <v>5015</v>
      </c>
      <c r="C518" s="3" t="s">
        <v>5980</v>
      </c>
      <c r="D518" s="4" t="s">
        <v>6013</v>
      </c>
      <c r="E518" s="4" t="s">
        <v>5268</v>
      </c>
      <c r="F518" s="4">
        <v>54952</v>
      </c>
      <c r="G518" s="4">
        <v>100010933</v>
      </c>
      <c r="H518" s="4">
        <v>2268</v>
      </c>
      <c r="I518" s="4">
        <v>630.50919999999996</v>
      </c>
      <c r="J518" s="4"/>
      <c r="K518" s="4"/>
      <c r="L518" s="4"/>
      <c r="M518" s="101" t="s">
        <v>6011</v>
      </c>
      <c r="N518" s="4"/>
      <c r="O518" s="4"/>
      <c r="P518" s="4">
        <f t="shared" si="7"/>
        <v>22</v>
      </c>
      <c r="Q518" s="4">
        <v>0.09</v>
      </c>
      <c r="R518" s="4">
        <v>0.48709999999999998</v>
      </c>
      <c r="S518" s="4">
        <v>5.3318000000000003</v>
      </c>
      <c r="T518" s="102"/>
      <c r="U518" s="102"/>
      <c r="V518" s="102"/>
      <c r="W518" s="102"/>
      <c r="X518" s="102">
        <v>305515</v>
      </c>
      <c r="Y518" s="102"/>
      <c r="Z518" s="102"/>
      <c r="AA518" s="102">
        <v>33027700</v>
      </c>
      <c r="AB518" s="102"/>
      <c r="AC518" s="102"/>
      <c r="AD518" s="102"/>
      <c r="AE518" s="102"/>
      <c r="AF518" s="102">
        <v>89917</v>
      </c>
      <c r="AG518" s="102"/>
      <c r="AH518" s="102">
        <v>301068</v>
      </c>
      <c r="AI518" s="102"/>
      <c r="AJ518" s="102"/>
      <c r="AK518" s="102"/>
      <c r="AL518" s="102"/>
      <c r="AM518" s="102"/>
      <c r="AN518" s="102"/>
      <c r="AO518" s="102"/>
      <c r="AP518" s="102"/>
      <c r="AQ518" s="102">
        <v>249205</v>
      </c>
      <c r="AR518" s="102"/>
      <c r="AS518" s="102">
        <v>9144450</v>
      </c>
      <c r="AT518" s="102"/>
      <c r="AU518" s="102"/>
      <c r="AV518" s="102"/>
      <c r="AW518" s="102">
        <v>3606836</v>
      </c>
      <c r="AX518" s="102">
        <v>3342561</v>
      </c>
      <c r="AY518" s="102">
        <v>57389</v>
      </c>
      <c r="AZ518" s="102"/>
      <c r="BA518" s="102"/>
      <c r="BB518" s="102">
        <v>1556588</v>
      </c>
      <c r="BC518" s="102"/>
      <c r="BD518" s="102">
        <v>27048164</v>
      </c>
      <c r="BE518" s="102"/>
      <c r="BF518" s="102">
        <v>4748761</v>
      </c>
      <c r="BG518" s="102">
        <v>122908</v>
      </c>
      <c r="BH518" s="102">
        <v>51387576</v>
      </c>
      <c r="BI518" s="102"/>
      <c r="BJ518" s="102">
        <v>72360504</v>
      </c>
      <c r="BK518" s="102">
        <v>309483</v>
      </c>
      <c r="BL518" s="102">
        <v>197506</v>
      </c>
      <c r="BM518" s="102"/>
      <c r="BN518" s="102"/>
      <c r="BO518" s="102">
        <v>31005744</v>
      </c>
      <c r="BP518" s="102"/>
      <c r="BQ518" s="102">
        <v>61541392</v>
      </c>
      <c r="BR518" s="102">
        <v>145511</v>
      </c>
      <c r="BS518" s="102"/>
      <c r="BT518" s="102"/>
      <c r="BU518" s="102"/>
      <c r="BV518" s="102"/>
      <c r="BW518" s="102">
        <v>6120503</v>
      </c>
      <c r="BX518" s="102">
        <v>379120</v>
      </c>
    </row>
    <row r="519" spans="1:76" x14ac:dyDescent="0.25">
      <c r="A519" s="57" t="s">
        <v>6014</v>
      </c>
      <c r="B519" s="3" t="s">
        <v>5015</v>
      </c>
      <c r="C519" s="3" t="s">
        <v>6015</v>
      </c>
      <c r="D519" s="4" t="s">
        <v>6016</v>
      </c>
      <c r="E519" s="4" t="s">
        <v>3446</v>
      </c>
      <c r="F519" s="4">
        <v>57345</v>
      </c>
      <c r="G519" s="4">
        <v>100003064</v>
      </c>
      <c r="H519" s="4">
        <v>2518</v>
      </c>
      <c r="I519" s="4">
        <v>299.09840000000003</v>
      </c>
      <c r="J519" s="4" t="s">
        <v>6017</v>
      </c>
      <c r="K519" s="4" t="s">
        <v>6018</v>
      </c>
      <c r="L519" s="101" t="s">
        <v>6019</v>
      </c>
      <c r="M519" s="101" t="s">
        <v>6020</v>
      </c>
      <c r="N519" s="4">
        <v>16048618</v>
      </c>
      <c r="O519" s="4">
        <v>10263569</v>
      </c>
      <c r="P519" s="4">
        <f t="shared" ref="P519:P582" si="8">COUNTIF(T519:BX519,"&gt;0")</f>
        <v>55</v>
      </c>
      <c r="Q519" s="4">
        <v>0.76</v>
      </c>
      <c r="R519" s="4">
        <v>1.2231000000000001</v>
      </c>
      <c r="S519" s="4">
        <v>1.6062000000000001</v>
      </c>
      <c r="T519" s="102">
        <v>4171389</v>
      </c>
      <c r="U519" s="102">
        <v>1578639</v>
      </c>
      <c r="V519" s="102">
        <v>1359686</v>
      </c>
      <c r="W519" s="102">
        <v>8325114</v>
      </c>
      <c r="X519" s="102">
        <v>619586</v>
      </c>
      <c r="Y519" s="102">
        <v>314473</v>
      </c>
      <c r="Z519" s="102">
        <v>990227</v>
      </c>
      <c r="AA519" s="102">
        <v>1384240</v>
      </c>
      <c r="AB519" s="102">
        <v>8475919</v>
      </c>
      <c r="AC519" s="102">
        <v>7529990</v>
      </c>
      <c r="AD519" s="102">
        <v>10111959</v>
      </c>
      <c r="AE519" s="102">
        <v>3784017</v>
      </c>
      <c r="AF519" s="102">
        <v>4407120</v>
      </c>
      <c r="AG519" s="102">
        <v>836977</v>
      </c>
      <c r="AH519" s="102">
        <v>2722258</v>
      </c>
      <c r="AI519" s="102"/>
      <c r="AJ519" s="102">
        <v>558311</v>
      </c>
      <c r="AK519" s="102">
        <v>948494</v>
      </c>
      <c r="AL519" s="102">
        <v>15918516</v>
      </c>
      <c r="AM519" s="102">
        <v>3137998</v>
      </c>
      <c r="AN519" s="102">
        <v>2450369</v>
      </c>
      <c r="AO519" s="102">
        <v>6672671</v>
      </c>
      <c r="AP519" s="102"/>
      <c r="AQ519" s="102">
        <v>6848923</v>
      </c>
      <c r="AR519" s="102">
        <v>5761219</v>
      </c>
      <c r="AS519" s="102">
        <v>4459815</v>
      </c>
      <c r="AT519" s="102">
        <v>3926840</v>
      </c>
      <c r="AU519" s="102">
        <v>5064693</v>
      </c>
      <c r="AV519" s="102">
        <v>2340682</v>
      </c>
      <c r="AW519" s="102">
        <v>7302029</v>
      </c>
      <c r="AX519" s="102">
        <v>433091</v>
      </c>
      <c r="AY519" s="102">
        <v>36954412</v>
      </c>
      <c r="AZ519" s="102">
        <v>804656</v>
      </c>
      <c r="BA519" s="102">
        <v>716708</v>
      </c>
      <c r="BB519" s="102">
        <v>5331623</v>
      </c>
      <c r="BC519" s="102">
        <v>112719</v>
      </c>
      <c r="BD519" s="102">
        <v>1255571</v>
      </c>
      <c r="BE519" s="102">
        <v>1479363</v>
      </c>
      <c r="BF519" s="102">
        <v>145978</v>
      </c>
      <c r="BG519" s="102">
        <v>12814338</v>
      </c>
      <c r="BH519" s="102">
        <v>216035</v>
      </c>
      <c r="BI519" s="102">
        <v>12983899</v>
      </c>
      <c r="BJ519" s="102">
        <v>3517625</v>
      </c>
      <c r="BK519" s="102">
        <v>3286818</v>
      </c>
      <c r="BL519" s="102">
        <v>12539592</v>
      </c>
      <c r="BM519" s="102">
        <v>3946687</v>
      </c>
      <c r="BN519" s="102">
        <v>1136871</v>
      </c>
      <c r="BO519" s="102">
        <v>6004860</v>
      </c>
      <c r="BP519" s="102">
        <v>256055</v>
      </c>
      <c r="BQ519" s="102">
        <v>4591846</v>
      </c>
      <c r="BR519" s="102">
        <v>100270</v>
      </c>
      <c r="BS519" s="102">
        <v>7416514</v>
      </c>
      <c r="BT519" s="102">
        <v>2445066</v>
      </c>
      <c r="BU519" s="102">
        <v>16606170</v>
      </c>
      <c r="BV519" s="102">
        <v>1309711</v>
      </c>
      <c r="BW519" s="102">
        <v>501239</v>
      </c>
      <c r="BX519" s="102">
        <v>6553441</v>
      </c>
    </row>
    <row r="520" spans="1:76" x14ac:dyDescent="0.25">
      <c r="A520" s="57" t="s">
        <v>6021</v>
      </c>
      <c r="B520" s="3" t="s">
        <v>5015</v>
      </c>
      <c r="C520" s="3" t="s">
        <v>6015</v>
      </c>
      <c r="D520" s="4" t="s">
        <v>6022</v>
      </c>
      <c r="E520" s="4" t="s">
        <v>5268</v>
      </c>
      <c r="F520" s="4">
        <v>54887</v>
      </c>
      <c r="G520" s="4">
        <v>100010874</v>
      </c>
      <c r="H520" s="4">
        <v>2498</v>
      </c>
      <c r="I520" s="4">
        <v>934.64620000000002</v>
      </c>
      <c r="J520" s="4" t="s">
        <v>6023</v>
      </c>
      <c r="K520" s="4"/>
      <c r="L520" s="4"/>
      <c r="M520" s="4"/>
      <c r="N520" s="4"/>
      <c r="O520" s="4">
        <v>24785221</v>
      </c>
      <c r="P520" s="4">
        <f t="shared" si="8"/>
        <v>36</v>
      </c>
      <c r="Q520" s="4">
        <v>0.6</v>
      </c>
      <c r="R520" s="4">
        <v>0.81130000000000002</v>
      </c>
      <c r="S520" s="4">
        <v>1.3503000000000001</v>
      </c>
      <c r="T520" s="102">
        <v>381748</v>
      </c>
      <c r="U520" s="102"/>
      <c r="V520" s="102">
        <v>147629</v>
      </c>
      <c r="W520" s="102"/>
      <c r="X520" s="102"/>
      <c r="Y520" s="102"/>
      <c r="Z520" s="102">
        <v>60513</v>
      </c>
      <c r="AA520" s="102">
        <v>120866</v>
      </c>
      <c r="AB520" s="102"/>
      <c r="AC520" s="102">
        <v>93541</v>
      </c>
      <c r="AD520" s="102"/>
      <c r="AE520" s="102">
        <v>101431</v>
      </c>
      <c r="AF520" s="102"/>
      <c r="AG520" s="102">
        <v>90978</v>
      </c>
      <c r="AH520" s="102"/>
      <c r="AI520" s="102"/>
      <c r="AJ520" s="102">
        <v>250060</v>
      </c>
      <c r="AK520" s="102">
        <v>71734</v>
      </c>
      <c r="AL520" s="102">
        <v>85269</v>
      </c>
      <c r="AM520" s="102"/>
      <c r="AN520" s="102"/>
      <c r="AO520" s="102">
        <v>252246</v>
      </c>
      <c r="AP520" s="102"/>
      <c r="AQ520" s="102">
        <v>550206</v>
      </c>
      <c r="AR520" s="102"/>
      <c r="AS520" s="102">
        <v>143210</v>
      </c>
      <c r="AT520" s="102"/>
      <c r="AU520" s="102">
        <v>140353</v>
      </c>
      <c r="AV520" s="102">
        <v>227886</v>
      </c>
      <c r="AW520" s="102"/>
      <c r="AX520" s="102">
        <v>204105</v>
      </c>
      <c r="AY520" s="102">
        <v>93148</v>
      </c>
      <c r="AZ520" s="102">
        <v>45963</v>
      </c>
      <c r="BA520" s="102">
        <v>57029</v>
      </c>
      <c r="BB520" s="102"/>
      <c r="BC520" s="102"/>
      <c r="BD520" s="102"/>
      <c r="BE520" s="102">
        <v>94273</v>
      </c>
      <c r="BF520" s="102">
        <v>44399</v>
      </c>
      <c r="BG520" s="102">
        <v>358249</v>
      </c>
      <c r="BH520" s="102">
        <v>166039</v>
      </c>
      <c r="BI520" s="102">
        <v>89835</v>
      </c>
      <c r="BJ520" s="102">
        <v>101847</v>
      </c>
      <c r="BK520" s="102">
        <v>1336721</v>
      </c>
      <c r="BL520" s="102">
        <v>189357</v>
      </c>
      <c r="BM520" s="102">
        <v>353146</v>
      </c>
      <c r="BN520" s="102">
        <v>128292</v>
      </c>
      <c r="BO520" s="102"/>
      <c r="BP520" s="102">
        <v>312576</v>
      </c>
      <c r="BQ520" s="102"/>
      <c r="BR520" s="102">
        <v>335668</v>
      </c>
      <c r="BS520" s="102">
        <v>104958</v>
      </c>
      <c r="BT520" s="102">
        <v>53316</v>
      </c>
      <c r="BU520" s="102">
        <v>153390</v>
      </c>
      <c r="BV520" s="102"/>
      <c r="BW520" s="102">
        <v>247017</v>
      </c>
      <c r="BX520" s="102">
        <v>950754</v>
      </c>
    </row>
    <row r="521" spans="1:76" x14ac:dyDescent="0.25">
      <c r="A521" s="57" t="s">
        <v>6024</v>
      </c>
      <c r="B521" s="3" t="s">
        <v>5015</v>
      </c>
      <c r="C521" s="3" t="s">
        <v>6015</v>
      </c>
      <c r="D521" s="4" t="s">
        <v>6025</v>
      </c>
      <c r="E521" s="4" t="s">
        <v>5268</v>
      </c>
      <c r="F521" s="4">
        <v>54901</v>
      </c>
      <c r="G521" s="4">
        <v>100010893</v>
      </c>
      <c r="H521" s="4">
        <v>2731</v>
      </c>
      <c r="I521" s="4">
        <v>772.5933</v>
      </c>
      <c r="J521" s="4" t="s">
        <v>6026</v>
      </c>
      <c r="K521" s="4"/>
      <c r="L521" s="4"/>
      <c r="M521" s="4"/>
      <c r="N521" s="4"/>
      <c r="O521" s="4">
        <v>23326991</v>
      </c>
      <c r="P521" s="4">
        <f t="shared" si="8"/>
        <v>19</v>
      </c>
      <c r="Q521" s="4">
        <v>0.53</v>
      </c>
      <c r="R521" s="4">
        <v>0.3725</v>
      </c>
      <c r="S521" s="4">
        <v>0.70250000000000001</v>
      </c>
      <c r="T521" s="102"/>
      <c r="U521" s="102"/>
      <c r="V521" s="102"/>
      <c r="W521" s="102"/>
      <c r="X521" s="102"/>
      <c r="Y521" s="102"/>
      <c r="Z521" s="102">
        <v>63901</v>
      </c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>
        <v>92132</v>
      </c>
      <c r="AL521" s="102"/>
      <c r="AM521" s="102"/>
      <c r="AN521" s="102"/>
      <c r="AO521" s="102">
        <v>408587</v>
      </c>
      <c r="AP521" s="102"/>
      <c r="AQ521" s="102">
        <v>147815</v>
      </c>
      <c r="AR521" s="102"/>
      <c r="AS521" s="102"/>
      <c r="AT521" s="102">
        <v>177015</v>
      </c>
      <c r="AU521" s="102">
        <v>104686</v>
      </c>
      <c r="AV521" s="102">
        <v>151037</v>
      </c>
      <c r="AW521" s="102"/>
      <c r="AX521" s="102"/>
      <c r="AY521" s="102"/>
      <c r="AZ521" s="102">
        <v>303570</v>
      </c>
      <c r="BA521" s="102">
        <v>171205</v>
      </c>
      <c r="BB521" s="102"/>
      <c r="BC521" s="102"/>
      <c r="BD521" s="102"/>
      <c r="BE521" s="102">
        <v>342115</v>
      </c>
      <c r="BF521" s="102"/>
      <c r="BG521" s="102">
        <v>305091</v>
      </c>
      <c r="BH521" s="102">
        <v>186837</v>
      </c>
      <c r="BI521" s="102"/>
      <c r="BJ521" s="102">
        <v>186955</v>
      </c>
      <c r="BK521" s="102">
        <v>652742</v>
      </c>
      <c r="BL521" s="102"/>
      <c r="BM521" s="102">
        <v>77571</v>
      </c>
      <c r="BN521" s="102">
        <v>201145</v>
      </c>
      <c r="BO521" s="102"/>
      <c r="BP521" s="102"/>
      <c r="BQ521" s="102"/>
      <c r="BR521" s="102"/>
      <c r="BS521" s="102"/>
      <c r="BT521" s="102">
        <v>394208</v>
      </c>
      <c r="BU521" s="102">
        <v>177511</v>
      </c>
      <c r="BV521" s="102"/>
      <c r="BW521" s="102"/>
      <c r="BX521" s="102">
        <v>180187</v>
      </c>
    </row>
    <row r="522" spans="1:76" x14ac:dyDescent="0.25">
      <c r="A522" s="57" t="s">
        <v>6027</v>
      </c>
      <c r="B522" s="3" t="s">
        <v>5015</v>
      </c>
      <c r="C522" s="3" t="s">
        <v>6015</v>
      </c>
      <c r="D522" s="4" t="s">
        <v>6028</v>
      </c>
      <c r="E522" s="4" t="s">
        <v>5268</v>
      </c>
      <c r="F522" s="4">
        <v>54890</v>
      </c>
      <c r="G522" s="4">
        <v>100009396</v>
      </c>
      <c r="H522" s="4">
        <v>1911</v>
      </c>
      <c r="I522" s="4">
        <v>764.53070000000002</v>
      </c>
      <c r="J522" s="4" t="s">
        <v>6029</v>
      </c>
      <c r="K522" s="4"/>
      <c r="L522" s="4"/>
      <c r="M522" s="4"/>
      <c r="N522" s="4"/>
      <c r="O522" s="4">
        <v>24785611</v>
      </c>
      <c r="P522" s="4">
        <f t="shared" si="8"/>
        <v>6</v>
      </c>
      <c r="Q522" s="4">
        <v>2.0499999999999998</v>
      </c>
      <c r="R522" s="4">
        <v>1.1171</v>
      </c>
      <c r="S522" s="4">
        <v>0.54590000000000005</v>
      </c>
      <c r="T522" s="102">
        <v>2471143</v>
      </c>
      <c r="U522" s="102"/>
      <c r="V522" s="102"/>
      <c r="W522" s="102"/>
      <c r="X522" s="102"/>
      <c r="Y522" s="102"/>
      <c r="Z522" s="102">
        <v>194857</v>
      </c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2"/>
      <c r="AO522" s="102">
        <v>3356950</v>
      </c>
      <c r="AP522" s="102"/>
      <c r="AQ522" s="102"/>
      <c r="AR522" s="102"/>
      <c r="AS522" s="102"/>
      <c r="AT522" s="102">
        <v>508074</v>
      </c>
      <c r="AU522" s="102"/>
      <c r="AV522" s="102"/>
      <c r="AW522" s="102"/>
      <c r="AX522" s="102"/>
      <c r="AY522" s="102"/>
      <c r="AZ522" s="102">
        <v>222262</v>
      </c>
      <c r="BA522" s="102"/>
      <c r="BB522" s="102"/>
      <c r="BC522" s="102"/>
      <c r="BD522" s="102"/>
      <c r="BE522" s="102"/>
      <c r="BF522" s="102"/>
      <c r="BG522" s="102"/>
      <c r="BH522" s="102"/>
      <c r="BI522" s="102"/>
      <c r="BJ522" s="102"/>
      <c r="BK522" s="102"/>
      <c r="BL522" s="102"/>
      <c r="BM522" s="102"/>
      <c r="BN522" s="102"/>
      <c r="BO522" s="102"/>
      <c r="BP522" s="102"/>
      <c r="BQ522" s="102"/>
      <c r="BR522" s="102"/>
      <c r="BS522" s="102"/>
      <c r="BT522" s="102"/>
      <c r="BU522" s="102"/>
      <c r="BV522" s="102"/>
      <c r="BW522" s="102">
        <v>991790</v>
      </c>
      <c r="BX522" s="102"/>
    </row>
    <row r="523" spans="1:76" x14ac:dyDescent="0.25">
      <c r="A523" s="57" t="s">
        <v>6030</v>
      </c>
      <c r="B523" s="3" t="s">
        <v>5015</v>
      </c>
      <c r="C523" s="3" t="s">
        <v>6015</v>
      </c>
      <c r="D523" s="4" t="s">
        <v>6031</v>
      </c>
      <c r="E523" s="4" t="s">
        <v>5268</v>
      </c>
      <c r="F523" s="4">
        <v>54897</v>
      </c>
      <c r="G523" s="4">
        <v>100010873</v>
      </c>
      <c r="H523" s="4">
        <v>2256</v>
      </c>
      <c r="I523" s="4">
        <v>958.64620000000002</v>
      </c>
      <c r="J523" s="4" t="s">
        <v>6032</v>
      </c>
      <c r="K523" s="4"/>
      <c r="L523" s="4"/>
      <c r="M523" s="4"/>
      <c r="N523" s="4"/>
      <c r="O523" s="4">
        <v>24785309</v>
      </c>
      <c r="P523" s="4">
        <f t="shared" si="8"/>
        <v>18</v>
      </c>
      <c r="Q523" s="4">
        <v>0.6</v>
      </c>
      <c r="R523" s="4">
        <v>0.56240000000000001</v>
      </c>
      <c r="S523" s="4">
        <v>0.93469999999999998</v>
      </c>
      <c r="T523" s="102"/>
      <c r="U523" s="102"/>
      <c r="V523" s="102"/>
      <c r="W523" s="102"/>
      <c r="X523" s="102"/>
      <c r="Y523" s="102"/>
      <c r="Z523" s="102"/>
      <c r="AA523" s="102">
        <v>220331</v>
      </c>
      <c r="AB523" s="102"/>
      <c r="AC523" s="102"/>
      <c r="AD523" s="102"/>
      <c r="AE523" s="102"/>
      <c r="AF523" s="102"/>
      <c r="AG523" s="102">
        <v>62677</v>
      </c>
      <c r="AH523" s="102"/>
      <c r="AI523" s="102"/>
      <c r="AJ523" s="102">
        <v>121759</v>
      </c>
      <c r="AK523" s="102"/>
      <c r="AL523" s="102"/>
      <c r="AM523" s="102"/>
      <c r="AN523" s="102"/>
      <c r="AO523" s="102">
        <v>123258</v>
      </c>
      <c r="AP523" s="102"/>
      <c r="AQ523" s="102">
        <v>568628</v>
      </c>
      <c r="AR523" s="102"/>
      <c r="AS523" s="102"/>
      <c r="AT523" s="102"/>
      <c r="AU523" s="102">
        <v>69952</v>
      </c>
      <c r="AV523" s="102">
        <v>98719</v>
      </c>
      <c r="AW523" s="102"/>
      <c r="AX523" s="102"/>
      <c r="AY523" s="102">
        <v>78421</v>
      </c>
      <c r="AZ523" s="102"/>
      <c r="BA523" s="102"/>
      <c r="BB523" s="102"/>
      <c r="BC523" s="102"/>
      <c r="BD523" s="102"/>
      <c r="BE523" s="102"/>
      <c r="BF523" s="102"/>
      <c r="BG523" s="102">
        <v>58146</v>
      </c>
      <c r="BH523" s="102"/>
      <c r="BI523" s="102"/>
      <c r="BJ523" s="102"/>
      <c r="BK523" s="102">
        <v>1427739</v>
      </c>
      <c r="BL523" s="102"/>
      <c r="BM523" s="102">
        <v>242964</v>
      </c>
      <c r="BN523" s="102"/>
      <c r="BO523" s="102">
        <v>158381</v>
      </c>
      <c r="BP523" s="102">
        <v>200482</v>
      </c>
      <c r="BQ523" s="102">
        <v>98573</v>
      </c>
      <c r="BR523" s="102">
        <v>385753</v>
      </c>
      <c r="BS523" s="102">
        <v>83611</v>
      </c>
      <c r="BT523" s="102"/>
      <c r="BU523" s="102"/>
      <c r="BV523" s="102">
        <v>154524</v>
      </c>
      <c r="BW523" s="102"/>
      <c r="BX523" s="102">
        <v>628774</v>
      </c>
    </row>
    <row r="524" spans="1:76" x14ac:dyDescent="0.25">
      <c r="A524" s="57" t="s">
        <v>6033</v>
      </c>
      <c r="B524" s="3" t="s">
        <v>5015</v>
      </c>
      <c r="C524" s="3" t="s">
        <v>6015</v>
      </c>
      <c r="D524" s="4" t="s">
        <v>6034</v>
      </c>
      <c r="E524" s="4" t="s">
        <v>5268</v>
      </c>
      <c r="F524" s="4">
        <v>54899</v>
      </c>
      <c r="G524" s="4">
        <v>100010879</v>
      </c>
      <c r="H524" s="4">
        <v>2415</v>
      </c>
      <c r="I524" s="4">
        <v>796.5933</v>
      </c>
      <c r="J524" s="4" t="s">
        <v>6035</v>
      </c>
      <c r="K524" s="4"/>
      <c r="L524" s="4"/>
      <c r="M524" s="4"/>
      <c r="N524" s="4">
        <v>6535011</v>
      </c>
      <c r="O524" s="4">
        <v>5019375</v>
      </c>
      <c r="P524" s="4">
        <f t="shared" si="8"/>
        <v>25</v>
      </c>
      <c r="Q524" s="4">
        <v>0.5</v>
      </c>
      <c r="R524" s="4">
        <v>0.70020000000000004</v>
      </c>
      <c r="S524" s="4">
        <v>1.4138999999999999</v>
      </c>
      <c r="T524" s="102">
        <v>267909</v>
      </c>
      <c r="U524" s="102">
        <v>162904</v>
      </c>
      <c r="V524" s="102"/>
      <c r="W524" s="102">
        <v>69000</v>
      </c>
      <c r="X524" s="102"/>
      <c r="Y524" s="102">
        <v>90523</v>
      </c>
      <c r="Z524" s="102">
        <v>65998</v>
      </c>
      <c r="AA524" s="102">
        <v>227598</v>
      </c>
      <c r="AB524" s="102">
        <v>39103</v>
      </c>
      <c r="AC524" s="102"/>
      <c r="AD524" s="102"/>
      <c r="AE524" s="102"/>
      <c r="AF524" s="102"/>
      <c r="AG524" s="102"/>
      <c r="AH524" s="102"/>
      <c r="AI524" s="102"/>
      <c r="AJ524" s="102">
        <v>297583</v>
      </c>
      <c r="AK524" s="102"/>
      <c r="AL524" s="102"/>
      <c r="AM524" s="102"/>
      <c r="AN524" s="102"/>
      <c r="AO524" s="102">
        <v>148646</v>
      </c>
      <c r="AP524" s="102"/>
      <c r="AQ524" s="102">
        <v>888193</v>
      </c>
      <c r="AR524" s="102"/>
      <c r="AS524" s="102"/>
      <c r="AT524" s="102">
        <v>497486</v>
      </c>
      <c r="AU524" s="102"/>
      <c r="AV524" s="102">
        <v>181693</v>
      </c>
      <c r="AW524" s="102"/>
      <c r="AX524" s="102"/>
      <c r="AY524" s="102"/>
      <c r="AZ524" s="102"/>
      <c r="BA524" s="102"/>
      <c r="BB524" s="102"/>
      <c r="BC524" s="102"/>
      <c r="BD524" s="102"/>
      <c r="BE524" s="102">
        <v>253833</v>
      </c>
      <c r="BF524" s="102"/>
      <c r="BG524" s="102"/>
      <c r="BH524" s="102">
        <v>207450</v>
      </c>
      <c r="BI524" s="102"/>
      <c r="BJ524" s="102">
        <v>96010</v>
      </c>
      <c r="BK524" s="102">
        <v>5009672</v>
      </c>
      <c r="BL524" s="102"/>
      <c r="BM524" s="102"/>
      <c r="BN524" s="102">
        <v>169941</v>
      </c>
      <c r="BO524" s="102">
        <v>77636</v>
      </c>
      <c r="BP524" s="102">
        <v>91288</v>
      </c>
      <c r="BQ524" s="102"/>
      <c r="BR524" s="102">
        <v>431731</v>
      </c>
      <c r="BS524" s="102">
        <v>64106</v>
      </c>
      <c r="BT524" s="102">
        <v>48818</v>
      </c>
      <c r="BU524" s="102"/>
      <c r="BV524" s="102">
        <v>244828</v>
      </c>
      <c r="BW524" s="102">
        <v>143553</v>
      </c>
      <c r="BX524" s="102">
        <v>535413</v>
      </c>
    </row>
    <row r="525" spans="1:76" x14ac:dyDescent="0.25">
      <c r="A525" s="57" t="s">
        <v>6036</v>
      </c>
      <c r="B525" s="3" t="s">
        <v>5015</v>
      </c>
      <c r="C525" s="3" t="s">
        <v>6015</v>
      </c>
      <c r="D525" s="4" t="s">
        <v>6037</v>
      </c>
      <c r="E525" s="4" t="s">
        <v>5268</v>
      </c>
      <c r="F525" s="4">
        <v>54898</v>
      </c>
      <c r="G525" s="4">
        <v>100010878</v>
      </c>
      <c r="H525" s="4">
        <v>2209</v>
      </c>
      <c r="I525" s="4">
        <v>794.57770000000005</v>
      </c>
      <c r="J525" s="4"/>
      <c r="K525" s="4"/>
      <c r="L525" s="4"/>
      <c r="M525" s="4"/>
      <c r="N525" s="4"/>
      <c r="O525" s="4"/>
      <c r="P525" s="4">
        <f t="shared" si="8"/>
        <v>9</v>
      </c>
      <c r="Q525" s="4">
        <v>0.38</v>
      </c>
      <c r="R525" s="4">
        <v>0.4299</v>
      </c>
      <c r="S525" s="4">
        <v>1.1183000000000001</v>
      </c>
      <c r="T525" s="102">
        <v>83713</v>
      </c>
      <c r="U525" s="102"/>
      <c r="V525" s="102"/>
      <c r="W525" s="102"/>
      <c r="X525" s="102"/>
      <c r="Y525" s="102"/>
      <c r="Z525" s="102"/>
      <c r="AA525" s="102">
        <v>153131</v>
      </c>
      <c r="AB525" s="102">
        <v>288266</v>
      </c>
      <c r="AC525" s="102"/>
      <c r="AD525" s="102"/>
      <c r="AE525" s="102"/>
      <c r="AF525" s="102"/>
      <c r="AG525" s="102"/>
      <c r="AH525" s="102"/>
      <c r="AI525" s="102"/>
      <c r="AJ525" s="102">
        <v>126008</v>
      </c>
      <c r="AK525" s="102"/>
      <c r="AL525" s="102"/>
      <c r="AM525" s="102"/>
      <c r="AN525" s="102"/>
      <c r="AO525" s="102">
        <v>219659</v>
      </c>
      <c r="AP525" s="102"/>
      <c r="AQ525" s="102"/>
      <c r="AR525" s="102"/>
      <c r="AS525" s="102"/>
      <c r="AT525" s="102">
        <v>254605</v>
      </c>
      <c r="AU525" s="102"/>
      <c r="AV525" s="102"/>
      <c r="AW525" s="102"/>
      <c r="AX525" s="102"/>
      <c r="AY525" s="102"/>
      <c r="AZ525" s="102"/>
      <c r="BA525" s="102"/>
      <c r="BB525" s="102"/>
      <c r="BC525" s="102"/>
      <c r="BD525" s="102"/>
      <c r="BE525" s="102">
        <v>194624</v>
      </c>
      <c r="BF525" s="102"/>
      <c r="BG525" s="102">
        <v>52276</v>
      </c>
      <c r="BH525" s="102"/>
      <c r="BI525" s="102"/>
      <c r="BJ525" s="102"/>
      <c r="BK525" s="102">
        <v>3778815</v>
      </c>
      <c r="BL525" s="102"/>
      <c r="BM525" s="102"/>
      <c r="BN525" s="102"/>
      <c r="BO525" s="102"/>
      <c r="BP525" s="102"/>
      <c r="BQ525" s="102"/>
      <c r="BR525" s="102"/>
      <c r="BS525" s="102"/>
      <c r="BT525" s="102"/>
      <c r="BU525" s="102"/>
      <c r="BV525" s="102"/>
      <c r="BW525" s="102"/>
      <c r="BX525" s="102"/>
    </row>
    <row r="526" spans="1:76" x14ac:dyDescent="0.25">
      <c r="A526" s="57" t="s">
        <v>6038</v>
      </c>
      <c r="B526" s="3" t="s">
        <v>5015</v>
      </c>
      <c r="C526" s="3" t="s">
        <v>6015</v>
      </c>
      <c r="D526" s="4" t="s">
        <v>6039</v>
      </c>
      <c r="E526" s="4" t="s">
        <v>5268</v>
      </c>
      <c r="F526" s="4">
        <v>54896</v>
      </c>
      <c r="G526" s="4">
        <v>100010872</v>
      </c>
      <c r="H526" s="4">
        <v>2073</v>
      </c>
      <c r="I526" s="4">
        <v>956.63049999999998</v>
      </c>
      <c r="J526" s="4" t="s">
        <v>6040</v>
      </c>
      <c r="K526" s="4"/>
      <c r="L526" s="4"/>
      <c r="M526" s="4"/>
      <c r="N526" s="4"/>
      <c r="O526" s="4">
        <v>24785583</v>
      </c>
      <c r="P526" s="4">
        <f t="shared" si="8"/>
        <v>7</v>
      </c>
      <c r="Q526" s="4">
        <v>0.79</v>
      </c>
      <c r="R526" s="4">
        <v>0.42720000000000002</v>
      </c>
      <c r="S526" s="4">
        <v>0.54139999999999999</v>
      </c>
      <c r="T526" s="102"/>
      <c r="U526" s="102"/>
      <c r="V526" s="102"/>
      <c r="W526" s="102"/>
      <c r="X526" s="102"/>
      <c r="Y526" s="102"/>
      <c r="Z526" s="102"/>
      <c r="AA526" s="102">
        <v>321581</v>
      </c>
      <c r="AB526" s="102">
        <v>43049</v>
      </c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2"/>
      <c r="AO526" s="102">
        <v>53611</v>
      </c>
      <c r="AP526" s="102"/>
      <c r="AQ526" s="102"/>
      <c r="AR526" s="102"/>
      <c r="AS526" s="102"/>
      <c r="AT526" s="102"/>
      <c r="AU526" s="102"/>
      <c r="AV526" s="102"/>
      <c r="AW526" s="102"/>
      <c r="AX526" s="102"/>
      <c r="AY526" s="102"/>
      <c r="AZ526" s="102"/>
      <c r="BA526" s="102"/>
      <c r="BB526" s="102"/>
      <c r="BC526" s="102"/>
      <c r="BD526" s="102"/>
      <c r="BE526" s="102">
        <v>60952</v>
      </c>
      <c r="BF526" s="102"/>
      <c r="BG526" s="102">
        <v>84837</v>
      </c>
      <c r="BH526" s="102"/>
      <c r="BI526" s="102"/>
      <c r="BJ526" s="102"/>
      <c r="BK526" s="102">
        <v>1289929</v>
      </c>
      <c r="BL526" s="102"/>
      <c r="BM526" s="102"/>
      <c r="BN526" s="102"/>
      <c r="BO526" s="102">
        <v>105466</v>
      </c>
      <c r="BP526" s="102"/>
      <c r="BQ526" s="102"/>
      <c r="BR526" s="102"/>
      <c r="BS526" s="102"/>
      <c r="BT526" s="102"/>
      <c r="BU526" s="102"/>
      <c r="BV526" s="102"/>
      <c r="BW526" s="102"/>
      <c r="BX526" s="102"/>
    </row>
    <row r="527" spans="1:76" x14ac:dyDescent="0.25">
      <c r="A527" s="57" t="s">
        <v>6041</v>
      </c>
      <c r="B527" s="3" t="s">
        <v>5015</v>
      </c>
      <c r="C527" s="3" t="s">
        <v>6015</v>
      </c>
      <c r="D527" s="4" t="s">
        <v>6042</v>
      </c>
      <c r="E527" s="4" t="s">
        <v>5268</v>
      </c>
      <c r="F527" s="4">
        <v>54891</v>
      </c>
      <c r="G527" s="4">
        <v>100010877</v>
      </c>
      <c r="H527" s="4">
        <v>2046</v>
      </c>
      <c r="I527" s="4">
        <v>792.56200000000001</v>
      </c>
      <c r="J527" s="4" t="s">
        <v>6043</v>
      </c>
      <c r="K527" s="4"/>
      <c r="L527" s="101" t="s">
        <v>6044</v>
      </c>
      <c r="M527" s="4"/>
      <c r="N527" s="4">
        <v>5282287</v>
      </c>
      <c r="O527" s="4">
        <v>4445458</v>
      </c>
      <c r="P527" s="4">
        <f t="shared" si="8"/>
        <v>21</v>
      </c>
      <c r="Q527" s="4">
        <v>4.1100000000000003</v>
      </c>
      <c r="R527" s="4">
        <v>3.0705</v>
      </c>
      <c r="S527" s="4">
        <v>0.74639999999999995</v>
      </c>
      <c r="T527" s="102">
        <v>336769</v>
      </c>
      <c r="U527" s="102"/>
      <c r="V527" s="102">
        <v>1468437</v>
      </c>
      <c r="W527" s="102"/>
      <c r="X527" s="102"/>
      <c r="Y527" s="102"/>
      <c r="Z527" s="102">
        <v>771968</v>
      </c>
      <c r="AA527" s="102">
        <v>341028</v>
      </c>
      <c r="AB527" s="102">
        <v>4597415</v>
      </c>
      <c r="AC527" s="102"/>
      <c r="AD527" s="102">
        <v>73716</v>
      </c>
      <c r="AE527" s="102"/>
      <c r="AF527" s="102"/>
      <c r="AG527" s="102"/>
      <c r="AH527" s="102"/>
      <c r="AI527" s="102"/>
      <c r="AJ527" s="102">
        <v>281248</v>
      </c>
      <c r="AK527" s="102">
        <v>64959</v>
      </c>
      <c r="AL527" s="102"/>
      <c r="AM527" s="102"/>
      <c r="AN527" s="102"/>
      <c r="AO527" s="102">
        <v>12873670</v>
      </c>
      <c r="AP527" s="102"/>
      <c r="AQ527" s="102"/>
      <c r="AR527" s="102"/>
      <c r="AS527" s="102">
        <v>97151</v>
      </c>
      <c r="AT527" s="102">
        <v>1371616</v>
      </c>
      <c r="AU527" s="102"/>
      <c r="AV527" s="102"/>
      <c r="AW527" s="102"/>
      <c r="AX527" s="102"/>
      <c r="AY527" s="102"/>
      <c r="AZ527" s="102"/>
      <c r="BA527" s="102"/>
      <c r="BB527" s="102"/>
      <c r="BC527" s="102">
        <v>218571</v>
      </c>
      <c r="BD527" s="102">
        <v>66821</v>
      </c>
      <c r="BE527" s="102">
        <v>349983</v>
      </c>
      <c r="BF527" s="102"/>
      <c r="BG527" s="102">
        <v>188494</v>
      </c>
      <c r="BH527" s="102"/>
      <c r="BI527" s="102">
        <v>223570</v>
      </c>
      <c r="BJ527" s="102"/>
      <c r="BK527" s="102">
        <v>2394316</v>
      </c>
      <c r="BL527" s="102"/>
      <c r="BM527" s="102">
        <v>221840</v>
      </c>
      <c r="BN527" s="102"/>
      <c r="BO527" s="102"/>
      <c r="BP527" s="102"/>
      <c r="BQ527" s="102"/>
      <c r="BR527" s="102">
        <v>66516</v>
      </c>
      <c r="BS527" s="102"/>
      <c r="BT527" s="102"/>
      <c r="BU527" s="102"/>
      <c r="BV527" s="102">
        <v>139858</v>
      </c>
      <c r="BW527" s="102">
        <v>160268</v>
      </c>
      <c r="BX527" s="102"/>
    </row>
    <row r="528" spans="1:76" x14ac:dyDescent="0.25">
      <c r="A528" s="57" t="s">
        <v>6045</v>
      </c>
      <c r="B528" s="3" t="s">
        <v>5015</v>
      </c>
      <c r="C528" s="3" t="s">
        <v>6015</v>
      </c>
      <c r="D528" s="4" t="s">
        <v>6046</v>
      </c>
      <c r="E528" s="4" t="s">
        <v>5268</v>
      </c>
      <c r="F528" s="4">
        <v>54892</v>
      </c>
      <c r="G528" s="4">
        <v>100009392</v>
      </c>
      <c r="H528" s="4">
        <v>1941</v>
      </c>
      <c r="I528" s="4">
        <v>954.61490000000003</v>
      </c>
      <c r="J528" s="4" t="s">
        <v>6047</v>
      </c>
      <c r="K528" s="4"/>
      <c r="L528" s="4"/>
      <c r="M528" s="4"/>
      <c r="N528" s="4"/>
      <c r="O528" s="4"/>
      <c r="P528" s="4">
        <f t="shared" si="8"/>
        <v>15</v>
      </c>
      <c r="Q528" s="4">
        <v>3.98</v>
      </c>
      <c r="R528" s="4">
        <v>1.9032</v>
      </c>
      <c r="S528" s="4">
        <v>0.4778</v>
      </c>
      <c r="T528" s="102">
        <v>299686</v>
      </c>
      <c r="U528" s="102"/>
      <c r="V528" s="102">
        <v>325197</v>
      </c>
      <c r="W528" s="102"/>
      <c r="X528" s="102"/>
      <c r="Y528" s="102"/>
      <c r="Z528" s="102">
        <v>264789</v>
      </c>
      <c r="AA528" s="102">
        <v>341483</v>
      </c>
      <c r="AB528" s="102">
        <v>1381799</v>
      </c>
      <c r="AC528" s="102"/>
      <c r="AD528" s="102">
        <v>64551</v>
      </c>
      <c r="AE528" s="102"/>
      <c r="AF528" s="102"/>
      <c r="AG528" s="102"/>
      <c r="AH528" s="102">
        <v>52939</v>
      </c>
      <c r="AI528" s="102"/>
      <c r="AJ528" s="102"/>
      <c r="AK528" s="102"/>
      <c r="AL528" s="102"/>
      <c r="AM528" s="102"/>
      <c r="AN528" s="102"/>
      <c r="AO528" s="102">
        <v>4267309</v>
      </c>
      <c r="AP528" s="102"/>
      <c r="AQ528" s="102"/>
      <c r="AR528" s="102"/>
      <c r="AS528" s="102"/>
      <c r="AT528" s="102"/>
      <c r="AU528" s="102"/>
      <c r="AV528" s="102"/>
      <c r="AW528" s="102"/>
      <c r="AX528" s="102"/>
      <c r="AY528" s="102"/>
      <c r="AZ528" s="102"/>
      <c r="BA528" s="102"/>
      <c r="BB528" s="102"/>
      <c r="BC528" s="102">
        <v>51284</v>
      </c>
      <c r="BD528" s="102"/>
      <c r="BE528" s="102">
        <v>225798</v>
      </c>
      <c r="BF528" s="102"/>
      <c r="BG528" s="102">
        <v>64645</v>
      </c>
      <c r="BH528" s="102"/>
      <c r="BI528" s="102"/>
      <c r="BJ528" s="102"/>
      <c r="BK528" s="102">
        <v>879000</v>
      </c>
      <c r="BL528" s="102"/>
      <c r="BM528" s="102">
        <v>94999</v>
      </c>
      <c r="BN528" s="102"/>
      <c r="BO528" s="102">
        <v>136718</v>
      </c>
      <c r="BP528" s="102"/>
      <c r="BQ528" s="102"/>
      <c r="BR528" s="102"/>
      <c r="BS528" s="102"/>
      <c r="BT528" s="102"/>
      <c r="BU528" s="102"/>
      <c r="BV528" s="102"/>
      <c r="BW528" s="102">
        <v>172088</v>
      </c>
      <c r="BX528" s="102"/>
    </row>
    <row r="529" spans="1:76" x14ac:dyDescent="0.25">
      <c r="A529" s="57" t="s">
        <v>6048</v>
      </c>
      <c r="B529" s="3" t="s">
        <v>5015</v>
      </c>
      <c r="C529" s="3" t="s">
        <v>6015</v>
      </c>
      <c r="D529" s="4" t="s">
        <v>6049</v>
      </c>
      <c r="E529" s="4" t="s">
        <v>3487</v>
      </c>
      <c r="F529" s="4">
        <v>62373</v>
      </c>
      <c r="G529" s="4">
        <v>100020696</v>
      </c>
      <c r="H529" s="4">
        <v>6060</v>
      </c>
      <c r="I529" s="4">
        <v>491.32260000000002</v>
      </c>
      <c r="J529" s="4"/>
      <c r="K529" s="4"/>
      <c r="L529" s="4"/>
      <c r="M529" s="4"/>
      <c r="N529" s="4"/>
      <c r="O529" s="4"/>
      <c r="P529" s="4">
        <f t="shared" si="8"/>
        <v>49</v>
      </c>
      <c r="Q529" s="4">
        <v>0.4</v>
      </c>
      <c r="R529" s="4">
        <v>0.67969999999999997</v>
      </c>
      <c r="S529" s="4">
        <v>1.7179</v>
      </c>
      <c r="T529" s="102">
        <v>95517</v>
      </c>
      <c r="U529" s="102">
        <v>68643</v>
      </c>
      <c r="V529" s="102">
        <v>94685</v>
      </c>
      <c r="W529" s="102">
        <v>595800</v>
      </c>
      <c r="X529" s="102">
        <v>66299</v>
      </c>
      <c r="Y529" s="102">
        <v>93706</v>
      </c>
      <c r="Z529" s="102">
        <v>210636</v>
      </c>
      <c r="AA529" s="102"/>
      <c r="AB529" s="102">
        <v>121928</v>
      </c>
      <c r="AC529" s="102">
        <v>767666</v>
      </c>
      <c r="AD529" s="102">
        <v>62709</v>
      </c>
      <c r="AE529" s="102">
        <v>323552</v>
      </c>
      <c r="AF529" s="102">
        <v>276905</v>
      </c>
      <c r="AG529" s="102">
        <v>217945</v>
      </c>
      <c r="AH529" s="102">
        <v>277817</v>
      </c>
      <c r="AI529" s="102">
        <v>185339</v>
      </c>
      <c r="AJ529" s="102"/>
      <c r="AK529" s="102">
        <v>443538</v>
      </c>
      <c r="AL529" s="102"/>
      <c r="AM529" s="102"/>
      <c r="AN529" s="102">
        <v>35801</v>
      </c>
      <c r="AO529" s="102">
        <v>191333</v>
      </c>
      <c r="AP529" s="102">
        <v>490000</v>
      </c>
      <c r="AQ529" s="102">
        <v>264571</v>
      </c>
      <c r="AR529" s="102">
        <v>131801</v>
      </c>
      <c r="AS529" s="102"/>
      <c r="AT529" s="102">
        <v>191539</v>
      </c>
      <c r="AU529" s="102"/>
      <c r="AV529" s="102">
        <v>130148</v>
      </c>
      <c r="AW529" s="102">
        <v>825576</v>
      </c>
      <c r="AX529" s="102">
        <v>813081</v>
      </c>
      <c r="AY529" s="102">
        <v>640296</v>
      </c>
      <c r="AZ529" s="102">
        <v>213681</v>
      </c>
      <c r="BA529" s="102">
        <v>1149479</v>
      </c>
      <c r="BB529" s="102"/>
      <c r="BC529" s="102">
        <v>284911</v>
      </c>
      <c r="BD529" s="102">
        <v>130249</v>
      </c>
      <c r="BE529" s="102">
        <v>485028</v>
      </c>
      <c r="BF529" s="102">
        <v>404756</v>
      </c>
      <c r="BG529" s="102">
        <v>225929</v>
      </c>
      <c r="BH529" s="102">
        <v>163679</v>
      </c>
      <c r="BI529" s="102">
        <v>345192</v>
      </c>
      <c r="BJ529" s="102">
        <v>303973</v>
      </c>
      <c r="BK529" s="102">
        <v>759344</v>
      </c>
      <c r="BL529" s="102">
        <v>452631</v>
      </c>
      <c r="BM529" s="102">
        <v>289464</v>
      </c>
      <c r="BN529" s="102">
        <v>1060682</v>
      </c>
      <c r="BO529" s="102"/>
      <c r="BP529" s="102">
        <v>719482</v>
      </c>
      <c r="BQ529" s="102">
        <v>183809</v>
      </c>
      <c r="BR529" s="102">
        <v>104268</v>
      </c>
      <c r="BS529" s="102">
        <v>299767</v>
      </c>
      <c r="BT529" s="102">
        <v>1102915</v>
      </c>
      <c r="BU529" s="102">
        <v>421917</v>
      </c>
      <c r="BV529" s="102">
        <v>401983</v>
      </c>
      <c r="BW529" s="102">
        <v>526440</v>
      </c>
      <c r="BX529" s="102">
        <v>1684105</v>
      </c>
    </row>
    <row r="530" spans="1:76" x14ac:dyDescent="0.25">
      <c r="A530" s="57" t="s">
        <v>6050</v>
      </c>
      <c r="B530" s="3" t="s">
        <v>5015</v>
      </c>
      <c r="C530" s="3" t="s">
        <v>6015</v>
      </c>
      <c r="D530" s="4" t="s">
        <v>6051</v>
      </c>
      <c r="E530" s="4" t="s">
        <v>3487</v>
      </c>
      <c r="F530" s="4">
        <v>62372</v>
      </c>
      <c r="G530" s="4">
        <v>100010885</v>
      </c>
      <c r="H530" s="4">
        <v>6161</v>
      </c>
      <c r="I530" s="4">
        <v>491.32260000000002</v>
      </c>
      <c r="J530" s="4" t="s">
        <v>6052</v>
      </c>
      <c r="K530" s="4"/>
      <c r="L530" s="4"/>
      <c r="M530" s="4"/>
      <c r="N530" s="4">
        <v>10413348</v>
      </c>
      <c r="O530" s="4">
        <v>8588782</v>
      </c>
      <c r="P530" s="4">
        <f t="shared" si="8"/>
        <v>52</v>
      </c>
      <c r="Q530" s="4">
        <v>0.61</v>
      </c>
      <c r="R530" s="4">
        <v>0.84730000000000005</v>
      </c>
      <c r="S530" s="4">
        <v>1.3915999999999999</v>
      </c>
      <c r="T530" s="102">
        <v>82263</v>
      </c>
      <c r="U530" s="102">
        <v>41688</v>
      </c>
      <c r="V530" s="102">
        <v>178848</v>
      </c>
      <c r="W530" s="102">
        <v>827668</v>
      </c>
      <c r="X530" s="102">
        <v>63476</v>
      </c>
      <c r="Y530" s="102"/>
      <c r="Z530" s="102">
        <v>161927</v>
      </c>
      <c r="AA530" s="102"/>
      <c r="AB530" s="102">
        <v>127973</v>
      </c>
      <c r="AC530" s="102">
        <v>653141</v>
      </c>
      <c r="AD530" s="102">
        <v>71380</v>
      </c>
      <c r="AE530" s="102">
        <v>235601</v>
      </c>
      <c r="AF530" s="102">
        <v>146643</v>
      </c>
      <c r="AG530" s="102">
        <v>172432</v>
      </c>
      <c r="AH530" s="102">
        <v>199328</v>
      </c>
      <c r="AI530" s="102">
        <v>262856</v>
      </c>
      <c r="AJ530" s="102"/>
      <c r="AK530" s="102">
        <v>313274</v>
      </c>
      <c r="AL530" s="102"/>
      <c r="AM530" s="102">
        <v>132045</v>
      </c>
      <c r="AN530" s="102">
        <v>60683</v>
      </c>
      <c r="AO530" s="102">
        <v>218166</v>
      </c>
      <c r="AP530" s="102">
        <v>152725</v>
      </c>
      <c r="AQ530" s="102">
        <v>415931</v>
      </c>
      <c r="AR530" s="102">
        <v>307468</v>
      </c>
      <c r="AS530" s="102">
        <v>43202</v>
      </c>
      <c r="AT530" s="102">
        <v>299760</v>
      </c>
      <c r="AU530" s="102">
        <v>24617</v>
      </c>
      <c r="AV530" s="102">
        <v>195401</v>
      </c>
      <c r="AW530" s="102">
        <v>543135</v>
      </c>
      <c r="AX530" s="102">
        <v>326263</v>
      </c>
      <c r="AY530" s="102">
        <v>502814</v>
      </c>
      <c r="AZ530" s="102">
        <v>219516</v>
      </c>
      <c r="BA530" s="102">
        <v>663535</v>
      </c>
      <c r="BB530" s="102">
        <v>21353</v>
      </c>
      <c r="BC530" s="102">
        <v>225467</v>
      </c>
      <c r="BD530" s="102">
        <v>119634</v>
      </c>
      <c r="BE530" s="102">
        <v>330659</v>
      </c>
      <c r="BF530" s="102">
        <v>153087</v>
      </c>
      <c r="BG530" s="102">
        <v>300785</v>
      </c>
      <c r="BH530" s="102">
        <v>97598</v>
      </c>
      <c r="BI530" s="102">
        <v>266408</v>
      </c>
      <c r="BJ530" s="102">
        <v>152867</v>
      </c>
      <c r="BK530" s="102">
        <v>374482</v>
      </c>
      <c r="BL530" s="102">
        <v>305809</v>
      </c>
      <c r="BM530" s="102">
        <v>333791</v>
      </c>
      <c r="BN530" s="102">
        <v>465300</v>
      </c>
      <c r="BO530" s="102">
        <v>29488</v>
      </c>
      <c r="BP530" s="102">
        <v>665158</v>
      </c>
      <c r="BQ530" s="102">
        <v>129079</v>
      </c>
      <c r="BR530" s="102"/>
      <c r="BS530" s="102">
        <v>251598</v>
      </c>
      <c r="BT530" s="102">
        <v>711559</v>
      </c>
      <c r="BU530" s="102">
        <v>406911</v>
      </c>
      <c r="BV530" s="102">
        <v>210057</v>
      </c>
      <c r="BW530" s="102">
        <v>252223</v>
      </c>
      <c r="BX530" s="102">
        <v>703579</v>
      </c>
    </row>
    <row r="531" spans="1:76" x14ac:dyDescent="0.25">
      <c r="A531" s="57" t="s">
        <v>6053</v>
      </c>
      <c r="B531" s="3" t="s">
        <v>5015</v>
      </c>
      <c r="C531" s="3" t="s">
        <v>6054</v>
      </c>
      <c r="D531" s="4" t="s">
        <v>6055</v>
      </c>
      <c r="E531" s="4" t="s">
        <v>5268</v>
      </c>
      <c r="F531" s="4">
        <v>34381</v>
      </c>
      <c r="G531" s="4">
        <v>100001436</v>
      </c>
      <c r="H531" s="4">
        <v>1400</v>
      </c>
      <c r="I531" s="4">
        <v>300.28969999999998</v>
      </c>
      <c r="J531" s="4" t="s">
        <v>6056</v>
      </c>
      <c r="K531" s="4" t="s">
        <v>6057</v>
      </c>
      <c r="L531" s="101" t="s">
        <v>6058</v>
      </c>
      <c r="M531" s="101" t="s">
        <v>6059</v>
      </c>
      <c r="N531" s="4">
        <v>631</v>
      </c>
      <c r="O531" s="4">
        <v>611</v>
      </c>
      <c r="P531" s="4">
        <f t="shared" si="8"/>
        <v>57</v>
      </c>
      <c r="Q531" s="4">
        <v>1.26</v>
      </c>
      <c r="R531" s="4">
        <v>1.8425</v>
      </c>
      <c r="S531" s="4">
        <v>1.4592000000000001</v>
      </c>
      <c r="T531" s="102">
        <v>1840716</v>
      </c>
      <c r="U531" s="102">
        <v>860578</v>
      </c>
      <c r="V531" s="102">
        <v>1737816</v>
      </c>
      <c r="W531" s="102">
        <v>1453627</v>
      </c>
      <c r="X531" s="102">
        <v>576369</v>
      </c>
      <c r="Y531" s="102">
        <v>359890</v>
      </c>
      <c r="Z531" s="102">
        <v>566114</v>
      </c>
      <c r="AA531" s="102">
        <v>933856</v>
      </c>
      <c r="AB531" s="102">
        <v>220659</v>
      </c>
      <c r="AC531" s="102">
        <v>160379</v>
      </c>
      <c r="AD531" s="102">
        <v>1098748</v>
      </c>
      <c r="AE531" s="102">
        <v>1468642</v>
      </c>
      <c r="AF531" s="102">
        <v>997903</v>
      </c>
      <c r="AG531" s="102">
        <v>2047383</v>
      </c>
      <c r="AH531" s="102">
        <v>1915064</v>
      </c>
      <c r="AI531" s="102">
        <v>101677</v>
      </c>
      <c r="AJ531" s="102">
        <v>1365516</v>
      </c>
      <c r="AK531" s="102">
        <v>327909</v>
      </c>
      <c r="AL531" s="102">
        <v>1599088</v>
      </c>
      <c r="AM531" s="102">
        <v>3151398</v>
      </c>
      <c r="AN531" s="102">
        <v>1300705</v>
      </c>
      <c r="AO531" s="102">
        <v>1722663</v>
      </c>
      <c r="AP531" s="102">
        <v>2665583</v>
      </c>
      <c r="AQ531" s="102">
        <v>1035003</v>
      </c>
      <c r="AR531" s="102">
        <v>1240904</v>
      </c>
      <c r="AS531" s="102">
        <v>1596172</v>
      </c>
      <c r="AT531" s="102">
        <v>12564600</v>
      </c>
      <c r="AU531" s="102">
        <v>946018</v>
      </c>
      <c r="AV531" s="102">
        <v>1226706</v>
      </c>
      <c r="AW531" s="102">
        <v>273006</v>
      </c>
      <c r="AX531" s="102">
        <v>464319</v>
      </c>
      <c r="AY531" s="102">
        <v>470102</v>
      </c>
      <c r="AZ531" s="102">
        <v>608890</v>
      </c>
      <c r="BA531" s="102">
        <v>247008</v>
      </c>
      <c r="BB531" s="102">
        <v>4546328</v>
      </c>
      <c r="BC531" s="102">
        <v>1024223</v>
      </c>
      <c r="BD531" s="102">
        <v>1077588</v>
      </c>
      <c r="BE531" s="102">
        <v>9233229</v>
      </c>
      <c r="BF531" s="102">
        <v>202396</v>
      </c>
      <c r="BG531" s="102">
        <v>517056</v>
      </c>
      <c r="BH531" s="102">
        <v>543942</v>
      </c>
      <c r="BI531" s="102">
        <v>245785</v>
      </c>
      <c r="BJ531" s="102">
        <v>674865</v>
      </c>
      <c r="BK531" s="102">
        <v>605390</v>
      </c>
      <c r="BL531" s="102">
        <v>178484</v>
      </c>
      <c r="BM531" s="102">
        <v>2053043</v>
      </c>
      <c r="BN531" s="102">
        <v>912893</v>
      </c>
      <c r="BO531" s="102">
        <v>206562</v>
      </c>
      <c r="BP531" s="102">
        <v>447465</v>
      </c>
      <c r="BQ531" s="102">
        <v>1077472</v>
      </c>
      <c r="BR531" s="102">
        <v>335585</v>
      </c>
      <c r="BS531" s="102">
        <v>1224636</v>
      </c>
      <c r="BT531" s="102">
        <v>206359</v>
      </c>
      <c r="BU531" s="102">
        <v>764126</v>
      </c>
      <c r="BV531" s="102">
        <v>2487319</v>
      </c>
      <c r="BW531" s="102">
        <v>460747</v>
      </c>
      <c r="BX531" s="102">
        <v>937165</v>
      </c>
    </row>
    <row r="532" spans="1:76" x14ac:dyDescent="0.25">
      <c r="A532" s="57" t="s">
        <v>6060</v>
      </c>
      <c r="B532" s="3" t="s">
        <v>5015</v>
      </c>
      <c r="C532" s="3" t="s">
        <v>6054</v>
      </c>
      <c r="D532" s="4" t="s">
        <v>6061</v>
      </c>
      <c r="E532" s="4" t="s">
        <v>5268</v>
      </c>
      <c r="F532" s="4">
        <v>17769</v>
      </c>
      <c r="G532" s="4">
        <v>313</v>
      </c>
      <c r="H532" s="4">
        <v>1413</v>
      </c>
      <c r="I532" s="4">
        <v>302.30540000000002</v>
      </c>
      <c r="J532" s="4" t="s">
        <v>6062</v>
      </c>
      <c r="K532" s="4" t="s">
        <v>6063</v>
      </c>
      <c r="L532" s="101" t="s">
        <v>6064</v>
      </c>
      <c r="M532" s="101" t="s">
        <v>6065</v>
      </c>
      <c r="N532" s="4">
        <v>3126</v>
      </c>
      <c r="O532" s="4">
        <v>3014</v>
      </c>
      <c r="P532" s="4">
        <f t="shared" si="8"/>
        <v>57</v>
      </c>
      <c r="Q532" s="4">
        <v>1.46</v>
      </c>
      <c r="R532" s="4">
        <v>2.0975999999999999</v>
      </c>
      <c r="S532" s="4">
        <v>1.4369000000000001</v>
      </c>
      <c r="T532" s="102">
        <v>21220784</v>
      </c>
      <c r="U532" s="102">
        <v>8600736</v>
      </c>
      <c r="V532" s="102">
        <v>40125968</v>
      </c>
      <c r="W532" s="102">
        <v>51577768</v>
      </c>
      <c r="X532" s="102">
        <v>10573720</v>
      </c>
      <c r="Y532" s="102">
        <v>4267494</v>
      </c>
      <c r="Z532" s="102">
        <v>204196160</v>
      </c>
      <c r="AA532" s="102">
        <v>7181497</v>
      </c>
      <c r="AB532" s="102">
        <v>10795209</v>
      </c>
      <c r="AC532" s="102">
        <v>6108345</v>
      </c>
      <c r="AD532" s="102">
        <v>18939786</v>
      </c>
      <c r="AE532" s="102">
        <v>35032736</v>
      </c>
      <c r="AF532" s="102">
        <v>19824608</v>
      </c>
      <c r="AG532" s="102">
        <v>135258912</v>
      </c>
      <c r="AH532" s="102">
        <v>76823304</v>
      </c>
      <c r="AI532" s="102">
        <v>25938988</v>
      </c>
      <c r="AJ532" s="102">
        <v>74410016</v>
      </c>
      <c r="AK532" s="102">
        <v>4821500</v>
      </c>
      <c r="AL532" s="102">
        <v>31079090</v>
      </c>
      <c r="AM532" s="102">
        <v>185518752</v>
      </c>
      <c r="AN532" s="102">
        <v>40033648</v>
      </c>
      <c r="AO532" s="102">
        <v>53423136</v>
      </c>
      <c r="AP532" s="102">
        <v>33650264</v>
      </c>
      <c r="AQ532" s="102">
        <v>9886640</v>
      </c>
      <c r="AR532" s="102">
        <v>26032576</v>
      </c>
      <c r="AS532" s="102">
        <v>8983705</v>
      </c>
      <c r="AT532" s="102">
        <v>51769732</v>
      </c>
      <c r="AU532" s="102">
        <v>33348948</v>
      </c>
      <c r="AV532" s="102">
        <v>18155704</v>
      </c>
      <c r="AW532" s="102">
        <v>15324318</v>
      </c>
      <c r="AX532" s="102">
        <v>6701584</v>
      </c>
      <c r="AY532" s="102">
        <v>8867362</v>
      </c>
      <c r="AZ532" s="102">
        <v>8756571</v>
      </c>
      <c r="BA532" s="102">
        <v>3836571</v>
      </c>
      <c r="BB532" s="102">
        <v>52872152</v>
      </c>
      <c r="BC532" s="102">
        <v>7252629</v>
      </c>
      <c r="BD532" s="102">
        <v>83680712</v>
      </c>
      <c r="BE532" s="102">
        <v>92519584</v>
      </c>
      <c r="BF532" s="102">
        <v>10677792</v>
      </c>
      <c r="BG532" s="102">
        <v>64226072</v>
      </c>
      <c r="BH532" s="102">
        <v>9938044</v>
      </c>
      <c r="BI532" s="102">
        <v>24678916</v>
      </c>
      <c r="BJ532" s="102">
        <v>14389636</v>
      </c>
      <c r="BK532" s="102">
        <v>24823760</v>
      </c>
      <c r="BL532" s="102">
        <v>66857792</v>
      </c>
      <c r="BM532" s="102">
        <v>112282752</v>
      </c>
      <c r="BN532" s="102">
        <v>29802384</v>
      </c>
      <c r="BO532" s="102">
        <v>7431123</v>
      </c>
      <c r="BP532" s="102">
        <v>31766968</v>
      </c>
      <c r="BQ532" s="102">
        <v>9249628</v>
      </c>
      <c r="BR532" s="102">
        <v>2650149</v>
      </c>
      <c r="BS532" s="102">
        <v>75068728</v>
      </c>
      <c r="BT532" s="102">
        <v>2340451</v>
      </c>
      <c r="BU532" s="102">
        <v>12717766</v>
      </c>
      <c r="BV532" s="102">
        <v>102152696</v>
      </c>
      <c r="BW532" s="102">
        <v>9208323</v>
      </c>
      <c r="BX532" s="102">
        <v>14254759</v>
      </c>
    </row>
    <row r="533" spans="1:76" x14ac:dyDescent="0.25">
      <c r="A533" s="57" t="s">
        <v>6066</v>
      </c>
      <c r="B533" s="3" t="s">
        <v>5015</v>
      </c>
      <c r="C533" s="3" t="s">
        <v>6054</v>
      </c>
      <c r="D533" s="4" t="s">
        <v>6067</v>
      </c>
      <c r="E533" s="4" t="s">
        <v>5268</v>
      </c>
      <c r="F533" s="4">
        <v>1510</v>
      </c>
      <c r="G533" s="4">
        <v>469</v>
      </c>
      <c r="H533" s="4">
        <v>1367</v>
      </c>
      <c r="I533" s="4">
        <v>318.30029999999999</v>
      </c>
      <c r="J533" s="4" t="s">
        <v>6068</v>
      </c>
      <c r="K533" s="4" t="s">
        <v>6069</v>
      </c>
      <c r="L533" s="101" t="s">
        <v>6070</v>
      </c>
      <c r="M533" s="101" t="s">
        <v>6071</v>
      </c>
      <c r="N533" s="4">
        <v>122121</v>
      </c>
      <c r="O533" s="4">
        <v>21238683</v>
      </c>
      <c r="P533" s="4">
        <f t="shared" si="8"/>
        <v>57</v>
      </c>
      <c r="Q533" s="4">
        <v>0.92</v>
      </c>
      <c r="R533" s="4">
        <v>1.5503</v>
      </c>
      <c r="S533" s="4">
        <v>1.6800999999999999</v>
      </c>
      <c r="T533" s="102">
        <v>4585821</v>
      </c>
      <c r="U533" s="102">
        <v>1882319</v>
      </c>
      <c r="V533" s="102">
        <v>1965648</v>
      </c>
      <c r="W533" s="102">
        <v>5717587</v>
      </c>
      <c r="X533" s="102">
        <v>1041897</v>
      </c>
      <c r="Y533" s="102">
        <v>382747</v>
      </c>
      <c r="Z533" s="102">
        <v>543946</v>
      </c>
      <c r="AA533" s="102">
        <v>993151</v>
      </c>
      <c r="AB533" s="102">
        <v>695869</v>
      </c>
      <c r="AC533" s="102">
        <v>835686</v>
      </c>
      <c r="AD533" s="102">
        <v>735927</v>
      </c>
      <c r="AE533" s="102">
        <v>2268758</v>
      </c>
      <c r="AF533" s="102">
        <v>580650</v>
      </c>
      <c r="AG533" s="102">
        <v>2138123</v>
      </c>
      <c r="AH533" s="102">
        <v>1162057</v>
      </c>
      <c r="AI533" s="102">
        <v>349202</v>
      </c>
      <c r="AJ533" s="102">
        <v>865420</v>
      </c>
      <c r="AK533" s="102">
        <v>522707</v>
      </c>
      <c r="AL533" s="102">
        <v>4043053</v>
      </c>
      <c r="AM533" s="102">
        <v>834384</v>
      </c>
      <c r="AN533" s="102">
        <v>2265559</v>
      </c>
      <c r="AO533" s="102">
        <v>1506430</v>
      </c>
      <c r="AP533" s="102">
        <v>1587868</v>
      </c>
      <c r="AQ533" s="102">
        <v>1456700</v>
      </c>
      <c r="AR533" s="102">
        <v>3840543</v>
      </c>
      <c r="AS533" s="102">
        <v>1482522</v>
      </c>
      <c r="AT533" s="102">
        <v>12741495</v>
      </c>
      <c r="AU533" s="102">
        <v>1225649</v>
      </c>
      <c r="AV533" s="102">
        <v>1803276</v>
      </c>
      <c r="AW533" s="102">
        <v>1199821</v>
      </c>
      <c r="AX533" s="102">
        <v>545845</v>
      </c>
      <c r="AY533" s="102">
        <v>338127</v>
      </c>
      <c r="AZ533" s="102">
        <v>467153</v>
      </c>
      <c r="BA533" s="102">
        <v>389750</v>
      </c>
      <c r="BB533" s="102">
        <v>1478600</v>
      </c>
      <c r="BC533" s="102">
        <v>381571</v>
      </c>
      <c r="BD533" s="102">
        <v>746789</v>
      </c>
      <c r="BE533" s="102">
        <v>2114938</v>
      </c>
      <c r="BF533" s="102">
        <v>1325792</v>
      </c>
      <c r="BG533" s="102">
        <v>3894819</v>
      </c>
      <c r="BH533" s="102">
        <v>540217</v>
      </c>
      <c r="BI533" s="102">
        <v>2685332</v>
      </c>
      <c r="BJ533" s="102">
        <v>1497599</v>
      </c>
      <c r="BK533" s="102">
        <v>1606449</v>
      </c>
      <c r="BL533" s="102">
        <v>16072669</v>
      </c>
      <c r="BM533" s="102">
        <v>4953604</v>
      </c>
      <c r="BN533" s="102">
        <v>2306171</v>
      </c>
      <c r="BO533" s="102">
        <v>263538</v>
      </c>
      <c r="BP533" s="102">
        <v>3411903</v>
      </c>
      <c r="BQ533" s="102">
        <v>568895</v>
      </c>
      <c r="BR533" s="102">
        <v>266014</v>
      </c>
      <c r="BS533" s="102">
        <v>2429048</v>
      </c>
      <c r="BT533" s="102">
        <v>354686</v>
      </c>
      <c r="BU533" s="102">
        <v>3498337</v>
      </c>
      <c r="BV533" s="102">
        <v>2374796</v>
      </c>
      <c r="BW533" s="102">
        <v>1798513</v>
      </c>
      <c r="BX533" s="102">
        <v>1318277</v>
      </c>
    </row>
    <row r="534" spans="1:76" x14ac:dyDescent="0.25">
      <c r="A534" s="57" t="s">
        <v>6072</v>
      </c>
      <c r="B534" s="3" t="s">
        <v>5015</v>
      </c>
      <c r="C534" s="3" t="s">
        <v>6054</v>
      </c>
      <c r="D534" s="4" t="s">
        <v>6073</v>
      </c>
      <c r="E534" s="4" t="s">
        <v>5268</v>
      </c>
      <c r="F534" s="4">
        <v>57544</v>
      </c>
      <c r="G534" s="4">
        <v>100015865</v>
      </c>
      <c r="H534" s="4">
        <v>1300</v>
      </c>
      <c r="I534" s="4">
        <v>274.27409999999998</v>
      </c>
      <c r="J534" s="4" t="s">
        <v>6074</v>
      </c>
      <c r="K534" s="4"/>
      <c r="L534" s="101" t="s">
        <v>6075</v>
      </c>
      <c r="M534" s="4"/>
      <c r="N534" s="4">
        <v>656816</v>
      </c>
      <c r="O534" s="4">
        <v>571105</v>
      </c>
      <c r="P534" s="4">
        <f t="shared" si="8"/>
        <v>55</v>
      </c>
      <c r="Q534" s="4">
        <v>2.08</v>
      </c>
      <c r="R534" s="4">
        <v>2.6974999999999998</v>
      </c>
      <c r="S534" s="4">
        <v>1.2967</v>
      </c>
      <c r="T534" s="102">
        <v>1047626</v>
      </c>
      <c r="U534" s="102">
        <v>946128</v>
      </c>
      <c r="V534" s="102">
        <v>2423900</v>
      </c>
      <c r="W534" s="102">
        <v>6559400</v>
      </c>
      <c r="X534" s="102">
        <v>660906</v>
      </c>
      <c r="Y534" s="102">
        <v>3823512</v>
      </c>
      <c r="Z534" s="102">
        <v>16479500</v>
      </c>
      <c r="AA534" s="102">
        <v>804570</v>
      </c>
      <c r="AB534" s="102">
        <v>762486</v>
      </c>
      <c r="AC534" s="102">
        <v>739985</v>
      </c>
      <c r="AD534" s="102">
        <v>1308679</v>
      </c>
      <c r="AE534" s="102">
        <v>3221973</v>
      </c>
      <c r="AF534" s="102">
        <v>570597</v>
      </c>
      <c r="AG534" s="102">
        <v>5451066</v>
      </c>
      <c r="AH534" s="102">
        <v>15333396</v>
      </c>
      <c r="AI534" s="102">
        <v>2247663</v>
      </c>
      <c r="AJ534" s="102">
        <v>5036815</v>
      </c>
      <c r="AK534" s="102">
        <v>399881</v>
      </c>
      <c r="AL534" s="102">
        <v>1330170</v>
      </c>
      <c r="AM534" s="102">
        <v>7848170</v>
      </c>
      <c r="AN534" s="102">
        <v>4408365</v>
      </c>
      <c r="AO534" s="102">
        <v>2945822</v>
      </c>
      <c r="AP534" s="102">
        <v>1592340</v>
      </c>
      <c r="AQ534" s="102">
        <v>889808</v>
      </c>
      <c r="AR534" s="102">
        <v>1911685</v>
      </c>
      <c r="AS534" s="102">
        <v>646338</v>
      </c>
      <c r="AT534" s="102">
        <v>4505191</v>
      </c>
      <c r="AU534" s="102">
        <v>746382</v>
      </c>
      <c r="AV534" s="102">
        <v>1475500</v>
      </c>
      <c r="AW534" s="102">
        <v>1072522</v>
      </c>
      <c r="AX534" s="102">
        <v>503572</v>
      </c>
      <c r="AY534" s="102">
        <v>610145</v>
      </c>
      <c r="AZ534" s="102">
        <v>524858</v>
      </c>
      <c r="BA534" s="102">
        <v>488591</v>
      </c>
      <c r="BB534" s="102">
        <v>1118292</v>
      </c>
      <c r="BC534" s="102">
        <v>858853</v>
      </c>
      <c r="BD534" s="102">
        <v>4360940</v>
      </c>
      <c r="BE534" s="102">
        <v>2553909</v>
      </c>
      <c r="BF534" s="102">
        <v>662016</v>
      </c>
      <c r="BG534" s="102">
        <v>3189002</v>
      </c>
      <c r="BH534" s="102">
        <v>935462</v>
      </c>
      <c r="BI534" s="102">
        <v>1290139</v>
      </c>
      <c r="BJ534" s="102">
        <v>1743177</v>
      </c>
      <c r="BK534" s="102">
        <v>1215038</v>
      </c>
      <c r="BL534" s="102">
        <v>3486128</v>
      </c>
      <c r="BM534" s="102">
        <v>7341740</v>
      </c>
      <c r="BN534" s="102">
        <v>1527731</v>
      </c>
      <c r="BO534" s="102"/>
      <c r="BP534" s="102">
        <v>1971561</v>
      </c>
      <c r="BQ534" s="102"/>
      <c r="BR534" s="102">
        <v>225158</v>
      </c>
      <c r="BS534" s="102">
        <v>4267180</v>
      </c>
      <c r="BT534" s="102">
        <v>588528</v>
      </c>
      <c r="BU534" s="102">
        <v>664461</v>
      </c>
      <c r="BV534" s="102">
        <v>3582386</v>
      </c>
      <c r="BW534" s="102">
        <v>507018</v>
      </c>
      <c r="BX534" s="102">
        <v>1123335</v>
      </c>
    </row>
    <row r="535" spans="1:76" x14ac:dyDescent="0.25">
      <c r="A535" s="57" t="s">
        <v>6076</v>
      </c>
      <c r="B535" s="3" t="s">
        <v>5015</v>
      </c>
      <c r="C535" s="3" t="s">
        <v>6077</v>
      </c>
      <c r="D535" s="4" t="s">
        <v>6078</v>
      </c>
      <c r="E535" s="4" t="s">
        <v>5268</v>
      </c>
      <c r="F535" s="4">
        <v>52604</v>
      </c>
      <c r="G535" s="4">
        <v>100009028</v>
      </c>
      <c r="H535" s="4">
        <v>3090</v>
      </c>
      <c r="I535" s="4">
        <v>540.53499999999997</v>
      </c>
      <c r="J535" s="4" t="s">
        <v>6079</v>
      </c>
      <c r="K535" s="4" t="s">
        <v>6080</v>
      </c>
      <c r="L535" s="4"/>
      <c r="M535" s="101" t="s">
        <v>6081</v>
      </c>
      <c r="N535" s="4">
        <v>5283572</v>
      </c>
      <c r="O535" s="4">
        <v>4446685</v>
      </c>
      <c r="P535" s="4">
        <f t="shared" si="8"/>
        <v>57</v>
      </c>
      <c r="Q535" s="4">
        <v>1.27</v>
      </c>
      <c r="R535" s="4">
        <v>1.6368</v>
      </c>
      <c r="S535" s="4">
        <v>1.2907</v>
      </c>
      <c r="T535" s="102">
        <v>3674214</v>
      </c>
      <c r="U535" s="102">
        <v>1021640</v>
      </c>
      <c r="V535" s="102">
        <v>9974895</v>
      </c>
      <c r="W535" s="102">
        <v>8219421</v>
      </c>
      <c r="X535" s="102">
        <v>2197883</v>
      </c>
      <c r="Y535" s="102">
        <v>658313</v>
      </c>
      <c r="Z535" s="102">
        <v>7924861</v>
      </c>
      <c r="AA535" s="102">
        <v>1942692</v>
      </c>
      <c r="AB535" s="102">
        <v>1707074</v>
      </c>
      <c r="AC535" s="102">
        <v>992705</v>
      </c>
      <c r="AD535" s="102">
        <v>729480</v>
      </c>
      <c r="AE535" s="102">
        <v>5553517</v>
      </c>
      <c r="AF535" s="102">
        <v>1534166</v>
      </c>
      <c r="AG535" s="102">
        <v>8397539</v>
      </c>
      <c r="AH535" s="102">
        <v>4667002</v>
      </c>
      <c r="AI535" s="102">
        <v>6551766</v>
      </c>
      <c r="AJ535" s="102">
        <v>6494472</v>
      </c>
      <c r="AK535" s="102">
        <v>1441888</v>
      </c>
      <c r="AL535" s="102">
        <v>2601194</v>
      </c>
      <c r="AM535" s="102">
        <v>5115473</v>
      </c>
      <c r="AN535" s="102">
        <v>3200039</v>
      </c>
      <c r="AO535" s="102">
        <v>2760247</v>
      </c>
      <c r="AP535" s="102">
        <v>2589377</v>
      </c>
      <c r="AQ535" s="102">
        <v>2617297</v>
      </c>
      <c r="AR535" s="102">
        <v>1264290</v>
      </c>
      <c r="AS535" s="102">
        <v>2159835</v>
      </c>
      <c r="AT535" s="102">
        <v>8313392</v>
      </c>
      <c r="AU535" s="102">
        <v>1668781</v>
      </c>
      <c r="AV535" s="102">
        <v>3049173</v>
      </c>
      <c r="AW535" s="102">
        <v>5362715</v>
      </c>
      <c r="AX535" s="102">
        <v>3807894</v>
      </c>
      <c r="AY535" s="102">
        <v>327326</v>
      </c>
      <c r="AZ535" s="102">
        <v>515636</v>
      </c>
      <c r="BA535" s="102">
        <v>647596</v>
      </c>
      <c r="BB535" s="102">
        <v>2460056</v>
      </c>
      <c r="BC535" s="102">
        <v>1021332</v>
      </c>
      <c r="BD535" s="102">
        <v>4113694</v>
      </c>
      <c r="BE535" s="102">
        <v>4036861</v>
      </c>
      <c r="BF535" s="102">
        <v>3704138</v>
      </c>
      <c r="BG535" s="102">
        <v>1298518</v>
      </c>
      <c r="BH535" s="102">
        <v>1687458</v>
      </c>
      <c r="BI535" s="102">
        <v>4578212</v>
      </c>
      <c r="BJ535" s="102">
        <v>1841345</v>
      </c>
      <c r="BK535" s="102">
        <v>2718898</v>
      </c>
      <c r="BL535" s="102">
        <v>7781736</v>
      </c>
      <c r="BM535" s="102">
        <v>16165274</v>
      </c>
      <c r="BN535" s="102">
        <v>4335381</v>
      </c>
      <c r="BO535" s="102">
        <v>1230796</v>
      </c>
      <c r="BP535" s="102">
        <v>1920755</v>
      </c>
      <c r="BQ535" s="102">
        <v>911305</v>
      </c>
      <c r="BR535" s="102">
        <v>2639196</v>
      </c>
      <c r="BS535" s="102">
        <v>2001610</v>
      </c>
      <c r="BT535" s="102">
        <v>4106577</v>
      </c>
      <c r="BU535" s="102">
        <v>2592105</v>
      </c>
      <c r="BV535" s="102">
        <v>8410539</v>
      </c>
      <c r="BW535" s="102">
        <v>1252795</v>
      </c>
      <c r="BX535" s="102">
        <v>1275470</v>
      </c>
    </row>
    <row r="536" spans="1:76" x14ac:dyDescent="0.25">
      <c r="A536" s="57" t="s">
        <v>6082</v>
      </c>
      <c r="B536" s="3" t="s">
        <v>5015</v>
      </c>
      <c r="C536" s="3" t="s">
        <v>6077</v>
      </c>
      <c r="D536" s="4" t="s">
        <v>6083</v>
      </c>
      <c r="E536" s="4" t="s">
        <v>5268</v>
      </c>
      <c r="F536" s="4">
        <v>1759</v>
      </c>
      <c r="G536" s="4">
        <v>922</v>
      </c>
      <c r="H536" s="4">
        <v>3526</v>
      </c>
      <c r="I536" s="4">
        <v>568.56629999999996</v>
      </c>
      <c r="J536" s="4" t="s">
        <v>6084</v>
      </c>
      <c r="K536" s="4" t="s">
        <v>6085</v>
      </c>
      <c r="L536" s="4"/>
      <c r="M536" s="4"/>
      <c r="N536" s="4">
        <v>5283573</v>
      </c>
      <c r="O536" s="4">
        <v>4446686</v>
      </c>
      <c r="P536" s="4">
        <f t="shared" si="8"/>
        <v>44</v>
      </c>
      <c r="Q536" s="4">
        <v>1.29</v>
      </c>
      <c r="R536" s="4">
        <v>1.454</v>
      </c>
      <c r="S536" s="4">
        <v>1.1282000000000001</v>
      </c>
      <c r="T536" s="102">
        <v>1183990</v>
      </c>
      <c r="U536" s="102"/>
      <c r="V536" s="102">
        <v>2579091</v>
      </c>
      <c r="W536" s="102">
        <v>2442318</v>
      </c>
      <c r="X536" s="102">
        <v>464492</v>
      </c>
      <c r="Y536" s="102"/>
      <c r="Z536" s="102">
        <v>2452327</v>
      </c>
      <c r="AA536" s="102">
        <v>532574</v>
      </c>
      <c r="AB536" s="102">
        <v>153317</v>
      </c>
      <c r="AC536" s="102">
        <v>303519</v>
      </c>
      <c r="AD536" s="102"/>
      <c r="AE536" s="102">
        <v>3770873</v>
      </c>
      <c r="AF536" s="102">
        <v>685540</v>
      </c>
      <c r="AG536" s="102">
        <v>660287</v>
      </c>
      <c r="AH536" s="102">
        <v>1961260</v>
      </c>
      <c r="AI536" s="102">
        <v>2426572</v>
      </c>
      <c r="AJ536" s="102">
        <v>2013481</v>
      </c>
      <c r="AK536" s="102"/>
      <c r="AL536" s="102">
        <v>2251964</v>
      </c>
      <c r="AM536" s="102">
        <v>1499397</v>
      </c>
      <c r="AN536" s="102">
        <v>2433916</v>
      </c>
      <c r="AO536" s="102">
        <v>167210</v>
      </c>
      <c r="AP536" s="102">
        <v>1034384</v>
      </c>
      <c r="AQ536" s="102"/>
      <c r="AR536" s="102">
        <v>56756</v>
      </c>
      <c r="AS536" s="102">
        <v>324688</v>
      </c>
      <c r="AT536" s="102">
        <v>1115992</v>
      </c>
      <c r="AU536" s="102">
        <v>119070</v>
      </c>
      <c r="AV536" s="102">
        <v>655730</v>
      </c>
      <c r="AW536" s="102">
        <v>2075844</v>
      </c>
      <c r="AX536" s="102">
        <v>385841</v>
      </c>
      <c r="AY536" s="102"/>
      <c r="AZ536" s="102"/>
      <c r="BA536" s="102"/>
      <c r="BB536" s="102">
        <v>149899</v>
      </c>
      <c r="BC536" s="102"/>
      <c r="BD536" s="102">
        <v>4677087</v>
      </c>
      <c r="BE536" s="102"/>
      <c r="BF536" s="102">
        <v>812390</v>
      </c>
      <c r="BG536" s="102">
        <v>78507</v>
      </c>
      <c r="BH536" s="102">
        <v>984030</v>
      </c>
      <c r="BI536" s="102">
        <v>1090187</v>
      </c>
      <c r="BJ536" s="102">
        <v>1885724</v>
      </c>
      <c r="BK536" s="102">
        <v>1339971</v>
      </c>
      <c r="BL536" s="102">
        <v>3989510</v>
      </c>
      <c r="BM536" s="102">
        <v>6381197</v>
      </c>
      <c r="BN536" s="102">
        <v>1201063</v>
      </c>
      <c r="BO536" s="102"/>
      <c r="BP536" s="102">
        <v>79193</v>
      </c>
      <c r="BQ536" s="102"/>
      <c r="BR536" s="102">
        <v>1302223</v>
      </c>
      <c r="BS536" s="102">
        <v>511203</v>
      </c>
      <c r="BT536" s="102"/>
      <c r="BU536" s="102">
        <v>426665</v>
      </c>
      <c r="BV536" s="102">
        <v>8397925</v>
      </c>
      <c r="BW536" s="102">
        <v>214493</v>
      </c>
      <c r="BX536" s="102">
        <v>359950</v>
      </c>
    </row>
    <row r="537" spans="1:76" x14ac:dyDescent="0.25">
      <c r="A537" s="57" t="s">
        <v>6086</v>
      </c>
      <c r="B537" s="3" t="s">
        <v>5015</v>
      </c>
      <c r="C537" s="3" t="s">
        <v>6087</v>
      </c>
      <c r="D537" s="4" t="s">
        <v>6088</v>
      </c>
      <c r="E537" s="4" t="s">
        <v>5268</v>
      </c>
      <c r="F537" s="4">
        <v>44877</v>
      </c>
      <c r="G537" s="4">
        <v>1518</v>
      </c>
      <c r="H537" s="4">
        <v>2893</v>
      </c>
      <c r="I537" s="4">
        <v>538.51940000000002</v>
      </c>
      <c r="J537" s="4" t="s">
        <v>6089</v>
      </c>
      <c r="K537" s="4" t="s">
        <v>6090</v>
      </c>
      <c r="L537" s="4"/>
      <c r="M537" s="101" t="s">
        <v>6091</v>
      </c>
      <c r="N537" s="4">
        <v>5283564</v>
      </c>
      <c r="O537" s="4">
        <v>4446677</v>
      </c>
      <c r="P537" s="4">
        <f t="shared" si="8"/>
        <v>54</v>
      </c>
      <c r="Q537" s="4">
        <v>1.58</v>
      </c>
      <c r="R537" s="4">
        <v>1.5780000000000001</v>
      </c>
      <c r="S537" s="4">
        <v>1.0001</v>
      </c>
      <c r="T537" s="102">
        <v>13879898</v>
      </c>
      <c r="U537" s="102">
        <v>1301843</v>
      </c>
      <c r="V537" s="102">
        <v>11418879</v>
      </c>
      <c r="W537" s="102">
        <v>24345918</v>
      </c>
      <c r="X537" s="102">
        <v>4767501</v>
      </c>
      <c r="Y537" s="102">
        <v>393565</v>
      </c>
      <c r="Z537" s="102">
        <v>14313281</v>
      </c>
      <c r="AA537" s="102">
        <v>1471022</v>
      </c>
      <c r="AB537" s="102">
        <v>1441705</v>
      </c>
      <c r="AC537" s="102">
        <v>3282863</v>
      </c>
      <c r="AD537" s="102">
        <v>2131202</v>
      </c>
      <c r="AE537" s="102">
        <v>11232704</v>
      </c>
      <c r="AF537" s="102">
        <v>7226290</v>
      </c>
      <c r="AG537" s="102">
        <v>11412838</v>
      </c>
      <c r="AH537" s="102">
        <v>3234806</v>
      </c>
      <c r="AI537" s="102">
        <v>6688849</v>
      </c>
      <c r="AJ537" s="102">
        <v>5852129</v>
      </c>
      <c r="AK537" s="102">
        <v>4518195</v>
      </c>
      <c r="AL537" s="102">
        <v>1042282</v>
      </c>
      <c r="AM537" s="102">
        <v>9478870</v>
      </c>
      <c r="AN537" s="102">
        <v>6161195</v>
      </c>
      <c r="AO537" s="102">
        <v>6394626</v>
      </c>
      <c r="AP537" s="102">
        <v>3270817</v>
      </c>
      <c r="AQ537" s="102">
        <v>2255022</v>
      </c>
      <c r="AR537" s="102">
        <v>5546503</v>
      </c>
      <c r="AS537" s="102">
        <v>3220751</v>
      </c>
      <c r="AT537" s="102">
        <v>9651449</v>
      </c>
      <c r="AU537" s="102">
        <v>2897733</v>
      </c>
      <c r="AV537" s="102">
        <v>9412185</v>
      </c>
      <c r="AW537" s="102">
        <v>6981727</v>
      </c>
      <c r="AX537" s="102">
        <v>2323921</v>
      </c>
      <c r="AY537" s="102">
        <v>160592</v>
      </c>
      <c r="AZ537" s="102"/>
      <c r="BA537" s="102">
        <v>1610743</v>
      </c>
      <c r="BB537" s="102">
        <v>7796343</v>
      </c>
      <c r="BC537" s="102"/>
      <c r="BD537" s="102">
        <v>2992255</v>
      </c>
      <c r="BE537" s="102">
        <v>5492549</v>
      </c>
      <c r="BF537" s="102">
        <v>3031181</v>
      </c>
      <c r="BG537" s="102">
        <v>3700401</v>
      </c>
      <c r="BH537" s="102">
        <v>1667857</v>
      </c>
      <c r="BI537" s="102">
        <v>7738104</v>
      </c>
      <c r="BJ537" s="102">
        <v>2688410</v>
      </c>
      <c r="BK537" s="102">
        <v>2936051</v>
      </c>
      <c r="BL537" s="102">
        <v>7294241</v>
      </c>
      <c r="BM537" s="102">
        <v>21507232</v>
      </c>
      <c r="BN537" s="102">
        <v>6276409</v>
      </c>
      <c r="BO537" s="102"/>
      <c r="BP537" s="102">
        <v>3280266</v>
      </c>
      <c r="BQ537" s="102">
        <v>2280423</v>
      </c>
      <c r="BR537" s="102">
        <v>1884871</v>
      </c>
      <c r="BS537" s="102">
        <v>4513988</v>
      </c>
      <c r="BT537" s="102">
        <v>1618252</v>
      </c>
      <c r="BU537" s="102">
        <v>4549813</v>
      </c>
      <c r="BV537" s="102">
        <v>4371403</v>
      </c>
      <c r="BW537" s="102">
        <v>1232153</v>
      </c>
      <c r="BX537" s="102">
        <v>1971789</v>
      </c>
    </row>
    <row r="538" spans="1:76" x14ac:dyDescent="0.25">
      <c r="A538" s="57" t="s">
        <v>6092</v>
      </c>
      <c r="B538" s="3" t="s">
        <v>5015</v>
      </c>
      <c r="C538" s="3" t="s">
        <v>6087</v>
      </c>
      <c r="D538" s="4" t="s">
        <v>6093</v>
      </c>
      <c r="E538" s="4" t="s">
        <v>5268</v>
      </c>
      <c r="F538" s="4">
        <v>62881</v>
      </c>
      <c r="G538" s="4">
        <v>100019761</v>
      </c>
      <c r="H538" s="4">
        <v>2632</v>
      </c>
      <c r="I538" s="4">
        <v>556.5299</v>
      </c>
      <c r="J538" s="4" t="s">
        <v>6094</v>
      </c>
      <c r="K538" s="4"/>
      <c r="L538" s="4"/>
      <c r="M538" s="4"/>
      <c r="N538" s="4">
        <v>10506988</v>
      </c>
      <c r="O538" s="4">
        <v>8682389</v>
      </c>
      <c r="P538" s="4">
        <f t="shared" si="8"/>
        <v>57</v>
      </c>
      <c r="Q538" s="4">
        <v>1.1599999999999999</v>
      </c>
      <c r="R538" s="4">
        <v>1.4032</v>
      </c>
      <c r="S538" s="4">
        <v>1.2141999999999999</v>
      </c>
      <c r="T538" s="102">
        <v>3534487</v>
      </c>
      <c r="U538" s="102">
        <v>4287391</v>
      </c>
      <c r="V538" s="102">
        <v>5523589</v>
      </c>
      <c r="W538" s="102">
        <v>4174167</v>
      </c>
      <c r="X538" s="102">
        <v>4382739</v>
      </c>
      <c r="Y538" s="102">
        <v>1183470</v>
      </c>
      <c r="Z538" s="102">
        <v>3500822</v>
      </c>
      <c r="AA538" s="102">
        <v>4203523</v>
      </c>
      <c r="AB538" s="102">
        <v>3259322</v>
      </c>
      <c r="AC538" s="102">
        <v>1361402</v>
      </c>
      <c r="AD538" s="102">
        <v>1912284</v>
      </c>
      <c r="AE538" s="102">
        <v>3689343</v>
      </c>
      <c r="AF538" s="102">
        <v>2923949</v>
      </c>
      <c r="AG538" s="102">
        <v>6587891</v>
      </c>
      <c r="AH538" s="102">
        <v>6018934</v>
      </c>
      <c r="AI538" s="102">
        <v>6862019</v>
      </c>
      <c r="AJ538" s="102">
        <v>3221904</v>
      </c>
      <c r="AK538" s="102">
        <v>1118086</v>
      </c>
      <c r="AL538" s="102">
        <v>4277021</v>
      </c>
      <c r="AM538" s="102">
        <v>1176980</v>
      </c>
      <c r="AN538" s="102">
        <v>8037654</v>
      </c>
      <c r="AO538" s="102">
        <v>5647834</v>
      </c>
      <c r="AP538" s="102">
        <v>8315214</v>
      </c>
      <c r="AQ538" s="102">
        <v>2984715</v>
      </c>
      <c r="AR538" s="102">
        <v>1297402</v>
      </c>
      <c r="AS538" s="102">
        <v>4712282</v>
      </c>
      <c r="AT538" s="102">
        <v>10997122</v>
      </c>
      <c r="AU538" s="102">
        <v>3650410</v>
      </c>
      <c r="AV538" s="102">
        <v>7625253</v>
      </c>
      <c r="AW538" s="102">
        <v>4142850</v>
      </c>
      <c r="AX538" s="102">
        <v>4936080</v>
      </c>
      <c r="AY538" s="102">
        <v>650009</v>
      </c>
      <c r="AZ538" s="102">
        <v>948560</v>
      </c>
      <c r="BA538" s="102">
        <v>1710220</v>
      </c>
      <c r="BB538" s="102">
        <v>1737146</v>
      </c>
      <c r="BC538" s="102">
        <v>1389514</v>
      </c>
      <c r="BD538" s="102">
        <v>5807123</v>
      </c>
      <c r="BE538" s="102">
        <v>2893670</v>
      </c>
      <c r="BF538" s="102">
        <v>3820080</v>
      </c>
      <c r="BG538" s="102">
        <v>1474761</v>
      </c>
      <c r="BH538" s="102">
        <v>3436802</v>
      </c>
      <c r="BI538" s="102">
        <v>3369545</v>
      </c>
      <c r="BJ538" s="102">
        <v>4568878</v>
      </c>
      <c r="BK538" s="102">
        <v>10735124</v>
      </c>
      <c r="BL538" s="102">
        <v>6355989</v>
      </c>
      <c r="BM538" s="102">
        <v>9757292</v>
      </c>
      <c r="BN538" s="102">
        <v>5244444</v>
      </c>
      <c r="BO538" s="102">
        <v>1378486</v>
      </c>
      <c r="BP538" s="102">
        <v>2591350</v>
      </c>
      <c r="BQ538" s="102">
        <v>1772517</v>
      </c>
      <c r="BR538" s="102">
        <v>10459537</v>
      </c>
      <c r="BS538" s="102">
        <v>4509874</v>
      </c>
      <c r="BT538" s="102">
        <v>1862960</v>
      </c>
      <c r="BU538" s="102">
        <v>2657826</v>
      </c>
      <c r="BV538" s="102">
        <v>6404348</v>
      </c>
      <c r="BW538" s="102">
        <v>5375768</v>
      </c>
      <c r="BX538" s="102">
        <v>8720997</v>
      </c>
    </row>
    <row r="539" spans="1:76" x14ac:dyDescent="0.25">
      <c r="A539" s="57" t="s">
        <v>6095</v>
      </c>
      <c r="B539" s="3" t="s">
        <v>5015</v>
      </c>
      <c r="C539" s="3" t="s">
        <v>6087</v>
      </c>
      <c r="D539" s="4" t="s">
        <v>6096</v>
      </c>
      <c r="E539" s="4" t="s">
        <v>5268</v>
      </c>
      <c r="F539" s="4">
        <v>57697</v>
      </c>
      <c r="G539" s="4">
        <v>100015642</v>
      </c>
      <c r="H539" s="4">
        <v>2692</v>
      </c>
      <c r="I539" s="4">
        <v>554.51430000000005</v>
      </c>
      <c r="J539" s="4" t="s">
        <v>6097</v>
      </c>
      <c r="K539" s="4" t="s">
        <v>6098</v>
      </c>
      <c r="L539" s="4"/>
      <c r="M539" s="4"/>
      <c r="N539" s="4"/>
      <c r="O539" s="4">
        <v>30786072</v>
      </c>
      <c r="P539" s="4">
        <f t="shared" si="8"/>
        <v>48</v>
      </c>
      <c r="Q539" s="4">
        <v>0.55000000000000004</v>
      </c>
      <c r="R539" s="4">
        <v>0.76190000000000002</v>
      </c>
      <c r="S539" s="4">
        <v>1.3753</v>
      </c>
      <c r="T539" s="102">
        <v>1282383</v>
      </c>
      <c r="U539" s="102"/>
      <c r="V539" s="102">
        <v>2256317</v>
      </c>
      <c r="W539" s="102">
        <v>1860132</v>
      </c>
      <c r="X539" s="102">
        <v>374809</v>
      </c>
      <c r="Y539" s="102">
        <v>243075</v>
      </c>
      <c r="Z539" s="102">
        <v>486026</v>
      </c>
      <c r="AA539" s="102">
        <v>188098</v>
      </c>
      <c r="AB539" s="102">
        <v>557597</v>
      </c>
      <c r="AC539" s="102">
        <v>621332</v>
      </c>
      <c r="AD539" s="102">
        <v>428487</v>
      </c>
      <c r="AE539" s="102">
        <v>698409</v>
      </c>
      <c r="AF539" s="102">
        <v>510410</v>
      </c>
      <c r="AG539" s="102">
        <v>636265</v>
      </c>
      <c r="AH539" s="102">
        <v>245684</v>
      </c>
      <c r="AI539" s="102">
        <v>699509</v>
      </c>
      <c r="AJ539" s="102">
        <v>686025</v>
      </c>
      <c r="AK539" s="102">
        <v>248298</v>
      </c>
      <c r="AL539" s="102"/>
      <c r="AM539" s="102"/>
      <c r="AN539" s="102"/>
      <c r="AO539" s="102">
        <v>712692</v>
      </c>
      <c r="AP539" s="102"/>
      <c r="AQ539" s="102">
        <v>172328</v>
      </c>
      <c r="AR539" s="102"/>
      <c r="AS539" s="102">
        <v>590773</v>
      </c>
      <c r="AT539" s="102"/>
      <c r="AU539" s="102">
        <v>573493</v>
      </c>
      <c r="AV539" s="102">
        <v>219375</v>
      </c>
      <c r="AW539" s="102">
        <v>2002891</v>
      </c>
      <c r="AX539" s="102">
        <v>1734282</v>
      </c>
      <c r="AY539" s="102"/>
      <c r="AZ539" s="102">
        <v>267135</v>
      </c>
      <c r="BA539" s="102">
        <v>424519</v>
      </c>
      <c r="BB539" s="102">
        <v>191052</v>
      </c>
      <c r="BC539" s="102">
        <v>186605</v>
      </c>
      <c r="BD539" s="102">
        <v>3052697</v>
      </c>
      <c r="BE539" s="102">
        <v>522562</v>
      </c>
      <c r="BF539" s="102">
        <v>951476</v>
      </c>
      <c r="BG539" s="102">
        <v>211169</v>
      </c>
      <c r="BH539" s="102">
        <v>1449588</v>
      </c>
      <c r="BI539" s="102">
        <v>1214278</v>
      </c>
      <c r="BJ539" s="102">
        <v>860781</v>
      </c>
      <c r="BK539" s="102">
        <v>2516981</v>
      </c>
      <c r="BL539" s="102">
        <v>562223</v>
      </c>
      <c r="BM539" s="102">
        <v>1017218</v>
      </c>
      <c r="BN539" s="102">
        <v>2971415</v>
      </c>
      <c r="BO539" s="102">
        <v>483342</v>
      </c>
      <c r="BP539" s="102"/>
      <c r="BQ539" s="102">
        <v>1921365</v>
      </c>
      <c r="BR539" s="102">
        <v>2034841</v>
      </c>
      <c r="BS539" s="102">
        <v>251594</v>
      </c>
      <c r="BT539" s="102">
        <v>2529875</v>
      </c>
      <c r="BU539" s="102">
        <v>970704</v>
      </c>
      <c r="BV539" s="102">
        <v>972156</v>
      </c>
      <c r="BW539" s="102">
        <v>180656</v>
      </c>
      <c r="BX539" s="102">
        <v>745475</v>
      </c>
    </row>
    <row r="540" spans="1:76" x14ac:dyDescent="0.25">
      <c r="A540" s="57" t="s">
        <v>6099</v>
      </c>
      <c r="B540" s="3" t="s">
        <v>5015</v>
      </c>
      <c r="C540" s="3" t="s">
        <v>6087</v>
      </c>
      <c r="D540" s="4" t="s">
        <v>6100</v>
      </c>
      <c r="E540" s="4" t="s">
        <v>5268</v>
      </c>
      <c r="F540" s="4">
        <v>54979</v>
      </c>
      <c r="G540" s="4">
        <v>1547</v>
      </c>
      <c r="H540" s="4">
        <v>3392</v>
      </c>
      <c r="I540" s="4">
        <v>566.55070000000001</v>
      </c>
      <c r="J540" s="4" t="s">
        <v>6101</v>
      </c>
      <c r="K540" s="4" t="s">
        <v>6102</v>
      </c>
      <c r="L540" s="4"/>
      <c r="M540" s="101" t="s">
        <v>6103</v>
      </c>
      <c r="N540" s="4">
        <v>5283565</v>
      </c>
      <c r="O540" s="4">
        <v>4446678</v>
      </c>
      <c r="P540" s="4">
        <f t="shared" si="8"/>
        <v>54</v>
      </c>
      <c r="Q540" s="4">
        <v>1.52</v>
      </c>
      <c r="R540" s="4">
        <v>1.8576999999999999</v>
      </c>
      <c r="S540" s="4">
        <v>1.2239</v>
      </c>
      <c r="T540" s="102">
        <v>9892833</v>
      </c>
      <c r="U540" s="102">
        <v>776308</v>
      </c>
      <c r="V540" s="102">
        <v>6036877</v>
      </c>
      <c r="W540" s="102">
        <v>20421896</v>
      </c>
      <c r="X540" s="102">
        <v>1816634</v>
      </c>
      <c r="Y540" s="102"/>
      <c r="Z540" s="102">
        <v>3224011</v>
      </c>
      <c r="AA540" s="102">
        <v>1148903</v>
      </c>
      <c r="AB540" s="102">
        <v>184552</v>
      </c>
      <c r="AC540" s="102">
        <v>1454900</v>
      </c>
      <c r="AD540" s="102">
        <v>729328</v>
      </c>
      <c r="AE540" s="102">
        <v>9462926</v>
      </c>
      <c r="AF540" s="102">
        <v>1816794</v>
      </c>
      <c r="AG540" s="102">
        <v>3612804</v>
      </c>
      <c r="AH540" s="102">
        <v>1222607</v>
      </c>
      <c r="AI540" s="102">
        <v>2304353</v>
      </c>
      <c r="AJ540" s="102">
        <v>3993468</v>
      </c>
      <c r="AK540" s="102">
        <v>814836</v>
      </c>
      <c r="AL540" s="102">
        <v>730878</v>
      </c>
      <c r="AM540" s="102">
        <v>5137876</v>
      </c>
      <c r="AN540" s="102">
        <v>5079292</v>
      </c>
      <c r="AO540" s="102">
        <v>1155508</v>
      </c>
      <c r="AP540" s="102">
        <v>901612</v>
      </c>
      <c r="AQ540" s="102">
        <v>356665</v>
      </c>
      <c r="AR540" s="102">
        <v>1150724</v>
      </c>
      <c r="AS540" s="102">
        <v>1256118</v>
      </c>
      <c r="AT540" s="102">
        <v>2409358</v>
      </c>
      <c r="AU540" s="102">
        <v>803868</v>
      </c>
      <c r="AV540" s="102">
        <v>5104028</v>
      </c>
      <c r="AW540" s="102">
        <v>6672036</v>
      </c>
      <c r="AX540" s="102">
        <v>757292</v>
      </c>
      <c r="AY540" s="102">
        <v>213245</v>
      </c>
      <c r="AZ540" s="102"/>
      <c r="BA540" s="102">
        <v>148112</v>
      </c>
      <c r="BB540" s="102">
        <v>1798624</v>
      </c>
      <c r="BC540" s="102">
        <v>134391</v>
      </c>
      <c r="BD540" s="102">
        <v>2098111</v>
      </c>
      <c r="BE540" s="102">
        <v>1465613</v>
      </c>
      <c r="BF540" s="102">
        <v>470325</v>
      </c>
      <c r="BG540" s="102">
        <v>1013995</v>
      </c>
      <c r="BH540" s="102">
        <v>609687</v>
      </c>
      <c r="BI540" s="102">
        <v>2488674</v>
      </c>
      <c r="BJ540" s="102">
        <v>1424682</v>
      </c>
      <c r="BK540" s="102">
        <v>1382405</v>
      </c>
      <c r="BL540" s="102">
        <v>6856367</v>
      </c>
      <c r="BM540" s="102">
        <v>14079556</v>
      </c>
      <c r="BN540" s="102">
        <v>2048678</v>
      </c>
      <c r="BO540" s="102"/>
      <c r="BP540" s="102">
        <v>1427616</v>
      </c>
      <c r="BQ540" s="102">
        <v>356305</v>
      </c>
      <c r="BR540" s="102">
        <v>593646</v>
      </c>
      <c r="BS540" s="102">
        <v>903076</v>
      </c>
      <c r="BT540" s="102">
        <v>148037</v>
      </c>
      <c r="BU540" s="102">
        <v>2301700</v>
      </c>
      <c r="BV540" s="102">
        <v>6609096</v>
      </c>
      <c r="BW540" s="102">
        <v>1049019</v>
      </c>
      <c r="BX540" s="102">
        <v>1979768</v>
      </c>
    </row>
    <row r="541" spans="1:76" x14ac:dyDescent="0.25">
      <c r="A541" s="57" t="s">
        <v>6104</v>
      </c>
      <c r="B541" s="3" t="s">
        <v>5015</v>
      </c>
      <c r="C541" s="3" t="s">
        <v>6087</v>
      </c>
      <c r="D541" s="4" t="s">
        <v>6105</v>
      </c>
      <c r="E541" s="4" t="s">
        <v>5268</v>
      </c>
      <c r="F541" s="4">
        <v>57432</v>
      </c>
      <c r="G541" s="4">
        <v>100015735</v>
      </c>
      <c r="H541" s="4">
        <v>2477</v>
      </c>
      <c r="I541" s="4">
        <v>510.48809999999997</v>
      </c>
      <c r="J541" s="4"/>
      <c r="K541" s="4"/>
      <c r="L541" s="4"/>
      <c r="M541" s="4"/>
      <c r="N541" s="4"/>
      <c r="O541" s="4"/>
      <c r="P541" s="4">
        <f t="shared" si="8"/>
        <v>52</v>
      </c>
      <c r="Q541" s="4">
        <v>1.64</v>
      </c>
      <c r="R541" s="4">
        <v>1.6477999999999999</v>
      </c>
      <c r="S541" s="4">
        <v>1.0065</v>
      </c>
      <c r="T541" s="102">
        <v>1784599</v>
      </c>
      <c r="U541" s="102">
        <v>579622</v>
      </c>
      <c r="V541" s="102">
        <v>3401227</v>
      </c>
      <c r="W541" s="102">
        <v>3785281</v>
      </c>
      <c r="X541" s="102">
        <v>338354</v>
      </c>
      <c r="Y541" s="102"/>
      <c r="Z541" s="102">
        <v>1565867</v>
      </c>
      <c r="AA541" s="102">
        <v>717811</v>
      </c>
      <c r="AB541" s="102">
        <v>210154</v>
      </c>
      <c r="AC541" s="102">
        <v>931032</v>
      </c>
      <c r="AD541" s="102">
        <v>163972</v>
      </c>
      <c r="AE541" s="102">
        <v>3235416</v>
      </c>
      <c r="AF541" s="102">
        <v>101396</v>
      </c>
      <c r="AG541" s="102">
        <v>1932411</v>
      </c>
      <c r="AH541" s="102">
        <v>1460233</v>
      </c>
      <c r="AI541" s="102">
        <v>1004391</v>
      </c>
      <c r="AJ541" s="102">
        <v>2204397</v>
      </c>
      <c r="AK541" s="102">
        <v>164807</v>
      </c>
      <c r="AL541" s="102"/>
      <c r="AM541" s="102">
        <v>4875411</v>
      </c>
      <c r="AN541" s="102">
        <v>2298992</v>
      </c>
      <c r="AO541" s="102">
        <v>260382</v>
      </c>
      <c r="AP541" s="102">
        <v>184380</v>
      </c>
      <c r="AQ541" s="102">
        <v>493988</v>
      </c>
      <c r="AR541" s="102">
        <v>598196</v>
      </c>
      <c r="AS541" s="102">
        <v>809972</v>
      </c>
      <c r="AT541" s="102">
        <v>1101370</v>
      </c>
      <c r="AU541" s="102"/>
      <c r="AV541" s="102">
        <v>1753381</v>
      </c>
      <c r="AW541" s="102">
        <v>2282370</v>
      </c>
      <c r="AX541" s="102">
        <v>731017</v>
      </c>
      <c r="AY541" s="102">
        <v>51984</v>
      </c>
      <c r="AZ541" s="102"/>
      <c r="BA541" s="102">
        <v>224082</v>
      </c>
      <c r="BB541" s="102">
        <v>639862</v>
      </c>
      <c r="BC541" s="102">
        <v>79566</v>
      </c>
      <c r="BD541" s="102">
        <v>901118</v>
      </c>
      <c r="BE541" s="102">
        <v>424746</v>
      </c>
      <c r="BF541" s="102">
        <v>535938</v>
      </c>
      <c r="BG541" s="102">
        <v>267588</v>
      </c>
      <c r="BH541" s="102">
        <v>529518</v>
      </c>
      <c r="BI541" s="102">
        <v>1691045</v>
      </c>
      <c r="BJ541" s="102">
        <v>540533</v>
      </c>
      <c r="BK541" s="102">
        <v>1200335</v>
      </c>
      <c r="BL541" s="102">
        <v>2734586</v>
      </c>
      <c r="BM541" s="102">
        <v>6104731</v>
      </c>
      <c r="BN541" s="102">
        <v>1309460</v>
      </c>
      <c r="BO541" s="102"/>
      <c r="BP541" s="102">
        <v>587659</v>
      </c>
      <c r="BQ541" s="102">
        <v>159819</v>
      </c>
      <c r="BR541" s="102">
        <v>579426</v>
      </c>
      <c r="BS541" s="102">
        <v>735196</v>
      </c>
      <c r="BT541" s="102">
        <v>152573</v>
      </c>
      <c r="BU541" s="102">
        <v>571272</v>
      </c>
      <c r="BV541" s="102">
        <v>1455055</v>
      </c>
      <c r="BW541" s="102">
        <v>670357</v>
      </c>
      <c r="BX541" s="102">
        <v>243742</v>
      </c>
    </row>
    <row r="542" spans="1:76" x14ac:dyDescent="0.25">
      <c r="A542" s="57" t="s">
        <v>6106</v>
      </c>
      <c r="B542" s="3" t="s">
        <v>5015</v>
      </c>
      <c r="C542" s="3" t="s">
        <v>6087</v>
      </c>
      <c r="D542" s="4" t="s">
        <v>6107</v>
      </c>
      <c r="E542" s="4" t="s">
        <v>5268</v>
      </c>
      <c r="F542" s="4">
        <v>57440</v>
      </c>
      <c r="G542" s="4">
        <v>100015755</v>
      </c>
      <c r="H542" s="4">
        <v>3920</v>
      </c>
      <c r="I542" s="4">
        <v>594.58199999999999</v>
      </c>
      <c r="J542" s="4"/>
      <c r="K542" s="4"/>
      <c r="L542" s="4"/>
      <c r="M542" s="4"/>
      <c r="N542" s="4"/>
      <c r="O542" s="4"/>
      <c r="P542" s="4">
        <f t="shared" si="8"/>
        <v>38</v>
      </c>
      <c r="Q542" s="4">
        <v>1.38</v>
      </c>
      <c r="R542" s="4">
        <v>1.4177</v>
      </c>
      <c r="S542" s="4">
        <v>1.0286</v>
      </c>
      <c r="T542" s="102">
        <v>2491092</v>
      </c>
      <c r="U542" s="102">
        <v>194292</v>
      </c>
      <c r="V542" s="102">
        <v>2701305</v>
      </c>
      <c r="W542" s="102">
        <v>4555174</v>
      </c>
      <c r="X542" s="102">
        <v>279542</v>
      </c>
      <c r="Y542" s="102"/>
      <c r="Z542" s="102">
        <v>1638258</v>
      </c>
      <c r="AA542" s="102">
        <v>603218</v>
      </c>
      <c r="AB542" s="102"/>
      <c r="AC542" s="102">
        <v>470586</v>
      </c>
      <c r="AD542" s="102">
        <v>230433</v>
      </c>
      <c r="AE542" s="102">
        <v>1975449</v>
      </c>
      <c r="AF542" s="102">
        <v>215744</v>
      </c>
      <c r="AG542" s="102">
        <v>252060</v>
      </c>
      <c r="AH542" s="102">
        <v>527729</v>
      </c>
      <c r="AI542" s="102">
        <v>321079</v>
      </c>
      <c r="AJ542" s="102">
        <v>816897</v>
      </c>
      <c r="AK542" s="102"/>
      <c r="AL542" s="102"/>
      <c r="AM542" s="102">
        <v>1044562</v>
      </c>
      <c r="AN542" s="102">
        <v>1960680</v>
      </c>
      <c r="AO542" s="102">
        <v>146621</v>
      </c>
      <c r="AP542" s="102"/>
      <c r="AQ542" s="102"/>
      <c r="AR542" s="102"/>
      <c r="AS542" s="102">
        <v>521427</v>
      </c>
      <c r="AT542" s="102"/>
      <c r="AU542" s="102">
        <v>104410</v>
      </c>
      <c r="AV542" s="102">
        <v>3841446</v>
      </c>
      <c r="AW542" s="102">
        <v>1197245</v>
      </c>
      <c r="AX542" s="102">
        <v>224939</v>
      </c>
      <c r="AY542" s="102"/>
      <c r="AZ542" s="102"/>
      <c r="BA542" s="102"/>
      <c r="BB542" s="102">
        <v>481557</v>
      </c>
      <c r="BC542" s="102"/>
      <c r="BD542" s="102"/>
      <c r="BE542" s="102">
        <v>68902</v>
      </c>
      <c r="BF542" s="102"/>
      <c r="BG542" s="102">
        <v>202321</v>
      </c>
      <c r="BH542" s="102"/>
      <c r="BI542" s="102">
        <v>1297030</v>
      </c>
      <c r="BJ542" s="102">
        <v>552769</v>
      </c>
      <c r="BK542" s="102">
        <v>73366</v>
      </c>
      <c r="BL542" s="102">
        <v>3110547</v>
      </c>
      <c r="BM542" s="102">
        <v>3133861</v>
      </c>
      <c r="BN542" s="102">
        <v>671841</v>
      </c>
      <c r="BO542" s="102"/>
      <c r="BP542" s="102">
        <v>57453</v>
      </c>
      <c r="BQ542" s="102"/>
      <c r="BR542" s="102"/>
      <c r="BS542" s="102">
        <v>1001044</v>
      </c>
      <c r="BT542" s="102"/>
      <c r="BU542" s="102">
        <v>619583</v>
      </c>
      <c r="BV542" s="102">
        <v>669001</v>
      </c>
      <c r="BW542" s="102">
        <v>174532</v>
      </c>
      <c r="BX542" s="102">
        <v>137288</v>
      </c>
    </row>
    <row r="543" spans="1:76" x14ac:dyDescent="0.25">
      <c r="A543" s="57" t="s">
        <v>6108</v>
      </c>
      <c r="B543" s="3" t="s">
        <v>5015</v>
      </c>
      <c r="C543" s="3" t="s">
        <v>6109</v>
      </c>
      <c r="D543" s="4" t="s">
        <v>6110</v>
      </c>
      <c r="E543" s="4" t="s">
        <v>5268</v>
      </c>
      <c r="F543" s="4">
        <v>53013</v>
      </c>
      <c r="G543" s="4">
        <v>100009272</v>
      </c>
      <c r="H543" s="4">
        <v>2623</v>
      </c>
      <c r="I543" s="4">
        <v>700.57219999999995</v>
      </c>
      <c r="J543" s="4"/>
      <c r="K543" s="4"/>
      <c r="L543" s="4"/>
      <c r="M543" s="4"/>
      <c r="N543" s="4"/>
      <c r="O543" s="4"/>
      <c r="P543" s="4">
        <f t="shared" si="8"/>
        <v>39</v>
      </c>
      <c r="Q543" s="4">
        <v>1.28</v>
      </c>
      <c r="R543" s="4">
        <v>1.4590000000000001</v>
      </c>
      <c r="S543" s="4">
        <v>1.1364000000000001</v>
      </c>
      <c r="T543" s="102">
        <v>843631</v>
      </c>
      <c r="U543" s="102"/>
      <c r="V543" s="102">
        <v>306375</v>
      </c>
      <c r="W543" s="102">
        <v>471273</v>
      </c>
      <c r="X543" s="102">
        <v>744421</v>
      </c>
      <c r="Y543" s="102"/>
      <c r="Z543" s="102">
        <v>271994</v>
      </c>
      <c r="AA543" s="102"/>
      <c r="AB543" s="102"/>
      <c r="AC543" s="102">
        <v>90984</v>
      </c>
      <c r="AD543" s="102"/>
      <c r="AE543" s="102"/>
      <c r="AF543" s="102">
        <v>92942</v>
      </c>
      <c r="AG543" s="102">
        <v>1013049</v>
      </c>
      <c r="AH543" s="102">
        <v>523693</v>
      </c>
      <c r="AI543" s="102">
        <v>483713</v>
      </c>
      <c r="AJ543" s="102">
        <v>230862</v>
      </c>
      <c r="AK543" s="102">
        <v>188971</v>
      </c>
      <c r="AL543" s="102"/>
      <c r="AM543" s="102">
        <v>226361</v>
      </c>
      <c r="AN543" s="102"/>
      <c r="AO543" s="102">
        <v>832300</v>
      </c>
      <c r="AP543" s="102">
        <v>188335</v>
      </c>
      <c r="AQ543" s="102"/>
      <c r="AR543" s="102">
        <v>701120</v>
      </c>
      <c r="AS543" s="102">
        <v>442252</v>
      </c>
      <c r="AT543" s="102">
        <v>3038993</v>
      </c>
      <c r="AU543" s="102">
        <v>115559</v>
      </c>
      <c r="AV543" s="102">
        <v>1740872</v>
      </c>
      <c r="AW543" s="102"/>
      <c r="AX543" s="102"/>
      <c r="AY543" s="102">
        <v>73584</v>
      </c>
      <c r="AZ543" s="102"/>
      <c r="BA543" s="102"/>
      <c r="BB543" s="102">
        <v>1075371</v>
      </c>
      <c r="BC543" s="102">
        <v>96435</v>
      </c>
      <c r="BD543" s="102">
        <v>67273</v>
      </c>
      <c r="BE543" s="102">
        <v>1608670</v>
      </c>
      <c r="BF543" s="102"/>
      <c r="BG543" s="102">
        <v>149092</v>
      </c>
      <c r="BH543" s="102">
        <v>75386</v>
      </c>
      <c r="BI543" s="102">
        <v>138486</v>
      </c>
      <c r="BJ543" s="102">
        <v>155968</v>
      </c>
      <c r="BK543" s="102">
        <v>536222</v>
      </c>
      <c r="BL543" s="102">
        <v>305714</v>
      </c>
      <c r="BM543" s="102">
        <v>559760</v>
      </c>
      <c r="BN543" s="102">
        <v>263173</v>
      </c>
      <c r="BO543" s="102"/>
      <c r="BP543" s="102">
        <v>463382</v>
      </c>
      <c r="BQ543" s="102">
        <v>191587</v>
      </c>
      <c r="BR543" s="102"/>
      <c r="BS543" s="102">
        <v>478579</v>
      </c>
      <c r="BT543" s="102"/>
      <c r="BU543" s="102"/>
      <c r="BV543" s="102">
        <v>110941</v>
      </c>
      <c r="BW543" s="102">
        <v>241029</v>
      </c>
      <c r="BX543" s="102">
        <v>247665</v>
      </c>
    </row>
    <row r="544" spans="1:76" x14ac:dyDescent="0.25">
      <c r="A544" s="57" t="s">
        <v>6111</v>
      </c>
      <c r="B544" s="3" t="s">
        <v>5015</v>
      </c>
      <c r="C544" s="3" t="s">
        <v>6109</v>
      </c>
      <c r="D544" s="4" t="s">
        <v>6112</v>
      </c>
      <c r="E544" s="4" t="s">
        <v>5268</v>
      </c>
      <c r="F544" s="4">
        <v>52234</v>
      </c>
      <c r="G544" s="4">
        <v>100001882</v>
      </c>
      <c r="H544" s="4">
        <v>3053</v>
      </c>
      <c r="I544" s="4">
        <v>728.60350000000005</v>
      </c>
      <c r="J544" s="4" t="s">
        <v>6113</v>
      </c>
      <c r="K544" s="4"/>
      <c r="L544" s="4"/>
      <c r="M544" s="4"/>
      <c r="N544" s="4"/>
      <c r="O544" s="4"/>
      <c r="P544" s="4">
        <f t="shared" si="8"/>
        <v>21</v>
      </c>
      <c r="Q544" s="4">
        <v>1.1399999999999999</v>
      </c>
      <c r="R544" s="4">
        <v>0.91039999999999999</v>
      </c>
      <c r="S544" s="4">
        <v>0.79930000000000001</v>
      </c>
      <c r="T544" s="102">
        <v>458993</v>
      </c>
      <c r="U544" s="102"/>
      <c r="V544" s="102"/>
      <c r="W544" s="102">
        <v>227156</v>
      </c>
      <c r="X544" s="102"/>
      <c r="Y544" s="102"/>
      <c r="Z544" s="102">
        <v>117969</v>
      </c>
      <c r="AA544" s="102"/>
      <c r="AB544" s="102"/>
      <c r="AC544" s="102"/>
      <c r="AD544" s="102"/>
      <c r="AE544" s="102"/>
      <c r="AF544" s="102"/>
      <c r="AG544" s="102">
        <v>569144</v>
      </c>
      <c r="AH544" s="102"/>
      <c r="AI544" s="102"/>
      <c r="AJ544" s="102"/>
      <c r="AK544" s="102"/>
      <c r="AL544" s="102"/>
      <c r="AM544" s="102">
        <v>183994</v>
      </c>
      <c r="AN544" s="102"/>
      <c r="AO544" s="102">
        <v>634281</v>
      </c>
      <c r="AP544" s="102"/>
      <c r="AQ544" s="102"/>
      <c r="AR544" s="102">
        <v>495959</v>
      </c>
      <c r="AS544" s="102">
        <v>395796</v>
      </c>
      <c r="AT544" s="102">
        <v>892392</v>
      </c>
      <c r="AU544" s="102">
        <v>64444</v>
      </c>
      <c r="AV544" s="102">
        <v>1049622</v>
      </c>
      <c r="AW544" s="102"/>
      <c r="AX544" s="102"/>
      <c r="AY544" s="102"/>
      <c r="AZ544" s="102"/>
      <c r="BA544" s="102"/>
      <c r="BB544" s="102">
        <v>366391</v>
      </c>
      <c r="BC544" s="102"/>
      <c r="BD544" s="102"/>
      <c r="BE544" s="102">
        <v>870674</v>
      </c>
      <c r="BF544" s="102"/>
      <c r="BG544" s="102"/>
      <c r="BH544" s="102"/>
      <c r="BI544" s="102"/>
      <c r="BJ544" s="102"/>
      <c r="BK544" s="102"/>
      <c r="BL544" s="102">
        <v>172458</v>
      </c>
      <c r="BM544" s="102">
        <v>211055</v>
      </c>
      <c r="BN544" s="102"/>
      <c r="BO544" s="102"/>
      <c r="BP544" s="102">
        <v>87340</v>
      </c>
      <c r="BQ544" s="102">
        <v>174650</v>
      </c>
      <c r="BR544" s="102"/>
      <c r="BS544" s="102">
        <v>148049</v>
      </c>
      <c r="BT544" s="102"/>
      <c r="BU544" s="102"/>
      <c r="BV544" s="102">
        <v>162021</v>
      </c>
      <c r="BW544" s="102">
        <v>101209</v>
      </c>
      <c r="BX544" s="102">
        <v>268886</v>
      </c>
    </row>
    <row r="545" spans="1:76" x14ac:dyDescent="0.25">
      <c r="A545" s="57" t="s">
        <v>6114</v>
      </c>
      <c r="B545" s="3" t="s">
        <v>5015</v>
      </c>
      <c r="C545" s="3" t="s">
        <v>6115</v>
      </c>
      <c r="D545" s="4" t="s">
        <v>6116</v>
      </c>
      <c r="E545" s="4" t="s">
        <v>5268</v>
      </c>
      <c r="F545" s="4">
        <v>53010</v>
      </c>
      <c r="G545" s="4">
        <v>100009030</v>
      </c>
      <c r="H545" s="4">
        <v>2527</v>
      </c>
      <c r="I545" s="4">
        <v>862.625</v>
      </c>
      <c r="J545" s="4" t="s">
        <v>6117</v>
      </c>
      <c r="K545" s="4" t="s">
        <v>6118</v>
      </c>
      <c r="L545" s="4"/>
      <c r="M545" s="4"/>
      <c r="N545" s="4"/>
      <c r="O545" s="4"/>
      <c r="P545" s="4">
        <f t="shared" si="8"/>
        <v>28</v>
      </c>
      <c r="Q545" s="4">
        <v>1.37</v>
      </c>
      <c r="R545" s="4">
        <v>1.3516999999999999</v>
      </c>
      <c r="S545" s="4">
        <v>0.98319999999999996</v>
      </c>
      <c r="T545" s="102">
        <v>176384</v>
      </c>
      <c r="U545" s="102"/>
      <c r="V545" s="102">
        <v>152874</v>
      </c>
      <c r="W545" s="102">
        <v>514405</v>
      </c>
      <c r="X545" s="102">
        <v>460969</v>
      </c>
      <c r="Y545" s="102"/>
      <c r="Z545" s="102">
        <v>41185</v>
      </c>
      <c r="AA545" s="102"/>
      <c r="AB545" s="102">
        <v>60090</v>
      </c>
      <c r="AC545" s="102"/>
      <c r="AD545" s="102">
        <v>185958</v>
      </c>
      <c r="AE545" s="102"/>
      <c r="AF545" s="102"/>
      <c r="AG545" s="102">
        <v>2757378</v>
      </c>
      <c r="AH545" s="102">
        <v>66359</v>
      </c>
      <c r="AI545" s="102"/>
      <c r="AJ545" s="102">
        <v>283162</v>
      </c>
      <c r="AK545" s="102">
        <v>307814</v>
      </c>
      <c r="AL545" s="102"/>
      <c r="AM545" s="102"/>
      <c r="AN545" s="102"/>
      <c r="AO545" s="102">
        <v>1383248</v>
      </c>
      <c r="AP545" s="102"/>
      <c r="AQ545" s="102">
        <v>80778</v>
      </c>
      <c r="AR545" s="102">
        <v>869044</v>
      </c>
      <c r="AS545" s="102"/>
      <c r="AT545" s="102">
        <v>1251588</v>
      </c>
      <c r="AU545" s="102"/>
      <c r="AV545" s="102">
        <v>720127</v>
      </c>
      <c r="AW545" s="102">
        <v>87372</v>
      </c>
      <c r="AX545" s="102"/>
      <c r="AY545" s="102">
        <v>80586</v>
      </c>
      <c r="AZ545" s="102"/>
      <c r="BA545" s="102"/>
      <c r="BB545" s="102">
        <v>1873254</v>
      </c>
      <c r="BC545" s="102"/>
      <c r="BD545" s="102"/>
      <c r="BE545" s="102">
        <v>1185619</v>
      </c>
      <c r="BF545" s="102"/>
      <c r="BG545" s="102">
        <v>75912</v>
      </c>
      <c r="BH545" s="102"/>
      <c r="BI545" s="102">
        <v>100612</v>
      </c>
      <c r="BJ545" s="102"/>
      <c r="BK545" s="102">
        <v>383022</v>
      </c>
      <c r="BL545" s="102"/>
      <c r="BM545" s="102">
        <v>166560</v>
      </c>
      <c r="BN545" s="102"/>
      <c r="BO545" s="102"/>
      <c r="BP545" s="102">
        <v>1073966</v>
      </c>
      <c r="BQ545" s="102">
        <v>324833</v>
      </c>
      <c r="BR545" s="102"/>
      <c r="BS545" s="102">
        <v>127196</v>
      </c>
      <c r="BT545" s="102"/>
      <c r="BU545" s="102">
        <v>73177</v>
      </c>
      <c r="BV545" s="102"/>
      <c r="BW545" s="102"/>
      <c r="BX545" s="102"/>
    </row>
    <row r="546" spans="1:76" x14ac:dyDescent="0.25">
      <c r="A546" s="57" t="s">
        <v>6119</v>
      </c>
      <c r="B546" s="3" t="s">
        <v>5015</v>
      </c>
      <c r="C546" s="3" t="s">
        <v>6120</v>
      </c>
      <c r="D546" s="4" t="s">
        <v>6121</v>
      </c>
      <c r="E546" s="4" t="s">
        <v>5268</v>
      </c>
      <c r="F546" s="4">
        <v>52434</v>
      </c>
      <c r="G546" s="4">
        <v>100008954</v>
      </c>
      <c r="H546" s="4">
        <v>2290</v>
      </c>
      <c r="I546" s="4">
        <v>705.59050000000002</v>
      </c>
      <c r="J546" s="4" t="s">
        <v>6122</v>
      </c>
      <c r="K546" s="4"/>
      <c r="L546" s="4"/>
      <c r="M546" s="4"/>
      <c r="N546" s="4">
        <v>9939965</v>
      </c>
      <c r="O546" s="4">
        <v>8115586</v>
      </c>
      <c r="P546" s="4">
        <f t="shared" si="8"/>
        <v>35</v>
      </c>
      <c r="Q546" s="4">
        <v>0.98</v>
      </c>
      <c r="R546" s="4">
        <v>0.85460000000000003</v>
      </c>
      <c r="S546" s="4">
        <v>0.87629999999999997</v>
      </c>
      <c r="T546" s="102">
        <v>1242956</v>
      </c>
      <c r="U546" s="102"/>
      <c r="V546" s="102">
        <v>1888278</v>
      </c>
      <c r="W546" s="102"/>
      <c r="X546" s="102"/>
      <c r="Y546" s="102">
        <v>70991</v>
      </c>
      <c r="Z546" s="102">
        <v>713776</v>
      </c>
      <c r="AA546" s="102"/>
      <c r="AB546" s="102">
        <v>177820</v>
      </c>
      <c r="AC546" s="102">
        <v>296406</v>
      </c>
      <c r="AD546" s="102"/>
      <c r="AE546" s="102">
        <v>294409</v>
      </c>
      <c r="AF546" s="102">
        <v>684831</v>
      </c>
      <c r="AG546" s="102">
        <v>1297822</v>
      </c>
      <c r="AH546" s="102">
        <v>140626</v>
      </c>
      <c r="AI546" s="102"/>
      <c r="AJ546" s="102"/>
      <c r="AK546" s="102">
        <v>415036</v>
      </c>
      <c r="AL546" s="102">
        <v>303842</v>
      </c>
      <c r="AM546" s="102"/>
      <c r="AN546" s="102"/>
      <c r="AO546" s="102">
        <v>479580</v>
      </c>
      <c r="AP546" s="102">
        <v>266328</v>
      </c>
      <c r="AQ546" s="102"/>
      <c r="AR546" s="102">
        <v>380069</v>
      </c>
      <c r="AS546" s="102">
        <v>587193</v>
      </c>
      <c r="AT546" s="102"/>
      <c r="AU546" s="102">
        <v>441727</v>
      </c>
      <c r="AV546" s="102"/>
      <c r="AW546" s="102">
        <v>733386</v>
      </c>
      <c r="AX546" s="102"/>
      <c r="AY546" s="102"/>
      <c r="AZ546" s="102"/>
      <c r="BA546" s="102">
        <v>267798</v>
      </c>
      <c r="BB546" s="102">
        <v>1693489</v>
      </c>
      <c r="BC546" s="102">
        <v>207401</v>
      </c>
      <c r="BD546" s="102"/>
      <c r="BE546" s="102">
        <v>766617</v>
      </c>
      <c r="BF546" s="102">
        <v>903973</v>
      </c>
      <c r="BG546" s="102">
        <v>201643</v>
      </c>
      <c r="BH546" s="102">
        <v>55962</v>
      </c>
      <c r="BI546" s="102">
        <v>505323</v>
      </c>
      <c r="BJ546" s="102"/>
      <c r="BK546" s="102">
        <v>619692</v>
      </c>
      <c r="BL546" s="102"/>
      <c r="BM546" s="102">
        <v>1398615</v>
      </c>
      <c r="BN546" s="102"/>
      <c r="BO546" s="102"/>
      <c r="BP546" s="102">
        <v>818811</v>
      </c>
      <c r="BQ546" s="102">
        <v>205202</v>
      </c>
      <c r="BR546" s="102">
        <v>80158</v>
      </c>
      <c r="BS546" s="102">
        <v>116457</v>
      </c>
      <c r="BT546" s="102">
        <v>260849</v>
      </c>
      <c r="BU546" s="102">
        <v>219919</v>
      </c>
      <c r="BV546" s="102">
        <v>1084267</v>
      </c>
      <c r="BW546" s="102"/>
      <c r="BX546" s="102"/>
    </row>
    <row r="547" spans="1:76" x14ac:dyDescent="0.25">
      <c r="A547" s="57" t="s">
        <v>6123</v>
      </c>
      <c r="B547" s="3" t="s">
        <v>5015</v>
      </c>
      <c r="C547" s="3" t="s">
        <v>6124</v>
      </c>
      <c r="D547" s="4" t="s">
        <v>6125</v>
      </c>
      <c r="E547" s="4" t="s">
        <v>5268</v>
      </c>
      <c r="F547" s="4">
        <v>37506</v>
      </c>
      <c r="G547" s="4">
        <v>100002107</v>
      </c>
      <c r="H547" s="4">
        <v>2168</v>
      </c>
      <c r="I547" s="4">
        <v>703.57489999999996</v>
      </c>
      <c r="J547" s="4" t="s">
        <v>6126</v>
      </c>
      <c r="K547" s="4" t="s">
        <v>6127</v>
      </c>
      <c r="L547" s="4"/>
      <c r="M547" s="4"/>
      <c r="N547" s="4">
        <v>9939941</v>
      </c>
      <c r="O547" s="4">
        <v>8115562</v>
      </c>
      <c r="P547" s="4">
        <f t="shared" si="8"/>
        <v>54</v>
      </c>
      <c r="Q547" s="4">
        <v>0.92</v>
      </c>
      <c r="R547" s="4">
        <v>1.7650999999999999</v>
      </c>
      <c r="S547" s="4">
        <v>1.9128000000000001</v>
      </c>
      <c r="T547" s="102">
        <v>1315771</v>
      </c>
      <c r="U547" s="102">
        <v>73264</v>
      </c>
      <c r="V547" s="102">
        <v>2261923</v>
      </c>
      <c r="W547" s="102">
        <v>1329242</v>
      </c>
      <c r="X547" s="102">
        <v>954455</v>
      </c>
      <c r="Y547" s="102">
        <v>120419</v>
      </c>
      <c r="Z547" s="102">
        <v>878499</v>
      </c>
      <c r="AA547" s="102">
        <v>231200</v>
      </c>
      <c r="AB547" s="102">
        <v>216098</v>
      </c>
      <c r="AC547" s="102">
        <v>1566715</v>
      </c>
      <c r="AD547" s="102">
        <v>134544</v>
      </c>
      <c r="AE547" s="102">
        <v>173607</v>
      </c>
      <c r="AF547" s="102">
        <v>1109250</v>
      </c>
      <c r="AG547" s="102">
        <v>2105256</v>
      </c>
      <c r="AH547" s="102">
        <v>528317</v>
      </c>
      <c r="AI547" s="102">
        <v>100705</v>
      </c>
      <c r="AJ547" s="102">
        <v>287557</v>
      </c>
      <c r="AK547" s="102">
        <v>1367271</v>
      </c>
      <c r="AL547" s="102">
        <v>170887</v>
      </c>
      <c r="AM547" s="102">
        <v>137506</v>
      </c>
      <c r="AN547" s="102"/>
      <c r="AO547" s="102">
        <v>1213455</v>
      </c>
      <c r="AP547" s="102">
        <v>303997</v>
      </c>
      <c r="AQ547" s="102">
        <v>153796</v>
      </c>
      <c r="AR547" s="102">
        <v>831222</v>
      </c>
      <c r="AS547" s="102">
        <v>753429</v>
      </c>
      <c r="AT547" s="102">
        <v>251810</v>
      </c>
      <c r="AU547" s="102">
        <v>349470</v>
      </c>
      <c r="AV547" s="102">
        <v>613959</v>
      </c>
      <c r="AW547" s="102">
        <v>1283405</v>
      </c>
      <c r="AX547" s="102">
        <v>115768</v>
      </c>
      <c r="AY547" s="102">
        <v>243400</v>
      </c>
      <c r="AZ547" s="102"/>
      <c r="BA547" s="102">
        <v>377892</v>
      </c>
      <c r="BB547" s="102">
        <v>5684286</v>
      </c>
      <c r="BC547" s="102">
        <v>373481</v>
      </c>
      <c r="BD547" s="102">
        <v>127423</v>
      </c>
      <c r="BE547" s="102">
        <v>1204482</v>
      </c>
      <c r="BF547" s="102">
        <v>994772</v>
      </c>
      <c r="BG547" s="102">
        <v>408864</v>
      </c>
      <c r="BH547" s="102">
        <v>235517</v>
      </c>
      <c r="BI547" s="102">
        <v>502720</v>
      </c>
      <c r="BJ547" s="102">
        <v>131265</v>
      </c>
      <c r="BK547" s="102">
        <v>1164900</v>
      </c>
      <c r="BL547" s="102">
        <v>156903</v>
      </c>
      <c r="BM547" s="102">
        <v>1182250</v>
      </c>
      <c r="BN547" s="102">
        <v>850448</v>
      </c>
      <c r="BO547" s="102"/>
      <c r="BP547" s="102">
        <v>1930480</v>
      </c>
      <c r="BQ547" s="102">
        <v>469700</v>
      </c>
      <c r="BR547" s="102">
        <v>289006</v>
      </c>
      <c r="BS547" s="102">
        <v>383819</v>
      </c>
      <c r="BT547" s="102">
        <v>318033</v>
      </c>
      <c r="BU547" s="102">
        <v>760803</v>
      </c>
      <c r="BV547" s="102">
        <v>1157219</v>
      </c>
      <c r="BW547" s="102">
        <v>94176</v>
      </c>
      <c r="BX547" s="102">
        <v>609084</v>
      </c>
    </row>
    <row r="548" spans="1:76" x14ac:dyDescent="0.25">
      <c r="A548" s="57" t="s">
        <v>6128</v>
      </c>
      <c r="B548" s="3" t="s">
        <v>5015</v>
      </c>
      <c r="C548" s="3" t="s">
        <v>6129</v>
      </c>
      <c r="D548" s="4" t="s">
        <v>6130</v>
      </c>
      <c r="E548" s="4" t="s">
        <v>5268</v>
      </c>
      <c r="F548" s="4">
        <v>17747</v>
      </c>
      <c r="G548" s="4">
        <v>297</v>
      </c>
      <c r="H548" s="4">
        <v>1393</v>
      </c>
      <c r="I548" s="4">
        <v>300.28969999999998</v>
      </c>
      <c r="J548" s="4" t="s">
        <v>6131</v>
      </c>
      <c r="K548" s="4" t="s">
        <v>6132</v>
      </c>
      <c r="L548" s="101" t="s">
        <v>6133</v>
      </c>
      <c r="M548" s="101" t="s">
        <v>6134</v>
      </c>
      <c r="N548" s="4">
        <v>5353955</v>
      </c>
      <c r="O548" s="4">
        <v>4510275</v>
      </c>
      <c r="P548" s="4">
        <f t="shared" si="8"/>
        <v>57</v>
      </c>
      <c r="Q548" s="4">
        <v>1.68</v>
      </c>
      <c r="R548" s="4">
        <v>2.7042999999999999</v>
      </c>
      <c r="S548" s="4">
        <v>1.6102000000000001</v>
      </c>
      <c r="T548" s="102">
        <v>18402352</v>
      </c>
      <c r="U548" s="102">
        <v>4351830</v>
      </c>
      <c r="V548" s="102">
        <v>26591320</v>
      </c>
      <c r="W548" s="102">
        <v>113160928</v>
      </c>
      <c r="X548" s="102">
        <v>7550982</v>
      </c>
      <c r="Y548" s="102">
        <v>348033</v>
      </c>
      <c r="Z548" s="102">
        <v>46116464</v>
      </c>
      <c r="AA548" s="102">
        <v>3785504</v>
      </c>
      <c r="AB548" s="102">
        <v>1903774</v>
      </c>
      <c r="AC548" s="102">
        <v>3827502</v>
      </c>
      <c r="AD548" s="102">
        <v>8074597</v>
      </c>
      <c r="AE548" s="102">
        <v>68979944</v>
      </c>
      <c r="AF548" s="102">
        <v>1991357</v>
      </c>
      <c r="AG548" s="102">
        <v>43188160</v>
      </c>
      <c r="AH548" s="102">
        <v>11505414</v>
      </c>
      <c r="AI548" s="102">
        <v>11846530</v>
      </c>
      <c r="AJ548" s="102">
        <v>51492344</v>
      </c>
      <c r="AK548" s="102">
        <v>1697016</v>
      </c>
      <c r="AL548" s="102">
        <v>5412016</v>
      </c>
      <c r="AM548" s="102">
        <v>36242100</v>
      </c>
      <c r="AN548" s="102">
        <v>33858444</v>
      </c>
      <c r="AO548" s="102">
        <v>7979967</v>
      </c>
      <c r="AP548" s="102">
        <v>8682097</v>
      </c>
      <c r="AQ548" s="102">
        <v>6622933</v>
      </c>
      <c r="AR548" s="102">
        <v>17004506</v>
      </c>
      <c r="AS548" s="102">
        <v>5396741</v>
      </c>
      <c r="AT548" s="102">
        <v>73133008</v>
      </c>
      <c r="AU548" s="102">
        <v>7178018</v>
      </c>
      <c r="AV548" s="102">
        <v>8317603</v>
      </c>
      <c r="AW548" s="102">
        <v>15205766</v>
      </c>
      <c r="AX548" s="102">
        <v>1548038</v>
      </c>
      <c r="AY548" s="102">
        <v>1264924</v>
      </c>
      <c r="AZ548" s="102">
        <v>659667</v>
      </c>
      <c r="BA548" s="102">
        <v>873195</v>
      </c>
      <c r="BB548" s="102">
        <v>6938889</v>
      </c>
      <c r="BC548" s="102">
        <v>1160292</v>
      </c>
      <c r="BD548" s="102">
        <v>16397475</v>
      </c>
      <c r="BE548" s="102">
        <v>19576764</v>
      </c>
      <c r="BF548" s="102">
        <v>1989696</v>
      </c>
      <c r="BG548" s="102">
        <v>17488660</v>
      </c>
      <c r="BH548" s="102">
        <v>3481826</v>
      </c>
      <c r="BI548" s="102">
        <v>31218136</v>
      </c>
      <c r="BJ548" s="102">
        <v>6596668</v>
      </c>
      <c r="BK548" s="102">
        <v>13358445</v>
      </c>
      <c r="BL548" s="102">
        <v>46486148</v>
      </c>
      <c r="BM548" s="102">
        <v>108384320</v>
      </c>
      <c r="BN548" s="102">
        <v>8222954</v>
      </c>
      <c r="BO548" s="102">
        <v>755859</v>
      </c>
      <c r="BP548" s="102">
        <v>4900973</v>
      </c>
      <c r="BQ548" s="102">
        <v>2104982</v>
      </c>
      <c r="BR548" s="102">
        <v>611045</v>
      </c>
      <c r="BS548" s="102">
        <v>9722621</v>
      </c>
      <c r="BT548" s="102">
        <v>1388234</v>
      </c>
      <c r="BU548" s="102">
        <v>7931768</v>
      </c>
      <c r="BV548" s="102">
        <v>68905432</v>
      </c>
      <c r="BW548" s="102">
        <v>3383793</v>
      </c>
      <c r="BX548" s="102">
        <v>10147377</v>
      </c>
    </row>
    <row r="549" spans="1:76" x14ac:dyDescent="0.25">
      <c r="A549" s="57" t="s">
        <v>6135</v>
      </c>
      <c r="B549" s="3" t="s">
        <v>5015</v>
      </c>
      <c r="C549" s="3" t="s">
        <v>6129</v>
      </c>
      <c r="D549" s="4" t="s">
        <v>6136</v>
      </c>
      <c r="E549" s="4" t="s">
        <v>3487</v>
      </c>
      <c r="F549" s="4">
        <v>17772</v>
      </c>
      <c r="G549" s="4">
        <v>1302</v>
      </c>
      <c r="H549" s="4">
        <v>6000</v>
      </c>
      <c r="I549" s="4">
        <v>340.28570000000002</v>
      </c>
      <c r="J549" s="4" t="s">
        <v>6137</v>
      </c>
      <c r="K549" s="4" t="s">
        <v>6138</v>
      </c>
      <c r="L549" s="101" t="s">
        <v>6139</v>
      </c>
      <c r="M549" s="101" t="s">
        <v>6103</v>
      </c>
      <c r="N549" s="4">
        <v>5497136</v>
      </c>
      <c r="O549" s="4">
        <v>4593710</v>
      </c>
      <c r="P549" s="4">
        <f t="shared" si="8"/>
        <v>40</v>
      </c>
      <c r="Q549" s="4">
        <v>2.4900000000000002</v>
      </c>
      <c r="R549" s="4">
        <v>3.2846000000000002</v>
      </c>
      <c r="S549" s="4">
        <v>1.32</v>
      </c>
      <c r="T549" s="102">
        <v>286552</v>
      </c>
      <c r="U549" s="102"/>
      <c r="V549" s="102">
        <v>91453</v>
      </c>
      <c r="W549" s="102">
        <v>1647248</v>
      </c>
      <c r="X549" s="102"/>
      <c r="Y549" s="102"/>
      <c r="Z549" s="102">
        <v>839045</v>
      </c>
      <c r="AA549" s="102">
        <v>520856</v>
      </c>
      <c r="AB549" s="102"/>
      <c r="AC549" s="102">
        <v>3729308</v>
      </c>
      <c r="AD549" s="102"/>
      <c r="AE549" s="102">
        <v>305751</v>
      </c>
      <c r="AF549" s="102">
        <v>1487167</v>
      </c>
      <c r="AG549" s="102">
        <v>932912</v>
      </c>
      <c r="AH549" s="102">
        <v>1335674</v>
      </c>
      <c r="AI549" s="102">
        <v>116139</v>
      </c>
      <c r="AJ549" s="102">
        <v>53385</v>
      </c>
      <c r="AK549" s="102">
        <v>746629</v>
      </c>
      <c r="AL549" s="102">
        <v>133001</v>
      </c>
      <c r="AM549" s="102">
        <v>1279306</v>
      </c>
      <c r="AN549" s="102">
        <v>105864</v>
      </c>
      <c r="AO549" s="102">
        <v>237902</v>
      </c>
      <c r="AP549" s="102"/>
      <c r="AQ549" s="102"/>
      <c r="AR549" s="102">
        <v>990755</v>
      </c>
      <c r="AS549" s="102"/>
      <c r="AT549" s="102">
        <v>11980721</v>
      </c>
      <c r="AU549" s="102">
        <v>211784</v>
      </c>
      <c r="AV549" s="102"/>
      <c r="AW549" s="102">
        <v>561411</v>
      </c>
      <c r="AX549" s="102"/>
      <c r="AY549" s="102">
        <v>25658</v>
      </c>
      <c r="AZ549" s="102">
        <v>136679</v>
      </c>
      <c r="BA549" s="102">
        <v>180021</v>
      </c>
      <c r="BB549" s="102">
        <v>173342</v>
      </c>
      <c r="BC549" s="102">
        <v>42852</v>
      </c>
      <c r="BD549" s="102"/>
      <c r="BE549" s="102">
        <v>1815894</v>
      </c>
      <c r="BF549" s="102"/>
      <c r="BG549" s="102">
        <v>208081</v>
      </c>
      <c r="BH549" s="102">
        <v>118406</v>
      </c>
      <c r="BI549" s="102">
        <v>286554</v>
      </c>
      <c r="BJ549" s="102">
        <v>135953</v>
      </c>
      <c r="BK549" s="102">
        <v>315078</v>
      </c>
      <c r="BL549" s="102">
        <v>400296</v>
      </c>
      <c r="BM549" s="102">
        <v>756452</v>
      </c>
      <c r="BN549" s="102">
        <v>79497</v>
      </c>
      <c r="BO549" s="102"/>
      <c r="BP549" s="102"/>
      <c r="BQ549" s="102"/>
      <c r="BR549" s="102"/>
      <c r="BS549" s="102">
        <v>318846</v>
      </c>
      <c r="BT549" s="102"/>
      <c r="BU549" s="102">
        <v>556897</v>
      </c>
      <c r="BV549" s="102">
        <v>4725958</v>
      </c>
      <c r="BW549" s="102">
        <v>83997</v>
      </c>
      <c r="BX549" s="102">
        <v>183907</v>
      </c>
    </row>
    <row r="550" spans="1:76" x14ac:dyDescent="0.25">
      <c r="A550" s="57" t="s">
        <v>6140</v>
      </c>
      <c r="B550" s="3" t="s">
        <v>5015</v>
      </c>
      <c r="C550" s="3" t="s">
        <v>6129</v>
      </c>
      <c r="D550" s="4" t="s">
        <v>6141</v>
      </c>
      <c r="E550" s="4" t="s">
        <v>5268</v>
      </c>
      <c r="F550" s="4">
        <v>57428</v>
      </c>
      <c r="G550" s="4">
        <v>100015723</v>
      </c>
      <c r="H550" s="4">
        <v>1289</v>
      </c>
      <c r="I550" s="4">
        <v>272.25839999999999</v>
      </c>
      <c r="J550" s="4" t="s">
        <v>6142</v>
      </c>
      <c r="K550" s="4"/>
      <c r="L550" s="4"/>
      <c r="M550" s="4"/>
      <c r="N550" s="4"/>
      <c r="O550" s="4">
        <v>28533427</v>
      </c>
      <c r="P550" s="4">
        <f t="shared" si="8"/>
        <v>51</v>
      </c>
      <c r="Q550" s="4">
        <v>1.79</v>
      </c>
      <c r="R550" s="4">
        <v>3.3306</v>
      </c>
      <c r="S550" s="4">
        <v>1.86</v>
      </c>
      <c r="T550" s="102">
        <v>473390</v>
      </c>
      <c r="U550" s="102">
        <v>537235</v>
      </c>
      <c r="V550" s="102">
        <v>1188026</v>
      </c>
      <c r="W550" s="102">
        <v>4960461</v>
      </c>
      <c r="X550" s="102">
        <v>143557</v>
      </c>
      <c r="Y550" s="102"/>
      <c r="Z550" s="102">
        <v>8447230</v>
      </c>
      <c r="AA550" s="102">
        <v>331991</v>
      </c>
      <c r="AB550" s="102">
        <v>327544</v>
      </c>
      <c r="AC550" s="102">
        <v>712579</v>
      </c>
      <c r="AD550" s="102">
        <v>1411908</v>
      </c>
      <c r="AE550" s="102">
        <v>4715094</v>
      </c>
      <c r="AF550" s="102"/>
      <c r="AG550" s="102">
        <v>436732</v>
      </c>
      <c r="AH550" s="102">
        <v>7537430</v>
      </c>
      <c r="AI550" s="102">
        <v>412586</v>
      </c>
      <c r="AJ550" s="102">
        <v>3405570</v>
      </c>
      <c r="AK550" s="102"/>
      <c r="AL550" s="102">
        <v>114347</v>
      </c>
      <c r="AM550" s="102">
        <v>9364551</v>
      </c>
      <c r="AN550" s="102">
        <v>2762479</v>
      </c>
      <c r="AO550" s="102">
        <v>297331</v>
      </c>
      <c r="AP550" s="102">
        <v>305756</v>
      </c>
      <c r="AQ550" s="102">
        <v>1158108</v>
      </c>
      <c r="AR550" s="102">
        <v>2447517</v>
      </c>
      <c r="AS550" s="102">
        <v>640023</v>
      </c>
      <c r="AT550" s="102">
        <v>3420905</v>
      </c>
      <c r="AU550" s="102">
        <v>594141</v>
      </c>
      <c r="AV550" s="102">
        <v>390813</v>
      </c>
      <c r="AW550" s="102">
        <v>560403</v>
      </c>
      <c r="AX550" s="102">
        <v>440261</v>
      </c>
      <c r="AY550" s="102">
        <v>980696</v>
      </c>
      <c r="AZ550" s="102"/>
      <c r="BA550" s="102">
        <v>201340</v>
      </c>
      <c r="BB550" s="102">
        <v>1105208</v>
      </c>
      <c r="BC550" s="102">
        <v>180402</v>
      </c>
      <c r="BD550" s="102">
        <v>454428</v>
      </c>
      <c r="BE550" s="102">
        <v>2448932</v>
      </c>
      <c r="BF550" s="102">
        <v>206505</v>
      </c>
      <c r="BG550" s="102">
        <v>2683395</v>
      </c>
      <c r="BH550" s="102"/>
      <c r="BI550" s="102">
        <v>846318</v>
      </c>
      <c r="BJ550" s="102">
        <v>606142</v>
      </c>
      <c r="BK550" s="102">
        <v>456329</v>
      </c>
      <c r="BL550" s="102">
        <v>3707856</v>
      </c>
      <c r="BM550" s="102">
        <v>7961506</v>
      </c>
      <c r="BN550" s="102">
        <v>2663297</v>
      </c>
      <c r="BO550" s="102">
        <v>127227</v>
      </c>
      <c r="BP550" s="102">
        <v>256945</v>
      </c>
      <c r="BQ550" s="102">
        <v>334422</v>
      </c>
      <c r="BR550" s="102"/>
      <c r="BS550" s="102">
        <v>2771601</v>
      </c>
      <c r="BT550" s="102">
        <v>326541</v>
      </c>
      <c r="BU550" s="102">
        <v>569593</v>
      </c>
      <c r="BV550" s="102">
        <v>1197865</v>
      </c>
      <c r="BW550" s="102">
        <v>516955</v>
      </c>
      <c r="BX550" s="102">
        <v>966288</v>
      </c>
    </row>
    <row r="551" spans="1:76" x14ac:dyDescent="0.25">
      <c r="A551" s="57" t="s">
        <v>6143</v>
      </c>
      <c r="B551" s="3" t="s">
        <v>5015</v>
      </c>
      <c r="C551" s="3" t="s">
        <v>6129</v>
      </c>
      <c r="D551" s="4" t="s">
        <v>6144</v>
      </c>
      <c r="E551" s="4" t="s">
        <v>5268</v>
      </c>
      <c r="F551" s="4">
        <v>57427</v>
      </c>
      <c r="G551" s="4">
        <v>100015724</v>
      </c>
      <c r="H551" s="4">
        <v>1377</v>
      </c>
      <c r="I551" s="4">
        <v>286.27409999999998</v>
      </c>
      <c r="J551" s="4" t="s">
        <v>6145</v>
      </c>
      <c r="K551" s="4" t="s">
        <v>6146</v>
      </c>
      <c r="L551" s="4"/>
      <c r="M551" s="4"/>
      <c r="N551" s="4">
        <v>5283557</v>
      </c>
      <c r="O551" s="4">
        <v>4446670</v>
      </c>
      <c r="P551" s="4">
        <f t="shared" si="8"/>
        <v>57</v>
      </c>
      <c r="Q551" s="4">
        <v>1.91</v>
      </c>
      <c r="R551" s="4">
        <v>5.1790000000000003</v>
      </c>
      <c r="S551" s="4">
        <v>2.7111999999999998</v>
      </c>
      <c r="T551" s="102">
        <v>338344</v>
      </c>
      <c r="U551" s="102">
        <v>338310</v>
      </c>
      <c r="V551" s="102">
        <v>1464959</v>
      </c>
      <c r="W551" s="102">
        <v>4813472</v>
      </c>
      <c r="X551" s="102">
        <v>649084</v>
      </c>
      <c r="Y551" s="102">
        <v>121760</v>
      </c>
      <c r="Z551" s="102">
        <v>24339432</v>
      </c>
      <c r="AA551" s="102">
        <v>379545</v>
      </c>
      <c r="AB551" s="102">
        <v>320258</v>
      </c>
      <c r="AC551" s="102">
        <v>575779</v>
      </c>
      <c r="AD551" s="102">
        <v>1277457</v>
      </c>
      <c r="AE551" s="102">
        <v>3033840</v>
      </c>
      <c r="AF551" s="102">
        <v>185170</v>
      </c>
      <c r="AG551" s="102">
        <v>734152</v>
      </c>
      <c r="AH551" s="102">
        <v>10298642</v>
      </c>
      <c r="AI551" s="102">
        <v>817191</v>
      </c>
      <c r="AJ551" s="102">
        <v>4458369</v>
      </c>
      <c r="AK551" s="102">
        <v>405139</v>
      </c>
      <c r="AL551" s="102">
        <v>374185</v>
      </c>
      <c r="AM551" s="102">
        <v>4635695</v>
      </c>
      <c r="AN551" s="102">
        <v>1483498</v>
      </c>
      <c r="AO551" s="102">
        <v>882459</v>
      </c>
      <c r="AP551" s="102">
        <v>723838</v>
      </c>
      <c r="AQ551" s="102">
        <v>394170</v>
      </c>
      <c r="AR551" s="102">
        <v>868666</v>
      </c>
      <c r="AS551" s="102">
        <v>362173</v>
      </c>
      <c r="AT551" s="102">
        <v>1640857</v>
      </c>
      <c r="AU551" s="102">
        <v>507617</v>
      </c>
      <c r="AV551" s="102">
        <v>442748</v>
      </c>
      <c r="AW551" s="102">
        <v>535531</v>
      </c>
      <c r="AX551" s="102">
        <v>221434</v>
      </c>
      <c r="AY551" s="102">
        <v>288589</v>
      </c>
      <c r="AZ551" s="102">
        <v>151794</v>
      </c>
      <c r="BA551" s="102">
        <v>280482</v>
      </c>
      <c r="BB551" s="102">
        <v>275421</v>
      </c>
      <c r="BC551" s="102">
        <v>371809</v>
      </c>
      <c r="BD551" s="102">
        <v>814032</v>
      </c>
      <c r="BE551" s="102">
        <v>886075</v>
      </c>
      <c r="BF551" s="102">
        <v>249414</v>
      </c>
      <c r="BG551" s="102">
        <v>6389077</v>
      </c>
      <c r="BH551" s="102">
        <v>333905</v>
      </c>
      <c r="BI551" s="102">
        <v>1458408</v>
      </c>
      <c r="BJ551" s="102">
        <v>572494</v>
      </c>
      <c r="BK551" s="102">
        <v>510880</v>
      </c>
      <c r="BL551" s="102">
        <v>3131704</v>
      </c>
      <c r="BM551" s="102">
        <v>10804875</v>
      </c>
      <c r="BN551" s="102">
        <v>1090853</v>
      </c>
      <c r="BO551" s="102">
        <v>118816</v>
      </c>
      <c r="BP551" s="102">
        <v>224548</v>
      </c>
      <c r="BQ551" s="102">
        <v>136457</v>
      </c>
      <c r="BR551" s="102">
        <v>157627</v>
      </c>
      <c r="BS551" s="102">
        <v>5601309</v>
      </c>
      <c r="BT551" s="102">
        <v>138531</v>
      </c>
      <c r="BU551" s="102">
        <v>433093</v>
      </c>
      <c r="BV551" s="102">
        <v>2939067</v>
      </c>
      <c r="BW551" s="102">
        <v>578938</v>
      </c>
      <c r="BX551" s="102">
        <v>453589</v>
      </c>
    </row>
    <row r="552" spans="1:76" x14ac:dyDescent="0.25">
      <c r="A552" s="57" t="s">
        <v>6147</v>
      </c>
      <c r="B552" s="3" t="s">
        <v>5015</v>
      </c>
      <c r="C552" s="3" t="s">
        <v>6129</v>
      </c>
      <c r="D552" s="4" t="s">
        <v>6148</v>
      </c>
      <c r="E552" s="4" t="s">
        <v>5268</v>
      </c>
      <c r="F552" s="4">
        <v>57597</v>
      </c>
      <c r="G552" s="4">
        <v>100015870</v>
      </c>
      <c r="H552" s="4">
        <v>1443</v>
      </c>
      <c r="I552" s="4">
        <v>328.32100000000003</v>
      </c>
      <c r="J552" s="4"/>
      <c r="K552" s="4"/>
      <c r="L552" s="4"/>
      <c r="M552" s="4"/>
      <c r="N552" s="4"/>
      <c r="O552" s="4"/>
      <c r="P552" s="4">
        <f t="shared" si="8"/>
        <v>54</v>
      </c>
      <c r="Q552" s="4">
        <v>2.14</v>
      </c>
      <c r="R552" s="4">
        <v>2.5407999999999999</v>
      </c>
      <c r="S552" s="4">
        <v>1.1851</v>
      </c>
      <c r="T552" s="102">
        <v>3269596</v>
      </c>
      <c r="U552" s="102">
        <v>4115798</v>
      </c>
      <c r="V552" s="102">
        <v>1998945</v>
      </c>
      <c r="W552" s="102">
        <v>2679056</v>
      </c>
      <c r="X552" s="102">
        <v>1405223</v>
      </c>
      <c r="Y552" s="102"/>
      <c r="Z552" s="102">
        <v>4143542</v>
      </c>
      <c r="AA552" s="102">
        <v>781657</v>
      </c>
      <c r="AB552" s="102">
        <v>181473</v>
      </c>
      <c r="AC552" s="102">
        <v>425163</v>
      </c>
      <c r="AD552" s="102">
        <v>559044</v>
      </c>
      <c r="AE552" s="102">
        <v>20134438</v>
      </c>
      <c r="AF552" s="102">
        <v>365239</v>
      </c>
      <c r="AG552" s="102">
        <v>2591722</v>
      </c>
      <c r="AH552" s="102">
        <v>930099</v>
      </c>
      <c r="AI552" s="102">
        <v>3120276</v>
      </c>
      <c r="AJ552" s="102">
        <v>6126919</v>
      </c>
      <c r="AK552" s="102">
        <v>131588</v>
      </c>
      <c r="AL552" s="102">
        <v>909913</v>
      </c>
      <c r="AM552" s="102">
        <v>2955990</v>
      </c>
      <c r="AN552" s="102">
        <v>3437070</v>
      </c>
      <c r="AO552" s="102">
        <v>343433</v>
      </c>
      <c r="AP552" s="102">
        <v>1615867</v>
      </c>
      <c r="AQ552" s="102">
        <v>992852</v>
      </c>
      <c r="AR552" s="102">
        <v>429623</v>
      </c>
      <c r="AS552" s="102">
        <v>792009</v>
      </c>
      <c r="AT552" s="102">
        <v>2134634</v>
      </c>
      <c r="AU552" s="102">
        <v>751954</v>
      </c>
      <c r="AV552" s="102">
        <v>1499276</v>
      </c>
      <c r="AW552" s="102">
        <v>1851027</v>
      </c>
      <c r="AX552" s="102">
        <v>540549</v>
      </c>
      <c r="AY552" s="102">
        <v>367605</v>
      </c>
      <c r="AZ552" s="102">
        <v>207396</v>
      </c>
      <c r="BA552" s="102"/>
      <c r="BB552" s="102">
        <v>317891</v>
      </c>
      <c r="BC552" s="102">
        <v>425149</v>
      </c>
      <c r="BD552" s="102">
        <v>2219145</v>
      </c>
      <c r="BE552" s="102">
        <v>373562</v>
      </c>
      <c r="BF552" s="102">
        <v>179518</v>
      </c>
      <c r="BG552" s="102">
        <v>649338</v>
      </c>
      <c r="BH552" s="102">
        <v>1380001</v>
      </c>
      <c r="BI552" s="102">
        <v>802899</v>
      </c>
      <c r="BJ552" s="102">
        <v>885752</v>
      </c>
      <c r="BK552" s="102">
        <v>3537998</v>
      </c>
      <c r="BL552" s="102">
        <v>4849943</v>
      </c>
      <c r="BM552" s="102">
        <v>6554675</v>
      </c>
      <c r="BN552" s="102">
        <v>1066469</v>
      </c>
      <c r="BO552" s="102"/>
      <c r="BP552" s="102">
        <v>206175</v>
      </c>
      <c r="BQ552" s="102">
        <v>503244</v>
      </c>
      <c r="BR552" s="102">
        <v>218961</v>
      </c>
      <c r="BS552" s="102">
        <v>962998</v>
      </c>
      <c r="BT552" s="102">
        <v>144290</v>
      </c>
      <c r="BU552" s="102">
        <v>369341</v>
      </c>
      <c r="BV552" s="102">
        <v>9394141</v>
      </c>
      <c r="BW552" s="102">
        <v>1444799</v>
      </c>
      <c r="BX552" s="102">
        <v>962444</v>
      </c>
    </row>
    <row r="553" spans="1:76" x14ac:dyDescent="0.25">
      <c r="A553" s="57" t="s">
        <v>6149</v>
      </c>
      <c r="B553" s="3" t="s">
        <v>5015</v>
      </c>
      <c r="C553" s="3" t="s">
        <v>6129</v>
      </c>
      <c r="D553" s="4" t="s">
        <v>6150</v>
      </c>
      <c r="E553" s="4" t="s">
        <v>5268</v>
      </c>
      <c r="F553" s="4">
        <v>63037</v>
      </c>
      <c r="G553" s="4">
        <v>100021236</v>
      </c>
      <c r="H553" s="4">
        <v>1302</v>
      </c>
      <c r="I553" s="4">
        <v>316.28460000000001</v>
      </c>
      <c r="J553" s="4" t="s">
        <v>6151</v>
      </c>
      <c r="K553" s="4"/>
      <c r="L553" s="4"/>
      <c r="M553" s="4"/>
      <c r="N553" s="4"/>
      <c r="O553" s="4">
        <v>26333231</v>
      </c>
      <c r="P553" s="4">
        <f t="shared" si="8"/>
        <v>56</v>
      </c>
      <c r="Q553" s="4">
        <v>0.97</v>
      </c>
      <c r="R553" s="4">
        <v>1.3268</v>
      </c>
      <c r="S553" s="4">
        <v>1.3657999999999999</v>
      </c>
      <c r="T553" s="102">
        <v>1877016</v>
      </c>
      <c r="U553" s="102">
        <v>1289306</v>
      </c>
      <c r="V553" s="102">
        <v>780553</v>
      </c>
      <c r="W553" s="102">
        <v>1389329</v>
      </c>
      <c r="X553" s="102">
        <v>1149648</v>
      </c>
      <c r="Y553" s="102">
        <v>327641</v>
      </c>
      <c r="Z553" s="102">
        <v>740946</v>
      </c>
      <c r="AA553" s="102">
        <v>1437811</v>
      </c>
      <c r="AB553" s="102">
        <v>2393025</v>
      </c>
      <c r="AC553" s="102">
        <v>2209180</v>
      </c>
      <c r="AD553" s="102">
        <v>1254504</v>
      </c>
      <c r="AE553" s="102">
        <v>1293566</v>
      </c>
      <c r="AF553" s="102">
        <v>989420</v>
      </c>
      <c r="AG553" s="102">
        <v>2228031</v>
      </c>
      <c r="AH553" s="102">
        <v>1110956</v>
      </c>
      <c r="AI553" s="102">
        <v>285539</v>
      </c>
      <c r="AJ553" s="102">
        <v>570919</v>
      </c>
      <c r="AK553" s="102">
        <v>1176136</v>
      </c>
      <c r="AL553" s="102"/>
      <c r="AM553" s="102">
        <v>458058</v>
      </c>
      <c r="AN553" s="102">
        <v>1092885</v>
      </c>
      <c r="AO553" s="102">
        <v>1625320</v>
      </c>
      <c r="AP553" s="102">
        <v>606945</v>
      </c>
      <c r="AQ553" s="102">
        <v>782309</v>
      </c>
      <c r="AR553" s="102">
        <v>3269243</v>
      </c>
      <c r="AS553" s="102">
        <v>1216715</v>
      </c>
      <c r="AT553" s="102">
        <v>12279630</v>
      </c>
      <c r="AU553" s="102">
        <v>1389241</v>
      </c>
      <c r="AV553" s="102">
        <v>884187</v>
      </c>
      <c r="AW553" s="102">
        <v>2541154</v>
      </c>
      <c r="AX553" s="102">
        <v>1048426</v>
      </c>
      <c r="AY553" s="102">
        <v>940853</v>
      </c>
      <c r="AZ553" s="102">
        <v>818483</v>
      </c>
      <c r="BA553" s="102">
        <v>1351084</v>
      </c>
      <c r="BB553" s="102">
        <v>294896</v>
      </c>
      <c r="BC553" s="102">
        <v>416786</v>
      </c>
      <c r="BD553" s="102">
        <v>1076492</v>
      </c>
      <c r="BE553" s="102">
        <v>1275232</v>
      </c>
      <c r="BF553" s="102">
        <v>1132432</v>
      </c>
      <c r="BG553" s="102">
        <v>4179746</v>
      </c>
      <c r="BH553" s="102">
        <v>1098164</v>
      </c>
      <c r="BI553" s="102">
        <v>4547759</v>
      </c>
      <c r="BJ553" s="102">
        <v>2458507</v>
      </c>
      <c r="BK553" s="102">
        <v>2014557</v>
      </c>
      <c r="BL553" s="102">
        <v>2772214</v>
      </c>
      <c r="BM553" s="102">
        <v>2998964</v>
      </c>
      <c r="BN553" s="102">
        <v>2120209</v>
      </c>
      <c r="BO553" s="102">
        <v>1092231</v>
      </c>
      <c r="BP553" s="102">
        <v>456992</v>
      </c>
      <c r="BQ553" s="102">
        <v>494675</v>
      </c>
      <c r="BR553" s="102">
        <v>474826</v>
      </c>
      <c r="BS553" s="102">
        <v>3395257</v>
      </c>
      <c r="BT553" s="102">
        <v>753518</v>
      </c>
      <c r="BU553" s="102">
        <v>3226024</v>
      </c>
      <c r="BV553" s="102">
        <v>2038775</v>
      </c>
      <c r="BW553" s="102">
        <v>1488787</v>
      </c>
      <c r="BX553" s="102">
        <v>1342291</v>
      </c>
    </row>
    <row r="554" spans="1:76" x14ac:dyDescent="0.25">
      <c r="A554" s="57" t="s">
        <v>6152</v>
      </c>
      <c r="B554" s="3" t="s">
        <v>5015</v>
      </c>
      <c r="C554" s="3" t="s">
        <v>6153</v>
      </c>
      <c r="D554" s="4" t="s">
        <v>6154</v>
      </c>
      <c r="E554" s="4" t="s">
        <v>3446</v>
      </c>
      <c r="F554" s="4">
        <v>531</v>
      </c>
      <c r="G554" s="4">
        <v>112</v>
      </c>
      <c r="H554" s="4">
        <v>2850</v>
      </c>
      <c r="I554" s="4">
        <v>161.04560000000001</v>
      </c>
      <c r="J554" s="4" t="s">
        <v>6155</v>
      </c>
      <c r="K554" s="4" t="s">
        <v>6156</v>
      </c>
      <c r="L554" s="101" t="s">
        <v>6157</v>
      </c>
      <c r="M554" s="101" t="s">
        <v>6158</v>
      </c>
      <c r="N554" s="4">
        <v>1662</v>
      </c>
      <c r="O554" s="4">
        <v>4573695</v>
      </c>
      <c r="P554" s="4">
        <f t="shared" si="8"/>
        <v>57</v>
      </c>
      <c r="Q554" s="4">
        <v>0.37</v>
      </c>
      <c r="R554" s="4">
        <v>1.3270999999999999</v>
      </c>
      <c r="S554" s="4">
        <v>3.6078000000000001</v>
      </c>
      <c r="T554" s="102">
        <v>80041448</v>
      </c>
      <c r="U554" s="102">
        <v>41148312</v>
      </c>
      <c r="V554" s="102">
        <v>62053972</v>
      </c>
      <c r="W554" s="102">
        <v>57668896</v>
      </c>
      <c r="X554" s="102">
        <v>107601296</v>
      </c>
      <c r="Y554" s="102">
        <v>57701588</v>
      </c>
      <c r="Z554" s="102">
        <v>27086238</v>
      </c>
      <c r="AA554" s="102">
        <v>87213656</v>
      </c>
      <c r="AB554" s="102">
        <v>23314750</v>
      </c>
      <c r="AC554" s="102">
        <v>20936812</v>
      </c>
      <c r="AD554" s="102">
        <v>59357356</v>
      </c>
      <c r="AE554" s="102">
        <v>164657600</v>
      </c>
      <c r="AF554" s="102">
        <v>141112304</v>
      </c>
      <c r="AG554" s="102">
        <v>33336528</v>
      </c>
      <c r="AH554" s="102">
        <v>69988560</v>
      </c>
      <c r="AI554" s="102">
        <v>33461692</v>
      </c>
      <c r="AJ554" s="102">
        <v>19775752</v>
      </c>
      <c r="AK554" s="102">
        <v>36280192</v>
      </c>
      <c r="AL554" s="102">
        <v>38493680</v>
      </c>
      <c r="AM554" s="102">
        <v>17496512</v>
      </c>
      <c r="AN554" s="102">
        <v>65780452</v>
      </c>
      <c r="AO554" s="102">
        <v>32679048</v>
      </c>
      <c r="AP554" s="102">
        <v>12085171</v>
      </c>
      <c r="AQ554" s="102">
        <v>79932864</v>
      </c>
      <c r="AR554" s="102">
        <v>36525520</v>
      </c>
      <c r="AS554" s="102">
        <v>32547552</v>
      </c>
      <c r="AT554" s="102">
        <v>63420008</v>
      </c>
      <c r="AU554" s="102">
        <v>27330374</v>
      </c>
      <c r="AV554" s="102">
        <v>43417508</v>
      </c>
      <c r="AW554" s="102">
        <v>425981024</v>
      </c>
      <c r="AX554" s="102">
        <v>73249264</v>
      </c>
      <c r="AY554" s="102">
        <v>25907924</v>
      </c>
      <c r="AZ554" s="102">
        <v>23649730</v>
      </c>
      <c r="BA554" s="102">
        <v>54544580</v>
      </c>
      <c r="BB554" s="102">
        <v>189485456</v>
      </c>
      <c r="BC554" s="102">
        <v>13817297</v>
      </c>
      <c r="BD554" s="102">
        <v>26130600</v>
      </c>
      <c r="BE554" s="102">
        <v>34511024</v>
      </c>
      <c r="BF554" s="102">
        <v>11756621</v>
      </c>
      <c r="BG554" s="102">
        <v>120439760</v>
      </c>
      <c r="BH554" s="102">
        <v>754914944</v>
      </c>
      <c r="BI554" s="102">
        <v>24988056</v>
      </c>
      <c r="BJ554" s="102">
        <v>47259356</v>
      </c>
      <c r="BK554" s="102">
        <v>20981600</v>
      </c>
      <c r="BL554" s="102">
        <v>31146196</v>
      </c>
      <c r="BM554" s="102">
        <v>29425258</v>
      </c>
      <c r="BN554" s="102">
        <v>24625956</v>
      </c>
      <c r="BO554" s="102">
        <v>421412672</v>
      </c>
      <c r="BP554" s="102">
        <v>23625600</v>
      </c>
      <c r="BQ554" s="102">
        <v>910517632</v>
      </c>
      <c r="BR554" s="102">
        <v>16111311</v>
      </c>
      <c r="BS554" s="102">
        <v>229186368</v>
      </c>
      <c r="BT554" s="102">
        <v>49849048</v>
      </c>
      <c r="BU554" s="102">
        <v>65732600</v>
      </c>
      <c r="BV554" s="102">
        <v>35041948</v>
      </c>
      <c r="BW554" s="102">
        <v>425321344</v>
      </c>
      <c r="BX554" s="102">
        <v>152129376</v>
      </c>
    </row>
    <row r="555" spans="1:76" x14ac:dyDescent="0.25">
      <c r="A555" s="57" t="s">
        <v>6159</v>
      </c>
      <c r="B555" s="3" t="s">
        <v>5015</v>
      </c>
      <c r="C555" s="3" t="s">
        <v>6153</v>
      </c>
      <c r="D555" s="4" t="s">
        <v>6160</v>
      </c>
      <c r="E555" s="4" t="s">
        <v>3446</v>
      </c>
      <c r="F555" s="4">
        <v>39583</v>
      </c>
      <c r="G555" s="4">
        <v>30</v>
      </c>
      <c r="H555" s="4">
        <v>1462</v>
      </c>
      <c r="I555" s="4">
        <v>147.06630000000001</v>
      </c>
      <c r="J555" s="4" t="s">
        <v>6161</v>
      </c>
      <c r="K555" s="4" t="s">
        <v>6162</v>
      </c>
      <c r="L555" s="101" t="s">
        <v>6163</v>
      </c>
      <c r="M555" s="101" t="s">
        <v>6164</v>
      </c>
      <c r="N555" s="4">
        <v>439230</v>
      </c>
      <c r="O555" s="4">
        <v>388367</v>
      </c>
      <c r="P555" s="4">
        <f t="shared" si="8"/>
        <v>57</v>
      </c>
      <c r="Q555" s="4">
        <v>0.83</v>
      </c>
      <c r="R555" s="4">
        <v>1.9087000000000001</v>
      </c>
      <c r="S555" s="4">
        <v>2.2968000000000002</v>
      </c>
      <c r="T555" s="102">
        <v>952300</v>
      </c>
      <c r="U555" s="102">
        <v>1340345</v>
      </c>
      <c r="V555" s="102">
        <v>4209795</v>
      </c>
      <c r="W555" s="102">
        <v>5554504</v>
      </c>
      <c r="X555" s="102">
        <v>4258630</v>
      </c>
      <c r="Y555" s="102">
        <v>625060</v>
      </c>
      <c r="Z555" s="102">
        <v>2769058</v>
      </c>
      <c r="AA555" s="102">
        <v>824647</v>
      </c>
      <c r="AB555" s="102">
        <v>726266</v>
      </c>
      <c r="AC555" s="102">
        <v>1110516</v>
      </c>
      <c r="AD555" s="102">
        <v>1871728</v>
      </c>
      <c r="AE555" s="102">
        <v>636594</v>
      </c>
      <c r="AF555" s="102">
        <v>785972</v>
      </c>
      <c r="AG555" s="102">
        <v>3209223</v>
      </c>
      <c r="AH555" s="102">
        <v>3063735</v>
      </c>
      <c r="AI555" s="102">
        <v>564326</v>
      </c>
      <c r="AJ555" s="102">
        <v>751704</v>
      </c>
      <c r="AK555" s="102">
        <v>1988325</v>
      </c>
      <c r="AL555" s="102">
        <v>4279426</v>
      </c>
      <c r="AM555" s="102">
        <v>3017103</v>
      </c>
      <c r="AN555" s="102">
        <v>1028712</v>
      </c>
      <c r="AO555" s="102">
        <v>4239624</v>
      </c>
      <c r="AP555" s="102">
        <v>727201</v>
      </c>
      <c r="AQ555" s="102">
        <v>505206</v>
      </c>
      <c r="AR555" s="102">
        <v>10386123</v>
      </c>
      <c r="AS555" s="102">
        <v>2372856</v>
      </c>
      <c r="AT555" s="102">
        <v>7488047</v>
      </c>
      <c r="AU555" s="102">
        <v>973814</v>
      </c>
      <c r="AV555" s="102">
        <v>5295349</v>
      </c>
      <c r="AW555" s="102">
        <v>283462</v>
      </c>
      <c r="AX555" s="102">
        <v>522151</v>
      </c>
      <c r="AY555" s="102">
        <v>2031304</v>
      </c>
      <c r="AZ555" s="102">
        <v>924805</v>
      </c>
      <c r="BA555" s="102">
        <v>1313715</v>
      </c>
      <c r="BB555" s="102">
        <v>8291779</v>
      </c>
      <c r="BC555" s="102">
        <v>467852</v>
      </c>
      <c r="BD555" s="102">
        <v>726978</v>
      </c>
      <c r="BE555" s="102">
        <v>4273050</v>
      </c>
      <c r="BF555" s="102">
        <v>574497</v>
      </c>
      <c r="BG555" s="102">
        <v>32061760</v>
      </c>
      <c r="BH555" s="102">
        <v>519933</v>
      </c>
      <c r="BI555" s="102">
        <v>2314659</v>
      </c>
      <c r="BJ555" s="102">
        <v>1165456</v>
      </c>
      <c r="BK555" s="102">
        <v>622353</v>
      </c>
      <c r="BL555" s="102">
        <v>1830167</v>
      </c>
      <c r="BM555" s="102">
        <v>3609382</v>
      </c>
      <c r="BN555" s="102">
        <v>1292498</v>
      </c>
      <c r="BO555" s="102">
        <v>2060806</v>
      </c>
      <c r="BP555" s="102">
        <v>1490806</v>
      </c>
      <c r="BQ555" s="102">
        <v>693190</v>
      </c>
      <c r="BR555" s="102">
        <v>1434251</v>
      </c>
      <c r="BS555" s="102">
        <v>7619286</v>
      </c>
      <c r="BT555" s="102">
        <v>724703</v>
      </c>
      <c r="BU555" s="102">
        <v>2125893</v>
      </c>
      <c r="BV555" s="102">
        <v>823751</v>
      </c>
      <c r="BW555" s="102">
        <v>1156901</v>
      </c>
      <c r="BX555" s="102">
        <v>1314673</v>
      </c>
    </row>
    <row r="556" spans="1:76" x14ac:dyDescent="0.25">
      <c r="A556" s="57" t="s">
        <v>6165</v>
      </c>
      <c r="B556" s="3" t="s">
        <v>5015</v>
      </c>
      <c r="C556" s="3" t="s">
        <v>6153</v>
      </c>
      <c r="D556" s="4" t="s">
        <v>6166</v>
      </c>
      <c r="E556" s="4" t="s">
        <v>3439</v>
      </c>
      <c r="F556" s="4">
        <v>48118</v>
      </c>
      <c r="G556" s="4">
        <v>100000772</v>
      </c>
      <c r="H556" s="4">
        <v>1375</v>
      </c>
      <c r="I556" s="4">
        <v>131.0703</v>
      </c>
      <c r="J556" s="4" t="s">
        <v>6167</v>
      </c>
      <c r="K556" s="4" t="s">
        <v>6168</v>
      </c>
      <c r="L556" s="4"/>
      <c r="M556" s="101" t="s">
        <v>6169</v>
      </c>
      <c r="N556" s="4">
        <v>10428</v>
      </c>
      <c r="O556" s="4">
        <v>9999</v>
      </c>
      <c r="P556" s="4">
        <f t="shared" si="8"/>
        <v>50</v>
      </c>
      <c r="Q556" s="4">
        <v>0.87</v>
      </c>
      <c r="R556" s="4">
        <v>0.9163</v>
      </c>
      <c r="S556" s="4">
        <v>1.0542</v>
      </c>
      <c r="T556" s="102">
        <v>804180</v>
      </c>
      <c r="U556" s="102"/>
      <c r="V556" s="102">
        <v>802659</v>
      </c>
      <c r="W556" s="102">
        <v>185655</v>
      </c>
      <c r="X556" s="102">
        <v>1828634</v>
      </c>
      <c r="Y556" s="102">
        <v>430359</v>
      </c>
      <c r="Z556" s="102">
        <v>1466427</v>
      </c>
      <c r="AA556" s="102">
        <v>366498</v>
      </c>
      <c r="AB556" s="102">
        <v>535919</v>
      </c>
      <c r="AC556" s="102">
        <v>246227</v>
      </c>
      <c r="AD556" s="102">
        <v>452947</v>
      </c>
      <c r="AE556" s="102">
        <v>796196</v>
      </c>
      <c r="AF556" s="102">
        <v>588185</v>
      </c>
      <c r="AG556" s="102">
        <v>1436626</v>
      </c>
      <c r="AH556" s="102">
        <v>816414</v>
      </c>
      <c r="AI556" s="102"/>
      <c r="AJ556" s="102">
        <v>633432</v>
      </c>
      <c r="AK556" s="102">
        <v>909579</v>
      </c>
      <c r="AL556" s="102">
        <v>2028145</v>
      </c>
      <c r="AM556" s="102">
        <v>885897</v>
      </c>
      <c r="AN556" s="102">
        <v>888995</v>
      </c>
      <c r="AO556" s="102">
        <v>186193</v>
      </c>
      <c r="AP556" s="102">
        <v>979121</v>
      </c>
      <c r="AQ556" s="102">
        <v>974727</v>
      </c>
      <c r="AR556" s="102">
        <v>613440</v>
      </c>
      <c r="AS556" s="102">
        <v>848393</v>
      </c>
      <c r="AT556" s="102">
        <v>672671</v>
      </c>
      <c r="AU556" s="102">
        <v>515729</v>
      </c>
      <c r="AV556" s="102">
        <v>1286392</v>
      </c>
      <c r="AW556" s="102">
        <v>347110</v>
      </c>
      <c r="AX556" s="102">
        <v>835610</v>
      </c>
      <c r="AY556" s="102"/>
      <c r="AZ556" s="102"/>
      <c r="BA556" s="102">
        <v>1020542</v>
      </c>
      <c r="BB556" s="102">
        <v>1658690</v>
      </c>
      <c r="BC556" s="102"/>
      <c r="BD556" s="102">
        <v>993179</v>
      </c>
      <c r="BE556" s="102">
        <v>386260</v>
      </c>
      <c r="BF556" s="102">
        <v>415516</v>
      </c>
      <c r="BG556" s="102">
        <v>2079419</v>
      </c>
      <c r="BH556" s="102">
        <v>818961</v>
      </c>
      <c r="BI556" s="102">
        <v>1196575</v>
      </c>
      <c r="BJ556" s="102">
        <v>1340432</v>
      </c>
      <c r="BK556" s="102">
        <v>378023</v>
      </c>
      <c r="BL556" s="102"/>
      <c r="BM556" s="102">
        <v>847626</v>
      </c>
      <c r="BN556" s="102">
        <v>737273</v>
      </c>
      <c r="BO556" s="102">
        <v>804878</v>
      </c>
      <c r="BP556" s="102"/>
      <c r="BQ556" s="102">
        <v>828717</v>
      </c>
      <c r="BR556" s="102">
        <v>1110809</v>
      </c>
      <c r="BS556" s="102">
        <v>2499370</v>
      </c>
      <c r="BT556" s="102">
        <v>806060</v>
      </c>
      <c r="BU556" s="102">
        <v>704534</v>
      </c>
      <c r="BV556" s="102">
        <v>651641</v>
      </c>
      <c r="BW556" s="102">
        <v>1348507</v>
      </c>
      <c r="BX556" s="102">
        <v>1294497</v>
      </c>
    </row>
    <row r="557" spans="1:76" x14ac:dyDescent="0.25">
      <c r="A557" s="57" t="s">
        <v>6170</v>
      </c>
      <c r="B557" s="3" t="s">
        <v>5015</v>
      </c>
      <c r="C557" s="3" t="s">
        <v>6171</v>
      </c>
      <c r="D557" s="4" t="s">
        <v>6172</v>
      </c>
      <c r="E557" s="4" t="s">
        <v>5268</v>
      </c>
      <c r="F557" s="4">
        <v>1128</v>
      </c>
      <c r="G557" s="4">
        <v>395</v>
      </c>
      <c r="H557" s="4">
        <v>2687</v>
      </c>
      <c r="I557" s="4">
        <v>409.38290000000001</v>
      </c>
      <c r="J557" s="4" t="s">
        <v>6173</v>
      </c>
      <c r="K557" s="4" t="s">
        <v>6174</v>
      </c>
      <c r="L557" s="101" t="s">
        <v>6175</v>
      </c>
      <c r="M557" s="101" t="s">
        <v>6176</v>
      </c>
      <c r="N557" s="4">
        <v>246983</v>
      </c>
      <c r="O557" s="4">
        <v>216175</v>
      </c>
      <c r="P557" s="4">
        <f t="shared" si="8"/>
        <v>56</v>
      </c>
      <c r="Q557" s="4">
        <v>0.99</v>
      </c>
      <c r="R557" s="4">
        <v>1.1726000000000001</v>
      </c>
      <c r="S557" s="4">
        <v>1.1889000000000001</v>
      </c>
      <c r="T557" s="102">
        <v>789038</v>
      </c>
      <c r="U557" s="102">
        <v>618887</v>
      </c>
      <c r="V557" s="102">
        <v>1362470</v>
      </c>
      <c r="W557" s="102">
        <v>293244</v>
      </c>
      <c r="X557" s="102">
        <v>237891</v>
      </c>
      <c r="Y557" s="102">
        <v>228527</v>
      </c>
      <c r="Z557" s="102">
        <v>560736</v>
      </c>
      <c r="AA557" s="102">
        <v>527900</v>
      </c>
      <c r="AB557" s="102">
        <v>675461</v>
      </c>
      <c r="AC557" s="102">
        <v>296944</v>
      </c>
      <c r="AD557" s="102">
        <v>420723</v>
      </c>
      <c r="AE557" s="102">
        <v>869642</v>
      </c>
      <c r="AF557" s="102">
        <v>1631937</v>
      </c>
      <c r="AG557" s="102">
        <v>301491</v>
      </c>
      <c r="AH557" s="102">
        <v>998228</v>
      </c>
      <c r="AI557" s="102">
        <v>706429</v>
      </c>
      <c r="AJ557" s="102">
        <v>399944</v>
      </c>
      <c r="AK557" s="102">
        <v>369244</v>
      </c>
      <c r="AL557" s="102"/>
      <c r="AM557" s="102">
        <v>1417916</v>
      </c>
      <c r="AN557" s="102">
        <v>625536</v>
      </c>
      <c r="AO557" s="102">
        <v>273216</v>
      </c>
      <c r="AP557" s="102">
        <v>413298</v>
      </c>
      <c r="AQ557" s="102">
        <v>591570</v>
      </c>
      <c r="AR557" s="102">
        <v>213302</v>
      </c>
      <c r="AS557" s="102">
        <v>366560</v>
      </c>
      <c r="AT557" s="102">
        <v>219837</v>
      </c>
      <c r="AU557" s="102">
        <v>484016</v>
      </c>
      <c r="AV557" s="102">
        <v>95540</v>
      </c>
      <c r="AW557" s="102">
        <v>333467</v>
      </c>
      <c r="AX557" s="102">
        <v>479317</v>
      </c>
      <c r="AY557" s="102">
        <v>402295</v>
      </c>
      <c r="AZ557" s="102">
        <v>605711</v>
      </c>
      <c r="BA557" s="102">
        <v>317910</v>
      </c>
      <c r="BB557" s="102">
        <v>366005</v>
      </c>
      <c r="BC557" s="102">
        <v>1105177</v>
      </c>
      <c r="BD557" s="102">
        <v>653159</v>
      </c>
      <c r="BE557" s="102">
        <v>211222</v>
      </c>
      <c r="BF557" s="102">
        <v>536824</v>
      </c>
      <c r="BG557" s="102">
        <v>378262</v>
      </c>
      <c r="BH557" s="102">
        <v>152807</v>
      </c>
      <c r="BI557" s="102">
        <v>475103</v>
      </c>
      <c r="BJ557" s="102">
        <v>520342</v>
      </c>
      <c r="BK557" s="102">
        <v>351856</v>
      </c>
      <c r="BL557" s="102">
        <v>577432</v>
      </c>
      <c r="BM557" s="102">
        <v>1178682</v>
      </c>
      <c r="BN557" s="102">
        <v>1801947</v>
      </c>
      <c r="BO557" s="102">
        <v>216335</v>
      </c>
      <c r="BP557" s="102">
        <v>236920</v>
      </c>
      <c r="BQ557" s="102">
        <v>653931</v>
      </c>
      <c r="BR557" s="102">
        <v>854731</v>
      </c>
      <c r="BS557" s="102">
        <v>1318977</v>
      </c>
      <c r="BT557" s="102">
        <v>493491</v>
      </c>
      <c r="BU557" s="102">
        <v>884087</v>
      </c>
      <c r="BV557" s="102">
        <v>540688</v>
      </c>
      <c r="BW557" s="102">
        <v>605384</v>
      </c>
      <c r="BX557" s="102">
        <v>673675</v>
      </c>
    </row>
    <row r="558" spans="1:76" x14ac:dyDescent="0.25">
      <c r="A558" s="57" t="s">
        <v>6177</v>
      </c>
      <c r="B558" s="3" t="s">
        <v>5015</v>
      </c>
      <c r="C558" s="3" t="s">
        <v>6171</v>
      </c>
      <c r="D558" s="4" t="s">
        <v>6178</v>
      </c>
      <c r="E558" s="4" t="s">
        <v>5268</v>
      </c>
      <c r="F558" s="4">
        <v>63</v>
      </c>
      <c r="G558" s="4">
        <v>266</v>
      </c>
      <c r="H558" s="4">
        <v>2707</v>
      </c>
      <c r="I558" s="4">
        <v>369.35160000000002</v>
      </c>
      <c r="J558" s="4" t="s">
        <v>6179</v>
      </c>
      <c r="K558" s="4" t="s">
        <v>6180</v>
      </c>
      <c r="L558" s="101" t="s">
        <v>6181</v>
      </c>
      <c r="M558" s="101" t="s">
        <v>6182</v>
      </c>
      <c r="N558" s="4">
        <v>11025495</v>
      </c>
      <c r="O558" s="4">
        <v>4937803</v>
      </c>
      <c r="P558" s="4">
        <f t="shared" si="8"/>
        <v>57</v>
      </c>
      <c r="Q558" s="4">
        <v>1.39</v>
      </c>
      <c r="R558" s="4">
        <v>2.1333000000000002</v>
      </c>
      <c r="S558" s="4">
        <v>1.5334000000000001</v>
      </c>
      <c r="T558" s="102">
        <v>16174625</v>
      </c>
      <c r="U558" s="102">
        <v>5687987</v>
      </c>
      <c r="V558" s="102">
        <v>19582718</v>
      </c>
      <c r="W558" s="102">
        <v>23928834</v>
      </c>
      <c r="X558" s="102">
        <v>66423952</v>
      </c>
      <c r="Y558" s="102">
        <v>2446282</v>
      </c>
      <c r="Z558" s="102">
        <v>11879770</v>
      </c>
      <c r="AA558" s="102">
        <v>4034594</v>
      </c>
      <c r="AB558" s="102">
        <v>5815229</v>
      </c>
      <c r="AC558" s="102">
        <v>7207188</v>
      </c>
      <c r="AD558" s="102">
        <v>23251488</v>
      </c>
      <c r="AE558" s="102">
        <v>4135811</v>
      </c>
      <c r="AF558" s="102">
        <v>4270057</v>
      </c>
      <c r="AG558" s="102">
        <v>67848704</v>
      </c>
      <c r="AH558" s="102">
        <v>12380571</v>
      </c>
      <c r="AI558" s="102">
        <v>39145428</v>
      </c>
      <c r="AJ558" s="102">
        <v>4543312</v>
      </c>
      <c r="AK558" s="102">
        <v>7056686</v>
      </c>
      <c r="AL558" s="102">
        <v>13151308</v>
      </c>
      <c r="AM558" s="102">
        <v>3032764</v>
      </c>
      <c r="AN558" s="102">
        <v>2375501</v>
      </c>
      <c r="AO558" s="102">
        <v>46758136</v>
      </c>
      <c r="AP558" s="102">
        <v>3238227</v>
      </c>
      <c r="AQ558" s="102">
        <v>7835688</v>
      </c>
      <c r="AR558" s="102">
        <v>53520472</v>
      </c>
      <c r="AS558" s="102">
        <v>5321013</v>
      </c>
      <c r="AT558" s="102">
        <v>39299084</v>
      </c>
      <c r="AU558" s="102">
        <v>18143876</v>
      </c>
      <c r="AV558" s="102">
        <v>22284752</v>
      </c>
      <c r="AW558" s="102">
        <v>6203776</v>
      </c>
      <c r="AX558" s="102">
        <v>4146628</v>
      </c>
      <c r="AY558" s="102">
        <v>18905524</v>
      </c>
      <c r="AZ558" s="102">
        <v>13511772</v>
      </c>
      <c r="BA558" s="102">
        <v>4966444</v>
      </c>
      <c r="BB558" s="102">
        <v>76273664</v>
      </c>
      <c r="BC558" s="102">
        <v>8494105</v>
      </c>
      <c r="BD558" s="102">
        <v>4538507</v>
      </c>
      <c r="BE558" s="102">
        <v>52464472</v>
      </c>
      <c r="BF558" s="102">
        <v>2889010</v>
      </c>
      <c r="BG558" s="102">
        <v>10576647</v>
      </c>
      <c r="BH558" s="102">
        <v>2222285</v>
      </c>
      <c r="BI558" s="102">
        <v>6588954</v>
      </c>
      <c r="BJ558" s="102">
        <v>4744310</v>
      </c>
      <c r="BK558" s="102">
        <v>3421161</v>
      </c>
      <c r="BL558" s="102">
        <v>11808252</v>
      </c>
      <c r="BM558" s="102">
        <v>21192944</v>
      </c>
      <c r="BN558" s="102">
        <v>7553204</v>
      </c>
      <c r="BO558" s="102">
        <v>1795670</v>
      </c>
      <c r="BP558" s="102">
        <v>47282968</v>
      </c>
      <c r="BQ558" s="102">
        <v>8684164</v>
      </c>
      <c r="BR558" s="102">
        <v>2005685</v>
      </c>
      <c r="BS558" s="102">
        <v>37007036</v>
      </c>
      <c r="BT558" s="102">
        <v>6455448</v>
      </c>
      <c r="BU558" s="102">
        <v>21971120</v>
      </c>
      <c r="BV558" s="102">
        <v>7620611</v>
      </c>
      <c r="BW558" s="102">
        <v>4897423</v>
      </c>
      <c r="BX558" s="102">
        <v>7452871</v>
      </c>
    </row>
    <row r="559" spans="1:76" x14ac:dyDescent="0.25">
      <c r="A559" s="57" t="s">
        <v>6183</v>
      </c>
      <c r="B559" s="3" t="s">
        <v>5015</v>
      </c>
      <c r="C559" s="3" t="s">
        <v>6171</v>
      </c>
      <c r="D559" s="4" t="s">
        <v>6184</v>
      </c>
      <c r="E559" s="4" t="s">
        <v>5268</v>
      </c>
      <c r="F559" s="4">
        <v>45986</v>
      </c>
      <c r="G559" s="4">
        <v>100005346</v>
      </c>
      <c r="H559" s="4">
        <v>2850</v>
      </c>
      <c r="I559" s="4">
        <v>371.36720000000003</v>
      </c>
      <c r="J559" s="4" t="s">
        <v>6185</v>
      </c>
      <c r="K559" s="4" t="s">
        <v>6186</v>
      </c>
      <c r="L559" s="4"/>
      <c r="M559" s="101" t="s">
        <v>6187</v>
      </c>
      <c r="N559" s="4">
        <v>221122</v>
      </c>
      <c r="O559" s="4">
        <v>19951861</v>
      </c>
      <c r="P559" s="4">
        <f t="shared" si="8"/>
        <v>52</v>
      </c>
      <c r="Q559" s="4">
        <v>0.96</v>
      </c>
      <c r="R559" s="4">
        <v>1.0294000000000001</v>
      </c>
      <c r="S559" s="4">
        <v>1.0733999999999999</v>
      </c>
      <c r="T559" s="102">
        <v>10425248</v>
      </c>
      <c r="U559" s="102">
        <v>8773877</v>
      </c>
      <c r="V559" s="102">
        <v>11259772</v>
      </c>
      <c r="W559" s="102">
        <v>5034903</v>
      </c>
      <c r="X559" s="102">
        <v>3884851</v>
      </c>
      <c r="Y559" s="102">
        <v>3234782</v>
      </c>
      <c r="Z559" s="102">
        <v>11748772</v>
      </c>
      <c r="AA559" s="102">
        <v>4369508</v>
      </c>
      <c r="AB559" s="102">
        <v>1654723</v>
      </c>
      <c r="AC559" s="102">
        <v>4961208</v>
      </c>
      <c r="AD559" s="102">
        <v>4668954</v>
      </c>
      <c r="AE559" s="102">
        <v>2853688</v>
      </c>
      <c r="AF559" s="102">
        <v>23094098</v>
      </c>
      <c r="AG559" s="102"/>
      <c r="AH559" s="102">
        <v>6474742</v>
      </c>
      <c r="AI559" s="102">
        <v>9484839</v>
      </c>
      <c r="AJ559" s="102">
        <v>6168345</v>
      </c>
      <c r="AK559" s="102">
        <v>10180049</v>
      </c>
      <c r="AL559" s="102"/>
      <c r="AM559" s="102">
        <v>17944612</v>
      </c>
      <c r="AN559" s="102">
        <v>1322071</v>
      </c>
      <c r="AO559" s="102">
        <v>354454</v>
      </c>
      <c r="AP559" s="102">
        <v>12283003</v>
      </c>
      <c r="AQ559" s="102">
        <v>9629504</v>
      </c>
      <c r="AR559" s="102"/>
      <c r="AS559" s="102">
        <v>5944936</v>
      </c>
      <c r="AT559" s="102">
        <v>568494</v>
      </c>
      <c r="AU559" s="102">
        <v>3329403</v>
      </c>
      <c r="AV559" s="102">
        <v>2051817</v>
      </c>
      <c r="AW559" s="102">
        <v>1458767</v>
      </c>
      <c r="AX559" s="102">
        <v>6718920</v>
      </c>
      <c r="AY559" s="102">
        <v>6730605</v>
      </c>
      <c r="AZ559" s="102">
        <v>9457007</v>
      </c>
      <c r="BA559" s="102">
        <v>6445607</v>
      </c>
      <c r="BB559" s="102">
        <v>532729</v>
      </c>
      <c r="BC559" s="102">
        <v>13742632</v>
      </c>
      <c r="BD559" s="102">
        <v>9822938</v>
      </c>
      <c r="BE559" s="102"/>
      <c r="BF559" s="102">
        <v>2712030</v>
      </c>
      <c r="BG559" s="102">
        <v>5472757</v>
      </c>
      <c r="BH559" s="102">
        <v>3348401</v>
      </c>
      <c r="BI559" s="102">
        <v>1930559</v>
      </c>
      <c r="BJ559" s="102">
        <v>2753062</v>
      </c>
      <c r="BK559" s="102">
        <v>8139989</v>
      </c>
      <c r="BL559" s="102">
        <v>5079590</v>
      </c>
      <c r="BM559" s="102">
        <v>11603997</v>
      </c>
      <c r="BN559" s="102">
        <v>19678248</v>
      </c>
      <c r="BO559" s="102">
        <v>2944696</v>
      </c>
      <c r="BP559" s="102"/>
      <c r="BQ559" s="102">
        <v>12278176</v>
      </c>
      <c r="BR559" s="102">
        <v>8181737</v>
      </c>
      <c r="BS559" s="102">
        <v>11372410</v>
      </c>
      <c r="BT559" s="102">
        <v>8967441</v>
      </c>
      <c r="BU559" s="102">
        <v>4584558</v>
      </c>
      <c r="BV559" s="102">
        <v>9120348</v>
      </c>
      <c r="BW559" s="102">
        <v>5833626</v>
      </c>
      <c r="BX559" s="102">
        <v>12231788</v>
      </c>
    </row>
    <row r="560" spans="1:76" x14ac:dyDescent="0.25">
      <c r="A560" s="57" t="s">
        <v>6188</v>
      </c>
      <c r="B560" s="3" t="s">
        <v>5015</v>
      </c>
      <c r="C560" s="3" t="s">
        <v>6171</v>
      </c>
      <c r="D560" s="4" t="s">
        <v>6189</v>
      </c>
      <c r="E560" s="4" t="s">
        <v>5268</v>
      </c>
      <c r="F560" s="4">
        <v>38125</v>
      </c>
      <c r="G560" s="4">
        <v>100002227</v>
      </c>
      <c r="H560" s="4">
        <v>2520</v>
      </c>
      <c r="I560" s="4">
        <v>385.34649999999999</v>
      </c>
      <c r="J560" s="4" t="s">
        <v>6190</v>
      </c>
      <c r="K560" s="4" t="s">
        <v>6191</v>
      </c>
      <c r="L560" s="101" t="s">
        <v>6192</v>
      </c>
      <c r="M560" s="101" t="s">
        <v>6193</v>
      </c>
      <c r="N560" s="4">
        <v>91477</v>
      </c>
      <c r="O560" s="4">
        <v>427</v>
      </c>
      <c r="P560" s="4">
        <f t="shared" si="8"/>
        <v>57</v>
      </c>
      <c r="Q560" s="4">
        <v>0.91</v>
      </c>
      <c r="R560" s="4">
        <v>2.4281000000000001</v>
      </c>
      <c r="S560" s="4">
        <v>2.6663999999999999</v>
      </c>
      <c r="T560" s="102">
        <v>37289972</v>
      </c>
      <c r="U560" s="102">
        <v>7730809</v>
      </c>
      <c r="V560" s="102">
        <v>245677344</v>
      </c>
      <c r="W560" s="102">
        <v>223228112</v>
      </c>
      <c r="X560" s="102">
        <v>23374488</v>
      </c>
      <c r="Y560" s="102">
        <v>1816832</v>
      </c>
      <c r="Z560" s="102">
        <v>73887224</v>
      </c>
      <c r="AA560" s="102">
        <v>14378631</v>
      </c>
      <c r="AB560" s="102">
        <v>18769508</v>
      </c>
      <c r="AC560" s="102">
        <v>21833094</v>
      </c>
      <c r="AD560" s="102">
        <v>43833640</v>
      </c>
      <c r="AE560" s="102">
        <v>59900752</v>
      </c>
      <c r="AF560" s="102">
        <v>8021321</v>
      </c>
      <c r="AG560" s="102">
        <v>3569280</v>
      </c>
      <c r="AH560" s="102">
        <v>33041144</v>
      </c>
      <c r="AI560" s="102">
        <v>87399984</v>
      </c>
      <c r="AJ560" s="102">
        <v>14944404</v>
      </c>
      <c r="AK560" s="102">
        <v>12883255</v>
      </c>
      <c r="AL560" s="102">
        <v>7042538</v>
      </c>
      <c r="AM560" s="102">
        <v>6570395</v>
      </c>
      <c r="AN560" s="102">
        <v>14203505</v>
      </c>
      <c r="AO560" s="102">
        <v>5970237</v>
      </c>
      <c r="AP560" s="102">
        <v>19144616</v>
      </c>
      <c r="AQ560" s="102">
        <v>15741265</v>
      </c>
      <c r="AR560" s="102">
        <v>696206</v>
      </c>
      <c r="AS560" s="102">
        <v>18848020</v>
      </c>
      <c r="AT560" s="102">
        <v>14531142</v>
      </c>
      <c r="AU560" s="102">
        <v>4000179</v>
      </c>
      <c r="AV560" s="102">
        <v>22692844</v>
      </c>
      <c r="AW560" s="102">
        <v>15453698</v>
      </c>
      <c r="AX560" s="102">
        <v>17781640</v>
      </c>
      <c r="AY560" s="102">
        <v>15834616</v>
      </c>
      <c r="AZ560" s="102">
        <v>13240619</v>
      </c>
      <c r="BA560" s="102">
        <v>6732110</v>
      </c>
      <c r="BB560" s="102">
        <v>10437604</v>
      </c>
      <c r="BC560" s="102">
        <v>4630608</v>
      </c>
      <c r="BD560" s="102">
        <v>21654108</v>
      </c>
      <c r="BE560" s="102">
        <v>1483232</v>
      </c>
      <c r="BF560" s="102">
        <v>4805486</v>
      </c>
      <c r="BG560" s="102">
        <v>13633876</v>
      </c>
      <c r="BH560" s="102">
        <v>7440280</v>
      </c>
      <c r="BI560" s="102">
        <v>28017560</v>
      </c>
      <c r="BJ560" s="102">
        <v>33835032</v>
      </c>
      <c r="BK560" s="102">
        <v>22593668</v>
      </c>
      <c r="BL560" s="102">
        <v>26816860</v>
      </c>
      <c r="BM560" s="102">
        <v>153301952</v>
      </c>
      <c r="BN560" s="102">
        <v>67812400</v>
      </c>
      <c r="BO560" s="102">
        <v>2796538</v>
      </c>
      <c r="BP560" s="102">
        <v>3037383</v>
      </c>
      <c r="BQ560" s="102">
        <v>6620566</v>
      </c>
      <c r="BR560" s="102">
        <v>7487119</v>
      </c>
      <c r="BS560" s="102">
        <v>74612512</v>
      </c>
      <c r="BT560" s="102">
        <v>12161428</v>
      </c>
      <c r="BU560" s="102">
        <v>312889568</v>
      </c>
      <c r="BV560" s="102">
        <v>54075244</v>
      </c>
      <c r="BW560" s="102">
        <v>20404884</v>
      </c>
      <c r="BX560" s="102">
        <v>42057656</v>
      </c>
    </row>
    <row r="561" spans="1:76" x14ac:dyDescent="0.25">
      <c r="A561" s="57" t="s">
        <v>6194</v>
      </c>
      <c r="B561" s="3" t="s">
        <v>5015</v>
      </c>
      <c r="C561" s="3" t="s">
        <v>6171</v>
      </c>
      <c r="D561" s="4" t="s">
        <v>6195</v>
      </c>
      <c r="E561" s="4" t="s">
        <v>5268</v>
      </c>
      <c r="F561" s="4">
        <v>27414</v>
      </c>
      <c r="G561" s="4">
        <v>100001033</v>
      </c>
      <c r="H561" s="4">
        <v>3054</v>
      </c>
      <c r="I561" s="4">
        <v>397.38290000000001</v>
      </c>
      <c r="J561" s="4" t="s">
        <v>6196</v>
      </c>
      <c r="K561" s="4" t="s">
        <v>6197</v>
      </c>
      <c r="L561" s="101" t="s">
        <v>6198</v>
      </c>
      <c r="M561" s="101" t="s">
        <v>6199</v>
      </c>
      <c r="N561" s="4">
        <v>222284</v>
      </c>
      <c r="O561" s="4">
        <v>192962</v>
      </c>
      <c r="P561" s="4">
        <f t="shared" si="8"/>
        <v>57</v>
      </c>
      <c r="Q561" s="4">
        <v>1.57</v>
      </c>
      <c r="R561" s="4">
        <v>1.8325</v>
      </c>
      <c r="S561" s="4">
        <v>1.169</v>
      </c>
      <c r="T561" s="102">
        <v>2808956</v>
      </c>
      <c r="U561" s="102">
        <v>1538344</v>
      </c>
      <c r="V561" s="102">
        <v>2583813</v>
      </c>
      <c r="W561" s="102">
        <v>3939919</v>
      </c>
      <c r="X561" s="102">
        <v>7629045</v>
      </c>
      <c r="Y561" s="102">
        <v>915571</v>
      </c>
      <c r="Z561" s="102">
        <v>1923632</v>
      </c>
      <c r="AA561" s="102">
        <v>1769383</v>
      </c>
      <c r="AB561" s="102">
        <v>4780051</v>
      </c>
      <c r="AC561" s="102">
        <v>2200055</v>
      </c>
      <c r="AD561" s="102">
        <v>7681150</v>
      </c>
      <c r="AE561" s="102">
        <v>579797</v>
      </c>
      <c r="AF561" s="102">
        <v>1285060</v>
      </c>
      <c r="AG561" s="102">
        <v>21402310</v>
      </c>
      <c r="AH561" s="102">
        <v>2595991</v>
      </c>
      <c r="AI561" s="102">
        <v>6018914</v>
      </c>
      <c r="AJ561" s="102">
        <v>1140043</v>
      </c>
      <c r="AK561" s="102">
        <v>2278885</v>
      </c>
      <c r="AL561" s="102">
        <v>8627755</v>
      </c>
      <c r="AM561" s="102">
        <v>1315428</v>
      </c>
      <c r="AN561" s="102">
        <v>551527</v>
      </c>
      <c r="AO561" s="102">
        <v>52703296</v>
      </c>
      <c r="AP561" s="102">
        <v>788309</v>
      </c>
      <c r="AQ561" s="102">
        <v>1943686</v>
      </c>
      <c r="AR561" s="102">
        <v>12024628</v>
      </c>
      <c r="AS561" s="102">
        <v>916590</v>
      </c>
      <c r="AT561" s="102">
        <v>11093478</v>
      </c>
      <c r="AU561" s="102">
        <v>6276606</v>
      </c>
      <c r="AV561" s="102">
        <v>3832844</v>
      </c>
      <c r="AW561" s="102">
        <v>2685384</v>
      </c>
      <c r="AX561" s="102">
        <v>1137540</v>
      </c>
      <c r="AY561" s="102">
        <v>4515695</v>
      </c>
      <c r="AZ561" s="102">
        <v>10727538</v>
      </c>
      <c r="BA561" s="102">
        <v>4397820</v>
      </c>
      <c r="BB561" s="102">
        <v>8188146</v>
      </c>
      <c r="BC561" s="102">
        <v>2319520</v>
      </c>
      <c r="BD561" s="102">
        <v>1887227</v>
      </c>
      <c r="BE561" s="102">
        <v>5546591</v>
      </c>
      <c r="BF561" s="102">
        <v>1685919</v>
      </c>
      <c r="BG561" s="102">
        <v>2835775</v>
      </c>
      <c r="BH561" s="102">
        <v>1999736</v>
      </c>
      <c r="BI561" s="102">
        <v>3028392</v>
      </c>
      <c r="BJ561" s="102">
        <v>1760658</v>
      </c>
      <c r="BK561" s="102">
        <v>1530716</v>
      </c>
      <c r="BL561" s="102">
        <v>3506731</v>
      </c>
      <c r="BM561" s="102">
        <v>4755884</v>
      </c>
      <c r="BN561" s="102">
        <v>1674010</v>
      </c>
      <c r="BO561" s="102">
        <v>1903442</v>
      </c>
      <c r="BP561" s="102">
        <v>14428148</v>
      </c>
      <c r="BQ561" s="102">
        <v>1805619</v>
      </c>
      <c r="BR561" s="102">
        <v>2017607</v>
      </c>
      <c r="BS561" s="102">
        <v>5531076</v>
      </c>
      <c r="BT561" s="102">
        <v>1737045</v>
      </c>
      <c r="BU561" s="102">
        <v>5223734</v>
      </c>
      <c r="BV561" s="102">
        <v>1970000</v>
      </c>
      <c r="BW561" s="102">
        <v>1527037</v>
      </c>
      <c r="BX561" s="102">
        <v>1683778</v>
      </c>
    </row>
    <row r="562" spans="1:76" x14ac:dyDescent="0.25">
      <c r="A562" s="57" t="s">
        <v>6200</v>
      </c>
      <c r="B562" s="3" t="s">
        <v>5015</v>
      </c>
      <c r="C562" s="3" t="s">
        <v>6171</v>
      </c>
      <c r="D562" s="4" t="s">
        <v>6201</v>
      </c>
      <c r="E562" s="4" t="s">
        <v>5268</v>
      </c>
      <c r="F562" s="4">
        <v>21183</v>
      </c>
      <c r="G562" s="4">
        <v>100000923</v>
      </c>
      <c r="H562" s="4">
        <v>2875</v>
      </c>
      <c r="I562" s="4">
        <v>395.36720000000003</v>
      </c>
      <c r="J562" s="4" t="s">
        <v>6202</v>
      </c>
      <c r="K562" s="4" t="s">
        <v>6203</v>
      </c>
      <c r="L562" s="101" t="s">
        <v>6204</v>
      </c>
      <c r="M562" s="101" t="s">
        <v>6205</v>
      </c>
      <c r="N562" s="4">
        <v>5280794</v>
      </c>
      <c r="O562" s="4">
        <v>4444352</v>
      </c>
      <c r="P562" s="4">
        <f t="shared" si="8"/>
        <v>27</v>
      </c>
      <c r="Q562" s="4">
        <v>1.84</v>
      </c>
      <c r="R562" s="4">
        <v>1.0949</v>
      </c>
      <c r="S562" s="4">
        <v>0.59350000000000003</v>
      </c>
      <c r="T562" s="102"/>
      <c r="U562" s="102"/>
      <c r="V562" s="102">
        <v>104303</v>
      </c>
      <c r="W562" s="102">
        <v>107498</v>
      </c>
      <c r="X562" s="102">
        <v>615820</v>
      </c>
      <c r="Y562" s="102"/>
      <c r="Z562" s="102">
        <v>66648</v>
      </c>
      <c r="AA562" s="102"/>
      <c r="AB562" s="102">
        <v>235162</v>
      </c>
      <c r="AC562" s="102">
        <v>156959</v>
      </c>
      <c r="AD562" s="102">
        <v>742859</v>
      </c>
      <c r="AE562" s="102"/>
      <c r="AF562" s="102">
        <v>93480</v>
      </c>
      <c r="AG562" s="102">
        <v>850499</v>
      </c>
      <c r="AH562" s="102"/>
      <c r="AI562" s="102">
        <v>135616</v>
      </c>
      <c r="AJ562" s="102"/>
      <c r="AK562" s="102"/>
      <c r="AL562" s="102">
        <v>283087</v>
      </c>
      <c r="AM562" s="102"/>
      <c r="AN562" s="102"/>
      <c r="AO562" s="102">
        <v>571746</v>
      </c>
      <c r="AP562" s="102"/>
      <c r="AQ562" s="102"/>
      <c r="AR562" s="102">
        <v>1517624</v>
      </c>
      <c r="AS562" s="102"/>
      <c r="AT562" s="102">
        <v>617163</v>
      </c>
      <c r="AU562" s="102">
        <v>462284</v>
      </c>
      <c r="AV562" s="102">
        <v>109284</v>
      </c>
      <c r="AW562" s="102">
        <v>160266</v>
      </c>
      <c r="AX562" s="102"/>
      <c r="AY562" s="102">
        <v>311383</v>
      </c>
      <c r="AZ562" s="102">
        <v>127824</v>
      </c>
      <c r="BA562" s="102">
        <v>130668</v>
      </c>
      <c r="BB562" s="102">
        <v>396774</v>
      </c>
      <c r="BC562" s="102"/>
      <c r="BD562" s="102"/>
      <c r="BE562" s="102"/>
      <c r="BF562" s="102"/>
      <c r="BG562" s="102">
        <v>196924</v>
      </c>
      <c r="BH562" s="102"/>
      <c r="BI562" s="102">
        <v>149276</v>
      </c>
      <c r="BJ562" s="102"/>
      <c r="BK562" s="102"/>
      <c r="BL562" s="102">
        <v>234643</v>
      </c>
      <c r="BM562" s="102"/>
      <c r="BN562" s="102"/>
      <c r="BO562" s="102"/>
      <c r="BP562" s="102">
        <v>838292</v>
      </c>
      <c r="BQ562" s="102"/>
      <c r="BR562" s="102"/>
      <c r="BS562" s="102">
        <v>369267</v>
      </c>
      <c r="BT562" s="102"/>
      <c r="BU562" s="102">
        <v>262121</v>
      </c>
      <c r="BV562" s="102"/>
      <c r="BW562" s="102"/>
      <c r="BX562" s="102"/>
    </row>
    <row r="563" spans="1:76" x14ac:dyDescent="0.25">
      <c r="A563" s="57" t="s">
        <v>6206</v>
      </c>
      <c r="B563" s="3" t="s">
        <v>5015</v>
      </c>
      <c r="C563" s="3" t="s">
        <v>6171</v>
      </c>
      <c r="D563" s="4" t="s">
        <v>6207</v>
      </c>
      <c r="E563" s="4" t="s">
        <v>5268</v>
      </c>
      <c r="F563" s="4">
        <v>63060</v>
      </c>
      <c r="G563" s="4">
        <v>100021199</v>
      </c>
      <c r="H563" s="4">
        <v>2688</v>
      </c>
      <c r="I563" s="4">
        <v>411.36219999999997</v>
      </c>
      <c r="J563" s="4" t="s">
        <v>6208</v>
      </c>
      <c r="K563" s="4"/>
      <c r="L563" s="4"/>
      <c r="M563" s="4"/>
      <c r="N563" s="4">
        <v>6442194</v>
      </c>
      <c r="O563" s="4">
        <v>4946289</v>
      </c>
      <c r="P563" s="4">
        <f t="shared" si="8"/>
        <v>57</v>
      </c>
      <c r="Q563" s="4">
        <v>1.05</v>
      </c>
      <c r="R563" s="4">
        <v>1.3003</v>
      </c>
      <c r="S563" s="4">
        <v>1.2401</v>
      </c>
      <c r="T563" s="102">
        <v>2622546</v>
      </c>
      <c r="U563" s="102">
        <v>2299237</v>
      </c>
      <c r="V563" s="102">
        <v>9182545</v>
      </c>
      <c r="W563" s="102">
        <v>8573454</v>
      </c>
      <c r="X563" s="102">
        <v>2149911</v>
      </c>
      <c r="Y563" s="102">
        <v>3342090</v>
      </c>
      <c r="Z563" s="102">
        <v>6932555</v>
      </c>
      <c r="AA563" s="102">
        <v>2789025</v>
      </c>
      <c r="AB563" s="102">
        <v>6805787</v>
      </c>
      <c r="AC563" s="102">
        <v>2479455</v>
      </c>
      <c r="AD563" s="102">
        <v>9734457</v>
      </c>
      <c r="AE563" s="102">
        <v>4160741</v>
      </c>
      <c r="AF563" s="102">
        <v>2127336</v>
      </c>
      <c r="AG563" s="102">
        <v>3438703</v>
      </c>
      <c r="AH563" s="102">
        <v>3917383</v>
      </c>
      <c r="AI563" s="102">
        <v>6074779</v>
      </c>
      <c r="AJ563" s="102">
        <v>2371047</v>
      </c>
      <c r="AK563" s="102">
        <v>5695380</v>
      </c>
      <c r="AL563" s="102">
        <v>2606994</v>
      </c>
      <c r="AM563" s="102">
        <v>1412564</v>
      </c>
      <c r="AN563" s="102">
        <v>1403559</v>
      </c>
      <c r="AO563" s="102">
        <v>6754424</v>
      </c>
      <c r="AP563" s="102">
        <v>2130038</v>
      </c>
      <c r="AQ563" s="102">
        <v>4312976</v>
      </c>
      <c r="AR563" s="102">
        <v>4832160</v>
      </c>
      <c r="AS563" s="102">
        <v>1529031</v>
      </c>
      <c r="AT563" s="102">
        <v>4345209</v>
      </c>
      <c r="AU563" s="102">
        <v>6414802</v>
      </c>
      <c r="AV563" s="102">
        <v>1554337</v>
      </c>
      <c r="AW563" s="102">
        <v>2819526</v>
      </c>
      <c r="AX563" s="102">
        <v>2351991</v>
      </c>
      <c r="AY563" s="102">
        <v>3799727</v>
      </c>
      <c r="AZ563" s="102">
        <v>4091365</v>
      </c>
      <c r="BA563" s="102">
        <v>4408031</v>
      </c>
      <c r="BB563" s="102">
        <v>2568011</v>
      </c>
      <c r="BC563" s="102">
        <v>3249743</v>
      </c>
      <c r="BD563" s="102">
        <v>1715994</v>
      </c>
      <c r="BE563" s="102">
        <v>1025620</v>
      </c>
      <c r="BF563" s="102">
        <v>3032970</v>
      </c>
      <c r="BG563" s="102">
        <v>4725721</v>
      </c>
      <c r="BH563" s="102">
        <v>2000317</v>
      </c>
      <c r="BI563" s="102">
        <v>2706135</v>
      </c>
      <c r="BJ563" s="102">
        <v>4354567</v>
      </c>
      <c r="BK563" s="102">
        <v>3522417</v>
      </c>
      <c r="BL563" s="102">
        <v>2470352</v>
      </c>
      <c r="BM563" s="102">
        <v>5724865</v>
      </c>
      <c r="BN563" s="102">
        <v>5541154</v>
      </c>
      <c r="BO563" s="102">
        <v>1993466</v>
      </c>
      <c r="BP563" s="102">
        <v>1695616</v>
      </c>
      <c r="BQ563" s="102">
        <v>3085952</v>
      </c>
      <c r="BR563" s="102">
        <v>508946</v>
      </c>
      <c r="BS563" s="102">
        <v>7699774</v>
      </c>
      <c r="BT563" s="102">
        <v>4532699</v>
      </c>
      <c r="BU563" s="102">
        <v>25540488</v>
      </c>
      <c r="BV563" s="102">
        <v>6996862</v>
      </c>
      <c r="BW563" s="102">
        <v>3363550</v>
      </c>
      <c r="BX563" s="102">
        <v>2665396</v>
      </c>
    </row>
    <row r="564" spans="1:76" x14ac:dyDescent="0.25">
      <c r="A564" s="57" t="s">
        <v>6209</v>
      </c>
      <c r="B564" s="3" t="s">
        <v>5015</v>
      </c>
      <c r="C564" s="3" t="s">
        <v>6171</v>
      </c>
      <c r="D564" s="4" t="s">
        <v>6210</v>
      </c>
      <c r="E564" s="4" t="s">
        <v>5268</v>
      </c>
      <c r="F564" s="4">
        <v>33997</v>
      </c>
      <c r="G564" s="4">
        <v>100001269</v>
      </c>
      <c r="H564" s="4">
        <v>2873</v>
      </c>
      <c r="I564" s="4">
        <v>383.36720000000003</v>
      </c>
      <c r="J564" s="4" t="s">
        <v>6211</v>
      </c>
      <c r="K564" s="4" t="s">
        <v>6212</v>
      </c>
      <c r="L564" s="101" t="s">
        <v>6213</v>
      </c>
      <c r="M564" s="101" t="s">
        <v>6214</v>
      </c>
      <c r="N564" s="4">
        <v>173183</v>
      </c>
      <c r="O564" s="4">
        <v>151215</v>
      </c>
      <c r="P564" s="4">
        <f t="shared" si="8"/>
        <v>55</v>
      </c>
      <c r="Q564" s="4">
        <v>1.74</v>
      </c>
      <c r="R564" s="4">
        <v>2.0554000000000001</v>
      </c>
      <c r="S564" s="4">
        <v>1.1840999999999999</v>
      </c>
      <c r="T564" s="102">
        <v>1156937</v>
      </c>
      <c r="U564" s="102"/>
      <c r="V564" s="102">
        <v>1131578</v>
      </c>
      <c r="W564" s="102">
        <v>1670188</v>
      </c>
      <c r="X564" s="102">
        <v>4027758</v>
      </c>
      <c r="Y564" s="102">
        <v>132181</v>
      </c>
      <c r="Z564" s="102">
        <v>675872</v>
      </c>
      <c r="AA564" s="102">
        <v>275438</v>
      </c>
      <c r="AB564" s="102">
        <v>1039746</v>
      </c>
      <c r="AC564" s="102">
        <v>365353</v>
      </c>
      <c r="AD564" s="102">
        <v>2804049</v>
      </c>
      <c r="AE564" s="102">
        <v>103841</v>
      </c>
      <c r="AF564" s="102">
        <v>988989</v>
      </c>
      <c r="AG564" s="102">
        <v>10614790</v>
      </c>
      <c r="AH564" s="102">
        <v>1350193</v>
      </c>
      <c r="AI564" s="102">
        <v>2693537</v>
      </c>
      <c r="AJ564" s="102">
        <v>158050</v>
      </c>
      <c r="AK564" s="102">
        <v>617361</v>
      </c>
      <c r="AL564" s="102">
        <v>4469778</v>
      </c>
      <c r="AM564" s="102">
        <v>351960</v>
      </c>
      <c r="AN564" s="102"/>
      <c r="AO564" s="102">
        <v>6647996</v>
      </c>
      <c r="AP564" s="102">
        <v>322262</v>
      </c>
      <c r="AQ564" s="102">
        <v>684438</v>
      </c>
      <c r="AR564" s="102">
        <v>4719037</v>
      </c>
      <c r="AS564" s="102">
        <v>180902</v>
      </c>
      <c r="AT564" s="102">
        <v>4815208</v>
      </c>
      <c r="AU564" s="102">
        <v>1541342</v>
      </c>
      <c r="AV564" s="102">
        <v>789146</v>
      </c>
      <c r="AW564" s="102">
        <v>660750</v>
      </c>
      <c r="AX564" s="102">
        <v>140984</v>
      </c>
      <c r="AY564" s="102">
        <v>1356941</v>
      </c>
      <c r="AZ564" s="102">
        <v>2582854</v>
      </c>
      <c r="BA564" s="102">
        <v>1064633</v>
      </c>
      <c r="BB564" s="102">
        <v>2593199</v>
      </c>
      <c r="BC564" s="102">
        <v>950315</v>
      </c>
      <c r="BD564" s="102">
        <v>593858</v>
      </c>
      <c r="BE564" s="102">
        <v>1696133</v>
      </c>
      <c r="BF564" s="102">
        <v>336212</v>
      </c>
      <c r="BG564" s="102">
        <v>937507</v>
      </c>
      <c r="BH564" s="102">
        <v>287360</v>
      </c>
      <c r="BI564" s="102">
        <v>592618</v>
      </c>
      <c r="BJ564" s="102">
        <v>292996</v>
      </c>
      <c r="BK564" s="102">
        <v>336412</v>
      </c>
      <c r="BL564" s="102">
        <v>696829</v>
      </c>
      <c r="BM564" s="102">
        <v>1727433</v>
      </c>
      <c r="BN564" s="102">
        <v>850983</v>
      </c>
      <c r="BO564" s="102">
        <v>821188</v>
      </c>
      <c r="BP564" s="102">
        <v>5521438</v>
      </c>
      <c r="BQ564" s="102">
        <v>821732</v>
      </c>
      <c r="BR564" s="102">
        <v>63593</v>
      </c>
      <c r="BS564" s="102">
        <v>2999220</v>
      </c>
      <c r="BT564" s="102">
        <v>735776</v>
      </c>
      <c r="BU564" s="102">
        <v>2250179</v>
      </c>
      <c r="BV564" s="102">
        <v>894586</v>
      </c>
      <c r="BW564" s="102">
        <v>600527</v>
      </c>
      <c r="BX564" s="102">
        <v>662202</v>
      </c>
    </row>
    <row r="565" spans="1:76" x14ac:dyDescent="0.25">
      <c r="A565" s="57" t="s">
        <v>6215</v>
      </c>
      <c r="B565" s="3" t="s">
        <v>5015</v>
      </c>
      <c r="C565" s="3" t="s">
        <v>6171</v>
      </c>
      <c r="D565" s="4" t="s">
        <v>6216</v>
      </c>
      <c r="E565" s="4" t="s">
        <v>5268</v>
      </c>
      <c r="F565" s="4">
        <v>27553</v>
      </c>
      <c r="G565" s="4">
        <v>100001020</v>
      </c>
      <c r="H565" s="4">
        <v>2420</v>
      </c>
      <c r="I565" s="4">
        <v>379.33589999999998</v>
      </c>
      <c r="J565" s="4" t="s">
        <v>6217</v>
      </c>
      <c r="K565" s="4" t="s">
        <v>6218</v>
      </c>
      <c r="L565" s="101" t="s">
        <v>6219</v>
      </c>
      <c r="M565" s="101" t="s">
        <v>6220</v>
      </c>
      <c r="N565" s="4">
        <v>444679</v>
      </c>
      <c r="O565" s="4">
        <v>392539</v>
      </c>
      <c r="P565" s="4">
        <f t="shared" si="8"/>
        <v>32</v>
      </c>
      <c r="Q565" s="4">
        <v>0.66</v>
      </c>
      <c r="R565" s="4">
        <v>0.9929</v>
      </c>
      <c r="S565" s="4">
        <v>1.5052000000000001</v>
      </c>
      <c r="T565" s="102"/>
      <c r="U565" s="102"/>
      <c r="V565" s="102"/>
      <c r="W565" s="102">
        <v>119716</v>
      </c>
      <c r="X565" s="102">
        <v>376446</v>
      </c>
      <c r="Y565" s="102">
        <v>2047252</v>
      </c>
      <c r="Z565" s="102"/>
      <c r="AA565" s="102">
        <v>180883</v>
      </c>
      <c r="AB565" s="102"/>
      <c r="AC565" s="102"/>
      <c r="AD565" s="102">
        <v>425330</v>
      </c>
      <c r="AE565" s="102"/>
      <c r="AF565" s="102"/>
      <c r="AG565" s="102">
        <v>1136557</v>
      </c>
      <c r="AH565" s="102">
        <v>323869</v>
      </c>
      <c r="AI565" s="102">
        <v>1448110</v>
      </c>
      <c r="AJ565" s="102"/>
      <c r="AK565" s="102"/>
      <c r="AL565" s="102">
        <v>370475</v>
      </c>
      <c r="AM565" s="102"/>
      <c r="AN565" s="102"/>
      <c r="AO565" s="102">
        <v>264155</v>
      </c>
      <c r="AP565" s="102">
        <v>254342</v>
      </c>
      <c r="AQ565" s="102"/>
      <c r="AR565" s="102"/>
      <c r="AS565" s="102"/>
      <c r="AT565" s="102"/>
      <c r="AU565" s="102">
        <v>517767</v>
      </c>
      <c r="AV565" s="102">
        <v>1841844</v>
      </c>
      <c r="AW565" s="102">
        <v>755880</v>
      </c>
      <c r="AX565" s="102">
        <v>162199</v>
      </c>
      <c r="AY565" s="102">
        <v>62115</v>
      </c>
      <c r="AZ565" s="102">
        <v>249781</v>
      </c>
      <c r="BA565" s="102">
        <v>384168</v>
      </c>
      <c r="BB565" s="102">
        <v>976622</v>
      </c>
      <c r="BC565" s="102">
        <v>321227</v>
      </c>
      <c r="BD565" s="102"/>
      <c r="BE565" s="102"/>
      <c r="BF565" s="102"/>
      <c r="BG565" s="102">
        <v>154951</v>
      </c>
      <c r="BH565" s="102"/>
      <c r="BI565" s="102"/>
      <c r="BJ565" s="102">
        <v>73827</v>
      </c>
      <c r="BK565" s="102"/>
      <c r="BL565" s="102">
        <v>2401312</v>
      </c>
      <c r="BM565" s="102">
        <v>66372</v>
      </c>
      <c r="BN565" s="102">
        <v>184082</v>
      </c>
      <c r="BO565" s="102">
        <v>126694</v>
      </c>
      <c r="BP565" s="102">
        <v>354957</v>
      </c>
      <c r="BQ565" s="102">
        <v>374976</v>
      </c>
      <c r="BR565" s="102">
        <v>104460</v>
      </c>
      <c r="BS565" s="102">
        <v>343914</v>
      </c>
      <c r="BT565" s="102">
        <v>345238</v>
      </c>
      <c r="BU565" s="102">
        <v>332050</v>
      </c>
      <c r="BV565" s="102"/>
      <c r="BW565" s="102"/>
      <c r="BX565" s="102"/>
    </row>
    <row r="566" spans="1:76" x14ac:dyDescent="0.25">
      <c r="A566" s="57" t="s">
        <v>6221</v>
      </c>
      <c r="B566" s="3" t="s">
        <v>5015</v>
      </c>
      <c r="C566" s="3" t="s">
        <v>6222</v>
      </c>
      <c r="D566" s="4" t="s">
        <v>6223</v>
      </c>
      <c r="E566" s="4" t="s">
        <v>3487</v>
      </c>
      <c r="F566" s="4">
        <v>38170</v>
      </c>
      <c r="G566" s="4">
        <v>100002129</v>
      </c>
      <c r="H566" s="4">
        <v>5100</v>
      </c>
      <c r="I566" s="4">
        <v>395.18979999999999</v>
      </c>
      <c r="J566" s="4" t="s">
        <v>6224</v>
      </c>
      <c r="K566" s="4" t="s">
        <v>6225</v>
      </c>
      <c r="L566" s="4"/>
      <c r="M566" s="101" t="s">
        <v>6226</v>
      </c>
      <c r="N566" s="4">
        <v>105074</v>
      </c>
      <c r="O566" s="4">
        <v>94802</v>
      </c>
      <c r="P566" s="4">
        <f t="shared" si="8"/>
        <v>19</v>
      </c>
      <c r="Q566" s="4">
        <v>0.9</v>
      </c>
      <c r="R566" s="4">
        <v>0.47239999999999999</v>
      </c>
      <c r="S566" s="4">
        <v>0.52429999999999999</v>
      </c>
      <c r="T566" s="102">
        <v>1048820</v>
      </c>
      <c r="U566" s="102"/>
      <c r="V566" s="102"/>
      <c r="W566" s="102">
        <v>88950</v>
      </c>
      <c r="X566" s="102">
        <v>397592</v>
      </c>
      <c r="Y566" s="102">
        <v>503964</v>
      </c>
      <c r="Z566" s="102"/>
      <c r="AA566" s="102"/>
      <c r="AB566" s="102"/>
      <c r="AC566" s="102"/>
      <c r="AD566" s="102">
        <v>576090</v>
      </c>
      <c r="AE566" s="102"/>
      <c r="AF566" s="102">
        <v>474618</v>
      </c>
      <c r="AG566" s="102">
        <v>971515</v>
      </c>
      <c r="AH566" s="102"/>
      <c r="AI566" s="102"/>
      <c r="AJ566" s="102">
        <v>1080274</v>
      </c>
      <c r="AK566" s="102"/>
      <c r="AL566" s="102"/>
      <c r="AM566" s="102">
        <v>559376</v>
      </c>
      <c r="AN566" s="102">
        <v>141040</v>
      </c>
      <c r="AO566" s="102"/>
      <c r="AP566" s="102"/>
      <c r="AQ566" s="102">
        <v>535764</v>
      </c>
      <c r="AR566" s="102">
        <v>2920046</v>
      </c>
      <c r="AS566" s="102"/>
      <c r="AT566" s="102"/>
      <c r="AU566" s="102"/>
      <c r="AV566" s="102">
        <v>2007263</v>
      </c>
      <c r="AW566" s="102"/>
      <c r="AX566" s="102"/>
      <c r="AY566" s="102"/>
      <c r="AZ566" s="102"/>
      <c r="BA566" s="102"/>
      <c r="BB566" s="102">
        <v>1059173</v>
      </c>
      <c r="BC566" s="102"/>
      <c r="BD566" s="102"/>
      <c r="BE566" s="102">
        <v>2815884</v>
      </c>
      <c r="BF566" s="102"/>
      <c r="BG566" s="102">
        <v>810546</v>
      </c>
      <c r="BH566" s="102"/>
      <c r="BI566" s="102"/>
      <c r="BJ566" s="102"/>
      <c r="BK566" s="102"/>
      <c r="BL566" s="102">
        <v>460047</v>
      </c>
      <c r="BM566" s="102"/>
      <c r="BN566" s="102"/>
      <c r="BO566" s="102"/>
      <c r="BP566" s="102">
        <v>812051</v>
      </c>
      <c r="BQ566" s="102"/>
      <c r="BR566" s="102"/>
      <c r="BS566" s="102">
        <v>2402514</v>
      </c>
      <c r="BT566" s="102"/>
      <c r="BU566" s="102"/>
      <c r="BV566" s="102"/>
      <c r="BW566" s="102"/>
      <c r="BX566" s="102"/>
    </row>
    <row r="567" spans="1:76" x14ac:dyDescent="0.25">
      <c r="A567" s="57" t="s">
        <v>6227</v>
      </c>
      <c r="B567" s="3" t="s">
        <v>5015</v>
      </c>
      <c r="C567" s="3" t="s">
        <v>6222</v>
      </c>
      <c r="D567" s="4" t="s">
        <v>6228</v>
      </c>
      <c r="E567" s="4" t="s">
        <v>3487</v>
      </c>
      <c r="F567" s="4">
        <v>46115</v>
      </c>
      <c r="G567" s="4">
        <v>100001999</v>
      </c>
      <c r="H567" s="4">
        <v>3935</v>
      </c>
      <c r="I567" s="4">
        <v>245.06710000000001</v>
      </c>
      <c r="J567" s="4" t="s">
        <v>6229</v>
      </c>
      <c r="K567" s="4" t="s">
        <v>6230</v>
      </c>
      <c r="L567" s="4"/>
      <c r="M567" s="4"/>
      <c r="N567" s="4">
        <v>134595</v>
      </c>
      <c r="O567" s="4">
        <v>118625</v>
      </c>
      <c r="P567" s="4">
        <f t="shared" si="8"/>
        <v>9</v>
      </c>
      <c r="Q567" s="4">
        <v>2.71</v>
      </c>
      <c r="R567" s="4">
        <v>0.59160000000000001</v>
      </c>
      <c r="S567" s="4">
        <v>0.21859999999999999</v>
      </c>
      <c r="T567" s="102">
        <v>717654</v>
      </c>
      <c r="U567" s="102"/>
      <c r="V567" s="102"/>
      <c r="W567" s="102">
        <v>83270</v>
      </c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2">
        <v>253681</v>
      </c>
      <c r="AO567" s="102"/>
      <c r="AP567" s="102"/>
      <c r="AQ567" s="102"/>
      <c r="AR567" s="102">
        <v>750079</v>
      </c>
      <c r="AS567" s="102"/>
      <c r="AT567" s="102">
        <v>31969</v>
      </c>
      <c r="AU567" s="102">
        <v>22182</v>
      </c>
      <c r="AV567" s="102"/>
      <c r="AW567" s="102"/>
      <c r="AX567" s="102"/>
      <c r="AY567" s="102"/>
      <c r="AZ567" s="102"/>
      <c r="BA567" s="102"/>
      <c r="BB567" s="102">
        <v>141667</v>
      </c>
      <c r="BC567" s="102"/>
      <c r="BD567" s="102"/>
      <c r="BE567" s="102">
        <v>152778</v>
      </c>
      <c r="BF567" s="102"/>
      <c r="BG567" s="102"/>
      <c r="BH567" s="102"/>
      <c r="BI567" s="102"/>
      <c r="BJ567" s="102"/>
      <c r="BK567" s="102"/>
      <c r="BL567" s="102"/>
      <c r="BM567" s="102">
        <v>26777</v>
      </c>
      <c r="BN567" s="102"/>
      <c r="BO567" s="102"/>
      <c r="BP567" s="102"/>
      <c r="BQ567" s="102"/>
      <c r="BR567" s="102"/>
      <c r="BS567" s="102"/>
      <c r="BT567" s="102"/>
      <c r="BU567" s="102"/>
      <c r="BV567" s="102"/>
      <c r="BW567" s="102"/>
      <c r="BX567" s="102"/>
    </row>
    <row r="568" spans="1:76" x14ac:dyDescent="0.25">
      <c r="A568" s="57" t="s">
        <v>6231</v>
      </c>
      <c r="B568" s="3" t="s">
        <v>5015</v>
      </c>
      <c r="C568" s="3" t="s">
        <v>6222</v>
      </c>
      <c r="D568" s="4" t="s">
        <v>6232</v>
      </c>
      <c r="E568" s="4" t="s">
        <v>3487</v>
      </c>
      <c r="F568" s="4">
        <v>62311</v>
      </c>
      <c r="G568" s="4">
        <v>100020547</v>
      </c>
      <c r="H568" s="4">
        <v>4922</v>
      </c>
      <c r="I568" s="4">
        <v>413.20030000000003</v>
      </c>
      <c r="J568" s="4"/>
      <c r="K568" s="4"/>
      <c r="L568" s="4"/>
      <c r="M568" s="4"/>
      <c r="N568" s="4"/>
      <c r="O568" s="4"/>
      <c r="P568" s="4">
        <f t="shared" si="8"/>
        <v>21</v>
      </c>
      <c r="Q568" s="4">
        <v>0.46</v>
      </c>
      <c r="R568" s="4">
        <v>0.61729999999999996</v>
      </c>
      <c r="S568" s="4">
        <v>1.3287</v>
      </c>
      <c r="T568" s="102"/>
      <c r="U568" s="102">
        <v>34390</v>
      </c>
      <c r="V568" s="102"/>
      <c r="W568" s="102"/>
      <c r="X568" s="102"/>
      <c r="Y568" s="102"/>
      <c r="Z568" s="102"/>
      <c r="AA568" s="102">
        <v>21802</v>
      </c>
      <c r="AB568" s="102"/>
      <c r="AC568" s="102"/>
      <c r="AD568" s="102"/>
      <c r="AE568" s="102">
        <v>107690</v>
      </c>
      <c r="AF568" s="102"/>
      <c r="AG568" s="102">
        <v>58631</v>
      </c>
      <c r="AH568" s="102">
        <v>30348</v>
      </c>
      <c r="AI568" s="102">
        <v>103733</v>
      </c>
      <c r="AJ568" s="102">
        <v>50742</v>
      </c>
      <c r="AK568" s="102">
        <v>70738</v>
      </c>
      <c r="AL568" s="102"/>
      <c r="AM568" s="102">
        <v>21956</v>
      </c>
      <c r="AN568" s="102"/>
      <c r="AO568" s="102"/>
      <c r="AP568" s="102"/>
      <c r="AQ568" s="102"/>
      <c r="AR568" s="102"/>
      <c r="AS568" s="102">
        <v>120975</v>
      </c>
      <c r="AT568" s="102"/>
      <c r="AU568" s="102"/>
      <c r="AV568" s="102"/>
      <c r="AW568" s="102"/>
      <c r="AX568" s="102">
        <v>589266</v>
      </c>
      <c r="AY568" s="102">
        <v>70967</v>
      </c>
      <c r="AZ568" s="102">
        <v>32447</v>
      </c>
      <c r="BA568" s="102"/>
      <c r="BB568" s="102">
        <v>51419</v>
      </c>
      <c r="BC568" s="102">
        <v>373960</v>
      </c>
      <c r="BD568" s="102">
        <v>157381</v>
      </c>
      <c r="BE568" s="102">
        <v>408376</v>
      </c>
      <c r="BF568" s="102">
        <v>43860</v>
      </c>
      <c r="BG568" s="102"/>
      <c r="BH568" s="102"/>
      <c r="BI568" s="102"/>
      <c r="BJ568" s="102"/>
      <c r="BK568" s="102"/>
      <c r="BL568" s="102"/>
      <c r="BM568" s="102"/>
      <c r="BN568" s="102"/>
      <c r="BO568" s="102"/>
      <c r="BP568" s="102">
        <v>54564</v>
      </c>
      <c r="BQ568" s="102"/>
      <c r="BR568" s="102"/>
      <c r="BS568" s="102">
        <v>25335</v>
      </c>
      <c r="BT568" s="102"/>
      <c r="BU568" s="102"/>
      <c r="BV568" s="102">
        <v>59233</v>
      </c>
      <c r="BW568" s="102"/>
      <c r="BX568" s="102"/>
    </row>
    <row r="569" spans="1:76" x14ac:dyDescent="0.25">
      <c r="A569" s="57" t="s">
        <v>6233</v>
      </c>
      <c r="B569" s="3" t="s">
        <v>5015</v>
      </c>
      <c r="C569" s="3" t="s">
        <v>6222</v>
      </c>
      <c r="D569" s="4" t="s">
        <v>6234</v>
      </c>
      <c r="E569" s="4" t="s">
        <v>3487</v>
      </c>
      <c r="F569" s="4">
        <v>32619</v>
      </c>
      <c r="G569" s="4">
        <v>100002067</v>
      </c>
      <c r="H569" s="4">
        <v>5000</v>
      </c>
      <c r="I569" s="4">
        <v>397.2054</v>
      </c>
      <c r="J569" s="4" t="s">
        <v>6235</v>
      </c>
      <c r="K569" s="4" t="s">
        <v>6225</v>
      </c>
      <c r="L569" s="4"/>
      <c r="M569" s="4"/>
      <c r="N569" s="4"/>
      <c r="O569" s="4">
        <v>13465233</v>
      </c>
      <c r="P569" s="4">
        <f t="shared" si="8"/>
        <v>26</v>
      </c>
      <c r="Q569" s="4">
        <v>1.21</v>
      </c>
      <c r="R569" s="4">
        <v>0.73650000000000004</v>
      </c>
      <c r="S569" s="4">
        <v>0.60729999999999995</v>
      </c>
      <c r="T569" s="102">
        <v>3726374</v>
      </c>
      <c r="U569" s="102"/>
      <c r="V569" s="102"/>
      <c r="W569" s="102">
        <v>1512301</v>
      </c>
      <c r="X569" s="102">
        <v>2441215</v>
      </c>
      <c r="Y569" s="102">
        <v>782106</v>
      </c>
      <c r="Z569" s="102"/>
      <c r="AA569" s="102"/>
      <c r="AB569" s="102"/>
      <c r="AC569" s="102"/>
      <c r="AD569" s="102">
        <v>889146</v>
      </c>
      <c r="AE569" s="102"/>
      <c r="AF569" s="102">
        <v>755031</v>
      </c>
      <c r="AG569" s="102">
        <v>3506061</v>
      </c>
      <c r="AH569" s="102">
        <v>132006</v>
      </c>
      <c r="AI569" s="102"/>
      <c r="AJ569" s="102">
        <v>4074123</v>
      </c>
      <c r="AK569" s="102"/>
      <c r="AL569" s="102"/>
      <c r="AM569" s="102">
        <v>2712177</v>
      </c>
      <c r="AN569" s="102">
        <v>482952</v>
      </c>
      <c r="AO569" s="102"/>
      <c r="AP569" s="102"/>
      <c r="AQ569" s="102">
        <v>976723</v>
      </c>
      <c r="AR569" s="102">
        <v>8442295</v>
      </c>
      <c r="AS569" s="102"/>
      <c r="AT569" s="102"/>
      <c r="AU569" s="102">
        <v>171684</v>
      </c>
      <c r="AV569" s="102">
        <v>4214477</v>
      </c>
      <c r="AW569" s="102"/>
      <c r="AX569" s="102"/>
      <c r="AY569" s="102"/>
      <c r="AZ569" s="102"/>
      <c r="BA569" s="102"/>
      <c r="BB569" s="102">
        <v>1528580</v>
      </c>
      <c r="BC569" s="102"/>
      <c r="BD569" s="102"/>
      <c r="BE569" s="102">
        <v>5693081</v>
      </c>
      <c r="BF569" s="102"/>
      <c r="BG569" s="102">
        <v>1983443</v>
      </c>
      <c r="BH569" s="102"/>
      <c r="BI569" s="102">
        <v>77279</v>
      </c>
      <c r="BJ569" s="102"/>
      <c r="BK569" s="102"/>
      <c r="BL569" s="102">
        <v>1478979</v>
      </c>
      <c r="BM569" s="102">
        <v>143379</v>
      </c>
      <c r="BN569" s="102"/>
      <c r="BO569" s="102"/>
      <c r="BP569" s="102">
        <v>2909421</v>
      </c>
      <c r="BQ569" s="102"/>
      <c r="BR569" s="102"/>
      <c r="BS569" s="102">
        <v>7874798</v>
      </c>
      <c r="BT569" s="102"/>
      <c r="BU569" s="102">
        <v>83832</v>
      </c>
      <c r="BV569" s="102">
        <v>47093</v>
      </c>
      <c r="BW569" s="102"/>
      <c r="BX569" s="102">
        <v>16989</v>
      </c>
    </row>
    <row r="570" spans="1:76" x14ac:dyDescent="0.25">
      <c r="A570" s="57" t="s">
        <v>6236</v>
      </c>
      <c r="B570" s="3" t="s">
        <v>5015</v>
      </c>
      <c r="C570" s="3" t="s">
        <v>6222</v>
      </c>
      <c r="D570" s="4" t="s">
        <v>6237</v>
      </c>
      <c r="E570" s="4" t="s">
        <v>3487</v>
      </c>
      <c r="F570" s="4">
        <v>32562</v>
      </c>
      <c r="G570" s="4">
        <v>100001993</v>
      </c>
      <c r="H570" s="4">
        <v>3868</v>
      </c>
      <c r="I570" s="4">
        <v>238.07749999999999</v>
      </c>
      <c r="J570" s="4" t="s">
        <v>6238</v>
      </c>
      <c r="K570" s="4"/>
      <c r="L570" s="4"/>
      <c r="M570" s="4"/>
      <c r="N570" s="4"/>
      <c r="O570" s="4"/>
      <c r="P570" s="4">
        <f t="shared" si="8"/>
        <v>30</v>
      </c>
      <c r="Q570" s="4">
        <v>1.1599999999999999</v>
      </c>
      <c r="R570" s="4">
        <v>1.6338999999999999</v>
      </c>
      <c r="S570" s="4">
        <v>1.4100999999999999</v>
      </c>
      <c r="T570" s="102">
        <v>5898821</v>
      </c>
      <c r="U570" s="102"/>
      <c r="V570" s="102"/>
      <c r="W570" s="102">
        <v>936716</v>
      </c>
      <c r="X570" s="102">
        <v>6181306</v>
      </c>
      <c r="Y570" s="102">
        <v>965028</v>
      </c>
      <c r="Z570" s="102"/>
      <c r="AA570" s="102">
        <v>70802</v>
      </c>
      <c r="AB570" s="102"/>
      <c r="AC570" s="102"/>
      <c r="AD570" s="102">
        <v>1765061</v>
      </c>
      <c r="AE570" s="102"/>
      <c r="AF570" s="102">
        <v>1321407</v>
      </c>
      <c r="AG570" s="102">
        <v>7172053</v>
      </c>
      <c r="AH570" s="102"/>
      <c r="AI570" s="102"/>
      <c r="AJ570" s="102">
        <v>10199972</v>
      </c>
      <c r="AK570" s="102"/>
      <c r="AL570" s="102"/>
      <c r="AM570" s="102">
        <v>190587</v>
      </c>
      <c r="AN570" s="102">
        <v>1232933</v>
      </c>
      <c r="AO570" s="102"/>
      <c r="AP570" s="102"/>
      <c r="AQ570" s="102">
        <v>1454645</v>
      </c>
      <c r="AR570" s="102">
        <v>20250886</v>
      </c>
      <c r="AS570" s="102"/>
      <c r="AT570" s="102"/>
      <c r="AU570" s="102">
        <v>575720</v>
      </c>
      <c r="AV570" s="102">
        <v>6289999</v>
      </c>
      <c r="AW570" s="102"/>
      <c r="AX570" s="102">
        <v>24635</v>
      </c>
      <c r="AY570" s="102"/>
      <c r="AZ570" s="102">
        <v>27379</v>
      </c>
      <c r="BA570" s="102">
        <v>85978</v>
      </c>
      <c r="BB570" s="102">
        <v>10827988</v>
      </c>
      <c r="BC570" s="102"/>
      <c r="BD570" s="102">
        <v>47288</v>
      </c>
      <c r="BE570" s="102">
        <v>12291780</v>
      </c>
      <c r="BF570" s="102"/>
      <c r="BG570" s="102">
        <v>3619291</v>
      </c>
      <c r="BH570" s="102"/>
      <c r="BI570" s="102">
        <v>262740</v>
      </c>
      <c r="BJ570" s="102"/>
      <c r="BK570" s="102"/>
      <c r="BL570" s="102">
        <v>1891133</v>
      </c>
      <c r="BM570" s="102">
        <v>287971</v>
      </c>
      <c r="BN570" s="102"/>
      <c r="BO570" s="102"/>
      <c r="BP570" s="102">
        <v>3892536</v>
      </c>
      <c r="BQ570" s="102"/>
      <c r="BR570" s="102"/>
      <c r="BS570" s="102">
        <v>12316751</v>
      </c>
      <c r="BT570" s="102"/>
      <c r="BU570" s="102">
        <v>132030</v>
      </c>
      <c r="BV570" s="102">
        <v>15183</v>
      </c>
      <c r="BW570" s="102"/>
      <c r="BX570" s="102">
        <v>15746</v>
      </c>
    </row>
    <row r="571" spans="1:76" x14ac:dyDescent="0.25">
      <c r="A571" s="57" t="s">
        <v>6239</v>
      </c>
      <c r="B571" s="3" t="s">
        <v>5015</v>
      </c>
      <c r="C571" s="3" t="s">
        <v>6222</v>
      </c>
      <c r="D571" s="4" t="s">
        <v>6240</v>
      </c>
      <c r="E571" s="4" t="s">
        <v>3487</v>
      </c>
      <c r="F571" s="4">
        <v>62922</v>
      </c>
      <c r="G571" s="4">
        <v>100021103</v>
      </c>
      <c r="H571" s="4">
        <v>4749</v>
      </c>
      <c r="I571" s="4">
        <v>413.20030000000003</v>
      </c>
      <c r="J571" s="4"/>
      <c r="K571" s="4"/>
      <c r="L571" s="4"/>
      <c r="M571" s="4"/>
      <c r="N571" s="4"/>
      <c r="O571" s="4"/>
      <c r="P571" s="4">
        <f t="shared" si="8"/>
        <v>26</v>
      </c>
      <c r="Q571" s="4">
        <v>0.95</v>
      </c>
      <c r="R571" s="4">
        <v>0.56810000000000005</v>
      </c>
      <c r="S571" s="4">
        <v>0.59840000000000004</v>
      </c>
      <c r="T571" s="102">
        <v>1681752</v>
      </c>
      <c r="U571" s="102"/>
      <c r="V571" s="102"/>
      <c r="W571" s="102">
        <v>231211</v>
      </c>
      <c r="X571" s="102">
        <v>790422</v>
      </c>
      <c r="Y571" s="102">
        <v>690403</v>
      </c>
      <c r="Z571" s="102"/>
      <c r="AA571" s="102"/>
      <c r="AB571" s="102"/>
      <c r="AC571" s="102"/>
      <c r="AD571" s="102">
        <v>196410</v>
      </c>
      <c r="AE571" s="102"/>
      <c r="AF571" s="102">
        <v>560676</v>
      </c>
      <c r="AG571" s="102">
        <v>1711437</v>
      </c>
      <c r="AH571" s="102"/>
      <c r="AI571" s="102">
        <v>180871</v>
      </c>
      <c r="AJ571" s="102">
        <v>986727</v>
      </c>
      <c r="AK571" s="102"/>
      <c r="AL571" s="102"/>
      <c r="AM571" s="102">
        <v>984789</v>
      </c>
      <c r="AN571" s="102">
        <v>263138</v>
      </c>
      <c r="AO571" s="102"/>
      <c r="AP571" s="102"/>
      <c r="AQ571" s="102">
        <v>145065</v>
      </c>
      <c r="AR571" s="102">
        <v>2029318</v>
      </c>
      <c r="AS571" s="102">
        <v>377989</v>
      </c>
      <c r="AT571" s="102"/>
      <c r="AU571" s="102">
        <v>33344</v>
      </c>
      <c r="AV571" s="102">
        <v>1706545</v>
      </c>
      <c r="AW571" s="102"/>
      <c r="AX571" s="102"/>
      <c r="AY571" s="102"/>
      <c r="AZ571" s="102"/>
      <c r="BA571" s="102"/>
      <c r="BB571" s="102">
        <v>797094</v>
      </c>
      <c r="BC571" s="102"/>
      <c r="BD571" s="102">
        <v>1094614</v>
      </c>
      <c r="BE571" s="102">
        <v>2920636</v>
      </c>
      <c r="BF571" s="102">
        <v>305402</v>
      </c>
      <c r="BG571" s="102">
        <v>729914</v>
      </c>
      <c r="BH571" s="102"/>
      <c r="BI571" s="102"/>
      <c r="BJ571" s="102"/>
      <c r="BK571" s="102"/>
      <c r="BL571" s="102">
        <v>413643</v>
      </c>
      <c r="BM571" s="102">
        <v>45291</v>
      </c>
      <c r="BN571" s="102"/>
      <c r="BO571" s="102"/>
      <c r="BP571" s="102">
        <v>1219567</v>
      </c>
      <c r="BQ571" s="102"/>
      <c r="BR571" s="102"/>
      <c r="BS571" s="102">
        <v>2446382</v>
      </c>
      <c r="BT571" s="102"/>
      <c r="BU571" s="102"/>
      <c r="BV571" s="102">
        <v>43932</v>
      </c>
      <c r="BW571" s="102"/>
      <c r="BX571" s="102"/>
    </row>
    <row r="572" spans="1:76" x14ac:dyDescent="0.25">
      <c r="A572" s="57" t="s">
        <v>6241</v>
      </c>
      <c r="B572" s="3" t="s">
        <v>5015</v>
      </c>
      <c r="C572" s="3" t="s">
        <v>6222</v>
      </c>
      <c r="D572" s="4" t="s">
        <v>6242</v>
      </c>
      <c r="E572" s="4" t="s">
        <v>3487</v>
      </c>
      <c r="F572" s="4">
        <v>62921</v>
      </c>
      <c r="G572" s="4">
        <v>100021104</v>
      </c>
      <c r="H572" s="4">
        <v>3504</v>
      </c>
      <c r="I572" s="4">
        <v>246.07490000000001</v>
      </c>
      <c r="J572" s="4"/>
      <c r="K572" s="4"/>
      <c r="L572" s="4"/>
      <c r="M572" s="4"/>
      <c r="N572" s="4"/>
      <c r="O572" s="4"/>
      <c r="P572" s="4">
        <f t="shared" si="8"/>
        <v>31</v>
      </c>
      <c r="Q572" s="4">
        <v>0.98</v>
      </c>
      <c r="R572" s="4">
        <v>1.2356</v>
      </c>
      <c r="S572" s="4">
        <v>1.2670999999999999</v>
      </c>
      <c r="T572" s="102">
        <v>5180868</v>
      </c>
      <c r="U572" s="102"/>
      <c r="V572" s="102"/>
      <c r="W572" s="102">
        <v>2570904</v>
      </c>
      <c r="X572" s="102">
        <v>4605177</v>
      </c>
      <c r="Y572" s="102">
        <v>4042630</v>
      </c>
      <c r="Z572" s="102"/>
      <c r="AA572" s="102"/>
      <c r="AB572" s="102"/>
      <c r="AC572" s="102"/>
      <c r="AD572" s="102">
        <v>1089078</v>
      </c>
      <c r="AE572" s="102"/>
      <c r="AF572" s="102">
        <v>1574136</v>
      </c>
      <c r="AG572" s="102">
        <v>7384406</v>
      </c>
      <c r="AH572" s="102">
        <v>81836</v>
      </c>
      <c r="AI572" s="102"/>
      <c r="AJ572" s="102">
        <v>12291111</v>
      </c>
      <c r="AK572" s="102"/>
      <c r="AL572" s="102">
        <v>22162</v>
      </c>
      <c r="AM572" s="102">
        <v>4626230</v>
      </c>
      <c r="AN572" s="102">
        <v>1696562</v>
      </c>
      <c r="AO572" s="102"/>
      <c r="AP572" s="102"/>
      <c r="AQ572" s="102">
        <v>811864</v>
      </c>
      <c r="AR572" s="102">
        <v>11982251</v>
      </c>
      <c r="AS572" s="102">
        <v>32407</v>
      </c>
      <c r="AT572" s="102">
        <v>54654</v>
      </c>
      <c r="AU572" s="102">
        <v>407679</v>
      </c>
      <c r="AV572" s="102">
        <v>4703378</v>
      </c>
      <c r="AW572" s="102"/>
      <c r="AX572" s="102"/>
      <c r="AY572" s="102">
        <v>201265</v>
      </c>
      <c r="AZ572" s="102"/>
      <c r="BA572" s="102"/>
      <c r="BB572" s="102">
        <v>10950637</v>
      </c>
      <c r="BC572" s="102"/>
      <c r="BD572" s="102">
        <v>33761</v>
      </c>
      <c r="BE572" s="102">
        <v>20084876</v>
      </c>
      <c r="BF572" s="102"/>
      <c r="BG572" s="102">
        <v>2708395</v>
      </c>
      <c r="BH572" s="102"/>
      <c r="BI572" s="102">
        <v>111546</v>
      </c>
      <c r="BJ572" s="102"/>
      <c r="BK572" s="102"/>
      <c r="BL572" s="102">
        <v>1519195</v>
      </c>
      <c r="BM572" s="102">
        <v>1763187</v>
      </c>
      <c r="BN572" s="102"/>
      <c r="BO572" s="102"/>
      <c r="BP572" s="102">
        <v>4796206</v>
      </c>
      <c r="BQ572" s="102">
        <v>21890</v>
      </c>
      <c r="BR572" s="102"/>
      <c r="BS572" s="102">
        <v>13661860</v>
      </c>
      <c r="BT572" s="102"/>
      <c r="BU572" s="102">
        <v>54850</v>
      </c>
      <c r="BV572" s="102">
        <v>1403496</v>
      </c>
      <c r="BW572" s="102"/>
      <c r="BX572" s="102"/>
    </row>
    <row r="573" spans="1:76" x14ac:dyDescent="0.25">
      <c r="A573" s="57" t="s">
        <v>6243</v>
      </c>
      <c r="B573" s="3" t="s">
        <v>5015</v>
      </c>
      <c r="C573" s="3" t="s">
        <v>6244</v>
      </c>
      <c r="D573" s="4" t="s">
        <v>6245</v>
      </c>
      <c r="E573" s="4" t="s">
        <v>3487</v>
      </c>
      <c r="F573" s="4">
        <v>37196</v>
      </c>
      <c r="G573" s="4">
        <v>100002009</v>
      </c>
      <c r="H573" s="4">
        <v>5180</v>
      </c>
      <c r="I573" s="4">
        <v>399.22109999999998</v>
      </c>
      <c r="J573" s="4" t="s">
        <v>6246</v>
      </c>
      <c r="K573" s="4"/>
      <c r="L573" s="4"/>
      <c r="M573" s="4"/>
      <c r="N573" s="4"/>
      <c r="O573" s="4"/>
      <c r="P573" s="4">
        <f t="shared" si="8"/>
        <v>22</v>
      </c>
      <c r="Q573" s="4">
        <v>0.55000000000000004</v>
      </c>
      <c r="R573" s="4">
        <v>0.50019999999999998</v>
      </c>
      <c r="S573" s="4">
        <v>0.90690000000000004</v>
      </c>
      <c r="T573" s="102">
        <v>1038167</v>
      </c>
      <c r="U573" s="102"/>
      <c r="V573" s="102"/>
      <c r="W573" s="102">
        <v>714076</v>
      </c>
      <c r="X573" s="102">
        <v>495300</v>
      </c>
      <c r="Y573" s="102"/>
      <c r="Z573" s="102">
        <v>434184</v>
      </c>
      <c r="AA573" s="102"/>
      <c r="AB573" s="102"/>
      <c r="AC573" s="102"/>
      <c r="AD573" s="102">
        <v>118779</v>
      </c>
      <c r="AE573" s="102">
        <v>301715</v>
      </c>
      <c r="AF573" s="102"/>
      <c r="AG573" s="102">
        <v>1235294</v>
      </c>
      <c r="AH573" s="102"/>
      <c r="AI573" s="102"/>
      <c r="AJ573" s="102"/>
      <c r="AK573" s="102"/>
      <c r="AL573" s="102">
        <v>200502</v>
      </c>
      <c r="AM573" s="102">
        <v>1830131</v>
      </c>
      <c r="AN573" s="102"/>
      <c r="AO573" s="102"/>
      <c r="AP573" s="102"/>
      <c r="AQ573" s="102">
        <v>198011</v>
      </c>
      <c r="AR573" s="102">
        <v>158013</v>
      </c>
      <c r="AS573" s="102"/>
      <c r="AT573" s="102">
        <v>592058</v>
      </c>
      <c r="AU573" s="102"/>
      <c r="AV573" s="102">
        <v>1474643</v>
      </c>
      <c r="AW573" s="102"/>
      <c r="AX573" s="102"/>
      <c r="AY573" s="102">
        <v>18638</v>
      </c>
      <c r="AZ573" s="102"/>
      <c r="BA573" s="102"/>
      <c r="BB573" s="102">
        <v>1541577</v>
      </c>
      <c r="BC573" s="102"/>
      <c r="BD573" s="102"/>
      <c r="BE573" s="102">
        <v>6934184</v>
      </c>
      <c r="BF573" s="102"/>
      <c r="BG573" s="102">
        <v>866327</v>
      </c>
      <c r="BH573" s="102"/>
      <c r="BI573" s="102"/>
      <c r="BJ573" s="102"/>
      <c r="BK573" s="102"/>
      <c r="BL573" s="102"/>
      <c r="BM573" s="102">
        <v>299333</v>
      </c>
      <c r="BN573" s="102"/>
      <c r="BO573" s="102"/>
      <c r="BP573" s="102">
        <v>1085725</v>
      </c>
      <c r="BQ573" s="102"/>
      <c r="BR573" s="102"/>
      <c r="BS573" s="102">
        <v>1377792</v>
      </c>
      <c r="BT573" s="102"/>
      <c r="BU573" s="102"/>
      <c r="BV573" s="102">
        <v>268574</v>
      </c>
      <c r="BW573" s="102">
        <v>78276</v>
      </c>
      <c r="BX573" s="102"/>
    </row>
    <row r="574" spans="1:76" x14ac:dyDescent="0.25">
      <c r="A574" s="57" t="s">
        <v>6247</v>
      </c>
      <c r="B574" s="3" t="s">
        <v>5015</v>
      </c>
      <c r="C574" s="3" t="s">
        <v>6244</v>
      </c>
      <c r="D574" s="4" t="s">
        <v>6248</v>
      </c>
      <c r="E574" s="4" t="s">
        <v>3487</v>
      </c>
      <c r="F574" s="4">
        <v>37199</v>
      </c>
      <c r="G574" s="4">
        <v>100002013</v>
      </c>
      <c r="H574" s="4">
        <v>4928</v>
      </c>
      <c r="I574" s="4">
        <v>399.22109999999998</v>
      </c>
      <c r="J574" s="4" t="s">
        <v>6249</v>
      </c>
      <c r="K574" s="4"/>
      <c r="L574" s="4"/>
      <c r="M574" s="4"/>
      <c r="N574" s="4"/>
      <c r="O574" s="4"/>
      <c r="P574" s="4">
        <f t="shared" si="8"/>
        <v>49</v>
      </c>
      <c r="Q574" s="4">
        <v>0.28000000000000003</v>
      </c>
      <c r="R574" s="4">
        <v>1.3169</v>
      </c>
      <c r="S574" s="4">
        <v>4.6478000000000002</v>
      </c>
      <c r="T574" s="102">
        <v>21840</v>
      </c>
      <c r="U574" s="102">
        <v>204692</v>
      </c>
      <c r="V574" s="102">
        <v>71514</v>
      </c>
      <c r="W574" s="102"/>
      <c r="X574" s="102">
        <v>29469</v>
      </c>
      <c r="Y574" s="102">
        <v>360846</v>
      </c>
      <c r="Z574" s="102">
        <v>46712</v>
      </c>
      <c r="AA574" s="102">
        <v>235484</v>
      </c>
      <c r="AB574" s="102">
        <v>49175</v>
      </c>
      <c r="AC574" s="102">
        <v>52521</v>
      </c>
      <c r="AD574" s="102"/>
      <c r="AE574" s="102">
        <v>376568</v>
      </c>
      <c r="AF574" s="102">
        <v>130272</v>
      </c>
      <c r="AG574" s="102">
        <v>81857</v>
      </c>
      <c r="AH574" s="102">
        <v>71591</v>
      </c>
      <c r="AI574" s="102">
        <v>172057</v>
      </c>
      <c r="AJ574" s="102">
        <v>146285</v>
      </c>
      <c r="AK574" s="102">
        <v>848672</v>
      </c>
      <c r="AL574" s="102">
        <v>187692</v>
      </c>
      <c r="AM574" s="102">
        <v>33082</v>
      </c>
      <c r="AN574" s="102">
        <v>32374</v>
      </c>
      <c r="AO574" s="102">
        <v>91751</v>
      </c>
      <c r="AP574" s="102">
        <v>80727</v>
      </c>
      <c r="AQ574" s="102">
        <v>79195</v>
      </c>
      <c r="AR574" s="102"/>
      <c r="AS574" s="102">
        <v>143560</v>
      </c>
      <c r="AT574" s="102"/>
      <c r="AU574" s="102">
        <v>25258</v>
      </c>
      <c r="AV574" s="102">
        <v>38466</v>
      </c>
      <c r="AW574" s="102">
        <v>76854</v>
      </c>
      <c r="AX574" s="102">
        <v>1728244</v>
      </c>
      <c r="AY574" s="102">
        <v>117244</v>
      </c>
      <c r="AZ574" s="102">
        <v>549423</v>
      </c>
      <c r="BA574" s="102"/>
      <c r="BB574" s="102">
        <v>367571</v>
      </c>
      <c r="BC574" s="102">
        <v>865421</v>
      </c>
      <c r="BD574" s="102">
        <v>5969060</v>
      </c>
      <c r="BE574" s="102">
        <v>325488</v>
      </c>
      <c r="BF574" s="102">
        <v>813809</v>
      </c>
      <c r="BG574" s="102"/>
      <c r="BH574" s="102">
        <v>25871</v>
      </c>
      <c r="BI574" s="102">
        <v>26267</v>
      </c>
      <c r="BJ574" s="102">
        <v>80124</v>
      </c>
      <c r="BK574" s="102"/>
      <c r="BL574" s="102">
        <v>60920</v>
      </c>
      <c r="BM574" s="102">
        <v>249128</v>
      </c>
      <c r="BN574" s="102">
        <v>297580</v>
      </c>
      <c r="BO574" s="102">
        <v>105795</v>
      </c>
      <c r="BP574" s="102">
        <v>64515</v>
      </c>
      <c r="BQ574" s="102">
        <v>226435</v>
      </c>
      <c r="BR574" s="102">
        <v>84813</v>
      </c>
      <c r="BS574" s="102">
        <v>63947</v>
      </c>
      <c r="BT574" s="102"/>
      <c r="BU574" s="102">
        <v>638230</v>
      </c>
      <c r="BV574" s="102">
        <v>73925</v>
      </c>
      <c r="BW574" s="102">
        <v>99273</v>
      </c>
      <c r="BX574" s="102">
        <v>344810</v>
      </c>
    </row>
    <row r="575" spans="1:76" x14ac:dyDescent="0.25">
      <c r="A575" s="57" t="s">
        <v>6250</v>
      </c>
      <c r="B575" s="3" t="s">
        <v>5015</v>
      </c>
      <c r="C575" s="3" t="s">
        <v>6244</v>
      </c>
      <c r="D575" s="4" t="s">
        <v>6251</v>
      </c>
      <c r="E575" s="4" t="s">
        <v>3487</v>
      </c>
      <c r="F575" s="4">
        <v>37200</v>
      </c>
      <c r="G575" s="4">
        <v>100002014</v>
      </c>
      <c r="H575" s="4">
        <v>5060</v>
      </c>
      <c r="I575" s="4">
        <v>399.22109999999998</v>
      </c>
      <c r="J575" s="4" t="s">
        <v>6252</v>
      </c>
      <c r="K575" s="4"/>
      <c r="L575" s="4"/>
      <c r="M575" s="4"/>
      <c r="N575" s="4"/>
      <c r="O575" s="4"/>
      <c r="P575" s="4">
        <f t="shared" si="8"/>
        <v>20</v>
      </c>
      <c r="Q575" s="4">
        <v>0.97</v>
      </c>
      <c r="R575" s="4">
        <v>0.62380000000000002</v>
      </c>
      <c r="S575" s="4">
        <v>0.64639999999999997</v>
      </c>
      <c r="T575" s="102"/>
      <c r="U575" s="102"/>
      <c r="V575" s="102"/>
      <c r="W575" s="102">
        <v>136533</v>
      </c>
      <c r="X575" s="102">
        <v>48505</v>
      </c>
      <c r="Y575" s="102">
        <v>71189</v>
      </c>
      <c r="Z575" s="102">
        <v>65571</v>
      </c>
      <c r="AA575" s="102"/>
      <c r="AB575" s="102"/>
      <c r="AC575" s="102"/>
      <c r="AD575" s="102">
        <v>33819</v>
      </c>
      <c r="AE575" s="102">
        <v>20796</v>
      </c>
      <c r="AF575" s="102">
        <v>85693</v>
      </c>
      <c r="AG575" s="102">
        <v>286892</v>
      </c>
      <c r="AH575" s="102">
        <v>120060</v>
      </c>
      <c r="AI575" s="102"/>
      <c r="AJ575" s="102">
        <v>380980</v>
      </c>
      <c r="AK575" s="102"/>
      <c r="AL575" s="102"/>
      <c r="AM575" s="102"/>
      <c r="AN575" s="102"/>
      <c r="AO575" s="102"/>
      <c r="AP575" s="102"/>
      <c r="AQ575" s="102">
        <v>70856</v>
      </c>
      <c r="AR575" s="102">
        <v>53522</v>
      </c>
      <c r="AS575" s="102">
        <v>51697</v>
      </c>
      <c r="AT575" s="102"/>
      <c r="AU575" s="102"/>
      <c r="AV575" s="102"/>
      <c r="AW575" s="102"/>
      <c r="AX575" s="102"/>
      <c r="AY575" s="102">
        <v>106914</v>
      </c>
      <c r="AZ575" s="102"/>
      <c r="BA575" s="102"/>
      <c r="BB575" s="102">
        <v>239684</v>
      </c>
      <c r="BC575" s="102">
        <v>269457</v>
      </c>
      <c r="BD575" s="102"/>
      <c r="BE575" s="102">
        <v>401512</v>
      </c>
      <c r="BF575" s="102"/>
      <c r="BG575" s="102"/>
      <c r="BH575" s="102"/>
      <c r="BI575" s="102"/>
      <c r="BJ575" s="102"/>
      <c r="BK575" s="102"/>
      <c r="BL575" s="102"/>
      <c r="BM575" s="102"/>
      <c r="BN575" s="102"/>
      <c r="BO575" s="102"/>
      <c r="BP575" s="102">
        <v>140839</v>
      </c>
      <c r="BQ575" s="102"/>
      <c r="BR575" s="102"/>
      <c r="BS575" s="102">
        <v>157218</v>
      </c>
      <c r="BT575" s="102"/>
      <c r="BU575" s="102"/>
      <c r="BV575" s="102">
        <v>92092</v>
      </c>
      <c r="BW575" s="102"/>
      <c r="BX575" s="102"/>
    </row>
    <row r="576" spans="1:76" x14ac:dyDescent="0.25">
      <c r="A576" s="57" t="s">
        <v>6253</v>
      </c>
      <c r="B576" s="3" t="s">
        <v>5015</v>
      </c>
      <c r="C576" s="3" t="s">
        <v>6244</v>
      </c>
      <c r="D576" s="4" t="s">
        <v>6254</v>
      </c>
      <c r="E576" s="4" t="s">
        <v>3487</v>
      </c>
      <c r="F576" s="4">
        <v>37198</v>
      </c>
      <c r="G576" s="4">
        <v>100001988</v>
      </c>
      <c r="H576" s="4">
        <v>3962</v>
      </c>
      <c r="I576" s="4">
        <v>239.08529999999999</v>
      </c>
      <c r="J576" s="4" t="s">
        <v>6255</v>
      </c>
      <c r="K576" s="4"/>
      <c r="L576" s="4"/>
      <c r="M576" s="4"/>
      <c r="N576" s="4"/>
      <c r="O576" s="4"/>
      <c r="P576" s="4">
        <f t="shared" si="8"/>
        <v>29</v>
      </c>
      <c r="Q576" s="4">
        <v>1.4</v>
      </c>
      <c r="R576" s="4">
        <v>1.1007</v>
      </c>
      <c r="S576" s="4">
        <v>0.78590000000000004</v>
      </c>
      <c r="T576" s="102">
        <v>565143</v>
      </c>
      <c r="U576" s="102"/>
      <c r="V576" s="102"/>
      <c r="W576" s="102">
        <v>238097</v>
      </c>
      <c r="X576" s="102">
        <v>681363</v>
      </c>
      <c r="Y576" s="102">
        <v>779692</v>
      </c>
      <c r="Z576" s="102">
        <v>269897</v>
      </c>
      <c r="AA576" s="102"/>
      <c r="AB576" s="102"/>
      <c r="AC576" s="102"/>
      <c r="AD576" s="102">
        <v>255975</v>
      </c>
      <c r="AE576" s="102"/>
      <c r="AF576" s="102">
        <v>498125</v>
      </c>
      <c r="AG576" s="102">
        <v>1345468</v>
      </c>
      <c r="AH576" s="102">
        <v>391511</v>
      </c>
      <c r="AI576" s="102"/>
      <c r="AJ576" s="102">
        <v>637989</v>
      </c>
      <c r="AK576" s="102"/>
      <c r="AL576" s="102"/>
      <c r="AM576" s="102">
        <v>102669</v>
      </c>
      <c r="AN576" s="102">
        <v>73142</v>
      </c>
      <c r="AO576" s="102"/>
      <c r="AP576" s="102"/>
      <c r="AQ576" s="102">
        <v>475318</v>
      </c>
      <c r="AR576" s="102">
        <v>1233016</v>
      </c>
      <c r="AS576" s="102">
        <v>163377</v>
      </c>
      <c r="AT576" s="102">
        <v>102849</v>
      </c>
      <c r="AU576" s="102">
        <v>181141</v>
      </c>
      <c r="AV576" s="102">
        <v>66271</v>
      </c>
      <c r="AW576" s="102"/>
      <c r="AX576" s="102"/>
      <c r="AY576" s="102">
        <v>250068</v>
      </c>
      <c r="AZ576" s="102"/>
      <c r="BA576" s="102"/>
      <c r="BB576" s="102">
        <v>1282431</v>
      </c>
      <c r="BC576" s="102">
        <v>197704</v>
      </c>
      <c r="BD576" s="102"/>
      <c r="BE576" s="102">
        <v>1832254</v>
      </c>
      <c r="BF576" s="102"/>
      <c r="BG576" s="102">
        <v>427511</v>
      </c>
      <c r="BH576" s="102"/>
      <c r="BI576" s="102">
        <v>29390</v>
      </c>
      <c r="BJ576" s="102"/>
      <c r="BK576" s="102"/>
      <c r="BL576" s="102">
        <v>112535</v>
      </c>
      <c r="BM576" s="102">
        <v>72162</v>
      </c>
      <c r="BN576" s="102"/>
      <c r="BO576" s="102"/>
      <c r="BP576" s="102">
        <v>298161</v>
      </c>
      <c r="BQ576" s="102"/>
      <c r="BR576" s="102"/>
      <c r="BS576" s="102">
        <v>982180</v>
      </c>
      <c r="BT576" s="102"/>
      <c r="BU576" s="102"/>
      <c r="BV576" s="102">
        <v>100959</v>
      </c>
      <c r="BW576" s="102"/>
      <c r="BX576" s="102"/>
    </row>
    <row r="577" spans="1:76" x14ac:dyDescent="0.25">
      <c r="A577" s="57" t="s">
        <v>6256</v>
      </c>
      <c r="B577" s="3" t="s">
        <v>5015</v>
      </c>
      <c r="C577" s="3" t="s">
        <v>6244</v>
      </c>
      <c r="D577" s="4" t="s">
        <v>6257</v>
      </c>
      <c r="E577" s="4" t="s">
        <v>3487</v>
      </c>
      <c r="F577" s="4">
        <v>46172</v>
      </c>
      <c r="G577" s="4">
        <v>100002015</v>
      </c>
      <c r="H577" s="4">
        <v>4310</v>
      </c>
      <c r="I577" s="4">
        <v>239.08529999999999</v>
      </c>
      <c r="J577" s="4" t="s">
        <v>6258</v>
      </c>
      <c r="K577" s="4"/>
      <c r="L577" s="4"/>
      <c r="M577" s="4"/>
      <c r="N577" s="4">
        <v>5127902</v>
      </c>
      <c r="O577" s="4">
        <v>4302261</v>
      </c>
      <c r="P577" s="4">
        <f t="shared" si="8"/>
        <v>14</v>
      </c>
      <c r="Q577" s="4">
        <v>0.37</v>
      </c>
      <c r="R577" s="4">
        <v>0.44030000000000002</v>
      </c>
      <c r="S577" s="4">
        <v>1.1961999999999999</v>
      </c>
      <c r="T577" s="102">
        <v>749484</v>
      </c>
      <c r="U577" s="102"/>
      <c r="V577" s="102"/>
      <c r="W577" s="102">
        <v>1011405</v>
      </c>
      <c r="X577" s="102"/>
      <c r="Y577" s="102"/>
      <c r="Z577" s="102">
        <v>28578</v>
      </c>
      <c r="AA577" s="102"/>
      <c r="AB577" s="102"/>
      <c r="AC577" s="102"/>
      <c r="AD577" s="102">
        <v>78421</v>
      </c>
      <c r="AE577" s="102">
        <v>192587</v>
      </c>
      <c r="AF577" s="102"/>
      <c r="AG577" s="102">
        <v>189510</v>
      </c>
      <c r="AH577" s="102"/>
      <c r="AI577" s="102"/>
      <c r="AJ577" s="102"/>
      <c r="AK577" s="102"/>
      <c r="AL577" s="102"/>
      <c r="AM577" s="102">
        <v>282036</v>
      </c>
      <c r="AN577" s="102"/>
      <c r="AO577" s="102"/>
      <c r="AP577" s="102"/>
      <c r="AQ577" s="102">
        <v>113539</v>
      </c>
      <c r="AR577" s="102"/>
      <c r="AS577" s="102"/>
      <c r="AT577" s="102">
        <v>421170</v>
      </c>
      <c r="AU577" s="102"/>
      <c r="AV577" s="102">
        <v>303621</v>
      </c>
      <c r="AW577" s="102"/>
      <c r="AX577" s="102"/>
      <c r="AY577" s="102"/>
      <c r="AZ577" s="102"/>
      <c r="BA577" s="102"/>
      <c r="BB577" s="102">
        <v>1050281</v>
      </c>
      <c r="BC577" s="102"/>
      <c r="BD577" s="102"/>
      <c r="BE577" s="102">
        <v>7090440</v>
      </c>
      <c r="BF577" s="102"/>
      <c r="BG577" s="102">
        <v>788290</v>
      </c>
      <c r="BH577" s="102"/>
      <c r="BI577" s="102"/>
      <c r="BJ577" s="102"/>
      <c r="BK577" s="102"/>
      <c r="BL577" s="102"/>
      <c r="BM577" s="102"/>
      <c r="BN577" s="102"/>
      <c r="BO577" s="102"/>
      <c r="BP577" s="102">
        <v>239941</v>
      </c>
      <c r="BQ577" s="102"/>
      <c r="BR577" s="102"/>
      <c r="BS577" s="102"/>
      <c r="BT577" s="102"/>
      <c r="BU577" s="102"/>
      <c r="BV577" s="102"/>
      <c r="BW577" s="102"/>
      <c r="BX577" s="102"/>
    </row>
    <row r="578" spans="1:76" x14ac:dyDescent="0.25">
      <c r="A578" s="57" t="s">
        <v>6259</v>
      </c>
      <c r="B578" s="3" t="s">
        <v>5015</v>
      </c>
      <c r="C578" s="3" t="s">
        <v>6260</v>
      </c>
      <c r="D578" s="4" t="s">
        <v>6261</v>
      </c>
      <c r="E578" s="4" t="s">
        <v>3487</v>
      </c>
      <c r="F578" s="4">
        <v>38167</v>
      </c>
      <c r="G578" s="4">
        <v>100002125</v>
      </c>
      <c r="H578" s="4">
        <v>4420</v>
      </c>
      <c r="I578" s="4">
        <v>383.15339999999998</v>
      </c>
      <c r="J578" s="4" t="s">
        <v>6262</v>
      </c>
      <c r="K578" s="4"/>
      <c r="L578" s="4"/>
      <c r="M578" s="4"/>
      <c r="N578" s="4"/>
      <c r="O578" s="4"/>
      <c r="P578" s="4">
        <f t="shared" si="8"/>
        <v>28</v>
      </c>
      <c r="Q578" s="4">
        <v>1.07</v>
      </c>
      <c r="R578" s="4">
        <v>0.80110000000000003</v>
      </c>
      <c r="S578" s="4">
        <v>0.74919999999999998</v>
      </c>
      <c r="T578" s="102">
        <v>257201</v>
      </c>
      <c r="U578" s="102"/>
      <c r="V578" s="102">
        <v>64079</v>
      </c>
      <c r="W578" s="102">
        <v>226895</v>
      </c>
      <c r="X578" s="102"/>
      <c r="Y578" s="102"/>
      <c r="Z578" s="102">
        <v>197526</v>
      </c>
      <c r="AA578" s="102"/>
      <c r="AB578" s="102"/>
      <c r="AC578" s="102">
        <v>157071</v>
      </c>
      <c r="AD578" s="102">
        <v>98116</v>
      </c>
      <c r="AE578" s="102">
        <v>55681</v>
      </c>
      <c r="AF578" s="102">
        <v>116630</v>
      </c>
      <c r="AG578" s="102">
        <v>88013</v>
      </c>
      <c r="AH578" s="102">
        <v>279784</v>
      </c>
      <c r="AI578" s="102"/>
      <c r="AJ578" s="102">
        <v>702858</v>
      </c>
      <c r="AK578" s="102">
        <v>27431</v>
      </c>
      <c r="AL578" s="102"/>
      <c r="AM578" s="102">
        <v>280292</v>
      </c>
      <c r="AN578" s="102"/>
      <c r="AO578" s="102"/>
      <c r="AP578" s="102"/>
      <c r="AQ578" s="102">
        <v>96334</v>
      </c>
      <c r="AR578" s="102">
        <v>225133</v>
      </c>
      <c r="AS578" s="102">
        <v>177170</v>
      </c>
      <c r="AT578" s="102">
        <v>61733</v>
      </c>
      <c r="AU578" s="102"/>
      <c r="AV578" s="102">
        <v>127095</v>
      </c>
      <c r="AW578" s="102"/>
      <c r="AX578" s="102"/>
      <c r="AY578" s="102"/>
      <c r="AZ578" s="102"/>
      <c r="BA578" s="102">
        <v>145047</v>
      </c>
      <c r="BB578" s="102">
        <v>741675</v>
      </c>
      <c r="BC578" s="102"/>
      <c r="BD578" s="102"/>
      <c r="BE578" s="102">
        <v>379273</v>
      </c>
      <c r="BF578" s="102"/>
      <c r="BG578" s="102"/>
      <c r="BH578" s="102"/>
      <c r="BI578" s="102"/>
      <c r="BJ578" s="102"/>
      <c r="BK578" s="102"/>
      <c r="BL578" s="102">
        <v>384569</v>
      </c>
      <c r="BM578" s="102">
        <v>30760</v>
      </c>
      <c r="BN578" s="102"/>
      <c r="BO578" s="102">
        <v>60668</v>
      </c>
      <c r="BP578" s="102"/>
      <c r="BQ578" s="102"/>
      <c r="BR578" s="102"/>
      <c r="BS578" s="102">
        <v>163793</v>
      </c>
      <c r="BT578" s="102">
        <v>25118</v>
      </c>
      <c r="BU578" s="102"/>
      <c r="BV578" s="102">
        <v>729860</v>
      </c>
      <c r="BW578" s="102">
        <v>42120</v>
      </c>
      <c r="BX578" s="102"/>
    </row>
    <row r="579" spans="1:76" x14ac:dyDescent="0.25">
      <c r="A579" s="57" t="s">
        <v>6263</v>
      </c>
      <c r="B579" s="3" t="s">
        <v>5015</v>
      </c>
      <c r="C579" s="3" t="s">
        <v>6260</v>
      </c>
      <c r="D579" s="4" t="s">
        <v>6264</v>
      </c>
      <c r="E579" s="4" t="s">
        <v>3487</v>
      </c>
      <c r="F579" s="4">
        <v>32425</v>
      </c>
      <c r="G579" s="4">
        <v>100000792</v>
      </c>
      <c r="H579" s="4">
        <v>4745</v>
      </c>
      <c r="I579" s="4">
        <v>367.1585</v>
      </c>
      <c r="J579" s="4" t="s">
        <v>6265</v>
      </c>
      <c r="K579" s="4" t="s">
        <v>6266</v>
      </c>
      <c r="L579" s="101" t="s">
        <v>6267</v>
      </c>
      <c r="M579" s="101" t="s">
        <v>6268</v>
      </c>
      <c r="N579" s="4">
        <v>12594</v>
      </c>
      <c r="O579" s="4">
        <v>12074</v>
      </c>
      <c r="P579" s="4">
        <f t="shared" si="8"/>
        <v>41</v>
      </c>
      <c r="Q579" s="4">
        <v>0.97</v>
      </c>
      <c r="R579" s="4">
        <v>3.9962</v>
      </c>
      <c r="S579" s="4">
        <v>4.1402999999999999</v>
      </c>
      <c r="T579" s="102">
        <v>8317164</v>
      </c>
      <c r="U579" s="102"/>
      <c r="V579" s="102"/>
      <c r="W579" s="102">
        <v>6667831</v>
      </c>
      <c r="X579" s="102">
        <v>1687690</v>
      </c>
      <c r="Y579" s="102">
        <v>3585652</v>
      </c>
      <c r="Z579" s="102">
        <v>100690</v>
      </c>
      <c r="AA579" s="102">
        <v>64713</v>
      </c>
      <c r="AB579" s="102">
        <v>24435</v>
      </c>
      <c r="AC579" s="102">
        <v>15997</v>
      </c>
      <c r="AD579" s="102">
        <v>3179716</v>
      </c>
      <c r="AE579" s="102">
        <v>53830</v>
      </c>
      <c r="AF579" s="102">
        <v>915229</v>
      </c>
      <c r="AG579" s="102">
        <v>3386205</v>
      </c>
      <c r="AH579" s="102">
        <v>279648</v>
      </c>
      <c r="AI579" s="102"/>
      <c r="AJ579" s="102">
        <v>2599804</v>
      </c>
      <c r="AK579" s="102">
        <v>23849</v>
      </c>
      <c r="AL579" s="102"/>
      <c r="AM579" s="102">
        <v>4124328</v>
      </c>
      <c r="AN579" s="102">
        <v>1202415</v>
      </c>
      <c r="AO579" s="102"/>
      <c r="AP579" s="102"/>
      <c r="AQ579" s="102">
        <v>196637</v>
      </c>
      <c r="AR579" s="102">
        <v>13047308</v>
      </c>
      <c r="AS579" s="102">
        <v>415934</v>
      </c>
      <c r="AT579" s="102">
        <v>451295</v>
      </c>
      <c r="AU579" s="102">
        <v>60404</v>
      </c>
      <c r="AV579" s="102">
        <v>7512076</v>
      </c>
      <c r="AW579" s="102"/>
      <c r="AX579" s="102"/>
      <c r="AY579" s="102">
        <v>2852184</v>
      </c>
      <c r="AZ579" s="102"/>
      <c r="BA579" s="102">
        <v>42502</v>
      </c>
      <c r="BB579" s="102">
        <v>1187087</v>
      </c>
      <c r="BC579" s="102">
        <v>406420</v>
      </c>
      <c r="BD579" s="102">
        <v>71833</v>
      </c>
      <c r="BE579" s="102">
        <v>11178492</v>
      </c>
      <c r="BF579" s="102"/>
      <c r="BG579" s="102">
        <v>7032604</v>
      </c>
      <c r="BH579" s="102"/>
      <c r="BI579" s="102">
        <v>163605</v>
      </c>
      <c r="BJ579" s="102">
        <v>165549</v>
      </c>
      <c r="BK579" s="102"/>
      <c r="BL579" s="102">
        <v>2001108</v>
      </c>
      <c r="BM579" s="102">
        <v>306126</v>
      </c>
      <c r="BN579" s="102">
        <v>35403</v>
      </c>
      <c r="BO579" s="102">
        <v>123813</v>
      </c>
      <c r="BP579" s="102">
        <v>3666539</v>
      </c>
      <c r="BQ579" s="102"/>
      <c r="BR579" s="102"/>
      <c r="BS579" s="102">
        <v>14934976</v>
      </c>
      <c r="BT579" s="102"/>
      <c r="BU579" s="102">
        <v>175911</v>
      </c>
      <c r="BV579" s="102">
        <v>2014347</v>
      </c>
      <c r="BW579" s="102"/>
      <c r="BX579" s="102">
        <v>155598</v>
      </c>
    </row>
    <row r="580" spans="1:76" x14ac:dyDescent="0.25">
      <c r="A580" s="57" t="s">
        <v>6269</v>
      </c>
      <c r="B580" s="3" t="s">
        <v>5015</v>
      </c>
      <c r="C580" s="3" t="s">
        <v>6260</v>
      </c>
      <c r="D580" s="4" t="s">
        <v>6270</v>
      </c>
      <c r="E580" s="4" t="s">
        <v>3487</v>
      </c>
      <c r="F580" s="4">
        <v>38168</v>
      </c>
      <c r="G580" s="4">
        <v>100002126</v>
      </c>
      <c r="H580" s="4">
        <v>4240</v>
      </c>
      <c r="I580" s="4">
        <v>383.15339999999998</v>
      </c>
      <c r="J580" s="4" t="s">
        <v>6271</v>
      </c>
      <c r="K580" s="4"/>
      <c r="L580" s="4"/>
      <c r="M580" s="4"/>
      <c r="N580" s="4"/>
      <c r="O580" s="4"/>
      <c r="P580" s="4">
        <f t="shared" si="8"/>
        <v>20</v>
      </c>
      <c r="Q580" s="4">
        <v>1.03</v>
      </c>
      <c r="R580" s="4">
        <v>0.58160000000000001</v>
      </c>
      <c r="S580" s="4">
        <v>0.56299999999999994</v>
      </c>
      <c r="T580" s="102">
        <v>183057</v>
      </c>
      <c r="U580" s="102"/>
      <c r="V580" s="102"/>
      <c r="W580" s="102">
        <v>167458</v>
      </c>
      <c r="X580" s="102">
        <v>78319</v>
      </c>
      <c r="Y580" s="102">
        <v>189153</v>
      </c>
      <c r="Z580" s="102"/>
      <c r="AA580" s="102"/>
      <c r="AB580" s="102"/>
      <c r="AC580" s="102"/>
      <c r="AD580" s="102">
        <v>77434</v>
      </c>
      <c r="AE580" s="102"/>
      <c r="AF580" s="102"/>
      <c r="AG580" s="102">
        <v>41102</v>
      </c>
      <c r="AH580" s="102">
        <v>17907</v>
      </c>
      <c r="AI580" s="102"/>
      <c r="AJ580" s="102">
        <v>554487</v>
      </c>
      <c r="AK580" s="102"/>
      <c r="AL580" s="102"/>
      <c r="AM580" s="102">
        <v>101199</v>
      </c>
      <c r="AN580" s="102">
        <v>84094</v>
      </c>
      <c r="AO580" s="102"/>
      <c r="AP580" s="102"/>
      <c r="AQ580" s="102"/>
      <c r="AR580" s="102">
        <v>224731</v>
      </c>
      <c r="AS580" s="102">
        <v>401242</v>
      </c>
      <c r="AT580" s="102"/>
      <c r="AU580" s="102"/>
      <c r="AV580" s="102">
        <v>272098</v>
      </c>
      <c r="AW580" s="102"/>
      <c r="AX580" s="102"/>
      <c r="AY580" s="102">
        <v>147633</v>
      </c>
      <c r="AZ580" s="102"/>
      <c r="BA580" s="102"/>
      <c r="BB580" s="102"/>
      <c r="BC580" s="102"/>
      <c r="BD580" s="102"/>
      <c r="BE580" s="102">
        <v>928893</v>
      </c>
      <c r="BF580" s="102"/>
      <c r="BG580" s="102">
        <v>147946</v>
      </c>
      <c r="BH580" s="102"/>
      <c r="BI580" s="102"/>
      <c r="BJ580" s="102"/>
      <c r="BK580" s="102"/>
      <c r="BL580" s="102">
        <v>43352</v>
      </c>
      <c r="BM580" s="102"/>
      <c r="BN580" s="102"/>
      <c r="BO580" s="102"/>
      <c r="BP580" s="102">
        <v>77272</v>
      </c>
      <c r="BQ580" s="102"/>
      <c r="BR580" s="102"/>
      <c r="BS580" s="102">
        <v>378406</v>
      </c>
      <c r="BT580" s="102"/>
      <c r="BU580" s="102"/>
      <c r="BV580" s="102">
        <v>41273</v>
      </c>
      <c r="BW580" s="102"/>
      <c r="BX580" s="102"/>
    </row>
    <row r="581" spans="1:76" x14ac:dyDescent="0.25">
      <c r="A581" s="57" t="s">
        <v>6272</v>
      </c>
      <c r="B581" s="3" t="s">
        <v>5015</v>
      </c>
      <c r="C581" s="3" t="s">
        <v>6260</v>
      </c>
      <c r="D581" s="4" t="s">
        <v>6273</v>
      </c>
      <c r="E581" s="4" t="s">
        <v>3487</v>
      </c>
      <c r="F581" s="4">
        <v>33973</v>
      </c>
      <c r="G581" s="4">
        <v>100001287</v>
      </c>
      <c r="H581" s="4">
        <v>4855</v>
      </c>
      <c r="I581" s="4">
        <v>369.17410000000001</v>
      </c>
      <c r="J581" s="4" t="s">
        <v>6274</v>
      </c>
      <c r="K581" s="4" t="s">
        <v>6275</v>
      </c>
      <c r="L581" s="4"/>
      <c r="M581" s="4"/>
      <c r="N581" s="4">
        <v>9929317</v>
      </c>
      <c r="O581" s="4">
        <v>21403101</v>
      </c>
      <c r="P581" s="4">
        <f t="shared" si="8"/>
        <v>25</v>
      </c>
      <c r="Q581" s="4">
        <v>1.1000000000000001</v>
      </c>
      <c r="R581" s="4">
        <v>0.8679</v>
      </c>
      <c r="S581" s="4">
        <v>0.79259999999999997</v>
      </c>
      <c r="T581" s="102">
        <v>778262</v>
      </c>
      <c r="U581" s="102"/>
      <c r="V581" s="102"/>
      <c r="W581" s="102">
        <v>439242</v>
      </c>
      <c r="X581" s="102">
        <v>159598</v>
      </c>
      <c r="Y581" s="102">
        <v>190921</v>
      </c>
      <c r="Z581" s="102"/>
      <c r="AA581" s="102"/>
      <c r="AB581" s="102"/>
      <c r="AC581" s="102"/>
      <c r="AD581" s="102">
        <v>140998</v>
      </c>
      <c r="AE581" s="102">
        <v>15877</v>
      </c>
      <c r="AF581" s="102">
        <v>163359</v>
      </c>
      <c r="AG581" s="102">
        <v>339193</v>
      </c>
      <c r="AH581" s="102"/>
      <c r="AI581" s="102"/>
      <c r="AJ581" s="102"/>
      <c r="AK581" s="102"/>
      <c r="AL581" s="102"/>
      <c r="AM581" s="102">
        <v>177153</v>
      </c>
      <c r="AN581" s="102">
        <v>69363</v>
      </c>
      <c r="AO581" s="102"/>
      <c r="AP581" s="102"/>
      <c r="AQ581" s="102"/>
      <c r="AR581" s="102">
        <v>1063459</v>
      </c>
      <c r="AS581" s="102">
        <v>178412</v>
      </c>
      <c r="AT581" s="102"/>
      <c r="AU581" s="102"/>
      <c r="AV581" s="102">
        <v>515505</v>
      </c>
      <c r="AW581" s="102"/>
      <c r="AX581" s="102">
        <v>135879</v>
      </c>
      <c r="AY581" s="102"/>
      <c r="AZ581" s="102"/>
      <c r="BA581" s="102"/>
      <c r="BB581" s="102">
        <v>134282</v>
      </c>
      <c r="BC581" s="102">
        <v>28147</v>
      </c>
      <c r="BD581" s="102"/>
      <c r="BE581" s="102">
        <v>795418</v>
      </c>
      <c r="BF581" s="102">
        <v>56465</v>
      </c>
      <c r="BG581" s="102">
        <v>357333</v>
      </c>
      <c r="BH581" s="102"/>
      <c r="BI581" s="102"/>
      <c r="BJ581" s="102"/>
      <c r="BK581" s="102"/>
      <c r="BL581" s="102">
        <v>147238</v>
      </c>
      <c r="BM581" s="102"/>
      <c r="BN581" s="102"/>
      <c r="BO581" s="102">
        <v>43412</v>
      </c>
      <c r="BP581" s="102">
        <v>234415</v>
      </c>
      <c r="BQ581" s="102"/>
      <c r="BR581" s="102"/>
      <c r="BS581" s="102">
        <v>972053</v>
      </c>
      <c r="BT581" s="102">
        <v>44181</v>
      </c>
      <c r="BU581" s="102">
        <v>36364</v>
      </c>
      <c r="BV581" s="102"/>
      <c r="BW581" s="102"/>
      <c r="BX581" s="102"/>
    </row>
    <row r="582" spans="1:76" x14ac:dyDescent="0.25">
      <c r="A582" s="57" t="s">
        <v>6276</v>
      </c>
      <c r="B582" s="3" t="s">
        <v>5015</v>
      </c>
      <c r="C582" s="3" t="s">
        <v>6260</v>
      </c>
      <c r="D582" s="4" t="s">
        <v>6277</v>
      </c>
      <c r="E582" s="4" t="s">
        <v>3487</v>
      </c>
      <c r="F582" s="4">
        <v>31591</v>
      </c>
      <c r="G582" s="4">
        <v>100001073</v>
      </c>
      <c r="H582" s="4">
        <v>5022</v>
      </c>
      <c r="I582" s="4">
        <v>369.17410000000001</v>
      </c>
      <c r="J582" s="4" t="s">
        <v>6278</v>
      </c>
      <c r="K582" s="4" t="s">
        <v>6279</v>
      </c>
      <c r="L582" s="4"/>
      <c r="M582" s="101" t="s">
        <v>6280</v>
      </c>
      <c r="N582" s="4">
        <v>159663</v>
      </c>
      <c r="O582" s="4">
        <v>19988780</v>
      </c>
      <c r="P582" s="4">
        <f t="shared" si="8"/>
        <v>24</v>
      </c>
      <c r="Q582" s="4">
        <v>0.59</v>
      </c>
      <c r="R582" s="4">
        <v>1.0073000000000001</v>
      </c>
      <c r="S582" s="4">
        <v>1.7037</v>
      </c>
      <c r="T582" s="102">
        <v>897628</v>
      </c>
      <c r="U582" s="102"/>
      <c r="V582" s="102"/>
      <c r="W582" s="102">
        <v>2558809</v>
      </c>
      <c r="X582" s="102">
        <v>305081.3125</v>
      </c>
      <c r="Y582" s="102">
        <v>51581</v>
      </c>
      <c r="Z582" s="102"/>
      <c r="AA582" s="102"/>
      <c r="AB582" s="102"/>
      <c r="AC582" s="102"/>
      <c r="AD582" s="102">
        <v>292993</v>
      </c>
      <c r="AE582" s="102">
        <v>186418</v>
      </c>
      <c r="AF582" s="102">
        <v>24037</v>
      </c>
      <c r="AG582" s="102">
        <v>515914</v>
      </c>
      <c r="AH582" s="102">
        <v>23552</v>
      </c>
      <c r="AI582" s="102"/>
      <c r="AJ582" s="102">
        <v>80085</v>
      </c>
      <c r="AK582" s="102">
        <v>21118</v>
      </c>
      <c r="AL582" s="102"/>
      <c r="AM582" s="102"/>
      <c r="AN582" s="102"/>
      <c r="AO582" s="102"/>
      <c r="AP582" s="102"/>
      <c r="AQ582" s="102">
        <v>29049</v>
      </c>
      <c r="AR582" s="102">
        <v>533494.375</v>
      </c>
      <c r="AS582" s="102"/>
      <c r="AT582" s="102">
        <v>367505</v>
      </c>
      <c r="AU582" s="102"/>
      <c r="AV582" s="102">
        <v>252000.79689999999</v>
      </c>
      <c r="AW582" s="102"/>
      <c r="AX582" s="102"/>
      <c r="AY582" s="102">
        <v>43736</v>
      </c>
      <c r="AZ582" s="102"/>
      <c r="BA582" s="102">
        <v>83591</v>
      </c>
      <c r="BB582" s="102">
        <v>2753003.5</v>
      </c>
      <c r="BC582" s="102">
        <v>47361</v>
      </c>
      <c r="BD582" s="102"/>
      <c r="BE582" s="102">
        <v>4084796.25</v>
      </c>
      <c r="BF582" s="102"/>
      <c r="BG582" s="102">
        <v>520224.6875</v>
      </c>
      <c r="BH582" s="102"/>
      <c r="BI582" s="102"/>
      <c r="BJ582" s="102"/>
      <c r="BK582" s="102"/>
      <c r="BL582" s="102"/>
      <c r="BM582" s="102"/>
      <c r="BN582" s="102"/>
      <c r="BO582" s="102"/>
      <c r="BP582" s="102">
        <v>176149</v>
      </c>
      <c r="BQ582" s="102"/>
      <c r="BR582" s="102"/>
      <c r="BS582" s="102">
        <v>2354881.75</v>
      </c>
      <c r="BT582" s="102"/>
      <c r="BU582" s="102"/>
      <c r="BV582" s="102">
        <v>113709</v>
      </c>
      <c r="BW582" s="102"/>
      <c r="BX582" s="102"/>
    </row>
    <row r="583" spans="1:76" x14ac:dyDescent="0.25">
      <c r="A583" s="57" t="s">
        <v>6281</v>
      </c>
      <c r="B583" s="3" t="s">
        <v>5015</v>
      </c>
      <c r="C583" s="3" t="s">
        <v>6260</v>
      </c>
      <c r="D583" s="4" t="s">
        <v>6282</v>
      </c>
      <c r="E583" s="4" t="s">
        <v>3487</v>
      </c>
      <c r="F583" s="4">
        <v>33979</v>
      </c>
      <c r="G583" s="4">
        <v>100001282</v>
      </c>
      <c r="H583" s="4">
        <v>4995</v>
      </c>
      <c r="I583" s="4">
        <v>369.17410000000001</v>
      </c>
      <c r="J583" s="4" t="s">
        <v>6283</v>
      </c>
      <c r="K583" s="4" t="s">
        <v>6284</v>
      </c>
      <c r="L583" s="4"/>
      <c r="M583" s="101" t="s">
        <v>6285</v>
      </c>
      <c r="N583" s="4">
        <v>9907417</v>
      </c>
      <c r="O583" s="4">
        <v>8083069</v>
      </c>
      <c r="P583" s="4">
        <f t="shared" ref="P583:P646" si="9">COUNTIF(T583:BX583,"&gt;0")</f>
        <v>12</v>
      </c>
      <c r="Q583" s="4">
        <v>0.9</v>
      </c>
      <c r="R583" s="4">
        <v>0.34050000000000002</v>
      </c>
      <c r="S583" s="4">
        <v>0.37759999999999999</v>
      </c>
      <c r="T583" s="102">
        <v>236383.79689999999</v>
      </c>
      <c r="U583" s="102"/>
      <c r="V583" s="102"/>
      <c r="W583" s="102"/>
      <c r="X583" s="102">
        <v>401406.8125</v>
      </c>
      <c r="Y583" s="102"/>
      <c r="Z583" s="102">
        <v>63165.898399999998</v>
      </c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>
        <v>852897.375</v>
      </c>
      <c r="AN583" s="102"/>
      <c r="AO583" s="102"/>
      <c r="AP583" s="102"/>
      <c r="AQ583" s="102"/>
      <c r="AR583" s="102">
        <v>22694.5</v>
      </c>
      <c r="AS583" s="102"/>
      <c r="AT583" s="102"/>
      <c r="AU583" s="102"/>
      <c r="AV583" s="102">
        <v>206676.5938</v>
      </c>
      <c r="AW583" s="102"/>
      <c r="AX583" s="102"/>
      <c r="AY583" s="102"/>
      <c r="AZ583" s="102"/>
      <c r="BA583" s="102"/>
      <c r="BB583" s="102">
        <v>489470.8125</v>
      </c>
      <c r="BC583" s="102"/>
      <c r="BD583" s="102"/>
      <c r="BE583" s="102">
        <v>746750.625</v>
      </c>
      <c r="BF583" s="102"/>
      <c r="BG583" s="102">
        <v>74318.398400000005</v>
      </c>
      <c r="BH583" s="102"/>
      <c r="BI583" s="102"/>
      <c r="BJ583" s="102"/>
      <c r="BK583" s="102"/>
      <c r="BL583" s="102"/>
      <c r="BM583" s="102">
        <v>36584.800799999997</v>
      </c>
      <c r="BN583" s="102"/>
      <c r="BO583" s="102"/>
      <c r="BP583" s="102">
        <v>123932</v>
      </c>
      <c r="BQ583" s="102"/>
      <c r="BR583" s="102"/>
      <c r="BS583" s="102">
        <v>233571.70310000001</v>
      </c>
      <c r="BT583" s="102"/>
      <c r="BU583" s="102"/>
      <c r="BV583" s="102"/>
      <c r="BW583" s="102"/>
      <c r="BX583" s="102"/>
    </row>
    <row r="584" spans="1:76" x14ac:dyDescent="0.25">
      <c r="A584" s="57" t="s">
        <v>6286</v>
      </c>
      <c r="B584" s="3" t="s">
        <v>5015</v>
      </c>
      <c r="C584" s="3" t="s">
        <v>6260</v>
      </c>
      <c r="D584" s="4" t="s">
        <v>6287</v>
      </c>
      <c r="E584" s="4" t="s">
        <v>3487</v>
      </c>
      <c r="F584" s="4">
        <v>37183</v>
      </c>
      <c r="G584" s="4">
        <v>100002008</v>
      </c>
      <c r="H584" s="4">
        <v>5208</v>
      </c>
      <c r="I584" s="4">
        <v>371.18979999999999</v>
      </c>
      <c r="J584" s="4" t="s">
        <v>6288</v>
      </c>
      <c r="K584" s="4"/>
      <c r="L584" s="4"/>
      <c r="M584" s="4"/>
      <c r="N584" s="4"/>
      <c r="O584" s="4"/>
      <c r="P584" s="4">
        <f t="shared" si="9"/>
        <v>33</v>
      </c>
      <c r="Q584" s="4">
        <v>1.01</v>
      </c>
      <c r="R584" s="4">
        <v>0.99570000000000003</v>
      </c>
      <c r="S584" s="4">
        <v>0.98929999999999996</v>
      </c>
      <c r="T584" s="102">
        <v>276292</v>
      </c>
      <c r="U584" s="102">
        <v>116757</v>
      </c>
      <c r="V584" s="102"/>
      <c r="W584" s="102">
        <v>475874</v>
      </c>
      <c r="X584" s="102">
        <v>222428</v>
      </c>
      <c r="Y584" s="102"/>
      <c r="Z584" s="102">
        <v>309156</v>
      </c>
      <c r="AA584" s="102">
        <v>26694</v>
      </c>
      <c r="AB584" s="102"/>
      <c r="AC584" s="102"/>
      <c r="AD584" s="102"/>
      <c r="AE584" s="102">
        <v>152837</v>
      </c>
      <c r="AF584" s="102">
        <v>56799</v>
      </c>
      <c r="AG584" s="102">
        <v>150330</v>
      </c>
      <c r="AH584" s="102">
        <v>70298</v>
      </c>
      <c r="AI584" s="102">
        <v>55042</v>
      </c>
      <c r="AJ584" s="102">
        <v>56452</v>
      </c>
      <c r="AK584" s="102">
        <v>360672</v>
      </c>
      <c r="AL584" s="102"/>
      <c r="AM584" s="102">
        <v>119468</v>
      </c>
      <c r="AN584" s="102">
        <v>82484</v>
      </c>
      <c r="AO584" s="102">
        <v>141424</v>
      </c>
      <c r="AP584" s="102"/>
      <c r="AQ584" s="102"/>
      <c r="AR584" s="102">
        <v>443846</v>
      </c>
      <c r="AS584" s="102">
        <v>171430</v>
      </c>
      <c r="AT584" s="102"/>
      <c r="AU584" s="102"/>
      <c r="AV584" s="102">
        <v>127078</v>
      </c>
      <c r="AW584" s="102"/>
      <c r="AX584" s="102">
        <v>267938</v>
      </c>
      <c r="AY584" s="102">
        <v>126181</v>
      </c>
      <c r="AZ584" s="102"/>
      <c r="BA584" s="102"/>
      <c r="BB584" s="102">
        <v>612656</v>
      </c>
      <c r="BC584" s="102">
        <v>477263</v>
      </c>
      <c r="BD584" s="102"/>
      <c r="BE584" s="102">
        <v>708920</v>
      </c>
      <c r="BF584" s="102"/>
      <c r="BG584" s="102">
        <v>85816</v>
      </c>
      <c r="BH584" s="102"/>
      <c r="BI584" s="102">
        <v>251230</v>
      </c>
      <c r="BJ584" s="102"/>
      <c r="BK584" s="102"/>
      <c r="BL584" s="102">
        <v>25456</v>
      </c>
      <c r="BM584" s="102"/>
      <c r="BN584" s="102"/>
      <c r="BO584" s="102">
        <v>269531</v>
      </c>
      <c r="BP584" s="102">
        <v>94181</v>
      </c>
      <c r="BQ584" s="102"/>
      <c r="BR584" s="102"/>
      <c r="BS584" s="102"/>
      <c r="BT584" s="102"/>
      <c r="BU584" s="102">
        <v>52464</v>
      </c>
      <c r="BV584" s="102">
        <v>76753</v>
      </c>
      <c r="BW584" s="102">
        <v>81238</v>
      </c>
      <c r="BX584" s="102">
        <v>32825</v>
      </c>
    </row>
    <row r="585" spans="1:76" x14ac:dyDescent="0.25">
      <c r="A585" s="57" t="s">
        <v>6289</v>
      </c>
      <c r="B585" s="3" t="s">
        <v>5015</v>
      </c>
      <c r="C585" s="3" t="s">
        <v>6260</v>
      </c>
      <c r="D585" s="4" t="s">
        <v>6290</v>
      </c>
      <c r="E585" s="4" t="s">
        <v>3487</v>
      </c>
      <c r="F585" s="4">
        <v>37182</v>
      </c>
      <c r="G585" s="4">
        <v>100002007</v>
      </c>
      <c r="H585" s="4">
        <v>4547</v>
      </c>
      <c r="I585" s="4">
        <v>225.06970000000001</v>
      </c>
      <c r="J585" s="4" t="s">
        <v>6291</v>
      </c>
      <c r="K585" s="4"/>
      <c r="L585" s="4"/>
      <c r="M585" s="4"/>
      <c r="N585" s="4"/>
      <c r="O585" s="4"/>
      <c r="P585" s="4">
        <f t="shared" si="9"/>
        <v>19</v>
      </c>
      <c r="Q585" s="4">
        <v>0.86</v>
      </c>
      <c r="R585" s="4">
        <v>1.1304000000000001</v>
      </c>
      <c r="S585" s="4">
        <v>1.3108</v>
      </c>
      <c r="T585" s="102">
        <v>685236</v>
      </c>
      <c r="U585" s="102"/>
      <c r="V585" s="102"/>
      <c r="W585" s="102">
        <v>1452295</v>
      </c>
      <c r="X585" s="102">
        <v>138239</v>
      </c>
      <c r="Y585" s="102"/>
      <c r="Z585" s="102">
        <v>181172</v>
      </c>
      <c r="AA585" s="102"/>
      <c r="AB585" s="102"/>
      <c r="AC585" s="102"/>
      <c r="AD585" s="102"/>
      <c r="AE585" s="102">
        <v>44021</v>
      </c>
      <c r="AF585" s="102"/>
      <c r="AG585" s="102">
        <v>163350</v>
      </c>
      <c r="AH585" s="102"/>
      <c r="AI585" s="102"/>
      <c r="AJ585" s="102"/>
      <c r="AK585" s="102"/>
      <c r="AL585" s="102">
        <v>41059</v>
      </c>
      <c r="AM585" s="102">
        <v>116081</v>
      </c>
      <c r="AN585" s="102"/>
      <c r="AO585" s="102"/>
      <c r="AP585" s="102"/>
      <c r="AQ585" s="102"/>
      <c r="AR585" s="102"/>
      <c r="AS585" s="102"/>
      <c r="AT585" s="102">
        <v>117497</v>
      </c>
      <c r="AU585" s="102"/>
      <c r="AV585" s="102">
        <v>99486</v>
      </c>
      <c r="AW585" s="102"/>
      <c r="AX585" s="102"/>
      <c r="AY585" s="102"/>
      <c r="AZ585" s="102"/>
      <c r="BA585" s="102">
        <v>100253</v>
      </c>
      <c r="BB585" s="102">
        <v>1635224</v>
      </c>
      <c r="BC585" s="102"/>
      <c r="BD585" s="102"/>
      <c r="BE585" s="102">
        <v>1083898</v>
      </c>
      <c r="BF585" s="102"/>
      <c r="BG585" s="102">
        <v>124555</v>
      </c>
      <c r="BH585" s="102"/>
      <c r="BI585" s="102">
        <v>55704</v>
      </c>
      <c r="BJ585" s="102"/>
      <c r="BK585" s="102">
        <v>64317</v>
      </c>
      <c r="BL585" s="102"/>
      <c r="BM585" s="102"/>
      <c r="BN585" s="102"/>
      <c r="BO585" s="102"/>
      <c r="BP585" s="102">
        <v>92869</v>
      </c>
      <c r="BQ585" s="102"/>
      <c r="BR585" s="102"/>
      <c r="BS585" s="102">
        <v>370457</v>
      </c>
      <c r="BT585" s="102"/>
      <c r="BU585" s="102"/>
      <c r="BV585" s="102">
        <v>59663</v>
      </c>
      <c r="BW585" s="102"/>
      <c r="BX585" s="102"/>
    </row>
    <row r="586" spans="1:76" x14ac:dyDescent="0.25">
      <c r="A586" s="57" t="s">
        <v>6292</v>
      </c>
      <c r="B586" s="3" t="s">
        <v>5015</v>
      </c>
      <c r="C586" s="3" t="s">
        <v>6260</v>
      </c>
      <c r="D586" s="4" t="s">
        <v>6293</v>
      </c>
      <c r="E586" s="4" t="s">
        <v>3487</v>
      </c>
      <c r="F586" s="4">
        <v>37211</v>
      </c>
      <c r="G586" s="4">
        <v>100002028</v>
      </c>
      <c r="H586" s="4">
        <v>4535</v>
      </c>
      <c r="I586" s="4">
        <v>369.17410000000001</v>
      </c>
      <c r="J586" s="4" t="s">
        <v>6294</v>
      </c>
      <c r="K586" s="4" t="s">
        <v>6295</v>
      </c>
      <c r="L586" s="4"/>
      <c r="M586" s="101" t="s">
        <v>6296</v>
      </c>
      <c r="N586" s="4">
        <v>13847309</v>
      </c>
      <c r="O586" s="4"/>
      <c r="P586" s="4">
        <f t="shared" si="9"/>
        <v>23</v>
      </c>
      <c r="Q586" s="4">
        <v>0.39</v>
      </c>
      <c r="R586" s="4">
        <v>0.46100000000000002</v>
      </c>
      <c r="S586" s="4">
        <v>1.1895</v>
      </c>
      <c r="T586" s="102">
        <v>2690661</v>
      </c>
      <c r="U586" s="102"/>
      <c r="V586" s="102"/>
      <c r="W586" s="102">
        <v>194858</v>
      </c>
      <c r="X586" s="102">
        <v>2467968</v>
      </c>
      <c r="Y586" s="102">
        <v>2805739</v>
      </c>
      <c r="Z586" s="102"/>
      <c r="AA586" s="102"/>
      <c r="AB586" s="102"/>
      <c r="AC586" s="102"/>
      <c r="AD586" s="102">
        <v>84378</v>
      </c>
      <c r="AE586" s="102"/>
      <c r="AF586" s="102">
        <v>357556</v>
      </c>
      <c r="AG586" s="102">
        <v>1626011</v>
      </c>
      <c r="AH586" s="102">
        <v>144442</v>
      </c>
      <c r="AI586" s="102"/>
      <c r="AJ586" s="102">
        <v>826000</v>
      </c>
      <c r="AK586" s="102"/>
      <c r="AL586" s="102"/>
      <c r="AM586" s="102">
        <v>2726021</v>
      </c>
      <c r="AN586" s="102">
        <v>679102</v>
      </c>
      <c r="AO586" s="102"/>
      <c r="AP586" s="102"/>
      <c r="AQ586" s="102">
        <v>381475</v>
      </c>
      <c r="AR586" s="102">
        <v>579052</v>
      </c>
      <c r="AS586" s="102"/>
      <c r="AT586" s="102"/>
      <c r="AU586" s="102"/>
      <c r="AV586" s="102">
        <v>13220865</v>
      </c>
      <c r="AW586" s="102"/>
      <c r="AX586" s="102"/>
      <c r="AY586" s="102">
        <v>1035331</v>
      </c>
      <c r="AZ586" s="102"/>
      <c r="BA586" s="102"/>
      <c r="BB586" s="102">
        <v>1007887</v>
      </c>
      <c r="BC586" s="102">
        <v>248878</v>
      </c>
      <c r="BD586" s="102"/>
      <c r="BE586" s="102">
        <v>10949981</v>
      </c>
      <c r="BF586" s="102"/>
      <c r="BG586" s="102">
        <v>2421396</v>
      </c>
      <c r="BH586" s="102"/>
      <c r="BI586" s="102"/>
      <c r="BJ586" s="102"/>
      <c r="BK586" s="102"/>
      <c r="BL586" s="102">
        <v>1489314</v>
      </c>
      <c r="BM586" s="102"/>
      <c r="BN586" s="102"/>
      <c r="BO586" s="102"/>
      <c r="BP586" s="102">
        <v>4236671</v>
      </c>
      <c r="BQ586" s="102"/>
      <c r="BR586" s="102"/>
      <c r="BS586" s="102">
        <v>7459632</v>
      </c>
      <c r="BT586" s="102"/>
      <c r="BU586" s="102"/>
      <c r="BV586" s="102">
        <v>1303892</v>
      </c>
      <c r="BW586" s="102"/>
      <c r="BX586" s="102"/>
    </row>
    <row r="587" spans="1:76" x14ac:dyDescent="0.25">
      <c r="A587" s="57" t="s">
        <v>6297</v>
      </c>
      <c r="B587" s="3" t="s">
        <v>5015</v>
      </c>
      <c r="C587" s="3" t="s">
        <v>6260</v>
      </c>
      <c r="D587" s="4" t="s">
        <v>6298</v>
      </c>
      <c r="E587" s="4" t="s">
        <v>3487</v>
      </c>
      <c r="F587" s="4">
        <v>37210</v>
      </c>
      <c r="G587" s="4">
        <v>100002029</v>
      </c>
      <c r="H587" s="4">
        <v>4500</v>
      </c>
      <c r="I587" s="4">
        <v>369.17410000000001</v>
      </c>
      <c r="J587" s="4" t="s">
        <v>6299</v>
      </c>
      <c r="K587" s="4"/>
      <c r="L587" s="4"/>
      <c r="M587" s="4"/>
      <c r="N587" s="4"/>
      <c r="O587" s="4"/>
      <c r="P587" s="4">
        <f t="shared" si="9"/>
        <v>22</v>
      </c>
      <c r="Q587" s="4">
        <v>0.37</v>
      </c>
      <c r="R587" s="4">
        <v>0.49480000000000002</v>
      </c>
      <c r="S587" s="4">
        <v>1.3209</v>
      </c>
      <c r="T587" s="102"/>
      <c r="U587" s="102">
        <v>642890</v>
      </c>
      <c r="V587" s="102"/>
      <c r="W587" s="102"/>
      <c r="X587" s="102"/>
      <c r="Y587" s="102"/>
      <c r="Z587" s="102"/>
      <c r="AA587" s="102">
        <v>135583</v>
      </c>
      <c r="AB587" s="102">
        <v>98966</v>
      </c>
      <c r="AC587" s="102"/>
      <c r="AD587" s="102"/>
      <c r="AE587" s="102">
        <v>507763</v>
      </c>
      <c r="AF587" s="102"/>
      <c r="AG587" s="102">
        <v>23556</v>
      </c>
      <c r="AH587" s="102"/>
      <c r="AI587" s="102">
        <v>202398</v>
      </c>
      <c r="AJ587" s="102">
        <v>60485</v>
      </c>
      <c r="AK587" s="102"/>
      <c r="AL587" s="102">
        <v>171585</v>
      </c>
      <c r="AM587" s="102">
        <v>24234</v>
      </c>
      <c r="AN587" s="102"/>
      <c r="AO587" s="102">
        <v>84324</v>
      </c>
      <c r="AP587" s="102"/>
      <c r="AQ587" s="102"/>
      <c r="AR587" s="102"/>
      <c r="AS587" s="102"/>
      <c r="AT587" s="102"/>
      <c r="AU587" s="102"/>
      <c r="AV587" s="102"/>
      <c r="AW587" s="102"/>
      <c r="AX587" s="102">
        <v>171350</v>
      </c>
      <c r="AY587" s="102">
        <v>31210</v>
      </c>
      <c r="AZ587" s="102">
        <v>1340874</v>
      </c>
      <c r="BA587" s="102">
        <v>260787</v>
      </c>
      <c r="BB587" s="102">
        <v>1259898</v>
      </c>
      <c r="BC587" s="102"/>
      <c r="BD587" s="102"/>
      <c r="BE587" s="102"/>
      <c r="BF587" s="102"/>
      <c r="BG587" s="102"/>
      <c r="BH587" s="102"/>
      <c r="BI587" s="102">
        <v>225292</v>
      </c>
      <c r="BJ587" s="102">
        <v>62149</v>
      </c>
      <c r="BK587" s="102"/>
      <c r="BL587" s="102"/>
      <c r="BM587" s="102">
        <v>559279</v>
      </c>
      <c r="BN587" s="102"/>
      <c r="BO587" s="102">
        <v>180327</v>
      </c>
      <c r="BP587" s="102"/>
      <c r="BQ587" s="102"/>
      <c r="BR587" s="102">
        <v>103813</v>
      </c>
      <c r="BS587" s="102"/>
      <c r="BT587" s="102">
        <v>163363</v>
      </c>
      <c r="BU587" s="102"/>
      <c r="BV587" s="102"/>
      <c r="BW587" s="102">
        <v>1809382</v>
      </c>
      <c r="BX587" s="102"/>
    </row>
    <row r="588" spans="1:76" x14ac:dyDescent="0.25">
      <c r="A588" s="57" t="s">
        <v>6300</v>
      </c>
      <c r="B588" s="3" t="s">
        <v>5015</v>
      </c>
      <c r="C588" s="3" t="s">
        <v>6260</v>
      </c>
      <c r="D588" s="4" t="s">
        <v>6301</v>
      </c>
      <c r="E588" s="4" t="s">
        <v>3487</v>
      </c>
      <c r="F588" s="4">
        <v>37202</v>
      </c>
      <c r="G588" s="4">
        <v>100001992</v>
      </c>
      <c r="H588" s="4">
        <v>3740</v>
      </c>
      <c r="I588" s="4">
        <v>224.06180000000001</v>
      </c>
      <c r="J588" s="4" t="s">
        <v>6302</v>
      </c>
      <c r="K588" s="4"/>
      <c r="L588" s="101" t="s">
        <v>6303</v>
      </c>
      <c r="M588" s="101" t="s">
        <v>6296</v>
      </c>
      <c r="N588" s="4">
        <v>87120982</v>
      </c>
      <c r="O588" s="4"/>
      <c r="P588" s="4">
        <f t="shared" si="9"/>
        <v>28</v>
      </c>
      <c r="Q588" s="4">
        <v>0.75</v>
      </c>
      <c r="R588" s="4">
        <v>0.5282</v>
      </c>
      <c r="S588" s="4">
        <v>0.70020000000000004</v>
      </c>
      <c r="T588" s="102">
        <v>1950190</v>
      </c>
      <c r="U588" s="102"/>
      <c r="V588" s="102"/>
      <c r="W588" s="102">
        <v>3239837</v>
      </c>
      <c r="X588" s="102">
        <v>2282220</v>
      </c>
      <c r="Y588" s="102">
        <v>2435018</v>
      </c>
      <c r="Z588" s="102">
        <v>852645</v>
      </c>
      <c r="AA588" s="102"/>
      <c r="AB588" s="102"/>
      <c r="AC588" s="102"/>
      <c r="AD588" s="102">
        <v>876703</v>
      </c>
      <c r="AE588" s="102"/>
      <c r="AF588" s="102">
        <v>369008</v>
      </c>
      <c r="AG588" s="102">
        <v>3458081</v>
      </c>
      <c r="AH588" s="102">
        <v>1315726</v>
      </c>
      <c r="AI588" s="102"/>
      <c r="AJ588" s="102">
        <v>2289521</v>
      </c>
      <c r="AK588" s="102"/>
      <c r="AL588" s="102"/>
      <c r="AM588" s="102">
        <v>2855240</v>
      </c>
      <c r="AN588" s="102">
        <v>650447</v>
      </c>
      <c r="AO588" s="102"/>
      <c r="AP588" s="102"/>
      <c r="AQ588" s="102"/>
      <c r="AR588" s="102">
        <v>5446425</v>
      </c>
      <c r="AS588" s="102">
        <v>2237662</v>
      </c>
      <c r="AT588" s="102">
        <v>444370</v>
      </c>
      <c r="AU588" s="102">
        <v>55615</v>
      </c>
      <c r="AV588" s="102">
        <v>3734056</v>
      </c>
      <c r="AW588" s="102"/>
      <c r="AX588" s="102"/>
      <c r="AY588" s="102">
        <v>1175324</v>
      </c>
      <c r="AZ588" s="102"/>
      <c r="BA588" s="102"/>
      <c r="BB588" s="102">
        <v>14202841</v>
      </c>
      <c r="BC588" s="102">
        <v>1128517</v>
      </c>
      <c r="BD588" s="102"/>
      <c r="BE588" s="102">
        <v>12492753</v>
      </c>
      <c r="BF588" s="102"/>
      <c r="BG588" s="102">
        <v>1067622</v>
      </c>
      <c r="BH588" s="102"/>
      <c r="BI588" s="102"/>
      <c r="BJ588" s="102"/>
      <c r="BK588" s="102"/>
      <c r="BL588" s="102">
        <v>478575</v>
      </c>
      <c r="BM588" s="102">
        <v>116367</v>
      </c>
      <c r="BN588" s="102"/>
      <c r="BO588" s="102">
        <v>17350</v>
      </c>
      <c r="BP588" s="102">
        <v>2709324</v>
      </c>
      <c r="BQ588" s="102"/>
      <c r="BR588" s="102"/>
      <c r="BS588" s="102">
        <v>2625141</v>
      </c>
      <c r="BT588" s="102"/>
      <c r="BU588" s="102"/>
      <c r="BV588" s="102">
        <v>2475739</v>
      </c>
      <c r="BW588" s="102"/>
      <c r="BX588" s="102"/>
    </row>
    <row r="589" spans="1:76" x14ac:dyDescent="0.25">
      <c r="A589" s="57" t="s">
        <v>6304</v>
      </c>
      <c r="B589" s="3" t="s">
        <v>5015</v>
      </c>
      <c r="C589" s="3" t="s">
        <v>6260</v>
      </c>
      <c r="D589" s="4" t="s">
        <v>6305</v>
      </c>
      <c r="E589" s="4" t="s">
        <v>3487</v>
      </c>
      <c r="F589" s="4">
        <v>37203</v>
      </c>
      <c r="G589" s="4">
        <v>100001994</v>
      </c>
      <c r="H589" s="4">
        <v>4065</v>
      </c>
      <c r="I589" s="4">
        <v>224.0624</v>
      </c>
      <c r="J589" s="4"/>
      <c r="K589" s="4"/>
      <c r="L589" s="101" t="s">
        <v>6303</v>
      </c>
      <c r="M589" s="101" t="s">
        <v>6296</v>
      </c>
      <c r="N589" s="4">
        <v>87120982</v>
      </c>
      <c r="O589" s="4"/>
      <c r="P589" s="4">
        <f t="shared" si="9"/>
        <v>33</v>
      </c>
      <c r="Q589" s="4">
        <v>0.88</v>
      </c>
      <c r="R589" s="4">
        <v>0.65610000000000002</v>
      </c>
      <c r="S589" s="4">
        <v>0.74429999999999996</v>
      </c>
      <c r="T589" s="102">
        <v>4257475</v>
      </c>
      <c r="U589" s="102"/>
      <c r="V589" s="102"/>
      <c r="W589" s="102">
        <v>3355193</v>
      </c>
      <c r="X589" s="102">
        <v>2806322</v>
      </c>
      <c r="Y589" s="102">
        <v>2919340</v>
      </c>
      <c r="Z589" s="102">
        <v>3913646</v>
      </c>
      <c r="AA589" s="102"/>
      <c r="AB589" s="102"/>
      <c r="AC589" s="102"/>
      <c r="AD589" s="102">
        <v>1306046</v>
      </c>
      <c r="AE589" s="102"/>
      <c r="AF589" s="102">
        <v>841248</v>
      </c>
      <c r="AG589" s="102">
        <v>4012555</v>
      </c>
      <c r="AH589" s="102">
        <v>2795828</v>
      </c>
      <c r="AI589" s="102"/>
      <c r="AJ589" s="102">
        <v>6510596</v>
      </c>
      <c r="AK589" s="102"/>
      <c r="AL589" s="102"/>
      <c r="AM589" s="102">
        <v>3470349</v>
      </c>
      <c r="AN589" s="102">
        <v>1095330</v>
      </c>
      <c r="AO589" s="102"/>
      <c r="AP589" s="102"/>
      <c r="AQ589" s="102">
        <v>203923</v>
      </c>
      <c r="AR589" s="102">
        <v>5293143</v>
      </c>
      <c r="AS589" s="102">
        <v>7380986</v>
      </c>
      <c r="AT589" s="102">
        <v>921415</v>
      </c>
      <c r="AU589" s="102">
        <v>23474</v>
      </c>
      <c r="AV589" s="102">
        <v>3591158</v>
      </c>
      <c r="AW589" s="102"/>
      <c r="AX589" s="102"/>
      <c r="AY589" s="102">
        <v>2644407</v>
      </c>
      <c r="AZ589" s="102"/>
      <c r="BA589" s="102"/>
      <c r="BB589" s="102">
        <v>9784821</v>
      </c>
      <c r="BC589" s="102">
        <v>9666772</v>
      </c>
      <c r="BD589" s="102"/>
      <c r="BE589" s="102">
        <v>19662830</v>
      </c>
      <c r="BF589" s="102"/>
      <c r="BG589" s="102">
        <v>2375998</v>
      </c>
      <c r="BH589" s="102"/>
      <c r="BI589" s="102">
        <v>116412</v>
      </c>
      <c r="BJ589" s="102">
        <v>82940</v>
      </c>
      <c r="BK589" s="102"/>
      <c r="BL589" s="102">
        <v>1022653</v>
      </c>
      <c r="BM589" s="102">
        <v>340253</v>
      </c>
      <c r="BN589" s="102"/>
      <c r="BO589" s="102">
        <v>133396</v>
      </c>
      <c r="BP589" s="102">
        <v>2565070</v>
      </c>
      <c r="BQ589" s="102"/>
      <c r="BR589" s="102"/>
      <c r="BS589" s="102">
        <v>4754833</v>
      </c>
      <c r="BT589" s="102"/>
      <c r="BU589" s="102">
        <v>42455</v>
      </c>
      <c r="BV589" s="102">
        <v>3176232</v>
      </c>
      <c r="BW589" s="102"/>
      <c r="BX589" s="102">
        <v>81565</v>
      </c>
    </row>
    <row r="590" spans="1:76" x14ac:dyDescent="0.25">
      <c r="A590" s="57" t="s">
        <v>6306</v>
      </c>
      <c r="B590" s="3" t="s">
        <v>5015</v>
      </c>
      <c r="C590" s="3" t="s">
        <v>6260</v>
      </c>
      <c r="D590" s="4" t="s">
        <v>6307</v>
      </c>
      <c r="E590" s="4" t="s">
        <v>3487</v>
      </c>
      <c r="F590" s="4">
        <v>37207</v>
      </c>
      <c r="G590" s="4">
        <v>100002026</v>
      </c>
      <c r="H590" s="4">
        <v>4712</v>
      </c>
      <c r="I590" s="4">
        <v>369.17410000000001</v>
      </c>
      <c r="J590" s="4" t="s">
        <v>6308</v>
      </c>
      <c r="K590" s="4"/>
      <c r="L590" s="4"/>
      <c r="M590" s="4"/>
      <c r="N590" s="4"/>
      <c r="O590" s="4"/>
      <c r="P590" s="4">
        <f t="shared" si="9"/>
        <v>37</v>
      </c>
      <c r="Q590" s="4">
        <v>1.49</v>
      </c>
      <c r="R590" s="4">
        <v>1.9917</v>
      </c>
      <c r="S590" s="4">
        <v>1.3391</v>
      </c>
      <c r="T590" s="102">
        <v>95137</v>
      </c>
      <c r="U590" s="102">
        <v>425398</v>
      </c>
      <c r="V590" s="102"/>
      <c r="W590" s="102"/>
      <c r="X590" s="102">
        <v>149252</v>
      </c>
      <c r="Y590" s="102">
        <v>58238</v>
      </c>
      <c r="Z590" s="102">
        <v>264874</v>
      </c>
      <c r="AA590" s="102">
        <v>529723</v>
      </c>
      <c r="AB590" s="102"/>
      <c r="AC590" s="102">
        <v>44635</v>
      </c>
      <c r="AD590" s="102"/>
      <c r="AE590" s="102">
        <v>756094</v>
      </c>
      <c r="AF590" s="102"/>
      <c r="AG590" s="102">
        <v>96252</v>
      </c>
      <c r="AH590" s="102"/>
      <c r="AI590" s="102">
        <v>1106309</v>
      </c>
      <c r="AJ590" s="102">
        <v>366396</v>
      </c>
      <c r="AK590" s="102">
        <v>2678444</v>
      </c>
      <c r="AL590" s="102">
        <v>461551</v>
      </c>
      <c r="AM590" s="102">
        <v>90971</v>
      </c>
      <c r="AN590" s="102"/>
      <c r="AO590" s="102">
        <v>637452</v>
      </c>
      <c r="AP590" s="102"/>
      <c r="AQ590" s="102"/>
      <c r="AR590" s="102">
        <v>67015</v>
      </c>
      <c r="AS590" s="102">
        <v>139414</v>
      </c>
      <c r="AT590" s="102">
        <v>105251</v>
      </c>
      <c r="AU590" s="102"/>
      <c r="AV590" s="102">
        <v>130185</v>
      </c>
      <c r="AW590" s="102"/>
      <c r="AX590" s="102">
        <v>485996</v>
      </c>
      <c r="AY590" s="102">
        <v>66790</v>
      </c>
      <c r="AZ590" s="102"/>
      <c r="BA590" s="102"/>
      <c r="BB590" s="102">
        <v>707534</v>
      </c>
      <c r="BC590" s="102">
        <v>459432</v>
      </c>
      <c r="BD590" s="102"/>
      <c r="BE590" s="102">
        <v>219483</v>
      </c>
      <c r="BF590" s="102"/>
      <c r="BG590" s="102">
        <v>35918</v>
      </c>
      <c r="BH590" s="102"/>
      <c r="BI590" s="102">
        <v>1045111</v>
      </c>
      <c r="BJ590" s="102">
        <v>157429</v>
      </c>
      <c r="BK590" s="102">
        <v>40127</v>
      </c>
      <c r="BL590" s="102">
        <v>34881</v>
      </c>
      <c r="BM590" s="102">
        <v>426470</v>
      </c>
      <c r="BN590" s="102"/>
      <c r="BO590" s="102">
        <v>1019683</v>
      </c>
      <c r="BP590" s="102">
        <v>78891</v>
      </c>
      <c r="BQ590" s="102">
        <v>25109</v>
      </c>
      <c r="BR590" s="102"/>
      <c r="BS590" s="102">
        <v>111132</v>
      </c>
      <c r="BT590" s="102">
        <v>52485</v>
      </c>
      <c r="BU590" s="102"/>
      <c r="BV590" s="102">
        <v>72668</v>
      </c>
      <c r="BW590" s="102">
        <v>375672</v>
      </c>
      <c r="BX590" s="102"/>
    </row>
    <row r="591" spans="1:76" x14ac:dyDescent="0.25">
      <c r="A591" s="57" t="s">
        <v>6309</v>
      </c>
      <c r="B591" s="3" t="s">
        <v>5015</v>
      </c>
      <c r="C591" s="3" t="s">
        <v>6260</v>
      </c>
      <c r="D591" s="4" t="s">
        <v>6310</v>
      </c>
      <c r="E591" s="4" t="s">
        <v>3487</v>
      </c>
      <c r="F591" s="4">
        <v>37186</v>
      </c>
      <c r="G591" s="4">
        <v>100002018</v>
      </c>
      <c r="H591" s="4">
        <v>4925</v>
      </c>
      <c r="I591" s="4">
        <v>371.18979999999999</v>
      </c>
      <c r="J591" s="4" t="s">
        <v>6311</v>
      </c>
      <c r="K591" s="4"/>
      <c r="L591" s="4"/>
      <c r="M591" s="4"/>
      <c r="N591" s="4"/>
      <c r="O591" s="4"/>
      <c r="P591" s="4">
        <f t="shared" si="9"/>
        <v>17</v>
      </c>
      <c r="Q591" s="4">
        <v>0.16</v>
      </c>
      <c r="R591" s="4">
        <v>0.42770000000000002</v>
      </c>
      <c r="S591" s="4">
        <v>2.601</v>
      </c>
      <c r="T591" s="102">
        <v>139965</v>
      </c>
      <c r="U591" s="102"/>
      <c r="V591" s="102"/>
      <c r="W591" s="102">
        <v>154747</v>
      </c>
      <c r="X591" s="102"/>
      <c r="Y591" s="102"/>
      <c r="Z591" s="102"/>
      <c r="AA591" s="102"/>
      <c r="AB591" s="102"/>
      <c r="AC591" s="102"/>
      <c r="AD591" s="102"/>
      <c r="AE591" s="102">
        <v>57802</v>
      </c>
      <c r="AF591" s="102"/>
      <c r="AG591" s="102">
        <v>316208</v>
      </c>
      <c r="AH591" s="102"/>
      <c r="AI591" s="102"/>
      <c r="AJ591" s="102"/>
      <c r="AK591" s="102">
        <v>39081</v>
      </c>
      <c r="AL591" s="102"/>
      <c r="AM591" s="102">
        <v>178585</v>
      </c>
      <c r="AN591" s="102"/>
      <c r="AO591" s="102"/>
      <c r="AP591" s="102"/>
      <c r="AQ591" s="102">
        <v>56532</v>
      </c>
      <c r="AR591" s="102">
        <v>176832</v>
      </c>
      <c r="AS591" s="102">
        <v>28625</v>
      </c>
      <c r="AT591" s="102">
        <v>189612</v>
      </c>
      <c r="AU591" s="102"/>
      <c r="AV591" s="102">
        <v>36222</v>
      </c>
      <c r="AW591" s="102"/>
      <c r="AX591" s="102"/>
      <c r="AY591" s="102">
        <v>63019</v>
      </c>
      <c r="AZ591" s="102"/>
      <c r="BA591" s="102"/>
      <c r="BB591" s="102">
        <v>4734922</v>
      </c>
      <c r="BC591" s="102"/>
      <c r="BD591" s="102"/>
      <c r="BE591" s="102">
        <v>4761535</v>
      </c>
      <c r="BF591" s="102"/>
      <c r="BG591" s="102">
        <v>183017</v>
      </c>
      <c r="BH591" s="102"/>
      <c r="BI591" s="102"/>
      <c r="BJ591" s="102"/>
      <c r="BK591" s="102"/>
      <c r="BL591" s="102"/>
      <c r="BM591" s="102"/>
      <c r="BN591" s="102"/>
      <c r="BO591" s="102"/>
      <c r="BP591" s="102">
        <v>69962</v>
      </c>
      <c r="BQ591" s="102"/>
      <c r="BR591" s="102"/>
      <c r="BS591" s="102">
        <v>1193949</v>
      </c>
      <c r="BT591" s="102"/>
      <c r="BU591" s="102"/>
      <c r="BV591" s="102"/>
      <c r="BW591" s="102"/>
      <c r="BX591" s="102"/>
    </row>
    <row r="592" spans="1:76" x14ac:dyDescent="0.25">
      <c r="A592" s="57" t="s">
        <v>6312</v>
      </c>
      <c r="B592" s="3" t="s">
        <v>5015</v>
      </c>
      <c r="C592" s="3" t="s">
        <v>6260</v>
      </c>
      <c r="D592" s="4" t="s">
        <v>6313</v>
      </c>
      <c r="E592" s="4" t="s">
        <v>3487</v>
      </c>
      <c r="F592" s="4">
        <v>37184</v>
      </c>
      <c r="G592" s="4">
        <v>100002017</v>
      </c>
      <c r="H592" s="4">
        <v>4275</v>
      </c>
      <c r="I592" s="4">
        <v>225.06970000000001</v>
      </c>
      <c r="J592" s="4" t="s">
        <v>6314</v>
      </c>
      <c r="K592" s="4"/>
      <c r="L592" s="4"/>
      <c r="M592" s="4"/>
      <c r="N592" s="4"/>
      <c r="O592" s="4"/>
      <c r="P592" s="4">
        <f t="shared" si="9"/>
        <v>19</v>
      </c>
      <c r="Q592" s="4">
        <v>1.3</v>
      </c>
      <c r="R592" s="4">
        <v>1.0427</v>
      </c>
      <c r="S592" s="4">
        <v>0.80120000000000002</v>
      </c>
      <c r="T592" s="102">
        <v>1502633</v>
      </c>
      <c r="U592" s="102"/>
      <c r="V592" s="102"/>
      <c r="W592" s="102">
        <v>8788911</v>
      </c>
      <c r="X592" s="102"/>
      <c r="Y592" s="102"/>
      <c r="Z592" s="102">
        <v>1044376</v>
      </c>
      <c r="AA592" s="102"/>
      <c r="AB592" s="102"/>
      <c r="AC592" s="102"/>
      <c r="AD592" s="102">
        <v>63452</v>
      </c>
      <c r="AE592" s="102">
        <v>462382</v>
      </c>
      <c r="AF592" s="102"/>
      <c r="AG592" s="102">
        <v>469568</v>
      </c>
      <c r="AH592" s="102"/>
      <c r="AI592" s="102"/>
      <c r="AJ592" s="102"/>
      <c r="AK592" s="102"/>
      <c r="AL592" s="102">
        <v>98574</v>
      </c>
      <c r="AM592" s="102">
        <v>312229</v>
      </c>
      <c r="AN592" s="102"/>
      <c r="AO592" s="102"/>
      <c r="AP592" s="102"/>
      <c r="AQ592" s="102"/>
      <c r="AR592" s="102">
        <v>23708</v>
      </c>
      <c r="AS592" s="102">
        <v>165165</v>
      </c>
      <c r="AT592" s="102">
        <v>166027</v>
      </c>
      <c r="AU592" s="102"/>
      <c r="AV592" s="102">
        <v>777260</v>
      </c>
      <c r="AW592" s="102"/>
      <c r="AX592" s="102"/>
      <c r="AY592" s="102"/>
      <c r="AZ592" s="102"/>
      <c r="BA592" s="102"/>
      <c r="BB592" s="102">
        <v>4451059</v>
      </c>
      <c r="BC592" s="102"/>
      <c r="BD592" s="102"/>
      <c r="BE592" s="102">
        <v>3166605</v>
      </c>
      <c r="BF592" s="102"/>
      <c r="BG592" s="102">
        <v>203559</v>
      </c>
      <c r="BH592" s="102"/>
      <c r="BI592" s="102">
        <v>53144</v>
      </c>
      <c r="BJ592" s="102"/>
      <c r="BK592" s="102"/>
      <c r="BL592" s="102"/>
      <c r="BM592" s="102"/>
      <c r="BN592" s="102"/>
      <c r="BO592" s="102"/>
      <c r="BP592" s="102">
        <v>716228</v>
      </c>
      <c r="BQ592" s="102"/>
      <c r="BR592" s="102"/>
      <c r="BS592" s="102">
        <v>464072</v>
      </c>
      <c r="BT592" s="102"/>
      <c r="BU592" s="102"/>
      <c r="BV592" s="102">
        <v>414173</v>
      </c>
      <c r="BW592" s="102"/>
      <c r="BX592" s="102"/>
    </row>
    <row r="593" spans="1:76" x14ac:dyDescent="0.25">
      <c r="A593" s="57" t="s">
        <v>6315</v>
      </c>
      <c r="B593" s="3" t="s">
        <v>5015</v>
      </c>
      <c r="C593" s="3" t="s">
        <v>6260</v>
      </c>
      <c r="D593" s="4" t="s">
        <v>6316</v>
      </c>
      <c r="E593" s="4" t="s">
        <v>3487</v>
      </c>
      <c r="F593" s="4">
        <v>37191</v>
      </c>
      <c r="G593" s="4">
        <v>100002023</v>
      </c>
      <c r="H593" s="4">
        <v>4635</v>
      </c>
      <c r="I593" s="4">
        <v>371.18979999999999</v>
      </c>
      <c r="J593" s="4" t="s">
        <v>6317</v>
      </c>
      <c r="K593" s="4"/>
      <c r="L593" s="4"/>
      <c r="M593" s="4"/>
      <c r="N593" s="4"/>
      <c r="O593" s="4"/>
      <c r="P593" s="4">
        <f t="shared" si="9"/>
        <v>42</v>
      </c>
      <c r="Q593" s="4">
        <v>0.41</v>
      </c>
      <c r="R593" s="4">
        <v>0.7036</v>
      </c>
      <c r="S593" s="4">
        <v>1.7257</v>
      </c>
      <c r="T593" s="102"/>
      <c r="U593" s="102">
        <v>312327</v>
      </c>
      <c r="V593" s="102">
        <v>62511</v>
      </c>
      <c r="W593" s="102">
        <v>29076</v>
      </c>
      <c r="X593" s="102">
        <v>273804</v>
      </c>
      <c r="Y593" s="102">
        <v>38332</v>
      </c>
      <c r="Z593" s="102">
        <v>43691</v>
      </c>
      <c r="AA593" s="102">
        <v>69930</v>
      </c>
      <c r="AB593" s="102">
        <v>351923</v>
      </c>
      <c r="AC593" s="102">
        <v>121622</v>
      </c>
      <c r="AD593" s="102"/>
      <c r="AE593" s="102">
        <v>471142</v>
      </c>
      <c r="AF593" s="102">
        <v>25828</v>
      </c>
      <c r="AG593" s="102">
        <v>113375</v>
      </c>
      <c r="AH593" s="102">
        <v>30462</v>
      </c>
      <c r="AI593" s="102">
        <v>77623</v>
      </c>
      <c r="AJ593" s="102">
        <v>27477</v>
      </c>
      <c r="AK593" s="102">
        <v>404298</v>
      </c>
      <c r="AL593" s="102">
        <v>70515</v>
      </c>
      <c r="AM593" s="102"/>
      <c r="AN593" s="102"/>
      <c r="AO593" s="102">
        <v>761649</v>
      </c>
      <c r="AP593" s="102">
        <v>22271</v>
      </c>
      <c r="AQ593" s="102"/>
      <c r="AR593" s="102">
        <v>99068</v>
      </c>
      <c r="AS593" s="102">
        <v>150673</v>
      </c>
      <c r="AT593" s="102"/>
      <c r="AU593" s="102"/>
      <c r="AV593" s="102"/>
      <c r="AW593" s="102">
        <v>358784</v>
      </c>
      <c r="AX593" s="102">
        <v>1586847</v>
      </c>
      <c r="AY593" s="102">
        <v>58024</v>
      </c>
      <c r="AZ593" s="102">
        <v>279162</v>
      </c>
      <c r="BA593" s="102">
        <v>346620</v>
      </c>
      <c r="BB593" s="102">
        <v>448883</v>
      </c>
      <c r="BC593" s="102">
        <v>1822952</v>
      </c>
      <c r="BD593" s="102">
        <v>206056</v>
      </c>
      <c r="BE593" s="102"/>
      <c r="BF593" s="102">
        <v>307111</v>
      </c>
      <c r="BG593" s="102"/>
      <c r="BH593" s="102"/>
      <c r="BI593" s="102">
        <v>406807</v>
      </c>
      <c r="BJ593" s="102">
        <v>56516</v>
      </c>
      <c r="BK593" s="102">
        <v>49251</v>
      </c>
      <c r="BL593" s="102"/>
      <c r="BM593" s="102">
        <v>121593</v>
      </c>
      <c r="BN593" s="102">
        <v>170947</v>
      </c>
      <c r="BO593" s="102">
        <v>855762</v>
      </c>
      <c r="BP593" s="102"/>
      <c r="BQ593" s="102"/>
      <c r="BR593" s="102">
        <v>238192</v>
      </c>
      <c r="BS593" s="102"/>
      <c r="BT593" s="102">
        <v>297553</v>
      </c>
      <c r="BU593" s="102">
        <v>295346</v>
      </c>
      <c r="BV593" s="102">
        <v>22299</v>
      </c>
      <c r="BW593" s="102">
        <v>894310</v>
      </c>
      <c r="BX593" s="102">
        <v>432638</v>
      </c>
    </row>
    <row r="594" spans="1:76" x14ac:dyDescent="0.25">
      <c r="A594" s="57" t="s">
        <v>6318</v>
      </c>
      <c r="B594" s="3" t="s">
        <v>5015</v>
      </c>
      <c r="C594" s="3" t="s">
        <v>6260</v>
      </c>
      <c r="D594" s="4" t="s">
        <v>6319</v>
      </c>
      <c r="E594" s="4" t="s">
        <v>3487</v>
      </c>
      <c r="F594" s="4">
        <v>37190</v>
      </c>
      <c r="G594" s="4">
        <v>100001987</v>
      </c>
      <c r="H594" s="4">
        <v>3880</v>
      </c>
      <c r="I594" s="4">
        <v>225.06970000000001</v>
      </c>
      <c r="J594" s="4" t="s">
        <v>6320</v>
      </c>
      <c r="K594" s="4" t="s">
        <v>6321</v>
      </c>
      <c r="L594" s="101" t="s">
        <v>6322</v>
      </c>
      <c r="M594" s="101" t="s">
        <v>6323</v>
      </c>
      <c r="N594" s="4">
        <v>242332</v>
      </c>
      <c r="O594" s="4"/>
      <c r="P594" s="4">
        <f t="shared" si="9"/>
        <v>23</v>
      </c>
      <c r="Q594" s="4">
        <v>0.78</v>
      </c>
      <c r="R594" s="4">
        <v>0.93059999999999998</v>
      </c>
      <c r="S594" s="4">
        <v>1.1950000000000001</v>
      </c>
      <c r="T594" s="102">
        <v>528015</v>
      </c>
      <c r="U594" s="102"/>
      <c r="V594" s="102"/>
      <c r="W594" s="102">
        <v>1246336</v>
      </c>
      <c r="X594" s="102">
        <v>867333</v>
      </c>
      <c r="Y594" s="102">
        <v>330347</v>
      </c>
      <c r="Z594" s="102"/>
      <c r="AA594" s="102"/>
      <c r="AB594" s="102"/>
      <c r="AC594" s="102"/>
      <c r="AD594" s="102">
        <v>70375</v>
      </c>
      <c r="AE594" s="102"/>
      <c r="AF594" s="102">
        <v>106319</v>
      </c>
      <c r="AG594" s="102">
        <v>707636</v>
      </c>
      <c r="AH594" s="102">
        <v>49222</v>
      </c>
      <c r="AI594" s="102"/>
      <c r="AJ594" s="102">
        <v>64204</v>
      </c>
      <c r="AK594" s="102"/>
      <c r="AL594" s="102"/>
      <c r="AM594" s="102">
        <v>207459</v>
      </c>
      <c r="AN594" s="102">
        <v>81080</v>
      </c>
      <c r="AO594" s="102"/>
      <c r="AP594" s="102"/>
      <c r="AQ594" s="102"/>
      <c r="AR594" s="102">
        <v>1523666</v>
      </c>
      <c r="AS594" s="102"/>
      <c r="AT594" s="102">
        <v>31490</v>
      </c>
      <c r="AU594" s="102"/>
      <c r="AV594" s="102">
        <v>779335</v>
      </c>
      <c r="AW594" s="102"/>
      <c r="AX594" s="102"/>
      <c r="AY594" s="102">
        <v>45373</v>
      </c>
      <c r="AZ594" s="102"/>
      <c r="BA594" s="102"/>
      <c r="BB594" s="102">
        <v>3277333</v>
      </c>
      <c r="BC594" s="102"/>
      <c r="BD594" s="102"/>
      <c r="BE594" s="102">
        <v>1924589</v>
      </c>
      <c r="BF594" s="102"/>
      <c r="BG594" s="102">
        <v>153335</v>
      </c>
      <c r="BH594" s="102"/>
      <c r="BI594" s="102">
        <v>21914</v>
      </c>
      <c r="BJ594" s="102"/>
      <c r="BK594" s="102"/>
      <c r="BL594" s="102">
        <v>58403</v>
      </c>
      <c r="BM594" s="102"/>
      <c r="BN594" s="102"/>
      <c r="BO594" s="102"/>
      <c r="BP594" s="102">
        <v>793267</v>
      </c>
      <c r="BQ594" s="102"/>
      <c r="BR594" s="102"/>
      <c r="BS594" s="102">
        <v>462737</v>
      </c>
      <c r="BT594" s="102"/>
      <c r="BU594" s="102"/>
      <c r="BV594" s="102">
        <v>235714</v>
      </c>
      <c r="BW594" s="102"/>
      <c r="BX594" s="102"/>
    </row>
    <row r="595" spans="1:76" x14ac:dyDescent="0.25">
      <c r="A595" s="57" t="s">
        <v>6324</v>
      </c>
      <c r="B595" s="3" t="s">
        <v>5015</v>
      </c>
      <c r="C595" s="3" t="s">
        <v>6260</v>
      </c>
      <c r="D595" s="4" t="s">
        <v>6325</v>
      </c>
      <c r="E595" s="4" t="s">
        <v>3487</v>
      </c>
      <c r="F595" s="4">
        <v>37188</v>
      </c>
      <c r="G595" s="4">
        <v>100002022</v>
      </c>
      <c r="H595" s="4">
        <v>4806</v>
      </c>
      <c r="I595" s="4">
        <v>371.18979999999999</v>
      </c>
      <c r="J595" s="4" t="s">
        <v>6326</v>
      </c>
      <c r="K595" s="4"/>
      <c r="L595" s="4"/>
      <c r="M595" s="4"/>
      <c r="N595" s="4"/>
      <c r="O595" s="4"/>
      <c r="P595" s="4">
        <f t="shared" si="9"/>
        <v>39</v>
      </c>
      <c r="Q595" s="4">
        <v>0.72</v>
      </c>
      <c r="R595" s="4">
        <v>1.4057999999999999</v>
      </c>
      <c r="S595" s="4">
        <v>1.9458</v>
      </c>
      <c r="T595" s="102">
        <v>70456</v>
      </c>
      <c r="U595" s="102">
        <v>115007</v>
      </c>
      <c r="V595" s="102"/>
      <c r="W595" s="102">
        <v>39797</v>
      </c>
      <c r="X595" s="102">
        <v>176650</v>
      </c>
      <c r="Y595" s="102">
        <v>27624</v>
      </c>
      <c r="Z595" s="102">
        <v>152946</v>
      </c>
      <c r="AA595" s="102">
        <v>65677</v>
      </c>
      <c r="AB595" s="102">
        <v>29664</v>
      </c>
      <c r="AC595" s="102"/>
      <c r="AD595" s="102"/>
      <c r="AE595" s="102">
        <v>164488</v>
      </c>
      <c r="AF595" s="102">
        <v>74239</v>
      </c>
      <c r="AG595" s="102"/>
      <c r="AH595" s="102">
        <v>77391</v>
      </c>
      <c r="AI595" s="102">
        <v>197937</v>
      </c>
      <c r="AJ595" s="102">
        <v>79481</v>
      </c>
      <c r="AK595" s="102">
        <v>780119</v>
      </c>
      <c r="AL595" s="102">
        <v>35194</v>
      </c>
      <c r="AM595" s="102">
        <v>18954</v>
      </c>
      <c r="AN595" s="102"/>
      <c r="AO595" s="102">
        <v>301937</v>
      </c>
      <c r="AP595" s="102"/>
      <c r="AQ595" s="102"/>
      <c r="AR595" s="102">
        <v>376538</v>
      </c>
      <c r="AS595" s="102">
        <v>107014</v>
      </c>
      <c r="AT595" s="102"/>
      <c r="AU595" s="102"/>
      <c r="AV595" s="102"/>
      <c r="AW595" s="102">
        <v>20409</v>
      </c>
      <c r="AX595" s="102">
        <v>918716</v>
      </c>
      <c r="AY595" s="102">
        <v>39236</v>
      </c>
      <c r="AZ595" s="102"/>
      <c r="BA595" s="102">
        <v>17253</v>
      </c>
      <c r="BB595" s="102">
        <v>196238</v>
      </c>
      <c r="BC595" s="102">
        <v>1340625</v>
      </c>
      <c r="BD595" s="102">
        <v>34100</v>
      </c>
      <c r="BE595" s="102">
        <v>39908</v>
      </c>
      <c r="BF595" s="102"/>
      <c r="BG595" s="102"/>
      <c r="BH595" s="102"/>
      <c r="BI595" s="102">
        <v>193508</v>
      </c>
      <c r="BJ595" s="102">
        <v>18090</v>
      </c>
      <c r="BK595" s="102"/>
      <c r="BL595" s="102">
        <v>80493</v>
      </c>
      <c r="BM595" s="102">
        <v>32539</v>
      </c>
      <c r="BN595" s="102">
        <v>71124</v>
      </c>
      <c r="BO595" s="102">
        <v>447147</v>
      </c>
      <c r="BP595" s="102"/>
      <c r="BQ595" s="102"/>
      <c r="BR595" s="102"/>
      <c r="BS595" s="102">
        <v>22513</v>
      </c>
      <c r="BT595" s="102">
        <v>61635</v>
      </c>
      <c r="BU595" s="102">
        <v>259496</v>
      </c>
      <c r="BV595" s="102">
        <v>55201</v>
      </c>
      <c r="BW595" s="102">
        <v>126543</v>
      </c>
      <c r="BX595" s="102">
        <v>236905</v>
      </c>
    </row>
    <row r="596" spans="1:76" x14ac:dyDescent="0.25">
      <c r="A596" s="57" t="s">
        <v>6327</v>
      </c>
      <c r="B596" s="3" t="s">
        <v>5015</v>
      </c>
      <c r="C596" s="3" t="s">
        <v>6260</v>
      </c>
      <c r="D596" s="4" t="s">
        <v>6328</v>
      </c>
      <c r="E596" s="4" t="s">
        <v>3487</v>
      </c>
      <c r="F596" s="4">
        <v>37187</v>
      </c>
      <c r="G596" s="4">
        <v>100002021</v>
      </c>
      <c r="H596" s="4">
        <v>4215</v>
      </c>
      <c r="I596" s="4">
        <v>225.06970000000001</v>
      </c>
      <c r="J596" s="4" t="s">
        <v>6329</v>
      </c>
      <c r="K596" s="4"/>
      <c r="L596" s="4"/>
      <c r="M596" s="4"/>
      <c r="N596" s="4"/>
      <c r="O596" s="4"/>
      <c r="P596" s="4">
        <f t="shared" si="9"/>
        <v>18</v>
      </c>
      <c r="Q596" s="4">
        <v>0.6</v>
      </c>
      <c r="R596" s="4">
        <v>0.46160000000000001</v>
      </c>
      <c r="S596" s="4">
        <v>0.76539999999999997</v>
      </c>
      <c r="T596" s="102">
        <v>110017</v>
      </c>
      <c r="U596" s="102"/>
      <c r="V596" s="102"/>
      <c r="W596" s="102"/>
      <c r="X596" s="102">
        <v>117921</v>
      </c>
      <c r="Y596" s="102"/>
      <c r="Z596" s="102">
        <v>62956</v>
      </c>
      <c r="AA596" s="102"/>
      <c r="AB596" s="102"/>
      <c r="AC596" s="102"/>
      <c r="AD596" s="102"/>
      <c r="AE596" s="102"/>
      <c r="AF596" s="102"/>
      <c r="AG596" s="102">
        <v>109346</v>
      </c>
      <c r="AH596" s="102">
        <v>35392</v>
      </c>
      <c r="AI596" s="102"/>
      <c r="AJ596" s="102"/>
      <c r="AK596" s="102"/>
      <c r="AL596" s="102"/>
      <c r="AM596" s="102">
        <v>23410</v>
      </c>
      <c r="AN596" s="102"/>
      <c r="AO596" s="102"/>
      <c r="AP596" s="102"/>
      <c r="AQ596" s="102"/>
      <c r="AR596" s="102">
        <v>178657</v>
      </c>
      <c r="AS596" s="102">
        <v>130227</v>
      </c>
      <c r="AT596" s="102">
        <v>19438</v>
      </c>
      <c r="AU596" s="102"/>
      <c r="AV596" s="102">
        <v>64898</v>
      </c>
      <c r="AW596" s="102"/>
      <c r="AX596" s="102"/>
      <c r="AY596" s="102">
        <v>38340</v>
      </c>
      <c r="AZ596" s="102"/>
      <c r="BA596" s="102"/>
      <c r="BB596" s="102">
        <v>683725</v>
      </c>
      <c r="BC596" s="102">
        <v>170606</v>
      </c>
      <c r="BD596" s="102"/>
      <c r="BE596" s="102">
        <v>381836</v>
      </c>
      <c r="BF596" s="102"/>
      <c r="BG596" s="102">
        <v>32770</v>
      </c>
      <c r="BH596" s="102"/>
      <c r="BI596" s="102"/>
      <c r="BJ596" s="102"/>
      <c r="BK596" s="102"/>
      <c r="BL596" s="102"/>
      <c r="BM596" s="102"/>
      <c r="BN596" s="102"/>
      <c r="BO596" s="102"/>
      <c r="BP596" s="102">
        <v>69651</v>
      </c>
      <c r="BQ596" s="102"/>
      <c r="BR596" s="102"/>
      <c r="BS596" s="102">
        <v>116124</v>
      </c>
      <c r="BT596" s="102"/>
      <c r="BU596" s="102"/>
      <c r="BV596" s="102">
        <v>39824</v>
      </c>
      <c r="BW596" s="102"/>
      <c r="BX596" s="102"/>
    </row>
    <row r="597" spans="1:76" x14ac:dyDescent="0.25">
      <c r="A597" s="57" t="s">
        <v>6330</v>
      </c>
      <c r="B597" s="3" t="s">
        <v>5015</v>
      </c>
      <c r="C597" s="3" t="s">
        <v>6331</v>
      </c>
      <c r="D597" s="4" t="s">
        <v>6332</v>
      </c>
      <c r="E597" s="4" t="s">
        <v>3487</v>
      </c>
      <c r="F597" s="4">
        <v>22842</v>
      </c>
      <c r="G597" s="4">
        <v>136</v>
      </c>
      <c r="H597" s="4">
        <v>5165</v>
      </c>
      <c r="I597" s="4">
        <v>407.28030000000001</v>
      </c>
      <c r="J597" s="4" t="s">
        <v>6333</v>
      </c>
      <c r="K597" s="4" t="s">
        <v>6334</v>
      </c>
      <c r="L597" s="101" t="s">
        <v>6335</v>
      </c>
      <c r="M597" s="101" t="s">
        <v>6336</v>
      </c>
      <c r="N597" s="4">
        <v>221493</v>
      </c>
      <c r="O597" s="4"/>
      <c r="P597" s="4">
        <f t="shared" si="9"/>
        <v>57</v>
      </c>
      <c r="Q597" s="4">
        <v>2.17</v>
      </c>
      <c r="R597" s="4">
        <v>10.6685</v>
      </c>
      <c r="S597" s="4">
        <v>4.9063999999999997</v>
      </c>
      <c r="T597" s="102">
        <v>6891100</v>
      </c>
      <c r="U597" s="102">
        <v>2379405</v>
      </c>
      <c r="V597" s="102">
        <v>2252658</v>
      </c>
      <c r="W597" s="102">
        <v>67725152</v>
      </c>
      <c r="X597" s="102">
        <v>18295392</v>
      </c>
      <c r="Y597" s="102">
        <v>559021</v>
      </c>
      <c r="Z597" s="102">
        <v>4567270</v>
      </c>
      <c r="AA597" s="102">
        <v>13071687</v>
      </c>
      <c r="AB597" s="102">
        <v>2398055</v>
      </c>
      <c r="AC597" s="102">
        <v>7363939</v>
      </c>
      <c r="AD597" s="102">
        <v>30350332</v>
      </c>
      <c r="AE597" s="102">
        <v>12974340</v>
      </c>
      <c r="AF597" s="102">
        <v>7564902</v>
      </c>
      <c r="AG597" s="102">
        <v>7508510</v>
      </c>
      <c r="AH597" s="102">
        <v>2992078</v>
      </c>
      <c r="AI597" s="102">
        <v>515427</v>
      </c>
      <c r="AJ597" s="102">
        <v>898645</v>
      </c>
      <c r="AK597" s="102">
        <v>11509493</v>
      </c>
      <c r="AL597" s="102">
        <v>25495276</v>
      </c>
      <c r="AM597" s="102">
        <v>19879358</v>
      </c>
      <c r="AN597" s="102">
        <v>10547636</v>
      </c>
      <c r="AO597" s="102">
        <v>2491827</v>
      </c>
      <c r="AP597" s="102">
        <v>2034602</v>
      </c>
      <c r="AQ597" s="102">
        <v>2715890</v>
      </c>
      <c r="AR597" s="102">
        <v>117447344</v>
      </c>
      <c r="AS597" s="102">
        <v>25487964</v>
      </c>
      <c r="AT597" s="102">
        <v>1647641216</v>
      </c>
      <c r="AU597" s="102">
        <v>4945098</v>
      </c>
      <c r="AV597" s="102">
        <v>3304485</v>
      </c>
      <c r="AW597" s="102">
        <v>1714398</v>
      </c>
      <c r="AX597" s="102">
        <v>2538433</v>
      </c>
      <c r="AY597" s="102">
        <v>4935303</v>
      </c>
      <c r="AZ597" s="102">
        <v>834962</v>
      </c>
      <c r="BA597" s="102">
        <v>20894844</v>
      </c>
      <c r="BB597" s="102">
        <v>21253572</v>
      </c>
      <c r="BC597" s="102">
        <v>9658123</v>
      </c>
      <c r="BD597" s="102">
        <v>1018183</v>
      </c>
      <c r="BE597" s="102">
        <v>553224448</v>
      </c>
      <c r="BF597" s="102">
        <v>738588</v>
      </c>
      <c r="BG597" s="102">
        <v>45346580</v>
      </c>
      <c r="BH597" s="102">
        <v>1290285</v>
      </c>
      <c r="BI597" s="102">
        <v>10781362</v>
      </c>
      <c r="BJ597" s="102">
        <v>5273716</v>
      </c>
      <c r="BK597" s="102">
        <v>60198024</v>
      </c>
      <c r="BL597" s="102">
        <v>8444765</v>
      </c>
      <c r="BM597" s="102">
        <v>29067388</v>
      </c>
      <c r="BN597" s="102">
        <v>10887721</v>
      </c>
      <c r="BO597" s="102">
        <v>4018691</v>
      </c>
      <c r="BP597" s="102">
        <v>5430744</v>
      </c>
      <c r="BQ597" s="102">
        <v>16309260</v>
      </c>
      <c r="BR597" s="102">
        <v>2245219</v>
      </c>
      <c r="BS597" s="102">
        <v>28855780</v>
      </c>
      <c r="BT597" s="102">
        <v>3399828</v>
      </c>
      <c r="BU597" s="102">
        <v>124488504</v>
      </c>
      <c r="BV597" s="102">
        <v>1347871</v>
      </c>
      <c r="BW597" s="102">
        <v>499896</v>
      </c>
      <c r="BX597" s="102">
        <v>2511988</v>
      </c>
    </row>
    <row r="598" spans="1:76" x14ac:dyDescent="0.25">
      <c r="A598" s="57" t="s">
        <v>6337</v>
      </c>
      <c r="B598" s="3" t="s">
        <v>5015</v>
      </c>
      <c r="C598" s="3" t="s">
        <v>6331</v>
      </c>
      <c r="D598" s="4" t="s">
        <v>6338</v>
      </c>
      <c r="E598" s="4" t="s">
        <v>3487</v>
      </c>
      <c r="F598" s="4">
        <v>18476</v>
      </c>
      <c r="G598" s="4">
        <v>342</v>
      </c>
      <c r="H598" s="4">
        <v>5163</v>
      </c>
      <c r="I598" s="4">
        <v>464.30180000000001</v>
      </c>
      <c r="J598" s="4" t="s">
        <v>6339</v>
      </c>
      <c r="K598" s="4" t="s">
        <v>6340</v>
      </c>
      <c r="L598" s="101" t="s">
        <v>6341</v>
      </c>
      <c r="M598" s="101" t="s">
        <v>6342</v>
      </c>
      <c r="N598" s="4">
        <v>10140</v>
      </c>
      <c r="O598" s="4">
        <v>9734</v>
      </c>
      <c r="P598" s="4">
        <f t="shared" si="9"/>
        <v>55</v>
      </c>
      <c r="Q598" s="4">
        <v>0.28000000000000003</v>
      </c>
      <c r="R598" s="4">
        <v>1.6525000000000001</v>
      </c>
      <c r="S598" s="4">
        <v>5.9877000000000002</v>
      </c>
      <c r="T598" s="102">
        <v>491531</v>
      </c>
      <c r="U598" s="102">
        <v>1137072</v>
      </c>
      <c r="V598" s="102">
        <v>308952</v>
      </c>
      <c r="W598" s="102">
        <v>1132172</v>
      </c>
      <c r="X598" s="102">
        <v>261459</v>
      </c>
      <c r="Y598" s="102"/>
      <c r="Z598" s="102">
        <v>181095</v>
      </c>
      <c r="AA598" s="102">
        <v>1626924</v>
      </c>
      <c r="AB598" s="102">
        <v>1105815</v>
      </c>
      <c r="AC598" s="102">
        <v>370285</v>
      </c>
      <c r="AD598" s="102">
        <v>1620401</v>
      </c>
      <c r="AE598" s="102">
        <v>1614004</v>
      </c>
      <c r="AF598" s="102">
        <v>864396</v>
      </c>
      <c r="AG598" s="102">
        <v>833418</v>
      </c>
      <c r="AH598" s="102">
        <v>518209</v>
      </c>
      <c r="AI598" s="102">
        <v>208515</v>
      </c>
      <c r="AJ598" s="102">
        <v>596510</v>
      </c>
      <c r="AK598" s="102">
        <v>3738554</v>
      </c>
      <c r="AL598" s="102">
        <v>5597031</v>
      </c>
      <c r="AM598" s="102">
        <v>192254</v>
      </c>
      <c r="AN598" s="102">
        <v>129744</v>
      </c>
      <c r="AO598" s="102">
        <v>1456901</v>
      </c>
      <c r="AP598" s="102">
        <v>470740</v>
      </c>
      <c r="AQ598" s="102">
        <v>2260866</v>
      </c>
      <c r="AR598" s="102">
        <v>7408267</v>
      </c>
      <c r="AS598" s="102">
        <v>1197009</v>
      </c>
      <c r="AT598" s="102">
        <v>4252632</v>
      </c>
      <c r="AU598" s="102">
        <v>492559</v>
      </c>
      <c r="AV598" s="102">
        <v>562585</v>
      </c>
      <c r="AW598" s="102">
        <v>541414</v>
      </c>
      <c r="AX598" s="102">
        <v>743504</v>
      </c>
      <c r="AY598" s="102">
        <v>952878</v>
      </c>
      <c r="AZ598" s="102">
        <v>658279</v>
      </c>
      <c r="BA598" s="102">
        <v>2691256</v>
      </c>
      <c r="BB598" s="102">
        <v>1732708</v>
      </c>
      <c r="BC598" s="102">
        <v>2107984</v>
      </c>
      <c r="BD598" s="102">
        <v>101721</v>
      </c>
      <c r="BE598" s="102">
        <v>14626754</v>
      </c>
      <c r="BF598" s="102">
        <v>360171</v>
      </c>
      <c r="BG598" s="102">
        <v>14134836</v>
      </c>
      <c r="BH598" s="102">
        <v>205682</v>
      </c>
      <c r="BI598" s="102">
        <v>555884</v>
      </c>
      <c r="BJ598" s="102">
        <v>508730</v>
      </c>
      <c r="BK598" s="102">
        <v>23218678</v>
      </c>
      <c r="BL598" s="102">
        <v>868131</v>
      </c>
      <c r="BM598" s="102">
        <v>7551758</v>
      </c>
      <c r="BN598" s="102">
        <v>1206174</v>
      </c>
      <c r="BO598" s="102">
        <v>468472</v>
      </c>
      <c r="BP598" s="102">
        <v>3710268</v>
      </c>
      <c r="BQ598" s="102">
        <v>5281407</v>
      </c>
      <c r="BR598" s="102"/>
      <c r="BS598" s="102">
        <v>820380</v>
      </c>
      <c r="BT598" s="102">
        <v>1234801</v>
      </c>
      <c r="BU598" s="102">
        <v>64396824</v>
      </c>
      <c r="BV598" s="102">
        <v>1021329</v>
      </c>
      <c r="BW598" s="102">
        <v>207969</v>
      </c>
      <c r="BX598" s="102">
        <v>173477</v>
      </c>
    </row>
    <row r="599" spans="1:76" x14ac:dyDescent="0.25">
      <c r="A599" s="57" t="s">
        <v>6343</v>
      </c>
      <c r="B599" s="3" t="s">
        <v>5015</v>
      </c>
      <c r="C599" s="3" t="s">
        <v>6331</v>
      </c>
      <c r="D599" s="4" t="s">
        <v>6344</v>
      </c>
      <c r="E599" s="4" t="s">
        <v>3487</v>
      </c>
      <c r="F599" s="4">
        <v>18497</v>
      </c>
      <c r="G599" s="4">
        <v>1648</v>
      </c>
      <c r="H599" s="4">
        <v>5150</v>
      </c>
      <c r="I599" s="4">
        <v>514.28440000000001</v>
      </c>
      <c r="J599" s="4" t="s">
        <v>6345</v>
      </c>
      <c r="K599" s="4" t="s">
        <v>6346</v>
      </c>
      <c r="L599" s="101" t="s">
        <v>6347</v>
      </c>
      <c r="M599" s="101" t="s">
        <v>6348</v>
      </c>
      <c r="N599" s="4">
        <v>6675</v>
      </c>
      <c r="O599" s="4"/>
      <c r="P599" s="4">
        <f t="shared" si="9"/>
        <v>40</v>
      </c>
      <c r="Q599" s="4">
        <v>0.38</v>
      </c>
      <c r="R599" s="4">
        <v>2.6560999999999999</v>
      </c>
      <c r="S599" s="4">
        <v>7.0004999999999997</v>
      </c>
      <c r="T599" s="102">
        <v>201218</v>
      </c>
      <c r="U599" s="102">
        <v>163626</v>
      </c>
      <c r="V599" s="102"/>
      <c r="W599" s="102">
        <v>655094</v>
      </c>
      <c r="X599" s="102">
        <v>715561</v>
      </c>
      <c r="Y599" s="102"/>
      <c r="Z599" s="102"/>
      <c r="AA599" s="102">
        <v>521734</v>
      </c>
      <c r="AB599" s="102">
        <v>432138</v>
      </c>
      <c r="AC599" s="102"/>
      <c r="AD599" s="102">
        <v>6078291</v>
      </c>
      <c r="AE599" s="102"/>
      <c r="AF599" s="102">
        <v>192174</v>
      </c>
      <c r="AG599" s="102"/>
      <c r="AH599" s="102"/>
      <c r="AI599" s="102"/>
      <c r="AJ599" s="102">
        <v>270072</v>
      </c>
      <c r="AK599" s="102">
        <v>477054</v>
      </c>
      <c r="AL599" s="102">
        <v>1365952</v>
      </c>
      <c r="AM599" s="102"/>
      <c r="AN599" s="102"/>
      <c r="AO599" s="102">
        <v>1434724</v>
      </c>
      <c r="AP599" s="102">
        <v>92133</v>
      </c>
      <c r="AQ599" s="102"/>
      <c r="AR599" s="102">
        <v>6937173</v>
      </c>
      <c r="AS599" s="102">
        <v>497760</v>
      </c>
      <c r="AT599" s="102">
        <v>826709</v>
      </c>
      <c r="AU599" s="102">
        <v>311767</v>
      </c>
      <c r="AV599" s="102">
        <v>101124</v>
      </c>
      <c r="AW599" s="102">
        <v>241290</v>
      </c>
      <c r="AX599" s="102"/>
      <c r="AY599" s="102">
        <v>428007</v>
      </c>
      <c r="AZ599" s="102">
        <v>114275</v>
      </c>
      <c r="BA599" s="102">
        <v>1274298</v>
      </c>
      <c r="BB599" s="102">
        <v>197315</v>
      </c>
      <c r="BC599" s="102">
        <v>262634</v>
      </c>
      <c r="BD599" s="102"/>
      <c r="BE599" s="102">
        <v>36039952</v>
      </c>
      <c r="BF599" s="102">
        <v>126251</v>
      </c>
      <c r="BG599" s="102">
        <v>2861668</v>
      </c>
      <c r="BH599" s="102"/>
      <c r="BI599" s="102">
        <v>202464</v>
      </c>
      <c r="BJ599" s="102">
        <v>293771</v>
      </c>
      <c r="BK599" s="102">
        <v>8756201</v>
      </c>
      <c r="BL599" s="102">
        <v>229978</v>
      </c>
      <c r="BM599" s="102">
        <v>287483</v>
      </c>
      <c r="BN599" s="102"/>
      <c r="BO599" s="102">
        <v>233430</v>
      </c>
      <c r="BP599" s="102">
        <v>1806957</v>
      </c>
      <c r="BQ599" s="102">
        <v>181458</v>
      </c>
      <c r="BR599" s="102">
        <v>216632</v>
      </c>
      <c r="BS599" s="102">
        <v>302869</v>
      </c>
      <c r="BT599" s="102">
        <v>203044</v>
      </c>
      <c r="BU599" s="102">
        <v>5400429</v>
      </c>
      <c r="BV599" s="102">
        <v>248713</v>
      </c>
      <c r="BW599" s="102"/>
      <c r="BX599" s="102"/>
    </row>
    <row r="600" spans="1:76" x14ac:dyDescent="0.25">
      <c r="A600" s="57" t="s">
        <v>6349</v>
      </c>
      <c r="B600" s="3" t="s">
        <v>5015</v>
      </c>
      <c r="C600" s="3" t="s">
        <v>6331</v>
      </c>
      <c r="D600" s="4" t="s">
        <v>6350</v>
      </c>
      <c r="E600" s="4" t="s">
        <v>3487</v>
      </c>
      <c r="F600" s="4">
        <v>1563</v>
      </c>
      <c r="G600" s="4">
        <v>1123</v>
      </c>
      <c r="H600" s="4">
        <v>5264</v>
      </c>
      <c r="I600" s="4">
        <v>391.28539999999998</v>
      </c>
      <c r="J600" s="4" t="s">
        <v>6351</v>
      </c>
      <c r="K600" s="4" t="s">
        <v>6352</v>
      </c>
      <c r="L600" s="101" t="s">
        <v>6353</v>
      </c>
      <c r="M600" s="101" t="s">
        <v>6354</v>
      </c>
      <c r="N600" s="4">
        <v>10133</v>
      </c>
      <c r="O600" s="4"/>
      <c r="P600" s="4">
        <f t="shared" si="9"/>
        <v>35</v>
      </c>
      <c r="Q600" s="4">
        <v>2.2200000000000002</v>
      </c>
      <c r="R600" s="4">
        <v>2.6808999999999998</v>
      </c>
      <c r="S600" s="4">
        <v>1.2072000000000001</v>
      </c>
      <c r="T600" s="102">
        <v>22251570</v>
      </c>
      <c r="U600" s="102"/>
      <c r="V600" s="102"/>
      <c r="W600" s="102">
        <v>112935016</v>
      </c>
      <c r="X600" s="102">
        <v>19246636</v>
      </c>
      <c r="Y600" s="102">
        <v>1865419.5</v>
      </c>
      <c r="Z600" s="102"/>
      <c r="AA600" s="102">
        <v>19406044</v>
      </c>
      <c r="AB600" s="102">
        <v>18064808</v>
      </c>
      <c r="AC600" s="102">
        <v>25397000</v>
      </c>
      <c r="AD600" s="102">
        <v>61513220</v>
      </c>
      <c r="AE600" s="102">
        <v>17426748</v>
      </c>
      <c r="AF600" s="102"/>
      <c r="AG600" s="102">
        <v>23243212</v>
      </c>
      <c r="AH600" s="102">
        <v>14795469</v>
      </c>
      <c r="AI600" s="102"/>
      <c r="AJ600" s="102"/>
      <c r="AK600" s="102">
        <v>12309941</v>
      </c>
      <c r="AL600" s="102"/>
      <c r="AM600" s="102"/>
      <c r="AN600" s="102"/>
      <c r="AO600" s="102"/>
      <c r="AP600" s="102"/>
      <c r="AQ600" s="102"/>
      <c r="AR600" s="102">
        <v>195746464</v>
      </c>
      <c r="AS600" s="102">
        <v>25066080</v>
      </c>
      <c r="AT600" s="102">
        <v>860260288</v>
      </c>
      <c r="AU600" s="102"/>
      <c r="AV600" s="102">
        <v>5358223.5</v>
      </c>
      <c r="AW600" s="102">
        <v>5527230</v>
      </c>
      <c r="AX600" s="102"/>
      <c r="AY600" s="102">
        <v>13333151</v>
      </c>
      <c r="AZ600" s="102"/>
      <c r="BA600" s="102">
        <v>16402142</v>
      </c>
      <c r="BB600" s="102">
        <v>28670490</v>
      </c>
      <c r="BC600" s="102">
        <v>5820963</v>
      </c>
      <c r="BD600" s="102"/>
      <c r="BE600" s="102">
        <v>250486320</v>
      </c>
      <c r="BF600" s="102">
        <v>1171325.125</v>
      </c>
      <c r="BG600" s="102">
        <v>24050792</v>
      </c>
      <c r="BH600" s="102"/>
      <c r="BI600" s="102"/>
      <c r="BJ600" s="102">
        <v>5479114</v>
      </c>
      <c r="BK600" s="102">
        <v>34792044</v>
      </c>
      <c r="BL600" s="102">
        <v>11555304</v>
      </c>
      <c r="BM600" s="102">
        <v>29968928</v>
      </c>
      <c r="BN600" s="102">
        <v>28867922</v>
      </c>
      <c r="BO600" s="102">
        <v>19462246</v>
      </c>
      <c r="BP600" s="102"/>
      <c r="BQ600" s="102">
        <v>14140608</v>
      </c>
      <c r="BR600" s="102">
        <v>2691118</v>
      </c>
      <c r="BS600" s="102"/>
      <c r="BT600" s="102">
        <v>3539848</v>
      </c>
      <c r="BU600" s="102">
        <v>157454736</v>
      </c>
      <c r="BV600" s="102"/>
      <c r="BW600" s="102"/>
      <c r="BX600" s="102">
        <v>4466810</v>
      </c>
    </row>
    <row r="601" spans="1:76" x14ac:dyDescent="0.25">
      <c r="A601" s="57" t="s">
        <v>6355</v>
      </c>
      <c r="B601" s="3" t="s">
        <v>5015</v>
      </c>
      <c r="C601" s="3" t="s">
        <v>6331</v>
      </c>
      <c r="D601" s="4" t="s">
        <v>6356</v>
      </c>
      <c r="E601" s="4" t="s">
        <v>3487</v>
      </c>
      <c r="F601" s="4">
        <v>63607</v>
      </c>
      <c r="G601" s="4">
        <v>100021650</v>
      </c>
      <c r="H601" s="4">
        <v>4531</v>
      </c>
      <c r="I601" s="4">
        <v>235.11750000000001</v>
      </c>
      <c r="J601" s="4"/>
      <c r="K601" s="4"/>
      <c r="L601" s="4"/>
      <c r="M601" s="4"/>
      <c r="N601" s="4"/>
      <c r="O601" s="4"/>
      <c r="P601" s="4">
        <f t="shared" si="9"/>
        <v>44</v>
      </c>
      <c r="Q601" s="4">
        <v>3.84</v>
      </c>
      <c r="R601" s="4">
        <v>2.9197000000000002</v>
      </c>
      <c r="S601" s="4">
        <v>0.76049999999999995</v>
      </c>
      <c r="T601" s="102">
        <v>21889390</v>
      </c>
      <c r="U601" s="102"/>
      <c r="V601" s="102"/>
      <c r="W601" s="102">
        <v>6498561</v>
      </c>
      <c r="X601" s="102">
        <v>5344271</v>
      </c>
      <c r="Y601" s="102">
        <v>2848475</v>
      </c>
      <c r="Z601" s="102">
        <v>2017375</v>
      </c>
      <c r="AA601" s="102">
        <v>235929</v>
      </c>
      <c r="AB601" s="102">
        <v>84602</v>
      </c>
      <c r="AC601" s="102"/>
      <c r="AD601" s="102">
        <v>7947643</v>
      </c>
      <c r="AE601" s="102">
        <v>160582</v>
      </c>
      <c r="AF601" s="102">
        <v>44448048</v>
      </c>
      <c r="AG601" s="102">
        <v>22813592</v>
      </c>
      <c r="AH601" s="102">
        <v>2386455</v>
      </c>
      <c r="AI601" s="102">
        <v>134824</v>
      </c>
      <c r="AJ601" s="102">
        <v>7134449</v>
      </c>
      <c r="AK601" s="102"/>
      <c r="AL601" s="102">
        <v>441463</v>
      </c>
      <c r="AM601" s="102">
        <v>6017938</v>
      </c>
      <c r="AN601" s="102">
        <v>8504941</v>
      </c>
      <c r="AO601" s="102"/>
      <c r="AP601" s="102">
        <v>461676</v>
      </c>
      <c r="AQ601" s="102">
        <v>23557964</v>
      </c>
      <c r="AR601" s="102">
        <v>3538290</v>
      </c>
      <c r="AS601" s="102">
        <v>1828449</v>
      </c>
      <c r="AT601" s="102">
        <v>4612409</v>
      </c>
      <c r="AU601" s="102">
        <v>13054989</v>
      </c>
      <c r="AV601" s="102">
        <v>3117652</v>
      </c>
      <c r="AW601" s="102"/>
      <c r="AX601" s="102">
        <v>45573</v>
      </c>
      <c r="AY601" s="102">
        <v>2164745</v>
      </c>
      <c r="AZ601" s="102"/>
      <c r="BA601" s="102">
        <v>295927</v>
      </c>
      <c r="BB601" s="102">
        <v>8527305</v>
      </c>
      <c r="BC601" s="102">
        <v>2144591</v>
      </c>
      <c r="BD601" s="102">
        <v>510477</v>
      </c>
      <c r="BE601" s="102">
        <v>11104796</v>
      </c>
      <c r="BF601" s="102">
        <v>60070</v>
      </c>
      <c r="BG601" s="102">
        <v>1801314</v>
      </c>
      <c r="BH601" s="102">
        <v>337472</v>
      </c>
      <c r="BI601" s="102">
        <v>370839</v>
      </c>
      <c r="BJ601" s="102"/>
      <c r="BK601" s="102"/>
      <c r="BL601" s="102">
        <v>4121435</v>
      </c>
      <c r="BM601" s="102">
        <v>2743117</v>
      </c>
      <c r="BN601" s="102"/>
      <c r="BO601" s="102">
        <v>14262</v>
      </c>
      <c r="BP601" s="102">
        <v>5976791</v>
      </c>
      <c r="BQ601" s="102">
        <v>51277</v>
      </c>
      <c r="BR601" s="102">
        <v>129881</v>
      </c>
      <c r="BS601" s="102">
        <v>4283215</v>
      </c>
      <c r="BT601" s="102"/>
      <c r="BU601" s="102">
        <v>1050110</v>
      </c>
      <c r="BV601" s="102">
        <v>1222343</v>
      </c>
      <c r="BW601" s="102"/>
      <c r="BX601" s="102"/>
    </row>
    <row r="602" spans="1:76" x14ac:dyDescent="0.25">
      <c r="A602" s="57" t="s">
        <v>6357</v>
      </c>
      <c r="B602" s="3" t="s">
        <v>5015</v>
      </c>
      <c r="C602" s="3" t="s">
        <v>6331</v>
      </c>
      <c r="D602" s="4" t="s">
        <v>6358</v>
      </c>
      <c r="E602" s="4" t="s">
        <v>3487</v>
      </c>
      <c r="F602" s="4">
        <v>63608</v>
      </c>
      <c r="G602" s="4">
        <v>100021651</v>
      </c>
      <c r="H602" s="4">
        <v>4807</v>
      </c>
      <c r="I602" s="4">
        <v>235.11750000000001</v>
      </c>
      <c r="J602" s="4"/>
      <c r="K602" s="4"/>
      <c r="L602" s="4"/>
      <c r="M602" s="4"/>
      <c r="N602" s="4"/>
      <c r="O602" s="4"/>
      <c r="P602" s="4">
        <f t="shared" si="9"/>
        <v>23</v>
      </c>
      <c r="Q602" s="4">
        <v>0.86</v>
      </c>
      <c r="R602" s="4">
        <v>20.2103</v>
      </c>
      <c r="S602" s="4">
        <v>23.474900000000002</v>
      </c>
      <c r="T602" s="102">
        <v>46341340</v>
      </c>
      <c r="U602" s="102">
        <v>105240</v>
      </c>
      <c r="V602" s="102"/>
      <c r="W602" s="102"/>
      <c r="X602" s="102">
        <v>51995312</v>
      </c>
      <c r="Y602" s="102"/>
      <c r="Z602" s="102"/>
      <c r="AA602" s="102">
        <v>226652</v>
      </c>
      <c r="AB602" s="102">
        <v>102325</v>
      </c>
      <c r="AC602" s="102"/>
      <c r="AD602" s="102"/>
      <c r="AE602" s="102"/>
      <c r="AF602" s="102"/>
      <c r="AG602" s="102"/>
      <c r="AH602" s="102"/>
      <c r="AI602" s="102"/>
      <c r="AJ602" s="102">
        <v>153841</v>
      </c>
      <c r="AK602" s="102"/>
      <c r="AL602" s="102"/>
      <c r="AM602" s="102">
        <v>27498852</v>
      </c>
      <c r="AN602" s="102"/>
      <c r="AO602" s="102"/>
      <c r="AP602" s="102">
        <v>192348</v>
      </c>
      <c r="AQ602" s="102"/>
      <c r="AR602" s="102">
        <v>926536</v>
      </c>
      <c r="AS602" s="102"/>
      <c r="AT602" s="102"/>
      <c r="AU602" s="102"/>
      <c r="AV602" s="102">
        <v>14102778</v>
      </c>
      <c r="AW602" s="102"/>
      <c r="AX602" s="102"/>
      <c r="AY602" s="102">
        <v>76050</v>
      </c>
      <c r="AZ602" s="102"/>
      <c r="BA602" s="102"/>
      <c r="BB602" s="102">
        <v>42084612</v>
      </c>
      <c r="BC602" s="102"/>
      <c r="BD602" s="102">
        <v>117841</v>
      </c>
      <c r="BE602" s="102">
        <v>49971340</v>
      </c>
      <c r="BF602" s="102"/>
      <c r="BG602" s="102">
        <v>10898107</v>
      </c>
      <c r="BH602" s="102">
        <v>49764</v>
      </c>
      <c r="BI602" s="102"/>
      <c r="BJ602" s="102"/>
      <c r="BK602" s="102">
        <v>237905</v>
      </c>
      <c r="BL602" s="102">
        <v>140579</v>
      </c>
      <c r="BM602" s="102">
        <v>3442692</v>
      </c>
      <c r="BN602" s="102"/>
      <c r="BO602" s="102"/>
      <c r="BP602" s="102">
        <v>32411580</v>
      </c>
      <c r="BQ602" s="102"/>
      <c r="BR602" s="102">
        <v>75436</v>
      </c>
      <c r="BS602" s="102"/>
      <c r="BT602" s="102"/>
      <c r="BU602" s="102">
        <v>85755</v>
      </c>
      <c r="BV602" s="102">
        <v>37748</v>
      </c>
      <c r="BW602" s="102"/>
      <c r="BX602" s="102"/>
    </row>
    <row r="603" spans="1:76" x14ac:dyDescent="0.25">
      <c r="A603" s="57" t="s">
        <v>6359</v>
      </c>
      <c r="B603" s="3" t="s">
        <v>5015</v>
      </c>
      <c r="C603" s="3" t="s">
        <v>6331</v>
      </c>
      <c r="D603" s="4" t="s">
        <v>6360</v>
      </c>
      <c r="E603" s="4" t="s">
        <v>3487</v>
      </c>
      <c r="F603" s="4">
        <v>32346</v>
      </c>
      <c r="G603" s="4">
        <v>1628</v>
      </c>
      <c r="H603" s="4">
        <v>5236.1000000000004</v>
      </c>
      <c r="I603" s="4">
        <v>448.30680000000001</v>
      </c>
      <c r="J603" s="4" t="s">
        <v>6361</v>
      </c>
      <c r="K603" s="4" t="s">
        <v>6362</v>
      </c>
      <c r="L603" s="101" t="s">
        <v>6363</v>
      </c>
      <c r="M603" s="101" t="s">
        <v>6364</v>
      </c>
      <c r="N603" s="4">
        <v>12544</v>
      </c>
      <c r="O603" s="4"/>
      <c r="P603" s="4">
        <f t="shared" si="9"/>
        <v>56</v>
      </c>
      <c r="Q603" s="4">
        <v>0.54</v>
      </c>
      <c r="R603" s="4">
        <v>1.3604000000000001</v>
      </c>
      <c r="S603" s="4">
        <v>2.5022000000000002</v>
      </c>
      <c r="T603" s="102">
        <v>905095</v>
      </c>
      <c r="U603" s="102">
        <v>2264745</v>
      </c>
      <c r="V603" s="102">
        <v>612862</v>
      </c>
      <c r="W603" s="102">
        <v>2883204</v>
      </c>
      <c r="X603" s="102">
        <v>897720</v>
      </c>
      <c r="Y603" s="102">
        <v>134854</v>
      </c>
      <c r="Z603" s="102">
        <v>717543</v>
      </c>
      <c r="AA603" s="102">
        <v>1075658</v>
      </c>
      <c r="AB603" s="102">
        <v>1710157</v>
      </c>
      <c r="AC603" s="102">
        <v>614354</v>
      </c>
      <c r="AD603" s="102">
        <v>2264934</v>
      </c>
      <c r="AE603" s="102">
        <v>696658</v>
      </c>
      <c r="AF603" s="102">
        <v>924859</v>
      </c>
      <c r="AG603" s="102">
        <v>2886172</v>
      </c>
      <c r="AH603" s="102">
        <v>1702590</v>
      </c>
      <c r="AI603" s="102">
        <v>428835</v>
      </c>
      <c r="AJ603" s="102">
        <v>662627</v>
      </c>
      <c r="AK603" s="102">
        <v>3620920</v>
      </c>
      <c r="AL603" s="102">
        <v>3096067</v>
      </c>
      <c r="AM603" s="102">
        <v>325625</v>
      </c>
      <c r="AN603" s="102">
        <v>220064</v>
      </c>
      <c r="AO603" s="102">
        <v>1425349</v>
      </c>
      <c r="AP603" s="102">
        <v>793600</v>
      </c>
      <c r="AQ603" s="102">
        <v>3257519</v>
      </c>
      <c r="AR603" s="102">
        <v>6030065</v>
      </c>
      <c r="AS603" s="102">
        <v>1593827</v>
      </c>
      <c r="AT603" s="102">
        <v>2866540</v>
      </c>
      <c r="AU603" s="102">
        <v>1015814</v>
      </c>
      <c r="AV603" s="102">
        <v>670689</v>
      </c>
      <c r="AW603" s="102">
        <v>800137</v>
      </c>
      <c r="AX603" s="102">
        <v>966499</v>
      </c>
      <c r="AY603" s="102">
        <v>2456852</v>
      </c>
      <c r="AZ603" s="102">
        <v>298181</v>
      </c>
      <c r="BA603" s="102">
        <v>3228006</v>
      </c>
      <c r="BB603" s="102">
        <v>3020227</v>
      </c>
      <c r="BC603" s="102">
        <v>1966324</v>
      </c>
      <c r="BD603" s="102">
        <v>263463</v>
      </c>
      <c r="BE603" s="102">
        <v>6811091</v>
      </c>
      <c r="BF603" s="102">
        <v>304259</v>
      </c>
      <c r="BG603" s="102">
        <v>6210761</v>
      </c>
      <c r="BH603" s="102">
        <v>717964</v>
      </c>
      <c r="BI603" s="102">
        <v>898419</v>
      </c>
      <c r="BJ603" s="102">
        <v>844379</v>
      </c>
      <c r="BK603" s="102">
        <v>16827396</v>
      </c>
      <c r="BL603" s="102">
        <v>1239646</v>
      </c>
      <c r="BM603" s="102">
        <v>7190303</v>
      </c>
      <c r="BN603" s="102">
        <v>4192620</v>
      </c>
      <c r="BO603" s="102">
        <v>1393437</v>
      </c>
      <c r="BP603" s="102">
        <v>1184945</v>
      </c>
      <c r="BQ603" s="102">
        <v>3544662</v>
      </c>
      <c r="BR603" s="102"/>
      <c r="BS603" s="102">
        <v>1949152</v>
      </c>
      <c r="BT603" s="102">
        <v>1210746.625</v>
      </c>
      <c r="BU603" s="102">
        <v>17271452</v>
      </c>
      <c r="BV603" s="102">
        <v>600964</v>
      </c>
      <c r="BW603" s="102">
        <v>364792</v>
      </c>
      <c r="BX603" s="102">
        <v>359107</v>
      </c>
    </row>
    <row r="604" spans="1:76" x14ac:dyDescent="0.25">
      <c r="A604" s="57" t="s">
        <v>6365</v>
      </c>
      <c r="B604" s="3" t="s">
        <v>5015</v>
      </c>
      <c r="C604" s="3" t="s">
        <v>6331</v>
      </c>
      <c r="D604" s="4" t="s">
        <v>6366</v>
      </c>
      <c r="E604" s="4" t="s">
        <v>3487</v>
      </c>
      <c r="F604" s="4">
        <v>18494</v>
      </c>
      <c r="G604" s="4">
        <v>1629</v>
      </c>
      <c r="H604" s="4">
        <v>5250</v>
      </c>
      <c r="I604" s="4">
        <v>498.28949999999998</v>
      </c>
      <c r="J604" s="4" t="s">
        <v>6367</v>
      </c>
      <c r="K604" s="4" t="s">
        <v>6368</v>
      </c>
      <c r="L604" s="101" t="s">
        <v>6369</v>
      </c>
      <c r="M604" s="101" t="s">
        <v>6370</v>
      </c>
      <c r="N604" s="4">
        <v>387316</v>
      </c>
      <c r="O604" s="4">
        <v>343282</v>
      </c>
      <c r="P604" s="4">
        <f t="shared" si="9"/>
        <v>39</v>
      </c>
      <c r="Q604" s="4">
        <v>0.89</v>
      </c>
      <c r="R604" s="4">
        <v>1.7005999999999999</v>
      </c>
      <c r="S604" s="4">
        <v>1.9192</v>
      </c>
      <c r="T604" s="102"/>
      <c r="U604" s="102">
        <v>79837</v>
      </c>
      <c r="V604" s="102"/>
      <c r="W604" s="102">
        <v>1303167</v>
      </c>
      <c r="X604" s="102"/>
      <c r="Y604" s="102"/>
      <c r="Z604" s="102">
        <v>87645</v>
      </c>
      <c r="AA604" s="102">
        <v>435368</v>
      </c>
      <c r="AB604" s="102">
        <v>1116904</v>
      </c>
      <c r="AC604" s="102">
        <v>128063</v>
      </c>
      <c r="AD604" s="102">
        <v>4547335</v>
      </c>
      <c r="AE604" s="102"/>
      <c r="AF604" s="102"/>
      <c r="AG604" s="102"/>
      <c r="AH604" s="102">
        <v>165852.0938</v>
      </c>
      <c r="AI604" s="102"/>
      <c r="AJ604" s="102">
        <v>138822</v>
      </c>
      <c r="AK604" s="102">
        <v>287010</v>
      </c>
      <c r="AL604" s="102">
        <v>317994</v>
      </c>
      <c r="AM604" s="102"/>
      <c r="AN604" s="102"/>
      <c r="AO604" s="102">
        <v>717030</v>
      </c>
      <c r="AP604" s="102">
        <v>126932</v>
      </c>
      <c r="AQ604" s="102">
        <v>214337</v>
      </c>
      <c r="AR604" s="102">
        <v>5023896</v>
      </c>
      <c r="AS604" s="102">
        <v>593598</v>
      </c>
      <c r="AT604" s="102">
        <v>399096</v>
      </c>
      <c r="AU604" s="102"/>
      <c r="AV604" s="102"/>
      <c r="AW604" s="102">
        <v>348735</v>
      </c>
      <c r="AX604" s="102"/>
      <c r="AY604" s="102">
        <v>1745591</v>
      </c>
      <c r="AZ604" s="102">
        <v>26051.199199999999</v>
      </c>
      <c r="BA604" s="102">
        <v>1150604</v>
      </c>
      <c r="BB604" s="102"/>
      <c r="BC604" s="102"/>
      <c r="BD604" s="102"/>
      <c r="BE604" s="102">
        <v>2065018</v>
      </c>
      <c r="BF604" s="102">
        <v>42399</v>
      </c>
      <c r="BG604" s="102">
        <v>1078911</v>
      </c>
      <c r="BH604" s="102"/>
      <c r="BI604" s="102">
        <v>336610</v>
      </c>
      <c r="BJ604" s="102">
        <v>325275</v>
      </c>
      <c r="BK604" s="102">
        <v>5910017</v>
      </c>
      <c r="BL604" s="102">
        <v>192090</v>
      </c>
      <c r="BM604" s="102">
        <v>325665</v>
      </c>
      <c r="BN604" s="102"/>
      <c r="BO604" s="102">
        <v>408161</v>
      </c>
      <c r="BP604" s="102">
        <v>820837</v>
      </c>
      <c r="BQ604" s="102">
        <v>335369</v>
      </c>
      <c r="BR604" s="102">
        <v>121780</v>
      </c>
      <c r="BS604" s="102">
        <v>743941</v>
      </c>
      <c r="BT604" s="102">
        <v>297897</v>
      </c>
      <c r="BU604" s="102">
        <v>1931862</v>
      </c>
      <c r="BV604" s="102">
        <v>142038</v>
      </c>
      <c r="BW604" s="102">
        <v>69460</v>
      </c>
      <c r="BX604" s="102">
        <v>64966.601600000002</v>
      </c>
    </row>
    <row r="605" spans="1:76" x14ac:dyDescent="0.25">
      <c r="A605" s="57" t="s">
        <v>6371</v>
      </c>
      <c r="B605" s="3" t="s">
        <v>5015</v>
      </c>
      <c r="C605" s="3" t="s">
        <v>6331</v>
      </c>
      <c r="D605" s="4" t="s">
        <v>6372</v>
      </c>
      <c r="E605" s="4" t="s">
        <v>3487</v>
      </c>
      <c r="F605" s="4">
        <v>62066</v>
      </c>
      <c r="G605" s="4">
        <v>100020214</v>
      </c>
      <c r="H605" s="4">
        <v>4762</v>
      </c>
      <c r="I605" s="4">
        <v>464.30180000000001</v>
      </c>
      <c r="J605" s="4"/>
      <c r="K605" s="4"/>
      <c r="L605" s="4"/>
      <c r="M605" s="4"/>
      <c r="N605" s="4"/>
      <c r="O605" s="4"/>
      <c r="P605" s="4">
        <f t="shared" si="9"/>
        <v>5</v>
      </c>
      <c r="Q605" s="4">
        <v>0.51</v>
      </c>
      <c r="R605" s="4">
        <v>0.15890000000000001</v>
      </c>
      <c r="S605" s="4">
        <v>0.31169999999999998</v>
      </c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  <c r="AU605" s="102"/>
      <c r="AV605" s="102"/>
      <c r="AW605" s="102"/>
      <c r="AX605" s="102"/>
      <c r="AY605" s="102"/>
      <c r="AZ605" s="102"/>
      <c r="BA605" s="102"/>
      <c r="BB605" s="102"/>
      <c r="BC605" s="102"/>
      <c r="BD605" s="102"/>
      <c r="BE605" s="102">
        <v>837516</v>
      </c>
      <c r="BF605" s="102"/>
      <c r="BG605" s="102">
        <v>71167</v>
      </c>
      <c r="BH605" s="102"/>
      <c r="BI605" s="102"/>
      <c r="BJ605" s="102"/>
      <c r="BK605" s="102">
        <v>810065</v>
      </c>
      <c r="BL605" s="102"/>
      <c r="BM605" s="102"/>
      <c r="BN605" s="102"/>
      <c r="BO605" s="102"/>
      <c r="BP605" s="102"/>
      <c r="BQ605" s="102">
        <v>173585</v>
      </c>
      <c r="BR605" s="102"/>
      <c r="BS605" s="102"/>
      <c r="BT605" s="102"/>
      <c r="BU605" s="102">
        <v>447802</v>
      </c>
      <c r="BV605" s="102"/>
      <c r="BW605" s="102"/>
      <c r="BX605" s="102"/>
    </row>
    <row r="606" spans="1:76" x14ac:dyDescent="0.25">
      <c r="A606" s="57" t="s">
        <v>6373</v>
      </c>
      <c r="B606" s="3" t="s">
        <v>5015</v>
      </c>
      <c r="C606" s="3" t="s">
        <v>6331</v>
      </c>
      <c r="D606" s="4" t="s">
        <v>6374</v>
      </c>
      <c r="E606" s="4" t="s">
        <v>3487</v>
      </c>
      <c r="F606" s="4">
        <v>52973</v>
      </c>
      <c r="G606" s="4">
        <v>100006637</v>
      </c>
      <c r="H606" s="4">
        <v>4557</v>
      </c>
      <c r="I606" s="4">
        <v>243.11490000000001</v>
      </c>
      <c r="J606" s="4" t="s">
        <v>6375</v>
      </c>
      <c r="K606" s="4"/>
      <c r="L606" s="4"/>
      <c r="M606" s="4"/>
      <c r="N606" s="4"/>
      <c r="O606" s="4"/>
      <c r="P606" s="4">
        <f t="shared" si="9"/>
        <v>20</v>
      </c>
      <c r="Q606" s="4">
        <v>0.99</v>
      </c>
      <c r="R606" s="4">
        <v>0.69950000000000001</v>
      </c>
      <c r="S606" s="4">
        <v>0.70640000000000003</v>
      </c>
      <c r="T606" s="102">
        <v>2863436</v>
      </c>
      <c r="U606" s="102"/>
      <c r="V606" s="102"/>
      <c r="W606" s="102">
        <v>1737894</v>
      </c>
      <c r="X606" s="102">
        <v>3309541</v>
      </c>
      <c r="Y606" s="102"/>
      <c r="Z606" s="102">
        <v>556642</v>
      </c>
      <c r="AA606" s="102"/>
      <c r="AB606" s="102"/>
      <c r="AC606" s="102"/>
      <c r="AD606" s="102">
        <v>522713</v>
      </c>
      <c r="AE606" s="102">
        <v>917811</v>
      </c>
      <c r="AF606" s="102"/>
      <c r="AG606" s="102"/>
      <c r="AH606" s="102"/>
      <c r="AI606" s="102"/>
      <c r="AJ606" s="102"/>
      <c r="AK606" s="102"/>
      <c r="AL606" s="102">
        <v>549120</v>
      </c>
      <c r="AM606" s="102">
        <v>2708330</v>
      </c>
      <c r="AN606" s="102"/>
      <c r="AO606" s="102"/>
      <c r="AP606" s="102"/>
      <c r="AQ606" s="102">
        <v>274233</v>
      </c>
      <c r="AR606" s="102">
        <v>400217</v>
      </c>
      <c r="AS606" s="102">
        <v>1411742</v>
      </c>
      <c r="AT606" s="102">
        <v>662672</v>
      </c>
      <c r="AU606" s="102"/>
      <c r="AV606" s="102">
        <v>1394994</v>
      </c>
      <c r="AW606" s="102"/>
      <c r="AX606" s="102"/>
      <c r="AY606" s="102"/>
      <c r="AZ606" s="102"/>
      <c r="BA606" s="102"/>
      <c r="BB606" s="102">
        <v>3295366</v>
      </c>
      <c r="BC606" s="102"/>
      <c r="BD606" s="102"/>
      <c r="BE606" s="102">
        <v>6141834</v>
      </c>
      <c r="BF606" s="102"/>
      <c r="BG606" s="102">
        <v>877691</v>
      </c>
      <c r="BH606" s="102"/>
      <c r="BI606" s="102"/>
      <c r="BJ606" s="102"/>
      <c r="BK606" s="102"/>
      <c r="BL606" s="102"/>
      <c r="BM606" s="102">
        <v>104284</v>
      </c>
      <c r="BN606" s="102"/>
      <c r="BO606" s="102"/>
      <c r="BP606" s="102">
        <v>3623834</v>
      </c>
      <c r="BQ606" s="102"/>
      <c r="BR606" s="102"/>
      <c r="BS606" s="102">
        <v>381181</v>
      </c>
      <c r="BT606" s="102"/>
      <c r="BU606" s="102"/>
      <c r="BV606" s="102">
        <v>382620</v>
      </c>
      <c r="BW606" s="102"/>
      <c r="BX606" s="102"/>
    </row>
    <row r="607" spans="1:76" x14ac:dyDescent="0.25">
      <c r="A607" s="57" t="s">
        <v>6376</v>
      </c>
      <c r="B607" s="3" t="s">
        <v>5015</v>
      </c>
      <c r="C607" s="3" t="s">
        <v>6377</v>
      </c>
      <c r="D607" s="4" t="s">
        <v>6378</v>
      </c>
      <c r="E607" s="4" t="s">
        <v>3487</v>
      </c>
      <c r="F607" s="4">
        <v>1114</v>
      </c>
      <c r="G607" s="4">
        <v>302</v>
      </c>
      <c r="H607" s="4">
        <v>5294</v>
      </c>
      <c r="I607" s="4">
        <v>391.28539999999998</v>
      </c>
      <c r="J607" s="4" t="s">
        <v>6379</v>
      </c>
      <c r="K607" s="4" t="s">
        <v>6380</v>
      </c>
      <c r="L607" s="101" t="s">
        <v>6381</v>
      </c>
      <c r="M607" s="101" t="s">
        <v>6382</v>
      </c>
      <c r="N607" s="4">
        <v>222528</v>
      </c>
      <c r="O607" s="4">
        <v>389318</v>
      </c>
      <c r="P607" s="4">
        <f t="shared" si="9"/>
        <v>57</v>
      </c>
      <c r="Q607" s="4">
        <v>1.36</v>
      </c>
      <c r="R607" s="4">
        <v>1.3520000000000001</v>
      </c>
      <c r="S607" s="4">
        <v>0.997</v>
      </c>
      <c r="T607" s="102">
        <v>1382711680</v>
      </c>
      <c r="U607" s="102">
        <v>1247522304</v>
      </c>
      <c r="V607" s="102">
        <v>1026851584</v>
      </c>
      <c r="W607" s="102">
        <v>948714752</v>
      </c>
      <c r="X607" s="102">
        <v>894221696</v>
      </c>
      <c r="Y607" s="102">
        <v>139314512</v>
      </c>
      <c r="Z607" s="102">
        <v>1001867968</v>
      </c>
      <c r="AA607" s="102">
        <v>527007616</v>
      </c>
      <c r="AB607" s="102">
        <v>545407744</v>
      </c>
      <c r="AC607" s="102">
        <v>135734336</v>
      </c>
      <c r="AD607" s="102">
        <v>974073216</v>
      </c>
      <c r="AE607" s="102">
        <v>1308513664</v>
      </c>
      <c r="AF607" s="102">
        <v>940445056</v>
      </c>
      <c r="AG607" s="102">
        <v>1659412992</v>
      </c>
      <c r="AH607" s="102">
        <v>511691936</v>
      </c>
      <c r="AI607" s="102">
        <v>117199544</v>
      </c>
      <c r="AJ607" s="102">
        <v>782278208</v>
      </c>
      <c r="AK607" s="102">
        <v>179496256</v>
      </c>
      <c r="AL607" s="102">
        <v>1217480704</v>
      </c>
      <c r="AM607" s="102">
        <v>2403520768</v>
      </c>
      <c r="AN607" s="102">
        <v>1424936704</v>
      </c>
      <c r="AO607" s="102">
        <v>444248736</v>
      </c>
      <c r="AP607" s="102">
        <v>582106304</v>
      </c>
      <c r="AQ607" s="102">
        <v>826379200</v>
      </c>
      <c r="AR607" s="102">
        <v>1544720128</v>
      </c>
      <c r="AS607" s="102">
        <v>311770624</v>
      </c>
      <c r="AT607" s="102">
        <v>2039619200</v>
      </c>
      <c r="AU607" s="102">
        <v>855951232</v>
      </c>
      <c r="AV607" s="102">
        <v>403331104</v>
      </c>
      <c r="AW607" s="102">
        <v>198236144</v>
      </c>
      <c r="AX607" s="102">
        <v>345789376</v>
      </c>
      <c r="AY607" s="102">
        <v>310492096</v>
      </c>
      <c r="AZ607" s="102">
        <v>735378816</v>
      </c>
      <c r="BA607" s="102">
        <v>237413392</v>
      </c>
      <c r="BB607" s="102">
        <v>1562887680</v>
      </c>
      <c r="BC607" s="102">
        <v>404820768</v>
      </c>
      <c r="BD607" s="102">
        <v>582449600</v>
      </c>
      <c r="BE607" s="102">
        <v>1891231872</v>
      </c>
      <c r="BF607" s="102">
        <v>138755344</v>
      </c>
      <c r="BG607" s="102">
        <v>713605248</v>
      </c>
      <c r="BH607" s="102">
        <v>69156792</v>
      </c>
      <c r="BI607" s="102">
        <v>682399872</v>
      </c>
      <c r="BJ607" s="102">
        <v>305067136</v>
      </c>
      <c r="BK607" s="102">
        <v>533271680</v>
      </c>
      <c r="BL607" s="102">
        <v>686102656</v>
      </c>
      <c r="BM607" s="102">
        <v>2105746176</v>
      </c>
      <c r="BN607" s="102">
        <v>709973440</v>
      </c>
      <c r="BO607" s="102">
        <v>548027904</v>
      </c>
      <c r="BP607" s="102">
        <v>589366208</v>
      </c>
      <c r="BQ607" s="102">
        <v>1133241472</v>
      </c>
      <c r="BR607" s="102">
        <v>199371296</v>
      </c>
      <c r="BS607" s="102">
        <v>1624419968</v>
      </c>
      <c r="BT607" s="102">
        <v>12992331</v>
      </c>
      <c r="BU607" s="102">
        <v>549055744</v>
      </c>
      <c r="BV607" s="102">
        <v>1070542016</v>
      </c>
      <c r="BW607" s="102">
        <v>1028742528</v>
      </c>
      <c r="BX607" s="102">
        <v>466024448</v>
      </c>
    </row>
    <row r="608" spans="1:76" x14ac:dyDescent="0.25">
      <c r="A608" s="57" t="s">
        <v>6383</v>
      </c>
      <c r="B608" s="3" t="s">
        <v>5015</v>
      </c>
      <c r="C608" s="3" t="s">
        <v>6377</v>
      </c>
      <c r="D608" s="4" t="s">
        <v>6384</v>
      </c>
      <c r="E608" s="4" t="s">
        <v>3487</v>
      </c>
      <c r="F608" s="4">
        <v>52969</v>
      </c>
      <c r="G608" s="4">
        <v>100006638</v>
      </c>
      <c r="H608" s="4">
        <v>4880</v>
      </c>
      <c r="I608" s="4">
        <v>235.11750000000001</v>
      </c>
      <c r="J608" s="4" t="s">
        <v>6385</v>
      </c>
      <c r="K608" s="4"/>
      <c r="L608" s="4"/>
      <c r="M608" s="4"/>
      <c r="N608" s="4"/>
      <c r="O608" s="4"/>
      <c r="P608" s="4">
        <f t="shared" si="9"/>
        <v>25</v>
      </c>
      <c r="Q608" s="4">
        <v>0.79</v>
      </c>
      <c r="R608" s="4">
        <v>41.744</v>
      </c>
      <c r="S608" s="4">
        <v>52.630499999999998</v>
      </c>
      <c r="T608" s="102">
        <v>264612608</v>
      </c>
      <c r="U608" s="102">
        <v>453996</v>
      </c>
      <c r="V608" s="102"/>
      <c r="W608" s="102"/>
      <c r="X608" s="102">
        <v>234049328</v>
      </c>
      <c r="Y608" s="102"/>
      <c r="Z608" s="102"/>
      <c r="AA608" s="102">
        <v>1027413</v>
      </c>
      <c r="AB608" s="102">
        <v>76394</v>
      </c>
      <c r="AC608" s="102"/>
      <c r="AD608" s="102"/>
      <c r="AE608" s="102"/>
      <c r="AF608" s="102"/>
      <c r="AG608" s="102"/>
      <c r="AH608" s="102"/>
      <c r="AI608" s="102"/>
      <c r="AJ608" s="102">
        <v>271433</v>
      </c>
      <c r="AK608" s="102"/>
      <c r="AL608" s="102"/>
      <c r="AM608" s="102">
        <v>207406480</v>
      </c>
      <c r="AN608" s="102"/>
      <c r="AO608" s="102">
        <v>48706</v>
      </c>
      <c r="AP608" s="102">
        <v>1340092</v>
      </c>
      <c r="AQ608" s="102"/>
      <c r="AR608" s="102">
        <v>6462116</v>
      </c>
      <c r="AS608" s="102"/>
      <c r="AT608" s="102"/>
      <c r="AU608" s="102">
        <v>106563</v>
      </c>
      <c r="AV608" s="102">
        <v>68305248</v>
      </c>
      <c r="AW608" s="102"/>
      <c r="AX608" s="102"/>
      <c r="AY608" s="102">
        <v>129909</v>
      </c>
      <c r="AZ608" s="102">
        <v>58682</v>
      </c>
      <c r="BA608" s="102"/>
      <c r="BB608" s="102">
        <v>345112832</v>
      </c>
      <c r="BC608" s="102">
        <v>289593</v>
      </c>
      <c r="BD608" s="102">
        <v>89207</v>
      </c>
      <c r="BE608" s="102">
        <v>241460960</v>
      </c>
      <c r="BF608" s="102"/>
      <c r="BG608" s="102">
        <v>99790496</v>
      </c>
      <c r="BH608" s="102"/>
      <c r="BI608" s="102"/>
      <c r="BJ608" s="102"/>
      <c r="BK608" s="102">
        <v>613162</v>
      </c>
      <c r="BL608" s="102">
        <v>398965</v>
      </c>
      <c r="BM608" s="102">
        <v>17102940</v>
      </c>
      <c r="BN608" s="102"/>
      <c r="BO608" s="102"/>
      <c r="BP608" s="102">
        <v>161621888</v>
      </c>
      <c r="BQ608" s="102">
        <v>65074</v>
      </c>
      <c r="BR608" s="102"/>
      <c r="BS608" s="102"/>
      <c r="BT608" s="102"/>
      <c r="BU608" s="102">
        <v>90153</v>
      </c>
      <c r="BV608" s="102"/>
      <c r="BW608" s="102"/>
      <c r="BX608" s="102"/>
    </row>
    <row r="609" spans="1:76" x14ac:dyDescent="0.25">
      <c r="A609" s="57" t="s">
        <v>6386</v>
      </c>
      <c r="B609" s="3" t="s">
        <v>5015</v>
      </c>
      <c r="C609" s="3" t="s">
        <v>6377</v>
      </c>
      <c r="D609" s="4" t="s">
        <v>6387</v>
      </c>
      <c r="E609" s="4" t="s">
        <v>3487</v>
      </c>
      <c r="F609" s="4">
        <v>63688</v>
      </c>
      <c r="G609" s="4">
        <v>100021712</v>
      </c>
      <c r="H609" s="4">
        <v>4580</v>
      </c>
      <c r="I609" s="4">
        <v>235.11750000000001</v>
      </c>
      <c r="J609" s="4"/>
      <c r="K609" s="4"/>
      <c r="L609" s="4"/>
      <c r="M609" s="4"/>
      <c r="N609" s="4"/>
      <c r="O609" s="4"/>
      <c r="P609" s="4">
        <f t="shared" si="9"/>
        <v>46</v>
      </c>
      <c r="Q609" s="4">
        <v>1.75</v>
      </c>
      <c r="R609" s="4">
        <v>1.6012999999999999</v>
      </c>
      <c r="S609" s="4">
        <v>0.91579999999999995</v>
      </c>
      <c r="T609" s="102">
        <v>75222912</v>
      </c>
      <c r="U609" s="102">
        <v>160659</v>
      </c>
      <c r="V609" s="102"/>
      <c r="W609" s="102">
        <v>34126752</v>
      </c>
      <c r="X609" s="102">
        <v>54826184</v>
      </c>
      <c r="Y609" s="102">
        <v>37525224</v>
      </c>
      <c r="Z609" s="102">
        <v>29396604</v>
      </c>
      <c r="AA609" s="102">
        <v>557411</v>
      </c>
      <c r="AB609" s="102"/>
      <c r="AC609" s="102"/>
      <c r="AD609" s="102">
        <v>31604162</v>
      </c>
      <c r="AE609" s="102">
        <v>23359700</v>
      </c>
      <c r="AF609" s="102">
        <v>227759904</v>
      </c>
      <c r="AG609" s="102">
        <v>115813776</v>
      </c>
      <c r="AH609" s="102">
        <v>43452304</v>
      </c>
      <c r="AI609" s="102">
        <v>86676</v>
      </c>
      <c r="AJ609" s="102">
        <v>32006748</v>
      </c>
      <c r="AK609" s="102">
        <v>2395229</v>
      </c>
      <c r="AL609" s="102">
        <v>2130320</v>
      </c>
      <c r="AM609" s="102">
        <v>114224496</v>
      </c>
      <c r="AN609" s="102">
        <v>64868472</v>
      </c>
      <c r="AO609" s="102"/>
      <c r="AP609" s="102">
        <v>466987</v>
      </c>
      <c r="AQ609" s="102">
        <v>31205514</v>
      </c>
      <c r="AR609" s="102">
        <v>23190130</v>
      </c>
      <c r="AS609" s="102">
        <v>18483838</v>
      </c>
      <c r="AT609" s="102">
        <v>59119224</v>
      </c>
      <c r="AU609" s="102">
        <v>61530924</v>
      </c>
      <c r="AV609" s="102">
        <v>1841968</v>
      </c>
      <c r="AW609" s="102"/>
      <c r="AX609" s="102">
        <v>161326</v>
      </c>
      <c r="AY609" s="102">
        <v>27735024</v>
      </c>
      <c r="AZ609" s="102">
        <v>216415</v>
      </c>
      <c r="BA609" s="102">
        <v>1207402</v>
      </c>
      <c r="BB609" s="102">
        <v>156703968</v>
      </c>
      <c r="BC609" s="102">
        <v>24979168</v>
      </c>
      <c r="BD609" s="102">
        <v>717130</v>
      </c>
      <c r="BE609" s="102">
        <v>96739480</v>
      </c>
      <c r="BF609" s="102"/>
      <c r="BG609" s="102">
        <v>38193312</v>
      </c>
      <c r="BH609" s="102">
        <v>105831</v>
      </c>
      <c r="BI609" s="102">
        <v>107355</v>
      </c>
      <c r="BJ609" s="102"/>
      <c r="BK609" s="102">
        <v>294455</v>
      </c>
      <c r="BL609" s="102">
        <v>92640896</v>
      </c>
      <c r="BM609" s="102">
        <v>6354482</v>
      </c>
      <c r="BN609" s="102"/>
      <c r="BO609" s="102">
        <v>61759</v>
      </c>
      <c r="BP609" s="102">
        <v>16570401</v>
      </c>
      <c r="BQ609" s="102">
        <v>320805</v>
      </c>
      <c r="BR609" s="102">
        <v>35533</v>
      </c>
      <c r="BS609" s="102">
        <v>90354008</v>
      </c>
      <c r="BT609" s="102"/>
      <c r="BU609" s="102">
        <v>140210</v>
      </c>
      <c r="BV609" s="102">
        <v>86172096</v>
      </c>
      <c r="BW609" s="102"/>
      <c r="BX609" s="102"/>
    </row>
    <row r="610" spans="1:76" x14ac:dyDescent="0.25">
      <c r="A610" s="57" t="s">
        <v>6388</v>
      </c>
      <c r="B610" s="3" t="s">
        <v>5015</v>
      </c>
      <c r="C610" s="3" t="s">
        <v>6377</v>
      </c>
      <c r="D610" s="4" t="s">
        <v>6389</v>
      </c>
      <c r="E610" s="4" t="s">
        <v>3487</v>
      </c>
      <c r="F610" s="4">
        <v>63119</v>
      </c>
      <c r="G610" s="4">
        <v>100020860</v>
      </c>
      <c r="H610" s="4">
        <v>5235</v>
      </c>
      <c r="I610" s="4">
        <v>389.2697</v>
      </c>
      <c r="J610" s="4" t="s">
        <v>6390</v>
      </c>
      <c r="K610" s="104">
        <v>834588</v>
      </c>
      <c r="L610" s="4"/>
      <c r="M610" s="101" t="s">
        <v>6391</v>
      </c>
      <c r="N610" s="4">
        <v>160738</v>
      </c>
      <c r="O610" s="4">
        <v>141233</v>
      </c>
      <c r="P610" s="4">
        <f t="shared" si="9"/>
        <v>57</v>
      </c>
      <c r="Q610" s="4">
        <v>1.21</v>
      </c>
      <c r="R610" s="4">
        <v>1.2670999999999999</v>
      </c>
      <c r="S610" s="4">
        <v>1.0513999999999999</v>
      </c>
      <c r="T610" s="102">
        <v>44763848</v>
      </c>
      <c r="U610" s="102">
        <v>135296384</v>
      </c>
      <c r="V610" s="102">
        <v>15510963</v>
      </c>
      <c r="W610" s="102">
        <v>29004464</v>
      </c>
      <c r="X610" s="102">
        <v>100954832</v>
      </c>
      <c r="Y610" s="102">
        <v>8209919</v>
      </c>
      <c r="Z610" s="102">
        <v>55795008</v>
      </c>
      <c r="AA610" s="102">
        <v>72889472</v>
      </c>
      <c r="AB610" s="102">
        <v>67660768</v>
      </c>
      <c r="AC610" s="102">
        <v>11381017</v>
      </c>
      <c r="AD610" s="102">
        <v>33643600</v>
      </c>
      <c r="AE610" s="102">
        <v>98533936</v>
      </c>
      <c r="AF610" s="102">
        <v>42215720</v>
      </c>
      <c r="AG610" s="102">
        <v>93319792</v>
      </c>
      <c r="AH610" s="102">
        <v>41239104</v>
      </c>
      <c r="AI610" s="102">
        <v>3136666</v>
      </c>
      <c r="AJ610" s="102">
        <v>27029756</v>
      </c>
      <c r="AK610" s="102">
        <v>11689862</v>
      </c>
      <c r="AL610" s="102">
        <v>14628494</v>
      </c>
      <c r="AM610" s="102">
        <v>66597488</v>
      </c>
      <c r="AN610" s="102">
        <v>73015016</v>
      </c>
      <c r="AO610" s="102">
        <v>59794152</v>
      </c>
      <c r="AP610" s="102">
        <v>114306896</v>
      </c>
      <c r="AQ610" s="102">
        <v>120110832</v>
      </c>
      <c r="AR610" s="102">
        <v>49736140</v>
      </c>
      <c r="AS610" s="102">
        <v>34313304</v>
      </c>
      <c r="AT610" s="102">
        <v>57282788</v>
      </c>
      <c r="AU610" s="102">
        <v>60987476</v>
      </c>
      <c r="AV610" s="102">
        <v>9420800</v>
      </c>
      <c r="AW610" s="102">
        <v>9246238</v>
      </c>
      <c r="AX610" s="102">
        <v>29694656</v>
      </c>
      <c r="AY610" s="102">
        <v>14818624</v>
      </c>
      <c r="AZ610" s="102">
        <v>36179372</v>
      </c>
      <c r="BA610" s="102">
        <v>8994064</v>
      </c>
      <c r="BB610" s="102">
        <v>43491576</v>
      </c>
      <c r="BC610" s="102">
        <v>15066662</v>
      </c>
      <c r="BD610" s="102">
        <v>53046728</v>
      </c>
      <c r="BE610" s="102">
        <v>90602552</v>
      </c>
      <c r="BF610" s="102">
        <v>18087802</v>
      </c>
      <c r="BG610" s="102">
        <v>86051912</v>
      </c>
      <c r="BH610" s="102">
        <v>4340990</v>
      </c>
      <c r="BI610" s="102">
        <v>32813612</v>
      </c>
      <c r="BJ610" s="102">
        <v>19241124</v>
      </c>
      <c r="BK610" s="102">
        <v>50789808</v>
      </c>
      <c r="BL610" s="102">
        <v>77311592</v>
      </c>
      <c r="BM610" s="102">
        <v>144582000</v>
      </c>
      <c r="BN610" s="102">
        <v>59510148</v>
      </c>
      <c r="BO610" s="102">
        <v>45198116</v>
      </c>
      <c r="BP610" s="102">
        <v>21848098</v>
      </c>
      <c r="BQ610" s="102">
        <v>134114632</v>
      </c>
      <c r="BR610" s="102">
        <v>18620692</v>
      </c>
      <c r="BS610" s="102">
        <v>55910000</v>
      </c>
      <c r="BT610" s="102">
        <v>1867772</v>
      </c>
      <c r="BU610" s="102">
        <v>32025228</v>
      </c>
      <c r="BV610" s="102">
        <v>85742992</v>
      </c>
      <c r="BW610" s="102">
        <v>34797520</v>
      </c>
      <c r="BX610" s="102">
        <v>92657704</v>
      </c>
    </row>
    <row r="611" spans="1:76" x14ac:dyDescent="0.25">
      <c r="A611" s="57" t="s">
        <v>6392</v>
      </c>
      <c r="B611" s="3" t="s">
        <v>5015</v>
      </c>
      <c r="C611" s="3" t="s">
        <v>6377</v>
      </c>
      <c r="D611" s="4" t="s">
        <v>6393</v>
      </c>
      <c r="E611" s="4" t="s">
        <v>3487</v>
      </c>
      <c r="F611" s="4">
        <v>18477</v>
      </c>
      <c r="G611" s="4">
        <v>100000436</v>
      </c>
      <c r="H611" s="4">
        <v>5281</v>
      </c>
      <c r="I611" s="4">
        <v>448.30680000000001</v>
      </c>
      <c r="J611" s="4" t="s">
        <v>6394</v>
      </c>
      <c r="K611" s="4" t="s">
        <v>6395</v>
      </c>
      <c r="L611" s="101" t="s">
        <v>6396</v>
      </c>
      <c r="M611" s="101" t="s">
        <v>6397</v>
      </c>
      <c r="N611" s="4">
        <v>3035026</v>
      </c>
      <c r="O611" s="4"/>
      <c r="P611" s="4">
        <f t="shared" si="9"/>
        <v>57</v>
      </c>
      <c r="Q611" s="4">
        <v>0.45</v>
      </c>
      <c r="R611" s="4">
        <v>1.4670000000000001</v>
      </c>
      <c r="S611" s="4">
        <v>3.2624</v>
      </c>
      <c r="T611" s="102">
        <v>1970787</v>
      </c>
      <c r="U611" s="102">
        <v>5002136</v>
      </c>
      <c r="V611" s="102">
        <v>883386</v>
      </c>
      <c r="W611" s="102">
        <v>1751962</v>
      </c>
      <c r="X611" s="102">
        <v>1452518</v>
      </c>
      <c r="Y611" s="102">
        <v>168534</v>
      </c>
      <c r="Z611" s="102">
        <v>953882</v>
      </c>
      <c r="AA611" s="102">
        <v>3629979</v>
      </c>
      <c r="AB611" s="102">
        <v>796038</v>
      </c>
      <c r="AC611" s="102">
        <v>176769</v>
      </c>
      <c r="AD611" s="102">
        <v>3063518</v>
      </c>
      <c r="AE611" s="102">
        <v>1824423</v>
      </c>
      <c r="AF611" s="102">
        <v>2442444</v>
      </c>
      <c r="AG611" s="102">
        <v>1885299</v>
      </c>
      <c r="AH611" s="102">
        <v>2654740</v>
      </c>
      <c r="AI611" s="102">
        <v>378684</v>
      </c>
      <c r="AJ611" s="102">
        <v>850627</v>
      </c>
      <c r="AK611" s="102">
        <v>1238328</v>
      </c>
      <c r="AL611" s="102">
        <v>13157711</v>
      </c>
      <c r="AM611" s="102">
        <v>1389569</v>
      </c>
      <c r="AN611" s="102">
        <v>573856</v>
      </c>
      <c r="AO611" s="102">
        <v>782495</v>
      </c>
      <c r="AP611" s="102">
        <v>3986863</v>
      </c>
      <c r="AQ611" s="102">
        <v>5147348</v>
      </c>
      <c r="AR611" s="102">
        <v>5414681</v>
      </c>
      <c r="AS611" s="102">
        <v>1207632</v>
      </c>
      <c r="AT611" s="102">
        <v>6334576</v>
      </c>
      <c r="AU611" s="102">
        <v>2845463</v>
      </c>
      <c r="AV611" s="102">
        <v>1064461</v>
      </c>
      <c r="AW611" s="102">
        <v>831805</v>
      </c>
      <c r="AX611" s="102">
        <v>699399</v>
      </c>
      <c r="AY611" s="102">
        <v>1989280</v>
      </c>
      <c r="AZ611" s="102">
        <v>1208281</v>
      </c>
      <c r="BA611" s="102">
        <v>1504463</v>
      </c>
      <c r="BB611" s="102">
        <v>9709964</v>
      </c>
      <c r="BC611" s="102">
        <v>849376</v>
      </c>
      <c r="BD611" s="102">
        <v>826605</v>
      </c>
      <c r="BE611" s="102">
        <v>19454068</v>
      </c>
      <c r="BF611" s="102">
        <v>363574</v>
      </c>
      <c r="BG611" s="102">
        <v>13464933</v>
      </c>
      <c r="BH611" s="102">
        <v>816408</v>
      </c>
      <c r="BI611" s="102">
        <v>1974008</v>
      </c>
      <c r="BJ611" s="102">
        <v>754248</v>
      </c>
      <c r="BK611" s="102">
        <v>35206216</v>
      </c>
      <c r="BL611" s="102">
        <v>1620802</v>
      </c>
      <c r="BM611" s="102">
        <v>13212600</v>
      </c>
      <c r="BN611" s="102">
        <v>3203990</v>
      </c>
      <c r="BO611" s="102">
        <v>3472095</v>
      </c>
      <c r="BP611" s="102">
        <v>2217384</v>
      </c>
      <c r="BQ611" s="102">
        <v>6385719</v>
      </c>
      <c r="BR611" s="102">
        <v>183964</v>
      </c>
      <c r="BS611" s="102">
        <v>4050666</v>
      </c>
      <c r="BT611" s="102">
        <v>74340.601599999995</v>
      </c>
      <c r="BU611" s="102">
        <v>35702180</v>
      </c>
      <c r="BV611" s="102">
        <v>3164902</v>
      </c>
      <c r="BW611" s="102">
        <v>720345</v>
      </c>
      <c r="BX611" s="102">
        <v>1026035</v>
      </c>
    </row>
    <row r="612" spans="1:76" x14ac:dyDescent="0.25">
      <c r="A612" s="57" t="s">
        <v>6398</v>
      </c>
      <c r="B612" s="3" t="s">
        <v>5015</v>
      </c>
      <c r="C612" s="3" t="s">
        <v>6377</v>
      </c>
      <c r="D612" s="4" t="s">
        <v>6399</v>
      </c>
      <c r="E612" s="4" t="s">
        <v>3487</v>
      </c>
      <c r="F612" s="4">
        <v>12261</v>
      </c>
      <c r="G612" s="4">
        <v>1668</v>
      </c>
      <c r="H612" s="4">
        <v>5257.4</v>
      </c>
      <c r="I612" s="4">
        <v>498.28949999999998</v>
      </c>
      <c r="J612" s="4" t="s">
        <v>6400</v>
      </c>
      <c r="K612" s="4" t="s">
        <v>6401</v>
      </c>
      <c r="L612" s="101" t="s">
        <v>6402</v>
      </c>
      <c r="M612" s="101" t="s">
        <v>6403</v>
      </c>
      <c r="N612" s="4">
        <v>2733768</v>
      </c>
      <c r="O612" s="4">
        <v>2015539</v>
      </c>
      <c r="P612" s="4">
        <f t="shared" si="9"/>
        <v>36</v>
      </c>
      <c r="Q612" s="4">
        <v>0.6</v>
      </c>
      <c r="R612" s="4">
        <v>2.3307000000000002</v>
      </c>
      <c r="S612" s="4">
        <v>3.8721999999999999</v>
      </c>
      <c r="T612" s="102"/>
      <c r="U612" s="102">
        <v>560328.8125</v>
      </c>
      <c r="V612" s="102"/>
      <c r="W612" s="102">
        <v>1016011</v>
      </c>
      <c r="X612" s="102">
        <v>5941897</v>
      </c>
      <c r="Y612" s="102"/>
      <c r="Z612" s="102">
        <v>259018</v>
      </c>
      <c r="AA612" s="102">
        <v>538938</v>
      </c>
      <c r="AB612" s="102">
        <v>289885</v>
      </c>
      <c r="AC612" s="102"/>
      <c r="AD612" s="102">
        <v>10290295</v>
      </c>
      <c r="AE612" s="102"/>
      <c r="AF612" s="102"/>
      <c r="AG612" s="102"/>
      <c r="AH612" s="102">
        <v>488037.09379999997</v>
      </c>
      <c r="AI612" s="102"/>
      <c r="AJ612" s="102">
        <v>874219</v>
      </c>
      <c r="AK612" s="102">
        <v>396818</v>
      </c>
      <c r="AL612" s="102">
        <v>2098893</v>
      </c>
      <c r="AM612" s="102"/>
      <c r="AN612" s="102"/>
      <c r="AO612" s="102">
        <v>311723</v>
      </c>
      <c r="AP612" s="102">
        <v>618351</v>
      </c>
      <c r="AQ612" s="102"/>
      <c r="AR612" s="102">
        <v>10652038</v>
      </c>
      <c r="AS612" s="102">
        <v>361477</v>
      </c>
      <c r="AT612" s="102">
        <v>994157</v>
      </c>
      <c r="AU612" s="102"/>
      <c r="AV612" s="102"/>
      <c r="AW612" s="102">
        <v>267868</v>
      </c>
      <c r="AX612" s="102"/>
      <c r="AY612" s="102">
        <v>929153</v>
      </c>
      <c r="AZ612" s="102">
        <v>252296.4063</v>
      </c>
      <c r="BA612" s="102">
        <v>411520</v>
      </c>
      <c r="BB612" s="102">
        <v>1196786</v>
      </c>
      <c r="BC612" s="102"/>
      <c r="BD612" s="102"/>
      <c r="BE612" s="102">
        <v>37119840</v>
      </c>
      <c r="BF612" s="102">
        <v>43874</v>
      </c>
      <c r="BG612" s="102">
        <v>1748324</v>
      </c>
      <c r="BH612" s="102"/>
      <c r="BI612" s="102">
        <v>549643</v>
      </c>
      <c r="BJ612" s="102">
        <v>282634</v>
      </c>
      <c r="BK612" s="102">
        <v>8892813</v>
      </c>
      <c r="BL612" s="102">
        <v>224623</v>
      </c>
      <c r="BM612" s="102">
        <v>456809</v>
      </c>
      <c r="BN612" s="102"/>
      <c r="BO612" s="102">
        <v>611138</v>
      </c>
      <c r="BP612" s="102">
        <v>4571178</v>
      </c>
      <c r="BQ612" s="102">
        <v>382647</v>
      </c>
      <c r="BR612" s="102"/>
      <c r="BS612" s="102">
        <v>696234.8125</v>
      </c>
      <c r="BT612" s="102"/>
      <c r="BU612" s="102">
        <v>2592812</v>
      </c>
      <c r="BV612" s="102">
        <v>409892</v>
      </c>
      <c r="BW612" s="102"/>
      <c r="BX612" s="102">
        <v>286083.3125</v>
      </c>
    </row>
    <row r="613" spans="1:76" x14ac:dyDescent="0.25">
      <c r="A613" s="57" t="s">
        <v>6404</v>
      </c>
      <c r="B613" s="3" t="s">
        <v>5015</v>
      </c>
      <c r="C613" s="3" t="s">
        <v>6377</v>
      </c>
      <c r="D613" s="4" t="s">
        <v>6405</v>
      </c>
      <c r="E613" s="4" t="s">
        <v>3487</v>
      </c>
      <c r="F613" s="4">
        <v>62889</v>
      </c>
      <c r="G613" s="4">
        <v>100006644</v>
      </c>
      <c r="H613" s="4">
        <v>4850</v>
      </c>
      <c r="I613" s="4">
        <v>288.61950000000002</v>
      </c>
      <c r="J613" s="4"/>
      <c r="K613" s="4"/>
      <c r="L613" s="4"/>
      <c r="M613" s="4"/>
      <c r="N613" s="4"/>
      <c r="O613" s="4"/>
      <c r="P613" s="4">
        <f t="shared" si="9"/>
        <v>6</v>
      </c>
      <c r="Q613" s="4">
        <v>0.75</v>
      </c>
      <c r="R613" s="4">
        <v>0.2278</v>
      </c>
      <c r="S613" s="4">
        <v>0.3019</v>
      </c>
      <c r="T613" s="102"/>
      <c r="U613" s="102"/>
      <c r="V613" s="102"/>
      <c r="W613" s="102">
        <v>76764</v>
      </c>
      <c r="X613" s="102">
        <v>2732589</v>
      </c>
      <c r="Y613" s="102"/>
      <c r="Z613" s="102"/>
      <c r="AA613" s="102"/>
      <c r="AB613" s="102"/>
      <c r="AC613" s="102"/>
      <c r="AD613" s="102">
        <v>237075</v>
      </c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  <c r="AU613" s="102"/>
      <c r="AV613" s="102"/>
      <c r="AW613" s="102"/>
      <c r="AX613" s="102"/>
      <c r="AY613" s="102"/>
      <c r="AZ613" s="102"/>
      <c r="BA613" s="102"/>
      <c r="BB613" s="102"/>
      <c r="BC613" s="102"/>
      <c r="BD613" s="102"/>
      <c r="BE613" s="102">
        <v>3439540</v>
      </c>
      <c r="BF613" s="102"/>
      <c r="BG613" s="102"/>
      <c r="BH613" s="102"/>
      <c r="BI613" s="102"/>
      <c r="BJ613" s="102"/>
      <c r="BK613" s="102">
        <v>45701</v>
      </c>
      <c r="BL613" s="102"/>
      <c r="BM613" s="102"/>
      <c r="BN613" s="102"/>
      <c r="BO613" s="102"/>
      <c r="BP613" s="102">
        <v>1076368</v>
      </c>
      <c r="BQ613" s="102"/>
      <c r="BR613" s="102"/>
      <c r="BS613" s="102"/>
      <c r="BT613" s="102"/>
      <c r="BU613" s="102"/>
      <c r="BV613" s="102"/>
      <c r="BW613" s="102"/>
      <c r="BX613" s="102"/>
    </row>
    <row r="614" spans="1:76" x14ac:dyDescent="0.25">
      <c r="A614" s="57" t="s">
        <v>6406</v>
      </c>
      <c r="B614" s="3" t="s">
        <v>5015</v>
      </c>
      <c r="C614" s="3" t="s">
        <v>6377</v>
      </c>
      <c r="D614" s="4" t="s">
        <v>6407</v>
      </c>
      <c r="E614" s="4" t="s">
        <v>3487</v>
      </c>
      <c r="F614" s="4">
        <v>1483</v>
      </c>
      <c r="G614" s="4">
        <v>405</v>
      </c>
      <c r="H614" s="4">
        <v>5372</v>
      </c>
      <c r="I614" s="4">
        <v>375.29050000000001</v>
      </c>
      <c r="J614" s="4" t="s">
        <v>6408</v>
      </c>
      <c r="K614" s="4" t="s">
        <v>6409</v>
      </c>
      <c r="L614" s="101" t="s">
        <v>6410</v>
      </c>
      <c r="M614" s="101" t="s">
        <v>6411</v>
      </c>
      <c r="N614" s="4">
        <v>9903</v>
      </c>
      <c r="O614" s="4">
        <v>9519</v>
      </c>
      <c r="P614" s="4">
        <f t="shared" si="9"/>
        <v>57</v>
      </c>
      <c r="Q614" s="4">
        <v>1.24</v>
      </c>
      <c r="R614" s="4">
        <v>1.2742</v>
      </c>
      <c r="S614" s="4">
        <v>1.0256000000000001</v>
      </c>
      <c r="T614" s="102">
        <v>672433728</v>
      </c>
      <c r="U614" s="102">
        <v>977296576</v>
      </c>
      <c r="V614" s="102">
        <v>613218752</v>
      </c>
      <c r="W614" s="102">
        <v>491040800</v>
      </c>
      <c r="X614" s="102">
        <v>564141184</v>
      </c>
      <c r="Y614" s="102">
        <v>296047616</v>
      </c>
      <c r="Z614" s="102">
        <v>653255808</v>
      </c>
      <c r="AA614" s="102">
        <v>334305536</v>
      </c>
      <c r="AB614" s="102">
        <v>244428928</v>
      </c>
      <c r="AC614" s="102">
        <v>260119024</v>
      </c>
      <c r="AD614" s="102">
        <v>537836352</v>
      </c>
      <c r="AE614" s="102">
        <v>556068416</v>
      </c>
      <c r="AF614" s="102">
        <v>401870496</v>
      </c>
      <c r="AG614" s="102">
        <v>2409023744</v>
      </c>
      <c r="AH614" s="102">
        <v>795481856</v>
      </c>
      <c r="AI614" s="102">
        <v>459043488</v>
      </c>
      <c r="AJ614" s="102">
        <v>869043136</v>
      </c>
      <c r="AK614" s="102">
        <v>239359568</v>
      </c>
      <c r="AL614" s="102">
        <v>313472768</v>
      </c>
      <c r="AM614" s="102">
        <v>1377803904</v>
      </c>
      <c r="AN614" s="102">
        <v>385828768</v>
      </c>
      <c r="AO614" s="102">
        <v>628969856</v>
      </c>
      <c r="AP614" s="102">
        <v>870587776</v>
      </c>
      <c r="AQ614" s="102">
        <v>787764160</v>
      </c>
      <c r="AR614" s="102">
        <v>1014732096</v>
      </c>
      <c r="AS614" s="102">
        <v>513083040</v>
      </c>
      <c r="AT614" s="102">
        <v>477666720</v>
      </c>
      <c r="AU614" s="102">
        <v>561298176</v>
      </c>
      <c r="AV614" s="102">
        <v>297866336</v>
      </c>
      <c r="AW614" s="102">
        <v>183904128</v>
      </c>
      <c r="AX614" s="102">
        <v>412076640</v>
      </c>
      <c r="AY614" s="102">
        <v>202462064</v>
      </c>
      <c r="AZ614" s="102">
        <v>505580672</v>
      </c>
      <c r="BA614" s="102">
        <v>518748896</v>
      </c>
      <c r="BB614" s="102">
        <v>526569248</v>
      </c>
      <c r="BC614" s="102">
        <v>801868800</v>
      </c>
      <c r="BD614" s="102">
        <v>452612256</v>
      </c>
      <c r="BE614" s="102">
        <v>700569664</v>
      </c>
      <c r="BF614" s="102">
        <v>219456640</v>
      </c>
      <c r="BG614" s="102">
        <v>401893600</v>
      </c>
      <c r="BH614" s="102">
        <v>240618272</v>
      </c>
      <c r="BI614" s="102">
        <v>275720640</v>
      </c>
      <c r="BJ614" s="102">
        <v>279757952</v>
      </c>
      <c r="BK614" s="102">
        <v>559967360</v>
      </c>
      <c r="BL614" s="102">
        <v>586460288</v>
      </c>
      <c r="BM614" s="102">
        <v>1460591744</v>
      </c>
      <c r="BN614" s="102">
        <v>1280435072</v>
      </c>
      <c r="BO614" s="102">
        <v>289888736</v>
      </c>
      <c r="BP614" s="102">
        <v>697624512</v>
      </c>
      <c r="BQ614" s="102">
        <v>1082885504</v>
      </c>
      <c r="BR614" s="102">
        <v>246074784</v>
      </c>
      <c r="BS614" s="102">
        <v>864772352</v>
      </c>
      <c r="BT614" s="102">
        <v>161661472</v>
      </c>
      <c r="BU614" s="102">
        <v>494077824</v>
      </c>
      <c r="BV614" s="102">
        <v>566604224</v>
      </c>
      <c r="BW614" s="102">
        <v>467270112</v>
      </c>
      <c r="BX614" s="102">
        <v>482812544</v>
      </c>
    </row>
    <row r="615" spans="1:76" x14ac:dyDescent="0.25">
      <c r="A615" s="57" t="s">
        <v>6412</v>
      </c>
      <c r="B615" s="3" t="s">
        <v>5015</v>
      </c>
      <c r="C615" s="3" t="s">
        <v>6377</v>
      </c>
      <c r="D615" s="4" t="s">
        <v>6413</v>
      </c>
      <c r="E615" s="4" t="s">
        <v>3487</v>
      </c>
      <c r="F615" s="4">
        <v>63118</v>
      </c>
      <c r="G615" s="4">
        <v>100020859</v>
      </c>
      <c r="H615" s="4">
        <v>5130</v>
      </c>
      <c r="I615" s="4">
        <v>389.2697</v>
      </c>
      <c r="J615" s="4" t="s">
        <v>6414</v>
      </c>
      <c r="K615" s="4" t="s">
        <v>6415</v>
      </c>
      <c r="L615" s="4"/>
      <c r="M615" s="101" t="s">
        <v>6416</v>
      </c>
      <c r="N615" s="4">
        <v>3080612</v>
      </c>
      <c r="O615" s="4">
        <v>2338365</v>
      </c>
      <c r="P615" s="4">
        <f t="shared" si="9"/>
        <v>57</v>
      </c>
      <c r="Q615" s="4">
        <v>0.97</v>
      </c>
      <c r="R615" s="4">
        <v>1.0951</v>
      </c>
      <c r="S615" s="4">
        <v>1.1329</v>
      </c>
      <c r="T615" s="102">
        <v>47963608</v>
      </c>
      <c r="U615" s="102">
        <v>228606864</v>
      </c>
      <c r="V615" s="102">
        <v>26236992</v>
      </c>
      <c r="W615" s="102">
        <v>43495820</v>
      </c>
      <c r="X615" s="102">
        <v>88111368</v>
      </c>
      <c r="Y615" s="102">
        <v>8294330</v>
      </c>
      <c r="Z615" s="102">
        <v>82452680</v>
      </c>
      <c r="AA615" s="102">
        <v>120030640</v>
      </c>
      <c r="AB615" s="102">
        <v>131985240</v>
      </c>
      <c r="AC615" s="102">
        <v>16713309</v>
      </c>
      <c r="AD615" s="102">
        <v>80918032</v>
      </c>
      <c r="AE615" s="102">
        <v>185016480</v>
      </c>
      <c r="AF615" s="102">
        <v>67306432</v>
      </c>
      <c r="AG615" s="102">
        <v>132384912</v>
      </c>
      <c r="AH615" s="102">
        <v>86681336</v>
      </c>
      <c r="AI615" s="102">
        <v>2520369</v>
      </c>
      <c r="AJ615" s="102">
        <v>26220816</v>
      </c>
      <c r="AK615" s="102">
        <v>13711764</v>
      </c>
      <c r="AL615" s="102">
        <v>10636797</v>
      </c>
      <c r="AM615" s="102">
        <v>96997280</v>
      </c>
      <c r="AN615" s="102">
        <v>74469872</v>
      </c>
      <c r="AO615" s="102">
        <v>85683104</v>
      </c>
      <c r="AP615" s="102">
        <v>186809680</v>
      </c>
      <c r="AQ615" s="102">
        <v>71443304</v>
      </c>
      <c r="AR615" s="102">
        <v>78998136</v>
      </c>
      <c r="AS615" s="102">
        <v>70029656</v>
      </c>
      <c r="AT615" s="102">
        <v>58519076</v>
      </c>
      <c r="AU615" s="102">
        <v>68459880</v>
      </c>
      <c r="AV615" s="102">
        <v>9695663</v>
      </c>
      <c r="AW615" s="102">
        <v>12083099</v>
      </c>
      <c r="AX615" s="102">
        <v>65354312</v>
      </c>
      <c r="AY615" s="102">
        <v>20940332</v>
      </c>
      <c r="AZ615" s="102">
        <v>44404916</v>
      </c>
      <c r="BA615" s="102">
        <v>13827479</v>
      </c>
      <c r="BB615" s="102">
        <v>74054960</v>
      </c>
      <c r="BC615" s="102">
        <v>19841928</v>
      </c>
      <c r="BD615" s="102">
        <v>93681664</v>
      </c>
      <c r="BE615" s="102">
        <v>72326208</v>
      </c>
      <c r="BF615" s="102">
        <v>48547808</v>
      </c>
      <c r="BG615" s="102">
        <v>90187384</v>
      </c>
      <c r="BH615" s="102">
        <v>8410983</v>
      </c>
      <c r="BI615" s="102">
        <v>47618296</v>
      </c>
      <c r="BJ615" s="102">
        <v>30061664</v>
      </c>
      <c r="BK615" s="102">
        <v>89170416</v>
      </c>
      <c r="BL615" s="102">
        <v>158994672</v>
      </c>
      <c r="BM615" s="102">
        <v>360160384</v>
      </c>
      <c r="BN615" s="102">
        <v>121037552</v>
      </c>
      <c r="BO615" s="102">
        <v>98636984</v>
      </c>
      <c r="BP615" s="102">
        <v>26163406</v>
      </c>
      <c r="BQ615" s="102">
        <v>265776816</v>
      </c>
      <c r="BR615" s="102">
        <v>37445000</v>
      </c>
      <c r="BS615" s="102">
        <v>89457352</v>
      </c>
      <c r="BT615" s="102">
        <v>812542</v>
      </c>
      <c r="BU615" s="102">
        <v>76156040</v>
      </c>
      <c r="BV615" s="102">
        <v>132719872</v>
      </c>
      <c r="BW615" s="102">
        <v>67420840</v>
      </c>
      <c r="BX615" s="102">
        <v>172302864</v>
      </c>
    </row>
    <row r="616" spans="1:76" x14ac:dyDescent="0.25">
      <c r="A616" s="57" t="s">
        <v>6417</v>
      </c>
      <c r="B616" s="3" t="s">
        <v>5015</v>
      </c>
      <c r="C616" s="3" t="s">
        <v>6377</v>
      </c>
      <c r="D616" s="4" t="s">
        <v>6418</v>
      </c>
      <c r="E616" s="4" t="s">
        <v>3487</v>
      </c>
      <c r="F616" s="4">
        <v>62526</v>
      </c>
      <c r="G616" s="4">
        <v>100020823</v>
      </c>
      <c r="H616" s="4">
        <v>4811</v>
      </c>
      <c r="I616" s="4">
        <v>227.12</v>
      </c>
      <c r="J616" s="4"/>
      <c r="K616" s="4"/>
      <c r="L616" s="4"/>
      <c r="M616" s="4"/>
      <c r="N616" s="4"/>
      <c r="O616" s="4"/>
      <c r="P616" s="4">
        <f t="shared" si="9"/>
        <v>45</v>
      </c>
      <c r="Q616" s="4">
        <v>2.71</v>
      </c>
      <c r="R616" s="4">
        <v>3.7370000000000001</v>
      </c>
      <c r="S616" s="4">
        <v>1.3781000000000001</v>
      </c>
      <c r="T616" s="102">
        <v>6390458</v>
      </c>
      <c r="U616" s="102">
        <v>136903</v>
      </c>
      <c r="V616" s="102"/>
      <c r="W616" s="102">
        <v>10528373</v>
      </c>
      <c r="X616" s="102">
        <v>5873432</v>
      </c>
      <c r="Y616" s="102">
        <v>1397594</v>
      </c>
      <c r="Z616" s="102">
        <v>870249</v>
      </c>
      <c r="AA616" s="102">
        <v>191232</v>
      </c>
      <c r="AB616" s="102"/>
      <c r="AC616" s="102">
        <v>19578</v>
      </c>
      <c r="AD616" s="102">
        <v>7457277</v>
      </c>
      <c r="AE616" s="102">
        <v>2668995</v>
      </c>
      <c r="AF616" s="102">
        <v>32433668</v>
      </c>
      <c r="AG616" s="102">
        <v>21634502</v>
      </c>
      <c r="AH616" s="102">
        <v>2753000</v>
      </c>
      <c r="AI616" s="102"/>
      <c r="AJ616" s="102">
        <v>5867386</v>
      </c>
      <c r="AK616" s="102">
        <v>265708</v>
      </c>
      <c r="AL616" s="102">
        <v>349215</v>
      </c>
      <c r="AM616" s="102">
        <v>7414725</v>
      </c>
      <c r="AN616" s="102">
        <v>4409837</v>
      </c>
      <c r="AO616" s="102">
        <v>56326</v>
      </c>
      <c r="AP616" s="102">
        <v>65660</v>
      </c>
      <c r="AQ616" s="102">
        <v>10267846</v>
      </c>
      <c r="AR616" s="102">
        <v>3437269</v>
      </c>
      <c r="AS616" s="102">
        <v>85426</v>
      </c>
      <c r="AT616" s="102">
        <v>10176109</v>
      </c>
      <c r="AU616" s="102">
        <v>2407587</v>
      </c>
      <c r="AV616" s="102"/>
      <c r="AW616" s="102"/>
      <c r="AX616" s="102">
        <v>84474</v>
      </c>
      <c r="AY616" s="102">
        <v>799092</v>
      </c>
      <c r="AZ616" s="102">
        <v>163307</v>
      </c>
      <c r="BA616" s="102">
        <v>286319</v>
      </c>
      <c r="BB616" s="102">
        <v>27508012</v>
      </c>
      <c r="BC616" s="102">
        <v>837871</v>
      </c>
      <c r="BD616" s="102">
        <v>203801</v>
      </c>
      <c r="BE616" s="102">
        <v>3951753</v>
      </c>
      <c r="BF616" s="102"/>
      <c r="BG616" s="102">
        <v>4236328</v>
      </c>
      <c r="BH616" s="102"/>
      <c r="BI616" s="102">
        <v>45862</v>
      </c>
      <c r="BJ616" s="102"/>
      <c r="BK616" s="102"/>
      <c r="BL616" s="102">
        <v>1311372</v>
      </c>
      <c r="BM616" s="102">
        <v>958584</v>
      </c>
      <c r="BN616" s="102">
        <v>57121</v>
      </c>
      <c r="BO616" s="102">
        <v>61957</v>
      </c>
      <c r="BP616" s="102">
        <v>1917560</v>
      </c>
      <c r="BQ616" s="102">
        <v>34176</v>
      </c>
      <c r="BR616" s="102"/>
      <c r="BS616" s="102">
        <v>7304153</v>
      </c>
      <c r="BT616" s="102"/>
      <c r="BU616" s="102">
        <v>151240</v>
      </c>
      <c r="BV616" s="102">
        <v>2284512</v>
      </c>
      <c r="BW616" s="102"/>
      <c r="BX616" s="102">
        <v>37030</v>
      </c>
    </row>
    <row r="617" spans="1:76" x14ac:dyDescent="0.25">
      <c r="A617" s="57" t="s">
        <v>6419</v>
      </c>
      <c r="B617" s="3" t="s">
        <v>5015</v>
      </c>
      <c r="C617" s="3" t="s">
        <v>6377</v>
      </c>
      <c r="D617" s="4" t="s">
        <v>6420</v>
      </c>
      <c r="E617" s="4" t="s">
        <v>3487</v>
      </c>
      <c r="F617" s="4">
        <v>62527</v>
      </c>
      <c r="G617" s="4">
        <v>100020824</v>
      </c>
      <c r="H617" s="4">
        <v>5028</v>
      </c>
      <c r="I617" s="4">
        <v>227.12</v>
      </c>
      <c r="J617" s="4"/>
      <c r="K617" s="4"/>
      <c r="L617" s="4"/>
      <c r="M617" s="4"/>
      <c r="N617" s="4"/>
      <c r="O617" s="4"/>
      <c r="P617" s="4">
        <f t="shared" si="9"/>
        <v>47</v>
      </c>
      <c r="Q617" s="4">
        <v>0.69</v>
      </c>
      <c r="R617" s="4">
        <v>24.325299999999999</v>
      </c>
      <c r="S617" s="4">
        <v>35.170099999999998</v>
      </c>
      <c r="T617" s="102">
        <v>116896528</v>
      </c>
      <c r="U617" s="102">
        <v>4028224</v>
      </c>
      <c r="V617" s="102"/>
      <c r="W617" s="102"/>
      <c r="X617" s="102">
        <v>152197872</v>
      </c>
      <c r="Y617" s="102"/>
      <c r="Z617" s="102">
        <v>2444569</v>
      </c>
      <c r="AA617" s="102">
        <v>1635234</v>
      </c>
      <c r="AB617" s="102">
        <v>598462</v>
      </c>
      <c r="AC617" s="102">
        <v>113644</v>
      </c>
      <c r="AD617" s="102">
        <v>2066300</v>
      </c>
      <c r="AE617" s="102">
        <v>2069988</v>
      </c>
      <c r="AF617" s="102">
        <v>64941</v>
      </c>
      <c r="AG617" s="102">
        <v>4099527</v>
      </c>
      <c r="AH617" s="102">
        <v>905411</v>
      </c>
      <c r="AI617" s="102"/>
      <c r="AJ617" s="102">
        <v>587215</v>
      </c>
      <c r="AK617" s="102"/>
      <c r="AL617" s="102">
        <v>542253</v>
      </c>
      <c r="AM617" s="102">
        <v>118140376</v>
      </c>
      <c r="AN617" s="102"/>
      <c r="AO617" s="102">
        <v>381430</v>
      </c>
      <c r="AP617" s="102">
        <v>1393181</v>
      </c>
      <c r="AQ617" s="102">
        <v>5481014</v>
      </c>
      <c r="AR617" s="102">
        <v>11993732</v>
      </c>
      <c r="AS617" s="102">
        <v>56805</v>
      </c>
      <c r="AT617" s="102"/>
      <c r="AU617" s="102"/>
      <c r="AV617" s="102">
        <v>10214433</v>
      </c>
      <c r="AW617" s="102">
        <v>23240</v>
      </c>
      <c r="AX617" s="102">
        <v>48116</v>
      </c>
      <c r="AY617" s="102">
        <v>113616</v>
      </c>
      <c r="AZ617" s="102">
        <v>212861</v>
      </c>
      <c r="BA617" s="102">
        <v>66539</v>
      </c>
      <c r="BB617" s="102">
        <v>349149856</v>
      </c>
      <c r="BC617" s="102">
        <v>625279</v>
      </c>
      <c r="BD617" s="102">
        <v>481147</v>
      </c>
      <c r="BE617" s="102">
        <v>140511952</v>
      </c>
      <c r="BF617" s="102"/>
      <c r="BG617" s="102">
        <v>78909640</v>
      </c>
      <c r="BH617" s="102">
        <v>48830</v>
      </c>
      <c r="BI617" s="102">
        <v>83547</v>
      </c>
      <c r="BJ617" s="102">
        <v>47685</v>
      </c>
      <c r="BK617" s="102">
        <v>363640</v>
      </c>
      <c r="BL617" s="102">
        <v>810941</v>
      </c>
      <c r="BM617" s="102">
        <v>32954834</v>
      </c>
      <c r="BN617" s="102">
        <v>898713</v>
      </c>
      <c r="BO617" s="102">
        <v>202673</v>
      </c>
      <c r="BP617" s="102">
        <v>19696550</v>
      </c>
      <c r="BQ617" s="102">
        <v>410971</v>
      </c>
      <c r="BR617" s="102">
        <v>24108</v>
      </c>
      <c r="BS617" s="102"/>
      <c r="BT617" s="102">
        <v>28744</v>
      </c>
      <c r="BU617" s="102">
        <v>253281</v>
      </c>
      <c r="BV617" s="102">
        <v>789932</v>
      </c>
      <c r="BW617" s="102">
        <v>638051</v>
      </c>
      <c r="BX617" s="102">
        <v>86690</v>
      </c>
    </row>
    <row r="618" spans="1:76" x14ac:dyDescent="0.25">
      <c r="A618" s="57" t="s">
        <v>6421</v>
      </c>
      <c r="B618" s="3" t="s">
        <v>5015</v>
      </c>
      <c r="C618" s="3" t="s">
        <v>6377</v>
      </c>
      <c r="D618" s="4" t="s">
        <v>6422</v>
      </c>
      <c r="E618" s="4" t="s">
        <v>3487</v>
      </c>
      <c r="F618" s="4">
        <v>31912</v>
      </c>
      <c r="G618" s="4">
        <v>100001064</v>
      </c>
      <c r="H618" s="4">
        <v>5357.1</v>
      </c>
      <c r="I618" s="4">
        <v>432.31189999999998</v>
      </c>
      <c r="J618" s="4" t="s">
        <v>6423</v>
      </c>
      <c r="K618" s="4" t="s">
        <v>6424</v>
      </c>
      <c r="L618" s="101" t="s">
        <v>6425</v>
      </c>
      <c r="M618" s="101" t="s">
        <v>6426</v>
      </c>
      <c r="N618" s="4">
        <v>115245</v>
      </c>
      <c r="O618" s="4">
        <v>103116</v>
      </c>
      <c r="P618" s="4">
        <f t="shared" si="9"/>
        <v>44</v>
      </c>
      <c r="Q618" s="4">
        <v>1.1200000000000001</v>
      </c>
      <c r="R618" s="4">
        <v>1.5051000000000001</v>
      </c>
      <c r="S618" s="4">
        <v>1.3463000000000001</v>
      </c>
      <c r="T618" s="102">
        <v>66508</v>
      </c>
      <c r="U618" s="102">
        <v>462041</v>
      </c>
      <c r="V618" s="102">
        <v>53342</v>
      </c>
      <c r="W618" s="102">
        <v>71391</v>
      </c>
      <c r="X618" s="102">
        <v>273759</v>
      </c>
      <c r="Y618" s="102"/>
      <c r="Z618" s="102">
        <v>44716</v>
      </c>
      <c r="AA618" s="102"/>
      <c r="AB618" s="102">
        <v>59367</v>
      </c>
      <c r="AC618" s="102"/>
      <c r="AD618" s="102">
        <v>201112</v>
      </c>
      <c r="AE618" s="102">
        <v>73208</v>
      </c>
      <c r="AF618" s="102">
        <v>96603</v>
      </c>
      <c r="AG618" s="102">
        <v>475343</v>
      </c>
      <c r="AH618" s="102">
        <v>603011</v>
      </c>
      <c r="AI618" s="102">
        <v>83386</v>
      </c>
      <c r="AJ618" s="102">
        <v>180996</v>
      </c>
      <c r="AK618" s="102">
        <v>73857</v>
      </c>
      <c r="AL618" s="102">
        <v>51924</v>
      </c>
      <c r="AM618" s="102">
        <v>70994</v>
      </c>
      <c r="AN618" s="102">
        <v>132054</v>
      </c>
      <c r="AO618" s="102">
        <v>377331</v>
      </c>
      <c r="AP618" s="102">
        <v>429042</v>
      </c>
      <c r="AQ618" s="102">
        <v>742133</v>
      </c>
      <c r="AR618" s="102">
        <v>841246</v>
      </c>
      <c r="AS618" s="102">
        <v>191984</v>
      </c>
      <c r="AT618" s="102">
        <v>148072</v>
      </c>
      <c r="AU618" s="102">
        <v>661214</v>
      </c>
      <c r="AV618" s="102">
        <v>120811</v>
      </c>
      <c r="AW618" s="102"/>
      <c r="AX618" s="102"/>
      <c r="AY618" s="102"/>
      <c r="AZ618" s="102">
        <v>112879</v>
      </c>
      <c r="BA618" s="102">
        <v>93424</v>
      </c>
      <c r="BB618" s="102">
        <v>137585</v>
      </c>
      <c r="BC618" s="102">
        <v>113289</v>
      </c>
      <c r="BD618" s="102"/>
      <c r="BE618" s="102">
        <v>974905</v>
      </c>
      <c r="BF618" s="102"/>
      <c r="BG618" s="102">
        <v>162440</v>
      </c>
      <c r="BH618" s="102"/>
      <c r="BI618" s="102"/>
      <c r="BJ618" s="102"/>
      <c r="BK618" s="102">
        <v>150713</v>
      </c>
      <c r="BL618" s="102">
        <v>125428</v>
      </c>
      <c r="BM618" s="102">
        <v>491100</v>
      </c>
      <c r="BN618" s="102">
        <v>199346</v>
      </c>
      <c r="BO618" s="102">
        <v>135294</v>
      </c>
      <c r="BP618" s="102">
        <v>116958</v>
      </c>
      <c r="BQ618" s="102">
        <v>251849</v>
      </c>
      <c r="BR618" s="102">
        <v>1309507</v>
      </c>
      <c r="BS618" s="102">
        <v>178392</v>
      </c>
      <c r="BT618" s="102"/>
      <c r="BU618" s="102">
        <v>306067</v>
      </c>
      <c r="BV618" s="102">
        <v>325333</v>
      </c>
      <c r="BW618" s="102"/>
      <c r="BX618" s="102">
        <v>360534</v>
      </c>
    </row>
    <row r="619" spans="1:76" x14ac:dyDescent="0.25">
      <c r="A619" s="57" t="s">
        <v>6427</v>
      </c>
      <c r="B619" s="3" t="s">
        <v>5015</v>
      </c>
      <c r="C619" s="3" t="s">
        <v>6377</v>
      </c>
      <c r="D619" s="4" t="s">
        <v>6428</v>
      </c>
      <c r="E619" s="4" t="s">
        <v>3487</v>
      </c>
      <c r="F619" s="4">
        <v>32620</v>
      </c>
      <c r="G619" s="4">
        <v>100001657</v>
      </c>
      <c r="H619" s="4">
        <v>5011</v>
      </c>
      <c r="I619" s="4">
        <v>255.63069999999999</v>
      </c>
      <c r="J619" s="4" t="s">
        <v>6429</v>
      </c>
      <c r="K619" s="4" t="s">
        <v>6430</v>
      </c>
      <c r="L619" s="101" t="s">
        <v>6431</v>
      </c>
      <c r="M619" s="101" t="s">
        <v>6432</v>
      </c>
      <c r="N619" s="4">
        <v>72222</v>
      </c>
      <c r="O619" s="4">
        <v>65188</v>
      </c>
      <c r="P619" s="4">
        <f t="shared" si="9"/>
        <v>49</v>
      </c>
      <c r="Q619" s="4">
        <v>0.49</v>
      </c>
      <c r="R619" s="4">
        <v>1.2803</v>
      </c>
      <c r="S619" s="4">
        <v>2.6244999999999998</v>
      </c>
      <c r="T619" s="102">
        <v>214222</v>
      </c>
      <c r="U619" s="102">
        <v>380412</v>
      </c>
      <c r="V619" s="102">
        <v>74491</v>
      </c>
      <c r="W619" s="102">
        <v>794553</v>
      </c>
      <c r="X619" s="102">
        <v>248186</v>
      </c>
      <c r="Y619" s="102"/>
      <c r="Z619" s="102">
        <v>41277</v>
      </c>
      <c r="AA619" s="102">
        <v>685369</v>
      </c>
      <c r="AB619" s="102">
        <v>285978</v>
      </c>
      <c r="AC619" s="102">
        <v>150315</v>
      </c>
      <c r="AD619" s="102">
        <v>634865</v>
      </c>
      <c r="AE619" s="102">
        <v>35174</v>
      </c>
      <c r="AF619" s="102">
        <v>79847</v>
      </c>
      <c r="AG619" s="102">
        <v>56260</v>
      </c>
      <c r="AH619" s="102">
        <v>424680</v>
      </c>
      <c r="AI619" s="102"/>
      <c r="AJ619" s="102">
        <v>120515</v>
      </c>
      <c r="AK619" s="102">
        <v>36110</v>
      </c>
      <c r="AL619" s="102">
        <v>189788</v>
      </c>
      <c r="AM619" s="102">
        <v>29965</v>
      </c>
      <c r="AN619" s="102"/>
      <c r="AO619" s="102"/>
      <c r="AP619" s="102">
        <v>97401</v>
      </c>
      <c r="AQ619" s="102">
        <v>512804</v>
      </c>
      <c r="AR619" s="102">
        <v>826204</v>
      </c>
      <c r="AS619" s="102">
        <v>421568</v>
      </c>
      <c r="AT619" s="102">
        <v>353496</v>
      </c>
      <c r="AU619" s="102"/>
      <c r="AV619" s="102">
        <v>299432</v>
      </c>
      <c r="AW619" s="102">
        <v>153679</v>
      </c>
      <c r="AX619" s="102">
        <v>32254</v>
      </c>
      <c r="AY619" s="102">
        <v>141372</v>
      </c>
      <c r="AZ619" s="102">
        <v>73222</v>
      </c>
      <c r="BA619" s="102">
        <v>347841</v>
      </c>
      <c r="BB619" s="102">
        <v>1504634</v>
      </c>
      <c r="BC619" s="102">
        <v>137720</v>
      </c>
      <c r="BD619" s="102">
        <v>89020</v>
      </c>
      <c r="BE619" s="102">
        <v>7955076</v>
      </c>
      <c r="BF619" s="102"/>
      <c r="BG619" s="102">
        <v>200848</v>
      </c>
      <c r="BH619" s="102">
        <v>22094</v>
      </c>
      <c r="BI619" s="102">
        <v>251854</v>
      </c>
      <c r="BJ619" s="102">
        <v>72856</v>
      </c>
      <c r="BK619" s="102">
        <v>877731</v>
      </c>
      <c r="BL619" s="102">
        <v>67416</v>
      </c>
      <c r="BM619" s="102">
        <v>152870</v>
      </c>
      <c r="BN619" s="102">
        <v>389535</v>
      </c>
      <c r="BO619" s="102">
        <v>194785</v>
      </c>
      <c r="BP619" s="102">
        <v>54733</v>
      </c>
      <c r="BQ619" s="102">
        <v>274382</v>
      </c>
      <c r="BR619" s="102"/>
      <c r="BS619" s="102">
        <v>328924</v>
      </c>
      <c r="BT619" s="102">
        <v>22068</v>
      </c>
      <c r="BU619" s="102">
        <v>571510</v>
      </c>
      <c r="BV619" s="102">
        <v>104055</v>
      </c>
      <c r="BW619" s="102"/>
      <c r="BX619" s="102">
        <v>58475</v>
      </c>
    </row>
    <row r="620" spans="1:76" x14ac:dyDescent="0.25">
      <c r="A620" s="57" t="s">
        <v>6433</v>
      </c>
      <c r="B620" s="3" t="s">
        <v>5015</v>
      </c>
      <c r="C620" s="3" t="s">
        <v>6377</v>
      </c>
      <c r="D620" s="4" t="s">
        <v>6434</v>
      </c>
      <c r="E620" s="4" t="s">
        <v>3487</v>
      </c>
      <c r="F620" s="4">
        <v>31889</v>
      </c>
      <c r="G620" s="4">
        <v>100001065</v>
      </c>
      <c r="H620" s="4">
        <v>5345</v>
      </c>
      <c r="I620" s="4">
        <v>482.2946</v>
      </c>
      <c r="J620" s="4" t="s">
        <v>6435</v>
      </c>
      <c r="K620" s="4" t="s">
        <v>6436</v>
      </c>
      <c r="L620" s="101" t="s">
        <v>6437</v>
      </c>
      <c r="M620" s="101" t="s">
        <v>6438</v>
      </c>
      <c r="N620" s="4">
        <v>10595</v>
      </c>
      <c r="O620" s="4">
        <v>10150</v>
      </c>
      <c r="P620" s="4">
        <f t="shared" si="9"/>
        <v>12</v>
      </c>
      <c r="Q620" s="4">
        <v>1.6</v>
      </c>
      <c r="R620" s="4">
        <v>1.3866000000000001</v>
      </c>
      <c r="S620" s="4">
        <v>0.86570000000000003</v>
      </c>
      <c r="T620" s="102"/>
      <c r="U620" s="102"/>
      <c r="V620" s="102"/>
      <c r="W620" s="102">
        <v>67458</v>
      </c>
      <c r="X620" s="102">
        <v>1366965</v>
      </c>
      <c r="Y620" s="102"/>
      <c r="Z620" s="102"/>
      <c r="AA620" s="102"/>
      <c r="AB620" s="102">
        <v>62635</v>
      </c>
      <c r="AC620" s="102"/>
      <c r="AD620" s="102">
        <v>863192</v>
      </c>
      <c r="AE620" s="102"/>
      <c r="AF620" s="102"/>
      <c r="AG620" s="102"/>
      <c r="AH620" s="102"/>
      <c r="AI620" s="102"/>
      <c r="AJ620" s="102">
        <v>147481</v>
      </c>
      <c r="AK620" s="102"/>
      <c r="AL620" s="102"/>
      <c r="AM620" s="102"/>
      <c r="AN620" s="102"/>
      <c r="AO620" s="102"/>
      <c r="AP620" s="102"/>
      <c r="AQ620" s="102"/>
      <c r="AR620" s="102">
        <v>1811816</v>
      </c>
      <c r="AS620" s="102"/>
      <c r="AT620" s="102"/>
      <c r="AU620" s="102"/>
      <c r="AV620" s="102"/>
      <c r="AW620" s="102"/>
      <c r="AX620" s="102"/>
      <c r="AY620" s="102"/>
      <c r="AZ620" s="102"/>
      <c r="BA620" s="102"/>
      <c r="BB620" s="102"/>
      <c r="BC620" s="102"/>
      <c r="BD620" s="102"/>
      <c r="BE620" s="102">
        <v>744407</v>
      </c>
      <c r="BF620" s="102"/>
      <c r="BG620" s="102">
        <v>59660</v>
      </c>
      <c r="BH620" s="102"/>
      <c r="BI620" s="102"/>
      <c r="BJ620" s="102"/>
      <c r="BK620" s="102">
        <v>79974</v>
      </c>
      <c r="BL620" s="102"/>
      <c r="BM620" s="102"/>
      <c r="BN620" s="102"/>
      <c r="BO620" s="102">
        <v>142648</v>
      </c>
      <c r="BP620" s="102">
        <v>1158032</v>
      </c>
      <c r="BQ620" s="102"/>
      <c r="BR620" s="102"/>
      <c r="BS620" s="102"/>
      <c r="BT620" s="102"/>
      <c r="BU620" s="102">
        <v>84995</v>
      </c>
      <c r="BV620" s="102"/>
      <c r="BW620" s="102"/>
      <c r="BX620" s="102"/>
    </row>
    <row r="621" spans="1:76" x14ac:dyDescent="0.25">
      <c r="A621" s="57" t="s">
        <v>6439</v>
      </c>
      <c r="B621" s="3" t="s">
        <v>5015</v>
      </c>
      <c r="C621" s="3" t="s">
        <v>6377</v>
      </c>
      <c r="D621" s="4" t="s">
        <v>6440</v>
      </c>
      <c r="E621" s="4" t="s">
        <v>3487</v>
      </c>
      <c r="F621" s="4">
        <v>36850</v>
      </c>
      <c r="G621" s="4">
        <v>100001658</v>
      </c>
      <c r="H621" s="4">
        <v>5027</v>
      </c>
      <c r="I621" s="4">
        <v>280.62209999999999</v>
      </c>
      <c r="J621" s="4" t="s">
        <v>6441</v>
      </c>
      <c r="K621" s="4" t="s">
        <v>6442</v>
      </c>
      <c r="L621" s="101" t="s">
        <v>6443</v>
      </c>
      <c r="M621" s="101" t="s">
        <v>6444</v>
      </c>
      <c r="N621" s="4">
        <v>440071</v>
      </c>
      <c r="O621" s="4">
        <v>389078</v>
      </c>
      <c r="P621" s="4">
        <f t="shared" si="9"/>
        <v>24</v>
      </c>
      <c r="Q621" s="4">
        <v>1.96</v>
      </c>
      <c r="R621" s="4">
        <v>1.5289999999999999</v>
      </c>
      <c r="S621" s="4">
        <v>0.77910000000000001</v>
      </c>
      <c r="T621" s="102"/>
      <c r="U621" s="102"/>
      <c r="V621" s="102"/>
      <c r="W621" s="102">
        <v>504437</v>
      </c>
      <c r="X621" s="102">
        <v>768382</v>
      </c>
      <c r="Y621" s="102"/>
      <c r="Z621" s="102"/>
      <c r="AA621" s="102">
        <v>189161</v>
      </c>
      <c r="AB621" s="102">
        <v>166032</v>
      </c>
      <c r="AC621" s="102"/>
      <c r="AD621" s="102">
        <v>363091</v>
      </c>
      <c r="AE621" s="102"/>
      <c r="AF621" s="102"/>
      <c r="AG621" s="102"/>
      <c r="AH621" s="102">
        <v>99738</v>
      </c>
      <c r="AI621" s="102"/>
      <c r="AJ621" s="102">
        <v>38664</v>
      </c>
      <c r="AK621" s="102"/>
      <c r="AL621" s="102"/>
      <c r="AM621" s="102"/>
      <c r="AN621" s="102"/>
      <c r="AO621" s="102"/>
      <c r="AP621" s="102"/>
      <c r="AQ621" s="102">
        <v>65731</v>
      </c>
      <c r="AR621" s="102">
        <v>616643</v>
      </c>
      <c r="AS621" s="102">
        <v>78935</v>
      </c>
      <c r="AT621" s="102"/>
      <c r="AU621" s="102">
        <v>40342</v>
      </c>
      <c r="AV621" s="102"/>
      <c r="AW621" s="102">
        <v>70066</v>
      </c>
      <c r="AX621" s="102"/>
      <c r="AY621" s="102"/>
      <c r="AZ621" s="102"/>
      <c r="BA621" s="102">
        <v>110358</v>
      </c>
      <c r="BB621" s="102">
        <v>62396</v>
      </c>
      <c r="BC621" s="102"/>
      <c r="BD621" s="102"/>
      <c r="BE621" s="102">
        <v>420386</v>
      </c>
      <c r="BF621" s="102"/>
      <c r="BG621" s="102">
        <v>47849</v>
      </c>
      <c r="BH621" s="102"/>
      <c r="BI621" s="102">
        <v>101386</v>
      </c>
      <c r="BJ621" s="102"/>
      <c r="BK621" s="102">
        <v>208328</v>
      </c>
      <c r="BL621" s="102"/>
      <c r="BM621" s="102">
        <v>27647</v>
      </c>
      <c r="BN621" s="102">
        <v>49824</v>
      </c>
      <c r="BO621" s="102">
        <v>74866</v>
      </c>
      <c r="BP621" s="102">
        <v>51667</v>
      </c>
      <c r="BQ621" s="102"/>
      <c r="BR621" s="102"/>
      <c r="BS621" s="102">
        <v>47829</v>
      </c>
      <c r="BT621" s="102"/>
      <c r="BU621" s="102">
        <v>79949</v>
      </c>
      <c r="BV621" s="102"/>
      <c r="BW621" s="102"/>
      <c r="BX621" s="102"/>
    </row>
    <row r="622" spans="1:76" x14ac:dyDescent="0.25">
      <c r="A622" s="57" t="s">
        <v>6445</v>
      </c>
      <c r="B622" s="3" t="s">
        <v>5015</v>
      </c>
      <c r="C622" s="3" t="s">
        <v>6377</v>
      </c>
      <c r="D622" s="4" t="s">
        <v>6446</v>
      </c>
      <c r="E622" s="4" t="s">
        <v>3487</v>
      </c>
      <c r="F622" s="4">
        <v>1605</v>
      </c>
      <c r="G622" s="4">
        <v>1135</v>
      </c>
      <c r="H622" s="4">
        <v>5055</v>
      </c>
      <c r="I622" s="4">
        <v>391.28539999999998</v>
      </c>
      <c r="J622" s="4" t="s">
        <v>6447</v>
      </c>
      <c r="K622" s="4" t="s">
        <v>6448</v>
      </c>
      <c r="L622" s="101" t="s">
        <v>6449</v>
      </c>
      <c r="M622" s="101" t="s">
        <v>6450</v>
      </c>
      <c r="N622" s="4">
        <v>31401</v>
      </c>
      <c r="O622" s="4">
        <v>29131</v>
      </c>
      <c r="P622" s="4">
        <f t="shared" si="9"/>
        <v>57</v>
      </c>
      <c r="Q622" s="4">
        <v>2.1</v>
      </c>
      <c r="R622" s="4">
        <v>4.0205000000000002</v>
      </c>
      <c r="S622" s="4">
        <v>1.9125000000000001</v>
      </c>
      <c r="T622" s="102">
        <v>14595508</v>
      </c>
      <c r="U622" s="102">
        <v>20694428</v>
      </c>
      <c r="V622" s="102">
        <v>9036305</v>
      </c>
      <c r="W622" s="102">
        <v>123773232</v>
      </c>
      <c r="X622" s="102">
        <v>67634896</v>
      </c>
      <c r="Y622" s="102">
        <v>1401561</v>
      </c>
      <c r="Z622" s="102">
        <v>16230995</v>
      </c>
      <c r="AA622" s="102">
        <v>29057544</v>
      </c>
      <c r="AB622" s="102">
        <v>7587034</v>
      </c>
      <c r="AC622" s="102">
        <v>2532957</v>
      </c>
      <c r="AD622" s="102">
        <v>45575988</v>
      </c>
      <c r="AE622" s="102">
        <v>16269413</v>
      </c>
      <c r="AF622" s="102">
        <v>8696469</v>
      </c>
      <c r="AG622" s="102">
        <v>12757383</v>
      </c>
      <c r="AH622" s="102">
        <v>9977475</v>
      </c>
      <c r="AI622" s="102">
        <v>669780</v>
      </c>
      <c r="AJ622" s="102">
        <v>3385891.25</v>
      </c>
      <c r="AK622" s="102">
        <v>19378496</v>
      </c>
      <c r="AL622" s="102">
        <v>7582296</v>
      </c>
      <c r="AM622" s="102">
        <v>63121984</v>
      </c>
      <c r="AN622" s="102">
        <v>12294359</v>
      </c>
      <c r="AO622" s="102">
        <v>3788680</v>
      </c>
      <c r="AP622" s="102">
        <v>8691880</v>
      </c>
      <c r="AQ622" s="102">
        <v>4009038</v>
      </c>
      <c r="AR622" s="102">
        <v>321371776</v>
      </c>
      <c r="AS622" s="102">
        <v>11119324</v>
      </c>
      <c r="AT622" s="102">
        <v>157661872</v>
      </c>
      <c r="AU622" s="102">
        <v>18360564</v>
      </c>
      <c r="AV622" s="102">
        <v>3522839</v>
      </c>
      <c r="AW622" s="102">
        <v>1874360</v>
      </c>
      <c r="AX622" s="102">
        <v>2328124</v>
      </c>
      <c r="AY622" s="102">
        <v>4812830.5</v>
      </c>
      <c r="AZ622" s="102">
        <v>3901453</v>
      </c>
      <c r="BA622" s="102">
        <v>8006697</v>
      </c>
      <c r="BB622" s="102">
        <v>32939200</v>
      </c>
      <c r="BC622" s="102">
        <v>6522737</v>
      </c>
      <c r="BD622" s="102">
        <v>3969178</v>
      </c>
      <c r="BE622" s="102">
        <v>161949808</v>
      </c>
      <c r="BF622" s="102">
        <v>2556795</v>
      </c>
      <c r="BG622" s="102">
        <v>27653228</v>
      </c>
      <c r="BH622" s="102">
        <v>872855</v>
      </c>
      <c r="BI622" s="102">
        <v>6252558</v>
      </c>
      <c r="BJ622" s="102">
        <v>2095821.375</v>
      </c>
      <c r="BK622" s="102">
        <v>7907925</v>
      </c>
      <c r="BL622" s="102">
        <v>12749461</v>
      </c>
      <c r="BM622" s="102">
        <v>73110640</v>
      </c>
      <c r="BN622" s="102">
        <v>13835450</v>
      </c>
      <c r="BO622" s="102">
        <v>10476654</v>
      </c>
      <c r="BP622" s="102">
        <v>383541.6875</v>
      </c>
      <c r="BQ622" s="102">
        <v>13220679</v>
      </c>
      <c r="BR622" s="102">
        <v>2208001</v>
      </c>
      <c r="BS622" s="102">
        <v>63603328</v>
      </c>
      <c r="BT622" s="102">
        <v>1014948</v>
      </c>
      <c r="BU622" s="102">
        <v>10428076</v>
      </c>
      <c r="BV622" s="102">
        <v>5328720</v>
      </c>
      <c r="BW622" s="102">
        <v>14814048</v>
      </c>
      <c r="BX622" s="102">
        <v>2841132</v>
      </c>
    </row>
    <row r="623" spans="1:76" x14ac:dyDescent="0.25">
      <c r="A623" s="57" t="s">
        <v>6451</v>
      </c>
      <c r="B623" s="3" t="s">
        <v>5015</v>
      </c>
      <c r="C623" s="3" t="s">
        <v>6377</v>
      </c>
      <c r="D623" s="4" t="s">
        <v>6452</v>
      </c>
      <c r="E623" s="4" t="s">
        <v>3487</v>
      </c>
      <c r="F623" s="4">
        <v>57577</v>
      </c>
      <c r="G623" s="4">
        <v>100002488</v>
      </c>
      <c r="H623" s="4">
        <v>4809</v>
      </c>
      <c r="I623" s="4">
        <v>391.28539999999998</v>
      </c>
      <c r="J623" s="4" t="s">
        <v>6453</v>
      </c>
      <c r="K623" s="4" t="s">
        <v>6454</v>
      </c>
      <c r="L623" s="101" t="s">
        <v>6455</v>
      </c>
      <c r="M623" s="101" t="s">
        <v>6456</v>
      </c>
      <c r="N623" s="4">
        <v>127601</v>
      </c>
      <c r="O623" s="4">
        <v>113205</v>
      </c>
      <c r="P623" s="4">
        <f t="shared" si="9"/>
        <v>57</v>
      </c>
      <c r="Q623" s="4">
        <v>2.27</v>
      </c>
      <c r="R623" s="4">
        <v>4.2302</v>
      </c>
      <c r="S623" s="4">
        <v>1.8615999999999999</v>
      </c>
      <c r="T623" s="102">
        <v>2636613</v>
      </c>
      <c r="U623" s="102">
        <v>3952650</v>
      </c>
      <c r="V623" s="102">
        <v>1981875</v>
      </c>
      <c r="W623" s="102">
        <v>12711291</v>
      </c>
      <c r="X623" s="102">
        <v>12787609</v>
      </c>
      <c r="Y623" s="102">
        <v>572842</v>
      </c>
      <c r="Z623" s="102">
        <v>1949379</v>
      </c>
      <c r="AA623" s="102">
        <v>4463697</v>
      </c>
      <c r="AB623" s="102">
        <v>700633</v>
      </c>
      <c r="AC623" s="102">
        <v>787262</v>
      </c>
      <c r="AD623" s="102">
        <v>6308917</v>
      </c>
      <c r="AE623" s="102">
        <v>1344558</v>
      </c>
      <c r="AF623" s="102">
        <v>1662089</v>
      </c>
      <c r="AG623" s="102">
        <v>1403768</v>
      </c>
      <c r="AH623" s="102">
        <v>1548798</v>
      </c>
      <c r="AI623" s="102">
        <v>378152</v>
      </c>
      <c r="AJ623" s="102">
        <v>1601989</v>
      </c>
      <c r="AK623" s="102">
        <v>5076319</v>
      </c>
      <c r="AL623" s="102">
        <v>1633186</v>
      </c>
      <c r="AM623" s="102">
        <v>7971240</v>
      </c>
      <c r="AN623" s="102">
        <v>1320387</v>
      </c>
      <c r="AO623" s="102">
        <v>1148693</v>
      </c>
      <c r="AP623" s="102">
        <v>552734</v>
      </c>
      <c r="AQ623" s="102">
        <v>685010</v>
      </c>
      <c r="AR623" s="102">
        <v>55705632</v>
      </c>
      <c r="AS623" s="102">
        <v>2093700</v>
      </c>
      <c r="AT623" s="102">
        <v>22428612</v>
      </c>
      <c r="AU623" s="102">
        <v>3850496</v>
      </c>
      <c r="AV623" s="102">
        <v>500786</v>
      </c>
      <c r="AW623" s="102">
        <v>1041328</v>
      </c>
      <c r="AX623" s="102">
        <v>242968</v>
      </c>
      <c r="AY623" s="102">
        <v>609440</v>
      </c>
      <c r="AZ623" s="102">
        <v>972012</v>
      </c>
      <c r="BA623" s="102">
        <v>1779175</v>
      </c>
      <c r="BB623" s="102">
        <v>10117282</v>
      </c>
      <c r="BC623" s="102">
        <v>692336</v>
      </c>
      <c r="BD623" s="102">
        <v>616714</v>
      </c>
      <c r="BE623" s="102">
        <v>16688755</v>
      </c>
      <c r="BF623" s="102">
        <v>319357</v>
      </c>
      <c r="BG623" s="102">
        <v>4143777</v>
      </c>
      <c r="BH623" s="102">
        <v>176593</v>
      </c>
      <c r="BI623" s="102">
        <v>1912984</v>
      </c>
      <c r="BJ623" s="102">
        <v>738440</v>
      </c>
      <c r="BK623" s="102">
        <v>1119309</v>
      </c>
      <c r="BL623" s="102">
        <v>2159431</v>
      </c>
      <c r="BM623" s="102">
        <v>10560990</v>
      </c>
      <c r="BN623" s="102">
        <v>991512</v>
      </c>
      <c r="BO623" s="102">
        <v>1142694</v>
      </c>
      <c r="BP623" s="102">
        <v>247215</v>
      </c>
      <c r="BQ623" s="102">
        <v>1150797</v>
      </c>
      <c r="BR623" s="102">
        <v>693936</v>
      </c>
      <c r="BS623" s="102">
        <v>10175067</v>
      </c>
      <c r="BT623" s="102">
        <v>403794</v>
      </c>
      <c r="BU623" s="102">
        <v>1569961</v>
      </c>
      <c r="BV623" s="102">
        <v>282001</v>
      </c>
      <c r="BW623" s="102">
        <v>988283</v>
      </c>
      <c r="BX623" s="102">
        <v>552249</v>
      </c>
    </row>
    <row r="624" spans="1:76" x14ac:dyDescent="0.25">
      <c r="A624" s="57" t="s">
        <v>6457</v>
      </c>
      <c r="B624" s="3" t="s">
        <v>5015</v>
      </c>
      <c r="C624" s="3" t="s">
        <v>6377</v>
      </c>
      <c r="D624" s="4" t="s">
        <v>6458</v>
      </c>
      <c r="E624" s="4" t="s">
        <v>3487</v>
      </c>
      <c r="F624" s="4">
        <v>63602</v>
      </c>
      <c r="G624" s="4">
        <v>100021647</v>
      </c>
      <c r="H624" s="4">
        <v>4082</v>
      </c>
      <c r="I624" s="4">
        <v>235.11750000000001</v>
      </c>
      <c r="J624" s="4"/>
      <c r="K624" s="4"/>
      <c r="L624" s="4"/>
      <c r="M624" s="4"/>
      <c r="N624" s="4"/>
      <c r="O624" s="4"/>
      <c r="P624" s="4">
        <f t="shared" si="9"/>
        <v>39</v>
      </c>
      <c r="Q624" s="4">
        <v>1.7</v>
      </c>
      <c r="R624" s="4">
        <v>1.6151</v>
      </c>
      <c r="S624" s="4">
        <v>0.94820000000000004</v>
      </c>
      <c r="T624" s="102">
        <v>7928207</v>
      </c>
      <c r="U624" s="102"/>
      <c r="V624" s="102"/>
      <c r="W624" s="102">
        <v>6891448</v>
      </c>
      <c r="X624" s="102">
        <v>16568922</v>
      </c>
      <c r="Y624" s="102">
        <v>2920271</v>
      </c>
      <c r="Z624" s="102">
        <v>305623</v>
      </c>
      <c r="AA624" s="102">
        <v>115916</v>
      </c>
      <c r="AB624" s="102"/>
      <c r="AC624" s="102"/>
      <c r="AD624" s="102">
        <v>2670234</v>
      </c>
      <c r="AE624" s="102">
        <v>86075</v>
      </c>
      <c r="AF624" s="102"/>
      <c r="AG624" s="102">
        <v>16513544</v>
      </c>
      <c r="AH624" s="102">
        <v>5218683</v>
      </c>
      <c r="AI624" s="102"/>
      <c r="AJ624" s="102">
        <v>9708467</v>
      </c>
      <c r="AK624" s="102">
        <v>653410</v>
      </c>
      <c r="AL624" s="102">
        <v>196903</v>
      </c>
      <c r="AM624" s="102">
        <v>11389427</v>
      </c>
      <c r="AN624" s="102">
        <v>3646658</v>
      </c>
      <c r="AO624" s="102">
        <v>101247</v>
      </c>
      <c r="AP624" s="102"/>
      <c r="AQ624" s="102">
        <v>5445037</v>
      </c>
      <c r="AR624" s="102">
        <v>3625793</v>
      </c>
      <c r="AS624" s="102">
        <v>267588</v>
      </c>
      <c r="AT624" s="102">
        <v>2631300</v>
      </c>
      <c r="AU624" s="102">
        <v>14773267</v>
      </c>
      <c r="AV624" s="102">
        <v>1939449</v>
      </c>
      <c r="AW624" s="102"/>
      <c r="AX624" s="102"/>
      <c r="AY624" s="102">
        <v>1983303</v>
      </c>
      <c r="AZ624" s="102"/>
      <c r="BA624" s="102">
        <v>311631</v>
      </c>
      <c r="BB624" s="102">
        <v>14283506</v>
      </c>
      <c r="BC624" s="102">
        <v>716592</v>
      </c>
      <c r="BD624" s="102">
        <v>103604</v>
      </c>
      <c r="BE624" s="102">
        <v>21498776</v>
      </c>
      <c r="BF624" s="102"/>
      <c r="BG624" s="102">
        <v>6086815</v>
      </c>
      <c r="BH624" s="102"/>
      <c r="BI624" s="102">
        <v>119854</v>
      </c>
      <c r="BJ624" s="102"/>
      <c r="BK624" s="102"/>
      <c r="BL624" s="102">
        <v>7443107</v>
      </c>
      <c r="BM624" s="102">
        <v>1074865</v>
      </c>
      <c r="BN624" s="102">
        <v>75619</v>
      </c>
      <c r="BO624" s="102">
        <v>63798</v>
      </c>
      <c r="BP624" s="102">
        <v>1407037</v>
      </c>
      <c r="BQ624" s="102">
        <v>123263</v>
      </c>
      <c r="BR624" s="102"/>
      <c r="BS624" s="102">
        <v>7728446</v>
      </c>
      <c r="BT624" s="102"/>
      <c r="BU624" s="102">
        <v>58545</v>
      </c>
      <c r="BV624" s="102">
        <v>2478081</v>
      </c>
      <c r="BW624" s="102"/>
      <c r="BX624" s="102"/>
    </row>
    <row r="625" spans="1:76" x14ac:dyDescent="0.25">
      <c r="A625" s="57" t="s">
        <v>6459</v>
      </c>
      <c r="B625" s="3" t="s">
        <v>5015</v>
      </c>
      <c r="C625" s="3" t="s">
        <v>6377</v>
      </c>
      <c r="D625" s="4" t="s">
        <v>6460</v>
      </c>
      <c r="E625" s="4" t="s">
        <v>3487</v>
      </c>
      <c r="F625" s="4">
        <v>39379</v>
      </c>
      <c r="G625" s="4">
        <v>100002911</v>
      </c>
      <c r="H625" s="4">
        <v>5033</v>
      </c>
      <c r="I625" s="4">
        <v>448.30680000000001</v>
      </c>
      <c r="J625" s="4" t="s">
        <v>6461</v>
      </c>
      <c r="K625" s="4" t="s">
        <v>6462</v>
      </c>
      <c r="L625" s="4"/>
      <c r="M625" s="101" t="s">
        <v>6463</v>
      </c>
      <c r="N625" s="4">
        <v>12310288</v>
      </c>
      <c r="O625" s="4">
        <v>19973534</v>
      </c>
      <c r="P625" s="4">
        <f t="shared" si="9"/>
        <v>48</v>
      </c>
      <c r="Q625" s="4">
        <v>0.48</v>
      </c>
      <c r="R625" s="4">
        <v>1.7811999999999999</v>
      </c>
      <c r="S625" s="4">
        <v>3.7412999999999998</v>
      </c>
      <c r="T625" s="102">
        <v>261796</v>
      </c>
      <c r="U625" s="102">
        <v>486873</v>
      </c>
      <c r="V625" s="102">
        <v>200940</v>
      </c>
      <c r="W625" s="102">
        <v>431014</v>
      </c>
      <c r="X625" s="102">
        <v>475852</v>
      </c>
      <c r="Y625" s="102">
        <v>118966</v>
      </c>
      <c r="Z625" s="102">
        <v>67718</v>
      </c>
      <c r="AA625" s="102">
        <v>166029</v>
      </c>
      <c r="AB625" s="102">
        <v>156689</v>
      </c>
      <c r="AC625" s="102">
        <v>56218</v>
      </c>
      <c r="AD625" s="102">
        <v>374868</v>
      </c>
      <c r="AE625" s="102">
        <v>127855</v>
      </c>
      <c r="AF625" s="102"/>
      <c r="AG625" s="102">
        <v>349500</v>
      </c>
      <c r="AH625" s="102">
        <v>152449</v>
      </c>
      <c r="AI625" s="102"/>
      <c r="AJ625" s="102">
        <v>109475</v>
      </c>
      <c r="AK625" s="102">
        <v>1875385</v>
      </c>
      <c r="AL625" s="102">
        <v>1452574</v>
      </c>
      <c r="AM625" s="102">
        <v>108494</v>
      </c>
      <c r="AN625" s="102"/>
      <c r="AO625" s="102">
        <v>156538</v>
      </c>
      <c r="AP625" s="102"/>
      <c r="AQ625" s="102">
        <v>316131</v>
      </c>
      <c r="AR625" s="102">
        <v>1810524</v>
      </c>
      <c r="AS625" s="102">
        <v>159426</v>
      </c>
      <c r="AT625" s="102">
        <v>203575</v>
      </c>
      <c r="AU625" s="102">
        <v>99568</v>
      </c>
      <c r="AV625" s="102"/>
      <c r="AW625" s="102">
        <v>41877</v>
      </c>
      <c r="AX625" s="102">
        <v>179151</v>
      </c>
      <c r="AY625" s="102">
        <v>411138</v>
      </c>
      <c r="AZ625" s="102">
        <v>44914</v>
      </c>
      <c r="BA625" s="102">
        <v>645846</v>
      </c>
      <c r="BB625" s="102">
        <v>402534</v>
      </c>
      <c r="BC625" s="102">
        <v>114240</v>
      </c>
      <c r="BD625" s="102"/>
      <c r="BE625" s="102">
        <v>3405645</v>
      </c>
      <c r="BF625" s="102"/>
      <c r="BG625" s="102">
        <v>2934176</v>
      </c>
      <c r="BH625" s="102">
        <v>160754</v>
      </c>
      <c r="BI625" s="102">
        <v>59429</v>
      </c>
      <c r="BJ625" s="102">
        <v>95956</v>
      </c>
      <c r="BK625" s="102">
        <v>1417038</v>
      </c>
      <c r="BL625" s="102">
        <v>351931</v>
      </c>
      <c r="BM625" s="102">
        <v>3718949</v>
      </c>
      <c r="BN625" s="102">
        <v>2018219</v>
      </c>
      <c r="BO625" s="102">
        <v>519503</v>
      </c>
      <c r="BP625" s="102">
        <v>132046</v>
      </c>
      <c r="BQ625" s="102">
        <v>2699316</v>
      </c>
      <c r="BR625" s="102"/>
      <c r="BS625" s="102">
        <v>195503</v>
      </c>
      <c r="BT625" s="102">
        <v>117972</v>
      </c>
      <c r="BU625" s="102">
        <v>1456705</v>
      </c>
      <c r="BV625" s="102">
        <v>99589</v>
      </c>
      <c r="BW625" s="102">
        <v>74596</v>
      </c>
      <c r="BX625" s="102"/>
    </row>
    <row r="626" spans="1:76" x14ac:dyDescent="0.25">
      <c r="A626" s="57" t="s">
        <v>6464</v>
      </c>
      <c r="B626" s="3" t="s">
        <v>5015</v>
      </c>
      <c r="C626" s="3" t="s">
        <v>6377</v>
      </c>
      <c r="D626" s="4" t="s">
        <v>6465</v>
      </c>
      <c r="E626" s="4" t="s">
        <v>3487</v>
      </c>
      <c r="F626" s="4">
        <v>63731</v>
      </c>
      <c r="G626" s="4">
        <v>100020819</v>
      </c>
      <c r="H626" s="4">
        <v>4309</v>
      </c>
      <c r="I626" s="4">
        <v>263.62819999999999</v>
      </c>
      <c r="J626" s="4"/>
      <c r="K626" s="4"/>
      <c r="L626" s="4"/>
      <c r="M626" s="4"/>
      <c r="N626" s="4"/>
      <c r="O626" s="4"/>
      <c r="P626" s="4">
        <f t="shared" si="9"/>
        <v>5</v>
      </c>
      <c r="Q626" s="4">
        <v>0.27</v>
      </c>
      <c r="R626" s="4">
        <v>0.82199999999999995</v>
      </c>
      <c r="S626" s="4">
        <v>3.0190999999999999</v>
      </c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  <c r="AY626" s="102"/>
      <c r="AZ626" s="102"/>
      <c r="BA626" s="102"/>
      <c r="BB626" s="102">
        <v>168369</v>
      </c>
      <c r="BC626" s="102"/>
      <c r="BD626" s="102"/>
      <c r="BE626" s="102">
        <v>11042687</v>
      </c>
      <c r="BF626" s="102"/>
      <c r="BG626" s="102">
        <v>172888</v>
      </c>
      <c r="BH626" s="102"/>
      <c r="BI626" s="102"/>
      <c r="BJ626" s="102"/>
      <c r="BK626" s="102">
        <v>142110</v>
      </c>
      <c r="BL626" s="102"/>
      <c r="BM626" s="102">
        <v>200178</v>
      </c>
      <c r="BN626" s="102"/>
      <c r="BO626" s="102"/>
      <c r="BP626" s="102"/>
      <c r="BQ626" s="102"/>
      <c r="BR626" s="102"/>
      <c r="BS626" s="102"/>
      <c r="BT626" s="102"/>
      <c r="BU626" s="102"/>
      <c r="BV626" s="102"/>
      <c r="BW626" s="102"/>
      <c r="BX626" s="102"/>
    </row>
    <row r="627" spans="1:76" x14ac:dyDescent="0.25">
      <c r="A627" s="57" t="s">
        <v>6466</v>
      </c>
      <c r="B627" s="3" t="s">
        <v>5015</v>
      </c>
      <c r="C627" s="3" t="s">
        <v>6377</v>
      </c>
      <c r="D627" s="4" t="s">
        <v>6467</v>
      </c>
      <c r="E627" s="4" t="s">
        <v>3487</v>
      </c>
      <c r="F627" s="4">
        <v>39378</v>
      </c>
      <c r="G627" s="4">
        <v>100002912</v>
      </c>
      <c r="H627" s="4">
        <v>5025</v>
      </c>
      <c r="I627" s="4">
        <v>498.28949999999998</v>
      </c>
      <c r="J627" s="4" t="s">
        <v>6468</v>
      </c>
      <c r="K627" s="4" t="s">
        <v>6469</v>
      </c>
      <c r="L627" s="4"/>
      <c r="M627" s="101" t="s">
        <v>6470</v>
      </c>
      <c r="N627" s="4">
        <v>9848818</v>
      </c>
      <c r="O627" s="4">
        <v>24539842</v>
      </c>
      <c r="P627" s="4">
        <f t="shared" si="9"/>
        <v>17</v>
      </c>
      <c r="Q627" s="4">
        <v>2.11</v>
      </c>
      <c r="R627" s="4">
        <v>2.4137</v>
      </c>
      <c r="S627" s="4">
        <v>1.1455</v>
      </c>
      <c r="T627" s="102"/>
      <c r="U627" s="102"/>
      <c r="V627" s="102"/>
      <c r="W627" s="102">
        <v>94154</v>
      </c>
      <c r="X627" s="102">
        <v>957592</v>
      </c>
      <c r="Y627" s="102"/>
      <c r="Z627" s="102"/>
      <c r="AA627" s="102"/>
      <c r="AB627" s="102"/>
      <c r="AC627" s="102"/>
      <c r="AD627" s="102">
        <v>418397</v>
      </c>
      <c r="AE627" s="102"/>
      <c r="AF627" s="102"/>
      <c r="AG627" s="102"/>
      <c r="AH627" s="102"/>
      <c r="AI627" s="102"/>
      <c r="AJ627" s="102">
        <v>51526</v>
      </c>
      <c r="AK627" s="102">
        <v>94190</v>
      </c>
      <c r="AL627" s="102">
        <v>66776</v>
      </c>
      <c r="AM627" s="102"/>
      <c r="AN627" s="102"/>
      <c r="AO627" s="102"/>
      <c r="AP627" s="102"/>
      <c r="AQ627" s="102"/>
      <c r="AR627" s="102">
        <v>2492123</v>
      </c>
      <c r="AS627" s="102"/>
      <c r="AT627" s="102"/>
      <c r="AU627" s="102"/>
      <c r="AV627" s="102"/>
      <c r="AW627" s="102"/>
      <c r="AX627" s="102"/>
      <c r="AY627" s="102">
        <v>28674</v>
      </c>
      <c r="AZ627" s="102"/>
      <c r="BA627" s="102">
        <v>46760</v>
      </c>
      <c r="BB627" s="102"/>
      <c r="BC627" s="102"/>
      <c r="BD627" s="102"/>
      <c r="BE627" s="102">
        <v>1313280</v>
      </c>
      <c r="BF627" s="102"/>
      <c r="BG627" s="102">
        <v>150646</v>
      </c>
      <c r="BH627" s="102"/>
      <c r="BI627" s="102"/>
      <c r="BJ627" s="102"/>
      <c r="BK627" s="102">
        <v>211603</v>
      </c>
      <c r="BL627" s="102"/>
      <c r="BM627" s="102">
        <v>23545</v>
      </c>
      <c r="BN627" s="102"/>
      <c r="BO627" s="102">
        <v>16108</v>
      </c>
      <c r="BP627" s="102">
        <v>37738</v>
      </c>
      <c r="BQ627" s="102">
        <v>52933</v>
      </c>
      <c r="BR627" s="102"/>
      <c r="BS627" s="102"/>
      <c r="BT627" s="102"/>
      <c r="BU627" s="102">
        <v>30985</v>
      </c>
      <c r="BV627" s="102"/>
      <c r="BW627" s="102"/>
      <c r="BX627" s="102"/>
    </row>
    <row r="628" spans="1:76" x14ac:dyDescent="0.25">
      <c r="A628" s="57" t="s">
        <v>6471</v>
      </c>
      <c r="B628" s="3" t="s">
        <v>5015</v>
      </c>
      <c r="C628" s="3" t="s">
        <v>6377</v>
      </c>
      <c r="D628" s="4" t="s">
        <v>6472</v>
      </c>
      <c r="E628" s="4" t="s">
        <v>3487</v>
      </c>
      <c r="F628" s="4">
        <v>62784</v>
      </c>
      <c r="G628" s="4">
        <v>100020844</v>
      </c>
      <c r="H628" s="4">
        <v>4325</v>
      </c>
      <c r="I628" s="4">
        <v>288.61950000000002</v>
      </c>
      <c r="J628" s="4"/>
      <c r="K628" s="4"/>
      <c r="L628" s="4"/>
      <c r="M628" s="4"/>
      <c r="N628" s="4"/>
      <c r="O628" s="4"/>
      <c r="P628" s="4">
        <f t="shared" si="9"/>
        <v>4</v>
      </c>
      <c r="Q628" s="4">
        <v>0.65</v>
      </c>
      <c r="R628" s="4">
        <v>0.38679999999999998</v>
      </c>
      <c r="S628" s="4">
        <v>0.59150000000000003</v>
      </c>
      <c r="T628" s="102"/>
      <c r="U628" s="102"/>
      <c r="V628" s="102"/>
      <c r="W628" s="102"/>
      <c r="X628" s="102">
        <v>277896</v>
      </c>
      <c r="Y628" s="102"/>
      <c r="Z628" s="102"/>
      <c r="AA628" s="102"/>
      <c r="AB628" s="102"/>
      <c r="AC628" s="102"/>
      <c r="AD628" s="102">
        <v>359574</v>
      </c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>
        <v>108249</v>
      </c>
      <c r="AS628" s="102"/>
      <c r="AT628" s="102"/>
      <c r="AU628" s="102"/>
      <c r="AV628" s="102"/>
      <c r="AW628" s="102"/>
      <c r="AX628" s="102"/>
      <c r="AY628" s="102"/>
      <c r="AZ628" s="102"/>
      <c r="BA628" s="102"/>
      <c r="BB628" s="102"/>
      <c r="BC628" s="102"/>
      <c r="BD628" s="102"/>
      <c r="BE628" s="102">
        <v>2436535</v>
      </c>
      <c r="BF628" s="102"/>
      <c r="BG628" s="102"/>
      <c r="BH628" s="102"/>
      <c r="BI628" s="102"/>
      <c r="BJ628" s="102"/>
      <c r="BK628" s="102"/>
      <c r="BL628" s="102"/>
      <c r="BM628" s="102"/>
      <c r="BN628" s="102"/>
      <c r="BO628" s="102"/>
      <c r="BP628" s="102"/>
      <c r="BQ628" s="102"/>
      <c r="BR628" s="102"/>
      <c r="BS628" s="102"/>
      <c r="BT628" s="102"/>
      <c r="BU628" s="102"/>
      <c r="BV628" s="102"/>
      <c r="BW628" s="102"/>
      <c r="BX628" s="102"/>
    </row>
    <row r="629" spans="1:76" x14ac:dyDescent="0.25">
      <c r="A629" s="57" t="s">
        <v>6473</v>
      </c>
      <c r="B629" s="3" t="s">
        <v>5015</v>
      </c>
      <c r="C629" s="3" t="s">
        <v>6377</v>
      </c>
      <c r="D629" s="4" t="s">
        <v>6474</v>
      </c>
      <c r="E629" s="4" t="s">
        <v>3487</v>
      </c>
      <c r="F629" s="4">
        <v>31891</v>
      </c>
      <c r="G629" s="4">
        <v>100001067</v>
      </c>
      <c r="H629" s="4">
        <v>5360</v>
      </c>
      <c r="I629" s="4">
        <v>373.27480000000003</v>
      </c>
      <c r="J629" s="4" t="s">
        <v>6475</v>
      </c>
      <c r="K629" s="4" t="s">
        <v>6476</v>
      </c>
      <c r="L629" s="4"/>
      <c r="M629" s="101" t="s">
        <v>6477</v>
      </c>
      <c r="N629" s="4">
        <v>159623</v>
      </c>
      <c r="O629" s="4">
        <v>140347</v>
      </c>
      <c r="P629" s="4">
        <f t="shared" si="9"/>
        <v>57</v>
      </c>
      <c r="Q629" s="4">
        <v>0.92</v>
      </c>
      <c r="R629" s="4">
        <v>1.5537000000000001</v>
      </c>
      <c r="S629" s="4">
        <v>1.6966000000000001</v>
      </c>
      <c r="T629" s="102">
        <v>30520708</v>
      </c>
      <c r="U629" s="102">
        <v>154389408</v>
      </c>
      <c r="V629" s="102">
        <v>13730832</v>
      </c>
      <c r="W629" s="102">
        <v>20361744</v>
      </c>
      <c r="X629" s="102">
        <v>107175672</v>
      </c>
      <c r="Y629" s="102">
        <v>29500394</v>
      </c>
      <c r="Z629" s="102">
        <v>25192934</v>
      </c>
      <c r="AA629" s="102">
        <v>103359872</v>
      </c>
      <c r="AB629" s="102">
        <v>44046280</v>
      </c>
      <c r="AC629" s="102">
        <v>42396468</v>
      </c>
      <c r="AD629" s="102">
        <v>30957874</v>
      </c>
      <c r="AE629" s="102">
        <v>70669088</v>
      </c>
      <c r="AF629" s="102">
        <v>59010200</v>
      </c>
      <c r="AG629" s="102">
        <v>139356992</v>
      </c>
      <c r="AH629" s="102">
        <v>145582736</v>
      </c>
      <c r="AI629" s="102">
        <v>27346852</v>
      </c>
      <c r="AJ629" s="102">
        <v>57906560</v>
      </c>
      <c r="AK629" s="102">
        <v>13611228</v>
      </c>
      <c r="AL629" s="102">
        <v>8895768</v>
      </c>
      <c r="AM629" s="102">
        <v>70547088</v>
      </c>
      <c r="AN629" s="102">
        <v>30126582</v>
      </c>
      <c r="AO629" s="102">
        <v>79597456</v>
      </c>
      <c r="AP629" s="102">
        <v>343863392</v>
      </c>
      <c r="AQ629" s="102">
        <v>192055648</v>
      </c>
      <c r="AR629" s="102">
        <v>12074830</v>
      </c>
      <c r="AS629" s="102">
        <v>129558112</v>
      </c>
      <c r="AT629" s="102">
        <v>14425589</v>
      </c>
      <c r="AU629" s="102">
        <v>113584440</v>
      </c>
      <c r="AV629" s="102">
        <v>15057363</v>
      </c>
      <c r="AW629" s="102">
        <v>21403532</v>
      </c>
      <c r="AX629" s="102">
        <v>104046240</v>
      </c>
      <c r="AY629" s="102">
        <v>29437016</v>
      </c>
      <c r="AZ629" s="102">
        <v>48497692</v>
      </c>
      <c r="BA629" s="102">
        <v>38255960</v>
      </c>
      <c r="BB629" s="102">
        <v>23402222</v>
      </c>
      <c r="BC629" s="102">
        <v>70739272</v>
      </c>
      <c r="BD629" s="102">
        <v>155266464</v>
      </c>
      <c r="BE629" s="102">
        <v>26159300</v>
      </c>
      <c r="BF629" s="102">
        <v>70399536</v>
      </c>
      <c r="BG629" s="102">
        <v>108828208</v>
      </c>
      <c r="BH629" s="102">
        <v>46835928</v>
      </c>
      <c r="BI629" s="102">
        <v>30672068</v>
      </c>
      <c r="BJ629" s="102">
        <v>41329344</v>
      </c>
      <c r="BK629" s="102">
        <v>137924976</v>
      </c>
      <c r="BL629" s="102">
        <v>140828816</v>
      </c>
      <c r="BM629" s="102">
        <v>121715648</v>
      </c>
      <c r="BN629" s="102">
        <v>236093344</v>
      </c>
      <c r="BO629" s="102">
        <v>41880504</v>
      </c>
      <c r="BP629" s="102">
        <v>30110440</v>
      </c>
      <c r="BQ629" s="102">
        <v>247915456</v>
      </c>
      <c r="BR629" s="102">
        <v>86032568</v>
      </c>
      <c r="BS629" s="102">
        <v>85985368</v>
      </c>
      <c r="BT629" s="102">
        <v>35188140</v>
      </c>
      <c r="BU629" s="102">
        <v>42050856</v>
      </c>
      <c r="BV629" s="102">
        <v>102266096</v>
      </c>
      <c r="BW629" s="102">
        <v>26948132</v>
      </c>
      <c r="BX629" s="102">
        <v>220898720</v>
      </c>
    </row>
    <row r="630" spans="1:76" x14ac:dyDescent="0.25">
      <c r="A630" s="57" t="s">
        <v>6478</v>
      </c>
      <c r="B630" s="3" t="s">
        <v>5015</v>
      </c>
      <c r="C630" s="3" t="s">
        <v>6377</v>
      </c>
      <c r="D630" s="4" t="s">
        <v>6479</v>
      </c>
      <c r="E630" s="4" t="s">
        <v>3487</v>
      </c>
      <c r="F630" s="4">
        <v>31906</v>
      </c>
      <c r="G630" s="4">
        <v>100001070</v>
      </c>
      <c r="H630" s="4">
        <v>4215</v>
      </c>
      <c r="I630" s="4">
        <v>403.24900000000002</v>
      </c>
      <c r="J630" s="4" t="s">
        <v>6480</v>
      </c>
      <c r="K630" s="4" t="s">
        <v>6481</v>
      </c>
      <c r="L630" s="4"/>
      <c r="M630" s="4"/>
      <c r="N630" s="4">
        <v>3080560</v>
      </c>
      <c r="O630" s="4">
        <v>2338317</v>
      </c>
      <c r="P630" s="4">
        <f t="shared" si="9"/>
        <v>46</v>
      </c>
      <c r="Q630" s="4">
        <v>1.62</v>
      </c>
      <c r="R630" s="4">
        <v>1.2929999999999999</v>
      </c>
      <c r="S630" s="4">
        <v>0.79730000000000001</v>
      </c>
      <c r="T630" s="102">
        <v>44330</v>
      </c>
      <c r="U630" s="102">
        <v>249689</v>
      </c>
      <c r="V630" s="102">
        <v>62780</v>
      </c>
      <c r="W630" s="102">
        <v>459881</v>
      </c>
      <c r="X630" s="102">
        <v>267705</v>
      </c>
      <c r="Y630" s="102"/>
      <c r="Z630" s="102">
        <v>94009</v>
      </c>
      <c r="AA630" s="102">
        <v>244433</v>
      </c>
      <c r="AB630" s="102">
        <v>78289</v>
      </c>
      <c r="AC630" s="102"/>
      <c r="AD630" s="102">
        <v>90969</v>
      </c>
      <c r="AE630" s="102">
        <v>154693</v>
      </c>
      <c r="AF630" s="102">
        <v>118659</v>
      </c>
      <c r="AG630" s="102">
        <v>98316</v>
      </c>
      <c r="AH630" s="102">
        <v>257217</v>
      </c>
      <c r="AI630" s="102">
        <v>94437</v>
      </c>
      <c r="AJ630" s="102">
        <v>37984</v>
      </c>
      <c r="AK630" s="102">
        <v>341851</v>
      </c>
      <c r="AL630" s="102"/>
      <c r="AM630" s="102">
        <v>83656</v>
      </c>
      <c r="AN630" s="102">
        <v>61222</v>
      </c>
      <c r="AO630" s="102">
        <v>147348</v>
      </c>
      <c r="AP630" s="102">
        <v>344139</v>
      </c>
      <c r="AQ630" s="102"/>
      <c r="AR630" s="102">
        <v>227720</v>
      </c>
      <c r="AS630" s="102">
        <v>194853</v>
      </c>
      <c r="AT630" s="102">
        <v>1370157</v>
      </c>
      <c r="AU630" s="102">
        <v>206308</v>
      </c>
      <c r="AV630" s="102"/>
      <c r="AW630" s="102">
        <v>40948</v>
      </c>
      <c r="AX630" s="102">
        <v>92224</v>
      </c>
      <c r="AY630" s="102">
        <v>50006</v>
      </c>
      <c r="AZ630" s="102"/>
      <c r="BA630" s="102">
        <v>89265</v>
      </c>
      <c r="BB630" s="102">
        <v>57302</v>
      </c>
      <c r="BC630" s="102">
        <v>22859</v>
      </c>
      <c r="BD630" s="102">
        <v>337491</v>
      </c>
      <c r="BE630" s="102">
        <v>281928</v>
      </c>
      <c r="BF630" s="102">
        <v>209828</v>
      </c>
      <c r="BG630" s="102">
        <v>174899</v>
      </c>
      <c r="BH630" s="102"/>
      <c r="BI630" s="102"/>
      <c r="BJ630" s="102">
        <v>64490</v>
      </c>
      <c r="BK630" s="102">
        <v>207850</v>
      </c>
      <c r="BL630" s="102">
        <v>214072</v>
      </c>
      <c r="BM630" s="102">
        <v>208059</v>
      </c>
      <c r="BN630" s="102">
        <v>198217</v>
      </c>
      <c r="BO630" s="102">
        <v>52977</v>
      </c>
      <c r="BP630" s="102"/>
      <c r="BQ630" s="102">
        <v>324676</v>
      </c>
      <c r="BR630" s="102">
        <v>152172</v>
      </c>
      <c r="BS630" s="102">
        <v>188960</v>
      </c>
      <c r="BT630" s="102"/>
      <c r="BU630" s="102">
        <v>135575</v>
      </c>
      <c r="BV630" s="102"/>
      <c r="BW630" s="102">
        <v>74263</v>
      </c>
      <c r="BX630" s="102">
        <v>124668</v>
      </c>
    </row>
    <row r="631" spans="1:76" x14ac:dyDescent="0.25">
      <c r="A631" s="57" t="s">
        <v>6482</v>
      </c>
      <c r="B631" s="3" t="s">
        <v>5015</v>
      </c>
      <c r="C631" s="3" t="s">
        <v>6377</v>
      </c>
      <c r="D631" s="4" t="s">
        <v>6483</v>
      </c>
      <c r="E631" s="4" t="s">
        <v>3487</v>
      </c>
      <c r="F631" s="4">
        <v>46336</v>
      </c>
      <c r="G631" s="4">
        <v>100001068</v>
      </c>
      <c r="H631" s="4">
        <v>5033</v>
      </c>
      <c r="I631" s="4">
        <v>389.2697</v>
      </c>
      <c r="J631" s="4" t="s">
        <v>6484</v>
      </c>
      <c r="K631" s="4" t="s">
        <v>6485</v>
      </c>
      <c r="L631" s="4"/>
      <c r="M631" s="4"/>
      <c r="N631" s="4">
        <v>164960</v>
      </c>
      <c r="O631" s="4">
        <v>144621</v>
      </c>
      <c r="P631" s="4">
        <f t="shared" si="9"/>
        <v>54</v>
      </c>
      <c r="Q631" s="4">
        <v>1.54</v>
      </c>
      <c r="R631" s="4">
        <v>1.6692</v>
      </c>
      <c r="S631" s="4">
        <v>1.0854999999999999</v>
      </c>
      <c r="T631" s="102">
        <v>1679202</v>
      </c>
      <c r="U631" s="102">
        <v>562539</v>
      </c>
      <c r="V631" s="102">
        <v>2035147</v>
      </c>
      <c r="W631" s="102">
        <v>294125</v>
      </c>
      <c r="X631" s="102">
        <v>341215</v>
      </c>
      <c r="Y631" s="102">
        <v>124754</v>
      </c>
      <c r="Z631" s="102">
        <v>788552</v>
      </c>
      <c r="AA631" s="102">
        <v>1891409</v>
      </c>
      <c r="AB631" s="102">
        <v>1566034</v>
      </c>
      <c r="AC631" s="102">
        <v>168776</v>
      </c>
      <c r="AD631" s="102">
        <v>1477934</v>
      </c>
      <c r="AE631" s="102">
        <v>519094</v>
      </c>
      <c r="AF631" s="102">
        <v>597754</v>
      </c>
      <c r="AG631" s="102">
        <v>2211330</v>
      </c>
      <c r="AH631" s="102">
        <v>791484</v>
      </c>
      <c r="AI631" s="102">
        <v>105786</v>
      </c>
      <c r="AJ631" s="102">
        <v>446731</v>
      </c>
      <c r="AK631" s="102">
        <v>260045</v>
      </c>
      <c r="AL631" s="102"/>
      <c r="AM631" s="102">
        <v>258994</v>
      </c>
      <c r="AN631" s="102">
        <v>1515133</v>
      </c>
      <c r="AO631" s="102">
        <v>1044921</v>
      </c>
      <c r="AP631" s="102">
        <v>1152516</v>
      </c>
      <c r="AQ631" s="102">
        <v>345260</v>
      </c>
      <c r="AR631" s="102">
        <v>1034423</v>
      </c>
      <c r="AS631" s="102">
        <v>2031351</v>
      </c>
      <c r="AT631" s="102">
        <v>85160</v>
      </c>
      <c r="AU631" s="102">
        <v>2658883</v>
      </c>
      <c r="AV631" s="102">
        <v>343419</v>
      </c>
      <c r="AW631" s="102">
        <v>250405</v>
      </c>
      <c r="AX631" s="102">
        <v>171836</v>
      </c>
      <c r="AY631" s="102">
        <v>553198</v>
      </c>
      <c r="AZ631" s="102">
        <v>667566</v>
      </c>
      <c r="BA631" s="102">
        <v>350723</v>
      </c>
      <c r="BB631" s="102">
        <v>274169</v>
      </c>
      <c r="BC631" s="102">
        <v>233515</v>
      </c>
      <c r="BD631" s="102">
        <v>1734996</v>
      </c>
      <c r="BE631" s="102">
        <v>582279</v>
      </c>
      <c r="BF631" s="102">
        <v>431815</v>
      </c>
      <c r="BG631" s="102">
        <v>419912</v>
      </c>
      <c r="BH631" s="102"/>
      <c r="BI631" s="102">
        <v>258928</v>
      </c>
      <c r="BJ631" s="102">
        <v>267182</v>
      </c>
      <c r="BK631" s="102">
        <v>1363657</v>
      </c>
      <c r="BL631" s="102">
        <v>738554</v>
      </c>
      <c r="BM631" s="102">
        <v>1014099</v>
      </c>
      <c r="BN631" s="102">
        <v>1284503</v>
      </c>
      <c r="BO631" s="102">
        <v>601596</v>
      </c>
      <c r="BP631" s="102">
        <v>346682</v>
      </c>
      <c r="BQ631" s="102">
        <v>2295270</v>
      </c>
      <c r="BR631" s="102">
        <v>1154292</v>
      </c>
      <c r="BS631" s="102">
        <v>524960</v>
      </c>
      <c r="BT631" s="102"/>
      <c r="BU631" s="102">
        <v>536759</v>
      </c>
      <c r="BV631" s="102">
        <v>175834</v>
      </c>
      <c r="BW631" s="102">
        <v>178224</v>
      </c>
      <c r="BX631" s="102">
        <v>637353</v>
      </c>
    </row>
    <row r="632" spans="1:76" x14ac:dyDescent="0.25">
      <c r="A632" s="57" t="s">
        <v>6486</v>
      </c>
      <c r="B632" s="3" t="s">
        <v>5015</v>
      </c>
      <c r="C632" s="3" t="s">
        <v>6377</v>
      </c>
      <c r="D632" s="4" t="s">
        <v>6487</v>
      </c>
      <c r="E632" s="4" t="s">
        <v>3487</v>
      </c>
      <c r="F632" s="4">
        <v>43830</v>
      </c>
      <c r="G632" s="4">
        <v>100001069</v>
      </c>
      <c r="H632" s="4">
        <v>5082</v>
      </c>
      <c r="I632" s="4">
        <v>389.2697</v>
      </c>
      <c r="J632" s="4" t="s">
        <v>6488</v>
      </c>
      <c r="K632" s="4" t="s">
        <v>6489</v>
      </c>
      <c r="L632" s="4"/>
      <c r="M632" s="101" t="s">
        <v>6490</v>
      </c>
      <c r="N632" s="4">
        <v>444262</v>
      </c>
      <c r="O632" s="4">
        <v>392247</v>
      </c>
      <c r="P632" s="4">
        <f t="shared" si="9"/>
        <v>28</v>
      </c>
      <c r="Q632" s="4">
        <v>4.2699999999999996</v>
      </c>
      <c r="R632" s="4">
        <v>2.5038999999999998</v>
      </c>
      <c r="S632" s="4">
        <v>0.5867</v>
      </c>
      <c r="T632" s="102">
        <v>3579346</v>
      </c>
      <c r="U632" s="102"/>
      <c r="V632" s="102"/>
      <c r="W632" s="102">
        <v>28734468</v>
      </c>
      <c r="X632" s="102">
        <v>13239597</v>
      </c>
      <c r="Y632" s="102"/>
      <c r="Z632" s="102">
        <v>645127</v>
      </c>
      <c r="AA632" s="102"/>
      <c r="AB632" s="102"/>
      <c r="AC632" s="102"/>
      <c r="AD632" s="102">
        <v>5820047</v>
      </c>
      <c r="AE632" s="102"/>
      <c r="AF632" s="102"/>
      <c r="AG632" s="102">
        <v>4753376</v>
      </c>
      <c r="AH632" s="102"/>
      <c r="AI632" s="102">
        <v>125022</v>
      </c>
      <c r="AJ632" s="102">
        <v>1053060</v>
      </c>
      <c r="AK632" s="102">
        <v>1598618</v>
      </c>
      <c r="AL632" s="102"/>
      <c r="AM632" s="102">
        <v>6314376</v>
      </c>
      <c r="AN632" s="102"/>
      <c r="AO632" s="102">
        <v>891928</v>
      </c>
      <c r="AP632" s="102"/>
      <c r="AQ632" s="102"/>
      <c r="AR632" s="102">
        <v>48995140</v>
      </c>
      <c r="AS632" s="102">
        <v>6306055</v>
      </c>
      <c r="AT632" s="102">
        <v>86480368</v>
      </c>
      <c r="AU632" s="102">
        <v>3231562</v>
      </c>
      <c r="AV632" s="102">
        <v>1241603</v>
      </c>
      <c r="AW632" s="102"/>
      <c r="AX632" s="102"/>
      <c r="AY632" s="102"/>
      <c r="AZ632" s="102"/>
      <c r="BA632" s="102">
        <v>1160785</v>
      </c>
      <c r="BB632" s="102">
        <v>2855972</v>
      </c>
      <c r="BC632" s="102"/>
      <c r="BD632" s="102">
        <v>409906</v>
      </c>
      <c r="BE632" s="102">
        <v>22640470</v>
      </c>
      <c r="BF632" s="102"/>
      <c r="BG632" s="102">
        <v>5242826</v>
      </c>
      <c r="BH632" s="102"/>
      <c r="BI632" s="102">
        <v>290063</v>
      </c>
      <c r="BJ632" s="102"/>
      <c r="BK632" s="102"/>
      <c r="BL632" s="102">
        <v>2045096</v>
      </c>
      <c r="BM632" s="102"/>
      <c r="BN632" s="102"/>
      <c r="BO632" s="102"/>
      <c r="BP632" s="102">
        <v>272742</v>
      </c>
      <c r="BQ632" s="102"/>
      <c r="BR632" s="102">
        <v>1368247</v>
      </c>
      <c r="BS632" s="102">
        <v>6962393</v>
      </c>
      <c r="BT632" s="102">
        <v>157095</v>
      </c>
      <c r="BU632" s="102">
        <v>5137489</v>
      </c>
      <c r="BV632" s="102"/>
      <c r="BW632" s="102"/>
      <c r="BX632" s="102"/>
    </row>
    <row r="633" spans="1:76" x14ac:dyDescent="0.25">
      <c r="A633" s="57" t="s">
        <v>6491</v>
      </c>
      <c r="B633" s="3" t="s">
        <v>5015</v>
      </c>
      <c r="C633" s="3" t="s">
        <v>6377</v>
      </c>
      <c r="D633" s="4" t="s">
        <v>6492</v>
      </c>
      <c r="E633" s="4" t="s">
        <v>3487</v>
      </c>
      <c r="F633" s="4">
        <v>34093</v>
      </c>
      <c r="G633" s="4">
        <v>100001279</v>
      </c>
      <c r="H633" s="4">
        <v>5046</v>
      </c>
      <c r="I633" s="4">
        <v>407.28030000000001</v>
      </c>
      <c r="J633" s="4" t="s">
        <v>6493</v>
      </c>
      <c r="K633" s="4" t="s">
        <v>6494</v>
      </c>
      <c r="L633" s="101" t="s">
        <v>6495</v>
      </c>
      <c r="M633" s="101" t="s">
        <v>6496</v>
      </c>
      <c r="N633" s="4">
        <v>92805</v>
      </c>
      <c r="O633" s="4">
        <v>21403098</v>
      </c>
      <c r="P633" s="4">
        <f t="shared" si="9"/>
        <v>51</v>
      </c>
      <c r="Q633" s="4">
        <v>1.66</v>
      </c>
      <c r="R633" s="4">
        <v>2.6133999999999999</v>
      </c>
      <c r="S633" s="4">
        <v>1.5714999999999999</v>
      </c>
      <c r="T633" s="102">
        <v>795002</v>
      </c>
      <c r="U633" s="102">
        <v>793118</v>
      </c>
      <c r="V633" s="102">
        <v>339403</v>
      </c>
      <c r="W633" s="102">
        <v>3655406</v>
      </c>
      <c r="X633" s="102">
        <v>793971</v>
      </c>
      <c r="Y633" s="102">
        <v>171716</v>
      </c>
      <c r="Z633" s="102">
        <v>313357</v>
      </c>
      <c r="AA633" s="102">
        <v>828208</v>
      </c>
      <c r="AB633" s="102">
        <v>105360</v>
      </c>
      <c r="AC633" s="102">
        <v>76765</v>
      </c>
      <c r="AD633" s="102">
        <v>2596190</v>
      </c>
      <c r="AE633" s="102">
        <v>190906</v>
      </c>
      <c r="AF633" s="102">
        <v>213246</v>
      </c>
      <c r="AG633" s="102"/>
      <c r="AH633" s="102">
        <v>406105</v>
      </c>
      <c r="AI633" s="102"/>
      <c r="AJ633" s="102">
        <v>232173</v>
      </c>
      <c r="AK633" s="102">
        <v>70858</v>
      </c>
      <c r="AL633" s="102"/>
      <c r="AM633" s="102">
        <v>605609</v>
      </c>
      <c r="AN633" s="102">
        <v>339281</v>
      </c>
      <c r="AO633" s="102">
        <v>2394118</v>
      </c>
      <c r="AP633" s="102">
        <v>230341</v>
      </c>
      <c r="AQ633" s="102">
        <v>334867</v>
      </c>
      <c r="AR633" s="102">
        <v>3080918</v>
      </c>
      <c r="AS633" s="102">
        <v>736478</v>
      </c>
      <c r="AT633" s="102">
        <v>5363274</v>
      </c>
      <c r="AU633" s="102">
        <v>429400</v>
      </c>
      <c r="AV633" s="102">
        <v>1033210</v>
      </c>
      <c r="AW633" s="102">
        <v>260397</v>
      </c>
      <c r="AX633" s="102"/>
      <c r="AY633" s="102">
        <v>279962</v>
      </c>
      <c r="AZ633" s="102">
        <v>246886</v>
      </c>
      <c r="BA633" s="102">
        <v>112673</v>
      </c>
      <c r="BB633" s="102">
        <v>712199</v>
      </c>
      <c r="BC633" s="102">
        <v>97605</v>
      </c>
      <c r="BD633" s="102">
        <v>512563</v>
      </c>
      <c r="BE633" s="102">
        <v>5005432</v>
      </c>
      <c r="BF633" s="102">
        <v>58638</v>
      </c>
      <c r="BG633" s="102">
        <v>550871</v>
      </c>
      <c r="BH633" s="102">
        <v>154976</v>
      </c>
      <c r="BI633" s="102">
        <v>345369</v>
      </c>
      <c r="BJ633" s="102">
        <v>162672</v>
      </c>
      <c r="BK633" s="102">
        <v>741080</v>
      </c>
      <c r="BL633" s="102">
        <v>439129</v>
      </c>
      <c r="BM633" s="102">
        <v>892635</v>
      </c>
      <c r="BN633" s="102">
        <v>300726</v>
      </c>
      <c r="BO633" s="102">
        <v>604017</v>
      </c>
      <c r="BP633" s="102"/>
      <c r="BQ633" s="102">
        <v>396328</v>
      </c>
      <c r="BR633" s="102">
        <v>211600</v>
      </c>
      <c r="BS633" s="102">
        <v>1316922</v>
      </c>
      <c r="BT633" s="102"/>
      <c r="BU633" s="102">
        <v>397678</v>
      </c>
      <c r="BV633" s="102">
        <v>271323</v>
      </c>
      <c r="BW633" s="102">
        <v>196680</v>
      </c>
      <c r="BX633" s="102">
        <v>262127</v>
      </c>
    </row>
    <row r="634" spans="1:76" x14ac:dyDescent="0.25">
      <c r="A634" s="57" t="s">
        <v>6497</v>
      </c>
      <c r="B634" s="3" t="s">
        <v>5015</v>
      </c>
      <c r="C634" s="3" t="s">
        <v>6377</v>
      </c>
      <c r="D634" s="4" t="s">
        <v>6498</v>
      </c>
      <c r="E634" s="4" t="s">
        <v>3487</v>
      </c>
      <c r="F634" s="4">
        <v>43835</v>
      </c>
      <c r="G634" s="4">
        <v>100001062</v>
      </c>
      <c r="H634" s="4">
        <v>5050</v>
      </c>
      <c r="I634" s="4">
        <v>405.26459999999997</v>
      </c>
      <c r="J634" s="4" t="s">
        <v>6499</v>
      </c>
      <c r="K634" s="4" t="s">
        <v>6500</v>
      </c>
      <c r="L634" s="4"/>
      <c r="M634" s="101" t="s">
        <v>6477</v>
      </c>
      <c r="N634" s="4">
        <v>159655</v>
      </c>
      <c r="O634" s="4">
        <v>140376</v>
      </c>
      <c r="P634" s="4">
        <f t="shared" si="9"/>
        <v>16</v>
      </c>
      <c r="Q634" s="4">
        <v>4.0599999999999996</v>
      </c>
      <c r="R634" s="4">
        <v>4.1121999999999996</v>
      </c>
      <c r="S634" s="4">
        <v>1.0121</v>
      </c>
      <c r="T634" s="102"/>
      <c r="U634" s="102"/>
      <c r="V634" s="102"/>
      <c r="W634" s="102">
        <v>1050094</v>
      </c>
      <c r="X634" s="102">
        <v>189454</v>
      </c>
      <c r="Y634" s="102"/>
      <c r="Z634" s="102"/>
      <c r="AA634" s="102"/>
      <c r="AB634" s="102"/>
      <c r="AC634" s="102"/>
      <c r="AD634" s="102">
        <v>146518</v>
      </c>
      <c r="AE634" s="102"/>
      <c r="AF634" s="102"/>
      <c r="AG634" s="102"/>
      <c r="AH634" s="102"/>
      <c r="AI634" s="102"/>
      <c r="AJ634" s="102"/>
      <c r="AK634" s="102">
        <v>84556</v>
      </c>
      <c r="AL634" s="102"/>
      <c r="AM634" s="102"/>
      <c r="AN634" s="102"/>
      <c r="AO634" s="102">
        <v>147224</v>
      </c>
      <c r="AP634" s="102"/>
      <c r="AQ634" s="102"/>
      <c r="AR634" s="102">
        <v>1674487</v>
      </c>
      <c r="AS634" s="102">
        <v>299728</v>
      </c>
      <c r="AT634" s="102">
        <v>20991728</v>
      </c>
      <c r="AU634" s="102"/>
      <c r="AV634" s="102">
        <v>85576</v>
      </c>
      <c r="AW634" s="102"/>
      <c r="AX634" s="102"/>
      <c r="AY634" s="102">
        <v>106686</v>
      </c>
      <c r="AZ634" s="102"/>
      <c r="BA634" s="102">
        <v>113661</v>
      </c>
      <c r="BB634" s="102"/>
      <c r="BC634" s="102"/>
      <c r="BD634" s="102"/>
      <c r="BE634" s="102">
        <v>3738576</v>
      </c>
      <c r="BF634" s="102"/>
      <c r="BG634" s="102">
        <v>416193</v>
      </c>
      <c r="BH634" s="102"/>
      <c r="BI634" s="102"/>
      <c r="BJ634" s="102"/>
      <c r="BK634" s="102"/>
      <c r="BL634" s="102">
        <v>72705</v>
      </c>
      <c r="BM634" s="102"/>
      <c r="BN634" s="102"/>
      <c r="BO634" s="102"/>
      <c r="BP634" s="102"/>
      <c r="BQ634" s="102"/>
      <c r="BR634" s="102"/>
      <c r="BS634" s="102">
        <v>314486</v>
      </c>
      <c r="BT634" s="102"/>
      <c r="BU634" s="102">
        <v>262823</v>
      </c>
      <c r="BV634" s="102"/>
      <c r="BW634" s="102"/>
      <c r="BX634" s="102"/>
    </row>
    <row r="635" spans="1:76" x14ac:dyDescent="0.25">
      <c r="A635" s="57" t="s">
        <v>6501</v>
      </c>
      <c r="B635" s="3" t="s">
        <v>5015</v>
      </c>
      <c r="C635" s="3" t="s">
        <v>6377</v>
      </c>
      <c r="D635" s="4" t="s">
        <v>6502</v>
      </c>
      <c r="E635" s="4" t="s">
        <v>3487</v>
      </c>
      <c r="F635" s="4">
        <v>44644</v>
      </c>
      <c r="G635" s="4">
        <v>100001072</v>
      </c>
      <c r="H635" s="4">
        <v>4871</v>
      </c>
      <c r="I635" s="4">
        <v>405.26459999999997</v>
      </c>
      <c r="J635" s="4" t="s">
        <v>6503</v>
      </c>
      <c r="K635" s="104" t="s">
        <v>6504</v>
      </c>
      <c r="L635" s="4"/>
      <c r="M635" s="101" t="s">
        <v>6505</v>
      </c>
      <c r="N635" s="4">
        <v>94235</v>
      </c>
      <c r="O635" s="4">
        <v>85044</v>
      </c>
      <c r="P635" s="4">
        <f t="shared" si="9"/>
        <v>43</v>
      </c>
      <c r="Q635" s="4">
        <v>5.26</v>
      </c>
      <c r="R635" s="4">
        <v>8.3341999999999992</v>
      </c>
      <c r="S635" s="4">
        <v>1.5854999999999999</v>
      </c>
      <c r="T635" s="102"/>
      <c r="U635" s="102">
        <v>80070</v>
      </c>
      <c r="V635" s="102"/>
      <c r="W635" s="102">
        <v>3884183</v>
      </c>
      <c r="X635" s="102">
        <v>667748</v>
      </c>
      <c r="Y635" s="102"/>
      <c r="Z635" s="102">
        <v>483165</v>
      </c>
      <c r="AA635" s="102">
        <v>407361</v>
      </c>
      <c r="AB635" s="102">
        <v>124046</v>
      </c>
      <c r="AC635" s="102">
        <v>118206</v>
      </c>
      <c r="AD635" s="102">
        <v>427926</v>
      </c>
      <c r="AE635" s="102">
        <v>180407</v>
      </c>
      <c r="AF635" s="102"/>
      <c r="AG635" s="102">
        <v>114557</v>
      </c>
      <c r="AH635" s="102">
        <v>184976</v>
      </c>
      <c r="AI635" s="102">
        <v>127756</v>
      </c>
      <c r="AJ635" s="102">
        <v>80098</v>
      </c>
      <c r="AK635" s="102">
        <v>277841</v>
      </c>
      <c r="AL635" s="102">
        <v>79404</v>
      </c>
      <c r="AM635" s="102">
        <v>212303</v>
      </c>
      <c r="AN635" s="102">
        <v>44410</v>
      </c>
      <c r="AO635" s="102">
        <v>143046</v>
      </c>
      <c r="AP635" s="102"/>
      <c r="AQ635" s="102">
        <v>42090</v>
      </c>
      <c r="AR635" s="102">
        <v>3754053</v>
      </c>
      <c r="AS635" s="102">
        <v>793110</v>
      </c>
      <c r="AT635" s="102">
        <v>34426056</v>
      </c>
      <c r="AU635" s="102">
        <v>244348</v>
      </c>
      <c r="AV635" s="102"/>
      <c r="AW635" s="102">
        <v>17738</v>
      </c>
      <c r="AX635" s="102">
        <v>73088</v>
      </c>
      <c r="AY635" s="102">
        <v>81212</v>
      </c>
      <c r="AZ635" s="102">
        <v>153781</v>
      </c>
      <c r="BA635" s="102">
        <v>281809</v>
      </c>
      <c r="BB635" s="102">
        <v>402900</v>
      </c>
      <c r="BC635" s="102">
        <v>139728</v>
      </c>
      <c r="BD635" s="102"/>
      <c r="BE635" s="102">
        <v>3081557</v>
      </c>
      <c r="BF635" s="102"/>
      <c r="BG635" s="102">
        <v>915284</v>
      </c>
      <c r="BH635" s="102"/>
      <c r="BI635" s="102">
        <v>148073</v>
      </c>
      <c r="BJ635" s="102">
        <v>209221</v>
      </c>
      <c r="BK635" s="102">
        <v>361438</v>
      </c>
      <c r="BL635" s="102">
        <v>472355</v>
      </c>
      <c r="BM635" s="102">
        <v>201347</v>
      </c>
      <c r="BN635" s="102"/>
      <c r="BO635" s="102">
        <v>102799</v>
      </c>
      <c r="BP635" s="102"/>
      <c r="BQ635" s="102">
        <v>404316</v>
      </c>
      <c r="BR635" s="102"/>
      <c r="BS635" s="102">
        <v>847915</v>
      </c>
      <c r="BT635" s="102"/>
      <c r="BU635" s="102">
        <v>980024</v>
      </c>
      <c r="BV635" s="102"/>
      <c r="BW635" s="102">
        <v>75190</v>
      </c>
      <c r="BX635" s="102">
        <v>148228</v>
      </c>
    </row>
    <row r="636" spans="1:76" x14ac:dyDescent="0.25">
      <c r="A636" s="57" t="s">
        <v>6506</v>
      </c>
      <c r="B636" s="3" t="s">
        <v>5015</v>
      </c>
      <c r="C636" s="3" t="s">
        <v>6377</v>
      </c>
      <c r="D636" s="4" t="s">
        <v>6507</v>
      </c>
      <c r="E636" s="4" t="s">
        <v>3487</v>
      </c>
      <c r="F636" s="4">
        <v>32599</v>
      </c>
      <c r="G636" s="4">
        <v>100001989</v>
      </c>
      <c r="H636" s="4">
        <v>4750</v>
      </c>
      <c r="I636" s="4">
        <v>254.62289999999999</v>
      </c>
      <c r="J636" s="4" t="s">
        <v>6508</v>
      </c>
      <c r="K636" s="4"/>
      <c r="L636" s="4"/>
      <c r="M636" s="4"/>
      <c r="N636" s="4"/>
      <c r="O636" s="4"/>
      <c r="P636" s="4">
        <f t="shared" si="9"/>
        <v>33</v>
      </c>
      <c r="Q636" s="4">
        <v>0.77</v>
      </c>
      <c r="R636" s="4">
        <v>2.1743999999999999</v>
      </c>
      <c r="S636" s="4">
        <v>2.8420999999999998</v>
      </c>
      <c r="T636" s="102">
        <v>236656</v>
      </c>
      <c r="U636" s="102">
        <v>163151</v>
      </c>
      <c r="V636" s="102">
        <v>53254</v>
      </c>
      <c r="W636" s="102">
        <v>2351946</v>
      </c>
      <c r="X636" s="102">
        <v>345386</v>
      </c>
      <c r="Y636" s="102"/>
      <c r="Z636" s="102">
        <v>56835</v>
      </c>
      <c r="AA636" s="102">
        <v>134371</v>
      </c>
      <c r="AB636" s="102">
        <v>104597</v>
      </c>
      <c r="AC636" s="102">
        <v>37532</v>
      </c>
      <c r="AD636" s="102">
        <v>1556471</v>
      </c>
      <c r="AE636" s="102"/>
      <c r="AF636" s="102"/>
      <c r="AG636" s="102"/>
      <c r="AH636" s="102">
        <v>80288</v>
      </c>
      <c r="AI636" s="102"/>
      <c r="AJ636" s="102">
        <v>141147</v>
      </c>
      <c r="AK636" s="102"/>
      <c r="AL636" s="102">
        <v>50951</v>
      </c>
      <c r="AM636" s="102"/>
      <c r="AN636" s="102"/>
      <c r="AO636" s="102"/>
      <c r="AP636" s="102">
        <v>58032</v>
      </c>
      <c r="AQ636" s="102">
        <v>623209</v>
      </c>
      <c r="AR636" s="102">
        <v>1297301</v>
      </c>
      <c r="AS636" s="102">
        <v>201040</v>
      </c>
      <c r="AT636" s="102">
        <v>289700</v>
      </c>
      <c r="AU636" s="102">
        <v>146308</v>
      </c>
      <c r="AV636" s="102">
        <v>88656</v>
      </c>
      <c r="AW636" s="102"/>
      <c r="AX636" s="102"/>
      <c r="AY636" s="102">
        <v>54051</v>
      </c>
      <c r="AZ636" s="102">
        <v>28104</v>
      </c>
      <c r="BA636" s="102">
        <v>41912</v>
      </c>
      <c r="BB636" s="102">
        <v>815166</v>
      </c>
      <c r="BC636" s="102"/>
      <c r="BD636" s="102"/>
      <c r="BE636" s="102">
        <v>8161334</v>
      </c>
      <c r="BF636" s="102"/>
      <c r="BG636" s="102">
        <v>93507</v>
      </c>
      <c r="BH636" s="102"/>
      <c r="BI636" s="102">
        <v>120420</v>
      </c>
      <c r="BJ636" s="102"/>
      <c r="BK636" s="102">
        <v>366448</v>
      </c>
      <c r="BL636" s="102"/>
      <c r="BM636" s="102">
        <v>80120</v>
      </c>
      <c r="BN636" s="102">
        <v>84366</v>
      </c>
      <c r="BO636" s="102"/>
      <c r="BP636" s="102"/>
      <c r="BQ636" s="102">
        <v>74280</v>
      </c>
      <c r="BR636" s="102"/>
      <c r="BS636" s="102">
        <v>322464</v>
      </c>
      <c r="BT636" s="102"/>
      <c r="BU636" s="102">
        <v>322678</v>
      </c>
      <c r="BV636" s="102"/>
      <c r="BW636" s="102"/>
      <c r="BX636" s="102"/>
    </row>
    <row r="637" spans="1:76" x14ac:dyDescent="0.25">
      <c r="A637" s="57" t="s">
        <v>6509</v>
      </c>
      <c r="B637" s="3" t="s">
        <v>5015</v>
      </c>
      <c r="C637" s="3" t="s">
        <v>6377</v>
      </c>
      <c r="D637" s="4" t="s">
        <v>6510</v>
      </c>
      <c r="E637" s="4" t="s">
        <v>3487</v>
      </c>
      <c r="F637" s="4">
        <v>32807</v>
      </c>
      <c r="G637" s="4">
        <v>100001990</v>
      </c>
      <c r="H637" s="4">
        <v>4750</v>
      </c>
      <c r="I637" s="4">
        <v>279.61419999999998</v>
      </c>
      <c r="J637" s="4" t="s">
        <v>6511</v>
      </c>
      <c r="K637" s="4"/>
      <c r="L637" s="4"/>
      <c r="M637" s="4"/>
      <c r="N637" s="4"/>
      <c r="O637" s="4"/>
      <c r="P637" s="4">
        <f t="shared" si="9"/>
        <v>22</v>
      </c>
      <c r="Q637" s="4">
        <v>15.42</v>
      </c>
      <c r="R637" s="4">
        <v>13.1533</v>
      </c>
      <c r="S637" s="4">
        <v>0.85309999999999997</v>
      </c>
      <c r="T637" s="102"/>
      <c r="U637" s="102">
        <v>16544</v>
      </c>
      <c r="V637" s="102"/>
      <c r="W637" s="102">
        <v>1271061</v>
      </c>
      <c r="X637" s="102">
        <v>1095391</v>
      </c>
      <c r="Y637" s="102"/>
      <c r="Z637" s="102"/>
      <c r="AA637" s="102">
        <v>86218</v>
      </c>
      <c r="AB637" s="102">
        <v>125568</v>
      </c>
      <c r="AC637" s="102"/>
      <c r="AD637" s="102">
        <v>4168189</v>
      </c>
      <c r="AE637" s="102"/>
      <c r="AF637" s="102"/>
      <c r="AG637" s="102"/>
      <c r="AH637" s="102">
        <v>28080</v>
      </c>
      <c r="AI637" s="102"/>
      <c r="AJ637" s="102">
        <v>74565</v>
      </c>
      <c r="AK637" s="102"/>
      <c r="AL637" s="102"/>
      <c r="AM637" s="102"/>
      <c r="AN637" s="102"/>
      <c r="AO637" s="102"/>
      <c r="AP637" s="102"/>
      <c r="AQ637" s="102">
        <v>90545</v>
      </c>
      <c r="AR637" s="102">
        <v>25285252</v>
      </c>
      <c r="AS637" s="102">
        <v>94960</v>
      </c>
      <c r="AT637" s="102">
        <v>29803</v>
      </c>
      <c r="AU637" s="102">
        <v>181557</v>
      </c>
      <c r="AV637" s="102"/>
      <c r="AW637" s="102"/>
      <c r="AX637" s="102"/>
      <c r="AY637" s="102"/>
      <c r="AZ637" s="102"/>
      <c r="BA637" s="102"/>
      <c r="BB637" s="102">
        <v>55129</v>
      </c>
      <c r="BC637" s="102"/>
      <c r="BD637" s="102"/>
      <c r="BE637" s="102">
        <v>1315710</v>
      </c>
      <c r="BF637" s="102"/>
      <c r="BG637" s="102">
        <v>49700</v>
      </c>
      <c r="BH637" s="102"/>
      <c r="BI637" s="102">
        <v>84409</v>
      </c>
      <c r="BJ637" s="102"/>
      <c r="BK637" s="102">
        <v>145841</v>
      </c>
      <c r="BL637" s="102"/>
      <c r="BM637" s="102">
        <v>20637</v>
      </c>
      <c r="BN637" s="102"/>
      <c r="BO637" s="102"/>
      <c r="BP637" s="102">
        <v>22522</v>
      </c>
      <c r="BQ637" s="102"/>
      <c r="BR637" s="102"/>
      <c r="BS637" s="102">
        <v>89968</v>
      </c>
      <c r="BT637" s="102"/>
      <c r="BU637" s="102">
        <v>88129</v>
      </c>
      <c r="BV637" s="102"/>
      <c r="BW637" s="102"/>
      <c r="BX637" s="102"/>
    </row>
    <row r="638" spans="1:76" x14ac:dyDescent="0.25">
      <c r="A638" s="57" t="s">
        <v>6512</v>
      </c>
      <c r="B638" s="3" t="s">
        <v>5015</v>
      </c>
      <c r="C638" s="3" t="s">
        <v>6377</v>
      </c>
      <c r="D638" s="4" t="s">
        <v>6513</v>
      </c>
      <c r="E638" s="4" t="s">
        <v>3487</v>
      </c>
      <c r="F638" s="4">
        <v>31904</v>
      </c>
      <c r="G638" s="4">
        <v>100001063</v>
      </c>
      <c r="H638" s="4">
        <v>4821</v>
      </c>
      <c r="I638" s="4">
        <v>405.26459999999997</v>
      </c>
      <c r="J638" s="4" t="s">
        <v>6514</v>
      </c>
      <c r="K638" s="4" t="s">
        <v>6515</v>
      </c>
      <c r="L638" s="4"/>
      <c r="M638" s="101" t="s">
        <v>6516</v>
      </c>
      <c r="N638" s="4">
        <v>188292</v>
      </c>
      <c r="O638" s="4">
        <v>163659</v>
      </c>
      <c r="P638" s="4">
        <f t="shared" si="9"/>
        <v>50</v>
      </c>
      <c r="Q638" s="4">
        <v>4.72</v>
      </c>
      <c r="R638" s="4">
        <v>17.665299999999998</v>
      </c>
      <c r="S638" s="4">
        <v>3.7397</v>
      </c>
      <c r="T638" s="102">
        <v>1071889</v>
      </c>
      <c r="U638" s="102">
        <v>694633</v>
      </c>
      <c r="V638" s="102">
        <v>362231</v>
      </c>
      <c r="W638" s="102">
        <v>17251000</v>
      </c>
      <c r="X638" s="102">
        <v>6699207</v>
      </c>
      <c r="Y638" s="102"/>
      <c r="Z638" s="102">
        <v>246780</v>
      </c>
      <c r="AA638" s="102">
        <v>2154958</v>
      </c>
      <c r="AB638" s="102">
        <v>265277</v>
      </c>
      <c r="AC638" s="102">
        <v>246421</v>
      </c>
      <c r="AD638" s="102">
        <v>2236201</v>
      </c>
      <c r="AE638" s="102">
        <v>592885</v>
      </c>
      <c r="AF638" s="102">
        <v>230768</v>
      </c>
      <c r="AG638" s="102">
        <v>562745</v>
      </c>
      <c r="AH638" s="102">
        <v>586792</v>
      </c>
      <c r="AI638" s="102"/>
      <c r="AJ638" s="102">
        <v>225761</v>
      </c>
      <c r="AK638" s="102">
        <v>642554</v>
      </c>
      <c r="AL638" s="102">
        <v>438147</v>
      </c>
      <c r="AM638" s="102">
        <v>1811644</v>
      </c>
      <c r="AN638" s="102">
        <v>228380</v>
      </c>
      <c r="AO638" s="102">
        <v>376911</v>
      </c>
      <c r="AP638" s="102">
        <v>272033</v>
      </c>
      <c r="AQ638" s="102">
        <v>409863</v>
      </c>
      <c r="AR638" s="102">
        <v>16604312</v>
      </c>
      <c r="AS638" s="102">
        <v>4358201</v>
      </c>
      <c r="AT638" s="102">
        <v>233096944</v>
      </c>
      <c r="AU638" s="102">
        <v>1182958</v>
      </c>
      <c r="AV638" s="102">
        <v>591872</v>
      </c>
      <c r="AW638" s="102"/>
      <c r="AX638" s="102">
        <v>104457</v>
      </c>
      <c r="AY638" s="102">
        <v>115792</v>
      </c>
      <c r="AZ638" s="102"/>
      <c r="BA638" s="102">
        <v>1313143</v>
      </c>
      <c r="BB638" s="102">
        <v>3143319</v>
      </c>
      <c r="BC638" s="102">
        <v>247687</v>
      </c>
      <c r="BD638" s="102"/>
      <c r="BE638" s="102">
        <v>37210568</v>
      </c>
      <c r="BF638" s="102"/>
      <c r="BG638" s="102">
        <v>5618685</v>
      </c>
      <c r="BH638" s="102"/>
      <c r="BI638" s="102">
        <v>659112</v>
      </c>
      <c r="BJ638" s="102">
        <v>235961</v>
      </c>
      <c r="BK638" s="102">
        <v>1044680</v>
      </c>
      <c r="BL638" s="102">
        <v>1108122</v>
      </c>
      <c r="BM638" s="102">
        <v>2202272</v>
      </c>
      <c r="BN638" s="102">
        <v>886650</v>
      </c>
      <c r="BO638" s="102">
        <v>240834</v>
      </c>
      <c r="BP638" s="102">
        <v>221688</v>
      </c>
      <c r="BQ638" s="102">
        <v>1085038</v>
      </c>
      <c r="BR638" s="102">
        <v>379045</v>
      </c>
      <c r="BS638" s="102">
        <v>4353681</v>
      </c>
      <c r="BT638" s="102">
        <v>78454</v>
      </c>
      <c r="BU638" s="102">
        <v>2582728</v>
      </c>
      <c r="BV638" s="102">
        <v>118441</v>
      </c>
      <c r="BW638" s="102">
        <v>136553</v>
      </c>
      <c r="BX638" s="102">
        <v>172614</v>
      </c>
    </row>
    <row r="639" spans="1:76" x14ac:dyDescent="0.25">
      <c r="A639" s="57" t="s">
        <v>6517</v>
      </c>
      <c r="B639" s="3" t="s">
        <v>5015</v>
      </c>
      <c r="C639" s="3" t="s">
        <v>6377</v>
      </c>
      <c r="D639" s="4" t="s">
        <v>6518</v>
      </c>
      <c r="E639" s="4" t="s">
        <v>3487</v>
      </c>
      <c r="F639" s="4">
        <v>52975</v>
      </c>
      <c r="G639" s="4">
        <v>100006642</v>
      </c>
      <c r="H639" s="4">
        <v>4875</v>
      </c>
      <c r="I639" s="4">
        <v>263.62819999999999</v>
      </c>
      <c r="J639" s="4" t="s">
        <v>6519</v>
      </c>
      <c r="K639" s="4"/>
      <c r="L639" s="4"/>
      <c r="M639" s="4"/>
      <c r="N639" s="4"/>
      <c r="O639" s="4"/>
      <c r="P639" s="4">
        <f t="shared" si="9"/>
        <v>18</v>
      </c>
      <c r="Q639" s="4">
        <v>0.19</v>
      </c>
      <c r="R639" s="4">
        <v>0.36030000000000001</v>
      </c>
      <c r="S639" s="4">
        <v>1.9349000000000001</v>
      </c>
      <c r="T639" s="102"/>
      <c r="U639" s="102"/>
      <c r="V639" s="102"/>
      <c r="W639" s="102">
        <v>122393</v>
      </c>
      <c r="X639" s="102">
        <v>160302</v>
      </c>
      <c r="Y639" s="102"/>
      <c r="Z639" s="102"/>
      <c r="AA639" s="102">
        <v>156707</v>
      </c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>
        <v>282260</v>
      </c>
      <c r="AM639" s="102">
        <v>38121</v>
      </c>
      <c r="AN639" s="102"/>
      <c r="AO639" s="102"/>
      <c r="AP639" s="102">
        <v>32533</v>
      </c>
      <c r="AQ639" s="102">
        <v>68849</v>
      </c>
      <c r="AR639" s="102"/>
      <c r="AS639" s="102"/>
      <c r="AT639" s="102"/>
      <c r="AU639" s="102"/>
      <c r="AV639" s="102">
        <v>81315</v>
      </c>
      <c r="AW639" s="102"/>
      <c r="AX639" s="102"/>
      <c r="AY639" s="102"/>
      <c r="AZ639" s="102"/>
      <c r="BA639" s="102">
        <v>15585</v>
      </c>
      <c r="BB639" s="102">
        <v>265798</v>
      </c>
      <c r="BC639" s="102"/>
      <c r="BD639" s="102"/>
      <c r="BE639" s="102">
        <v>4688093</v>
      </c>
      <c r="BF639" s="102"/>
      <c r="BG639" s="102">
        <v>245349</v>
      </c>
      <c r="BH639" s="102"/>
      <c r="BI639" s="102"/>
      <c r="BJ639" s="102"/>
      <c r="BK639" s="102">
        <v>354651</v>
      </c>
      <c r="BL639" s="102"/>
      <c r="BM639" s="102">
        <v>102517</v>
      </c>
      <c r="BN639" s="102"/>
      <c r="BO639" s="102"/>
      <c r="BP639" s="102">
        <v>113234</v>
      </c>
      <c r="BQ639" s="102">
        <v>31558</v>
      </c>
      <c r="BR639" s="102"/>
      <c r="BS639" s="102">
        <v>40788</v>
      </c>
      <c r="BT639" s="102"/>
      <c r="BU639" s="102">
        <v>391321</v>
      </c>
      <c r="BV639" s="102"/>
      <c r="BW639" s="102"/>
      <c r="BX639" s="102"/>
    </row>
    <row r="640" spans="1:76" x14ac:dyDescent="0.25">
      <c r="A640" s="57" t="s">
        <v>6520</v>
      </c>
      <c r="B640" s="3" t="s">
        <v>5015</v>
      </c>
      <c r="C640" s="3" t="s">
        <v>6377</v>
      </c>
      <c r="D640" s="4" t="s">
        <v>6521</v>
      </c>
      <c r="E640" s="4" t="s">
        <v>3487</v>
      </c>
      <c r="F640" s="4">
        <v>52970</v>
      </c>
      <c r="G640" s="4">
        <v>100009261</v>
      </c>
      <c r="H640" s="4">
        <v>4328</v>
      </c>
      <c r="I640" s="4">
        <v>235.11750000000001</v>
      </c>
      <c r="J640" s="4"/>
      <c r="K640" s="4"/>
      <c r="L640" s="4"/>
      <c r="M640" s="4"/>
      <c r="N640" s="4"/>
      <c r="O640" s="4"/>
      <c r="P640" s="4">
        <f t="shared" si="9"/>
        <v>31</v>
      </c>
      <c r="Q640" s="4">
        <v>0.5</v>
      </c>
      <c r="R640" s="4">
        <v>8.7906999999999993</v>
      </c>
      <c r="S640" s="4">
        <v>17.460899999999999</v>
      </c>
      <c r="T640" s="102">
        <v>26925598</v>
      </c>
      <c r="U640" s="102"/>
      <c r="V640" s="102"/>
      <c r="W640" s="102">
        <v>201906</v>
      </c>
      <c r="X640" s="102">
        <v>71899688</v>
      </c>
      <c r="Y640" s="102"/>
      <c r="Z640" s="102">
        <v>779639</v>
      </c>
      <c r="AA640" s="102">
        <v>329513</v>
      </c>
      <c r="AB640" s="102"/>
      <c r="AC640" s="102"/>
      <c r="AD640" s="102"/>
      <c r="AE640" s="102">
        <v>351682</v>
      </c>
      <c r="AF640" s="102"/>
      <c r="AG640" s="102">
        <v>1293377</v>
      </c>
      <c r="AH640" s="102">
        <v>177916</v>
      </c>
      <c r="AI640" s="102"/>
      <c r="AJ640" s="102">
        <v>1172511</v>
      </c>
      <c r="AK640" s="102"/>
      <c r="AL640" s="102">
        <v>115759</v>
      </c>
      <c r="AM640" s="102">
        <v>46493024</v>
      </c>
      <c r="AN640" s="102"/>
      <c r="AO640" s="102">
        <v>26457</v>
      </c>
      <c r="AP640" s="102">
        <v>250675</v>
      </c>
      <c r="AQ640" s="102">
        <v>3664519</v>
      </c>
      <c r="AR640" s="102">
        <v>5691477</v>
      </c>
      <c r="AS640" s="102">
        <v>182806</v>
      </c>
      <c r="AT640" s="102">
        <v>136260</v>
      </c>
      <c r="AU640" s="102">
        <v>1357835</v>
      </c>
      <c r="AV640" s="102">
        <v>17195546</v>
      </c>
      <c r="AW640" s="102"/>
      <c r="AX640" s="102"/>
      <c r="AY640" s="102"/>
      <c r="AZ640" s="102"/>
      <c r="BA640" s="102">
        <v>38533</v>
      </c>
      <c r="BB640" s="102">
        <v>106409880</v>
      </c>
      <c r="BC640" s="102">
        <v>172296</v>
      </c>
      <c r="BD640" s="102"/>
      <c r="BE640" s="102">
        <v>157702992</v>
      </c>
      <c r="BF640" s="102"/>
      <c r="BG640" s="102">
        <v>36130536</v>
      </c>
      <c r="BH640" s="102"/>
      <c r="BI640" s="102"/>
      <c r="BJ640" s="102"/>
      <c r="BK640" s="102">
        <v>314756</v>
      </c>
      <c r="BL640" s="102"/>
      <c r="BM640" s="102">
        <v>9188191</v>
      </c>
      <c r="BN640" s="102">
        <v>231604</v>
      </c>
      <c r="BO640" s="102"/>
      <c r="BP640" s="102">
        <v>3228502</v>
      </c>
      <c r="BQ640" s="102">
        <v>78122</v>
      </c>
      <c r="BR640" s="102"/>
      <c r="BS640" s="102">
        <v>90975</v>
      </c>
      <c r="BT640" s="102"/>
      <c r="BU640" s="102"/>
      <c r="BV640" s="102">
        <v>655378</v>
      </c>
      <c r="BW640" s="102"/>
      <c r="BX640" s="102"/>
    </row>
    <row r="641" spans="1:76" x14ac:dyDescent="0.25">
      <c r="A641" s="57" t="s">
        <v>6522</v>
      </c>
      <c r="B641" s="3" t="s">
        <v>5015</v>
      </c>
      <c r="C641" s="3" t="s">
        <v>6377</v>
      </c>
      <c r="D641" s="4" t="s">
        <v>6523</v>
      </c>
      <c r="E641" s="4" t="s">
        <v>3487</v>
      </c>
      <c r="F641" s="4">
        <v>57573</v>
      </c>
      <c r="G641" s="4">
        <v>100002913</v>
      </c>
      <c r="H641" s="4">
        <v>4648</v>
      </c>
      <c r="I641" s="4">
        <v>407.28030000000001</v>
      </c>
      <c r="J641" s="4" t="s">
        <v>6524</v>
      </c>
      <c r="K641" s="4" t="s">
        <v>6525</v>
      </c>
      <c r="L641" s="4"/>
      <c r="M641" s="4"/>
      <c r="N641" s="4"/>
      <c r="O641" s="4"/>
      <c r="P641" s="4">
        <f t="shared" si="9"/>
        <v>57</v>
      </c>
      <c r="Q641" s="4">
        <v>1.63</v>
      </c>
      <c r="R641" s="4">
        <v>8.7393000000000001</v>
      </c>
      <c r="S641" s="4">
        <v>5.3730000000000002</v>
      </c>
      <c r="T641" s="102">
        <v>2107887</v>
      </c>
      <c r="U641" s="102">
        <v>6734040</v>
      </c>
      <c r="V641" s="102">
        <v>945883</v>
      </c>
      <c r="W641" s="102">
        <v>19167196</v>
      </c>
      <c r="X641" s="102">
        <v>32827384</v>
      </c>
      <c r="Y641" s="102">
        <v>1778124</v>
      </c>
      <c r="Z641" s="102">
        <v>3331347</v>
      </c>
      <c r="AA641" s="102">
        <v>247102</v>
      </c>
      <c r="AB641" s="102">
        <v>330169</v>
      </c>
      <c r="AC641" s="102">
        <v>163094</v>
      </c>
      <c r="AD641" s="102">
        <v>2182511</v>
      </c>
      <c r="AE641" s="102">
        <v>2447347</v>
      </c>
      <c r="AF641" s="102">
        <v>1001627</v>
      </c>
      <c r="AG641" s="102">
        <v>815276</v>
      </c>
      <c r="AH641" s="102">
        <v>3038270</v>
      </c>
      <c r="AI641" s="102">
        <v>564939</v>
      </c>
      <c r="AJ641" s="102">
        <v>820797</v>
      </c>
      <c r="AK641" s="102">
        <v>6742451</v>
      </c>
      <c r="AL641" s="102">
        <v>2345451</v>
      </c>
      <c r="AM641" s="102">
        <v>7943110</v>
      </c>
      <c r="AN641" s="102">
        <v>466150</v>
      </c>
      <c r="AO641" s="102">
        <v>4018135</v>
      </c>
      <c r="AP641" s="102">
        <v>673028</v>
      </c>
      <c r="AQ641" s="102">
        <v>391972</v>
      </c>
      <c r="AR641" s="102">
        <v>51034864</v>
      </c>
      <c r="AS641" s="102">
        <v>978217</v>
      </c>
      <c r="AT641" s="102">
        <v>68989024</v>
      </c>
      <c r="AU641" s="102">
        <v>9373141</v>
      </c>
      <c r="AV641" s="102">
        <v>525081</v>
      </c>
      <c r="AW641" s="102">
        <v>297323</v>
      </c>
      <c r="AX641" s="102">
        <v>379401</v>
      </c>
      <c r="AY641" s="102">
        <v>313286</v>
      </c>
      <c r="AZ641" s="102">
        <v>266626</v>
      </c>
      <c r="BA641" s="102">
        <v>893792</v>
      </c>
      <c r="BB641" s="102">
        <v>11537342</v>
      </c>
      <c r="BC641" s="102">
        <v>710630</v>
      </c>
      <c r="BD641" s="102">
        <v>514826</v>
      </c>
      <c r="BE641" s="102">
        <v>61972912</v>
      </c>
      <c r="BF641" s="102">
        <v>208436</v>
      </c>
      <c r="BG641" s="102">
        <v>4587941</v>
      </c>
      <c r="BH641" s="102">
        <v>303410</v>
      </c>
      <c r="BI641" s="102">
        <v>244631</v>
      </c>
      <c r="BJ641" s="102">
        <v>619293</v>
      </c>
      <c r="BK641" s="102">
        <v>1088662</v>
      </c>
      <c r="BL641" s="102">
        <v>6165530</v>
      </c>
      <c r="BM641" s="102">
        <v>31827780</v>
      </c>
      <c r="BN641" s="102">
        <v>1566053</v>
      </c>
      <c r="BO641" s="102">
        <v>368783</v>
      </c>
      <c r="BP641" s="102">
        <v>403204</v>
      </c>
      <c r="BQ641" s="102">
        <v>4059796</v>
      </c>
      <c r="BR641" s="102">
        <v>511496</v>
      </c>
      <c r="BS641" s="102">
        <v>15211136</v>
      </c>
      <c r="BT641" s="102">
        <v>295240</v>
      </c>
      <c r="BU641" s="102">
        <v>949189</v>
      </c>
      <c r="BV641" s="102">
        <v>653207</v>
      </c>
      <c r="BW641" s="102">
        <v>571816</v>
      </c>
      <c r="BX641" s="102">
        <v>339144</v>
      </c>
    </row>
    <row r="642" spans="1:76" x14ac:dyDescent="0.25">
      <c r="A642" s="57" t="s">
        <v>6526</v>
      </c>
      <c r="B642" s="3" t="s">
        <v>6527</v>
      </c>
      <c r="C642" s="3" t="s">
        <v>6528</v>
      </c>
      <c r="D642" s="4" t="s">
        <v>6529</v>
      </c>
      <c r="E642" s="4" t="s">
        <v>3487</v>
      </c>
      <c r="F642" s="4">
        <v>1123</v>
      </c>
      <c r="G642" s="4">
        <v>361</v>
      </c>
      <c r="H642" s="4">
        <v>1602.1</v>
      </c>
      <c r="I642" s="4">
        <v>267.07350000000002</v>
      </c>
      <c r="J642" s="4" t="s">
        <v>6530</v>
      </c>
      <c r="K642" s="4" t="s">
        <v>6531</v>
      </c>
      <c r="L642" s="101" t="s">
        <v>6532</v>
      </c>
      <c r="M642" s="101" t="s">
        <v>6533</v>
      </c>
      <c r="N642" s="4">
        <v>6021</v>
      </c>
      <c r="O642" s="4">
        <v>21241953</v>
      </c>
      <c r="P642" s="4">
        <f t="shared" si="9"/>
        <v>57</v>
      </c>
      <c r="Q642" s="4">
        <v>1.34</v>
      </c>
      <c r="R642" s="4">
        <v>1.4799</v>
      </c>
      <c r="S642" s="4">
        <v>1.103</v>
      </c>
      <c r="T642" s="102">
        <v>14242584</v>
      </c>
      <c r="U642" s="102">
        <v>13227319</v>
      </c>
      <c r="V642" s="102">
        <v>11558464</v>
      </c>
      <c r="W642" s="102">
        <v>5721983</v>
      </c>
      <c r="X642" s="102">
        <v>29703190</v>
      </c>
      <c r="Y642" s="102">
        <v>2408726</v>
      </c>
      <c r="Z642" s="102">
        <v>15789799</v>
      </c>
      <c r="AA642" s="102">
        <v>3396034</v>
      </c>
      <c r="AB642" s="102">
        <v>12914744</v>
      </c>
      <c r="AC642" s="102">
        <v>13409206</v>
      </c>
      <c r="AD642" s="102">
        <v>9214980</v>
      </c>
      <c r="AE642" s="102">
        <v>19097778</v>
      </c>
      <c r="AF642" s="102">
        <v>25815962</v>
      </c>
      <c r="AG642" s="102">
        <v>6491524</v>
      </c>
      <c r="AH642" s="102">
        <v>5532090</v>
      </c>
      <c r="AI642" s="102">
        <v>7710637</v>
      </c>
      <c r="AJ642" s="102">
        <v>8145814</v>
      </c>
      <c r="AK642" s="102">
        <v>3582525</v>
      </c>
      <c r="AL642" s="102">
        <v>17810102</v>
      </c>
      <c r="AM642" s="102">
        <v>293229</v>
      </c>
      <c r="AN642" s="102">
        <v>15838768</v>
      </c>
      <c r="AO642" s="102">
        <v>785175</v>
      </c>
      <c r="AP642" s="102">
        <v>7131304</v>
      </c>
      <c r="AQ642" s="102">
        <v>52322280</v>
      </c>
      <c r="AR642" s="102">
        <v>8840265</v>
      </c>
      <c r="AS642" s="102">
        <v>9452111</v>
      </c>
      <c r="AT642" s="102">
        <v>5111826</v>
      </c>
      <c r="AU642" s="102">
        <v>40779176</v>
      </c>
      <c r="AV642" s="102">
        <v>2228021</v>
      </c>
      <c r="AW642" s="102">
        <v>12008068</v>
      </c>
      <c r="AX642" s="102">
        <v>26993824</v>
      </c>
      <c r="AY642" s="102">
        <v>2504483</v>
      </c>
      <c r="AZ642" s="102">
        <v>2148375</v>
      </c>
      <c r="BA642" s="102">
        <v>1666486</v>
      </c>
      <c r="BB642" s="102">
        <v>13425005</v>
      </c>
      <c r="BC642" s="102">
        <v>6004651</v>
      </c>
      <c r="BD642" s="102">
        <v>8294728</v>
      </c>
      <c r="BE642" s="102">
        <v>1176762</v>
      </c>
      <c r="BF642" s="102">
        <v>1900367</v>
      </c>
      <c r="BG642" s="102">
        <v>2685447</v>
      </c>
      <c r="BH642" s="102">
        <v>18649374</v>
      </c>
      <c r="BI642" s="102">
        <v>5819612</v>
      </c>
      <c r="BJ642" s="102">
        <v>23447360</v>
      </c>
      <c r="BK642" s="102">
        <v>23067840</v>
      </c>
      <c r="BL642" s="102">
        <v>5727024</v>
      </c>
      <c r="BM642" s="102">
        <v>12733758</v>
      </c>
      <c r="BN642" s="102">
        <v>14601387</v>
      </c>
      <c r="BO642" s="102">
        <v>1816591</v>
      </c>
      <c r="BP642" s="102">
        <v>533271</v>
      </c>
      <c r="BQ642" s="102">
        <v>14482483</v>
      </c>
      <c r="BR642" s="102">
        <v>1248295</v>
      </c>
      <c r="BS642" s="102">
        <v>5898442</v>
      </c>
      <c r="BT642" s="102">
        <v>14401352</v>
      </c>
      <c r="BU642" s="102">
        <v>6860843</v>
      </c>
      <c r="BV642" s="102">
        <v>16691110</v>
      </c>
      <c r="BW642" s="102">
        <v>11811169</v>
      </c>
      <c r="BX642" s="102">
        <v>23954968</v>
      </c>
    </row>
    <row r="643" spans="1:76" x14ac:dyDescent="0.25">
      <c r="A643" s="57" t="s">
        <v>6534</v>
      </c>
      <c r="B643" s="3" t="s">
        <v>6527</v>
      </c>
      <c r="C643" s="3" t="s">
        <v>6528</v>
      </c>
      <c r="D643" s="4" t="s">
        <v>6535</v>
      </c>
      <c r="E643" s="4" t="s">
        <v>3487</v>
      </c>
      <c r="F643" s="4">
        <v>3127</v>
      </c>
      <c r="G643" s="4">
        <v>171</v>
      </c>
      <c r="H643" s="4">
        <v>1291.2</v>
      </c>
      <c r="I643" s="4">
        <v>135.03120000000001</v>
      </c>
      <c r="J643" s="4" t="s">
        <v>6536</v>
      </c>
      <c r="K643" s="4" t="s">
        <v>6537</v>
      </c>
      <c r="L643" s="101" t="s">
        <v>6538</v>
      </c>
      <c r="M643" s="101" t="s">
        <v>6539</v>
      </c>
      <c r="N643" s="4">
        <v>790</v>
      </c>
      <c r="O643" s="4">
        <v>768</v>
      </c>
      <c r="P643" s="4">
        <f t="shared" si="9"/>
        <v>56</v>
      </c>
      <c r="Q643" s="4">
        <v>1.41</v>
      </c>
      <c r="R643" s="4">
        <v>1.1581999999999999</v>
      </c>
      <c r="S643" s="4">
        <v>0.82389999999999997</v>
      </c>
      <c r="T643" s="102">
        <v>27145000</v>
      </c>
      <c r="U643" s="102">
        <v>25203928</v>
      </c>
      <c r="V643" s="102">
        <v>26585824</v>
      </c>
      <c r="W643" s="102">
        <v>23869852</v>
      </c>
      <c r="X643" s="102">
        <v>27335676</v>
      </c>
      <c r="Y643" s="102">
        <v>29932252</v>
      </c>
      <c r="Z643" s="102">
        <v>16808024</v>
      </c>
      <c r="AA643" s="102">
        <v>17479736</v>
      </c>
      <c r="AB643" s="102">
        <v>44499376</v>
      </c>
      <c r="AC643" s="102">
        <v>29570760</v>
      </c>
      <c r="AD643" s="102">
        <v>40552992</v>
      </c>
      <c r="AE643" s="102">
        <v>65628172</v>
      </c>
      <c r="AF643" s="102">
        <v>34110420</v>
      </c>
      <c r="AG643" s="102">
        <v>32909124</v>
      </c>
      <c r="AH643" s="102">
        <v>38334904</v>
      </c>
      <c r="AI643" s="102"/>
      <c r="AJ643" s="102">
        <v>18948588</v>
      </c>
      <c r="AK643" s="102">
        <v>21500030</v>
      </c>
      <c r="AL643" s="102">
        <v>54935808</v>
      </c>
      <c r="AM643" s="102">
        <v>1360902</v>
      </c>
      <c r="AN643" s="102">
        <v>36237872</v>
      </c>
      <c r="AO643" s="102">
        <v>23735244</v>
      </c>
      <c r="AP643" s="102">
        <v>2076903</v>
      </c>
      <c r="AQ643" s="102">
        <v>54209456</v>
      </c>
      <c r="AR643" s="102">
        <v>30902068</v>
      </c>
      <c r="AS643" s="102">
        <v>30971878</v>
      </c>
      <c r="AT643" s="102">
        <v>48082552</v>
      </c>
      <c r="AU643" s="102">
        <v>7509634</v>
      </c>
      <c r="AV643" s="102">
        <v>4666323</v>
      </c>
      <c r="AW643" s="102">
        <v>66011144</v>
      </c>
      <c r="AX643" s="102">
        <v>35536560</v>
      </c>
      <c r="AY643" s="102">
        <v>6091898</v>
      </c>
      <c r="AZ643" s="102">
        <v>1262451</v>
      </c>
      <c r="BA643" s="102">
        <v>189191</v>
      </c>
      <c r="BB643" s="102">
        <v>24782636</v>
      </c>
      <c r="BC643" s="102">
        <v>12038752</v>
      </c>
      <c r="BD643" s="102">
        <v>17700004</v>
      </c>
      <c r="BE643" s="102">
        <v>1598752</v>
      </c>
      <c r="BF643" s="102">
        <v>101219</v>
      </c>
      <c r="BG643" s="102">
        <v>20238400</v>
      </c>
      <c r="BH643" s="102">
        <v>27633996</v>
      </c>
      <c r="BI643" s="102">
        <v>25462016</v>
      </c>
      <c r="BJ643" s="102">
        <v>32767668</v>
      </c>
      <c r="BK643" s="102">
        <v>11914510</v>
      </c>
      <c r="BL643" s="102">
        <v>25313204</v>
      </c>
      <c r="BM643" s="102">
        <v>54068800</v>
      </c>
      <c r="BN643" s="102">
        <v>15753360</v>
      </c>
      <c r="BO643" s="102">
        <v>9804494</v>
      </c>
      <c r="BP643" s="102">
        <v>135862</v>
      </c>
      <c r="BQ643" s="102">
        <v>11581208</v>
      </c>
      <c r="BR643" s="102">
        <v>5480793</v>
      </c>
      <c r="BS643" s="102">
        <v>9933940</v>
      </c>
      <c r="BT643" s="102">
        <v>22690602</v>
      </c>
      <c r="BU643" s="102">
        <v>73223856</v>
      </c>
      <c r="BV643" s="102">
        <v>13885378</v>
      </c>
      <c r="BW643" s="102">
        <v>25792610</v>
      </c>
      <c r="BX643" s="102">
        <v>41480632</v>
      </c>
    </row>
    <row r="644" spans="1:76" x14ac:dyDescent="0.25">
      <c r="A644" s="57" t="s">
        <v>6540</v>
      </c>
      <c r="B644" s="3" t="s">
        <v>6527</v>
      </c>
      <c r="C644" s="3" t="s">
        <v>6528</v>
      </c>
      <c r="D644" s="4" t="s">
        <v>6541</v>
      </c>
      <c r="E644" s="4" t="s">
        <v>3439</v>
      </c>
      <c r="F644" s="4">
        <v>3147</v>
      </c>
      <c r="G644" s="4">
        <v>1004</v>
      </c>
      <c r="H644" s="4">
        <v>1032</v>
      </c>
      <c r="I644" s="4">
        <v>153.04069999999999</v>
      </c>
      <c r="J644" s="4" t="s">
        <v>6542</v>
      </c>
      <c r="K644" s="4" t="s">
        <v>6543</v>
      </c>
      <c r="L644" s="101" t="s">
        <v>6544</v>
      </c>
      <c r="M644" s="101" t="s">
        <v>6545</v>
      </c>
      <c r="N644" s="4">
        <v>1188</v>
      </c>
      <c r="O644" s="4">
        <v>1151</v>
      </c>
      <c r="P644" s="4">
        <f t="shared" si="9"/>
        <v>57</v>
      </c>
      <c r="Q644" s="4">
        <v>1.1000000000000001</v>
      </c>
      <c r="R644" s="4">
        <v>1.0901000000000001</v>
      </c>
      <c r="S644" s="4">
        <v>0.98970000000000002</v>
      </c>
      <c r="T644" s="102">
        <v>120557440</v>
      </c>
      <c r="U644" s="102">
        <v>127392016</v>
      </c>
      <c r="V644" s="102">
        <v>131567152</v>
      </c>
      <c r="W644" s="102">
        <v>77566016</v>
      </c>
      <c r="X644" s="102">
        <v>131724072</v>
      </c>
      <c r="Y644" s="102">
        <v>147273616</v>
      </c>
      <c r="Z644" s="102">
        <v>135986928</v>
      </c>
      <c r="AA644" s="102">
        <v>79200488</v>
      </c>
      <c r="AB644" s="102">
        <v>138853968</v>
      </c>
      <c r="AC644" s="102">
        <v>236019344</v>
      </c>
      <c r="AD644" s="102">
        <v>178014528</v>
      </c>
      <c r="AE644" s="102">
        <v>258929792</v>
      </c>
      <c r="AF644" s="102">
        <v>313664480</v>
      </c>
      <c r="AG644" s="102">
        <v>134472576</v>
      </c>
      <c r="AH644" s="102">
        <v>208421984</v>
      </c>
      <c r="AI644" s="102">
        <v>89290656</v>
      </c>
      <c r="AJ644" s="102">
        <v>121416608</v>
      </c>
      <c r="AK644" s="102">
        <v>156251072</v>
      </c>
      <c r="AL644" s="102">
        <v>129620432</v>
      </c>
      <c r="AM644" s="102">
        <v>24987272</v>
      </c>
      <c r="AN644" s="102">
        <v>144293648</v>
      </c>
      <c r="AO644" s="102">
        <v>88261752</v>
      </c>
      <c r="AP644" s="102">
        <v>133705512</v>
      </c>
      <c r="AQ644" s="102">
        <v>178990240</v>
      </c>
      <c r="AR644" s="102">
        <v>141855072</v>
      </c>
      <c r="AS644" s="102">
        <v>166634048</v>
      </c>
      <c r="AT644" s="102">
        <v>221101776</v>
      </c>
      <c r="AU644" s="102">
        <v>141248784</v>
      </c>
      <c r="AV644" s="102">
        <v>64554864</v>
      </c>
      <c r="AW644" s="102">
        <v>211458048</v>
      </c>
      <c r="AX644" s="102">
        <v>168605328</v>
      </c>
      <c r="AY644" s="102">
        <v>56099552</v>
      </c>
      <c r="AZ644" s="102">
        <v>64824036</v>
      </c>
      <c r="BA644" s="102">
        <v>62674444</v>
      </c>
      <c r="BB644" s="102">
        <v>67617456</v>
      </c>
      <c r="BC644" s="102">
        <v>81724144</v>
      </c>
      <c r="BD644" s="102">
        <v>99219168</v>
      </c>
      <c r="BE644" s="102">
        <v>111932016</v>
      </c>
      <c r="BF644" s="102">
        <v>43806824</v>
      </c>
      <c r="BG644" s="102">
        <v>119939864</v>
      </c>
      <c r="BH644" s="102">
        <v>118508624</v>
      </c>
      <c r="BI644" s="102">
        <v>141974304</v>
      </c>
      <c r="BJ644" s="102">
        <v>180954560</v>
      </c>
      <c r="BK644" s="102">
        <v>181453632</v>
      </c>
      <c r="BL644" s="102">
        <v>140262752</v>
      </c>
      <c r="BM644" s="102">
        <v>202005536</v>
      </c>
      <c r="BN644" s="102">
        <v>200267264</v>
      </c>
      <c r="BO644" s="102">
        <v>108591584</v>
      </c>
      <c r="BP644" s="102">
        <v>41356888</v>
      </c>
      <c r="BQ644" s="102">
        <v>177514336</v>
      </c>
      <c r="BR644" s="102">
        <v>48418384</v>
      </c>
      <c r="BS644" s="102">
        <v>216066784</v>
      </c>
      <c r="BT644" s="102">
        <v>265843504</v>
      </c>
      <c r="BU644" s="102">
        <v>264509760</v>
      </c>
      <c r="BV644" s="102">
        <v>137255824</v>
      </c>
      <c r="BW644" s="102">
        <v>110476584</v>
      </c>
      <c r="BX644" s="102">
        <v>226180960</v>
      </c>
    </row>
    <row r="645" spans="1:76" x14ac:dyDescent="0.25">
      <c r="A645" s="57" t="s">
        <v>6546</v>
      </c>
      <c r="B645" s="3" t="s">
        <v>6527</v>
      </c>
      <c r="C645" s="3" t="s">
        <v>6528</v>
      </c>
      <c r="D645" s="4" t="s">
        <v>6547</v>
      </c>
      <c r="E645" s="4" t="s">
        <v>3487</v>
      </c>
      <c r="F645" s="4">
        <v>15136</v>
      </c>
      <c r="G645" s="4">
        <v>100000299</v>
      </c>
      <c r="H645" s="4">
        <v>1075</v>
      </c>
      <c r="I645" s="4">
        <v>283.0684</v>
      </c>
      <c r="J645" s="4" t="s">
        <v>6548</v>
      </c>
      <c r="K645" s="4" t="s">
        <v>6549</v>
      </c>
      <c r="L645" s="101" t="s">
        <v>6550</v>
      </c>
      <c r="M645" s="101" t="s">
        <v>6551</v>
      </c>
      <c r="N645" s="4">
        <v>64959</v>
      </c>
      <c r="O645" s="4">
        <v>58484</v>
      </c>
      <c r="P645" s="4">
        <f t="shared" si="9"/>
        <v>55</v>
      </c>
      <c r="Q645" s="4">
        <v>0.95</v>
      </c>
      <c r="R645" s="4">
        <v>1.2714000000000001</v>
      </c>
      <c r="S645" s="4">
        <v>1.3376999999999999</v>
      </c>
      <c r="T645" s="102">
        <v>3421467</v>
      </c>
      <c r="U645" s="102">
        <v>1074495</v>
      </c>
      <c r="V645" s="102">
        <v>1466050</v>
      </c>
      <c r="W645" s="102">
        <v>232650</v>
      </c>
      <c r="X645" s="102">
        <v>2170753</v>
      </c>
      <c r="Y645" s="102">
        <v>113854</v>
      </c>
      <c r="Z645" s="102">
        <v>182577</v>
      </c>
      <c r="AA645" s="102">
        <v>371952</v>
      </c>
      <c r="AB645" s="102">
        <v>1222931</v>
      </c>
      <c r="AC645" s="102">
        <v>956045</v>
      </c>
      <c r="AD645" s="102">
        <v>1483805</v>
      </c>
      <c r="AE645" s="102">
        <v>3917697</v>
      </c>
      <c r="AF645" s="102">
        <v>1360390</v>
      </c>
      <c r="AG645" s="102">
        <v>2211502</v>
      </c>
      <c r="AH645" s="102">
        <v>767746</v>
      </c>
      <c r="AI645" s="102">
        <v>539062</v>
      </c>
      <c r="AJ645" s="102">
        <v>432688</v>
      </c>
      <c r="AK645" s="102">
        <v>658155</v>
      </c>
      <c r="AL645" s="102">
        <v>887751</v>
      </c>
      <c r="AM645" s="102"/>
      <c r="AN645" s="102">
        <v>663732</v>
      </c>
      <c r="AO645" s="102"/>
      <c r="AP645" s="102">
        <v>311969</v>
      </c>
      <c r="AQ645" s="102">
        <v>2926606</v>
      </c>
      <c r="AR645" s="102">
        <v>888911</v>
      </c>
      <c r="AS645" s="102">
        <v>107732</v>
      </c>
      <c r="AT645" s="102">
        <v>425294</v>
      </c>
      <c r="AU645" s="102">
        <v>2609148</v>
      </c>
      <c r="AV645" s="102">
        <v>388219</v>
      </c>
      <c r="AW645" s="102">
        <v>1917340</v>
      </c>
      <c r="AX645" s="102">
        <v>1365733</v>
      </c>
      <c r="AY645" s="102">
        <v>511722</v>
      </c>
      <c r="AZ645" s="102">
        <v>2116779</v>
      </c>
      <c r="BA645" s="102">
        <v>2199151</v>
      </c>
      <c r="BB645" s="102">
        <v>1363586</v>
      </c>
      <c r="BC645" s="102">
        <v>1202254</v>
      </c>
      <c r="BD645" s="102">
        <v>825743</v>
      </c>
      <c r="BE645" s="102">
        <v>460015</v>
      </c>
      <c r="BF645" s="102">
        <v>113284</v>
      </c>
      <c r="BG645" s="102">
        <v>474584</v>
      </c>
      <c r="BH645" s="102">
        <v>269811</v>
      </c>
      <c r="BI645" s="102">
        <v>821484</v>
      </c>
      <c r="BJ645" s="102">
        <v>420894</v>
      </c>
      <c r="BK645" s="102">
        <v>1120352</v>
      </c>
      <c r="BL645" s="102">
        <v>631455</v>
      </c>
      <c r="BM645" s="102">
        <v>1369016</v>
      </c>
      <c r="BN645" s="102">
        <v>1378767</v>
      </c>
      <c r="BO645" s="102">
        <v>435975</v>
      </c>
      <c r="BP645" s="102">
        <v>558742</v>
      </c>
      <c r="BQ645" s="102">
        <v>2496770</v>
      </c>
      <c r="BR645" s="102">
        <v>99721</v>
      </c>
      <c r="BS645" s="102">
        <v>674970</v>
      </c>
      <c r="BT645" s="102">
        <v>540551</v>
      </c>
      <c r="BU645" s="102">
        <v>1224799</v>
      </c>
      <c r="BV645" s="102">
        <v>4852039</v>
      </c>
      <c r="BW645" s="102">
        <v>1304476</v>
      </c>
      <c r="BX645" s="102">
        <v>3301677</v>
      </c>
    </row>
    <row r="646" spans="1:76" x14ac:dyDescent="0.25">
      <c r="A646" s="57" t="s">
        <v>6552</v>
      </c>
      <c r="B646" s="3" t="s">
        <v>6527</v>
      </c>
      <c r="C646" s="3" t="s">
        <v>6528</v>
      </c>
      <c r="D646" s="4" t="s">
        <v>6553</v>
      </c>
      <c r="E646" s="4" t="s">
        <v>3446</v>
      </c>
      <c r="F646" s="4">
        <v>15076</v>
      </c>
      <c r="G646" s="4">
        <v>100000135</v>
      </c>
      <c r="H646" s="4">
        <v>1505</v>
      </c>
      <c r="I646" s="4">
        <v>251.07859999999999</v>
      </c>
      <c r="J646" s="4" t="s">
        <v>6554</v>
      </c>
      <c r="K646" s="4" t="s">
        <v>6555</v>
      </c>
      <c r="L646" s="101" t="s">
        <v>6556</v>
      </c>
      <c r="M646" s="101" t="s">
        <v>6557</v>
      </c>
      <c r="N646" s="4">
        <v>65058</v>
      </c>
      <c r="O646" s="4">
        <v>58569</v>
      </c>
      <c r="P646" s="4">
        <f t="shared" si="9"/>
        <v>56</v>
      </c>
      <c r="Q646" s="4">
        <v>1.1100000000000001</v>
      </c>
      <c r="R646" s="4">
        <v>1.5145999999999999</v>
      </c>
      <c r="S646" s="4">
        <v>1.3606</v>
      </c>
      <c r="T646" s="102">
        <v>13208971</v>
      </c>
      <c r="U646" s="102">
        <v>25997706</v>
      </c>
      <c r="V646" s="102">
        <v>8021374</v>
      </c>
      <c r="W646" s="102">
        <v>8308040</v>
      </c>
      <c r="X646" s="102">
        <v>61999388</v>
      </c>
      <c r="Y646" s="102">
        <v>5740595</v>
      </c>
      <c r="Z646" s="102">
        <v>22113146</v>
      </c>
      <c r="AA646" s="102">
        <v>3802782</v>
      </c>
      <c r="AB646" s="102">
        <v>22552192</v>
      </c>
      <c r="AC646" s="102">
        <v>5583560</v>
      </c>
      <c r="AD646" s="102">
        <v>10546143</v>
      </c>
      <c r="AE646" s="102">
        <v>14635865</v>
      </c>
      <c r="AF646" s="102">
        <v>20249276</v>
      </c>
      <c r="AG646" s="102">
        <v>9710943</v>
      </c>
      <c r="AH646" s="102">
        <v>5847856</v>
      </c>
      <c r="AI646" s="102">
        <v>3672139</v>
      </c>
      <c r="AJ646" s="102">
        <v>5052179</v>
      </c>
      <c r="AK646" s="102">
        <v>6136589</v>
      </c>
      <c r="AL646" s="102">
        <v>28773224</v>
      </c>
      <c r="AM646" s="102"/>
      <c r="AN646" s="102">
        <v>14973796</v>
      </c>
      <c r="AO646" s="102">
        <v>7640540</v>
      </c>
      <c r="AP646" s="102">
        <v>4484911</v>
      </c>
      <c r="AQ646" s="102">
        <v>48799340</v>
      </c>
      <c r="AR646" s="102">
        <v>10532141</v>
      </c>
      <c r="AS646" s="102">
        <v>17108528</v>
      </c>
      <c r="AT646" s="102">
        <v>8841290</v>
      </c>
      <c r="AU646" s="102">
        <v>49935252</v>
      </c>
      <c r="AV646" s="102">
        <v>10078376</v>
      </c>
      <c r="AW646" s="102">
        <v>8280842</v>
      </c>
      <c r="AX646" s="102">
        <v>43525900</v>
      </c>
      <c r="AY646" s="102">
        <v>23718016</v>
      </c>
      <c r="AZ646" s="102">
        <v>16614887</v>
      </c>
      <c r="BA646" s="102">
        <v>2678485</v>
      </c>
      <c r="BB646" s="102">
        <v>23663252</v>
      </c>
      <c r="BC646" s="102">
        <v>14654299</v>
      </c>
      <c r="BD646" s="102">
        <v>26179184</v>
      </c>
      <c r="BE646" s="102">
        <v>9837093</v>
      </c>
      <c r="BF646" s="102">
        <v>6238369</v>
      </c>
      <c r="BG646" s="102">
        <v>20826244</v>
      </c>
      <c r="BH646" s="102">
        <v>23137376</v>
      </c>
      <c r="BI646" s="102">
        <v>9934596</v>
      </c>
      <c r="BJ646" s="102">
        <v>25263342</v>
      </c>
      <c r="BK646" s="102">
        <v>16687775</v>
      </c>
      <c r="BL646" s="102">
        <v>6596574</v>
      </c>
      <c r="BM646" s="102">
        <v>14926007</v>
      </c>
      <c r="BN646" s="102">
        <v>9975827</v>
      </c>
      <c r="BO646" s="102">
        <v>3547183</v>
      </c>
      <c r="BP646" s="102">
        <v>4159474</v>
      </c>
      <c r="BQ646" s="102">
        <v>8219741</v>
      </c>
      <c r="BR646" s="102">
        <v>3759704</v>
      </c>
      <c r="BS646" s="102">
        <v>3193437</v>
      </c>
      <c r="BT646" s="102">
        <v>8679323</v>
      </c>
      <c r="BU646" s="102">
        <v>11640406</v>
      </c>
      <c r="BV646" s="102">
        <v>15418335</v>
      </c>
      <c r="BW646" s="102">
        <v>21627568</v>
      </c>
      <c r="BX646" s="102">
        <v>22788926</v>
      </c>
    </row>
    <row r="647" spans="1:76" x14ac:dyDescent="0.25">
      <c r="A647" s="57" t="s">
        <v>6558</v>
      </c>
      <c r="B647" s="3" t="s">
        <v>6527</v>
      </c>
      <c r="C647" s="3" t="s">
        <v>6528</v>
      </c>
      <c r="D647" s="4" t="s">
        <v>6559</v>
      </c>
      <c r="E647" s="4" t="s">
        <v>3487</v>
      </c>
      <c r="F647" s="4">
        <v>1604</v>
      </c>
      <c r="G647" s="4">
        <v>1134</v>
      </c>
      <c r="H647" s="4">
        <v>757.1</v>
      </c>
      <c r="I647" s="4">
        <v>167.02109999999999</v>
      </c>
      <c r="J647" s="4" t="s">
        <v>6560</v>
      </c>
      <c r="K647" s="4" t="s">
        <v>6561</v>
      </c>
      <c r="L647" s="101" t="s">
        <v>6562</v>
      </c>
      <c r="M647" s="101" t="s">
        <v>6563</v>
      </c>
      <c r="N647" s="4">
        <v>1175</v>
      </c>
      <c r="O647" s="4"/>
      <c r="P647" s="4">
        <f t="shared" ref="P647:P710" si="10">COUNTIF(T647:BX647,"&gt;0")</f>
        <v>57</v>
      </c>
      <c r="Q647" s="4">
        <v>0.64</v>
      </c>
      <c r="R647" s="4">
        <v>1.4384999999999999</v>
      </c>
      <c r="S647" s="4">
        <v>2.2564000000000002</v>
      </c>
      <c r="T647" s="102">
        <v>3260981</v>
      </c>
      <c r="U647" s="102">
        <v>8521737</v>
      </c>
      <c r="V647" s="102">
        <v>4274964</v>
      </c>
      <c r="W647" s="102">
        <v>747334</v>
      </c>
      <c r="X647" s="102">
        <v>3787690</v>
      </c>
      <c r="Y647" s="102">
        <v>3802441</v>
      </c>
      <c r="Z647" s="102">
        <v>2624612</v>
      </c>
      <c r="AA647" s="102">
        <v>2100899</v>
      </c>
      <c r="AB647" s="102">
        <v>1512216</v>
      </c>
      <c r="AC647" s="102">
        <v>10816336</v>
      </c>
      <c r="AD647" s="102">
        <v>2119010</v>
      </c>
      <c r="AE647" s="102">
        <v>3037876</v>
      </c>
      <c r="AF647" s="102">
        <v>6534816</v>
      </c>
      <c r="AG647" s="102">
        <v>1652456</v>
      </c>
      <c r="AH647" s="102">
        <v>5507142</v>
      </c>
      <c r="AI647" s="102">
        <v>9604601</v>
      </c>
      <c r="AJ647" s="102">
        <v>2333842</v>
      </c>
      <c r="AK647" s="102">
        <v>2023335</v>
      </c>
      <c r="AL647" s="102">
        <v>431920</v>
      </c>
      <c r="AM647" s="102">
        <v>2049241</v>
      </c>
      <c r="AN647" s="102">
        <v>722399</v>
      </c>
      <c r="AO647" s="102">
        <v>2707617</v>
      </c>
      <c r="AP647" s="102">
        <v>16338583</v>
      </c>
      <c r="AQ647" s="102">
        <v>5018250</v>
      </c>
      <c r="AR647" s="102">
        <v>3069660</v>
      </c>
      <c r="AS647" s="102">
        <v>2846477</v>
      </c>
      <c r="AT647" s="102">
        <v>2586239</v>
      </c>
      <c r="AU647" s="102">
        <v>19543004</v>
      </c>
      <c r="AV647" s="102">
        <v>6176888</v>
      </c>
      <c r="AW647" s="102">
        <v>943417</v>
      </c>
      <c r="AX647" s="102">
        <v>1799786</v>
      </c>
      <c r="AY647" s="102">
        <v>13593158</v>
      </c>
      <c r="AZ647" s="102">
        <v>13196188</v>
      </c>
      <c r="BA647" s="102">
        <v>42360168</v>
      </c>
      <c r="BB647" s="102">
        <v>1401541</v>
      </c>
      <c r="BC647" s="102">
        <v>5362988</v>
      </c>
      <c r="BD647" s="102">
        <v>5191557</v>
      </c>
      <c r="BE647" s="102">
        <v>3835526</v>
      </c>
      <c r="BF647" s="102">
        <v>2027110</v>
      </c>
      <c r="BG647" s="102">
        <v>9756173</v>
      </c>
      <c r="BH647" s="102">
        <v>3217047</v>
      </c>
      <c r="BI647" s="102">
        <v>1201613</v>
      </c>
      <c r="BJ647" s="102">
        <v>2069701</v>
      </c>
      <c r="BK647" s="102">
        <v>11440039</v>
      </c>
      <c r="BL647" s="102">
        <v>2701951</v>
      </c>
      <c r="BM647" s="102">
        <v>1811940</v>
      </c>
      <c r="BN647" s="102">
        <v>10970385</v>
      </c>
      <c r="BO647" s="102">
        <v>2029588</v>
      </c>
      <c r="BP647" s="102">
        <v>5557784</v>
      </c>
      <c r="BQ647" s="102">
        <v>5398490</v>
      </c>
      <c r="BR647" s="102">
        <v>1718084</v>
      </c>
      <c r="BS647" s="102">
        <v>12736615</v>
      </c>
      <c r="BT647" s="102">
        <v>9551817</v>
      </c>
      <c r="BU647" s="102">
        <v>2369353</v>
      </c>
      <c r="BV647" s="102">
        <v>17631174</v>
      </c>
      <c r="BW647" s="102">
        <v>2132482</v>
      </c>
      <c r="BX647" s="102">
        <v>12322648</v>
      </c>
    </row>
    <row r="648" spans="1:76" x14ac:dyDescent="0.25">
      <c r="A648" s="57" t="s">
        <v>6564</v>
      </c>
      <c r="B648" s="3" t="s">
        <v>6527</v>
      </c>
      <c r="C648" s="3" t="s">
        <v>6528</v>
      </c>
      <c r="D648" s="4" t="s">
        <v>6565</v>
      </c>
      <c r="E648" s="4" t="s">
        <v>3446</v>
      </c>
      <c r="F648" s="4">
        <v>1107</v>
      </c>
      <c r="G648" s="4">
        <v>1002</v>
      </c>
      <c r="H648" s="4">
        <v>1672</v>
      </c>
      <c r="I648" s="4">
        <v>157.0367</v>
      </c>
      <c r="J648" s="4" t="s">
        <v>6566</v>
      </c>
      <c r="K648" s="4" t="s">
        <v>6567</v>
      </c>
      <c r="L648" s="101" t="s">
        <v>6568</v>
      </c>
      <c r="M648" s="101" t="s">
        <v>6569</v>
      </c>
      <c r="N648" s="4">
        <v>204</v>
      </c>
      <c r="O648" s="4">
        <v>199</v>
      </c>
      <c r="P648" s="4">
        <f t="shared" si="10"/>
        <v>53</v>
      </c>
      <c r="Q648" s="4">
        <v>0.28000000000000003</v>
      </c>
      <c r="R648" s="4">
        <v>0.8357</v>
      </c>
      <c r="S648" s="4">
        <v>3.0148000000000001</v>
      </c>
      <c r="T648" s="102">
        <v>471558</v>
      </c>
      <c r="U648" s="102">
        <v>739875</v>
      </c>
      <c r="V648" s="102">
        <v>239368</v>
      </c>
      <c r="W648" s="102">
        <v>48417</v>
      </c>
      <c r="X648" s="102">
        <v>343175</v>
      </c>
      <c r="Y648" s="102">
        <v>250421</v>
      </c>
      <c r="Z648" s="102">
        <v>114064</v>
      </c>
      <c r="AA648" s="102">
        <v>540523</v>
      </c>
      <c r="AB648" s="102">
        <v>250438</v>
      </c>
      <c r="AC648" s="102">
        <v>1156383</v>
      </c>
      <c r="AD648" s="102">
        <v>113844</v>
      </c>
      <c r="AE648" s="102">
        <v>547391</v>
      </c>
      <c r="AF648" s="102">
        <v>330500</v>
      </c>
      <c r="AG648" s="102">
        <v>140453</v>
      </c>
      <c r="AH648" s="102">
        <v>160699</v>
      </c>
      <c r="AI648" s="102">
        <v>126929</v>
      </c>
      <c r="AJ648" s="102"/>
      <c r="AK648" s="102">
        <v>116488</v>
      </c>
      <c r="AL648" s="102"/>
      <c r="AM648" s="102"/>
      <c r="AN648" s="102">
        <v>132415</v>
      </c>
      <c r="AO648" s="102">
        <v>578159</v>
      </c>
      <c r="AP648" s="102">
        <v>623711</v>
      </c>
      <c r="AQ648" s="102">
        <v>238877</v>
      </c>
      <c r="AR648" s="102">
        <v>207181</v>
      </c>
      <c r="AS648" s="102">
        <v>1598614</v>
      </c>
      <c r="AT648" s="102">
        <v>315326</v>
      </c>
      <c r="AU648" s="102">
        <v>1031190</v>
      </c>
      <c r="AV648" s="102">
        <v>669815</v>
      </c>
      <c r="AW648" s="102">
        <v>506787</v>
      </c>
      <c r="AX648" s="102">
        <v>341687</v>
      </c>
      <c r="AY648" s="102">
        <v>4532872</v>
      </c>
      <c r="AZ648" s="102">
        <v>1172987</v>
      </c>
      <c r="BA648" s="102">
        <v>2352049</v>
      </c>
      <c r="BB648" s="102">
        <v>149950</v>
      </c>
      <c r="BC648" s="102">
        <v>145778</v>
      </c>
      <c r="BD648" s="102"/>
      <c r="BE648" s="102">
        <v>271434</v>
      </c>
      <c r="BF648" s="102">
        <v>1320892</v>
      </c>
      <c r="BG648" s="102">
        <v>617215</v>
      </c>
      <c r="BH648" s="102">
        <v>166572</v>
      </c>
      <c r="BI648" s="102">
        <v>13167093</v>
      </c>
      <c r="BJ648" s="102">
        <v>4004121</v>
      </c>
      <c r="BK648" s="102">
        <v>1398892</v>
      </c>
      <c r="BL648" s="102">
        <v>787652</v>
      </c>
      <c r="BM648" s="102">
        <v>196041</v>
      </c>
      <c r="BN648" s="102">
        <v>759672</v>
      </c>
      <c r="BO648" s="102">
        <v>1373497</v>
      </c>
      <c r="BP648" s="102">
        <v>202212</v>
      </c>
      <c r="BQ648" s="102">
        <v>243745</v>
      </c>
      <c r="BR648" s="102">
        <v>678699</v>
      </c>
      <c r="BS648" s="102">
        <v>629983</v>
      </c>
      <c r="BT648" s="102">
        <v>448269</v>
      </c>
      <c r="BU648" s="102">
        <v>451349</v>
      </c>
      <c r="BV648" s="102">
        <v>956403</v>
      </c>
      <c r="BW648" s="102">
        <v>209451</v>
      </c>
      <c r="BX648" s="102">
        <v>1657887</v>
      </c>
    </row>
    <row r="649" spans="1:76" x14ac:dyDescent="0.25">
      <c r="A649" s="57" t="s">
        <v>6570</v>
      </c>
      <c r="B649" s="3" t="s">
        <v>6527</v>
      </c>
      <c r="C649" s="3" t="s">
        <v>6528</v>
      </c>
      <c r="D649" s="4" t="s">
        <v>6571</v>
      </c>
      <c r="E649" s="4" t="s">
        <v>3439</v>
      </c>
      <c r="F649" s="4">
        <v>57771</v>
      </c>
      <c r="G649" s="4">
        <v>100004644</v>
      </c>
      <c r="H649" s="4">
        <v>1530</v>
      </c>
      <c r="I649" s="4">
        <v>151.06139999999999</v>
      </c>
      <c r="J649" s="4" t="s">
        <v>6572</v>
      </c>
      <c r="K649" s="4" t="s">
        <v>6573</v>
      </c>
      <c r="L649" s="4"/>
      <c r="M649" s="101" t="s">
        <v>6574</v>
      </c>
      <c r="N649" s="4">
        <v>70765</v>
      </c>
      <c r="O649" s="4">
        <v>63930</v>
      </c>
      <c r="P649" s="4">
        <f t="shared" si="10"/>
        <v>35</v>
      </c>
      <c r="Q649" s="4">
        <v>1.65</v>
      </c>
      <c r="R649" s="4">
        <v>0.99550000000000005</v>
      </c>
      <c r="S649" s="4">
        <v>0.60370000000000001</v>
      </c>
      <c r="T649" s="102">
        <v>217089</v>
      </c>
      <c r="U649" s="102">
        <v>3151320</v>
      </c>
      <c r="V649" s="102"/>
      <c r="W649" s="102">
        <v>682760</v>
      </c>
      <c r="X649" s="102">
        <v>4413801</v>
      </c>
      <c r="Y649" s="102"/>
      <c r="Z649" s="102">
        <v>3388095</v>
      </c>
      <c r="AA649" s="102"/>
      <c r="AB649" s="102"/>
      <c r="AC649" s="102"/>
      <c r="AD649" s="102">
        <v>293002</v>
      </c>
      <c r="AE649" s="102"/>
      <c r="AF649" s="102">
        <v>4484819</v>
      </c>
      <c r="AG649" s="102">
        <v>3600637</v>
      </c>
      <c r="AH649" s="102">
        <v>3310098</v>
      </c>
      <c r="AI649" s="102">
        <v>85188</v>
      </c>
      <c r="AJ649" s="102"/>
      <c r="AK649" s="102">
        <v>2137039</v>
      </c>
      <c r="AL649" s="102">
        <v>5669093</v>
      </c>
      <c r="AM649" s="102">
        <v>215081</v>
      </c>
      <c r="AN649" s="102">
        <v>5340533</v>
      </c>
      <c r="AO649" s="102">
        <v>514170</v>
      </c>
      <c r="AP649" s="102"/>
      <c r="AQ649" s="102"/>
      <c r="AR649" s="102">
        <v>7136805</v>
      </c>
      <c r="AS649" s="102">
        <v>651663</v>
      </c>
      <c r="AT649" s="102">
        <v>3392589</v>
      </c>
      <c r="AU649" s="102">
        <v>3934943</v>
      </c>
      <c r="AV649" s="102">
        <v>3021963</v>
      </c>
      <c r="AW649" s="102"/>
      <c r="AX649" s="102"/>
      <c r="AY649" s="102">
        <v>4171555</v>
      </c>
      <c r="AZ649" s="102"/>
      <c r="BA649" s="102">
        <v>215108</v>
      </c>
      <c r="BB649" s="102">
        <v>2239624</v>
      </c>
      <c r="BC649" s="102">
        <v>5880441</v>
      </c>
      <c r="BD649" s="102"/>
      <c r="BE649" s="102">
        <v>5552564</v>
      </c>
      <c r="BF649" s="102">
        <v>130436</v>
      </c>
      <c r="BG649" s="102">
        <v>2162661</v>
      </c>
      <c r="BH649" s="102"/>
      <c r="BI649" s="102">
        <v>1644045</v>
      </c>
      <c r="BJ649" s="102"/>
      <c r="BK649" s="102"/>
      <c r="BL649" s="102"/>
      <c r="BM649" s="102">
        <v>447863</v>
      </c>
      <c r="BN649" s="102">
        <v>656047</v>
      </c>
      <c r="BO649" s="102"/>
      <c r="BP649" s="102">
        <v>1643709</v>
      </c>
      <c r="BQ649" s="102"/>
      <c r="BR649" s="102"/>
      <c r="BS649" s="102">
        <v>5933059</v>
      </c>
      <c r="BT649" s="102">
        <v>342696</v>
      </c>
      <c r="BU649" s="102">
        <v>712302</v>
      </c>
      <c r="BV649" s="102"/>
      <c r="BW649" s="102"/>
      <c r="BX649" s="102">
        <v>538604</v>
      </c>
    </row>
    <row r="650" spans="1:76" x14ac:dyDescent="0.25">
      <c r="A650" s="57" t="s">
        <v>6575</v>
      </c>
      <c r="B650" s="3" t="s">
        <v>6527</v>
      </c>
      <c r="C650" s="3" t="s">
        <v>6576</v>
      </c>
      <c r="D650" s="4" t="s">
        <v>6577</v>
      </c>
      <c r="E650" s="4" t="s">
        <v>3439</v>
      </c>
      <c r="F650" s="4">
        <v>555</v>
      </c>
      <c r="G650" s="4">
        <v>798</v>
      </c>
      <c r="H650" s="4">
        <v>2169</v>
      </c>
      <c r="I650" s="4">
        <v>268.10399999999998</v>
      </c>
      <c r="J650" s="4" t="s">
        <v>6578</v>
      </c>
      <c r="K650" s="4" t="s">
        <v>6579</v>
      </c>
      <c r="L650" s="101" t="s">
        <v>6580</v>
      </c>
      <c r="M650" s="101" t="s">
        <v>6581</v>
      </c>
      <c r="N650" s="4">
        <v>60961</v>
      </c>
      <c r="O650" s="4">
        <v>54923</v>
      </c>
      <c r="P650" s="4">
        <f t="shared" si="10"/>
        <v>56</v>
      </c>
      <c r="Q650" s="4">
        <v>0.64</v>
      </c>
      <c r="R650" s="4">
        <v>1.3008999999999999</v>
      </c>
      <c r="S650" s="4">
        <v>2.0289000000000001</v>
      </c>
      <c r="T650" s="102">
        <v>590295</v>
      </c>
      <c r="U650" s="102">
        <v>850107</v>
      </c>
      <c r="V650" s="102">
        <v>578525</v>
      </c>
      <c r="W650" s="102">
        <v>743741</v>
      </c>
      <c r="X650" s="102">
        <v>1805142</v>
      </c>
      <c r="Y650" s="102">
        <v>468622</v>
      </c>
      <c r="Z650" s="102">
        <v>1023499</v>
      </c>
      <c r="AA650" s="102">
        <v>639436</v>
      </c>
      <c r="AB650" s="102">
        <v>2409832</v>
      </c>
      <c r="AC650" s="102">
        <v>3996208</v>
      </c>
      <c r="AD650" s="102">
        <v>1484837</v>
      </c>
      <c r="AE650" s="102">
        <v>954568</v>
      </c>
      <c r="AF650" s="102">
        <v>526548</v>
      </c>
      <c r="AG650" s="102">
        <v>279998</v>
      </c>
      <c r="AH650" s="102">
        <v>870496</v>
      </c>
      <c r="AI650" s="102">
        <v>393579</v>
      </c>
      <c r="AJ650" s="102">
        <v>519934</v>
      </c>
      <c r="AK650" s="102">
        <v>668346</v>
      </c>
      <c r="AL650" s="102">
        <v>273925</v>
      </c>
      <c r="AM650" s="102">
        <v>237161</v>
      </c>
      <c r="AN650" s="102">
        <v>1546916</v>
      </c>
      <c r="AO650" s="102"/>
      <c r="AP650" s="102">
        <v>213870</v>
      </c>
      <c r="AQ650" s="102">
        <v>3928273</v>
      </c>
      <c r="AR650" s="102">
        <v>1744142</v>
      </c>
      <c r="AS650" s="102">
        <v>599723</v>
      </c>
      <c r="AT650" s="102">
        <v>1049104</v>
      </c>
      <c r="AU650" s="102">
        <v>13793324</v>
      </c>
      <c r="AV650" s="102">
        <v>1251516</v>
      </c>
      <c r="AW650" s="102">
        <v>8308215</v>
      </c>
      <c r="AX650" s="102">
        <v>2014345</v>
      </c>
      <c r="AY650" s="102">
        <v>4255656</v>
      </c>
      <c r="AZ650" s="102">
        <v>1141806</v>
      </c>
      <c r="BA650" s="102">
        <v>3086354</v>
      </c>
      <c r="BB650" s="102">
        <v>2371954</v>
      </c>
      <c r="BC650" s="102">
        <v>1273952</v>
      </c>
      <c r="BD650" s="102">
        <v>885270</v>
      </c>
      <c r="BE650" s="102">
        <v>625494</v>
      </c>
      <c r="BF650" s="102">
        <v>2640043</v>
      </c>
      <c r="BG650" s="102">
        <v>2158318</v>
      </c>
      <c r="BH650" s="102">
        <v>785061</v>
      </c>
      <c r="BI650" s="102">
        <v>2444344</v>
      </c>
      <c r="BJ650" s="102">
        <v>1848092</v>
      </c>
      <c r="BK650" s="102">
        <v>737242</v>
      </c>
      <c r="BL650" s="102">
        <v>1103938</v>
      </c>
      <c r="BM650" s="102">
        <v>1183715</v>
      </c>
      <c r="BN650" s="102">
        <v>462909</v>
      </c>
      <c r="BO650" s="102">
        <v>1233684</v>
      </c>
      <c r="BP650" s="102">
        <v>4349544</v>
      </c>
      <c r="BQ650" s="102">
        <v>406611</v>
      </c>
      <c r="BR650" s="102">
        <v>996553</v>
      </c>
      <c r="BS650" s="102">
        <v>1311576</v>
      </c>
      <c r="BT650" s="102">
        <v>1823925</v>
      </c>
      <c r="BU650" s="102">
        <v>9640857</v>
      </c>
      <c r="BV650" s="102">
        <v>5286850</v>
      </c>
      <c r="BW650" s="102">
        <v>694571</v>
      </c>
      <c r="BX650" s="102">
        <v>1728314</v>
      </c>
    </row>
    <row r="651" spans="1:76" x14ac:dyDescent="0.25">
      <c r="A651" s="57" t="s">
        <v>6582</v>
      </c>
      <c r="B651" s="3" t="s">
        <v>6527</v>
      </c>
      <c r="C651" s="3" t="s">
        <v>6576</v>
      </c>
      <c r="D651" s="4" t="s">
        <v>6583</v>
      </c>
      <c r="E651" s="4" t="s">
        <v>3439</v>
      </c>
      <c r="F651" s="4">
        <v>554</v>
      </c>
      <c r="G651" s="4">
        <v>880</v>
      </c>
      <c r="H651" s="4">
        <v>2221</v>
      </c>
      <c r="I651" s="4">
        <v>136.06180000000001</v>
      </c>
      <c r="J651" s="4" t="s">
        <v>6584</v>
      </c>
      <c r="K651" s="4" t="s">
        <v>6585</v>
      </c>
      <c r="L651" s="101" t="s">
        <v>6586</v>
      </c>
      <c r="M651" s="101" t="s">
        <v>6587</v>
      </c>
      <c r="N651" s="4">
        <v>190</v>
      </c>
      <c r="O651" s="4">
        <v>185</v>
      </c>
      <c r="P651" s="4">
        <f t="shared" si="10"/>
        <v>57</v>
      </c>
      <c r="Q651" s="4">
        <v>0.52</v>
      </c>
      <c r="R651" s="4">
        <v>1.0215000000000001</v>
      </c>
      <c r="S651" s="4">
        <v>1.9598</v>
      </c>
      <c r="T651" s="102">
        <v>1992344</v>
      </c>
      <c r="U651" s="102">
        <v>2673618</v>
      </c>
      <c r="V651" s="102">
        <v>3260995</v>
      </c>
      <c r="W651" s="102">
        <v>4015392</v>
      </c>
      <c r="X651" s="102">
        <v>3643301</v>
      </c>
      <c r="Y651" s="102">
        <v>8932555</v>
      </c>
      <c r="Z651" s="102">
        <v>3668378</v>
      </c>
      <c r="AA651" s="102">
        <v>5787355</v>
      </c>
      <c r="AB651" s="102">
        <v>6136186</v>
      </c>
      <c r="AC651" s="102">
        <v>14354385</v>
      </c>
      <c r="AD651" s="102">
        <v>4510194</v>
      </c>
      <c r="AE651" s="102">
        <v>3327958</v>
      </c>
      <c r="AF651" s="102">
        <v>2798172</v>
      </c>
      <c r="AG651" s="102">
        <v>1750073</v>
      </c>
      <c r="AH651" s="102">
        <v>4883950</v>
      </c>
      <c r="AI651" s="102">
        <v>643313</v>
      </c>
      <c r="AJ651" s="102">
        <v>1344997</v>
      </c>
      <c r="AK651" s="102">
        <v>7495482</v>
      </c>
      <c r="AL651" s="102">
        <v>727659</v>
      </c>
      <c r="AM651" s="102">
        <v>3240928</v>
      </c>
      <c r="AN651" s="102">
        <v>5466847</v>
      </c>
      <c r="AO651" s="102">
        <v>10059008</v>
      </c>
      <c r="AP651" s="102">
        <v>456029</v>
      </c>
      <c r="AQ651" s="102">
        <v>7225933</v>
      </c>
      <c r="AR651" s="102">
        <v>7563660</v>
      </c>
      <c r="AS651" s="102">
        <v>5836087</v>
      </c>
      <c r="AT651" s="102">
        <v>8094744</v>
      </c>
      <c r="AU651" s="102">
        <v>17473784</v>
      </c>
      <c r="AV651" s="102">
        <v>4737461</v>
      </c>
      <c r="AW651" s="102">
        <v>37197696</v>
      </c>
      <c r="AX651" s="102">
        <v>1475681</v>
      </c>
      <c r="AY651" s="102">
        <v>56007288</v>
      </c>
      <c r="AZ651" s="102">
        <v>3148714</v>
      </c>
      <c r="BA651" s="102">
        <v>16164797</v>
      </c>
      <c r="BB651" s="102">
        <v>10693041</v>
      </c>
      <c r="BC651" s="102">
        <v>3717773</v>
      </c>
      <c r="BD651" s="102">
        <v>1579865</v>
      </c>
      <c r="BE651" s="102">
        <v>2867409</v>
      </c>
      <c r="BF651" s="102">
        <v>24941084</v>
      </c>
      <c r="BG651" s="102">
        <v>16947362</v>
      </c>
      <c r="BH651" s="102">
        <v>1546309</v>
      </c>
      <c r="BI651" s="102">
        <v>3785618</v>
      </c>
      <c r="BJ651" s="102">
        <v>3994692</v>
      </c>
      <c r="BK651" s="102">
        <v>1108472</v>
      </c>
      <c r="BL651" s="102">
        <v>3445472</v>
      </c>
      <c r="BM651" s="102">
        <v>2430005</v>
      </c>
      <c r="BN651" s="102">
        <v>1622659</v>
      </c>
      <c r="BO651" s="102">
        <v>6848904</v>
      </c>
      <c r="BP651" s="102">
        <v>11594818</v>
      </c>
      <c r="BQ651" s="102">
        <v>1292742</v>
      </c>
      <c r="BR651" s="102">
        <v>5938861</v>
      </c>
      <c r="BS651" s="102">
        <v>11113677</v>
      </c>
      <c r="BT651" s="102">
        <v>19483280</v>
      </c>
      <c r="BU651" s="102">
        <v>65669588</v>
      </c>
      <c r="BV651" s="102">
        <v>6484291</v>
      </c>
      <c r="BW651" s="102">
        <v>1602743</v>
      </c>
      <c r="BX651" s="102">
        <v>1479364</v>
      </c>
    </row>
    <row r="652" spans="1:76" x14ac:dyDescent="0.25">
      <c r="A652" s="57" t="s">
        <v>6588</v>
      </c>
      <c r="B652" s="3" t="s">
        <v>6527</v>
      </c>
      <c r="C652" s="3" t="s">
        <v>6576</v>
      </c>
      <c r="D652" s="4" t="s">
        <v>6589</v>
      </c>
      <c r="E652" s="4" t="s">
        <v>3439</v>
      </c>
      <c r="F652" s="4">
        <v>1527</v>
      </c>
      <c r="G652" s="4">
        <v>54</v>
      </c>
      <c r="H652" s="4">
        <v>2133</v>
      </c>
      <c r="I652" s="4">
        <v>150.07740000000001</v>
      </c>
      <c r="J652" s="4" t="s">
        <v>6590</v>
      </c>
      <c r="K652" s="4" t="s">
        <v>6591</v>
      </c>
      <c r="L652" s="101" t="s">
        <v>6592</v>
      </c>
      <c r="M652" s="101" t="s">
        <v>6593</v>
      </c>
      <c r="N652" s="4">
        <v>78821</v>
      </c>
      <c r="O652" s="4">
        <v>71157</v>
      </c>
      <c r="P652" s="4">
        <f t="shared" si="10"/>
        <v>57</v>
      </c>
      <c r="Q652" s="4">
        <v>0.84</v>
      </c>
      <c r="R652" s="4">
        <v>0.93149999999999999</v>
      </c>
      <c r="S652" s="4">
        <v>1.1069</v>
      </c>
      <c r="T652" s="102">
        <v>323796</v>
      </c>
      <c r="U652" s="102">
        <v>3703662</v>
      </c>
      <c r="V652" s="102">
        <v>1467030</v>
      </c>
      <c r="W652" s="102">
        <v>1126336</v>
      </c>
      <c r="X652" s="102">
        <v>1415688</v>
      </c>
      <c r="Y652" s="102">
        <v>3870770</v>
      </c>
      <c r="Z652" s="102">
        <v>4011893</v>
      </c>
      <c r="AA652" s="102">
        <v>1691075</v>
      </c>
      <c r="AB652" s="102">
        <v>4643648</v>
      </c>
      <c r="AC652" s="102">
        <v>4577625</v>
      </c>
      <c r="AD652" s="102">
        <v>3448602</v>
      </c>
      <c r="AE652" s="102">
        <v>5543829</v>
      </c>
      <c r="AF652" s="102">
        <v>4941678</v>
      </c>
      <c r="AG652" s="102">
        <v>2783614</v>
      </c>
      <c r="AH652" s="102">
        <v>3731222</v>
      </c>
      <c r="AI652" s="102">
        <v>909188</v>
      </c>
      <c r="AJ652" s="102">
        <v>2895919</v>
      </c>
      <c r="AK652" s="102">
        <v>4051594</v>
      </c>
      <c r="AL652" s="102">
        <v>2465935</v>
      </c>
      <c r="AM652" s="102">
        <v>379424</v>
      </c>
      <c r="AN652" s="102">
        <v>4208737</v>
      </c>
      <c r="AO652" s="102">
        <v>1558091</v>
      </c>
      <c r="AP652" s="102">
        <v>2503904</v>
      </c>
      <c r="AQ652" s="102">
        <v>3055271</v>
      </c>
      <c r="AR652" s="102">
        <v>3681315</v>
      </c>
      <c r="AS652" s="102">
        <v>3656650</v>
      </c>
      <c r="AT652" s="102">
        <v>3911847</v>
      </c>
      <c r="AU652" s="102">
        <v>1876095</v>
      </c>
      <c r="AV652" s="102">
        <v>1511915</v>
      </c>
      <c r="AW652" s="102">
        <v>4959110</v>
      </c>
      <c r="AX652" s="102">
        <v>3772213</v>
      </c>
      <c r="AY652" s="102">
        <v>1966446</v>
      </c>
      <c r="AZ652" s="102">
        <v>1775250</v>
      </c>
      <c r="BA652" s="102">
        <v>5315846</v>
      </c>
      <c r="BB652" s="102">
        <v>505210</v>
      </c>
      <c r="BC652" s="102">
        <v>1576360</v>
      </c>
      <c r="BD652" s="102">
        <v>2582661</v>
      </c>
      <c r="BE652" s="102">
        <v>1019056</v>
      </c>
      <c r="BF652" s="102">
        <v>1794052</v>
      </c>
      <c r="BG652" s="102">
        <v>3542058</v>
      </c>
      <c r="BH652" s="102">
        <v>3271296</v>
      </c>
      <c r="BI652" s="102">
        <v>5021074</v>
      </c>
      <c r="BJ652" s="102">
        <v>7158156</v>
      </c>
      <c r="BK652" s="102">
        <v>4384413</v>
      </c>
      <c r="BL652" s="102">
        <v>2301181</v>
      </c>
      <c r="BM652" s="102">
        <v>3088047</v>
      </c>
      <c r="BN652" s="102">
        <v>5553643</v>
      </c>
      <c r="BO652" s="102">
        <v>3001437</v>
      </c>
      <c r="BP652" s="102">
        <v>1245703</v>
      </c>
      <c r="BQ652" s="102">
        <v>2979500</v>
      </c>
      <c r="BR652" s="102">
        <v>1041711</v>
      </c>
      <c r="BS652" s="102">
        <v>3750589</v>
      </c>
      <c r="BT652" s="102">
        <v>5418518</v>
      </c>
      <c r="BU652" s="102">
        <v>9796200</v>
      </c>
      <c r="BV652" s="102">
        <v>3821902</v>
      </c>
      <c r="BW652" s="102">
        <v>2475694</v>
      </c>
      <c r="BX652" s="102">
        <v>6351175</v>
      </c>
    </row>
    <row r="653" spans="1:76" x14ac:dyDescent="0.25">
      <c r="A653" s="57" t="s">
        <v>6594</v>
      </c>
      <c r="B653" s="3" t="s">
        <v>6527</v>
      </c>
      <c r="C653" s="3" t="s">
        <v>6576</v>
      </c>
      <c r="D653" s="4" t="s">
        <v>6595</v>
      </c>
      <c r="E653" s="4" t="s">
        <v>3439</v>
      </c>
      <c r="F653" s="4">
        <v>15650</v>
      </c>
      <c r="G653" s="4">
        <v>1242</v>
      </c>
      <c r="H653" s="4">
        <v>2120</v>
      </c>
      <c r="I653" s="4">
        <v>282.11970000000002</v>
      </c>
      <c r="J653" s="4" t="s">
        <v>6596</v>
      </c>
      <c r="K653" s="4" t="s">
        <v>6597</v>
      </c>
      <c r="L653" s="101" t="s">
        <v>6598</v>
      </c>
      <c r="M653" s="101" t="s">
        <v>6599</v>
      </c>
      <c r="N653" s="4">
        <v>27476</v>
      </c>
      <c r="O653" s="4">
        <v>4573813</v>
      </c>
      <c r="P653" s="4">
        <f t="shared" si="10"/>
        <v>43</v>
      </c>
      <c r="Q653" s="4">
        <v>1.08</v>
      </c>
      <c r="R653" s="4">
        <v>1.2176</v>
      </c>
      <c r="S653" s="4">
        <v>1.1268</v>
      </c>
      <c r="T653" s="102"/>
      <c r="U653" s="102">
        <v>635973</v>
      </c>
      <c r="V653" s="102">
        <v>140368</v>
      </c>
      <c r="W653" s="102"/>
      <c r="X653" s="102">
        <v>1094375</v>
      </c>
      <c r="Y653" s="102">
        <v>172769</v>
      </c>
      <c r="Z653" s="102">
        <v>509562</v>
      </c>
      <c r="AA653" s="102">
        <v>547365</v>
      </c>
      <c r="AB653" s="102">
        <v>753433</v>
      </c>
      <c r="AC653" s="102">
        <v>115526</v>
      </c>
      <c r="AD653" s="102">
        <v>430928</v>
      </c>
      <c r="AE653" s="102">
        <v>322637</v>
      </c>
      <c r="AF653" s="102">
        <v>75599</v>
      </c>
      <c r="AG653" s="102">
        <v>126864</v>
      </c>
      <c r="AH653" s="102">
        <v>109759</v>
      </c>
      <c r="AI653" s="102"/>
      <c r="AJ653" s="102"/>
      <c r="AK653" s="102">
        <v>269477</v>
      </c>
      <c r="AL653" s="102">
        <v>258378</v>
      </c>
      <c r="AM653" s="102"/>
      <c r="AN653" s="102"/>
      <c r="AO653" s="102">
        <v>112841</v>
      </c>
      <c r="AP653" s="102">
        <v>259658</v>
      </c>
      <c r="AQ653" s="102">
        <v>1003051</v>
      </c>
      <c r="AR653" s="102">
        <v>1512732</v>
      </c>
      <c r="AS653" s="102"/>
      <c r="AT653" s="102"/>
      <c r="AU653" s="102">
        <v>1198635</v>
      </c>
      <c r="AV653" s="102"/>
      <c r="AW653" s="102">
        <v>175253</v>
      </c>
      <c r="AX653" s="102">
        <v>114798</v>
      </c>
      <c r="AY653" s="102">
        <v>1102299</v>
      </c>
      <c r="AZ653" s="102">
        <v>543682</v>
      </c>
      <c r="BA653" s="102">
        <v>193404</v>
      </c>
      <c r="BB653" s="102">
        <v>521798</v>
      </c>
      <c r="BC653" s="102">
        <v>682271</v>
      </c>
      <c r="BD653" s="102">
        <v>267741</v>
      </c>
      <c r="BE653" s="102">
        <v>139878</v>
      </c>
      <c r="BF653" s="102">
        <v>143384</v>
      </c>
      <c r="BG653" s="102">
        <v>817690</v>
      </c>
      <c r="BH653" s="102"/>
      <c r="BI653" s="102">
        <v>114005</v>
      </c>
      <c r="BJ653" s="102">
        <v>94257</v>
      </c>
      <c r="BK653" s="102">
        <v>681301</v>
      </c>
      <c r="BL653" s="102">
        <v>1288064</v>
      </c>
      <c r="BM653" s="102">
        <v>173089</v>
      </c>
      <c r="BN653" s="102"/>
      <c r="BO653" s="102">
        <v>389969</v>
      </c>
      <c r="BP653" s="102">
        <v>162787</v>
      </c>
      <c r="BQ653" s="102"/>
      <c r="BR653" s="102">
        <v>105729</v>
      </c>
      <c r="BS653" s="102">
        <v>828721</v>
      </c>
      <c r="BT653" s="102"/>
      <c r="BU653" s="102">
        <v>213425</v>
      </c>
      <c r="BV653" s="102">
        <v>400002</v>
      </c>
      <c r="BW653" s="102">
        <v>305992</v>
      </c>
      <c r="BX653" s="102"/>
    </row>
    <row r="654" spans="1:76" x14ac:dyDescent="0.25">
      <c r="A654" s="57" t="s">
        <v>6600</v>
      </c>
      <c r="B654" s="3" t="s">
        <v>6527</v>
      </c>
      <c r="C654" s="3" t="s">
        <v>6576</v>
      </c>
      <c r="D654" s="4" t="s">
        <v>6601</v>
      </c>
      <c r="E654" s="4" t="s">
        <v>3439</v>
      </c>
      <c r="F654" s="4">
        <v>37114</v>
      </c>
      <c r="G654" s="4">
        <v>213</v>
      </c>
      <c r="H654" s="4">
        <v>2264</v>
      </c>
      <c r="I654" s="4">
        <v>282.11970000000002</v>
      </c>
      <c r="J654" s="4" t="s">
        <v>6602</v>
      </c>
      <c r="K654" s="4" t="s">
        <v>6603</v>
      </c>
      <c r="L654" s="4"/>
      <c r="M654" s="101" t="s">
        <v>6604</v>
      </c>
      <c r="N654" s="4">
        <v>1869</v>
      </c>
      <c r="O654" s="4">
        <v>92307</v>
      </c>
      <c r="P654" s="4">
        <f t="shared" si="10"/>
        <v>57</v>
      </c>
      <c r="Q654" s="4">
        <v>0.46</v>
      </c>
      <c r="R654" s="4">
        <v>0.80930000000000002</v>
      </c>
      <c r="S654" s="4">
        <v>1.7589999999999999</v>
      </c>
      <c r="T654" s="102">
        <v>507768</v>
      </c>
      <c r="U654" s="102">
        <v>1672030</v>
      </c>
      <c r="V654" s="102">
        <v>1879764</v>
      </c>
      <c r="W654" s="102">
        <v>671295</v>
      </c>
      <c r="X654" s="102">
        <v>3410615</v>
      </c>
      <c r="Y654" s="102">
        <v>1574430</v>
      </c>
      <c r="Z654" s="102">
        <v>2050675</v>
      </c>
      <c r="AA654" s="102">
        <v>1356069</v>
      </c>
      <c r="AB654" s="102">
        <v>1964483</v>
      </c>
      <c r="AC654" s="102">
        <v>928720</v>
      </c>
      <c r="AD654" s="102">
        <v>751386</v>
      </c>
      <c r="AE654" s="102">
        <v>1240963</v>
      </c>
      <c r="AF654" s="102">
        <v>1060501</v>
      </c>
      <c r="AG654" s="102">
        <v>598193</v>
      </c>
      <c r="AH654" s="102">
        <v>2393506</v>
      </c>
      <c r="AI654" s="102">
        <v>194763</v>
      </c>
      <c r="AJ654" s="102">
        <v>2028200</v>
      </c>
      <c r="AK654" s="102">
        <v>1958201</v>
      </c>
      <c r="AL654" s="102">
        <v>505384</v>
      </c>
      <c r="AM654" s="102">
        <v>136458</v>
      </c>
      <c r="AN654" s="102">
        <v>463363</v>
      </c>
      <c r="AO654" s="102">
        <v>434688</v>
      </c>
      <c r="AP654" s="102">
        <v>1762804</v>
      </c>
      <c r="AQ654" s="102">
        <v>2790995</v>
      </c>
      <c r="AR654" s="102">
        <v>736921</v>
      </c>
      <c r="AS654" s="102">
        <v>465359</v>
      </c>
      <c r="AT654" s="102">
        <v>506206</v>
      </c>
      <c r="AU654" s="102">
        <v>2028426</v>
      </c>
      <c r="AV654" s="102">
        <v>2047976</v>
      </c>
      <c r="AW654" s="102">
        <v>2484261</v>
      </c>
      <c r="AX654" s="102">
        <v>3980482</v>
      </c>
      <c r="AY654" s="102">
        <v>3013244</v>
      </c>
      <c r="AZ654" s="102">
        <v>3412086</v>
      </c>
      <c r="BA654" s="102">
        <v>6606944</v>
      </c>
      <c r="BB654" s="102">
        <v>1513817</v>
      </c>
      <c r="BC654" s="102">
        <v>4343726</v>
      </c>
      <c r="BD654" s="102">
        <v>2651409</v>
      </c>
      <c r="BE654" s="102">
        <v>825530</v>
      </c>
      <c r="BF654" s="102">
        <v>1255894</v>
      </c>
      <c r="BG654" s="102">
        <v>636997</v>
      </c>
      <c r="BH654" s="102">
        <v>2189342</v>
      </c>
      <c r="BI654" s="102">
        <v>1192644</v>
      </c>
      <c r="BJ654" s="102">
        <v>1867215</v>
      </c>
      <c r="BK654" s="102">
        <v>3232643</v>
      </c>
      <c r="BL654" s="102">
        <v>2562061</v>
      </c>
      <c r="BM654" s="102">
        <v>384464</v>
      </c>
      <c r="BN654" s="102">
        <v>1913392</v>
      </c>
      <c r="BO654" s="102">
        <v>1177589</v>
      </c>
      <c r="BP654" s="102">
        <v>16454346</v>
      </c>
      <c r="BQ654" s="102">
        <v>986864</v>
      </c>
      <c r="BR654" s="102">
        <v>496590</v>
      </c>
      <c r="BS654" s="102">
        <v>855418</v>
      </c>
      <c r="BT654" s="102">
        <v>1452789</v>
      </c>
      <c r="BU654" s="102">
        <v>1524682</v>
      </c>
      <c r="BV654" s="102">
        <v>4567468</v>
      </c>
      <c r="BW654" s="102">
        <v>2133444</v>
      </c>
      <c r="BX654" s="102">
        <v>3029608</v>
      </c>
    </row>
    <row r="655" spans="1:76" x14ac:dyDescent="0.25">
      <c r="A655" s="57" t="s">
        <v>6605</v>
      </c>
      <c r="B655" s="3" t="s">
        <v>6527</v>
      </c>
      <c r="C655" s="3" t="s">
        <v>6576</v>
      </c>
      <c r="D655" s="4" t="s">
        <v>6606</v>
      </c>
      <c r="E655" s="4" t="s">
        <v>3487</v>
      </c>
      <c r="F655" s="4">
        <v>35157</v>
      </c>
      <c r="G655" s="4">
        <v>100001415</v>
      </c>
      <c r="H655" s="4">
        <v>2164</v>
      </c>
      <c r="I655" s="4">
        <v>411.12700000000001</v>
      </c>
      <c r="J655" s="4" t="s">
        <v>6607</v>
      </c>
      <c r="K655" s="4" t="s">
        <v>6608</v>
      </c>
      <c r="L655" s="4"/>
      <c r="M655" s="101" t="s">
        <v>6609</v>
      </c>
      <c r="N655" s="4">
        <v>161466</v>
      </c>
      <c r="O655" s="4">
        <v>141829</v>
      </c>
      <c r="P655" s="4">
        <f t="shared" si="10"/>
        <v>44</v>
      </c>
      <c r="Q655" s="4">
        <v>0.84</v>
      </c>
      <c r="R655" s="4">
        <v>0.91500000000000004</v>
      </c>
      <c r="S655" s="4">
        <v>1.0934999999999999</v>
      </c>
      <c r="T655" s="102">
        <v>78270</v>
      </c>
      <c r="U655" s="102">
        <v>108869</v>
      </c>
      <c r="V655" s="102">
        <v>52847</v>
      </c>
      <c r="W655" s="102">
        <v>37500</v>
      </c>
      <c r="X655" s="102">
        <v>118695</v>
      </c>
      <c r="Y655" s="102">
        <v>39127</v>
      </c>
      <c r="Z655" s="102">
        <v>39761</v>
      </c>
      <c r="AA655" s="102">
        <v>45957</v>
      </c>
      <c r="AB655" s="102">
        <v>78988</v>
      </c>
      <c r="AC655" s="102"/>
      <c r="AD655" s="102">
        <v>83373</v>
      </c>
      <c r="AE655" s="102">
        <v>63771</v>
      </c>
      <c r="AF655" s="102"/>
      <c r="AG655" s="102"/>
      <c r="AH655" s="102">
        <v>53715</v>
      </c>
      <c r="AI655" s="102"/>
      <c r="AJ655" s="102"/>
      <c r="AK655" s="102">
        <v>32260</v>
      </c>
      <c r="AL655" s="102"/>
      <c r="AM655" s="102"/>
      <c r="AN655" s="102">
        <v>26845</v>
      </c>
      <c r="AO655" s="102"/>
      <c r="AP655" s="102"/>
      <c r="AQ655" s="102">
        <v>170768</v>
      </c>
      <c r="AR655" s="102">
        <v>55595</v>
      </c>
      <c r="AS655" s="102"/>
      <c r="AT655" s="102"/>
      <c r="AU655" s="102">
        <v>94799</v>
      </c>
      <c r="AV655" s="102">
        <v>16478</v>
      </c>
      <c r="AW655" s="102">
        <v>148132</v>
      </c>
      <c r="AX655" s="102">
        <v>91951</v>
      </c>
      <c r="AY655" s="102">
        <v>43772</v>
      </c>
      <c r="AZ655" s="102">
        <v>53444</v>
      </c>
      <c r="BA655" s="102">
        <v>100251</v>
      </c>
      <c r="BB655" s="102">
        <v>62382</v>
      </c>
      <c r="BC655" s="102">
        <v>83039</v>
      </c>
      <c r="BD655" s="102">
        <v>47830</v>
      </c>
      <c r="BE655" s="102">
        <v>70656</v>
      </c>
      <c r="BF655" s="102"/>
      <c r="BG655" s="102">
        <v>36194</v>
      </c>
      <c r="BH655" s="102">
        <v>50078</v>
      </c>
      <c r="BI655" s="102">
        <v>45526</v>
      </c>
      <c r="BJ655" s="102">
        <v>52099</v>
      </c>
      <c r="BK655" s="102">
        <v>51140</v>
      </c>
      <c r="BL655" s="102">
        <v>51064</v>
      </c>
      <c r="BM655" s="102">
        <v>54815</v>
      </c>
      <c r="BN655" s="102">
        <v>45856</v>
      </c>
      <c r="BO655" s="102">
        <v>51995</v>
      </c>
      <c r="BP655" s="102">
        <v>37555</v>
      </c>
      <c r="BQ655" s="102">
        <v>23026</v>
      </c>
      <c r="BR655" s="102"/>
      <c r="BS655" s="102">
        <v>52913</v>
      </c>
      <c r="BT655" s="102">
        <v>22674</v>
      </c>
      <c r="BU655" s="102">
        <v>112915</v>
      </c>
      <c r="BV655" s="102">
        <v>79563</v>
      </c>
      <c r="BW655" s="102">
        <v>73843</v>
      </c>
      <c r="BX655" s="102">
        <v>94281</v>
      </c>
    </row>
    <row r="656" spans="1:76" x14ac:dyDescent="0.25">
      <c r="A656" s="57" t="s">
        <v>6610</v>
      </c>
      <c r="B656" s="3" t="s">
        <v>6527</v>
      </c>
      <c r="C656" s="3" t="s">
        <v>6576</v>
      </c>
      <c r="D656" s="4" t="s">
        <v>6611</v>
      </c>
      <c r="E656" s="4" t="s">
        <v>3439</v>
      </c>
      <c r="F656" s="4">
        <v>1553</v>
      </c>
      <c r="G656" s="4">
        <v>211</v>
      </c>
      <c r="H656" s="4">
        <v>2252</v>
      </c>
      <c r="I656" s="4">
        <v>252.10910000000001</v>
      </c>
      <c r="J656" s="4" t="s">
        <v>6612</v>
      </c>
      <c r="K656" s="4" t="s">
        <v>6613</v>
      </c>
      <c r="L656" s="101" t="s">
        <v>6614</v>
      </c>
      <c r="M656" s="101" t="s">
        <v>6615</v>
      </c>
      <c r="N656" s="4">
        <v>13730</v>
      </c>
      <c r="O656" s="4">
        <v>13135</v>
      </c>
      <c r="P656" s="4">
        <f t="shared" si="10"/>
        <v>56</v>
      </c>
      <c r="Q656" s="4">
        <v>0.27</v>
      </c>
      <c r="R656" s="4">
        <v>0.9244</v>
      </c>
      <c r="S656" s="4">
        <v>3.4746000000000001</v>
      </c>
      <c r="T656" s="102">
        <v>689416</v>
      </c>
      <c r="U656" s="102">
        <v>599038</v>
      </c>
      <c r="V656" s="102">
        <v>726856</v>
      </c>
      <c r="W656" s="102">
        <v>785824</v>
      </c>
      <c r="X656" s="102">
        <v>915209</v>
      </c>
      <c r="Y656" s="102">
        <v>652643</v>
      </c>
      <c r="Z656" s="102">
        <v>1671212</v>
      </c>
      <c r="AA656" s="102">
        <v>176319</v>
      </c>
      <c r="AB656" s="102">
        <v>1744334</v>
      </c>
      <c r="AC656" s="102">
        <v>1574343</v>
      </c>
      <c r="AD656" s="102">
        <v>339534</v>
      </c>
      <c r="AE656" s="102">
        <v>301424</v>
      </c>
      <c r="AF656" s="102">
        <v>283891</v>
      </c>
      <c r="AG656" s="102">
        <v>159911</v>
      </c>
      <c r="AH656" s="102">
        <v>406221</v>
      </c>
      <c r="AI656" s="102">
        <v>176014</v>
      </c>
      <c r="AJ656" s="102">
        <v>262886</v>
      </c>
      <c r="AK656" s="102">
        <v>612104</v>
      </c>
      <c r="AL656" s="102">
        <v>170914</v>
      </c>
      <c r="AM656" s="102">
        <v>173723</v>
      </c>
      <c r="AN656" s="102">
        <v>252491</v>
      </c>
      <c r="AO656" s="102">
        <v>346634</v>
      </c>
      <c r="AP656" s="102">
        <v>237371</v>
      </c>
      <c r="AQ656" s="102">
        <v>753742</v>
      </c>
      <c r="AR656" s="102">
        <v>298316</v>
      </c>
      <c r="AS656" s="102">
        <v>398039</v>
      </c>
      <c r="AT656" s="102">
        <v>110863</v>
      </c>
      <c r="AU656" s="102">
        <v>3757897</v>
      </c>
      <c r="AV656" s="102">
        <v>1469327</v>
      </c>
      <c r="AW656" s="102">
        <v>6410647</v>
      </c>
      <c r="AX656" s="102">
        <v>990318</v>
      </c>
      <c r="AY656" s="102">
        <v>3969562</v>
      </c>
      <c r="AZ656" s="102">
        <v>784213</v>
      </c>
      <c r="BA656" s="102">
        <v>5347703</v>
      </c>
      <c r="BB656" s="102">
        <v>2605263</v>
      </c>
      <c r="BC656" s="102">
        <v>2447568</v>
      </c>
      <c r="BD656" s="102">
        <v>1505455</v>
      </c>
      <c r="BE656" s="102">
        <v>418916</v>
      </c>
      <c r="BF656" s="102">
        <v>13989726</v>
      </c>
      <c r="BG656" s="102">
        <v>1959954</v>
      </c>
      <c r="BH656" s="102">
        <v>404076</v>
      </c>
      <c r="BI656" s="102">
        <v>1018271</v>
      </c>
      <c r="BJ656" s="102">
        <v>1481962</v>
      </c>
      <c r="BK656" s="102">
        <v>879402</v>
      </c>
      <c r="BL656" s="102">
        <v>403219</v>
      </c>
      <c r="BM656" s="102">
        <v>334170</v>
      </c>
      <c r="BN656" s="102">
        <v>336056</v>
      </c>
      <c r="BO656" s="102">
        <v>389058</v>
      </c>
      <c r="BP656" s="102">
        <v>8960099</v>
      </c>
      <c r="BQ656" s="102">
        <v>322942</v>
      </c>
      <c r="BR656" s="102">
        <v>1841592</v>
      </c>
      <c r="BS656" s="102"/>
      <c r="BT656" s="102">
        <v>733490</v>
      </c>
      <c r="BU656" s="102">
        <v>3725297</v>
      </c>
      <c r="BV656" s="102">
        <v>7806471</v>
      </c>
      <c r="BW656" s="102">
        <v>1081390</v>
      </c>
      <c r="BX656" s="102">
        <v>484296</v>
      </c>
    </row>
    <row r="657" spans="1:76" x14ac:dyDescent="0.25">
      <c r="A657" s="57" t="s">
        <v>6616</v>
      </c>
      <c r="B657" s="3" t="s">
        <v>6527</v>
      </c>
      <c r="C657" s="3" t="s">
        <v>6617</v>
      </c>
      <c r="D657" s="4" t="s">
        <v>6618</v>
      </c>
      <c r="E657" s="4" t="s">
        <v>3439</v>
      </c>
      <c r="F657" s="4">
        <v>1573</v>
      </c>
      <c r="G657" s="4">
        <v>1099</v>
      </c>
      <c r="H657" s="4">
        <v>1728</v>
      </c>
      <c r="I657" s="4">
        <v>284.09899999999999</v>
      </c>
      <c r="J657" s="4" t="s">
        <v>6619</v>
      </c>
      <c r="K657" s="4" t="s">
        <v>6620</v>
      </c>
      <c r="L657" s="101" t="s">
        <v>6621</v>
      </c>
      <c r="M657" s="101" t="s">
        <v>6622</v>
      </c>
      <c r="N657" s="4">
        <v>6802</v>
      </c>
      <c r="O657" s="4">
        <v>6544</v>
      </c>
      <c r="P657" s="4">
        <f t="shared" si="10"/>
        <v>57</v>
      </c>
      <c r="Q657" s="4">
        <v>1.46</v>
      </c>
      <c r="R657" s="4">
        <v>2.2355999999999998</v>
      </c>
      <c r="S657" s="4">
        <v>1.5285</v>
      </c>
      <c r="T657" s="102">
        <v>5481681</v>
      </c>
      <c r="U657" s="102">
        <v>19361556</v>
      </c>
      <c r="V657" s="102">
        <v>10397661</v>
      </c>
      <c r="W657" s="102">
        <v>7295075</v>
      </c>
      <c r="X657" s="102">
        <v>52833528</v>
      </c>
      <c r="Y657" s="102">
        <v>1285840</v>
      </c>
      <c r="Z657" s="102">
        <v>3129103</v>
      </c>
      <c r="AA657" s="102">
        <v>11542193</v>
      </c>
      <c r="AB657" s="102">
        <v>11436358</v>
      </c>
      <c r="AC657" s="102">
        <v>9450359</v>
      </c>
      <c r="AD657" s="102">
        <v>23410538</v>
      </c>
      <c r="AE657" s="102">
        <v>3745199</v>
      </c>
      <c r="AF657" s="102">
        <v>1271459</v>
      </c>
      <c r="AG657" s="102">
        <v>4124689</v>
      </c>
      <c r="AH657" s="102">
        <v>8753342</v>
      </c>
      <c r="AI657" s="102">
        <v>1447210</v>
      </c>
      <c r="AJ657" s="102">
        <v>1597136</v>
      </c>
      <c r="AK657" s="102">
        <v>4824840</v>
      </c>
      <c r="AL657" s="102">
        <v>1842565</v>
      </c>
      <c r="AM657" s="102">
        <v>215226</v>
      </c>
      <c r="AN657" s="102">
        <v>5329878</v>
      </c>
      <c r="AO657" s="102">
        <v>357168</v>
      </c>
      <c r="AP657" s="102">
        <v>751497</v>
      </c>
      <c r="AQ657" s="102">
        <v>81480624</v>
      </c>
      <c r="AR657" s="102">
        <v>29642698</v>
      </c>
      <c r="AS657" s="102">
        <v>1962807</v>
      </c>
      <c r="AT657" s="102">
        <v>3902839</v>
      </c>
      <c r="AU657" s="102">
        <v>132312352</v>
      </c>
      <c r="AV657" s="102">
        <v>13685600</v>
      </c>
      <c r="AW657" s="102">
        <v>13122555</v>
      </c>
      <c r="AX657" s="102">
        <v>5063613</v>
      </c>
      <c r="AY657" s="102">
        <v>13359048</v>
      </c>
      <c r="AZ657" s="102">
        <v>24204512</v>
      </c>
      <c r="BA657" s="102">
        <v>10707356</v>
      </c>
      <c r="BB657" s="102">
        <v>33146216</v>
      </c>
      <c r="BC657" s="102">
        <v>14100948</v>
      </c>
      <c r="BD657" s="102">
        <v>13811127</v>
      </c>
      <c r="BE657" s="102">
        <v>4385581</v>
      </c>
      <c r="BF657" s="102">
        <v>1548298</v>
      </c>
      <c r="BG657" s="102">
        <v>11414868</v>
      </c>
      <c r="BH657" s="102">
        <v>2519556</v>
      </c>
      <c r="BI657" s="102">
        <v>5605148</v>
      </c>
      <c r="BJ657" s="102">
        <v>2426359</v>
      </c>
      <c r="BK657" s="102">
        <v>2427653</v>
      </c>
      <c r="BL657" s="102">
        <v>10371631</v>
      </c>
      <c r="BM657" s="102">
        <v>8183248</v>
      </c>
      <c r="BN657" s="102">
        <v>8755049</v>
      </c>
      <c r="BO657" s="102">
        <v>12732465</v>
      </c>
      <c r="BP657" s="102">
        <v>9363978</v>
      </c>
      <c r="BQ657" s="102">
        <v>5574507</v>
      </c>
      <c r="BR657" s="102">
        <v>1700119</v>
      </c>
      <c r="BS657" s="102">
        <v>6500605</v>
      </c>
      <c r="BT657" s="102">
        <v>6657041</v>
      </c>
      <c r="BU657" s="102">
        <v>19390148</v>
      </c>
      <c r="BV657" s="102">
        <v>34698420</v>
      </c>
      <c r="BW657" s="102">
        <v>4951221</v>
      </c>
      <c r="BX657" s="102">
        <v>14035716</v>
      </c>
    </row>
    <row r="658" spans="1:76" x14ac:dyDescent="0.25">
      <c r="A658" s="57" t="s">
        <v>6623</v>
      </c>
      <c r="B658" s="3" t="s">
        <v>6527</v>
      </c>
      <c r="C658" s="3" t="s">
        <v>6617</v>
      </c>
      <c r="D658" s="4" t="s">
        <v>6624</v>
      </c>
      <c r="E658" s="4" t="s">
        <v>3439</v>
      </c>
      <c r="F658" s="4">
        <v>32352</v>
      </c>
      <c r="G658" s="4">
        <v>172</v>
      </c>
      <c r="H658" s="4">
        <v>2032</v>
      </c>
      <c r="I658" s="4">
        <v>152.05670000000001</v>
      </c>
      <c r="J658" s="4" t="s">
        <v>6625</v>
      </c>
      <c r="K658" s="4" t="s">
        <v>6626</v>
      </c>
      <c r="L658" s="101" t="s">
        <v>6627</v>
      </c>
      <c r="M658" s="101" t="s">
        <v>6628</v>
      </c>
      <c r="N658" s="4">
        <v>764</v>
      </c>
      <c r="O658" s="4">
        <v>744</v>
      </c>
      <c r="P658" s="4">
        <f t="shared" si="10"/>
        <v>57</v>
      </c>
      <c r="Q658" s="4">
        <v>0.84</v>
      </c>
      <c r="R658" s="4">
        <v>1.2434000000000001</v>
      </c>
      <c r="S658" s="4">
        <v>1.4841</v>
      </c>
      <c r="T658" s="102">
        <v>17428742</v>
      </c>
      <c r="U658" s="102">
        <v>71899408</v>
      </c>
      <c r="V658" s="102">
        <v>32982442</v>
      </c>
      <c r="W658" s="102">
        <v>69045944</v>
      </c>
      <c r="X658" s="102">
        <v>25197000</v>
      </c>
      <c r="Y658" s="102">
        <v>17348136</v>
      </c>
      <c r="Z658" s="102">
        <v>16176548</v>
      </c>
      <c r="AA658" s="102">
        <v>66979736</v>
      </c>
      <c r="AB658" s="102">
        <v>28113128</v>
      </c>
      <c r="AC658" s="102">
        <v>43769096</v>
      </c>
      <c r="AD658" s="102">
        <v>63450580</v>
      </c>
      <c r="AE658" s="102">
        <v>12379037</v>
      </c>
      <c r="AF658" s="102">
        <v>3422981</v>
      </c>
      <c r="AG658" s="102">
        <v>8331781</v>
      </c>
      <c r="AH658" s="102">
        <v>35160836</v>
      </c>
      <c r="AI658" s="102">
        <v>2293188</v>
      </c>
      <c r="AJ658" s="102">
        <v>38340340</v>
      </c>
      <c r="AK658" s="102">
        <v>29702820</v>
      </c>
      <c r="AL658" s="102">
        <v>5736958</v>
      </c>
      <c r="AM658" s="102">
        <v>1510302</v>
      </c>
      <c r="AN658" s="102">
        <v>5984158</v>
      </c>
      <c r="AO658" s="102">
        <v>33688680</v>
      </c>
      <c r="AP658" s="102">
        <v>5416209</v>
      </c>
      <c r="AQ658" s="102">
        <v>145503888</v>
      </c>
      <c r="AR658" s="102">
        <v>51824896</v>
      </c>
      <c r="AS658" s="102">
        <v>19763230</v>
      </c>
      <c r="AT658" s="102">
        <v>10186686</v>
      </c>
      <c r="AU658" s="102">
        <v>95315568</v>
      </c>
      <c r="AV658" s="102">
        <v>75669264</v>
      </c>
      <c r="AW658" s="102">
        <v>58143208</v>
      </c>
      <c r="AX658" s="102">
        <v>12836091</v>
      </c>
      <c r="AY658" s="102">
        <v>110564336</v>
      </c>
      <c r="AZ658" s="102">
        <v>27581476</v>
      </c>
      <c r="BA658" s="102">
        <v>28002594</v>
      </c>
      <c r="BB658" s="102">
        <v>94394808</v>
      </c>
      <c r="BC658" s="102">
        <v>32154036</v>
      </c>
      <c r="BD658" s="102">
        <v>46771452</v>
      </c>
      <c r="BE658" s="102">
        <v>17051472</v>
      </c>
      <c r="BF658" s="102">
        <v>9026695</v>
      </c>
      <c r="BG658" s="102">
        <v>83264600</v>
      </c>
      <c r="BH658" s="102">
        <v>24409746</v>
      </c>
      <c r="BI658" s="102">
        <v>14854624</v>
      </c>
      <c r="BJ658" s="102">
        <v>12941130</v>
      </c>
      <c r="BK658" s="102">
        <v>11580571</v>
      </c>
      <c r="BL658" s="102">
        <v>21964258</v>
      </c>
      <c r="BM658" s="102">
        <v>26435010</v>
      </c>
      <c r="BN658" s="102">
        <v>35377088</v>
      </c>
      <c r="BO658" s="102">
        <v>62532776</v>
      </c>
      <c r="BP658" s="102">
        <v>18785610</v>
      </c>
      <c r="BQ658" s="102">
        <v>16837524</v>
      </c>
      <c r="BR658" s="102">
        <v>16407005</v>
      </c>
      <c r="BS658" s="102">
        <v>49268756</v>
      </c>
      <c r="BT658" s="102">
        <v>60998080</v>
      </c>
      <c r="BU658" s="102">
        <v>114783840</v>
      </c>
      <c r="BV658" s="102">
        <v>33128534</v>
      </c>
      <c r="BW658" s="102">
        <v>52225800</v>
      </c>
      <c r="BX658" s="102">
        <v>50886000</v>
      </c>
    </row>
    <row r="659" spans="1:76" x14ac:dyDescent="0.25">
      <c r="A659" s="57" t="s">
        <v>6629</v>
      </c>
      <c r="B659" s="3" t="s">
        <v>6527</v>
      </c>
      <c r="C659" s="3" t="s">
        <v>6617</v>
      </c>
      <c r="D659" s="4" t="s">
        <v>6630</v>
      </c>
      <c r="E659" s="4" t="s">
        <v>3487</v>
      </c>
      <c r="F659" s="4">
        <v>35114</v>
      </c>
      <c r="G659" s="4">
        <v>100001456</v>
      </c>
      <c r="H659" s="4">
        <v>1729.7</v>
      </c>
      <c r="I659" s="4">
        <v>164.05779999999999</v>
      </c>
      <c r="J659" s="4" t="s">
        <v>6631</v>
      </c>
      <c r="K659" s="4" t="s">
        <v>6632</v>
      </c>
      <c r="L659" s="101" t="s">
        <v>6633</v>
      </c>
      <c r="M659" s="101" t="s">
        <v>6634</v>
      </c>
      <c r="N659" s="4">
        <v>11361</v>
      </c>
      <c r="O659" s="4">
        <v>10883</v>
      </c>
      <c r="P659" s="4">
        <f t="shared" si="10"/>
        <v>57</v>
      </c>
      <c r="Q659" s="4">
        <v>1.36</v>
      </c>
      <c r="R659" s="4">
        <v>2.0848</v>
      </c>
      <c r="S659" s="4">
        <v>1.5379</v>
      </c>
      <c r="T659" s="102">
        <v>367094</v>
      </c>
      <c r="U659" s="102">
        <v>1359487</v>
      </c>
      <c r="V659" s="102">
        <v>324157</v>
      </c>
      <c r="W659" s="102">
        <v>74749</v>
      </c>
      <c r="X659" s="102">
        <v>3534514</v>
      </c>
      <c r="Y659" s="102">
        <v>440856</v>
      </c>
      <c r="Z659" s="102">
        <v>4455401</v>
      </c>
      <c r="AA659" s="102">
        <v>232498</v>
      </c>
      <c r="AB659" s="102">
        <v>552820</v>
      </c>
      <c r="AC659" s="102">
        <v>790898</v>
      </c>
      <c r="AD659" s="102">
        <v>462025</v>
      </c>
      <c r="AE659" s="102">
        <v>1079409</v>
      </c>
      <c r="AF659" s="102">
        <v>608768</v>
      </c>
      <c r="AG659" s="102">
        <v>3411587</v>
      </c>
      <c r="AH659" s="102">
        <v>1484679</v>
      </c>
      <c r="AI659" s="102">
        <v>222987</v>
      </c>
      <c r="AJ659" s="102">
        <v>347373</v>
      </c>
      <c r="AK659" s="102">
        <v>3299452</v>
      </c>
      <c r="AL659" s="102">
        <v>2506225</v>
      </c>
      <c r="AM659" s="102">
        <v>994010</v>
      </c>
      <c r="AN659" s="102">
        <v>3383554</v>
      </c>
      <c r="AO659" s="102">
        <v>2682934</v>
      </c>
      <c r="AP659" s="102">
        <v>294746</v>
      </c>
      <c r="AQ659" s="102">
        <v>647027</v>
      </c>
      <c r="AR659" s="102">
        <v>2855631</v>
      </c>
      <c r="AS659" s="102">
        <v>316569</v>
      </c>
      <c r="AT659" s="102">
        <v>1488788</v>
      </c>
      <c r="AU659" s="102">
        <v>3580453</v>
      </c>
      <c r="AV659" s="102">
        <v>1684040</v>
      </c>
      <c r="AW659" s="102">
        <v>789668</v>
      </c>
      <c r="AX659" s="102">
        <v>650089</v>
      </c>
      <c r="AY659" s="102">
        <v>2684198</v>
      </c>
      <c r="AZ659" s="102">
        <v>533322</v>
      </c>
      <c r="BA659" s="102">
        <v>793031</v>
      </c>
      <c r="BB659" s="102">
        <v>3352257</v>
      </c>
      <c r="BC659" s="102">
        <v>4236747</v>
      </c>
      <c r="BD659" s="102">
        <v>318239</v>
      </c>
      <c r="BE659" s="102">
        <v>2199820</v>
      </c>
      <c r="BF659" s="102">
        <v>205364</v>
      </c>
      <c r="BG659" s="102">
        <v>609851</v>
      </c>
      <c r="BH659" s="102">
        <v>567904</v>
      </c>
      <c r="BI659" s="102">
        <v>557467</v>
      </c>
      <c r="BJ659" s="102">
        <v>673335</v>
      </c>
      <c r="BK659" s="102">
        <v>545698</v>
      </c>
      <c r="BL659" s="102">
        <v>426657</v>
      </c>
      <c r="BM659" s="102">
        <v>748296</v>
      </c>
      <c r="BN659" s="102">
        <v>744732</v>
      </c>
      <c r="BO659" s="102">
        <v>289486</v>
      </c>
      <c r="BP659" s="102">
        <v>2234646</v>
      </c>
      <c r="BQ659" s="102">
        <v>504122</v>
      </c>
      <c r="BR659" s="102">
        <v>293387</v>
      </c>
      <c r="BS659" s="102">
        <v>2537079</v>
      </c>
      <c r="BT659" s="102">
        <v>716057</v>
      </c>
      <c r="BU659" s="102">
        <v>1016101</v>
      </c>
      <c r="BV659" s="102">
        <v>652928</v>
      </c>
      <c r="BW659" s="102">
        <v>411925</v>
      </c>
      <c r="BX659" s="102">
        <v>960025</v>
      </c>
    </row>
    <row r="660" spans="1:76" x14ac:dyDescent="0.25">
      <c r="A660" s="57" t="s">
        <v>6635</v>
      </c>
      <c r="B660" s="3" t="s">
        <v>6527</v>
      </c>
      <c r="C660" s="3" t="s">
        <v>6617</v>
      </c>
      <c r="D660" s="4" t="s">
        <v>6636</v>
      </c>
      <c r="E660" s="4" t="s">
        <v>3439</v>
      </c>
      <c r="F660" s="4">
        <v>38672</v>
      </c>
      <c r="G660" s="4">
        <v>100002744</v>
      </c>
      <c r="H660" s="4">
        <v>951</v>
      </c>
      <c r="I660" s="4">
        <v>168.05160000000001</v>
      </c>
      <c r="J660" s="4" t="s">
        <v>6637</v>
      </c>
      <c r="K660" s="4" t="s">
        <v>6638</v>
      </c>
      <c r="L660" s="101" t="s">
        <v>6639</v>
      </c>
      <c r="M660" s="101" t="s">
        <v>6640</v>
      </c>
      <c r="N660" s="4">
        <v>65154</v>
      </c>
      <c r="O660" s="4">
        <v>58661</v>
      </c>
      <c r="P660" s="4">
        <f t="shared" si="10"/>
        <v>44</v>
      </c>
      <c r="Q660" s="4">
        <v>0.56999999999999995</v>
      </c>
      <c r="R660" s="4">
        <v>1.1225000000000001</v>
      </c>
      <c r="S660" s="4">
        <v>1.9528000000000001</v>
      </c>
      <c r="T660" s="102">
        <v>425424</v>
      </c>
      <c r="U660" s="102">
        <v>1678532</v>
      </c>
      <c r="V660" s="102">
        <v>536874</v>
      </c>
      <c r="W660" s="102">
        <v>1716885</v>
      </c>
      <c r="X660" s="102">
        <v>73588</v>
      </c>
      <c r="Y660" s="102"/>
      <c r="Z660" s="102">
        <v>165998</v>
      </c>
      <c r="AA660" s="102">
        <v>170490</v>
      </c>
      <c r="AB660" s="102">
        <v>118518</v>
      </c>
      <c r="AC660" s="102">
        <v>356129</v>
      </c>
      <c r="AD660" s="102">
        <v>494624</v>
      </c>
      <c r="AE660" s="102"/>
      <c r="AF660" s="102"/>
      <c r="AG660" s="102"/>
      <c r="AH660" s="102">
        <v>121024</v>
      </c>
      <c r="AI660" s="102"/>
      <c r="AJ660" s="102">
        <v>501938</v>
      </c>
      <c r="AK660" s="102"/>
      <c r="AL660" s="102"/>
      <c r="AM660" s="102"/>
      <c r="AN660" s="102"/>
      <c r="AO660" s="102">
        <v>90087</v>
      </c>
      <c r="AP660" s="102"/>
      <c r="AQ660" s="102">
        <v>311539</v>
      </c>
      <c r="AR660" s="102">
        <v>1523224</v>
      </c>
      <c r="AS660" s="102">
        <v>188627</v>
      </c>
      <c r="AT660" s="102"/>
      <c r="AU660" s="102">
        <v>709485</v>
      </c>
      <c r="AV660" s="102">
        <v>555112</v>
      </c>
      <c r="AW660" s="102">
        <v>173471</v>
      </c>
      <c r="AX660" s="102">
        <v>130263</v>
      </c>
      <c r="AY660" s="102">
        <v>1606846</v>
      </c>
      <c r="AZ660" s="102">
        <v>1402767</v>
      </c>
      <c r="BA660" s="102">
        <v>2408287</v>
      </c>
      <c r="BB660" s="102">
        <v>302776</v>
      </c>
      <c r="BC660" s="102">
        <v>951946</v>
      </c>
      <c r="BD660" s="102">
        <v>192376</v>
      </c>
      <c r="BE660" s="102">
        <v>60467</v>
      </c>
      <c r="BF660" s="102"/>
      <c r="BG660" s="102">
        <v>2181306</v>
      </c>
      <c r="BH660" s="102">
        <v>188496</v>
      </c>
      <c r="BI660" s="102">
        <v>106285</v>
      </c>
      <c r="BJ660" s="102">
        <v>173552</v>
      </c>
      <c r="BK660" s="102">
        <v>475007</v>
      </c>
      <c r="BL660" s="102">
        <v>366618</v>
      </c>
      <c r="BM660" s="102">
        <v>278527</v>
      </c>
      <c r="BN660" s="102">
        <v>189599</v>
      </c>
      <c r="BO660" s="102">
        <v>213978</v>
      </c>
      <c r="BP660" s="102">
        <v>82744</v>
      </c>
      <c r="BQ660" s="102">
        <v>44620</v>
      </c>
      <c r="BR660" s="102"/>
      <c r="BS660" s="102">
        <v>1395975</v>
      </c>
      <c r="BT660" s="102">
        <v>150537</v>
      </c>
      <c r="BU660" s="102">
        <v>46914</v>
      </c>
      <c r="BV660" s="102">
        <v>1345392</v>
      </c>
      <c r="BW660" s="102">
        <v>1122697</v>
      </c>
      <c r="BX660" s="102">
        <v>1090111</v>
      </c>
    </row>
    <row r="661" spans="1:76" x14ac:dyDescent="0.25">
      <c r="A661" s="57" t="s">
        <v>6641</v>
      </c>
      <c r="B661" s="3" t="s">
        <v>6527</v>
      </c>
      <c r="C661" s="3" t="s">
        <v>6617</v>
      </c>
      <c r="D661" s="4" t="s">
        <v>6642</v>
      </c>
      <c r="E661" s="4" t="s">
        <v>3446</v>
      </c>
      <c r="F661" s="4">
        <v>1411</v>
      </c>
      <c r="G661" s="4">
        <v>348</v>
      </c>
      <c r="H661" s="4">
        <v>1750</v>
      </c>
      <c r="I661" s="4">
        <v>266.08949999999999</v>
      </c>
      <c r="J661" s="4" t="s">
        <v>6643</v>
      </c>
      <c r="K661" s="4" t="s">
        <v>6644</v>
      </c>
      <c r="L661" s="101" t="s">
        <v>6645</v>
      </c>
      <c r="M661" s="101" t="s">
        <v>6646</v>
      </c>
      <c r="N661" s="4">
        <v>187790</v>
      </c>
      <c r="O661" s="4">
        <v>163230</v>
      </c>
      <c r="P661" s="4">
        <f t="shared" si="10"/>
        <v>56</v>
      </c>
      <c r="Q661" s="4">
        <v>0.85</v>
      </c>
      <c r="R661" s="4">
        <v>2.0200999999999998</v>
      </c>
      <c r="S661" s="4">
        <v>2.3811</v>
      </c>
      <c r="T661" s="102">
        <v>2315905</v>
      </c>
      <c r="U661" s="102">
        <v>12959568</v>
      </c>
      <c r="V661" s="102">
        <v>2053348</v>
      </c>
      <c r="W661" s="102">
        <v>3617661</v>
      </c>
      <c r="X661" s="102">
        <v>30196252</v>
      </c>
      <c r="Y661" s="102">
        <v>985154</v>
      </c>
      <c r="Z661" s="102">
        <v>2549026</v>
      </c>
      <c r="AA661" s="102">
        <v>1385701</v>
      </c>
      <c r="AB661" s="102">
        <v>1825806</v>
      </c>
      <c r="AC661" s="102">
        <v>717226</v>
      </c>
      <c r="AD661" s="102">
        <v>2174129</v>
      </c>
      <c r="AE661" s="102">
        <v>887037</v>
      </c>
      <c r="AF661" s="102">
        <v>318593</v>
      </c>
      <c r="AG661" s="102">
        <v>397143</v>
      </c>
      <c r="AH661" s="102">
        <v>1355756</v>
      </c>
      <c r="AI661" s="102">
        <v>163864</v>
      </c>
      <c r="AJ661" s="102">
        <v>1830170</v>
      </c>
      <c r="AK661" s="102">
        <v>966823</v>
      </c>
      <c r="AL661" s="102">
        <v>1303690</v>
      </c>
      <c r="AM661" s="102"/>
      <c r="AN661" s="102">
        <v>981927</v>
      </c>
      <c r="AO661" s="102">
        <v>1132555</v>
      </c>
      <c r="AP661" s="102">
        <v>1322176</v>
      </c>
      <c r="AQ661" s="102">
        <v>20667096</v>
      </c>
      <c r="AR661" s="102">
        <v>2859757</v>
      </c>
      <c r="AS661" s="102">
        <v>2597727</v>
      </c>
      <c r="AT661" s="102">
        <v>624499</v>
      </c>
      <c r="AU661" s="102">
        <v>24536732</v>
      </c>
      <c r="AV661" s="102">
        <v>6615629</v>
      </c>
      <c r="AW661" s="102">
        <v>2681701</v>
      </c>
      <c r="AX661" s="102">
        <v>5233528</v>
      </c>
      <c r="AY661" s="102">
        <v>17139412</v>
      </c>
      <c r="AZ661" s="102">
        <v>8830312</v>
      </c>
      <c r="BA661" s="102">
        <v>2171208</v>
      </c>
      <c r="BB661" s="102">
        <v>12184183</v>
      </c>
      <c r="BC661" s="102">
        <v>6826641</v>
      </c>
      <c r="BD661" s="102">
        <v>14532729</v>
      </c>
      <c r="BE661" s="102">
        <v>1652506</v>
      </c>
      <c r="BF661" s="102">
        <v>826415</v>
      </c>
      <c r="BG661" s="102">
        <v>10241730</v>
      </c>
      <c r="BH661" s="102">
        <v>6985193</v>
      </c>
      <c r="BI661" s="102">
        <v>2130755</v>
      </c>
      <c r="BJ661" s="102">
        <v>5019600</v>
      </c>
      <c r="BK661" s="102">
        <v>4015550</v>
      </c>
      <c r="BL661" s="102">
        <v>1827952</v>
      </c>
      <c r="BM661" s="102">
        <v>1422618</v>
      </c>
      <c r="BN661" s="102">
        <v>5648257</v>
      </c>
      <c r="BO661" s="102">
        <v>888620</v>
      </c>
      <c r="BP661" s="102">
        <v>3179900</v>
      </c>
      <c r="BQ661" s="102">
        <v>1234392</v>
      </c>
      <c r="BR661" s="102">
        <v>1271830</v>
      </c>
      <c r="BS661" s="102">
        <v>1545029</v>
      </c>
      <c r="BT661" s="102">
        <v>2208561</v>
      </c>
      <c r="BU661" s="102">
        <v>1950762</v>
      </c>
      <c r="BV661" s="102">
        <v>5363307</v>
      </c>
      <c r="BW661" s="102">
        <v>9347188</v>
      </c>
      <c r="BX661" s="102">
        <v>7051864</v>
      </c>
    </row>
    <row r="662" spans="1:76" x14ac:dyDescent="0.25">
      <c r="A662" s="57" t="s">
        <v>6647</v>
      </c>
      <c r="B662" s="3" t="s">
        <v>6527</v>
      </c>
      <c r="C662" s="3" t="s">
        <v>6648</v>
      </c>
      <c r="D662" s="4" t="s">
        <v>6649</v>
      </c>
      <c r="E662" s="4" t="s">
        <v>3446</v>
      </c>
      <c r="F662" s="4">
        <v>1594</v>
      </c>
      <c r="G662" s="4">
        <v>1108</v>
      </c>
      <c r="H662" s="4">
        <v>3800</v>
      </c>
      <c r="I662" s="4">
        <v>175.036</v>
      </c>
      <c r="J662" s="4" t="s">
        <v>6650</v>
      </c>
      <c r="K662" s="4" t="s">
        <v>6651</v>
      </c>
      <c r="L662" s="101" t="s">
        <v>6652</v>
      </c>
      <c r="M662" s="101" t="s">
        <v>6653</v>
      </c>
      <c r="N662" s="4">
        <v>93072</v>
      </c>
      <c r="O662" s="4">
        <v>4573859</v>
      </c>
      <c r="P662" s="4">
        <f t="shared" si="10"/>
        <v>57</v>
      </c>
      <c r="Q662" s="4">
        <v>1.95</v>
      </c>
      <c r="R662" s="4">
        <v>2.7824</v>
      </c>
      <c r="S662" s="4">
        <v>1.4287000000000001</v>
      </c>
      <c r="T662" s="102">
        <v>340144</v>
      </c>
      <c r="U662" s="102">
        <v>179994</v>
      </c>
      <c r="V662" s="102">
        <v>370206</v>
      </c>
      <c r="W662" s="102">
        <v>1330582</v>
      </c>
      <c r="X662" s="102">
        <v>2442433</v>
      </c>
      <c r="Y662" s="102">
        <v>9514363</v>
      </c>
      <c r="Z662" s="102">
        <v>699561</v>
      </c>
      <c r="AA662" s="102">
        <v>509573</v>
      </c>
      <c r="AB662" s="102">
        <v>3948711</v>
      </c>
      <c r="AC662" s="102">
        <v>1938485</v>
      </c>
      <c r="AD662" s="102">
        <v>2573515</v>
      </c>
      <c r="AE662" s="102">
        <v>12338537</v>
      </c>
      <c r="AF662" s="102">
        <v>23504532</v>
      </c>
      <c r="AG662" s="102">
        <v>14914672</v>
      </c>
      <c r="AH662" s="102">
        <v>3939056</v>
      </c>
      <c r="AI662" s="102">
        <v>12153348</v>
      </c>
      <c r="AJ662" s="102">
        <v>536300</v>
      </c>
      <c r="AK662" s="102">
        <v>880843</v>
      </c>
      <c r="AL662" s="102">
        <v>7451676</v>
      </c>
      <c r="AM662" s="102">
        <v>170304</v>
      </c>
      <c r="AN662" s="102">
        <v>4338599</v>
      </c>
      <c r="AO662" s="102">
        <v>1220177</v>
      </c>
      <c r="AP662" s="102">
        <v>9978782</v>
      </c>
      <c r="AQ662" s="102">
        <v>1608813</v>
      </c>
      <c r="AR662" s="102">
        <v>60517</v>
      </c>
      <c r="AS662" s="102">
        <v>232985</v>
      </c>
      <c r="AT662" s="102">
        <v>1065278</v>
      </c>
      <c r="AU662" s="102">
        <v>827279</v>
      </c>
      <c r="AV662" s="102">
        <v>329127</v>
      </c>
      <c r="AW662" s="102">
        <v>1528356</v>
      </c>
      <c r="AX662" s="102">
        <v>1536512</v>
      </c>
      <c r="AY662" s="102">
        <v>401484</v>
      </c>
      <c r="AZ662" s="102">
        <v>76964</v>
      </c>
      <c r="BA662" s="102">
        <v>537117</v>
      </c>
      <c r="BB662" s="102">
        <v>521450</v>
      </c>
      <c r="BC662" s="102">
        <v>196183</v>
      </c>
      <c r="BD662" s="102">
        <v>1489443</v>
      </c>
      <c r="BE662" s="102">
        <v>56610</v>
      </c>
      <c r="BF662" s="102">
        <v>2192866</v>
      </c>
      <c r="BG662" s="102">
        <v>1173044</v>
      </c>
      <c r="BH662" s="102">
        <v>2299816</v>
      </c>
      <c r="BI662" s="102">
        <v>642101</v>
      </c>
      <c r="BJ662" s="102">
        <v>2103794</v>
      </c>
      <c r="BK662" s="102">
        <v>2223060</v>
      </c>
      <c r="BL662" s="102">
        <v>2263016</v>
      </c>
      <c r="BM662" s="102">
        <v>10142953</v>
      </c>
      <c r="BN662" s="102">
        <v>4365896</v>
      </c>
      <c r="BO662" s="102">
        <v>506442</v>
      </c>
      <c r="BP662" s="102">
        <v>524611</v>
      </c>
      <c r="BQ662" s="102">
        <v>2362951</v>
      </c>
      <c r="BR662" s="102">
        <v>912905</v>
      </c>
      <c r="BS662" s="102">
        <v>4527040</v>
      </c>
      <c r="BT662" s="102">
        <v>4229781</v>
      </c>
      <c r="BU662" s="102">
        <v>1604009</v>
      </c>
      <c r="BV662" s="102">
        <v>6517964</v>
      </c>
      <c r="BW662" s="102">
        <v>1273326</v>
      </c>
      <c r="BX662" s="102">
        <v>6782757</v>
      </c>
    </row>
    <row r="663" spans="1:76" x14ac:dyDescent="0.25">
      <c r="A663" s="57" t="s">
        <v>6654</v>
      </c>
      <c r="B663" s="3" t="s">
        <v>6527</v>
      </c>
      <c r="C663" s="3" t="s">
        <v>6648</v>
      </c>
      <c r="D663" s="4" t="s">
        <v>6655</v>
      </c>
      <c r="E663" s="4" t="s">
        <v>3446</v>
      </c>
      <c r="F663" s="4">
        <v>601</v>
      </c>
      <c r="G663" s="4">
        <v>923</v>
      </c>
      <c r="H663" s="4">
        <v>1910</v>
      </c>
      <c r="I663" s="4">
        <v>157.02549999999999</v>
      </c>
      <c r="J663" s="4" t="s">
        <v>6656</v>
      </c>
      <c r="K663" s="4" t="s">
        <v>6657</v>
      </c>
      <c r="L663" s="101" t="s">
        <v>6658</v>
      </c>
      <c r="M663" s="101" t="s">
        <v>6659</v>
      </c>
      <c r="N663" s="4">
        <v>648</v>
      </c>
      <c r="O663" s="4">
        <v>628</v>
      </c>
      <c r="P663" s="4">
        <f t="shared" si="10"/>
        <v>53</v>
      </c>
      <c r="Q663" s="4">
        <v>3.33</v>
      </c>
      <c r="R663" s="4">
        <v>3.2892999999999999</v>
      </c>
      <c r="S663" s="4">
        <v>0.98880000000000001</v>
      </c>
      <c r="T663" s="102">
        <v>403067</v>
      </c>
      <c r="U663" s="102">
        <v>205896</v>
      </c>
      <c r="V663" s="102">
        <v>172864</v>
      </c>
      <c r="W663" s="102">
        <v>4587136</v>
      </c>
      <c r="X663" s="102">
        <v>523412</v>
      </c>
      <c r="Y663" s="102">
        <v>4008257</v>
      </c>
      <c r="Z663" s="102">
        <v>1971101</v>
      </c>
      <c r="AA663" s="102">
        <v>574229</v>
      </c>
      <c r="AB663" s="102">
        <v>10139043</v>
      </c>
      <c r="AC663" s="102">
        <v>14478344</v>
      </c>
      <c r="AD663" s="102">
        <v>9549230</v>
      </c>
      <c r="AE663" s="102">
        <v>13107278</v>
      </c>
      <c r="AF663" s="102">
        <v>17743004</v>
      </c>
      <c r="AG663" s="102">
        <v>19277304</v>
      </c>
      <c r="AH663" s="102">
        <v>3467748</v>
      </c>
      <c r="AI663" s="102">
        <v>18147482</v>
      </c>
      <c r="AJ663" s="102">
        <v>2775095</v>
      </c>
      <c r="AK663" s="102">
        <v>1436835</v>
      </c>
      <c r="AL663" s="102">
        <v>8553140</v>
      </c>
      <c r="AM663" s="102">
        <v>631366</v>
      </c>
      <c r="AN663" s="102">
        <v>12612874</v>
      </c>
      <c r="AO663" s="102">
        <v>790099</v>
      </c>
      <c r="AP663" s="102">
        <v>9216964</v>
      </c>
      <c r="AQ663" s="102">
        <v>1117095</v>
      </c>
      <c r="AR663" s="102">
        <v>291971</v>
      </c>
      <c r="AS663" s="102">
        <v>1009812</v>
      </c>
      <c r="AT663" s="102">
        <v>3617940</v>
      </c>
      <c r="AU663" s="102"/>
      <c r="AV663" s="102">
        <v>346908</v>
      </c>
      <c r="AW663" s="102">
        <v>1620487</v>
      </c>
      <c r="AX663" s="102">
        <v>1718402</v>
      </c>
      <c r="AY663" s="102">
        <v>105942</v>
      </c>
      <c r="AZ663" s="102"/>
      <c r="BA663" s="102">
        <v>205306</v>
      </c>
      <c r="BB663" s="102">
        <v>71434</v>
      </c>
      <c r="BC663" s="102"/>
      <c r="BD663" s="102">
        <v>456604</v>
      </c>
      <c r="BE663" s="102"/>
      <c r="BF663" s="102">
        <v>1742445</v>
      </c>
      <c r="BG663" s="102">
        <v>410885</v>
      </c>
      <c r="BH663" s="102">
        <v>2174932</v>
      </c>
      <c r="BI663" s="102">
        <v>686367</v>
      </c>
      <c r="BJ663" s="102">
        <v>2729000</v>
      </c>
      <c r="BK663" s="102">
        <v>1759590</v>
      </c>
      <c r="BL663" s="102">
        <v>2207877</v>
      </c>
      <c r="BM663" s="102">
        <v>14844237</v>
      </c>
      <c r="BN663" s="102">
        <v>1991970</v>
      </c>
      <c r="BO663" s="102">
        <v>418429</v>
      </c>
      <c r="BP663" s="102">
        <v>292727</v>
      </c>
      <c r="BQ663" s="102">
        <v>2444079</v>
      </c>
      <c r="BR663" s="102">
        <v>594319</v>
      </c>
      <c r="BS663" s="102">
        <v>3426175</v>
      </c>
      <c r="BT663" s="102">
        <v>1792805</v>
      </c>
      <c r="BU663" s="102">
        <v>1375108</v>
      </c>
      <c r="BV663" s="102">
        <v>792531</v>
      </c>
      <c r="BW663" s="102">
        <v>407954</v>
      </c>
      <c r="BX663" s="102">
        <v>5136070</v>
      </c>
    </row>
    <row r="664" spans="1:76" x14ac:dyDescent="0.25">
      <c r="A664" s="57" t="s">
        <v>6660</v>
      </c>
      <c r="B664" s="3" t="s">
        <v>6527</v>
      </c>
      <c r="C664" s="3" t="s">
        <v>6648</v>
      </c>
      <c r="D664" s="4" t="s">
        <v>6661</v>
      </c>
      <c r="E664" s="4" t="s">
        <v>3446</v>
      </c>
      <c r="F664" s="4">
        <v>1505</v>
      </c>
      <c r="G664" s="4">
        <v>445</v>
      </c>
      <c r="H664" s="4">
        <v>1638.1</v>
      </c>
      <c r="I664" s="4">
        <v>155.00980000000001</v>
      </c>
      <c r="J664" s="4" t="s">
        <v>6662</v>
      </c>
      <c r="K664" s="4" t="s">
        <v>6663</v>
      </c>
      <c r="L664" s="101" t="s">
        <v>6664</v>
      </c>
      <c r="M664" s="101" t="s">
        <v>6665</v>
      </c>
      <c r="N664" s="4">
        <v>967</v>
      </c>
      <c r="O664" s="4">
        <v>942</v>
      </c>
      <c r="P664" s="4">
        <f t="shared" si="10"/>
        <v>57</v>
      </c>
      <c r="Q664" s="4">
        <v>1.46</v>
      </c>
      <c r="R664" s="4">
        <v>1.7435</v>
      </c>
      <c r="S664" s="4">
        <v>1.1958</v>
      </c>
      <c r="T664" s="102">
        <v>35858876</v>
      </c>
      <c r="U664" s="102">
        <v>29916168</v>
      </c>
      <c r="V664" s="102">
        <v>58808772</v>
      </c>
      <c r="W664" s="102">
        <v>206077248</v>
      </c>
      <c r="X664" s="102">
        <v>74665784</v>
      </c>
      <c r="Y664" s="102">
        <v>189649456</v>
      </c>
      <c r="Z664" s="102">
        <v>282917088</v>
      </c>
      <c r="AA664" s="102">
        <v>54600092</v>
      </c>
      <c r="AB664" s="102">
        <v>299206016</v>
      </c>
      <c r="AC664" s="102">
        <v>188395408</v>
      </c>
      <c r="AD664" s="102">
        <v>274246368</v>
      </c>
      <c r="AE664" s="102">
        <v>541961216</v>
      </c>
      <c r="AF664" s="102">
        <v>511255712</v>
      </c>
      <c r="AG664" s="102">
        <v>279573280</v>
      </c>
      <c r="AH664" s="102">
        <v>219778112</v>
      </c>
      <c r="AI664" s="102">
        <v>226897664</v>
      </c>
      <c r="AJ664" s="102">
        <v>168771120</v>
      </c>
      <c r="AK664" s="102">
        <v>209748320</v>
      </c>
      <c r="AL664" s="102">
        <v>325491840</v>
      </c>
      <c r="AM664" s="102">
        <v>13739058</v>
      </c>
      <c r="AN664" s="102">
        <v>430208704</v>
      </c>
      <c r="AO664" s="102">
        <v>53189520</v>
      </c>
      <c r="AP664" s="102">
        <v>89909184</v>
      </c>
      <c r="AQ664" s="102">
        <v>82785504</v>
      </c>
      <c r="AR664" s="102">
        <v>56145388</v>
      </c>
      <c r="AS664" s="102">
        <v>95483632</v>
      </c>
      <c r="AT664" s="102">
        <v>99489904</v>
      </c>
      <c r="AU664" s="102">
        <v>23972552</v>
      </c>
      <c r="AV664" s="102">
        <v>12425731</v>
      </c>
      <c r="AW664" s="102">
        <v>133223856</v>
      </c>
      <c r="AX664" s="102">
        <v>197697984</v>
      </c>
      <c r="AY664" s="102">
        <v>21780990</v>
      </c>
      <c r="AZ664" s="102">
        <v>6319337</v>
      </c>
      <c r="BA664" s="102">
        <v>80779096</v>
      </c>
      <c r="BB664" s="102">
        <v>35430196</v>
      </c>
      <c r="BC664" s="102">
        <v>39346656</v>
      </c>
      <c r="BD664" s="102">
        <v>82442336</v>
      </c>
      <c r="BE664" s="102">
        <v>20436140</v>
      </c>
      <c r="BF664" s="102">
        <v>104935848</v>
      </c>
      <c r="BG664" s="102">
        <v>98902072</v>
      </c>
      <c r="BH664" s="102">
        <v>193387152</v>
      </c>
      <c r="BI664" s="102">
        <v>114164288</v>
      </c>
      <c r="BJ664" s="102">
        <v>322565536</v>
      </c>
      <c r="BK664" s="102">
        <v>160278576</v>
      </c>
      <c r="BL664" s="102">
        <v>276072544</v>
      </c>
      <c r="BM664" s="102">
        <v>290457312</v>
      </c>
      <c r="BN664" s="102">
        <v>155596128</v>
      </c>
      <c r="BO664" s="102">
        <v>101943080</v>
      </c>
      <c r="BP664" s="102">
        <v>60784296</v>
      </c>
      <c r="BQ664" s="102">
        <v>199109760</v>
      </c>
      <c r="BR664" s="102">
        <v>69028512</v>
      </c>
      <c r="BS664" s="102">
        <v>192126384</v>
      </c>
      <c r="BT664" s="102">
        <v>93560848</v>
      </c>
      <c r="BU664" s="102">
        <v>183666288</v>
      </c>
      <c r="BV664" s="102">
        <v>101121288</v>
      </c>
      <c r="BW664" s="102">
        <v>77332872</v>
      </c>
      <c r="BX664" s="102">
        <v>214172272</v>
      </c>
    </row>
    <row r="665" spans="1:76" x14ac:dyDescent="0.25">
      <c r="A665" s="57" t="s">
        <v>6666</v>
      </c>
      <c r="B665" s="3" t="s">
        <v>6527</v>
      </c>
      <c r="C665" s="3" t="s">
        <v>6667</v>
      </c>
      <c r="D665" s="4" t="s">
        <v>6668</v>
      </c>
      <c r="E665" s="4" t="s">
        <v>3487</v>
      </c>
      <c r="F665" s="4">
        <v>606</v>
      </c>
      <c r="G665" s="4">
        <v>535</v>
      </c>
      <c r="H665" s="4">
        <v>1457.6</v>
      </c>
      <c r="I665" s="4">
        <v>243.06229999999999</v>
      </c>
      <c r="J665" s="4" t="s">
        <v>6669</v>
      </c>
      <c r="K665" s="4" t="s">
        <v>6670</v>
      </c>
      <c r="L665" s="101" t="s">
        <v>6671</v>
      </c>
      <c r="M665" s="101" t="s">
        <v>6672</v>
      </c>
      <c r="N665" s="4">
        <v>6029</v>
      </c>
      <c r="O665" s="4">
        <v>5807</v>
      </c>
      <c r="P665" s="4">
        <f t="shared" si="10"/>
        <v>57</v>
      </c>
      <c r="Q665" s="4">
        <v>1.44</v>
      </c>
      <c r="R665" s="4">
        <v>1.6235999999999999</v>
      </c>
      <c r="S665" s="4">
        <v>1.1236999999999999</v>
      </c>
      <c r="T665" s="102">
        <v>16286062</v>
      </c>
      <c r="U665" s="102">
        <v>26046068</v>
      </c>
      <c r="V665" s="102">
        <v>19910534</v>
      </c>
      <c r="W665" s="102">
        <v>13189435</v>
      </c>
      <c r="X665" s="102">
        <v>42738464</v>
      </c>
      <c r="Y665" s="102">
        <v>1918569</v>
      </c>
      <c r="Z665" s="102">
        <v>6381171</v>
      </c>
      <c r="AA665" s="102">
        <v>10537882</v>
      </c>
      <c r="AB665" s="102">
        <v>9166301</v>
      </c>
      <c r="AC665" s="102">
        <v>17779058</v>
      </c>
      <c r="AD665" s="102">
        <v>22588772</v>
      </c>
      <c r="AE665" s="102">
        <v>22628828</v>
      </c>
      <c r="AF665" s="102">
        <v>5871040</v>
      </c>
      <c r="AG665" s="102">
        <v>7096579</v>
      </c>
      <c r="AH665" s="102">
        <v>17254026</v>
      </c>
      <c r="AI665" s="102">
        <v>2516862</v>
      </c>
      <c r="AJ665" s="102">
        <v>6081344</v>
      </c>
      <c r="AK665" s="102">
        <v>8911600</v>
      </c>
      <c r="AL665" s="102">
        <v>11722023</v>
      </c>
      <c r="AM665" s="102">
        <v>342354</v>
      </c>
      <c r="AN665" s="102">
        <v>18710834</v>
      </c>
      <c r="AO665" s="102">
        <v>2777684</v>
      </c>
      <c r="AP665" s="102">
        <v>3305496</v>
      </c>
      <c r="AQ665" s="102">
        <v>76000680</v>
      </c>
      <c r="AR665" s="102">
        <v>26409410</v>
      </c>
      <c r="AS665" s="102">
        <v>15381493</v>
      </c>
      <c r="AT665" s="102">
        <v>17880334</v>
      </c>
      <c r="AU665" s="102">
        <v>103446624</v>
      </c>
      <c r="AV665" s="102">
        <v>7468822</v>
      </c>
      <c r="AW665" s="102">
        <v>33187212</v>
      </c>
      <c r="AX665" s="102">
        <v>13008876</v>
      </c>
      <c r="AY665" s="102">
        <v>27450252</v>
      </c>
      <c r="AZ665" s="102">
        <v>8225026</v>
      </c>
      <c r="BA665" s="102">
        <v>9214003</v>
      </c>
      <c r="BB665" s="102">
        <v>24990792</v>
      </c>
      <c r="BC665" s="102">
        <v>11967183</v>
      </c>
      <c r="BD665" s="102">
        <v>11305499</v>
      </c>
      <c r="BE665" s="102">
        <v>7486740</v>
      </c>
      <c r="BF665" s="102">
        <v>1549232</v>
      </c>
      <c r="BG665" s="102">
        <v>10766742</v>
      </c>
      <c r="BH665" s="102">
        <v>5864142</v>
      </c>
      <c r="BI665" s="102">
        <v>10583376</v>
      </c>
      <c r="BJ665" s="102">
        <v>6393439</v>
      </c>
      <c r="BK665" s="102">
        <v>6763694</v>
      </c>
      <c r="BL665" s="102">
        <v>18116496</v>
      </c>
      <c r="BM665" s="102">
        <v>34112992</v>
      </c>
      <c r="BN665" s="102">
        <v>12488428</v>
      </c>
      <c r="BO665" s="102">
        <v>9221611</v>
      </c>
      <c r="BP665" s="102">
        <v>4355351</v>
      </c>
      <c r="BQ665" s="102">
        <v>9096291</v>
      </c>
      <c r="BR665" s="102">
        <v>6647963</v>
      </c>
      <c r="BS665" s="102">
        <v>12300727</v>
      </c>
      <c r="BT665" s="102">
        <v>19176720</v>
      </c>
      <c r="BU665" s="102">
        <v>16008847</v>
      </c>
      <c r="BV665" s="102">
        <v>22154440</v>
      </c>
      <c r="BW665" s="102">
        <v>6558696</v>
      </c>
      <c r="BX665" s="102">
        <v>15523248</v>
      </c>
    </row>
    <row r="666" spans="1:76" x14ac:dyDescent="0.25">
      <c r="A666" s="57" t="s">
        <v>6673</v>
      </c>
      <c r="B666" s="3" t="s">
        <v>6527</v>
      </c>
      <c r="C666" s="3" t="s">
        <v>6667</v>
      </c>
      <c r="D666" s="4" t="s">
        <v>6674</v>
      </c>
      <c r="E666" s="4" t="s">
        <v>3487</v>
      </c>
      <c r="F666" s="4">
        <v>605</v>
      </c>
      <c r="G666" s="4">
        <v>825</v>
      </c>
      <c r="H666" s="4">
        <v>1086</v>
      </c>
      <c r="I666" s="4">
        <v>111.02</v>
      </c>
      <c r="J666" s="4" t="s">
        <v>6675</v>
      </c>
      <c r="K666" s="4" t="s">
        <v>6676</v>
      </c>
      <c r="L666" s="101" t="s">
        <v>6677</v>
      </c>
      <c r="M666" s="101" t="s">
        <v>6678</v>
      </c>
      <c r="N666" s="4">
        <v>1174</v>
      </c>
      <c r="O666" s="4">
        <v>1141</v>
      </c>
      <c r="P666" s="4">
        <f t="shared" si="10"/>
        <v>57</v>
      </c>
      <c r="Q666" s="4">
        <v>1.0900000000000001</v>
      </c>
      <c r="R666" s="4">
        <v>1.1135999999999999</v>
      </c>
      <c r="S666" s="4">
        <v>1.0173000000000001</v>
      </c>
      <c r="T666" s="102">
        <v>65930616</v>
      </c>
      <c r="U666" s="102">
        <v>73869880</v>
      </c>
      <c r="V666" s="102">
        <v>68053848</v>
      </c>
      <c r="W666" s="102">
        <v>53931308</v>
      </c>
      <c r="X666" s="102">
        <v>72428048</v>
      </c>
      <c r="Y666" s="102">
        <v>90087624</v>
      </c>
      <c r="Z666" s="102">
        <v>80883104</v>
      </c>
      <c r="AA666" s="102">
        <v>47798436</v>
      </c>
      <c r="AB666" s="102">
        <v>103627080</v>
      </c>
      <c r="AC666" s="102">
        <v>152201456</v>
      </c>
      <c r="AD666" s="102">
        <v>102805784</v>
      </c>
      <c r="AE666" s="102">
        <v>172672768</v>
      </c>
      <c r="AF666" s="102">
        <v>175191408</v>
      </c>
      <c r="AG666" s="102">
        <v>81716392</v>
      </c>
      <c r="AH666" s="102">
        <v>121278408</v>
      </c>
      <c r="AI666" s="102">
        <v>50224212</v>
      </c>
      <c r="AJ666" s="102">
        <v>71352384</v>
      </c>
      <c r="AK666" s="102">
        <v>88389600</v>
      </c>
      <c r="AL666" s="102">
        <v>88558544</v>
      </c>
      <c r="AM666" s="102">
        <v>18203724</v>
      </c>
      <c r="AN666" s="102">
        <v>85882648</v>
      </c>
      <c r="AO666" s="102">
        <v>68982400</v>
      </c>
      <c r="AP666" s="102">
        <v>61015284</v>
      </c>
      <c r="AQ666" s="102">
        <v>136268816</v>
      </c>
      <c r="AR666" s="102">
        <v>85078440</v>
      </c>
      <c r="AS666" s="102">
        <v>73797744</v>
      </c>
      <c r="AT666" s="102">
        <v>136336592</v>
      </c>
      <c r="AU666" s="102">
        <v>67947208</v>
      </c>
      <c r="AV666" s="102">
        <v>20140494</v>
      </c>
      <c r="AW666" s="102">
        <v>152848656</v>
      </c>
      <c r="AX666" s="102">
        <v>96761840</v>
      </c>
      <c r="AY666" s="102">
        <v>42104528</v>
      </c>
      <c r="AZ666" s="102">
        <v>49412676</v>
      </c>
      <c r="BA666" s="102">
        <v>82563560</v>
      </c>
      <c r="BB666" s="102">
        <v>37168548</v>
      </c>
      <c r="BC666" s="102">
        <v>53917372</v>
      </c>
      <c r="BD666" s="102">
        <v>45503808</v>
      </c>
      <c r="BE666" s="102">
        <v>51691416</v>
      </c>
      <c r="BF666" s="102">
        <v>25527632</v>
      </c>
      <c r="BG666" s="102">
        <v>79998144</v>
      </c>
      <c r="BH666" s="102">
        <v>78833824</v>
      </c>
      <c r="BI666" s="102">
        <v>71439072</v>
      </c>
      <c r="BJ666" s="102">
        <v>97140784</v>
      </c>
      <c r="BK666" s="102">
        <v>86608752</v>
      </c>
      <c r="BL666" s="102">
        <v>75570384</v>
      </c>
      <c r="BM666" s="102">
        <v>117278160</v>
      </c>
      <c r="BN666" s="102">
        <v>103129568</v>
      </c>
      <c r="BO666" s="102">
        <v>62888840</v>
      </c>
      <c r="BP666" s="102">
        <v>30245450</v>
      </c>
      <c r="BQ666" s="102">
        <v>91527088</v>
      </c>
      <c r="BR666" s="102">
        <v>42607760</v>
      </c>
      <c r="BS666" s="102">
        <v>109401984</v>
      </c>
      <c r="BT666" s="102">
        <v>152050272</v>
      </c>
      <c r="BU666" s="102">
        <v>188921776</v>
      </c>
      <c r="BV666" s="102">
        <v>94197512</v>
      </c>
      <c r="BW666" s="102">
        <v>63036728</v>
      </c>
      <c r="BX666" s="102">
        <v>157499488</v>
      </c>
    </row>
    <row r="667" spans="1:76" x14ac:dyDescent="0.25">
      <c r="A667" s="57" t="s">
        <v>6679</v>
      </c>
      <c r="B667" s="3" t="s">
        <v>6527</v>
      </c>
      <c r="C667" s="3" t="s">
        <v>6667</v>
      </c>
      <c r="D667" s="4" t="s">
        <v>6680</v>
      </c>
      <c r="E667" s="4" t="s">
        <v>3439</v>
      </c>
      <c r="F667" s="4">
        <v>33442</v>
      </c>
      <c r="G667" s="4">
        <v>821</v>
      </c>
      <c r="H667" s="4">
        <v>800</v>
      </c>
      <c r="I667" s="4">
        <v>245.07679999999999</v>
      </c>
      <c r="J667" s="4" t="s">
        <v>6681</v>
      </c>
      <c r="K667" s="4" t="s">
        <v>6682</v>
      </c>
      <c r="L667" s="101" t="s">
        <v>6683</v>
      </c>
      <c r="M667" s="101" t="s">
        <v>6684</v>
      </c>
      <c r="N667" s="4">
        <v>15047</v>
      </c>
      <c r="O667" s="4">
        <v>21403010</v>
      </c>
      <c r="P667" s="4">
        <f t="shared" si="10"/>
        <v>57</v>
      </c>
      <c r="Q667" s="4">
        <v>0.83</v>
      </c>
      <c r="R667" s="4">
        <v>1.1021000000000001</v>
      </c>
      <c r="S667" s="4">
        <v>1.3311999999999999</v>
      </c>
      <c r="T667" s="102">
        <v>2117691</v>
      </c>
      <c r="U667" s="102">
        <v>2390734</v>
      </c>
      <c r="V667" s="102">
        <v>2344708</v>
      </c>
      <c r="W667" s="102">
        <v>1752857</v>
      </c>
      <c r="X667" s="102">
        <v>3357206</v>
      </c>
      <c r="Y667" s="102">
        <v>2869059</v>
      </c>
      <c r="Z667" s="102">
        <v>2429425</v>
      </c>
      <c r="AA667" s="102">
        <v>1817537</v>
      </c>
      <c r="AB667" s="102">
        <v>7118443</v>
      </c>
      <c r="AC667" s="102">
        <v>4271762</v>
      </c>
      <c r="AD667" s="102">
        <v>3654582</v>
      </c>
      <c r="AE667" s="102">
        <v>10994948</v>
      </c>
      <c r="AF667" s="102">
        <v>9228570</v>
      </c>
      <c r="AG667" s="102">
        <v>3548163</v>
      </c>
      <c r="AH667" s="102">
        <v>2949396</v>
      </c>
      <c r="AI667" s="102">
        <v>2328191</v>
      </c>
      <c r="AJ667" s="102">
        <v>2637365</v>
      </c>
      <c r="AK667" s="102">
        <v>4138313</v>
      </c>
      <c r="AL667" s="102">
        <v>3059099</v>
      </c>
      <c r="AM667" s="102">
        <v>340968</v>
      </c>
      <c r="AN667" s="102">
        <v>3508726</v>
      </c>
      <c r="AO667" s="102">
        <v>1203195</v>
      </c>
      <c r="AP667" s="102">
        <v>2040976</v>
      </c>
      <c r="AQ667" s="102">
        <v>3938850</v>
      </c>
      <c r="AR667" s="102">
        <v>2266348</v>
      </c>
      <c r="AS667" s="102">
        <v>2428775</v>
      </c>
      <c r="AT667" s="102">
        <v>1263052</v>
      </c>
      <c r="AU667" s="102">
        <v>3147009</v>
      </c>
      <c r="AV667" s="102">
        <v>378071</v>
      </c>
      <c r="AW667" s="102">
        <v>5606294</v>
      </c>
      <c r="AX667" s="102">
        <v>7109944</v>
      </c>
      <c r="AY667" s="102">
        <v>1469960</v>
      </c>
      <c r="AZ667" s="102">
        <v>3463514</v>
      </c>
      <c r="BA667" s="102">
        <v>3747155</v>
      </c>
      <c r="BB667" s="102">
        <v>1619133</v>
      </c>
      <c r="BC667" s="102">
        <v>2768946</v>
      </c>
      <c r="BD667" s="102">
        <v>3890488</v>
      </c>
      <c r="BE667" s="102">
        <v>942436</v>
      </c>
      <c r="BF667" s="102">
        <v>2907119</v>
      </c>
      <c r="BG667" s="102">
        <v>1897977</v>
      </c>
      <c r="BH667" s="102">
        <v>7322997</v>
      </c>
      <c r="BI667" s="102">
        <v>2812963</v>
      </c>
      <c r="BJ667" s="102">
        <v>6961447</v>
      </c>
      <c r="BK667" s="102">
        <v>6412412</v>
      </c>
      <c r="BL667" s="102">
        <v>2201271</v>
      </c>
      <c r="BM667" s="102">
        <v>4204977</v>
      </c>
      <c r="BN667" s="102">
        <v>4345189</v>
      </c>
      <c r="BO667" s="102">
        <v>2375284</v>
      </c>
      <c r="BP667" s="102">
        <v>1000576</v>
      </c>
      <c r="BQ667" s="102">
        <v>7228162</v>
      </c>
      <c r="BR667" s="102">
        <v>1928455</v>
      </c>
      <c r="BS667" s="102">
        <v>2642929</v>
      </c>
      <c r="BT667" s="102">
        <v>8318083</v>
      </c>
      <c r="BU667" s="102">
        <v>7287482</v>
      </c>
      <c r="BV667" s="102">
        <v>6628901</v>
      </c>
      <c r="BW667" s="102">
        <v>3181434</v>
      </c>
      <c r="BX667" s="102">
        <v>7320859</v>
      </c>
    </row>
    <row r="668" spans="1:76" x14ac:dyDescent="0.25">
      <c r="A668" s="57" t="s">
        <v>6685</v>
      </c>
      <c r="B668" s="3" t="s">
        <v>6527</v>
      </c>
      <c r="C668" s="3" t="s">
        <v>6667</v>
      </c>
      <c r="D668" s="4" t="s">
        <v>6686</v>
      </c>
      <c r="E668" s="4" t="s">
        <v>3487</v>
      </c>
      <c r="F668" s="4">
        <v>61833</v>
      </c>
      <c r="G668" s="4">
        <v>100001425</v>
      </c>
      <c r="H668" s="4">
        <v>1119</v>
      </c>
      <c r="I668" s="4">
        <v>245.0779</v>
      </c>
      <c r="J668" s="4" t="s">
        <v>6687</v>
      </c>
      <c r="K668" s="104">
        <v>1361384</v>
      </c>
      <c r="L668" s="4"/>
      <c r="M668" s="4"/>
      <c r="N668" s="4">
        <v>94312</v>
      </c>
      <c r="O668" s="4">
        <v>85115</v>
      </c>
      <c r="P668" s="4">
        <f t="shared" si="10"/>
        <v>57</v>
      </c>
      <c r="Q668" s="4">
        <v>1.03</v>
      </c>
      <c r="R668" s="4">
        <v>1.0347999999999999</v>
      </c>
      <c r="S668" s="4">
        <v>1.0074000000000001</v>
      </c>
      <c r="T668" s="102">
        <v>3413041</v>
      </c>
      <c r="U668" s="102">
        <v>4856950</v>
      </c>
      <c r="V668" s="102">
        <v>4275206</v>
      </c>
      <c r="W668" s="102">
        <v>2653687</v>
      </c>
      <c r="X668" s="102">
        <v>5120976</v>
      </c>
      <c r="Y668" s="102">
        <v>500093</v>
      </c>
      <c r="Z668" s="102">
        <v>2327458</v>
      </c>
      <c r="AA668" s="102">
        <v>2510451</v>
      </c>
      <c r="AB668" s="102">
        <v>5438390</v>
      </c>
      <c r="AC668" s="102">
        <v>3358340</v>
      </c>
      <c r="AD668" s="102">
        <v>4426249</v>
      </c>
      <c r="AE668" s="102">
        <v>5909941</v>
      </c>
      <c r="AF668" s="102">
        <v>812465</v>
      </c>
      <c r="AG668" s="102">
        <v>2786591</v>
      </c>
      <c r="AH668" s="102">
        <v>4685547</v>
      </c>
      <c r="AI668" s="102">
        <v>661081</v>
      </c>
      <c r="AJ668" s="102">
        <v>2565979</v>
      </c>
      <c r="AK668" s="102">
        <v>4045012</v>
      </c>
      <c r="AL668" s="102">
        <v>3148610</v>
      </c>
      <c r="AM668" s="102">
        <v>548455</v>
      </c>
      <c r="AN668" s="102">
        <v>3812622</v>
      </c>
      <c r="AO668" s="102">
        <v>2574927</v>
      </c>
      <c r="AP668" s="102">
        <v>447311</v>
      </c>
      <c r="AQ668" s="102">
        <v>6074132</v>
      </c>
      <c r="AR668" s="102">
        <v>3670052</v>
      </c>
      <c r="AS668" s="102">
        <v>3081954</v>
      </c>
      <c r="AT668" s="102">
        <v>2534328</v>
      </c>
      <c r="AU668" s="102">
        <v>4989135</v>
      </c>
      <c r="AV668" s="102">
        <v>1278811</v>
      </c>
      <c r="AW668" s="102">
        <v>6129381</v>
      </c>
      <c r="AX668" s="102">
        <v>3429475</v>
      </c>
      <c r="AY668" s="102">
        <v>3983790</v>
      </c>
      <c r="AZ668" s="102">
        <v>3851578</v>
      </c>
      <c r="BA668" s="102">
        <v>6044522</v>
      </c>
      <c r="BB668" s="102">
        <v>4198312</v>
      </c>
      <c r="BC668" s="102">
        <v>2758393</v>
      </c>
      <c r="BD668" s="102">
        <v>3666701</v>
      </c>
      <c r="BE668" s="102">
        <v>2867849</v>
      </c>
      <c r="BF668" s="102">
        <v>710237</v>
      </c>
      <c r="BG668" s="102">
        <v>2132178</v>
      </c>
      <c r="BH668" s="102">
        <v>770450</v>
      </c>
      <c r="BI668" s="102">
        <v>2646788</v>
      </c>
      <c r="BJ668" s="102">
        <v>1028625</v>
      </c>
      <c r="BK668" s="102">
        <v>960487</v>
      </c>
      <c r="BL668" s="102">
        <v>5017830</v>
      </c>
      <c r="BM668" s="102">
        <v>5045261</v>
      </c>
      <c r="BN668" s="102">
        <v>2811254</v>
      </c>
      <c r="BO668" s="102">
        <v>2839868</v>
      </c>
      <c r="BP668" s="102">
        <v>1902274</v>
      </c>
      <c r="BQ668" s="102">
        <v>910462</v>
      </c>
      <c r="BR668" s="102">
        <v>1818422</v>
      </c>
      <c r="BS668" s="102">
        <v>3668607</v>
      </c>
      <c r="BT668" s="102">
        <v>2399629</v>
      </c>
      <c r="BU668" s="102">
        <v>6195831</v>
      </c>
      <c r="BV668" s="102">
        <v>4668864</v>
      </c>
      <c r="BW668" s="102">
        <v>3334823</v>
      </c>
      <c r="BX668" s="102">
        <v>4917868</v>
      </c>
    </row>
    <row r="669" spans="1:76" x14ac:dyDescent="0.25">
      <c r="A669" s="57" t="s">
        <v>6688</v>
      </c>
      <c r="B669" s="3" t="s">
        <v>6527</v>
      </c>
      <c r="C669" s="3" t="s">
        <v>6667</v>
      </c>
      <c r="D669" s="4" t="s">
        <v>6689</v>
      </c>
      <c r="E669" s="4" t="s">
        <v>3487</v>
      </c>
      <c r="F669" s="4">
        <v>57655</v>
      </c>
      <c r="G669" s="4">
        <v>100010896</v>
      </c>
      <c r="H669" s="4">
        <v>1831</v>
      </c>
      <c r="I669" s="4">
        <v>257.0779</v>
      </c>
      <c r="J669" s="4" t="s">
        <v>6690</v>
      </c>
      <c r="K669" s="4" t="s">
        <v>6691</v>
      </c>
      <c r="L669" s="4"/>
      <c r="M669" s="4"/>
      <c r="N669" s="4">
        <v>102212</v>
      </c>
      <c r="O669" s="4">
        <v>92343</v>
      </c>
      <c r="P669" s="4">
        <f t="shared" si="10"/>
        <v>57</v>
      </c>
      <c r="Q669" s="4">
        <v>0.86</v>
      </c>
      <c r="R669" s="4">
        <v>0.98860000000000003</v>
      </c>
      <c r="S669" s="4">
        <v>1.1525000000000001</v>
      </c>
      <c r="T669" s="102">
        <v>139621</v>
      </c>
      <c r="U669" s="102">
        <v>550078</v>
      </c>
      <c r="V669" s="102">
        <v>123053</v>
      </c>
      <c r="W669" s="102">
        <v>94316</v>
      </c>
      <c r="X669" s="102">
        <v>370937</v>
      </c>
      <c r="Y669" s="102">
        <v>331866</v>
      </c>
      <c r="Z669" s="102">
        <v>241437</v>
      </c>
      <c r="AA669" s="102">
        <v>188278</v>
      </c>
      <c r="AB669" s="102">
        <v>414774</v>
      </c>
      <c r="AC669" s="102">
        <v>752594</v>
      </c>
      <c r="AD669" s="102">
        <v>439820</v>
      </c>
      <c r="AE669" s="102">
        <v>577124</v>
      </c>
      <c r="AF669" s="102">
        <v>409637</v>
      </c>
      <c r="AG669" s="102">
        <v>266335</v>
      </c>
      <c r="AH669" s="102">
        <v>483864</v>
      </c>
      <c r="AI669" s="102">
        <v>98112</v>
      </c>
      <c r="AJ669" s="102">
        <v>225616</v>
      </c>
      <c r="AK669" s="102">
        <v>335180</v>
      </c>
      <c r="AL669" s="102">
        <v>201463</v>
      </c>
      <c r="AM669" s="102">
        <v>25328</v>
      </c>
      <c r="AN669" s="102">
        <v>339691</v>
      </c>
      <c r="AO669" s="102">
        <v>167749</v>
      </c>
      <c r="AP669" s="102">
        <v>217652</v>
      </c>
      <c r="AQ669" s="102">
        <v>661463</v>
      </c>
      <c r="AR669" s="102">
        <v>370804</v>
      </c>
      <c r="AS669" s="102">
        <v>350152</v>
      </c>
      <c r="AT669" s="102">
        <v>338257</v>
      </c>
      <c r="AU669" s="102">
        <v>648180</v>
      </c>
      <c r="AV669" s="102">
        <v>243928</v>
      </c>
      <c r="AW669" s="102">
        <v>374521</v>
      </c>
      <c r="AX669" s="102">
        <v>360653</v>
      </c>
      <c r="AY669" s="102">
        <v>346291</v>
      </c>
      <c r="AZ669" s="102">
        <v>269819</v>
      </c>
      <c r="BA669" s="102">
        <v>1073729</v>
      </c>
      <c r="BB669" s="102">
        <v>156478</v>
      </c>
      <c r="BC669" s="102">
        <v>364123</v>
      </c>
      <c r="BD669" s="102">
        <v>294868</v>
      </c>
      <c r="BE669" s="102">
        <v>157039</v>
      </c>
      <c r="BF669" s="102">
        <v>103192</v>
      </c>
      <c r="BG669" s="102">
        <v>302766</v>
      </c>
      <c r="BH669" s="102">
        <v>284686</v>
      </c>
      <c r="BI669" s="102">
        <v>218835</v>
      </c>
      <c r="BJ669" s="102">
        <v>365803</v>
      </c>
      <c r="BK669" s="102">
        <v>399413</v>
      </c>
      <c r="BL669" s="102">
        <v>262860</v>
      </c>
      <c r="BM669" s="102">
        <v>420951</v>
      </c>
      <c r="BN669" s="102">
        <v>541021</v>
      </c>
      <c r="BO669" s="102">
        <v>323840</v>
      </c>
      <c r="BP669" s="102">
        <v>259559</v>
      </c>
      <c r="BQ669" s="102">
        <v>429142</v>
      </c>
      <c r="BR669" s="102">
        <v>149378</v>
      </c>
      <c r="BS669" s="102">
        <v>567329</v>
      </c>
      <c r="BT669" s="102">
        <v>731047</v>
      </c>
      <c r="BU669" s="102">
        <v>619883</v>
      </c>
      <c r="BV669" s="102">
        <v>486826</v>
      </c>
      <c r="BW669" s="102">
        <v>235525</v>
      </c>
      <c r="BX669" s="102">
        <v>961812</v>
      </c>
    </row>
    <row r="670" spans="1:76" x14ac:dyDescent="0.25">
      <c r="A670" s="57" t="s">
        <v>6692</v>
      </c>
      <c r="B670" s="3" t="s">
        <v>6527</v>
      </c>
      <c r="C670" s="3" t="s">
        <v>6667</v>
      </c>
      <c r="D670" s="4" t="s">
        <v>6693</v>
      </c>
      <c r="E670" s="4" t="s">
        <v>3487</v>
      </c>
      <c r="F670" s="4">
        <v>35136</v>
      </c>
      <c r="G670" s="4">
        <v>100001446</v>
      </c>
      <c r="H670" s="4">
        <v>1778.1</v>
      </c>
      <c r="I670" s="4">
        <v>257.0779</v>
      </c>
      <c r="J670" s="4" t="s">
        <v>6694</v>
      </c>
      <c r="K670" s="4" t="s">
        <v>6695</v>
      </c>
      <c r="L670" s="4"/>
      <c r="M670" s="101" t="s">
        <v>6696</v>
      </c>
      <c r="N670" s="4">
        <v>445408</v>
      </c>
      <c r="O670" s="4">
        <v>393058</v>
      </c>
      <c r="P670" s="4">
        <f t="shared" si="10"/>
        <v>56</v>
      </c>
      <c r="Q670" s="4">
        <v>1.31</v>
      </c>
      <c r="R670" s="4">
        <v>1.4393</v>
      </c>
      <c r="S670" s="4">
        <v>1.1011</v>
      </c>
      <c r="T670" s="102">
        <v>2777185</v>
      </c>
      <c r="U670" s="102">
        <v>4370981</v>
      </c>
      <c r="V670" s="102">
        <v>2289799</v>
      </c>
      <c r="W670" s="102">
        <v>1149689</v>
      </c>
      <c r="X670" s="102">
        <v>8255624</v>
      </c>
      <c r="Y670" s="102">
        <v>225812</v>
      </c>
      <c r="Z670" s="102">
        <v>1132229</v>
      </c>
      <c r="AA670" s="102">
        <v>1635144</v>
      </c>
      <c r="AB670" s="102">
        <v>4041424</v>
      </c>
      <c r="AC670" s="102">
        <v>1806260</v>
      </c>
      <c r="AD670" s="102">
        <v>4109416</v>
      </c>
      <c r="AE670" s="102">
        <v>5084305</v>
      </c>
      <c r="AF670" s="102">
        <v>1396619</v>
      </c>
      <c r="AG670" s="102">
        <v>2391395</v>
      </c>
      <c r="AH670" s="102">
        <v>4294603</v>
      </c>
      <c r="AI670" s="102">
        <v>896189</v>
      </c>
      <c r="AJ670" s="102">
        <v>1628084</v>
      </c>
      <c r="AK670" s="102">
        <v>1661796</v>
      </c>
      <c r="AL670" s="102">
        <v>2002810</v>
      </c>
      <c r="AM670" s="102"/>
      <c r="AN670" s="102">
        <v>1785750</v>
      </c>
      <c r="AO670" s="102">
        <v>199538</v>
      </c>
      <c r="AP670" s="102">
        <v>903133</v>
      </c>
      <c r="AQ670" s="102">
        <v>14759659</v>
      </c>
      <c r="AR670" s="102">
        <v>4574917</v>
      </c>
      <c r="AS670" s="102">
        <v>1547640</v>
      </c>
      <c r="AT670" s="102">
        <v>2532335</v>
      </c>
      <c r="AU670" s="102">
        <v>4907527</v>
      </c>
      <c r="AV670" s="102">
        <v>1158302</v>
      </c>
      <c r="AW670" s="102">
        <v>2535418</v>
      </c>
      <c r="AX670" s="102">
        <v>3850420</v>
      </c>
      <c r="AY670" s="102">
        <v>1448494</v>
      </c>
      <c r="AZ670" s="102">
        <v>1755554</v>
      </c>
      <c r="BA670" s="102">
        <v>905454</v>
      </c>
      <c r="BB670" s="102">
        <v>2539043</v>
      </c>
      <c r="BC670" s="102">
        <v>3242234</v>
      </c>
      <c r="BD670" s="102">
        <v>2105021</v>
      </c>
      <c r="BE670" s="102">
        <v>882528</v>
      </c>
      <c r="BF670" s="102">
        <v>264626</v>
      </c>
      <c r="BG670" s="102">
        <v>781781</v>
      </c>
      <c r="BH670" s="102">
        <v>1018046</v>
      </c>
      <c r="BI670" s="102">
        <v>1196334</v>
      </c>
      <c r="BJ670" s="102">
        <v>1040841</v>
      </c>
      <c r="BK670" s="102">
        <v>2726022</v>
      </c>
      <c r="BL670" s="102">
        <v>2205081</v>
      </c>
      <c r="BM670" s="102">
        <v>5571388</v>
      </c>
      <c r="BN670" s="102">
        <v>2527219</v>
      </c>
      <c r="BO670" s="102">
        <v>1683474</v>
      </c>
      <c r="BP670" s="102">
        <v>392206</v>
      </c>
      <c r="BQ670" s="102">
        <v>2848711</v>
      </c>
      <c r="BR670" s="102">
        <v>399359</v>
      </c>
      <c r="BS670" s="102">
        <v>1550636</v>
      </c>
      <c r="BT670" s="102">
        <v>4606833</v>
      </c>
      <c r="BU670" s="102">
        <v>3500020</v>
      </c>
      <c r="BV670" s="102">
        <v>4373693</v>
      </c>
      <c r="BW670" s="102">
        <v>2094369</v>
      </c>
      <c r="BX670" s="102">
        <v>6215004</v>
      </c>
    </row>
    <row r="671" spans="1:76" x14ac:dyDescent="0.25">
      <c r="A671" s="57" t="s">
        <v>6697</v>
      </c>
      <c r="B671" s="3" t="s">
        <v>6527</v>
      </c>
      <c r="C671" s="3" t="s">
        <v>6667</v>
      </c>
      <c r="D671" s="4" t="s">
        <v>6698</v>
      </c>
      <c r="E671" s="4" t="s">
        <v>3487</v>
      </c>
      <c r="F671" s="4">
        <v>1412</v>
      </c>
      <c r="G671" s="4">
        <v>536</v>
      </c>
      <c r="H671" s="4">
        <v>1586</v>
      </c>
      <c r="I671" s="4">
        <v>111.02</v>
      </c>
      <c r="J671" s="4" t="s">
        <v>6699</v>
      </c>
      <c r="K671" s="4" t="s">
        <v>6700</v>
      </c>
      <c r="L671" s="101" t="s">
        <v>6701</v>
      </c>
      <c r="M671" s="101" t="s">
        <v>6702</v>
      </c>
      <c r="N671" s="4">
        <v>13712</v>
      </c>
      <c r="O671" s="4">
        <v>13118</v>
      </c>
      <c r="P671" s="4">
        <f t="shared" si="10"/>
        <v>57</v>
      </c>
      <c r="Q671" s="4">
        <v>0.96</v>
      </c>
      <c r="R671" s="4">
        <v>1.1617999999999999</v>
      </c>
      <c r="S671" s="4">
        <v>1.2146999999999999</v>
      </c>
      <c r="T671" s="102">
        <v>15557908</v>
      </c>
      <c r="U671" s="102">
        <v>32406396</v>
      </c>
      <c r="V671" s="102">
        <v>12858755</v>
      </c>
      <c r="W671" s="102">
        <v>7695738</v>
      </c>
      <c r="X671" s="102">
        <v>53830820</v>
      </c>
      <c r="Y671" s="102">
        <v>3816099</v>
      </c>
      <c r="Z671" s="102">
        <v>9103037</v>
      </c>
      <c r="AA671" s="102">
        <v>8155330</v>
      </c>
      <c r="AB671" s="102">
        <v>10162776</v>
      </c>
      <c r="AC671" s="102">
        <v>20954238</v>
      </c>
      <c r="AD671" s="102">
        <v>18397246</v>
      </c>
      <c r="AE671" s="102">
        <v>12706559</v>
      </c>
      <c r="AF671" s="102">
        <v>8367356</v>
      </c>
      <c r="AG671" s="102">
        <v>4245640</v>
      </c>
      <c r="AH671" s="102">
        <v>12100418</v>
      </c>
      <c r="AI671" s="102">
        <v>2213049</v>
      </c>
      <c r="AJ671" s="102">
        <v>7436812</v>
      </c>
      <c r="AK671" s="102">
        <v>5756046</v>
      </c>
      <c r="AL671" s="102">
        <v>13774001</v>
      </c>
      <c r="AM671" s="102">
        <v>269569</v>
      </c>
      <c r="AN671" s="102">
        <v>11456163</v>
      </c>
      <c r="AO671" s="102">
        <v>2587495</v>
      </c>
      <c r="AP671" s="102">
        <v>9340751</v>
      </c>
      <c r="AQ671" s="102">
        <v>52274772</v>
      </c>
      <c r="AR671" s="102">
        <v>12237534</v>
      </c>
      <c r="AS671" s="102">
        <v>15974705</v>
      </c>
      <c r="AT671" s="102">
        <v>6181503</v>
      </c>
      <c r="AU671" s="102">
        <v>46268864</v>
      </c>
      <c r="AV671" s="102">
        <v>9502980</v>
      </c>
      <c r="AW671" s="102">
        <v>16648504</v>
      </c>
      <c r="AX671" s="102">
        <v>20974838</v>
      </c>
      <c r="AY671" s="102">
        <v>25134988</v>
      </c>
      <c r="AZ671" s="102">
        <v>14768759</v>
      </c>
      <c r="BA671" s="102">
        <v>9463086</v>
      </c>
      <c r="BB671" s="102">
        <v>26371408</v>
      </c>
      <c r="BC671" s="102">
        <v>20420228</v>
      </c>
      <c r="BD671" s="102">
        <v>33755824</v>
      </c>
      <c r="BE671" s="102">
        <v>7576536</v>
      </c>
      <c r="BF671" s="102">
        <v>4174082</v>
      </c>
      <c r="BG671" s="102">
        <v>12791689</v>
      </c>
      <c r="BH671" s="102">
        <v>19146536</v>
      </c>
      <c r="BI671" s="102">
        <v>12144606</v>
      </c>
      <c r="BJ671" s="102">
        <v>22225832</v>
      </c>
      <c r="BK671" s="102">
        <v>16936856</v>
      </c>
      <c r="BL671" s="102">
        <v>12819543</v>
      </c>
      <c r="BM671" s="102">
        <v>17754172</v>
      </c>
      <c r="BN671" s="102">
        <v>19702618</v>
      </c>
      <c r="BO671" s="102">
        <v>7007481</v>
      </c>
      <c r="BP671" s="102">
        <v>4946459</v>
      </c>
      <c r="BQ671" s="102">
        <v>8920946</v>
      </c>
      <c r="BR671" s="102">
        <v>9824562</v>
      </c>
      <c r="BS671" s="102">
        <v>9691849</v>
      </c>
      <c r="BT671" s="102">
        <v>17033748</v>
      </c>
      <c r="BU671" s="102">
        <v>15341003</v>
      </c>
      <c r="BV671" s="102">
        <v>23563096</v>
      </c>
      <c r="BW671" s="102">
        <v>13531964</v>
      </c>
      <c r="BX671" s="102">
        <v>18422664</v>
      </c>
    </row>
    <row r="672" spans="1:76" x14ac:dyDescent="0.25">
      <c r="A672" s="57" t="s">
        <v>6703</v>
      </c>
      <c r="B672" s="3" t="s">
        <v>6527</v>
      </c>
      <c r="C672" s="3" t="s">
        <v>6667</v>
      </c>
      <c r="D672" s="4" t="s">
        <v>6704</v>
      </c>
      <c r="E672" s="4" t="s">
        <v>3446</v>
      </c>
      <c r="F672" s="4">
        <v>22118</v>
      </c>
      <c r="G672" s="4">
        <v>100000718</v>
      </c>
      <c r="H672" s="4">
        <v>2217.5</v>
      </c>
      <c r="I672" s="4">
        <v>145.06190000000001</v>
      </c>
      <c r="J672" s="4" t="s">
        <v>6705</v>
      </c>
      <c r="K672" s="104">
        <v>259232</v>
      </c>
      <c r="L672" s="4"/>
      <c r="M672" s="4"/>
      <c r="N672" s="4">
        <v>1571307</v>
      </c>
      <c r="O672" s="4">
        <v>1278628</v>
      </c>
      <c r="P672" s="4">
        <f t="shared" si="10"/>
        <v>56</v>
      </c>
      <c r="Q672" s="4">
        <v>1.36</v>
      </c>
      <c r="R672" s="4">
        <v>1.4635</v>
      </c>
      <c r="S672" s="4">
        <v>1.0758000000000001</v>
      </c>
      <c r="T672" s="102">
        <v>6725379</v>
      </c>
      <c r="U672" s="102">
        <v>14178785</v>
      </c>
      <c r="V672" s="102">
        <v>13488428</v>
      </c>
      <c r="W672" s="102">
        <v>33481808</v>
      </c>
      <c r="X672" s="102">
        <v>10752813</v>
      </c>
      <c r="Y672" s="102">
        <v>11149236</v>
      </c>
      <c r="Z672" s="102">
        <v>18046924</v>
      </c>
      <c r="AA672" s="102">
        <v>6150864</v>
      </c>
      <c r="AB672" s="102">
        <v>6070346</v>
      </c>
      <c r="AC672" s="102">
        <v>13086545</v>
      </c>
      <c r="AD672" s="102">
        <v>58129708</v>
      </c>
      <c r="AE672" s="102">
        <v>5825241</v>
      </c>
      <c r="AF672" s="102">
        <v>12333382</v>
      </c>
      <c r="AG672" s="102">
        <v>9608546</v>
      </c>
      <c r="AH672" s="102">
        <v>16932540</v>
      </c>
      <c r="AI672" s="102">
        <v>10803225</v>
      </c>
      <c r="AJ672" s="102">
        <v>28590360</v>
      </c>
      <c r="AK672" s="102">
        <v>3505302</v>
      </c>
      <c r="AL672" s="102">
        <v>5518401</v>
      </c>
      <c r="AM672" s="102">
        <v>5116861</v>
      </c>
      <c r="AN672" s="102">
        <v>3844058</v>
      </c>
      <c r="AO672" s="102">
        <v>7826448</v>
      </c>
      <c r="AP672" s="102">
        <v>16027752</v>
      </c>
      <c r="AQ672" s="102">
        <v>37606860</v>
      </c>
      <c r="AR672" s="102">
        <v>4373160</v>
      </c>
      <c r="AS672" s="102">
        <v>49811672</v>
      </c>
      <c r="AT672" s="102">
        <v>10642738</v>
      </c>
      <c r="AU672" s="102">
        <v>22029372</v>
      </c>
      <c r="AV672" s="102"/>
      <c r="AW672" s="102">
        <v>4974096</v>
      </c>
      <c r="AX672" s="102">
        <v>10071478</v>
      </c>
      <c r="AY672" s="102">
        <v>14903325</v>
      </c>
      <c r="AZ672" s="102">
        <v>9569152</v>
      </c>
      <c r="BA672" s="102">
        <v>17898244</v>
      </c>
      <c r="BB672" s="102">
        <v>57595520</v>
      </c>
      <c r="BC672" s="102">
        <v>4249711</v>
      </c>
      <c r="BD672" s="102">
        <v>2853138</v>
      </c>
      <c r="BE672" s="102">
        <v>3902202</v>
      </c>
      <c r="BF672" s="102">
        <v>2947924</v>
      </c>
      <c r="BG672" s="102">
        <v>8259418</v>
      </c>
      <c r="BH672" s="102">
        <v>3165658</v>
      </c>
      <c r="BI672" s="102">
        <v>4798585</v>
      </c>
      <c r="BJ672" s="102">
        <v>5838734</v>
      </c>
      <c r="BK672" s="102">
        <v>5289613</v>
      </c>
      <c r="BL672" s="102">
        <v>12742683</v>
      </c>
      <c r="BM672" s="102">
        <v>13869143</v>
      </c>
      <c r="BN672" s="102">
        <v>11428385</v>
      </c>
      <c r="BO672" s="102">
        <v>4215069</v>
      </c>
      <c r="BP672" s="102">
        <v>11871403</v>
      </c>
      <c r="BQ672" s="102">
        <v>16108311</v>
      </c>
      <c r="BR672" s="102">
        <v>4260514</v>
      </c>
      <c r="BS672" s="102">
        <v>22296360</v>
      </c>
      <c r="BT672" s="102">
        <v>19905564</v>
      </c>
      <c r="BU672" s="102">
        <v>3014469</v>
      </c>
      <c r="BV672" s="102">
        <v>17170538</v>
      </c>
      <c r="BW672" s="102">
        <v>11964598</v>
      </c>
      <c r="BX672" s="102">
        <v>28227424</v>
      </c>
    </row>
    <row r="673" spans="1:76" x14ac:dyDescent="0.25">
      <c r="A673" s="57" t="s">
        <v>6706</v>
      </c>
      <c r="B673" s="3" t="s">
        <v>6527</v>
      </c>
      <c r="C673" s="3" t="s">
        <v>6667</v>
      </c>
      <c r="D673" s="4" t="s">
        <v>6707</v>
      </c>
      <c r="E673" s="4" t="s">
        <v>3439</v>
      </c>
      <c r="F673" s="4">
        <v>57549</v>
      </c>
      <c r="G673" s="4">
        <v>100001531</v>
      </c>
      <c r="H673" s="4">
        <v>1207</v>
      </c>
      <c r="I673" s="4">
        <v>147.07640000000001</v>
      </c>
      <c r="J673" s="4" t="s">
        <v>6708</v>
      </c>
      <c r="K673" s="4" t="s">
        <v>6709</v>
      </c>
      <c r="L673" s="101" t="s">
        <v>6710</v>
      </c>
      <c r="M673" s="101" t="s">
        <v>6711</v>
      </c>
      <c r="N673" s="4">
        <v>160663</v>
      </c>
      <c r="O673" s="4">
        <v>141172</v>
      </c>
      <c r="P673" s="4">
        <f t="shared" si="10"/>
        <v>50</v>
      </c>
      <c r="Q673" s="4">
        <v>0.56999999999999995</v>
      </c>
      <c r="R673" s="4">
        <v>1.4913000000000001</v>
      </c>
      <c r="S673" s="4">
        <v>2.6227999999999998</v>
      </c>
      <c r="T673" s="102">
        <v>714908</v>
      </c>
      <c r="U673" s="102"/>
      <c r="V673" s="102">
        <v>421652</v>
      </c>
      <c r="W673" s="102">
        <v>1684725</v>
      </c>
      <c r="X673" s="102">
        <v>579522</v>
      </c>
      <c r="Y673" s="102"/>
      <c r="Z673" s="102">
        <v>172916</v>
      </c>
      <c r="AA673" s="102">
        <v>411015</v>
      </c>
      <c r="AB673" s="102">
        <v>142384</v>
      </c>
      <c r="AC673" s="102">
        <v>527561</v>
      </c>
      <c r="AD673" s="102">
        <v>129457</v>
      </c>
      <c r="AE673" s="102">
        <v>123525</v>
      </c>
      <c r="AF673" s="102">
        <v>548043</v>
      </c>
      <c r="AG673" s="102">
        <v>351145</v>
      </c>
      <c r="AH673" s="102">
        <v>152236</v>
      </c>
      <c r="AI673" s="102"/>
      <c r="AJ673" s="102">
        <v>233964</v>
      </c>
      <c r="AK673" s="102">
        <v>661146</v>
      </c>
      <c r="AL673" s="102">
        <v>2926863</v>
      </c>
      <c r="AM673" s="102"/>
      <c r="AN673" s="102">
        <v>384720</v>
      </c>
      <c r="AO673" s="102"/>
      <c r="AP673" s="102">
        <v>273205</v>
      </c>
      <c r="AQ673" s="102">
        <v>230073</v>
      </c>
      <c r="AR673" s="102">
        <v>1027195</v>
      </c>
      <c r="AS673" s="102">
        <v>636643</v>
      </c>
      <c r="AT673" s="102">
        <v>756245</v>
      </c>
      <c r="AU673" s="102">
        <v>170525</v>
      </c>
      <c r="AV673" s="102">
        <v>348269</v>
      </c>
      <c r="AW673" s="102">
        <v>180649</v>
      </c>
      <c r="AX673" s="102">
        <v>189615</v>
      </c>
      <c r="AY673" s="102">
        <v>59201</v>
      </c>
      <c r="AZ673" s="102">
        <v>196038</v>
      </c>
      <c r="BA673" s="102"/>
      <c r="BB673" s="102">
        <v>237253</v>
      </c>
      <c r="BC673" s="102">
        <v>15029</v>
      </c>
      <c r="BD673" s="102">
        <v>246558</v>
      </c>
      <c r="BE673" s="102">
        <v>14454267</v>
      </c>
      <c r="BF673" s="102">
        <v>114324</v>
      </c>
      <c r="BG673" s="102">
        <v>384157</v>
      </c>
      <c r="BH673" s="102">
        <v>150647</v>
      </c>
      <c r="BI673" s="102">
        <v>443718</v>
      </c>
      <c r="BJ673" s="102">
        <v>1497864</v>
      </c>
      <c r="BK673" s="102">
        <v>291552</v>
      </c>
      <c r="BL673" s="102">
        <v>241761</v>
      </c>
      <c r="BM673" s="102">
        <v>303179</v>
      </c>
      <c r="BN673" s="102">
        <v>432148</v>
      </c>
      <c r="BO673" s="102">
        <v>259296</v>
      </c>
      <c r="BP673" s="102"/>
      <c r="BQ673" s="102">
        <v>463787</v>
      </c>
      <c r="BR673" s="102">
        <v>158713</v>
      </c>
      <c r="BS673" s="102">
        <v>811240</v>
      </c>
      <c r="BT673" s="102">
        <v>363137</v>
      </c>
      <c r="BU673" s="102">
        <v>419112</v>
      </c>
      <c r="BV673" s="102">
        <v>294947</v>
      </c>
      <c r="BW673" s="102">
        <v>210824</v>
      </c>
      <c r="BX673" s="102">
        <v>781798</v>
      </c>
    </row>
    <row r="674" spans="1:76" x14ac:dyDescent="0.25">
      <c r="A674" s="57" t="s">
        <v>6712</v>
      </c>
      <c r="B674" s="3" t="s">
        <v>6527</v>
      </c>
      <c r="C674" s="3" t="s">
        <v>6667</v>
      </c>
      <c r="D674" s="4" t="s">
        <v>6713</v>
      </c>
      <c r="E674" s="4" t="s">
        <v>3439</v>
      </c>
      <c r="F674" s="4">
        <v>3155</v>
      </c>
      <c r="G674" s="4">
        <v>1053</v>
      </c>
      <c r="H674" s="4">
        <v>875</v>
      </c>
      <c r="I674" s="4">
        <v>133.0608</v>
      </c>
      <c r="J674" s="4" t="s">
        <v>6714</v>
      </c>
      <c r="K674" s="4" t="s">
        <v>6715</v>
      </c>
      <c r="L674" s="101" t="s">
        <v>6716</v>
      </c>
      <c r="M674" s="101" t="s">
        <v>6717</v>
      </c>
      <c r="N674" s="4">
        <v>111</v>
      </c>
      <c r="O674" s="4">
        <v>109</v>
      </c>
      <c r="P674" s="4">
        <f t="shared" si="10"/>
        <v>57</v>
      </c>
      <c r="Q674" s="4">
        <v>1.05</v>
      </c>
      <c r="R674" s="4">
        <v>1.3715999999999999</v>
      </c>
      <c r="S674" s="4">
        <v>1.3055000000000001</v>
      </c>
      <c r="T674" s="102">
        <v>5552832</v>
      </c>
      <c r="U674" s="102">
        <v>1227477</v>
      </c>
      <c r="V674" s="102">
        <v>14310786</v>
      </c>
      <c r="W674" s="102">
        <v>5818411.5</v>
      </c>
      <c r="X674" s="102">
        <v>2458233</v>
      </c>
      <c r="Y674" s="102">
        <v>6836346</v>
      </c>
      <c r="Z674" s="102">
        <v>5863419.5</v>
      </c>
      <c r="AA674" s="102">
        <v>799148</v>
      </c>
      <c r="AB674" s="102">
        <v>930893</v>
      </c>
      <c r="AC674" s="102">
        <v>14847592</v>
      </c>
      <c r="AD674" s="102">
        <v>1457319</v>
      </c>
      <c r="AE674" s="102">
        <v>5975445</v>
      </c>
      <c r="AF674" s="102">
        <v>16595682</v>
      </c>
      <c r="AG674" s="102">
        <v>1599072</v>
      </c>
      <c r="AH674" s="102">
        <v>2759405</v>
      </c>
      <c r="AI674" s="102">
        <v>1986733</v>
      </c>
      <c r="AJ674" s="102">
        <v>2048970</v>
      </c>
      <c r="AK674" s="102">
        <v>3056262</v>
      </c>
      <c r="AL674" s="102">
        <v>9218936</v>
      </c>
      <c r="AM674" s="102">
        <v>322611</v>
      </c>
      <c r="AN674" s="102">
        <v>3099233</v>
      </c>
      <c r="AO674" s="102">
        <v>899416</v>
      </c>
      <c r="AP674" s="102">
        <v>4689356</v>
      </c>
      <c r="AQ674" s="102">
        <v>1831410</v>
      </c>
      <c r="AR674" s="102">
        <v>10578319</v>
      </c>
      <c r="AS674" s="102">
        <v>2761456</v>
      </c>
      <c r="AT674" s="102">
        <v>3641936</v>
      </c>
      <c r="AU674" s="102">
        <v>1719527</v>
      </c>
      <c r="AV674" s="102">
        <v>380545</v>
      </c>
      <c r="AW674" s="102">
        <v>11250113</v>
      </c>
      <c r="AX674" s="102">
        <v>6141986</v>
      </c>
      <c r="AY674" s="102">
        <v>884209.375</v>
      </c>
      <c r="AZ674" s="102">
        <v>1517530</v>
      </c>
      <c r="BA674" s="102">
        <v>1313511</v>
      </c>
      <c r="BB674" s="102">
        <v>1959693.125</v>
      </c>
      <c r="BC674" s="102">
        <v>672136</v>
      </c>
      <c r="BD674" s="102">
        <v>2893932</v>
      </c>
      <c r="BE674" s="102">
        <v>6314675.5</v>
      </c>
      <c r="BF674" s="102">
        <v>3578975</v>
      </c>
      <c r="BG674" s="102">
        <v>7549653</v>
      </c>
      <c r="BH674" s="102">
        <v>7593557</v>
      </c>
      <c r="BI674" s="102">
        <v>9230115</v>
      </c>
      <c r="BJ674" s="102">
        <v>14760351</v>
      </c>
      <c r="BK674" s="102">
        <v>4368777</v>
      </c>
      <c r="BL674" s="102">
        <v>1399170</v>
      </c>
      <c r="BM674" s="102">
        <v>2867191</v>
      </c>
      <c r="BN674" s="102">
        <v>6701559</v>
      </c>
      <c r="BO674" s="102">
        <v>5167531.5</v>
      </c>
      <c r="BP674" s="102">
        <v>355961</v>
      </c>
      <c r="BQ674" s="102">
        <v>5370032</v>
      </c>
      <c r="BR674" s="102">
        <v>5027268</v>
      </c>
      <c r="BS674" s="102">
        <v>6331886.5</v>
      </c>
      <c r="BT674" s="102">
        <v>4680526</v>
      </c>
      <c r="BU674" s="102">
        <v>9079068</v>
      </c>
      <c r="BV674" s="102">
        <v>2091868</v>
      </c>
      <c r="BW674" s="102">
        <v>1529080</v>
      </c>
      <c r="BX674" s="102">
        <v>6869276</v>
      </c>
    </row>
    <row r="675" spans="1:76" x14ac:dyDescent="0.25">
      <c r="A675" s="57" t="s">
        <v>6718</v>
      </c>
      <c r="B675" s="3" t="s">
        <v>6527</v>
      </c>
      <c r="C675" s="3" t="s">
        <v>6667</v>
      </c>
      <c r="D675" s="4" t="s">
        <v>6719</v>
      </c>
      <c r="E675" s="4" t="s">
        <v>3439</v>
      </c>
      <c r="F675" s="4">
        <v>55</v>
      </c>
      <c r="G675" s="4">
        <v>244</v>
      </c>
      <c r="H675" s="4">
        <v>1905</v>
      </c>
      <c r="I675" s="4">
        <v>90.055000000000007</v>
      </c>
      <c r="J675" s="4" t="s">
        <v>6720</v>
      </c>
      <c r="K675" s="4" t="s">
        <v>6721</v>
      </c>
      <c r="L675" s="101" t="s">
        <v>6722</v>
      </c>
      <c r="M675" s="101" t="s">
        <v>6723</v>
      </c>
      <c r="N675" s="4">
        <v>239</v>
      </c>
      <c r="O675" s="4">
        <v>234</v>
      </c>
      <c r="P675" s="4">
        <f t="shared" si="10"/>
        <v>57</v>
      </c>
      <c r="Q675" s="4">
        <v>0.95</v>
      </c>
      <c r="R675" s="4">
        <v>1.6996</v>
      </c>
      <c r="S675" s="4">
        <v>1.7873000000000001</v>
      </c>
      <c r="T675" s="102">
        <v>21873448</v>
      </c>
      <c r="U675" s="102">
        <v>17987848</v>
      </c>
      <c r="V675" s="102">
        <v>24631858</v>
      </c>
      <c r="W675" s="102">
        <v>20854900</v>
      </c>
      <c r="X675" s="102">
        <v>16171814</v>
      </c>
      <c r="Y675" s="102">
        <v>12387695</v>
      </c>
      <c r="Z675" s="102">
        <v>10720709</v>
      </c>
      <c r="AA675" s="102">
        <v>4448400</v>
      </c>
      <c r="AB675" s="102">
        <v>6377385</v>
      </c>
      <c r="AC675" s="102">
        <v>14820317</v>
      </c>
      <c r="AD675" s="102">
        <v>9316962</v>
      </c>
      <c r="AE675" s="102">
        <v>15089075</v>
      </c>
      <c r="AF675" s="102">
        <v>18428816</v>
      </c>
      <c r="AG675" s="102">
        <v>7660447</v>
      </c>
      <c r="AH675" s="102">
        <v>6488395</v>
      </c>
      <c r="AI675" s="102">
        <v>6146168</v>
      </c>
      <c r="AJ675" s="102">
        <v>8525168</v>
      </c>
      <c r="AK675" s="102">
        <v>9575750</v>
      </c>
      <c r="AL675" s="102">
        <v>193882992</v>
      </c>
      <c r="AM675" s="102">
        <v>3153680</v>
      </c>
      <c r="AN675" s="102">
        <v>14908462</v>
      </c>
      <c r="AO675" s="102">
        <v>6951882</v>
      </c>
      <c r="AP675" s="102">
        <v>8766382</v>
      </c>
      <c r="AQ675" s="102">
        <v>17330532</v>
      </c>
      <c r="AR675" s="102">
        <v>26085260</v>
      </c>
      <c r="AS675" s="102">
        <v>6917147</v>
      </c>
      <c r="AT675" s="102">
        <v>134978544</v>
      </c>
      <c r="AU675" s="102">
        <v>14279215</v>
      </c>
      <c r="AV675" s="102">
        <v>9112672</v>
      </c>
      <c r="AW675" s="102">
        <v>29020310</v>
      </c>
      <c r="AX675" s="102">
        <v>8745306</v>
      </c>
      <c r="AY675" s="102">
        <v>9033274</v>
      </c>
      <c r="AZ675" s="102">
        <v>16623664</v>
      </c>
      <c r="BA675" s="102">
        <v>19714060</v>
      </c>
      <c r="BB675" s="102">
        <v>12753269</v>
      </c>
      <c r="BC675" s="102">
        <v>11651546</v>
      </c>
      <c r="BD675" s="102">
        <v>8760638</v>
      </c>
      <c r="BE675" s="102">
        <v>197513040</v>
      </c>
      <c r="BF675" s="102">
        <v>4356726</v>
      </c>
      <c r="BG675" s="102">
        <v>20755598</v>
      </c>
      <c r="BH675" s="102">
        <v>5877383</v>
      </c>
      <c r="BI675" s="102">
        <v>10395412</v>
      </c>
      <c r="BJ675" s="102">
        <v>10941876</v>
      </c>
      <c r="BK675" s="102">
        <v>12693615</v>
      </c>
      <c r="BL675" s="102">
        <v>5152483</v>
      </c>
      <c r="BM675" s="102">
        <v>18066606</v>
      </c>
      <c r="BN675" s="102">
        <v>25869316</v>
      </c>
      <c r="BO675" s="102">
        <v>8083661</v>
      </c>
      <c r="BP675" s="102">
        <v>9810188</v>
      </c>
      <c r="BQ675" s="102">
        <v>15003322</v>
      </c>
      <c r="BR675" s="102">
        <v>5207147</v>
      </c>
      <c r="BS675" s="102">
        <v>56280752</v>
      </c>
      <c r="BT675" s="102">
        <v>33805392</v>
      </c>
      <c r="BU675" s="102">
        <v>10046648</v>
      </c>
      <c r="BV675" s="102">
        <v>23234946</v>
      </c>
      <c r="BW675" s="102">
        <v>9708507</v>
      </c>
      <c r="BX675" s="102">
        <v>22937688</v>
      </c>
    </row>
    <row r="676" spans="1:76" x14ac:dyDescent="0.25">
      <c r="A676" s="57" t="s">
        <v>6724</v>
      </c>
      <c r="B676" s="3" t="s">
        <v>6527</v>
      </c>
      <c r="C676" s="3" t="s">
        <v>6667</v>
      </c>
      <c r="D676" s="4" t="s">
        <v>6725</v>
      </c>
      <c r="E676" s="4" t="s">
        <v>3446</v>
      </c>
      <c r="F676" s="4">
        <v>37432</v>
      </c>
      <c r="G676" s="4">
        <v>100002102</v>
      </c>
      <c r="H676" s="4">
        <v>1750</v>
      </c>
      <c r="I676" s="4">
        <v>130.05099999999999</v>
      </c>
      <c r="J676" s="4" t="s">
        <v>6726</v>
      </c>
      <c r="K676" s="4" t="s">
        <v>6727</v>
      </c>
      <c r="L676" s="101" t="s">
        <v>6728</v>
      </c>
      <c r="M676" s="4"/>
      <c r="N676" s="4">
        <v>76406</v>
      </c>
      <c r="O676" s="4">
        <v>68881</v>
      </c>
      <c r="P676" s="4">
        <f t="shared" si="10"/>
        <v>41</v>
      </c>
      <c r="Q676" s="4">
        <v>1.83</v>
      </c>
      <c r="R676" s="4">
        <v>1.8324</v>
      </c>
      <c r="S676" s="4">
        <v>0.99929999999999997</v>
      </c>
      <c r="T676" s="102">
        <v>1765217</v>
      </c>
      <c r="U676" s="102">
        <v>195016</v>
      </c>
      <c r="V676" s="102">
        <v>2165267</v>
      </c>
      <c r="W676" s="102">
        <v>3304149</v>
      </c>
      <c r="X676" s="102"/>
      <c r="Y676" s="102">
        <v>491655</v>
      </c>
      <c r="Z676" s="102">
        <v>2121667</v>
      </c>
      <c r="AA676" s="102">
        <v>431133</v>
      </c>
      <c r="AB676" s="102">
        <v>540814</v>
      </c>
      <c r="AC676" s="102">
        <v>903469</v>
      </c>
      <c r="AD676" s="102">
        <v>1006243</v>
      </c>
      <c r="AE676" s="102">
        <v>897931</v>
      </c>
      <c r="AF676" s="102">
        <v>529612</v>
      </c>
      <c r="AG676" s="102"/>
      <c r="AH676" s="102">
        <v>925484</v>
      </c>
      <c r="AI676" s="102"/>
      <c r="AJ676" s="102">
        <v>766912</v>
      </c>
      <c r="AK676" s="102">
        <v>362600</v>
      </c>
      <c r="AL676" s="102">
        <v>9301845</v>
      </c>
      <c r="AM676" s="102"/>
      <c r="AN676" s="102">
        <v>6811984</v>
      </c>
      <c r="AO676" s="102">
        <v>408261</v>
      </c>
      <c r="AP676" s="102"/>
      <c r="AQ676" s="102"/>
      <c r="AR676" s="102">
        <v>3108972</v>
      </c>
      <c r="AS676" s="102">
        <v>864288</v>
      </c>
      <c r="AT676" s="102">
        <v>3892534</v>
      </c>
      <c r="AU676" s="102">
        <v>1840907</v>
      </c>
      <c r="AV676" s="102">
        <v>853809</v>
      </c>
      <c r="AW676" s="102">
        <v>584334</v>
      </c>
      <c r="AX676" s="102"/>
      <c r="AY676" s="102"/>
      <c r="AZ676" s="102">
        <v>457786</v>
      </c>
      <c r="BA676" s="102">
        <v>569003</v>
      </c>
      <c r="BB676" s="102">
        <v>560498</v>
      </c>
      <c r="BC676" s="102"/>
      <c r="BD676" s="102"/>
      <c r="BE676" s="102">
        <v>2174497</v>
      </c>
      <c r="BF676" s="102">
        <v>273202</v>
      </c>
      <c r="BG676" s="102">
        <v>1608696</v>
      </c>
      <c r="BH676" s="102">
        <v>223464</v>
      </c>
      <c r="BI676" s="102">
        <v>304238</v>
      </c>
      <c r="BJ676" s="102">
        <v>481752</v>
      </c>
      <c r="BK676" s="102"/>
      <c r="BL676" s="102"/>
      <c r="BM676" s="102">
        <v>783852</v>
      </c>
      <c r="BN676" s="102">
        <v>527095</v>
      </c>
      <c r="BO676" s="102">
        <v>465984</v>
      </c>
      <c r="BP676" s="102">
        <v>6809806</v>
      </c>
      <c r="BQ676" s="102">
        <v>462736</v>
      </c>
      <c r="BR676" s="102"/>
      <c r="BS676" s="102">
        <v>3411450</v>
      </c>
      <c r="BT676" s="102"/>
      <c r="BU676" s="102">
        <v>986659</v>
      </c>
      <c r="BV676" s="102"/>
      <c r="BW676" s="102"/>
      <c r="BX676" s="102">
        <v>1253979</v>
      </c>
    </row>
    <row r="677" spans="1:76" x14ac:dyDescent="0.25">
      <c r="A677" s="57" t="s">
        <v>6729</v>
      </c>
      <c r="B677" s="3" t="s">
        <v>6527</v>
      </c>
      <c r="C677" s="3" t="s">
        <v>6730</v>
      </c>
      <c r="D677" s="4" t="s">
        <v>6731</v>
      </c>
      <c r="E677" s="4" t="s">
        <v>3439</v>
      </c>
      <c r="F677" s="4">
        <v>37465</v>
      </c>
      <c r="G677" s="4">
        <v>73</v>
      </c>
      <c r="H677" s="4">
        <v>769</v>
      </c>
      <c r="I677" s="4">
        <v>306.04860000000002</v>
      </c>
      <c r="J677" s="4" t="s">
        <v>6732</v>
      </c>
      <c r="K677" s="4" t="s">
        <v>6733</v>
      </c>
      <c r="L677" s="101" t="s">
        <v>6734</v>
      </c>
      <c r="M677" s="101" t="s">
        <v>6735</v>
      </c>
      <c r="N677" s="4">
        <v>417654</v>
      </c>
      <c r="O677" s="4">
        <v>369711</v>
      </c>
      <c r="P677" s="4">
        <f t="shared" si="10"/>
        <v>23</v>
      </c>
      <c r="Q677" s="4">
        <v>1.95</v>
      </c>
      <c r="R677" s="4">
        <v>0.87739999999999996</v>
      </c>
      <c r="S677" s="4">
        <v>0.45079999999999998</v>
      </c>
      <c r="T677" s="102"/>
      <c r="U677" s="102"/>
      <c r="V677" s="102">
        <v>262303</v>
      </c>
      <c r="W677" s="102">
        <v>721613</v>
      </c>
      <c r="X677" s="102"/>
      <c r="Y677" s="102"/>
      <c r="Z677" s="102">
        <v>74797</v>
      </c>
      <c r="AA677" s="102"/>
      <c r="AB677" s="102">
        <v>152317</v>
      </c>
      <c r="AC677" s="102">
        <v>1093423</v>
      </c>
      <c r="AD677" s="102">
        <v>809163</v>
      </c>
      <c r="AE677" s="102">
        <v>50313</v>
      </c>
      <c r="AF677" s="102"/>
      <c r="AG677" s="102"/>
      <c r="AH677" s="102"/>
      <c r="AI677" s="102"/>
      <c r="AJ677" s="102"/>
      <c r="AK677" s="102">
        <v>254519</v>
      </c>
      <c r="AL677" s="102">
        <v>127057</v>
      </c>
      <c r="AM677" s="102"/>
      <c r="AN677" s="102">
        <v>291764</v>
      </c>
      <c r="AO677" s="102"/>
      <c r="AP677" s="102"/>
      <c r="AQ677" s="102">
        <v>36696</v>
      </c>
      <c r="AR677" s="102"/>
      <c r="AS677" s="102">
        <v>209068</v>
      </c>
      <c r="AT677" s="102"/>
      <c r="AU677" s="102">
        <v>94792</v>
      </c>
      <c r="AV677" s="102"/>
      <c r="AW677" s="102">
        <v>138751</v>
      </c>
      <c r="AX677" s="102">
        <v>137723</v>
      </c>
      <c r="AY677" s="102">
        <v>114958</v>
      </c>
      <c r="AZ677" s="102"/>
      <c r="BA677" s="102"/>
      <c r="BB677" s="102"/>
      <c r="BC677" s="102"/>
      <c r="BD677" s="102"/>
      <c r="BE677" s="102"/>
      <c r="BF677" s="102"/>
      <c r="BG677" s="102">
        <v>206711</v>
      </c>
      <c r="BH677" s="102"/>
      <c r="BI677" s="102">
        <v>261609</v>
      </c>
      <c r="BJ677" s="102"/>
      <c r="BK677" s="102"/>
      <c r="BL677" s="102">
        <v>345079</v>
      </c>
      <c r="BM677" s="102">
        <v>344961</v>
      </c>
      <c r="BN677" s="102"/>
      <c r="BO677" s="102"/>
      <c r="BP677" s="102"/>
      <c r="BQ677" s="102"/>
      <c r="BR677" s="102">
        <v>45821</v>
      </c>
      <c r="BS677" s="102">
        <v>66049</v>
      </c>
      <c r="BT677" s="102"/>
      <c r="BU677" s="102">
        <v>266467</v>
      </c>
      <c r="BV677" s="102"/>
      <c r="BW677" s="102"/>
      <c r="BX677" s="102"/>
    </row>
    <row r="678" spans="1:76" x14ac:dyDescent="0.25">
      <c r="A678" s="57" t="s">
        <v>6736</v>
      </c>
      <c r="B678" s="3" t="s">
        <v>6527</v>
      </c>
      <c r="C678" s="3" t="s">
        <v>6730</v>
      </c>
      <c r="D678" s="4" t="s">
        <v>6737</v>
      </c>
      <c r="E678" s="4" t="s">
        <v>3439</v>
      </c>
      <c r="F678" s="4">
        <v>514</v>
      </c>
      <c r="G678" s="4">
        <v>827</v>
      </c>
      <c r="H678" s="4">
        <v>2124</v>
      </c>
      <c r="I678" s="4">
        <v>244.09280000000001</v>
      </c>
      <c r="J678" s="4" t="s">
        <v>6738</v>
      </c>
      <c r="K678" s="4" t="s">
        <v>6739</v>
      </c>
      <c r="L678" s="101" t="s">
        <v>6740</v>
      </c>
      <c r="M678" s="101" t="s">
        <v>6741</v>
      </c>
      <c r="N678" s="4">
        <v>6175</v>
      </c>
      <c r="O678" s="4">
        <v>5940</v>
      </c>
      <c r="P678" s="4">
        <f t="shared" si="10"/>
        <v>57</v>
      </c>
      <c r="Q678" s="4">
        <v>0.93</v>
      </c>
      <c r="R678" s="4">
        <v>1.6261000000000001</v>
      </c>
      <c r="S678" s="4">
        <v>1.7491000000000001</v>
      </c>
      <c r="T678" s="102">
        <v>2876842</v>
      </c>
      <c r="U678" s="102">
        <v>8403302</v>
      </c>
      <c r="V678" s="102">
        <v>8636094</v>
      </c>
      <c r="W678" s="102">
        <v>20008524</v>
      </c>
      <c r="X678" s="102">
        <v>4511374</v>
      </c>
      <c r="Y678" s="102">
        <v>662980</v>
      </c>
      <c r="Z678" s="102">
        <v>8675379</v>
      </c>
      <c r="AA678" s="102">
        <v>13538503</v>
      </c>
      <c r="AB678" s="102">
        <v>13326197</v>
      </c>
      <c r="AC678" s="102">
        <v>41252128</v>
      </c>
      <c r="AD678" s="102">
        <v>24692076</v>
      </c>
      <c r="AE678" s="102">
        <v>2575408</v>
      </c>
      <c r="AF678" s="102">
        <v>3178919</v>
      </c>
      <c r="AG678" s="102">
        <v>385694</v>
      </c>
      <c r="AH678" s="102">
        <v>5040533</v>
      </c>
      <c r="AI678" s="102">
        <v>1236391</v>
      </c>
      <c r="AJ678" s="102">
        <v>2798659</v>
      </c>
      <c r="AK678" s="102">
        <v>7006086</v>
      </c>
      <c r="AL678" s="102">
        <v>1771767</v>
      </c>
      <c r="AM678" s="102">
        <v>267327</v>
      </c>
      <c r="AN678" s="102">
        <v>7139325</v>
      </c>
      <c r="AO678" s="102">
        <v>3512773</v>
      </c>
      <c r="AP678" s="102">
        <v>116748</v>
      </c>
      <c r="AQ678" s="102">
        <v>13518892</v>
      </c>
      <c r="AR678" s="102">
        <v>30076224</v>
      </c>
      <c r="AS678" s="102">
        <v>13188648</v>
      </c>
      <c r="AT678" s="102">
        <v>3680273</v>
      </c>
      <c r="AU678" s="102">
        <v>15288852</v>
      </c>
      <c r="AV678" s="102">
        <v>21371354</v>
      </c>
      <c r="AW678" s="102">
        <v>18809924</v>
      </c>
      <c r="AX678" s="102">
        <v>7273827</v>
      </c>
      <c r="AY678" s="102">
        <v>15103420</v>
      </c>
      <c r="AZ678" s="102">
        <v>4384192</v>
      </c>
      <c r="BA678" s="102">
        <v>10539994</v>
      </c>
      <c r="BB678" s="102">
        <v>8348745</v>
      </c>
      <c r="BC678" s="102">
        <v>3852223</v>
      </c>
      <c r="BD678" s="102">
        <v>4058777</v>
      </c>
      <c r="BE678" s="102">
        <v>4707986</v>
      </c>
      <c r="BF678" s="102">
        <v>2578854</v>
      </c>
      <c r="BG678" s="102">
        <v>34981448</v>
      </c>
      <c r="BH678" s="102">
        <v>2248023</v>
      </c>
      <c r="BI678" s="102">
        <v>24250890</v>
      </c>
      <c r="BJ678" s="102">
        <v>14063242</v>
      </c>
      <c r="BK678" s="102">
        <v>1326899</v>
      </c>
      <c r="BL678" s="102">
        <v>8596887</v>
      </c>
      <c r="BM678" s="102">
        <v>8406488</v>
      </c>
      <c r="BN678" s="102">
        <v>3058697</v>
      </c>
      <c r="BO678" s="102">
        <v>6079540</v>
      </c>
      <c r="BP678" s="102">
        <v>4438592</v>
      </c>
      <c r="BQ678" s="102">
        <v>616310</v>
      </c>
      <c r="BR678" s="102">
        <v>825423</v>
      </c>
      <c r="BS678" s="102">
        <v>23890208</v>
      </c>
      <c r="BT678" s="102">
        <v>6751092</v>
      </c>
      <c r="BU678" s="102">
        <v>28323508</v>
      </c>
      <c r="BV678" s="102">
        <v>4713163</v>
      </c>
      <c r="BW678" s="102">
        <v>3875666</v>
      </c>
      <c r="BX678" s="102">
        <v>4794870</v>
      </c>
    </row>
    <row r="679" spans="1:76" x14ac:dyDescent="0.25">
      <c r="A679" s="57" t="s">
        <v>6742</v>
      </c>
      <c r="B679" s="3" t="s">
        <v>6527</v>
      </c>
      <c r="C679" s="3" t="s">
        <v>6730</v>
      </c>
      <c r="D679" s="4" t="s">
        <v>6743</v>
      </c>
      <c r="E679" s="4" t="s">
        <v>3439</v>
      </c>
      <c r="F679" s="4">
        <v>573</v>
      </c>
      <c r="G679" s="4">
        <v>881</v>
      </c>
      <c r="H679" s="4">
        <v>2060</v>
      </c>
      <c r="I679" s="4">
        <v>112.0505</v>
      </c>
      <c r="J679" s="4" t="s">
        <v>6744</v>
      </c>
      <c r="K679" s="4" t="s">
        <v>6745</v>
      </c>
      <c r="L679" s="101" t="s">
        <v>6746</v>
      </c>
      <c r="M679" s="101" t="s">
        <v>6747</v>
      </c>
      <c r="N679" s="4">
        <v>597</v>
      </c>
      <c r="O679" s="4">
        <v>577</v>
      </c>
      <c r="P679" s="4">
        <f t="shared" si="10"/>
        <v>56</v>
      </c>
      <c r="Q679" s="4">
        <v>1.1399999999999999</v>
      </c>
      <c r="R679" s="4">
        <v>2.1564999999999999</v>
      </c>
      <c r="S679" s="4">
        <v>1.8887</v>
      </c>
      <c r="T679" s="102">
        <v>683117</v>
      </c>
      <c r="U679" s="102">
        <v>1531417</v>
      </c>
      <c r="V679" s="102">
        <v>2942696</v>
      </c>
      <c r="W679" s="102">
        <v>4752015</v>
      </c>
      <c r="X679" s="102">
        <v>578239</v>
      </c>
      <c r="Y679" s="102">
        <v>290918</v>
      </c>
      <c r="Z679" s="102">
        <v>3772275</v>
      </c>
      <c r="AA679" s="102">
        <v>3575641</v>
      </c>
      <c r="AB679" s="102">
        <v>6611481</v>
      </c>
      <c r="AC679" s="102">
        <v>29955998</v>
      </c>
      <c r="AD679" s="102">
        <v>3938410</v>
      </c>
      <c r="AE679" s="102">
        <v>3246422</v>
      </c>
      <c r="AF679" s="102">
        <v>8172069</v>
      </c>
      <c r="AG679" s="102">
        <v>911212</v>
      </c>
      <c r="AH679" s="102">
        <v>2062977</v>
      </c>
      <c r="AI679" s="102">
        <v>384711</v>
      </c>
      <c r="AJ679" s="102">
        <v>1639400</v>
      </c>
      <c r="AK679" s="102">
        <v>847609</v>
      </c>
      <c r="AL679" s="102">
        <v>1346566</v>
      </c>
      <c r="AM679" s="102">
        <v>4620407</v>
      </c>
      <c r="AN679" s="102">
        <v>11500434</v>
      </c>
      <c r="AO679" s="102">
        <v>3737198</v>
      </c>
      <c r="AP679" s="102">
        <v>267580</v>
      </c>
      <c r="AQ679" s="102">
        <v>1181234</v>
      </c>
      <c r="AR679" s="102">
        <v>4799345</v>
      </c>
      <c r="AS679" s="102">
        <v>5005298</v>
      </c>
      <c r="AT679" s="102">
        <v>2121580</v>
      </c>
      <c r="AU679" s="102">
        <v>827870</v>
      </c>
      <c r="AV679" s="102">
        <v>1304309</v>
      </c>
      <c r="AW679" s="102">
        <v>7323444</v>
      </c>
      <c r="AX679" s="102">
        <v>1863396</v>
      </c>
      <c r="AY679" s="102">
        <v>2937601</v>
      </c>
      <c r="AZ679" s="102">
        <v>984695</v>
      </c>
      <c r="BA679" s="102">
        <v>1399610</v>
      </c>
      <c r="BB679" s="102">
        <v>822407</v>
      </c>
      <c r="BC679" s="102">
        <v>1115559</v>
      </c>
      <c r="BD679" s="102">
        <v>1595333</v>
      </c>
      <c r="BE679" s="102"/>
      <c r="BF679" s="102">
        <v>643050</v>
      </c>
      <c r="BG679" s="102">
        <v>4189392</v>
      </c>
      <c r="BH679" s="102">
        <v>1574939</v>
      </c>
      <c r="BI679" s="102">
        <v>14333077</v>
      </c>
      <c r="BJ679" s="102">
        <v>12137587</v>
      </c>
      <c r="BK679" s="102">
        <v>4573343</v>
      </c>
      <c r="BL679" s="102">
        <v>1341896</v>
      </c>
      <c r="BM679" s="102">
        <v>1680338</v>
      </c>
      <c r="BN679" s="102">
        <v>868448</v>
      </c>
      <c r="BO679" s="102">
        <v>1495148</v>
      </c>
      <c r="BP679" s="102">
        <v>1951058</v>
      </c>
      <c r="BQ679" s="102">
        <v>205332</v>
      </c>
      <c r="BR679" s="102">
        <v>356468</v>
      </c>
      <c r="BS679" s="102">
        <v>12340225</v>
      </c>
      <c r="BT679" s="102">
        <v>646250</v>
      </c>
      <c r="BU679" s="102">
        <v>12944011</v>
      </c>
      <c r="BV679" s="102">
        <v>1553507</v>
      </c>
      <c r="BW679" s="102">
        <v>2747923</v>
      </c>
      <c r="BX679" s="102">
        <v>2711873</v>
      </c>
    </row>
    <row r="680" spans="1:76" x14ac:dyDescent="0.25">
      <c r="A680" s="57" t="s">
        <v>6748</v>
      </c>
      <c r="B680" s="3" t="s">
        <v>6527</v>
      </c>
      <c r="C680" s="3" t="s">
        <v>6730</v>
      </c>
      <c r="D680" s="4" t="s">
        <v>6749</v>
      </c>
      <c r="E680" s="4" t="s">
        <v>3439</v>
      </c>
      <c r="F680" s="4">
        <v>533</v>
      </c>
      <c r="G680" s="4">
        <v>298</v>
      </c>
      <c r="H680" s="4">
        <v>975</v>
      </c>
      <c r="I680" s="4">
        <v>308.06420000000003</v>
      </c>
      <c r="J680" s="4" t="s">
        <v>6750</v>
      </c>
      <c r="K680" s="4" t="s">
        <v>6751</v>
      </c>
      <c r="L680" s="101" t="s">
        <v>6752</v>
      </c>
      <c r="M680" s="101" t="s">
        <v>6753</v>
      </c>
      <c r="N680" s="4">
        <v>13945</v>
      </c>
      <c r="O680" s="4">
        <v>5414501</v>
      </c>
      <c r="P680" s="4">
        <f t="shared" si="10"/>
        <v>28</v>
      </c>
      <c r="Q680" s="4">
        <v>0.74</v>
      </c>
      <c r="R680" s="4">
        <v>0.6845</v>
      </c>
      <c r="S680" s="4">
        <v>0.9194</v>
      </c>
      <c r="T680" s="102">
        <v>316088</v>
      </c>
      <c r="U680" s="102"/>
      <c r="V680" s="102">
        <v>315070</v>
      </c>
      <c r="W680" s="102">
        <v>1863419</v>
      </c>
      <c r="X680" s="102"/>
      <c r="Y680" s="102"/>
      <c r="Z680" s="102">
        <v>304806</v>
      </c>
      <c r="AA680" s="102"/>
      <c r="AB680" s="102">
        <v>193219</v>
      </c>
      <c r="AC680" s="102"/>
      <c r="AD680" s="102">
        <v>117703</v>
      </c>
      <c r="AE680" s="102">
        <v>142409</v>
      </c>
      <c r="AF680" s="102"/>
      <c r="AG680" s="102">
        <v>203477</v>
      </c>
      <c r="AH680" s="102">
        <v>60328</v>
      </c>
      <c r="AI680" s="102"/>
      <c r="AJ680" s="102"/>
      <c r="AK680" s="102">
        <v>168195</v>
      </c>
      <c r="AL680" s="102">
        <v>513197</v>
      </c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>
        <v>592217</v>
      </c>
      <c r="AX680" s="102">
        <v>200259</v>
      </c>
      <c r="AY680" s="102">
        <v>131454</v>
      </c>
      <c r="AZ680" s="102">
        <v>1045032</v>
      </c>
      <c r="BA680" s="102"/>
      <c r="BB680" s="102">
        <v>302533</v>
      </c>
      <c r="BC680" s="102"/>
      <c r="BD680" s="102">
        <v>643990</v>
      </c>
      <c r="BE680" s="102">
        <v>423540</v>
      </c>
      <c r="BF680" s="102">
        <v>145268</v>
      </c>
      <c r="BG680" s="102">
        <v>275996</v>
      </c>
      <c r="BH680" s="102"/>
      <c r="BI680" s="102">
        <v>627283</v>
      </c>
      <c r="BJ680" s="102">
        <v>379250</v>
      </c>
      <c r="BK680" s="102"/>
      <c r="BL680" s="102">
        <v>201723</v>
      </c>
      <c r="BM680" s="102">
        <v>259204</v>
      </c>
      <c r="BN680" s="102">
        <v>77230</v>
      </c>
      <c r="BO680" s="102"/>
      <c r="BP680" s="102"/>
      <c r="BQ680" s="102"/>
      <c r="BR680" s="102"/>
      <c r="BS680" s="102"/>
      <c r="BT680" s="102"/>
      <c r="BU680" s="102">
        <v>42926</v>
      </c>
      <c r="BV680" s="102">
        <v>293711</v>
      </c>
      <c r="BW680" s="102">
        <v>438345</v>
      </c>
      <c r="BX680" s="102"/>
    </row>
    <row r="681" spans="1:76" x14ac:dyDescent="0.25">
      <c r="A681" s="57" t="s">
        <v>6754</v>
      </c>
      <c r="B681" s="3" t="s">
        <v>6527</v>
      </c>
      <c r="C681" s="3" t="s">
        <v>6730</v>
      </c>
      <c r="D681" s="4" t="s">
        <v>6755</v>
      </c>
      <c r="E681" s="4" t="s">
        <v>3439</v>
      </c>
      <c r="F681" s="4">
        <v>15949</v>
      </c>
      <c r="G681" s="4">
        <v>100000125</v>
      </c>
      <c r="H681" s="4">
        <v>2193</v>
      </c>
      <c r="I681" s="4">
        <v>228.09790000000001</v>
      </c>
      <c r="J681" s="4" t="s">
        <v>6756</v>
      </c>
      <c r="K681" s="4" t="s">
        <v>6757</v>
      </c>
      <c r="L681" s="101" t="s">
        <v>6758</v>
      </c>
      <c r="M681" s="101" t="s">
        <v>6759</v>
      </c>
      <c r="N681" s="4">
        <v>13711</v>
      </c>
      <c r="O681" s="4">
        <v>13117</v>
      </c>
      <c r="P681" s="4">
        <f t="shared" si="10"/>
        <v>51</v>
      </c>
      <c r="Q681" s="4">
        <v>0.49</v>
      </c>
      <c r="R681" s="4">
        <v>0.97940000000000005</v>
      </c>
      <c r="S681" s="4">
        <v>1.9877</v>
      </c>
      <c r="T681" s="102">
        <v>2834384</v>
      </c>
      <c r="U681" s="102">
        <v>1958621</v>
      </c>
      <c r="V681" s="102">
        <v>1658010</v>
      </c>
      <c r="W681" s="102">
        <v>5493456</v>
      </c>
      <c r="X681" s="102">
        <v>1390265</v>
      </c>
      <c r="Y681" s="102">
        <v>697109</v>
      </c>
      <c r="Z681" s="102">
        <v>2433525</v>
      </c>
      <c r="AA681" s="102">
        <v>4886468</v>
      </c>
      <c r="AB681" s="102">
        <v>5808323</v>
      </c>
      <c r="AC681" s="102">
        <v>4288924</v>
      </c>
      <c r="AD681" s="102">
        <v>3562192</v>
      </c>
      <c r="AE681" s="102">
        <v>442231</v>
      </c>
      <c r="AF681" s="102">
        <v>297801</v>
      </c>
      <c r="AG681" s="102"/>
      <c r="AH681" s="102">
        <v>2193492</v>
      </c>
      <c r="AI681" s="102"/>
      <c r="AJ681" s="102">
        <v>665292</v>
      </c>
      <c r="AK681" s="102">
        <v>2548043</v>
      </c>
      <c r="AL681" s="102">
        <v>566265</v>
      </c>
      <c r="AM681" s="102"/>
      <c r="AN681" s="102">
        <v>311204</v>
      </c>
      <c r="AO681" s="102">
        <v>828137</v>
      </c>
      <c r="AP681" s="102"/>
      <c r="AQ681" s="102">
        <v>1706212</v>
      </c>
      <c r="AR681" s="102">
        <v>6504797</v>
      </c>
      <c r="AS681" s="102">
        <v>1820734</v>
      </c>
      <c r="AT681" s="102">
        <v>460042</v>
      </c>
      <c r="AU681" s="102">
        <v>2251585</v>
      </c>
      <c r="AV681" s="102">
        <v>13929535</v>
      </c>
      <c r="AW681" s="102">
        <v>13432152</v>
      </c>
      <c r="AX681" s="102">
        <v>3372698</v>
      </c>
      <c r="AY681" s="102">
        <v>4337188</v>
      </c>
      <c r="AZ681" s="102">
        <v>2430408</v>
      </c>
      <c r="BA681" s="102">
        <v>2021115</v>
      </c>
      <c r="BB681" s="102">
        <v>6855168</v>
      </c>
      <c r="BC681" s="102">
        <v>2438052</v>
      </c>
      <c r="BD681" s="102">
        <v>5253737</v>
      </c>
      <c r="BE681" s="102">
        <v>1899626</v>
      </c>
      <c r="BF681" s="102">
        <v>6835781</v>
      </c>
      <c r="BG681" s="102">
        <v>8373250</v>
      </c>
      <c r="BH681" s="102">
        <v>1772859</v>
      </c>
      <c r="BI681" s="102">
        <v>7708479</v>
      </c>
      <c r="BJ681" s="102">
        <v>8358023</v>
      </c>
      <c r="BK681" s="102">
        <v>1447804</v>
      </c>
      <c r="BL681" s="102">
        <v>1135165</v>
      </c>
      <c r="BM681" s="102">
        <v>258352</v>
      </c>
      <c r="BN681" s="102">
        <v>1597999</v>
      </c>
      <c r="BO681" s="102">
        <v>2534164</v>
      </c>
      <c r="BP681" s="102">
        <v>3029053</v>
      </c>
      <c r="BQ681" s="102"/>
      <c r="BR681" s="102">
        <v>1162627</v>
      </c>
      <c r="BS681" s="102">
        <v>2634593</v>
      </c>
      <c r="BT681" s="102">
        <v>2067470</v>
      </c>
      <c r="BU681" s="102">
        <v>6568323</v>
      </c>
      <c r="BV681" s="102"/>
      <c r="BW681" s="102">
        <v>1257969</v>
      </c>
      <c r="BX681" s="102">
        <v>551009</v>
      </c>
    </row>
    <row r="682" spans="1:76" x14ac:dyDescent="0.25">
      <c r="A682" s="57" t="s">
        <v>6760</v>
      </c>
      <c r="B682" s="3" t="s">
        <v>6527</v>
      </c>
      <c r="C682" s="3" t="s">
        <v>6761</v>
      </c>
      <c r="D682" s="4" t="s">
        <v>6762</v>
      </c>
      <c r="E682" s="4" t="s">
        <v>3487</v>
      </c>
      <c r="F682" s="4">
        <v>2183</v>
      </c>
      <c r="G682" s="4">
        <v>872</v>
      </c>
      <c r="H682" s="4">
        <v>1963.7</v>
      </c>
      <c r="I682" s="4">
        <v>241.083</v>
      </c>
      <c r="J682" s="4" t="s">
        <v>6763</v>
      </c>
      <c r="K682" s="4" t="s">
        <v>6764</v>
      </c>
      <c r="L682" s="101" t="s">
        <v>6765</v>
      </c>
      <c r="M682" s="101" t="s">
        <v>6766</v>
      </c>
      <c r="N682" s="4">
        <v>5789</v>
      </c>
      <c r="O682" s="4">
        <v>5585</v>
      </c>
      <c r="P682" s="4">
        <f t="shared" si="10"/>
        <v>57</v>
      </c>
      <c r="Q682" s="4">
        <v>0.89</v>
      </c>
      <c r="R682" s="4">
        <v>1.0768</v>
      </c>
      <c r="S682" s="4">
        <v>1.2143999999999999</v>
      </c>
      <c r="T682" s="102">
        <v>12364110</v>
      </c>
      <c r="U682" s="102">
        <v>26588532</v>
      </c>
      <c r="V682" s="102">
        <v>11430618</v>
      </c>
      <c r="W682" s="102">
        <v>7539480</v>
      </c>
      <c r="X682" s="102">
        <v>36395256</v>
      </c>
      <c r="Y682" s="102">
        <v>2663887</v>
      </c>
      <c r="Z682" s="102">
        <v>7810491</v>
      </c>
      <c r="AA682" s="102">
        <v>5821917</v>
      </c>
      <c r="AB682" s="102">
        <v>9022822</v>
      </c>
      <c r="AC682" s="102">
        <v>10621071</v>
      </c>
      <c r="AD682" s="102">
        <v>11178658</v>
      </c>
      <c r="AE682" s="102">
        <v>8360051</v>
      </c>
      <c r="AF682" s="102">
        <v>5293132</v>
      </c>
      <c r="AG682" s="102">
        <v>3119488</v>
      </c>
      <c r="AH682" s="102">
        <v>8514940</v>
      </c>
      <c r="AI682" s="102">
        <v>1091888</v>
      </c>
      <c r="AJ682" s="102">
        <v>4606807</v>
      </c>
      <c r="AK682" s="102">
        <v>5508056</v>
      </c>
      <c r="AL682" s="102">
        <v>10405993</v>
      </c>
      <c r="AM682" s="102">
        <v>260094</v>
      </c>
      <c r="AN682" s="102">
        <v>9505858</v>
      </c>
      <c r="AO682" s="102">
        <v>2290783</v>
      </c>
      <c r="AP682" s="102">
        <v>6056718</v>
      </c>
      <c r="AQ682" s="102">
        <v>29024730</v>
      </c>
      <c r="AR682" s="102">
        <v>9804497</v>
      </c>
      <c r="AS682" s="102">
        <v>7774673</v>
      </c>
      <c r="AT682" s="102">
        <v>4758616</v>
      </c>
      <c r="AU682" s="102">
        <v>37799872</v>
      </c>
      <c r="AV682" s="102">
        <v>14783128</v>
      </c>
      <c r="AW682" s="102">
        <v>12336945</v>
      </c>
      <c r="AX682" s="102">
        <v>18532802</v>
      </c>
      <c r="AY682" s="102">
        <v>21220176</v>
      </c>
      <c r="AZ682" s="102">
        <v>10724334</v>
      </c>
      <c r="BA682" s="102">
        <v>4734702</v>
      </c>
      <c r="BB682" s="102">
        <v>24261960</v>
      </c>
      <c r="BC682" s="102">
        <v>16145000</v>
      </c>
      <c r="BD682" s="102">
        <v>23395454</v>
      </c>
      <c r="BE682" s="102">
        <v>9584750</v>
      </c>
      <c r="BF682" s="102">
        <v>3374869</v>
      </c>
      <c r="BG682" s="102">
        <v>13018756</v>
      </c>
      <c r="BH682" s="102">
        <v>12653534</v>
      </c>
      <c r="BI682" s="102">
        <v>11765507</v>
      </c>
      <c r="BJ682" s="102">
        <v>15798734</v>
      </c>
      <c r="BK682" s="102">
        <v>13192448</v>
      </c>
      <c r="BL682" s="102">
        <v>11171051</v>
      </c>
      <c r="BM682" s="102">
        <v>13415086</v>
      </c>
      <c r="BN682" s="102">
        <v>13497391</v>
      </c>
      <c r="BO682" s="102">
        <v>6095548</v>
      </c>
      <c r="BP682" s="102">
        <v>3975867</v>
      </c>
      <c r="BQ682" s="102">
        <v>5716152</v>
      </c>
      <c r="BR682" s="102">
        <v>5576331</v>
      </c>
      <c r="BS682" s="102">
        <v>7562212</v>
      </c>
      <c r="BT682" s="102">
        <v>7982917</v>
      </c>
      <c r="BU682" s="102">
        <v>8932084</v>
      </c>
      <c r="BV682" s="102">
        <v>13640291</v>
      </c>
      <c r="BW682" s="102">
        <v>11552735</v>
      </c>
      <c r="BX682" s="102">
        <v>10637909</v>
      </c>
    </row>
    <row r="683" spans="1:76" x14ac:dyDescent="0.25">
      <c r="A683" s="57" t="s">
        <v>6767</v>
      </c>
      <c r="B683" s="3" t="s">
        <v>6527</v>
      </c>
      <c r="C683" s="3" t="s">
        <v>6761</v>
      </c>
      <c r="D683" s="4" t="s">
        <v>6768</v>
      </c>
      <c r="E683" s="4" t="s">
        <v>3487</v>
      </c>
      <c r="F683" s="4">
        <v>604</v>
      </c>
      <c r="G683" s="4">
        <v>882</v>
      </c>
      <c r="H683" s="4">
        <v>1654</v>
      </c>
      <c r="I683" s="4">
        <v>125.03570000000001</v>
      </c>
      <c r="J683" s="4" t="s">
        <v>6769</v>
      </c>
      <c r="K683" s="4" t="s">
        <v>6770</v>
      </c>
      <c r="L683" s="101" t="s">
        <v>6771</v>
      </c>
      <c r="M683" s="101" t="s">
        <v>6772</v>
      </c>
      <c r="N683" s="4">
        <v>1135</v>
      </c>
      <c r="O683" s="4">
        <v>1103</v>
      </c>
      <c r="P683" s="4">
        <f t="shared" si="10"/>
        <v>57</v>
      </c>
      <c r="Q683" s="4">
        <v>1.06</v>
      </c>
      <c r="R683" s="4">
        <v>1.0573999999999999</v>
      </c>
      <c r="S683" s="4">
        <v>1.0001</v>
      </c>
      <c r="T683" s="102">
        <v>26383290</v>
      </c>
      <c r="U683" s="102">
        <v>31485320</v>
      </c>
      <c r="V683" s="102">
        <v>13771698</v>
      </c>
      <c r="W683" s="102">
        <v>14163687</v>
      </c>
      <c r="X683" s="102">
        <v>32749196</v>
      </c>
      <c r="Y683" s="102">
        <v>28004930</v>
      </c>
      <c r="Z683" s="102">
        <v>37768736</v>
      </c>
      <c r="AA683" s="102">
        <v>18370772</v>
      </c>
      <c r="AB683" s="102">
        <v>57479732</v>
      </c>
      <c r="AC683" s="102">
        <v>29092688</v>
      </c>
      <c r="AD683" s="102">
        <v>35366128</v>
      </c>
      <c r="AE683" s="102">
        <v>53325236</v>
      </c>
      <c r="AF683" s="102">
        <v>63175952</v>
      </c>
      <c r="AG683" s="102">
        <v>31163490</v>
      </c>
      <c r="AH683" s="102">
        <v>45013092</v>
      </c>
      <c r="AI683" s="102">
        <v>23031500</v>
      </c>
      <c r="AJ683" s="102">
        <v>29916746</v>
      </c>
      <c r="AK683" s="102">
        <v>47484292</v>
      </c>
      <c r="AL683" s="102">
        <v>39564048</v>
      </c>
      <c r="AM683" s="102">
        <v>8069864</v>
      </c>
      <c r="AN683" s="102">
        <v>39298432</v>
      </c>
      <c r="AO683" s="102">
        <v>39456988</v>
      </c>
      <c r="AP683" s="102">
        <v>35749236</v>
      </c>
      <c r="AQ683" s="102">
        <v>39302796</v>
      </c>
      <c r="AR683" s="102">
        <v>31259770</v>
      </c>
      <c r="AS683" s="102">
        <v>26371194</v>
      </c>
      <c r="AT683" s="102">
        <v>36265960</v>
      </c>
      <c r="AU683" s="102">
        <v>12458843</v>
      </c>
      <c r="AV683" s="102">
        <v>9683484</v>
      </c>
      <c r="AW683" s="102">
        <v>14127960</v>
      </c>
      <c r="AX683" s="102">
        <v>61377928</v>
      </c>
      <c r="AY683" s="102">
        <v>8328852</v>
      </c>
      <c r="AZ683" s="102">
        <v>15324137</v>
      </c>
      <c r="BA683" s="102">
        <v>12041016</v>
      </c>
      <c r="BB683" s="102">
        <v>14471702</v>
      </c>
      <c r="BC683" s="102">
        <v>26536532</v>
      </c>
      <c r="BD683" s="102">
        <v>27239540</v>
      </c>
      <c r="BE683" s="102">
        <v>29679920</v>
      </c>
      <c r="BF683" s="102">
        <v>14115587</v>
      </c>
      <c r="BG683" s="102">
        <v>27636902</v>
      </c>
      <c r="BH683" s="102">
        <v>37868608</v>
      </c>
      <c r="BI683" s="102">
        <v>21791280</v>
      </c>
      <c r="BJ683" s="102">
        <v>46835684</v>
      </c>
      <c r="BK683" s="102">
        <v>52148900</v>
      </c>
      <c r="BL683" s="102">
        <v>32424002</v>
      </c>
      <c r="BM683" s="102">
        <v>38781952</v>
      </c>
      <c r="BN683" s="102">
        <v>44292300</v>
      </c>
      <c r="BO683" s="102">
        <v>21154996</v>
      </c>
      <c r="BP683" s="102">
        <v>8064077</v>
      </c>
      <c r="BQ683" s="102">
        <v>51109752</v>
      </c>
      <c r="BR683" s="102">
        <v>13108885</v>
      </c>
      <c r="BS683" s="102">
        <v>38199824</v>
      </c>
      <c r="BT683" s="102">
        <v>51519520</v>
      </c>
      <c r="BU683" s="102">
        <v>51421244</v>
      </c>
      <c r="BV683" s="102">
        <v>28778484</v>
      </c>
      <c r="BW683" s="102">
        <v>37635700</v>
      </c>
      <c r="BX683" s="102">
        <v>70953352</v>
      </c>
    </row>
    <row r="684" spans="1:76" x14ac:dyDescent="0.25">
      <c r="A684" s="57" t="s">
        <v>6773</v>
      </c>
      <c r="B684" s="3" t="s">
        <v>6527</v>
      </c>
      <c r="C684" s="3" t="s">
        <v>6761</v>
      </c>
      <c r="D684" s="4" t="s">
        <v>6774</v>
      </c>
      <c r="E684" s="4" t="s">
        <v>3439</v>
      </c>
      <c r="F684" s="4">
        <v>1566</v>
      </c>
      <c r="G684" s="4">
        <v>1114</v>
      </c>
      <c r="H684" s="4">
        <v>2190</v>
      </c>
      <c r="I684" s="4">
        <v>104.0706</v>
      </c>
      <c r="J684" s="4" t="s">
        <v>6775</v>
      </c>
      <c r="K684" s="4" t="s">
        <v>6776</v>
      </c>
      <c r="L684" s="101" t="s">
        <v>6777</v>
      </c>
      <c r="M684" s="101" t="s">
        <v>6778</v>
      </c>
      <c r="N684" s="4">
        <v>64956</v>
      </c>
      <c r="O684" s="4">
        <v>58481</v>
      </c>
      <c r="P684" s="4">
        <f t="shared" si="10"/>
        <v>36</v>
      </c>
      <c r="Q684" s="4">
        <v>1.86</v>
      </c>
      <c r="R684" s="4">
        <v>4.944</v>
      </c>
      <c r="S684" s="4">
        <v>2.6627000000000001</v>
      </c>
      <c r="T684" s="102">
        <v>5951912</v>
      </c>
      <c r="U684" s="102">
        <v>831950</v>
      </c>
      <c r="V684" s="102">
        <v>590613</v>
      </c>
      <c r="W684" s="102">
        <v>992355</v>
      </c>
      <c r="X684" s="102">
        <v>921722</v>
      </c>
      <c r="Y684" s="102"/>
      <c r="Z684" s="102"/>
      <c r="AA684" s="102">
        <v>528088</v>
      </c>
      <c r="AB684" s="102"/>
      <c r="AC684" s="102"/>
      <c r="AD684" s="102"/>
      <c r="AE684" s="102">
        <v>141764</v>
      </c>
      <c r="AF684" s="102"/>
      <c r="AG684" s="102"/>
      <c r="AH684" s="102">
        <v>447533</v>
      </c>
      <c r="AI684" s="102"/>
      <c r="AJ684" s="102"/>
      <c r="AK684" s="102">
        <v>962144</v>
      </c>
      <c r="AL684" s="102">
        <v>65514412</v>
      </c>
      <c r="AM684" s="102"/>
      <c r="AN684" s="102">
        <v>1780565</v>
      </c>
      <c r="AO684" s="102">
        <v>5725621</v>
      </c>
      <c r="AP684" s="102">
        <v>804425</v>
      </c>
      <c r="AQ684" s="102"/>
      <c r="AR684" s="102">
        <v>673543</v>
      </c>
      <c r="AS684" s="102"/>
      <c r="AT684" s="102">
        <v>30132648</v>
      </c>
      <c r="AU684" s="102">
        <v>8898586</v>
      </c>
      <c r="AV684" s="102">
        <v>19300166</v>
      </c>
      <c r="AW684" s="102"/>
      <c r="AX684" s="102"/>
      <c r="AY684" s="102">
        <v>604968</v>
      </c>
      <c r="AZ684" s="102"/>
      <c r="BA684" s="102">
        <v>500618</v>
      </c>
      <c r="BB684" s="102">
        <v>1389985</v>
      </c>
      <c r="BC684" s="102"/>
      <c r="BD684" s="102">
        <v>1230498</v>
      </c>
      <c r="BE684" s="102">
        <v>28356142</v>
      </c>
      <c r="BF684" s="102">
        <v>615391</v>
      </c>
      <c r="BG684" s="102">
        <v>997540</v>
      </c>
      <c r="BH684" s="102">
        <v>556749</v>
      </c>
      <c r="BI684" s="102">
        <v>411815</v>
      </c>
      <c r="BJ684" s="102"/>
      <c r="BK684" s="102">
        <v>651561</v>
      </c>
      <c r="BL684" s="102"/>
      <c r="BM684" s="102">
        <v>702276</v>
      </c>
      <c r="BN684" s="102">
        <v>1465772</v>
      </c>
      <c r="BO684" s="102">
        <v>552753</v>
      </c>
      <c r="BP684" s="102"/>
      <c r="BQ684" s="102">
        <v>3922833</v>
      </c>
      <c r="BR684" s="102"/>
      <c r="BS684" s="102">
        <v>11457815</v>
      </c>
      <c r="BT684" s="102">
        <v>1704246</v>
      </c>
      <c r="BU684" s="102">
        <v>1667014</v>
      </c>
      <c r="BV684" s="102">
        <v>844516</v>
      </c>
      <c r="BW684" s="102"/>
      <c r="BX684" s="102">
        <v>3454734</v>
      </c>
    </row>
    <row r="685" spans="1:76" x14ac:dyDescent="0.25">
      <c r="A685" s="57" t="s">
        <v>6779</v>
      </c>
      <c r="B685" s="3" t="s">
        <v>6527</v>
      </c>
      <c r="C685" s="3" t="s">
        <v>6780</v>
      </c>
      <c r="D685" s="4" t="s">
        <v>6781</v>
      </c>
      <c r="E685" s="4" t="s">
        <v>3439</v>
      </c>
      <c r="F685" s="4">
        <v>37070</v>
      </c>
      <c r="G685" s="4">
        <v>100001805</v>
      </c>
      <c r="H685" s="4">
        <v>544</v>
      </c>
      <c r="I685" s="4">
        <v>112.99979999999999</v>
      </c>
      <c r="J685" s="4" t="s">
        <v>6782</v>
      </c>
      <c r="K685" s="4" t="s">
        <v>6783</v>
      </c>
      <c r="L685" s="4"/>
      <c r="M685" s="101" t="s">
        <v>6784</v>
      </c>
      <c r="N685" s="4">
        <v>13130</v>
      </c>
      <c r="O685" s="4">
        <v>12578</v>
      </c>
      <c r="P685" s="4">
        <f t="shared" si="10"/>
        <v>57</v>
      </c>
      <c r="Q685" s="4">
        <v>1.03</v>
      </c>
      <c r="R685" s="4">
        <v>1.6103000000000001</v>
      </c>
      <c r="S685" s="4">
        <v>1.5595000000000001</v>
      </c>
      <c r="T685" s="102">
        <v>4940774</v>
      </c>
      <c r="U685" s="102">
        <v>8049997</v>
      </c>
      <c r="V685" s="102">
        <v>4836385</v>
      </c>
      <c r="W685" s="102">
        <v>15171898</v>
      </c>
      <c r="X685" s="102">
        <v>5045473</v>
      </c>
      <c r="Y685" s="102">
        <v>66714088</v>
      </c>
      <c r="Z685" s="102">
        <v>6286720</v>
      </c>
      <c r="AA685" s="102">
        <v>16232408</v>
      </c>
      <c r="AB685" s="102">
        <v>9757413</v>
      </c>
      <c r="AC685" s="102">
        <v>5560716</v>
      </c>
      <c r="AD685" s="102">
        <v>8584064</v>
      </c>
      <c r="AE685" s="102">
        <v>26807620</v>
      </c>
      <c r="AF685" s="102">
        <v>14212272</v>
      </c>
      <c r="AG685" s="102">
        <v>2612122</v>
      </c>
      <c r="AH685" s="102">
        <v>7529754</v>
      </c>
      <c r="AI685" s="102">
        <v>1102297</v>
      </c>
      <c r="AJ685" s="102">
        <v>2546419</v>
      </c>
      <c r="AK685" s="102">
        <v>30431496</v>
      </c>
      <c r="AL685" s="102">
        <v>3076609</v>
      </c>
      <c r="AM685" s="102">
        <v>920978</v>
      </c>
      <c r="AN685" s="102">
        <v>7304562</v>
      </c>
      <c r="AO685" s="102">
        <v>15689029</v>
      </c>
      <c r="AP685" s="102">
        <v>2179541</v>
      </c>
      <c r="AQ685" s="102">
        <v>6317883</v>
      </c>
      <c r="AR685" s="102">
        <v>6446957</v>
      </c>
      <c r="AS685" s="102">
        <v>1038345</v>
      </c>
      <c r="AT685" s="102">
        <v>1724457</v>
      </c>
      <c r="AU685" s="102">
        <v>3319069</v>
      </c>
      <c r="AV685" s="102">
        <v>5476701</v>
      </c>
      <c r="AW685" s="102">
        <v>35216256</v>
      </c>
      <c r="AX685" s="102">
        <v>3276719</v>
      </c>
      <c r="AY685" s="102">
        <v>2082029</v>
      </c>
      <c r="AZ685" s="102">
        <v>1983638</v>
      </c>
      <c r="BA685" s="102">
        <v>9066132</v>
      </c>
      <c r="BB685" s="102">
        <v>10001549</v>
      </c>
      <c r="BC685" s="102">
        <v>1369029</v>
      </c>
      <c r="BD685" s="102">
        <v>2858065</v>
      </c>
      <c r="BE685" s="102">
        <v>44619080</v>
      </c>
      <c r="BF685" s="102">
        <v>3941102</v>
      </c>
      <c r="BG685" s="102">
        <v>7263436</v>
      </c>
      <c r="BH685" s="102">
        <v>7420855</v>
      </c>
      <c r="BI685" s="102">
        <v>7636936</v>
      </c>
      <c r="BJ685" s="102">
        <v>18033764</v>
      </c>
      <c r="BK685" s="102">
        <v>3395758</v>
      </c>
      <c r="BL685" s="102">
        <v>14152429</v>
      </c>
      <c r="BM685" s="102">
        <v>5618859</v>
      </c>
      <c r="BN685" s="102">
        <v>4661811</v>
      </c>
      <c r="BO685" s="102">
        <v>16219299</v>
      </c>
      <c r="BP685" s="102">
        <v>11631831</v>
      </c>
      <c r="BQ685" s="102">
        <v>3821132</v>
      </c>
      <c r="BR685" s="102">
        <v>13718460</v>
      </c>
      <c r="BS685" s="102">
        <v>9381407</v>
      </c>
      <c r="BT685" s="102">
        <v>4431187</v>
      </c>
      <c r="BU685" s="102">
        <v>18535006</v>
      </c>
      <c r="BV685" s="102">
        <v>1125481</v>
      </c>
      <c r="BW685" s="102">
        <v>4790231</v>
      </c>
      <c r="BX685" s="102">
        <v>2343871</v>
      </c>
    </row>
    <row r="686" spans="1:76" x14ac:dyDescent="0.25">
      <c r="A686" s="57" t="s">
        <v>6785</v>
      </c>
      <c r="B686" s="3" t="s">
        <v>6527</v>
      </c>
      <c r="C686" s="3" t="s">
        <v>6786</v>
      </c>
      <c r="D686" s="4" t="s">
        <v>6787</v>
      </c>
      <c r="E686" s="4" t="s">
        <v>3487</v>
      </c>
      <c r="F686" s="4">
        <v>52753</v>
      </c>
      <c r="G686" s="4">
        <v>100009062</v>
      </c>
      <c r="H686" s="4">
        <v>1920</v>
      </c>
      <c r="I686" s="4">
        <v>571.13080000000002</v>
      </c>
      <c r="J686" s="4" t="s">
        <v>6788</v>
      </c>
      <c r="K686" s="4" t="s">
        <v>6789</v>
      </c>
      <c r="L686" s="4"/>
      <c r="M686" s="4"/>
      <c r="N686" s="4">
        <v>10875494</v>
      </c>
      <c r="O686" s="4">
        <v>9050769</v>
      </c>
      <c r="P686" s="4">
        <f t="shared" si="10"/>
        <v>3</v>
      </c>
      <c r="Q686" s="4">
        <v>1.17</v>
      </c>
      <c r="R686" s="4">
        <v>0.80730000000000002</v>
      </c>
      <c r="S686" s="4">
        <v>0.69040000000000001</v>
      </c>
      <c r="T686" s="102"/>
      <c r="U686" s="102"/>
      <c r="V686" s="102">
        <v>235460</v>
      </c>
      <c r="W686" s="102">
        <v>64464</v>
      </c>
      <c r="X686" s="102">
        <v>44507</v>
      </c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  <c r="AY686" s="102"/>
      <c r="AZ686" s="102"/>
      <c r="BA686" s="102"/>
      <c r="BB686" s="102"/>
      <c r="BC686" s="102"/>
      <c r="BD686" s="102"/>
      <c r="BE686" s="102"/>
      <c r="BF686" s="102"/>
      <c r="BG686" s="102"/>
      <c r="BH686" s="102"/>
      <c r="BI686" s="102"/>
      <c r="BJ686" s="102"/>
      <c r="BK686" s="102"/>
      <c r="BL686" s="102"/>
      <c r="BM686" s="102"/>
      <c r="BN686" s="102"/>
      <c r="BO686" s="102"/>
      <c r="BP686" s="102"/>
      <c r="BQ686" s="102"/>
      <c r="BR686" s="102"/>
      <c r="BS686" s="102"/>
      <c r="BT686" s="102"/>
      <c r="BU686" s="102"/>
      <c r="BV686" s="102"/>
      <c r="BW686" s="102"/>
      <c r="BX686" s="102"/>
    </row>
    <row r="687" spans="1:76" x14ac:dyDescent="0.25">
      <c r="A687" s="57" t="s">
        <v>6790</v>
      </c>
      <c r="B687" s="3" t="s">
        <v>6527</v>
      </c>
      <c r="C687" s="3" t="s">
        <v>6786</v>
      </c>
      <c r="D687" s="4" t="s">
        <v>6791</v>
      </c>
      <c r="E687" s="4" t="s">
        <v>3487</v>
      </c>
      <c r="F687" s="4">
        <v>52740</v>
      </c>
      <c r="G687" s="4">
        <v>100009060</v>
      </c>
      <c r="H687" s="4">
        <v>2002</v>
      </c>
      <c r="I687" s="4">
        <v>572.11479999999995</v>
      </c>
      <c r="J687" s="4" t="s">
        <v>6792</v>
      </c>
      <c r="K687" s="4" t="s">
        <v>6793</v>
      </c>
      <c r="L687" s="4"/>
      <c r="M687" s="4"/>
      <c r="N687" s="4">
        <v>112074</v>
      </c>
      <c r="O687" s="4">
        <v>100483</v>
      </c>
      <c r="P687" s="4">
        <f t="shared" si="10"/>
        <v>6</v>
      </c>
      <c r="Q687" s="4">
        <v>1.8</v>
      </c>
      <c r="R687" s="4">
        <v>0.41039999999999999</v>
      </c>
      <c r="S687" s="4">
        <v>0.22750000000000001</v>
      </c>
      <c r="T687" s="102"/>
      <c r="U687" s="102"/>
      <c r="V687" s="102">
        <v>514451</v>
      </c>
      <c r="W687" s="102">
        <v>207009</v>
      </c>
      <c r="X687" s="102">
        <v>195430</v>
      </c>
      <c r="Y687" s="102"/>
      <c r="Z687" s="102"/>
      <c r="AA687" s="102"/>
      <c r="AB687" s="102"/>
      <c r="AC687" s="102"/>
      <c r="AD687" s="102"/>
      <c r="AE687" s="102">
        <v>52700</v>
      </c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>
        <v>105745</v>
      </c>
      <c r="AX687" s="102"/>
      <c r="AY687" s="102"/>
      <c r="AZ687" s="102"/>
      <c r="BA687" s="102"/>
      <c r="BB687" s="102"/>
      <c r="BC687" s="102"/>
      <c r="BD687" s="102"/>
      <c r="BE687" s="102"/>
      <c r="BF687" s="102"/>
      <c r="BG687" s="102"/>
      <c r="BH687" s="102"/>
      <c r="BI687" s="102">
        <v>31699</v>
      </c>
      <c r="BJ687" s="102"/>
      <c r="BK687" s="102"/>
      <c r="BL687" s="102"/>
      <c r="BM687" s="102"/>
      <c r="BN687" s="102"/>
      <c r="BO687" s="102"/>
      <c r="BP687" s="102"/>
      <c r="BQ687" s="102"/>
      <c r="BR687" s="102"/>
      <c r="BS687" s="102"/>
      <c r="BT687" s="102"/>
      <c r="BU687" s="102"/>
      <c r="BV687" s="102"/>
      <c r="BW687" s="102"/>
      <c r="BX687" s="102"/>
    </row>
    <row r="688" spans="1:76" x14ac:dyDescent="0.25">
      <c r="A688" s="57" t="s">
        <v>6794</v>
      </c>
      <c r="B688" s="3" t="s">
        <v>6527</v>
      </c>
      <c r="C688" s="3" t="s">
        <v>6786</v>
      </c>
      <c r="D688" s="4" t="s">
        <v>6795</v>
      </c>
      <c r="E688" s="4" t="s">
        <v>3487</v>
      </c>
      <c r="F688" s="4">
        <v>62396</v>
      </c>
      <c r="G688" s="4">
        <v>100020723</v>
      </c>
      <c r="H688" s="4">
        <v>2173</v>
      </c>
      <c r="I688" s="4">
        <v>595.14200000000005</v>
      </c>
      <c r="J688" s="4" t="s">
        <v>6796</v>
      </c>
      <c r="K688" s="4"/>
      <c r="L688" s="4"/>
      <c r="M688" s="4"/>
      <c r="N688" s="4">
        <v>94231</v>
      </c>
      <c r="O688" s="4">
        <v>85040</v>
      </c>
      <c r="P688" s="4">
        <f t="shared" si="10"/>
        <v>8</v>
      </c>
      <c r="Q688" s="4">
        <v>1.98</v>
      </c>
      <c r="R688" s="4">
        <v>0.73850000000000005</v>
      </c>
      <c r="S688" s="4">
        <v>0.37209999999999999</v>
      </c>
      <c r="T688" s="102"/>
      <c r="U688" s="102"/>
      <c r="V688" s="102">
        <v>512452</v>
      </c>
      <c r="W688" s="102">
        <v>144343</v>
      </c>
      <c r="X688" s="102">
        <v>118331</v>
      </c>
      <c r="Y688" s="102"/>
      <c r="Z688" s="102"/>
      <c r="AA688" s="102"/>
      <c r="AB688" s="102"/>
      <c r="AC688" s="102">
        <v>21921</v>
      </c>
      <c r="AD688" s="102"/>
      <c r="AE688" s="102">
        <v>57269</v>
      </c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>
        <v>74125</v>
      </c>
      <c r="AX688" s="102"/>
      <c r="AY688" s="102"/>
      <c r="AZ688" s="102"/>
      <c r="BA688" s="102"/>
      <c r="BB688" s="102"/>
      <c r="BC688" s="102"/>
      <c r="BD688" s="102"/>
      <c r="BE688" s="102"/>
      <c r="BF688" s="102"/>
      <c r="BG688" s="102"/>
      <c r="BH688" s="102"/>
      <c r="BI688" s="102">
        <v>27313</v>
      </c>
      <c r="BJ688" s="102">
        <v>37515</v>
      </c>
      <c r="BK688" s="102"/>
      <c r="BL688" s="102"/>
      <c r="BM688" s="102"/>
      <c r="BN688" s="102"/>
      <c r="BO688" s="102"/>
      <c r="BP688" s="102"/>
      <c r="BQ688" s="102"/>
      <c r="BR688" s="102"/>
      <c r="BS688" s="102"/>
      <c r="BT688" s="102"/>
      <c r="BU688" s="102"/>
      <c r="BV688" s="102"/>
      <c r="BW688" s="102"/>
      <c r="BX688" s="102"/>
    </row>
    <row r="689" spans="1:76" x14ac:dyDescent="0.25">
      <c r="A689" s="57" t="s">
        <v>6797</v>
      </c>
      <c r="B689" s="3" t="s">
        <v>6527</v>
      </c>
      <c r="C689" s="3" t="s">
        <v>6786</v>
      </c>
      <c r="D689" s="4" t="s">
        <v>6798</v>
      </c>
      <c r="E689" s="4" t="s">
        <v>3487</v>
      </c>
      <c r="F689" s="4">
        <v>62399</v>
      </c>
      <c r="G689" s="4">
        <v>100020728</v>
      </c>
      <c r="H689" s="4">
        <v>1522</v>
      </c>
      <c r="I689" s="4">
        <v>548.10360000000003</v>
      </c>
      <c r="J689" s="4"/>
      <c r="K689" s="4"/>
      <c r="L689" s="4"/>
      <c r="M689" s="4"/>
      <c r="N689" s="4"/>
      <c r="O689" s="4"/>
      <c r="P689" s="4">
        <f t="shared" si="10"/>
        <v>10</v>
      </c>
      <c r="Q689" s="4">
        <v>1.08</v>
      </c>
      <c r="R689" s="4">
        <v>0.73899999999999999</v>
      </c>
      <c r="S689" s="4">
        <v>0.68320000000000003</v>
      </c>
      <c r="T689" s="102">
        <v>35369</v>
      </c>
      <c r="U689" s="102"/>
      <c r="V689" s="102">
        <v>216412</v>
      </c>
      <c r="W689" s="102">
        <v>73401</v>
      </c>
      <c r="X689" s="102">
        <v>77790</v>
      </c>
      <c r="Y689" s="102"/>
      <c r="Z689" s="102"/>
      <c r="AA689" s="102">
        <v>27243</v>
      </c>
      <c r="AB689" s="102"/>
      <c r="AC689" s="102">
        <v>64182</v>
      </c>
      <c r="AD689" s="102"/>
      <c r="AE689" s="102">
        <v>37691</v>
      </c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>
        <v>289949</v>
      </c>
      <c r="AX689" s="102"/>
      <c r="AY689" s="102"/>
      <c r="AZ689" s="102"/>
      <c r="BA689" s="102"/>
      <c r="BB689" s="102"/>
      <c r="BC689" s="102"/>
      <c r="BD689" s="102"/>
      <c r="BE689" s="102"/>
      <c r="BF689" s="102"/>
      <c r="BG689" s="102"/>
      <c r="BH689" s="102"/>
      <c r="BI689" s="102">
        <v>26037</v>
      </c>
      <c r="BJ689" s="102">
        <v>40093</v>
      </c>
      <c r="BK689" s="102"/>
      <c r="BL689" s="102"/>
      <c r="BM689" s="102"/>
      <c r="BN689" s="102"/>
      <c r="BO689" s="102"/>
      <c r="BP689" s="102"/>
      <c r="BQ689" s="102"/>
      <c r="BR689" s="102"/>
      <c r="BS689" s="102"/>
      <c r="BT689" s="102"/>
      <c r="BU689" s="102"/>
      <c r="BV689" s="102"/>
      <c r="BW689" s="102"/>
      <c r="BX689" s="102"/>
    </row>
    <row r="690" spans="1:76" x14ac:dyDescent="0.25">
      <c r="A690" s="57" t="s">
        <v>6799</v>
      </c>
      <c r="B690" s="3" t="s">
        <v>6527</v>
      </c>
      <c r="C690" s="3" t="s">
        <v>6786</v>
      </c>
      <c r="D690" s="4" t="s">
        <v>6800</v>
      </c>
      <c r="E690" s="4" t="s">
        <v>3487</v>
      </c>
      <c r="F690" s="4">
        <v>52746</v>
      </c>
      <c r="G690" s="4">
        <v>100009064</v>
      </c>
      <c r="H690" s="4">
        <v>1670</v>
      </c>
      <c r="I690" s="4">
        <v>587.12570000000005</v>
      </c>
      <c r="J690" s="4" t="s">
        <v>6801</v>
      </c>
      <c r="K690" s="4" t="s">
        <v>6802</v>
      </c>
      <c r="L690" s="4"/>
      <c r="M690" s="4"/>
      <c r="N690" s="4">
        <v>107595</v>
      </c>
      <c r="O690" s="4">
        <v>96791</v>
      </c>
      <c r="P690" s="4">
        <f t="shared" si="10"/>
        <v>3</v>
      </c>
      <c r="Q690" s="4">
        <v>1.32</v>
      </c>
      <c r="R690" s="4">
        <v>0.36570000000000003</v>
      </c>
      <c r="S690" s="4">
        <v>0.27679999999999999</v>
      </c>
      <c r="T690" s="102"/>
      <c r="U690" s="102"/>
      <c r="V690" s="102">
        <v>268977</v>
      </c>
      <c r="W690" s="102">
        <v>131713</v>
      </c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>
        <v>36458</v>
      </c>
      <c r="AX690" s="102"/>
      <c r="AY690" s="102"/>
      <c r="AZ690" s="102"/>
      <c r="BA690" s="102"/>
      <c r="BB690" s="102"/>
      <c r="BC690" s="102"/>
      <c r="BD690" s="102"/>
      <c r="BE690" s="102"/>
      <c r="BF690" s="102"/>
      <c r="BG690" s="102"/>
      <c r="BH690" s="102"/>
      <c r="BI690" s="102"/>
      <c r="BJ690" s="102"/>
      <c r="BK690" s="102"/>
      <c r="BL690" s="102"/>
      <c r="BM690" s="102"/>
      <c r="BN690" s="102"/>
      <c r="BO690" s="102"/>
      <c r="BP690" s="102"/>
      <c r="BQ690" s="102"/>
      <c r="BR690" s="102"/>
      <c r="BS690" s="102"/>
      <c r="BT690" s="102"/>
      <c r="BU690" s="102"/>
      <c r="BV690" s="102"/>
      <c r="BW690" s="102"/>
      <c r="BX690" s="102"/>
    </row>
    <row r="691" spans="1:76" x14ac:dyDescent="0.25">
      <c r="A691" s="57" t="s">
        <v>6803</v>
      </c>
      <c r="B691" s="3" t="s">
        <v>6527</v>
      </c>
      <c r="C691" s="3" t="s">
        <v>6786</v>
      </c>
      <c r="D691" s="4" t="s">
        <v>6804</v>
      </c>
      <c r="E691" s="4" t="s">
        <v>3487</v>
      </c>
      <c r="F691" s="4">
        <v>52743</v>
      </c>
      <c r="G691" s="4">
        <v>100009056</v>
      </c>
      <c r="H691" s="4">
        <v>1772</v>
      </c>
      <c r="I691" s="4">
        <v>588.10969999999998</v>
      </c>
      <c r="J691" s="4" t="s">
        <v>6805</v>
      </c>
      <c r="K691" s="104">
        <v>1053910</v>
      </c>
      <c r="L691" s="4"/>
      <c r="M691" s="4"/>
      <c r="N691" s="4"/>
      <c r="O691" s="4">
        <v>32821064</v>
      </c>
      <c r="P691" s="4">
        <f t="shared" si="10"/>
        <v>2</v>
      </c>
      <c r="Q691" s="4">
        <v>1.04</v>
      </c>
      <c r="R691" s="4">
        <v>0.67730000000000001</v>
      </c>
      <c r="S691" s="4">
        <v>0.65249999999999997</v>
      </c>
      <c r="T691" s="102"/>
      <c r="U691" s="102"/>
      <c r="V691" s="102">
        <v>297125</v>
      </c>
      <c r="W691" s="102">
        <v>143874</v>
      </c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  <c r="AY691" s="102"/>
      <c r="AZ691" s="102"/>
      <c r="BA691" s="102"/>
      <c r="BB691" s="102"/>
      <c r="BC691" s="102"/>
      <c r="BD691" s="102"/>
      <c r="BE691" s="102"/>
      <c r="BF691" s="102"/>
      <c r="BG691" s="102"/>
      <c r="BH691" s="102"/>
      <c r="BI691" s="102"/>
      <c r="BJ691" s="102"/>
      <c r="BK691" s="102"/>
      <c r="BL691" s="102"/>
      <c r="BM691" s="102"/>
      <c r="BN691" s="102"/>
      <c r="BO691" s="102"/>
      <c r="BP691" s="102"/>
      <c r="BQ691" s="102"/>
      <c r="BR691" s="102"/>
      <c r="BS691" s="102"/>
      <c r="BT691" s="102"/>
      <c r="BU691" s="102"/>
      <c r="BV691" s="102"/>
      <c r="BW691" s="102"/>
      <c r="BX691" s="102"/>
    </row>
    <row r="692" spans="1:76" x14ac:dyDescent="0.25">
      <c r="A692" s="57" t="s">
        <v>6806</v>
      </c>
      <c r="B692" s="3" t="s">
        <v>6527</v>
      </c>
      <c r="C692" s="3" t="s">
        <v>6786</v>
      </c>
      <c r="D692" s="4" t="s">
        <v>6807</v>
      </c>
      <c r="E692" s="4" t="s">
        <v>3487</v>
      </c>
      <c r="F692" s="4">
        <v>62398</v>
      </c>
      <c r="G692" s="4">
        <v>100020729</v>
      </c>
      <c r="H692" s="4">
        <v>1591</v>
      </c>
      <c r="I692" s="4">
        <v>548.10360000000003</v>
      </c>
      <c r="J692" s="4"/>
      <c r="K692" s="4"/>
      <c r="L692" s="4"/>
      <c r="M692" s="4"/>
      <c r="N692" s="4"/>
      <c r="O692" s="4"/>
      <c r="P692" s="4">
        <f t="shared" si="10"/>
        <v>2</v>
      </c>
      <c r="Q692" s="4">
        <v>0.98</v>
      </c>
      <c r="R692" s="4">
        <v>0.80800000000000005</v>
      </c>
      <c r="S692" s="4">
        <v>0.82120000000000004</v>
      </c>
      <c r="T692" s="102"/>
      <c r="U692" s="102"/>
      <c r="V692" s="102">
        <v>40730</v>
      </c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>
        <v>60087</v>
      </c>
      <c r="AX692" s="102"/>
      <c r="AY692" s="102"/>
      <c r="AZ692" s="102"/>
      <c r="BA692" s="102"/>
      <c r="BB692" s="102"/>
      <c r="BC692" s="102"/>
      <c r="BD692" s="102"/>
      <c r="BE692" s="102"/>
      <c r="BF692" s="102"/>
      <c r="BG692" s="102"/>
      <c r="BH692" s="102"/>
      <c r="BI692" s="102"/>
      <c r="BJ692" s="102"/>
      <c r="BK692" s="102"/>
      <c r="BL692" s="102"/>
      <c r="BM692" s="102"/>
      <c r="BN692" s="102"/>
      <c r="BO692" s="102"/>
      <c r="BP692" s="102"/>
      <c r="BQ692" s="102"/>
      <c r="BR692" s="102"/>
      <c r="BS692" s="102"/>
      <c r="BT692" s="102"/>
      <c r="BU692" s="102"/>
      <c r="BV692" s="102"/>
      <c r="BW692" s="102"/>
      <c r="BX692" s="102"/>
    </row>
    <row r="693" spans="1:76" x14ac:dyDescent="0.25">
      <c r="A693" s="57" t="s">
        <v>6808</v>
      </c>
      <c r="B693" s="3" t="s">
        <v>6527</v>
      </c>
      <c r="C693" s="3" t="s">
        <v>6786</v>
      </c>
      <c r="D693" s="4" t="s">
        <v>6809</v>
      </c>
      <c r="E693" s="4" t="s">
        <v>3487</v>
      </c>
      <c r="F693" s="4">
        <v>52742</v>
      </c>
      <c r="G693" s="4">
        <v>100009057</v>
      </c>
      <c r="H693" s="4">
        <v>1637</v>
      </c>
      <c r="I693" s="4">
        <v>588.10969999999998</v>
      </c>
      <c r="J693" s="4" t="s">
        <v>6810</v>
      </c>
      <c r="K693" s="104">
        <v>574985</v>
      </c>
      <c r="L693" s="4"/>
      <c r="M693" s="4"/>
      <c r="N693" s="4">
        <v>107394</v>
      </c>
      <c r="O693" s="4">
        <v>96654</v>
      </c>
      <c r="P693" s="4">
        <f t="shared" si="10"/>
        <v>2</v>
      </c>
      <c r="Q693" s="4">
        <v>1.01</v>
      </c>
      <c r="R693" s="4">
        <v>0.9214</v>
      </c>
      <c r="S693" s="4">
        <v>0.91539999999999999</v>
      </c>
      <c r="T693" s="102"/>
      <c r="U693" s="102"/>
      <c r="V693" s="102">
        <v>42718</v>
      </c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>
        <v>36054</v>
      </c>
      <c r="AX693" s="102"/>
      <c r="AY693" s="102"/>
      <c r="AZ693" s="102"/>
      <c r="BA693" s="102"/>
      <c r="BB693" s="102"/>
      <c r="BC693" s="102"/>
      <c r="BD693" s="102"/>
      <c r="BE693" s="102"/>
      <c r="BF693" s="102"/>
      <c r="BG693" s="102"/>
      <c r="BH693" s="102"/>
      <c r="BI693" s="102"/>
      <c r="BJ693" s="102"/>
      <c r="BK693" s="102"/>
      <c r="BL693" s="102"/>
      <c r="BM693" s="102"/>
      <c r="BN693" s="102"/>
      <c r="BO693" s="102"/>
      <c r="BP693" s="102"/>
      <c r="BQ693" s="102"/>
      <c r="BR693" s="102"/>
      <c r="BS693" s="102"/>
      <c r="BT693" s="102"/>
      <c r="BU693" s="102"/>
      <c r="BV693" s="102"/>
      <c r="BW693" s="102"/>
      <c r="BX693" s="102"/>
    </row>
    <row r="694" spans="1:76" x14ac:dyDescent="0.25">
      <c r="A694" s="57" t="s">
        <v>6811</v>
      </c>
      <c r="B694" s="3" t="s">
        <v>6527</v>
      </c>
      <c r="C694" s="3" t="s">
        <v>6786</v>
      </c>
      <c r="D694" s="4" t="s">
        <v>6812</v>
      </c>
      <c r="E694" s="4" t="s">
        <v>3487</v>
      </c>
      <c r="F694" s="4">
        <v>52741</v>
      </c>
      <c r="G694" s="4">
        <v>100009058</v>
      </c>
      <c r="H694" s="4">
        <v>1688</v>
      </c>
      <c r="I694" s="4">
        <v>549.08759999999995</v>
      </c>
      <c r="J694" s="4" t="s">
        <v>6813</v>
      </c>
      <c r="K694" s="4" t="s">
        <v>6814</v>
      </c>
      <c r="L694" s="4"/>
      <c r="M694" s="4"/>
      <c r="N694" s="4">
        <v>102258</v>
      </c>
      <c r="O694" s="4">
        <v>92384</v>
      </c>
      <c r="P694" s="4">
        <f t="shared" si="10"/>
        <v>11</v>
      </c>
      <c r="Q694" s="4">
        <v>1.18</v>
      </c>
      <c r="R694" s="4">
        <v>0.66469999999999996</v>
      </c>
      <c r="S694" s="4">
        <v>0.56130000000000002</v>
      </c>
      <c r="T694" s="102">
        <v>50944</v>
      </c>
      <c r="U694" s="102"/>
      <c r="V694" s="102">
        <v>177196</v>
      </c>
      <c r="W694" s="102">
        <v>62137</v>
      </c>
      <c r="X694" s="102">
        <v>64048</v>
      </c>
      <c r="Y694" s="102"/>
      <c r="Z694" s="102"/>
      <c r="AA694" s="102">
        <v>18876</v>
      </c>
      <c r="AB694" s="102"/>
      <c r="AC694" s="102">
        <v>45347</v>
      </c>
      <c r="AD694" s="102"/>
      <c r="AE694" s="102">
        <v>29076</v>
      </c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>
        <v>174663</v>
      </c>
      <c r="AX694" s="102"/>
      <c r="AY694" s="102"/>
      <c r="AZ694" s="102"/>
      <c r="BA694" s="102"/>
      <c r="BB694" s="102"/>
      <c r="BC694" s="102"/>
      <c r="BD694" s="102"/>
      <c r="BE694" s="102"/>
      <c r="BF694" s="102"/>
      <c r="BG694" s="102"/>
      <c r="BH694" s="102"/>
      <c r="BI694" s="102">
        <v>27050</v>
      </c>
      <c r="BJ694" s="102">
        <v>39088</v>
      </c>
      <c r="BK694" s="102"/>
      <c r="BL694" s="102">
        <v>25470</v>
      </c>
      <c r="BM694" s="102"/>
      <c r="BN694" s="102"/>
      <c r="BO694" s="102"/>
      <c r="BP694" s="102"/>
      <c r="BQ694" s="102"/>
      <c r="BR694" s="102"/>
      <c r="BS694" s="102"/>
      <c r="BT694" s="102"/>
      <c r="BU694" s="102"/>
      <c r="BV694" s="102"/>
      <c r="BW694" s="102"/>
      <c r="BX694" s="102"/>
    </row>
    <row r="695" spans="1:76" x14ac:dyDescent="0.25">
      <c r="A695" s="57" t="s">
        <v>6815</v>
      </c>
      <c r="B695" s="3" t="s">
        <v>6816</v>
      </c>
      <c r="C695" s="3" t="s">
        <v>6817</v>
      </c>
      <c r="D695" s="4" t="s">
        <v>6818</v>
      </c>
      <c r="E695" s="4" t="s">
        <v>3446</v>
      </c>
      <c r="F695" s="4">
        <v>1899</v>
      </c>
      <c r="G695" s="4">
        <v>182</v>
      </c>
      <c r="H695" s="4">
        <v>3000</v>
      </c>
      <c r="I695" s="4">
        <v>166.0146</v>
      </c>
      <c r="J695" s="4" t="s">
        <v>6819</v>
      </c>
      <c r="K695" s="4" t="s">
        <v>6820</v>
      </c>
      <c r="L695" s="101" t="s">
        <v>6821</v>
      </c>
      <c r="M695" s="101" t="s">
        <v>6822</v>
      </c>
      <c r="N695" s="4">
        <v>1066</v>
      </c>
      <c r="O695" s="4">
        <v>1037</v>
      </c>
      <c r="P695" s="4">
        <f t="shared" si="10"/>
        <v>34</v>
      </c>
      <c r="Q695" s="4">
        <v>1.22</v>
      </c>
      <c r="R695" s="4">
        <v>0.84530000000000005</v>
      </c>
      <c r="S695" s="4">
        <v>0.69420000000000004</v>
      </c>
      <c r="T695" s="102">
        <v>693074</v>
      </c>
      <c r="U695" s="102">
        <v>821634</v>
      </c>
      <c r="V695" s="102">
        <v>374756</v>
      </c>
      <c r="W695" s="102">
        <v>677704</v>
      </c>
      <c r="X695" s="102">
        <v>723192</v>
      </c>
      <c r="Y695" s="102">
        <v>246311</v>
      </c>
      <c r="Z695" s="102">
        <v>316312</v>
      </c>
      <c r="AA695" s="102"/>
      <c r="AB695" s="102"/>
      <c r="AC695" s="102"/>
      <c r="AD695" s="102">
        <v>720116</v>
      </c>
      <c r="AE695" s="102">
        <v>126427</v>
      </c>
      <c r="AF695" s="102">
        <v>240776</v>
      </c>
      <c r="AG695" s="102">
        <v>703080</v>
      </c>
      <c r="AH695" s="102"/>
      <c r="AI695" s="102"/>
      <c r="AJ695" s="102"/>
      <c r="AK695" s="102"/>
      <c r="AL695" s="102">
        <v>663357</v>
      </c>
      <c r="AM695" s="102">
        <v>357669</v>
      </c>
      <c r="AN695" s="102">
        <v>343812</v>
      </c>
      <c r="AO695" s="102">
        <v>430992</v>
      </c>
      <c r="AP695" s="102"/>
      <c r="AQ695" s="102"/>
      <c r="AR695" s="102">
        <v>620950</v>
      </c>
      <c r="AS695" s="102"/>
      <c r="AT695" s="102">
        <v>241369</v>
      </c>
      <c r="AU695" s="102">
        <v>847800</v>
      </c>
      <c r="AV695" s="102">
        <v>520219</v>
      </c>
      <c r="AW695" s="102"/>
      <c r="AX695" s="102"/>
      <c r="AY695" s="102">
        <v>212436</v>
      </c>
      <c r="AZ695" s="102">
        <v>124520</v>
      </c>
      <c r="BA695" s="102"/>
      <c r="BB695" s="102">
        <v>659429</v>
      </c>
      <c r="BC695" s="102"/>
      <c r="BD695" s="102"/>
      <c r="BE695" s="102">
        <v>279878</v>
      </c>
      <c r="BF695" s="102"/>
      <c r="BG695" s="102">
        <v>1018277</v>
      </c>
      <c r="BH695" s="102"/>
      <c r="BI695" s="102">
        <v>186588</v>
      </c>
      <c r="BJ695" s="102">
        <v>185990</v>
      </c>
      <c r="BK695" s="102">
        <v>136149</v>
      </c>
      <c r="BL695" s="102"/>
      <c r="BM695" s="102">
        <v>847639</v>
      </c>
      <c r="BN695" s="102">
        <v>460514</v>
      </c>
      <c r="BO695" s="102"/>
      <c r="BP695" s="102">
        <v>552048</v>
      </c>
      <c r="BQ695" s="102"/>
      <c r="BR695" s="102"/>
      <c r="BS695" s="102">
        <v>931857</v>
      </c>
      <c r="BT695" s="102"/>
      <c r="BU695" s="102">
        <v>265519</v>
      </c>
      <c r="BV695" s="102"/>
      <c r="BW695" s="102">
        <v>447328</v>
      </c>
      <c r="BX695" s="102">
        <v>393343</v>
      </c>
    </row>
    <row r="696" spans="1:76" x14ac:dyDescent="0.25">
      <c r="A696" s="57" t="s">
        <v>6823</v>
      </c>
      <c r="B696" s="3" t="s">
        <v>6816</v>
      </c>
      <c r="C696" s="3" t="s">
        <v>6817</v>
      </c>
      <c r="D696" s="4" t="s">
        <v>6824</v>
      </c>
      <c r="E696" s="4" t="s">
        <v>3439</v>
      </c>
      <c r="F696" s="4">
        <v>1504</v>
      </c>
      <c r="G696" s="4">
        <v>567</v>
      </c>
      <c r="H696" s="4">
        <v>1673</v>
      </c>
      <c r="I696" s="4">
        <v>124.0393</v>
      </c>
      <c r="J696" s="4" t="s">
        <v>6825</v>
      </c>
      <c r="K696" s="4" t="s">
        <v>6826</v>
      </c>
      <c r="L696" s="101" t="s">
        <v>6827</v>
      </c>
      <c r="M696" s="101" t="s">
        <v>6828</v>
      </c>
      <c r="N696" s="4">
        <v>938</v>
      </c>
      <c r="O696" s="4">
        <v>913</v>
      </c>
      <c r="P696" s="4">
        <f t="shared" si="10"/>
        <v>57</v>
      </c>
      <c r="Q696" s="4">
        <v>0.85</v>
      </c>
      <c r="R696" s="4">
        <v>0.92230000000000001</v>
      </c>
      <c r="S696" s="4">
        <v>1.0875999999999999</v>
      </c>
      <c r="T696" s="102">
        <v>291393856</v>
      </c>
      <c r="U696" s="102">
        <v>240643968</v>
      </c>
      <c r="V696" s="102">
        <v>292618240</v>
      </c>
      <c r="W696" s="102">
        <v>329994112</v>
      </c>
      <c r="X696" s="102">
        <v>292523904</v>
      </c>
      <c r="Y696" s="102">
        <v>69956328</v>
      </c>
      <c r="Z696" s="102">
        <v>262991632</v>
      </c>
      <c r="AA696" s="102">
        <v>124150192</v>
      </c>
      <c r="AB696" s="102">
        <v>274459744</v>
      </c>
      <c r="AC696" s="102">
        <v>226855664</v>
      </c>
      <c r="AD696" s="102">
        <v>252269104</v>
      </c>
      <c r="AE696" s="102">
        <v>279568800</v>
      </c>
      <c r="AF696" s="102">
        <v>169115072</v>
      </c>
      <c r="AG696" s="102">
        <v>127255928</v>
      </c>
      <c r="AH696" s="102">
        <v>156822544</v>
      </c>
      <c r="AI696" s="102">
        <v>20765712</v>
      </c>
      <c r="AJ696" s="102">
        <v>104681584</v>
      </c>
      <c r="AK696" s="102">
        <v>236560256</v>
      </c>
      <c r="AL696" s="102">
        <v>103561280</v>
      </c>
      <c r="AM696" s="102">
        <v>16696242</v>
      </c>
      <c r="AN696" s="102">
        <v>324591072</v>
      </c>
      <c r="AO696" s="102">
        <v>63623956</v>
      </c>
      <c r="AP696" s="102">
        <v>82540616</v>
      </c>
      <c r="AQ696" s="102">
        <v>206016400</v>
      </c>
      <c r="AR696" s="102">
        <v>240857888</v>
      </c>
      <c r="AS696" s="102">
        <v>194718384</v>
      </c>
      <c r="AT696" s="102">
        <v>215216224</v>
      </c>
      <c r="AU696" s="102">
        <v>158395184</v>
      </c>
      <c r="AV696" s="102">
        <v>304984640</v>
      </c>
      <c r="AW696" s="102">
        <v>244560032</v>
      </c>
      <c r="AX696" s="102">
        <v>208120144</v>
      </c>
      <c r="AY696" s="102">
        <v>173955488</v>
      </c>
      <c r="AZ696" s="102">
        <v>256381472</v>
      </c>
      <c r="BA696" s="102">
        <v>239833808</v>
      </c>
      <c r="BB696" s="102">
        <v>370852512</v>
      </c>
      <c r="BC696" s="102">
        <v>188949056</v>
      </c>
      <c r="BD696" s="102">
        <v>193685408</v>
      </c>
      <c r="BE696" s="102">
        <v>126260592</v>
      </c>
      <c r="BF696" s="102">
        <v>37875968</v>
      </c>
      <c r="BG696" s="102">
        <v>469254368</v>
      </c>
      <c r="BH696" s="102">
        <v>106636368</v>
      </c>
      <c r="BI696" s="102">
        <v>298759936</v>
      </c>
      <c r="BJ696" s="102">
        <v>330011744</v>
      </c>
      <c r="BK696" s="102">
        <v>230783312</v>
      </c>
      <c r="BL696" s="102">
        <v>256613584</v>
      </c>
      <c r="BM696" s="102">
        <v>232145168</v>
      </c>
      <c r="BN696" s="102">
        <v>243736016</v>
      </c>
      <c r="BO696" s="102">
        <v>154802224</v>
      </c>
      <c r="BP696" s="102">
        <v>244802784</v>
      </c>
      <c r="BQ696" s="102">
        <v>135275456</v>
      </c>
      <c r="BR696" s="102">
        <v>53396172</v>
      </c>
      <c r="BS696" s="102">
        <v>315500800</v>
      </c>
      <c r="BT696" s="102">
        <v>170937296</v>
      </c>
      <c r="BU696" s="102">
        <v>235900608</v>
      </c>
      <c r="BV696" s="102">
        <v>125669040</v>
      </c>
      <c r="BW696" s="102">
        <v>271868576</v>
      </c>
      <c r="BX696" s="102">
        <v>228395632</v>
      </c>
    </row>
    <row r="697" spans="1:76" x14ac:dyDescent="0.25">
      <c r="A697" s="57" t="s">
        <v>6829</v>
      </c>
      <c r="B697" s="3" t="s">
        <v>6816</v>
      </c>
      <c r="C697" s="3" t="s">
        <v>6817</v>
      </c>
      <c r="D697" s="4" t="s">
        <v>6830</v>
      </c>
      <c r="E697" s="4" t="s">
        <v>3439</v>
      </c>
      <c r="F697" s="4">
        <v>33471</v>
      </c>
      <c r="G697" s="4">
        <v>100001316</v>
      </c>
      <c r="H697" s="4">
        <v>1536</v>
      </c>
      <c r="I697" s="4">
        <v>256.08159999999998</v>
      </c>
      <c r="J697" s="4" t="s">
        <v>6831</v>
      </c>
      <c r="K697" s="4" t="s">
        <v>3720</v>
      </c>
      <c r="L697" s="101" t="s">
        <v>6832</v>
      </c>
      <c r="M697" s="101" t="s">
        <v>6833</v>
      </c>
      <c r="N697" s="4">
        <v>161234</v>
      </c>
      <c r="O697" s="4">
        <v>141635</v>
      </c>
      <c r="P697" s="4">
        <f t="shared" si="10"/>
        <v>56</v>
      </c>
      <c r="Q697" s="4">
        <v>0.76</v>
      </c>
      <c r="R697" s="4">
        <v>1.1937</v>
      </c>
      <c r="S697" s="4">
        <v>1.5702</v>
      </c>
      <c r="T697" s="102">
        <v>3063100</v>
      </c>
      <c r="U697" s="102">
        <v>1917225</v>
      </c>
      <c r="V697" s="102">
        <v>2862097</v>
      </c>
      <c r="W697" s="102">
        <v>2213900</v>
      </c>
      <c r="X697" s="102">
        <v>2826857</v>
      </c>
      <c r="Y697" s="102">
        <v>879016</v>
      </c>
      <c r="Z697" s="102">
        <v>20075772</v>
      </c>
      <c r="AA697" s="102">
        <v>4116717</v>
      </c>
      <c r="AB697" s="102">
        <v>10279792</v>
      </c>
      <c r="AC697" s="102">
        <v>4323262</v>
      </c>
      <c r="AD697" s="102">
        <v>1978546</v>
      </c>
      <c r="AE697" s="102">
        <v>5671111</v>
      </c>
      <c r="AF697" s="102">
        <v>3933632</v>
      </c>
      <c r="AG697" s="102">
        <v>447261</v>
      </c>
      <c r="AH697" s="102">
        <v>8462953</v>
      </c>
      <c r="AI697" s="102">
        <v>1218149</v>
      </c>
      <c r="AJ697" s="102">
        <v>3769889</v>
      </c>
      <c r="AK697" s="102">
        <v>16219966</v>
      </c>
      <c r="AL697" s="102">
        <v>5802765</v>
      </c>
      <c r="AM697" s="102"/>
      <c r="AN697" s="102">
        <v>688357</v>
      </c>
      <c r="AO697" s="102">
        <v>493475</v>
      </c>
      <c r="AP697" s="102">
        <v>207912</v>
      </c>
      <c r="AQ697" s="102">
        <v>1053220</v>
      </c>
      <c r="AR697" s="102">
        <v>1756582</v>
      </c>
      <c r="AS697" s="102">
        <v>8744510</v>
      </c>
      <c r="AT697" s="102">
        <v>5231587</v>
      </c>
      <c r="AU697" s="102">
        <v>2641608</v>
      </c>
      <c r="AV697" s="102">
        <v>585784</v>
      </c>
      <c r="AW697" s="102">
        <v>2591337</v>
      </c>
      <c r="AX697" s="102">
        <v>4867498</v>
      </c>
      <c r="AY697" s="102">
        <v>6978071</v>
      </c>
      <c r="AZ697" s="102">
        <v>3707855</v>
      </c>
      <c r="BA697" s="102">
        <v>12595509</v>
      </c>
      <c r="BB697" s="102">
        <v>6561011</v>
      </c>
      <c r="BC697" s="102">
        <v>11660933</v>
      </c>
      <c r="BD697" s="102">
        <v>2910165</v>
      </c>
      <c r="BE697" s="102">
        <v>3987256</v>
      </c>
      <c r="BF697" s="102">
        <v>2398961</v>
      </c>
      <c r="BG697" s="102">
        <v>6810467</v>
      </c>
      <c r="BH697" s="102">
        <v>3009864</v>
      </c>
      <c r="BI697" s="102">
        <v>5613115</v>
      </c>
      <c r="BJ697" s="102">
        <v>11335306</v>
      </c>
      <c r="BK697" s="102">
        <v>2648530</v>
      </c>
      <c r="BL697" s="102">
        <v>8367684</v>
      </c>
      <c r="BM697" s="102">
        <v>385914</v>
      </c>
      <c r="BN697" s="102">
        <v>2851933</v>
      </c>
      <c r="BO697" s="102">
        <v>4327748</v>
      </c>
      <c r="BP697" s="102">
        <v>11699179</v>
      </c>
      <c r="BQ697" s="102">
        <v>7728252</v>
      </c>
      <c r="BR697" s="102">
        <v>1917959</v>
      </c>
      <c r="BS697" s="102">
        <v>13172544</v>
      </c>
      <c r="BT697" s="102">
        <v>2564074</v>
      </c>
      <c r="BU697" s="102">
        <v>5283262</v>
      </c>
      <c r="BV697" s="102">
        <v>1946089</v>
      </c>
      <c r="BW697" s="102">
        <v>12828037</v>
      </c>
      <c r="BX697" s="102">
        <v>3766659</v>
      </c>
    </row>
    <row r="698" spans="1:76" x14ac:dyDescent="0.25">
      <c r="A698" s="57" t="s">
        <v>6834</v>
      </c>
      <c r="B698" s="3" t="s">
        <v>6816</v>
      </c>
      <c r="C698" s="3" t="s">
        <v>6817</v>
      </c>
      <c r="D698" s="4" t="s">
        <v>6835</v>
      </c>
      <c r="E698" s="4" t="s">
        <v>3439</v>
      </c>
      <c r="F698" s="4">
        <v>594</v>
      </c>
      <c r="G698" s="4">
        <v>432</v>
      </c>
      <c r="H698" s="4">
        <v>1942</v>
      </c>
      <c r="I698" s="4">
        <v>123.0553</v>
      </c>
      <c r="J698" s="4" t="s">
        <v>6836</v>
      </c>
      <c r="K698" s="4" t="s">
        <v>6837</v>
      </c>
      <c r="L698" s="101" t="s">
        <v>6838</v>
      </c>
      <c r="M698" s="101" t="s">
        <v>6839</v>
      </c>
      <c r="N698" s="4">
        <v>936</v>
      </c>
      <c r="O698" s="4">
        <v>911</v>
      </c>
      <c r="P698" s="4">
        <f t="shared" si="10"/>
        <v>57</v>
      </c>
      <c r="Q698" s="4">
        <v>0.75</v>
      </c>
      <c r="R698" s="4">
        <v>0.91420000000000001</v>
      </c>
      <c r="S698" s="4">
        <v>1.222</v>
      </c>
      <c r="T698" s="102">
        <v>1294247</v>
      </c>
      <c r="U698" s="102">
        <v>823071</v>
      </c>
      <c r="V698" s="102">
        <v>1956154</v>
      </c>
      <c r="W698" s="102">
        <v>1491550</v>
      </c>
      <c r="X698" s="102">
        <v>1500074</v>
      </c>
      <c r="Y698" s="102">
        <v>1606474</v>
      </c>
      <c r="Z698" s="102">
        <v>1646579</v>
      </c>
      <c r="AA698" s="102">
        <v>1230253</v>
      </c>
      <c r="AB698" s="102">
        <v>905607</v>
      </c>
      <c r="AC698" s="102">
        <v>732100</v>
      </c>
      <c r="AD698" s="102">
        <v>802463</v>
      </c>
      <c r="AE698" s="102">
        <v>475497</v>
      </c>
      <c r="AF698" s="102">
        <v>1458030</v>
      </c>
      <c r="AG698" s="102">
        <v>1249180</v>
      </c>
      <c r="AH698" s="102">
        <v>607573</v>
      </c>
      <c r="AI698" s="102">
        <v>1396274</v>
      </c>
      <c r="AJ698" s="102">
        <v>1841891</v>
      </c>
      <c r="AK698" s="102">
        <v>2494710</v>
      </c>
      <c r="AL698" s="102">
        <v>493387</v>
      </c>
      <c r="AM698" s="102">
        <v>652311</v>
      </c>
      <c r="AN698" s="102">
        <v>957903</v>
      </c>
      <c r="AO698" s="102">
        <v>976738</v>
      </c>
      <c r="AP698" s="102">
        <v>1195816</v>
      </c>
      <c r="AQ698" s="102">
        <v>854684</v>
      </c>
      <c r="AR698" s="102">
        <v>765236</v>
      </c>
      <c r="AS698" s="102">
        <v>1269004</v>
      </c>
      <c r="AT698" s="102">
        <v>990927</v>
      </c>
      <c r="AU698" s="102">
        <v>1109709</v>
      </c>
      <c r="AV698" s="102">
        <v>2014092</v>
      </c>
      <c r="AW698" s="102">
        <v>1140248</v>
      </c>
      <c r="AX698" s="102">
        <v>2212803</v>
      </c>
      <c r="AY698" s="102">
        <v>1304104</v>
      </c>
      <c r="AZ698" s="102">
        <v>2697235</v>
      </c>
      <c r="BA698" s="102">
        <v>2899996</v>
      </c>
      <c r="BB698" s="102">
        <v>1372448</v>
      </c>
      <c r="BC698" s="102">
        <v>1700247</v>
      </c>
      <c r="BD698" s="102">
        <v>1362374</v>
      </c>
      <c r="BE698" s="102">
        <v>3389967</v>
      </c>
      <c r="BF698" s="102">
        <v>904539</v>
      </c>
      <c r="BG698" s="102">
        <v>866297</v>
      </c>
      <c r="BH698" s="102">
        <v>1806026</v>
      </c>
      <c r="BI698" s="102">
        <v>905069</v>
      </c>
      <c r="BJ698" s="102">
        <v>2014721</v>
      </c>
      <c r="BK698" s="102">
        <v>1297225</v>
      </c>
      <c r="BL698" s="102">
        <v>873050</v>
      </c>
      <c r="BM698" s="102">
        <v>2131640</v>
      </c>
      <c r="BN698" s="102">
        <v>1327509</v>
      </c>
      <c r="BO698" s="102">
        <v>889655</v>
      </c>
      <c r="BP698" s="102">
        <v>1661497</v>
      </c>
      <c r="BQ698" s="102">
        <v>1456996</v>
      </c>
      <c r="BR698" s="102">
        <v>1123955</v>
      </c>
      <c r="BS698" s="102">
        <v>922833</v>
      </c>
      <c r="BT698" s="102">
        <v>1695704</v>
      </c>
      <c r="BU698" s="102">
        <v>1280133</v>
      </c>
      <c r="BV698" s="102">
        <v>1168781</v>
      </c>
      <c r="BW698" s="102">
        <v>2024522</v>
      </c>
      <c r="BX698" s="102">
        <v>940916</v>
      </c>
    </row>
    <row r="699" spans="1:76" x14ac:dyDescent="0.25">
      <c r="A699" s="57" t="s">
        <v>6840</v>
      </c>
      <c r="B699" s="3" t="s">
        <v>6816</v>
      </c>
      <c r="C699" s="3" t="s">
        <v>6817</v>
      </c>
      <c r="D699" s="4" t="s">
        <v>6841</v>
      </c>
      <c r="E699" s="4" t="s">
        <v>3439</v>
      </c>
      <c r="F699" s="4">
        <v>33013</v>
      </c>
      <c r="G699" s="4">
        <v>100001310</v>
      </c>
      <c r="H699" s="4">
        <v>2040</v>
      </c>
      <c r="I699" s="4">
        <v>255.0976</v>
      </c>
      <c r="J699" s="4" t="s">
        <v>6842</v>
      </c>
      <c r="K699" s="4" t="s">
        <v>6843</v>
      </c>
      <c r="L699" s="101" t="s">
        <v>6844</v>
      </c>
      <c r="M699" s="101" t="s">
        <v>6845</v>
      </c>
      <c r="N699" s="4">
        <v>439924</v>
      </c>
      <c r="O699" s="4"/>
      <c r="P699" s="4">
        <f t="shared" si="10"/>
        <v>52</v>
      </c>
      <c r="Q699" s="4">
        <v>1.39</v>
      </c>
      <c r="R699" s="4">
        <v>1.5359</v>
      </c>
      <c r="S699" s="4">
        <v>1.1024</v>
      </c>
      <c r="T699" s="102">
        <v>7339744</v>
      </c>
      <c r="U699" s="102">
        <v>9647107</v>
      </c>
      <c r="V699" s="102">
        <v>4490629</v>
      </c>
      <c r="W699" s="102">
        <v>11112196</v>
      </c>
      <c r="X699" s="102">
        <v>10155313</v>
      </c>
      <c r="Y699" s="102">
        <v>4243557</v>
      </c>
      <c r="Z699" s="102">
        <v>535790</v>
      </c>
      <c r="AA699" s="102"/>
      <c r="AB699" s="102">
        <v>2630030</v>
      </c>
      <c r="AC699" s="102"/>
      <c r="AD699" s="102">
        <v>4755817</v>
      </c>
      <c r="AE699" s="102">
        <v>3957095</v>
      </c>
      <c r="AF699" s="102">
        <v>4417469</v>
      </c>
      <c r="AG699" s="102">
        <v>6760130</v>
      </c>
      <c r="AH699" s="102">
        <v>203123</v>
      </c>
      <c r="AI699" s="102">
        <v>512028</v>
      </c>
      <c r="AJ699" s="102">
        <v>14862433</v>
      </c>
      <c r="AK699" s="102">
        <v>7407984</v>
      </c>
      <c r="AL699" s="102">
        <v>218012</v>
      </c>
      <c r="AM699" s="102">
        <v>988205</v>
      </c>
      <c r="AN699" s="102">
        <v>23919360</v>
      </c>
      <c r="AO699" s="102">
        <v>2306871</v>
      </c>
      <c r="AP699" s="102">
        <v>3301594</v>
      </c>
      <c r="AQ699" s="102">
        <v>5700028</v>
      </c>
      <c r="AR699" s="102">
        <v>14831537</v>
      </c>
      <c r="AS699" s="102">
        <v>544248</v>
      </c>
      <c r="AT699" s="102">
        <v>361067</v>
      </c>
      <c r="AU699" s="102">
        <v>335985</v>
      </c>
      <c r="AV699" s="102">
        <v>7523610</v>
      </c>
      <c r="AW699" s="102">
        <v>2317423</v>
      </c>
      <c r="AX699" s="102">
        <v>4271306</v>
      </c>
      <c r="AY699" s="102"/>
      <c r="AZ699" s="102">
        <v>4083112</v>
      </c>
      <c r="BA699" s="102">
        <v>465567</v>
      </c>
      <c r="BB699" s="102">
        <v>6220630</v>
      </c>
      <c r="BC699" s="102">
        <v>909838</v>
      </c>
      <c r="BD699" s="102">
        <v>2441234</v>
      </c>
      <c r="BE699" s="102">
        <v>7550010</v>
      </c>
      <c r="BF699" s="102">
        <v>476593</v>
      </c>
      <c r="BG699" s="102">
        <v>9952716</v>
      </c>
      <c r="BH699" s="102">
        <v>5956824</v>
      </c>
      <c r="BI699" s="102">
        <v>275030</v>
      </c>
      <c r="BJ699" s="102">
        <v>9049386</v>
      </c>
      <c r="BK699" s="102">
        <v>8732835</v>
      </c>
      <c r="BL699" s="102">
        <v>910628</v>
      </c>
      <c r="BM699" s="102">
        <v>7071913</v>
      </c>
      <c r="BN699" s="102">
        <v>3165444</v>
      </c>
      <c r="BO699" s="102"/>
      <c r="BP699" s="102">
        <v>9103110</v>
      </c>
      <c r="BQ699" s="102">
        <v>359124</v>
      </c>
      <c r="BR699" s="102"/>
      <c r="BS699" s="102">
        <v>81084</v>
      </c>
      <c r="BT699" s="102">
        <v>1020327</v>
      </c>
      <c r="BU699" s="102">
        <v>154461</v>
      </c>
      <c r="BV699" s="102">
        <v>4194630</v>
      </c>
      <c r="BW699" s="102">
        <v>4065841</v>
      </c>
      <c r="BX699" s="102">
        <v>4520768</v>
      </c>
    </row>
    <row r="700" spans="1:76" x14ac:dyDescent="0.25">
      <c r="A700" s="57" t="s">
        <v>6846</v>
      </c>
      <c r="B700" s="3" t="s">
        <v>6816</v>
      </c>
      <c r="C700" s="3" t="s">
        <v>6817</v>
      </c>
      <c r="D700" s="4" t="s">
        <v>6847</v>
      </c>
      <c r="E700" s="4" t="s">
        <v>3439</v>
      </c>
      <c r="F700" s="4">
        <v>27665</v>
      </c>
      <c r="G700" s="4">
        <v>55</v>
      </c>
      <c r="H700" s="4">
        <v>1940</v>
      </c>
      <c r="I700" s="4">
        <v>137.07089999999999</v>
      </c>
      <c r="J700" s="4" t="s">
        <v>6848</v>
      </c>
      <c r="K700" s="4" t="s">
        <v>6849</v>
      </c>
      <c r="L700" s="101" t="s">
        <v>6850</v>
      </c>
      <c r="M700" s="101" t="s">
        <v>6851</v>
      </c>
      <c r="N700" s="4">
        <v>10129985</v>
      </c>
      <c r="O700" s="4">
        <v>8305504</v>
      </c>
      <c r="P700" s="4">
        <f t="shared" si="10"/>
        <v>42</v>
      </c>
      <c r="Q700" s="4">
        <v>1.19</v>
      </c>
      <c r="R700" s="4">
        <v>1.7561</v>
      </c>
      <c r="S700" s="4">
        <v>1.4813000000000001</v>
      </c>
      <c r="T700" s="102">
        <v>623302</v>
      </c>
      <c r="U700" s="102"/>
      <c r="V700" s="102">
        <v>11988711</v>
      </c>
      <c r="W700" s="102">
        <v>6048353</v>
      </c>
      <c r="X700" s="102">
        <v>2046581</v>
      </c>
      <c r="Y700" s="102">
        <v>2388841</v>
      </c>
      <c r="Z700" s="102">
        <v>451077</v>
      </c>
      <c r="AA700" s="102">
        <v>75307</v>
      </c>
      <c r="AB700" s="102">
        <v>163230</v>
      </c>
      <c r="AC700" s="102"/>
      <c r="AD700" s="102">
        <v>742439</v>
      </c>
      <c r="AE700" s="102"/>
      <c r="AF700" s="102">
        <v>140796</v>
      </c>
      <c r="AG700" s="102">
        <v>6188834</v>
      </c>
      <c r="AH700" s="102"/>
      <c r="AI700" s="102">
        <v>186494</v>
      </c>
      <c r="AJ700" s="102">
        <v>886159</v>
      </c>
      <c r="AK700" s="102"/>
      <c r="AL700" s="102"/>
      <c r="AM700" s="102">
        <v>3036662</v>
      </c>
      <c r="AN700" s="102">
        <v>4055839</v>
      </c>
      <c r="AO700" s="102">
        <v>51647</v>
      </c>
      <c r="AP700" s="102">
        <v>105603</v>
      </c>
      <c r="AQ700" s="102">
        <v>1388768</v>
      </c>
      <c r="AR700" s="102">
        <v>1185431</v>
      </c>
      <c r="AS700" s="102">
        <v>363673</v>
      </c>
      <c r="AT700" s="102">
        <v>154903</v>
      </c>
      <c r="AU700" s="102"/>
      <c r="AV700" s="102">
        <v>11371859</v>
      </c>
      <c r="AW700" s="102"/>
      <c r="AX700" s="102">
        <v>155940</v>
      </c>
      <c r="AY700" s="102"/>
      <c r="AZ700" s="102">
        <v>227756</v>
      </c>
      <c r="BA700" s="102">
        <v>117021</v>
      </c>
      <c r="BB700" s="102">
        <v>920733</v>
      </c>
      <c r="BC700" s="102">
        <v>88998</v>
      </c>
      <c r="BD700" s="102">
        <v>90015</v>
      </c>
      <c r="BE700" s="102">
        <v>2887952</v>
      </c>
      <c r="BF700" s="102">
        <v>3166283</v>
      </c>
      <c r="BG700" s="102">
        <v>832299</v>
      </c>
      <c r="BH700" s="102">
        <v>137487</v>
      </c>
      <c r="BI700" s="102">
        <v>1788083</v>
      </c>
      <c r="BJ700" s="102"/>
      <c r="BK700" s="102"/>
      <c r="BL700" s="102">
        <v>1705897</v>
      </c>
      <c r="BM700" s="102">
        <v>3933345</v>
      </c>
      <c r="BN700" s="102">
        <v>1603619</v>
      </c>
      <c r="BO700" s="102"/>
      <c r="BP700" s="102">
        <v>2229024</v>
      </c>
      <c r="BQ700" s="102"/>
      <c r="BR700" s="102">
        <v>69595</v>
      </c>
      <c r="BS700" s="102">
        <v>87922</v>
      </c>
      <c r="BT700" s="102"/>
      <c r="BU700" s="102">
        <v>75495</v>
      </c>
      <c r="BV700" s="102">
        <v>135183</v>
      </c>
      <c r="BW700" s="102"/>
      <c r="BX700" s="102">
        <v>7045525</v>
      </c>
    </row>
    <row r="701" spans="1:76" x14ac:dyDescent="0.25">
      <c r="A701" s="57" t="s">
        <v>6852</v>
      </c>
      <c r="B701" s="3" t="s">
        <v>6816</v>
      </c>
      <c r="C701" s="3" t="s">
        <v>6817</v>
      </c>
      <c r="D701" s="4" t="s">
        <v>6853</v>
      </c>
      <c r="E701" s="4" t="s">
        <v>3439</v>
      </c>
      <c r="F701" s="4">
        <v>32401</v>
      </c>
      <c r="G701" s="4">
        <v>100001092</v>
      </c>
      <c r="H701" s="4">
        <v>1388</v>
      </c>
      <c r="I701" s="4">
        <v>138.05500000000001</v>
      </c>
      <c r="J701" s="4" t="s">
        <v>6854</v>
      </c>
      <c r="K701" s="4" t="s">
        <v>6855</v>
      </c>
      <c r="L701" s="101" t="s">
        <v>6856</v>
      </c>
      <c r="M701" s="101" t="s">
        <v>6857</v>
      </c>
      <c r="N701" s="4">
        <v>5570</v>
      </c>
      <c r="O701" s="4">
        <v>5369</v>
      </c>
      <c r="P701" s="4">
        <f t="shared" si="10"/>
        <v>57</v>
      </c>
      <c r="Q701" s="4">
        <v>0.72</v>
      </c>
      <c r="R701" s="4">
        <v>2.1888000000000001</v>
      </c>
      <c r="S701" s="4">
        <v>3.0406</v>
      </c>
      <c r="T701" s="102">
        <v>1561385</v>
      </c>
      <c r="U701" s="102">
        <v>5408684</v>
      </c>
      <c r="V701" s="102">
        <v>41487780</v>
      </c>
      <c r="W701" s="102">
        <v>63648800</v>
      </c>
      <c r="X701" s="102">
        <v>34654848</v>
      </c>
      <c r="Y701" s="102">
        <v>71192096</v>
      </c>
      <c r="Z701" s="102">
        <v>1599083</v>
      </c>
      <c r="AA701" s="102">
        <v>19900308</v>
      </c>
      <c r="AB701" s="102">
        <v>32853092</v>
      </c>
      <c r="AC701" s="102">
        <v>9447102</v>
      </c>
      <c r="AD701" s="102">
        <v>2841809</v>
      </c>
      <c r="AE701" s="102">
        <v>1410158</v>
      </c>
      <c r="AF701" s="102">
        <v>31275108</v>
      </c>
      <c r="AG701" s="102">
        <v>37933080</v>
      </c>
      <c r="AH701" s="102">
        <v>1868946</v>
      </c>
      <c r="AI701" s="102">
        <v>1854515</v>
      </c>
      <c r="AJ701" s="102">
        <v>34258440</v>
      </c>
      <c r="AK701" s="102">
        <v>2525361</v>
      </c>
      <c r="AL701" s="102">
        <v>76507848</v>
      </c>
      <c r="AM701" s="102">
        <v>13868950</v>
      </c>
      <c r="AN701" s="102">
        <v>48440504</v>
      </c>
      <c r="AO701" s="102">
        <v>1402501</v>
      </c>
      <c r="AP701" s="102">
        <v>384176</v>
      </c>
      <c r="AQ701" s="102">
        <v>8469516</v>
      </c>
      <c r="AR701" s="102">
        <v>16488570</v>
      </c>
      <c r="AS701" s="102">
        <v>8772443</v>
      </c>
      <c r="AT701" s="102">
        <v>8275403</v>
      </c>
      <c r="AU701" s="102">
        <v>510148</v>
      </c>
      <c r="AV701" s="102">
        <v>3899991</v>
      </c>
      <c r="AW701" s="102">
        <v>1781390</v>
      </c>
      <c r="AX701" s="102">
        <v>1087879</v>
      </c>
      <c r="AY701" s="102">
        <v>638007</v>
      </c>
      <c r="AZ701" s="102">
        <v>2148576</v>
      </c>
      <c r="BA701" s="102">
        <v>1121593</v>
      </c>
      <c r="BB701" s="102">
        <v>28639316</v>
      </c>
      <c r="BC701" s="102">
        <v>21521844</v>
      </c>
      <c r="BD701" s="102">
        <v>369562</v>
      </c>
      <c r="BE701" s="102">
        <v>56085996</v>
      </c>
      <c r="BF701" s="102">
        <v>18983408</v>
      </c>
      <c r="BG701" s="102">
        <v>128225040</v>
      </c>
      <c r="BH701" s="102">
        <v>6511048</v>
      </c>
      <c r="BI701" s="102">
        <v>66893936</v>
      </c>
      <c r="BJ701" s="102">
        <v>4516188</v>
      </c>
      <c r="BK701" s="102">
        <v>450586</v>
      </c>
      <c r="BL701" s="102">
        <v>201899920</v>
      </c>
      <c r="BM701" s="102">
        <v>15355797</v>
      </c>
      <c r="BN701" s="102">
        <v>48516304</v>
      </c>
      <c r="BO701" s="102">
        <v>10385372</v>
      </c>
      <c r="BP701" s="102">
        <v>34159100</v>
      </c>
      <c r="BQ701" s="102">
        <v>4087131</v>
      </c>
      <c r="BR701" s="102">
        <v>1102103</v>
      </c>
      <c r="BS701" s="102">
        <v>144811440</v>
      </c>
      <c r="BT701" s="102">
        <v>2704901</v>
      </c>
      <c r="BU701" s="102">
        <v>30752004</v>
      </c>
      <c r="BV701" s="102">
        <v>1081565</v>
      </c>
      <c r="BW701" s="102">
        <v>1896071</v>
      </c>
      <c r="BX701" s="102">
        <v>43897096</v>
      </c>
    </row>
    <row r="702" spans="1:76" x14ac:dyDescent="0.25">
      <c r="A702" s="57" t="s">
        <v>6858</v>
      </c>
      <c r="B702" s="3" t="s">
        <v>6816</v>
      </c>
      <c r="C702" s="3" t="s">
        <v>6817</v>
      </c>
      <c r="D702" s="4" t="s">
        <v>6859</v>
      </c>
      <c r="E702" s="4" t="s">
        <v>3487</v>
      </c>
      <c r="F702" s="4">
        <v>40469</v>
      </c>
      <c r="G702" s="4">
        <v>100001468</v>
      </c>
      <c r="H702" s="4">
        <v>1668</v>
      </c>
      <c r="I702" s="4">
        <v>151.0513</v>
      </c>
      <c r="J702" s="4" t="s">
        <v>6860</v>
      </c>
      <c r="K702" s="4" t="s">
        <v>6861</v>
      </c>
      <c r="L702" s="101" t="s">
        <v>6862</v>
      </c>
      <c r="M702" s="101" t="s">
        <v>6863</v>
      </c>
      <c r="N702" s="4">
        <v>69698</v>
      </c>
      <c r="O702" s="4">
        <v>62899</v>
      </c>
      <c r="P702" s="4">
        <f t="shared" si="10"/>
        <v>44</v>
      </c>
      <c r="Q702" s="4">
        <v>1.1599999999999999</v>
      </c>
      <c r="R702" s="4">
        <v>1.2762</v>
      </c>
      <c r="S702" s="4">
        <v>1.0982000000000001</v>
      </c>
      <c r="T702" s="102">
        <v>3381965</v>
      </c>
      <c r="U702" s="102">
        <v>1786287</v>
      </c>
      <c r="V702" s="102">
        <v>2495489</v>
      </c>
      <c r="W702" s="102">
        <v>1026979</v>
      </c>
      <c r="X702" s="102">
        <v>401187</v>
      </c>
      <c r="Y702" s="102">
        <v>1220673</v>
      </c>
      <c r="Z702" s="102">
        <v>1385295</v>
      </c>
      <c r="AA702" s="102"/>
      <c r="AB702" s="102"/>
      <c r="AC702" s="102">
        <v>166864</v>
      </c>
      <c r="AD702" s="102">
        <v>1340144</v>
      </c>
      <c r="AE702" s="102">
        <v>160214</v>
      </c>
      <c r="AF702" s="102">
        <v>746541</v>
      </c>
      <c r="AG702" s="102">
        <v>723574</v>
      </c>
      <c r="AH702" s="102">
        <v>183317</v>
      </c>
      <c r="AI702" s="102"/>
      <c r="AJ702" s="102">
        <v>602061</v>
      </c>
      <c r="AK702" s="102"/>
      <c r="AL702" s="102">
        <v>702701</v>
      </c>
      <c r="AM702" s="102">
        <v>583404</v>
      </c>
      <c r="AN702" s="102">
        <v>2750039</v>
      </c>
      <c r="AO702" s="102">
        <v>599375</v>
      </c>
      <c r="AP702" s="102">
        <v>464344</v>
      </c>
      <c r="AQ702" s="102">
        <v>559178</v>
      </c>
      <c r="AR702" s="102">
        <v>700134</v>
      </c>
      <c r="AS702" s="102">
        <v>806359</v>
      </c>
      <c r="AT702" s="102">
        <v>2007687</v>
      </c>
      <c r="AU702" s="102">
        <v>2155243</v>
      </c>
      <c r="AV702" s="102">
        <v>1658381</v>
      </c>
      <c r="AW702" s="102"/>
      <c r="AX702" s="102">
        <v>659543</v>
      </c>
      <c r="AY702" s="102">
        <v>326663</v>
      </c>
      <c r="AZ702" s="102">
        <v>2399721</v>
      </c>
      <c r="BA702" s="102"/>
      <c r="BB702" s="102">
        <v>553678</v>
      </c>
      <c r="BC702" s="102">
        <v>1122708</v>
      </c>
      <c r="BD702" s="102"/>
      <c r="BE702" s="102">
        <v>509982</v>
      </c>
      <c r="BF702" s="102">
        <v>52109</v>
      </c>
      <c r="BG702" s="102">
        <v>2777441</v>
      </c>
      <c r="BH702" s="102">
        <v>510122</v>
      </c>
      <c r="BI702" s="102">
        <v>983856</v>
      </c>
      <c r="BJ702" s="102"/>
      <c r="BK702" s="102"/>
      <c r="BL702" s="102">
        <v>3915730</v>
      </c>
      <c r="BM702" s="102">
        <v>2148386</v>
      </c>
      <c r="BN702" s="102"/>
      <c r="BO702" s="102">
        <v>1289692</v>
      </c>
      <c r="BP702" s="102">
        <v>1263316</v>
      </c>
      <c r="BQ702" s="102"/>
      <c r="BR702" s="102"/>
      <c r="BS702" s="102">
        <v>773469</v>
      </c>
      <c r="BT702" s="102"/>
      <c r="BU702" s="102">
        <v>694673</v>
      </c>
      <c r="BV702" s="102">
        <v>298710</v>
      </c>
      <c r="BW702" s="102">
        <v>419356</v>
      </c>
      <c r="BX702" s="102">
        <v>1377657</v>
      </c>
    </row>
    <row r="703" spans="1:76" x14ac:dyDescent="0.25">
      <c r="A703" s="57" t="s">
        <v>6864</v>
      </c>
      <c r="B703" s="3" t="s">
        <v>6816</v>
      </c>
      <c r="C703" s="3" t="s">
        <v>6865</v>
      </c>
      <c r="D703" s="4" t="s">
        <v>6866</v>
      </c>
      <c r="E703" s="4" t="s">
        <v>3439</v>
      </c>
      <c r="F703" s="4">
        <v>1827</v>
      </c>
      <c r="G703" s="4">
        <v>500</v>
      </c>
      <c r="H703" s="4">
        <v>2292</v>
      </c>
      <c r="I703" s="4">
        <v>377.1456</v>
      </c>
      <c r="J703" s="4" t="s">
        <v>6867</v>
      </c>
      <c r="K703" s="4" t="s">
        <v>6868</v>
      </c>
      <c r="L703" s="101" t="s">
        <v>6869</v>
      </c>
      <c r="M703" s="101" t="s">
        <v>6870</v>
      </c>
      <c r="N703" s="4">
        <v>493570</v>
      </c>
      <c r="O703" s="4">
        <v>431981</v>
      </c>
      <c r="P703" s="4">
        <f t="shared" si="10"/>
        <v>57</v>
      </c>
      <c r="Q703" s="4">
        <v>0.87</v>
      </c>
      <c r="R703" s="4">
        <v>0.92190000000000005</v>
      </c>
      <c r="S703" s="4">
        <v>1.0617000000000001</v>
      </c>
      <c r="T703" s="102">
        <v>2274863</v>
      </c>
      <c r="U703" s="102">
        <v>3708836</v>
      </c>
      <c r="V703" s="102">
        <v>4776382</v>
      </c>
      <c r="W703" s="102">
        <v>2132795</v>
      </c>
      <c r="X703" s="102">
        <v>3124336</v>
      </c>
      <c r="Y703" s="102">
        <v>2320664</v>
      </c>
      <c r="Z703" s="102">
        <v>2419574</v>
      </c>
      <c r="AA703" s="102">
        <v>2105087</v>
      </c>
      <c r="AB703" s="102">
        <v>2719040</v>
      </c>
      <c r="AC703" s="102">
        <v>2698414</v>
      </c>
      <c r="AD703" s="102">
        <v>2033042</v>
      </c>
      <c r="AE703" s="102">
        <v>3351733</v>
      </c>
      <c r="AF703" s="102">
        <v>2781820</v>
      </c>
      <c r="AG703" s="102">
        <v>1898732</v>
      </c>
      <c r="AH703" s="102">
        <v>3391436</v>
      </c>
      <c r="AI703" s="102">
        <v>1449574</v>
      </c>
      <c r="AJ703" s="102">
        <v>2062650</v>
      </c>
      <c r="AK703" s="102">
        <v>3146824</v>
      </c>
      <c r="AL703" s="102">
        <v>1280493</v>
      </c>
      <c r="AM703" s="102">
        <v>563871</v>
      </c>
      <c r="AN703" s="102">
        <v>3146443</v>
      </c>
      <c r="AO703" s="102">
        <v>2749978</v>
      </c>
      <c r="AP703" s="102">
        <v>2133435</v>
      </c>
      <c r="AQ703" s="102">
        <v>3948794</v>
      </c>
      <c r="AR703" s="102">
        <v>3067822</v>
      </c>
      <c r="AS703" s="102">
        <v>2142787</v>
      </c>
      <c r="AT703" s="102">
        <v>2403363</v>
      </c>
      <c r="AU703" s="102">
        <v>3713431</v>
      </c>
      <c r="AV703" s="102">
        <v>2195192</v>
      </c>
      <c r="AW703" s="102">
        <v>2961715</v>
      </c>
      <c r="AX703" s="102">
        <v>2983943</v>
      </c>
      <c r="AY703" s="102">
        <v>3410848</v>
      </c>
      <c r="AZ703" s="102">
        <v>2376287</v>
      </c>
      <c r="BA703" s="102">
        <v>3918209</v>
      </c>
      <c r="BB703" s="102">
        <v>2241236</v>
      </c>
      <c r="BC703" s="102">
        <v>3328983</v>
      </c>
      <c r="BD703" s="102">
        <v>2274987</v>
      </c>
      <c r="BE703" s="102">
        <v>1478697</v>
      </c>
      <c r="BF703" s="102">
        <v>1670657</v>
      </c>
      <c r="BG703" s="102">
        <v>3867011</v>
      </c>
      <c r="BH703" s="102">
        <v>2244255</v>
      </c>
      <c r="BI703" s="102">
        <v>3762717</v>
      </c>
      <c r="BJ703" s="102">
        <v>3187984</v>
      </c>
      <c r="BK703" s="102">
        <v>3855319</v>
      </c>
      <c r="BL703" s="102">
        <v>3086891</v>
      </c>
      <c r="BM703" s="102">
        <v>2687045</v>
      </c>
      <c r="BN703" s="102">
        <v>3675534</v>
      </c>
      <c r="BO703" s="102">
        <v>1663617</v>
      </c>
      <c r="BP703" s="102">
        <v>5537317</v>
      </c>
      <c r="BQ703" s="102">
        <v>2374271</v>
      </c>
      <c r="BR703" s="102">
        <v>3272374</v>
      </c>
      <c r="BS703" s="102">
        <v>3406825</v>
      </c>
      <c r="BT703" s="102">
        <v>2892474</v>
      </c>
      <c r="BU703" s="102">
        <v>3301360</v>
      </c>
      <c r="BV703" s="102">
        <v>2886578</v>
      </c>
      <c r="BW703" s="102">
        <v>2668060</v>
      </c>
      <c r="BX703" s="102">
        <v>4534609</v>
      </c>
    </row>
    <row r="704" spans="1:76" x14ac:dyDescent="0.25">
      <c r="A704" s="57" t="s">
        <v>6871</v>
      </c>
      <c r="B704" s="3" t="s">
        <v>6816</v>
      </c>
      <c r="C704" s="3" t="s">
        <v>6865</v>
      </c>
      <c r="D704" s="4" t="s">
        <v>6872</v>
      </c>
      <c r="E704" s="4" t="s">
        <v>3487</v>
      </c>
      <c r="F704" s="4">
        <v>2134</v>
      </c>
      <c r="G704" s="4">
        <v>327</v>
      </c>
      <c r="H704" s="4">
        <v>2425</v>
      </c>
      <c r="I704" s="4">
        <v>784.1499</v>
      </c>
      <c r="J704" s="4" t="s">
        <v>6873</v>
      </c>
      <c r="K704" s="4" t="s">
        <v>6874</v>
      </c>
      <c r="L704" s="101" t="s">
        <v>6875</v>
      </c>
      <c r="M704" s="101" t="s">
        <v>6876</v>
      </c>
      <c r="N704" s="4">
        <v>643975</v>
      </c>
      <c r="O704" s="4">
        <v>559059</v>
      </c>
      <c r="P704" s="4">
        <f t="shared" si="10"/>
        <v>9</v>
      </c>
      <c r="Q704" s="4">
        <v>0.95</v>
      </c>
      <c r="R704" s="4">
        <v>0.59360000000000002</v>
      </c>
      <c r="S704" s="4">
        <v>0.62719999999999998</v>
      </c>
      <c r="T704" s="102">
        <v>30273</v>
      </c>
      <c r="U704" s="102"/>
      <c r="V704" s="102">
        <v>25910</v>
      </c>
      <c r="W704" s="102">
        <v>62494</v>
      </c>
      <c r="X704" s="102">
        <v>39708</v>
      </c>
      <c r="Y704" s="102"/>
      <c r="Z704" s="102"/>
      <c r="AA704" s="102"/>
      <c r="AB704" s="102"/>
      <c r="AC704" s="102">
        <v>17679</v>
      </c>
      <c r="AD704" s="102"/>
      <c r="AE704" s="102"/>
      <c r="AF704" s="102"/>
      <c r="AG704" s="102"/>
      <c r="AH704" s="102"/>
      <c r="AI704" s="102"/>
      <c r="AJ704" s="102"/>
      <c r="AK704" s="102"/>
      <c r="AL704" s="102">
        <v>27716</v>
      </c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>
        <v>35664</v>
      </c>
      <c r="AX704" s="102"/>
      <c r="AY704" s="102"/>
      <c r="AZ704" s="102"/>
      <c r="BA704" s="102"/>
      <c r="BB704" s="102"/>
      <c r="BC704" s="102"/>
      <c r="BD704" s="102"/>
      <c r="BE704" s="102"/>
      <c r="BF704" s="102"/>
      <c r="BG704" s="102"/>
      <c r="BH704" s="102"/>
      <c r="BI704" s="102"/>
      <c r="BJ704" s="102">
        <v>114499</v>
      </c>
      <c r="BK704" s="102"/>
      <c r="BL704" s="102"/>
      <c r="BM704" s="102"/>
      <c r="BN704" s="102"/>
      <c r="BO704" s="102"/>
      <c r="BP704" s="102"/>
      <c r="BQ704" s="102"/>
      <c r="BR704" s="102"/>
      <c r="BS704" s="102"/>
      <c r="BT704" s="102"/>
      <c r="BU704" s="102"/>
      <c r="BV704" s="102"/>
      <c r="BW704" s="102">
        <v>38874</v>
      </c>
      <c r="BX704" s="102"/>
    </row>
    <row r="705" spans="1:76" x14ac:dyDescent="0.25">
      <c r="A705" s="57" t="s">
        <v>6877</v>
      </c>
      <c r="B705" s="3" t="s">
        <v>6816</v>
      </c>
      <c r="C705" s="3" t="s">
        <v>6865</v>
      </c>
      <c r="D705" s="4" t="s">
        <v>6878</v>
      </c>
      <c r="E705" s="4" t="s">
        <v>3487</v>
      </c>
      <c r="F705" s="4">
        <v>15797</v>
      </c>
      <c r="G705" s="4">
        <v>100000251</v>
      </c>
      <c r="H705" s="4">
        <v>2390</v>
      </c>
      <c r="I705" s="4">
        <v>455.09730000000002</v>
      </c>
      <c r="J705" s="4" t="s">
        <v>6879</v>
      </c>
      <c r="K705" s="4" t="s">
        <v>6880</v>
      </c>
      <c r="L705" s="101" t="s">
        <v>6881</v>
      </c>
      <c r="M705" s="101" t="s">
        <v>6882</v>
      </c>
      <c r="N705" s="4">
        <v>710</v>
      </c>
      <c r="O705" s="4">
        <v>690</v>
      </c>
      <c r="P705" s="4">
        <f t="shared" si="10"/>
        <v>22</v>
      </c>
      <c r="Q705" s="4">
        <v>0.93</v>
      </c>
      <c r="R705" s="4">
        <v>0.96309999999999996</v>
      </c>
      <c r="S705" s="4">
        <v>1.0366</v>
      </c>
      <c r="T705" s="102"/>
      <c r="U705" s="102"/>
      <c r="V705" s="102"/>
      <c r="W705" s="102"/>
      <c r="X705" s="102"/>
      <c r="Y705" s="102">
        <v>22348</v>
      </c>
      <c r="Z705" s="102"/>
      <c r="AA705" s="102"/>
      <c r="AB705" s="102">
        <v>73889</v>
      </c>
      <c r="AC705" s="102"/>
      <c r="AD705" s="102"/>
      <c r="AE705" s="102">
        <v>218599</v>
      </c>
      <c r="AF705" s="102">
        <v>422300</v>
      </c>
      <c r="AG705" s="102">
        <v>63541</v>
      </c>
      <c r="AH705" s="102"/>
      <c r="AI705" s="102">
        <v>47038</v>
      </c>
      <c r="AJ705" s="102"/>
      <c r="AK705" s="102"/>
      <c r="AL705" s="102">
        <v>210595</v>
      </c>
      <c r="AM705" s="102"/>
      <c r="AN705" s="102">
        <v>27799</v>
      </c>
      <c r="AO705" s="102"/>
      <c r="AP705" s="102">
        <v>40797</v>
      </c>
      <c r="AQ705" s="102"/>
      <c r="AR705" s="102"/>
      <c r="AS705" s="102"/>
      <c r="AT705" s="102"/>
      <c r="AU705" s="102"/>
      <c r="AV705" s="102"/>
      <c r="AW705" s="102">
        <v>65001</v>
      </c>
      <c r="AX705" s="102">
        <v>44651</v>
      </c>
      <c r="AY705" s="102"/>
      <c r="AZ705" s="102"/>
      <c r="BA705" s="102"/>
      <c r="BB705" s="102"/>
      <c r="BC705" s="102"/>
      <c r="BD705" s="102">
        <v>232491</v>
      </c>
      <c r="BE705" s="102"/>
      <c r="BF705" s="102">
        <v>117480</v>
      </c>
      <c r="BG705" s="102"/>
      <c r="BH705" s="102">
        <v>302351</v>
      </c>
      <c r="BI705" s="102">
        <v>41110</v>
      </c>
      <c r="BJ705" s="102">
        <v>255697</v>
      </c>
      <c r="BK705" s="102"/>
      <c r="BL705" s="102"/>
      <c r="BM705" s="102"/>
      <c r="BN705" s="102">
        <v>47623</v>
      </c>
      <c r="BO705" s="102">
        <v>19575</v>
      </c>
      <c r="BP705" s="102"/>
      <c r="BQ705" s="102">
        <v>41744</v>
      </c>
      <c r="BR705" s="102"/>
      <c r="BS705" s="102"/>
      <c r="BT705" s="102"/>
      <c r="BU705" s="102">
        <v>33841</v>
      </c>
      <c r="BV705" s="102"/>
      <c r="BW705" s="102">
        <v>114547</v>
      </c>
      <c r="BX705" s="102">
        <v>41488</v>
      </c>
    </row>
    <row r="706" spans="1:76" x14ac:dyDescent="0.25">
      <c r="A706" s="57" t="s">
        <v>6883</v>
      </c>
      <c r="B706" s="3" t="s">
        <v>6816</v>
      </c>
      <c r="C706" s="3" t="s">
        <v>6884</v>
      </c>
      <c r="D706" s="4" t="s">
        <v>6885</v>
      </c>
      <c r="E706" s="4" t="s">
        <v>3487</v>
      </c>
      <c r="F706" s="4">
        <v>63061</v>
      </c>
      <c r="G706" s="4">
        <v>100002613</v>
      </c>
      <c r="H706" s="4">
        <v>1143</v>
      </c>
      <c r="I706" s="4">
        <v>147.06630000000001</v>
      </c>
      <c r="J706" s="4" t="s">
        <v>6886</v>
      </c>
      <c r="K706" s="4" t="s">
        <v>6887</v>
      </c>
      <c r="L706" s="101" t="s">
        <v>6888</v>
      </c>
      <c r="M706" s="4"/>
      <c r="N706" s="4">
        <v>439251</v>
      </c>
      <c r="O706" s="4">
        <v>388387</v>
      </c>
      <c r="P706" s="4">
        <f t="shared" si="10"/>
        <v>57</v>
      </c>
      <c r="Q706" s="4">
        <v>0.52</v>
      </c>
      <c r="R706" s="4">
        <v>1.0809</v>
      </c>
      <c r="S706" s="4">
        <v>2.0766</v>
      </c>
      <c r="T706" s="102">
        <v>304967</v>
      </c>
      <c r="U706" s="102">
        <v>1291537</v>
      </c>
      <c r="V706" s="102">
        <v>5618678</v>
      </c>
      <c r="W706" s="102">
        <v>326020</v>
      </c>
      <c r="X706" s="102">
        <v>700041</v>
      </c>
      <c r="Y706" s="102">
        <v>499285</v>
      </c>
      <c r="Z706" s="102">
        <v>1057580</v>
      </c>
      <c r="AA706" s="102">
        <v>477002</v>
      </c>
      <c r="AB706" s="102">
        <v>378152</v>
      </c>
      <c r="AC706" s="102">
        <v>492106</v>
      </c>
      <c r="AD706" s="102">
        <v>610336</v>
      </c>
      <c r="AE706" s="102">
        <v>476077</v>
      </c>
      <c r="AF706" s="102">
        <v>1663745</v>
      </c>
      <c r="AG706" s="102">
        <v>274362</v>
      </c>
      <c r="AH706" s="102">
        <v>789595</v>
      </c>
      <c r="AI706" s="102">
        <v>415333</v>
      </c>
      <c r="AJ706" s="102">
        <v>478267</v>
      </c>
      <c r="AK706" s="102">
        <v>1881656</v>
      </c>
      <c r="AL706" s="102">
        <v>162363</v>
      </c>
      <c r="AM706" s="102">
        <v>188073</v>
      </c>
      <c r="AN706" s="102">
        <v>316331</v>
      </c>
      <c r="AO706" s="102">
        <v>1403354</v>
      </c>
      <c r="AP706" s="102">
        <v>1222222</v>
      </c>
      <c r="AQ706" s="102">
        <v>982974</v>
      </c>
      <c r="AR706" s="102">
        <v>824220</v>
      </c>
      <c r="AS706" s="102">
        <v>328581</v>
      </c>
      <c r="AT706" s="102">
        <v>1962397</v>
      </c>
      <c r="AU706" s="102">
        <v>3147431</v>
      </c>
      <c r="AV706" s="102">
        <v>1850894</v>
      </c>
      <c r="AW706" s="102">
        <v>1008367</v>
      </c>
      <c r="AX706" s="102">
        <v>476458</v>
      </c>
      <c r="AY706" s="102">
        <v>1312111</v>
      </c>
      <c r="AZ706" s="102">
        <v>6810661</v>
      </c>
      <c r="BA706" s="102">
        <v>1217964</v>
      </c>
      <c r="BB706" s="102">
        <v>586888</v>
      </c>
      <c r="BC706" s="102">
        <v>2101937</v>
      </c>
      <c r="BD706" s="102">
        <v>784456</v>
      </c>
      <c r="BE706" s="102">
        <v>461793</v>
      </c>
      <c r="BF706" s="102">
        <v>356185</v>
      </c>
      <c r="BG706" s="102">
        <v>1408043</v>
      </c>
      <c r="BH706" s="102">
        <v>480059</v>
      </c>
      <c r="BI706" s="102">
        <v>1394269</v>
      </c>
      <c r="BJ706" s="102">
        <v>595779</v>
      </c>
      <c r="BK706" s="102">
        <v>3291707</v>
      </c>
      <c r="BL706" s="102">
        <v>637334</v>
      </c>
      <c r="BM706" s="102">
        <v>1012004</v>
      </c>
      <c r="BN706" s="102">
        <v>7866067</v>
      </c>
      <c r="BO706" s="102">
        <v>2033279</v>
      </c>
      <c r="BP706" s="102">
        <v>3194165</v>
      </c>
      <c r="BQ706" s="102">
        <v>2472446</v>
      </c>
      <c r="BR706" s="102">
        <v>638146</v>
      </c>
      <c r="BS706" s="102">
        <v>3062521</v>
      </c>
      <c r="BT706" s="102">
        <v>5467772</v>
      </c>
      <c r="BU706" s="102">
        <v>934189</v>
      </c>
      <c r="BV706" s="102">
        <v>2870188</v>
      </c>
      <c r="BW706" s="102">
        <v>698767</v>
      </c>
      <c r="BX706" s="102">
        <v>1233902</v>
      </c>
    </row>
    <row r="707" spans="1:76" x14ac:dyDescent="0.25">
      <c r="A707" s="57" t="s">
        <v>6889</v>
      </c>
      <c r="B707" s="3" t="s">
        <v>6816</v>
      </c>
      <c r="C707" s="3" t="s">
        <v>6884</v>
      </c>
      <c r="D707" s="4" t="s">
        <v>6890</v>
      </c>
      <c r="E707" s="4" t="s">
        <v>3439</v>
      </c>
      <c r="F707" s="4">
        <v>1508</v>
      </c>
      <c r="G707" s="4">
        <v>1024</v>
      </c>
      <c r="H707" s="4">
        <v>1667</v>
      </c>
      <c r="I707" s="4">
        <v>220.11799999999999</v>
      </c>
      <c r="J707" s="4" t="s">
        <v>6891</v>
      </c>
      <c r="K707" s="4" t="s">
        <v>6892</v>
      </c>
      <c r="L707" s="101" t="s">
        <v>6893</v>
      </c>
      <c r="M707" s="101" t="s">
        <v>6894</v>
      </c>
      <c r="N707" s="4">
        <v>6613</v>
      </c>
      <c r="O707" s="4">
        <v>6361</v>
      </c>
      <c r="P707" s="4">
        <f t="shared" si="10"/>
        <v>57</v>
      </c>
      <c r="Q707" s="4">
        <v>0.83</v>
      </c>
      <c r="R707" s="4">
        <v>0.89929999999999999</v>
      </c>
      <c r="S707" s="4">
        <v>1.0835999999999999</v>
      </c>
      <c r="T707" s="102">
        <v>156415888</v>
      </c>
      <c r="U707" s="102">
        <v>192081792</v>
      </c>
      <c r="V707" s="102">
        <v>221912704</v>
      </c>
      <c r="W707" s="102">
        <v>121452928</v>
      </c>
      <c r="X707" s="102">
        <v>238410032</v>
      </c>
      <c r="Y707" s="102">
        <v>78210144</v>
      </c>
      <c r="Z707" s="102">
        <v>199841632</v>
      </c>
      <c r="AA707" s="102">
        <v>132948904</v>
      </c>
      <c r="AB707" s="102">
        <v>174863856</v>
      </c>
      <c r="AC707" s="102">
        <v>268393280</v>
      </c>
      <c r="AD707" s="102">
        <v>221333152</v>
      </c>
      <c r="AE707" s="102">
        <v>208840640</v>
      </c>
      <c r="AF707" s="102">
        <v>224644560</v>
      </c>
      <c r="AG707" s="102">
        <v>244709712</v>
      </c>
      <c r="AH707" s="102">
        <v>180481600</v>
      </c>
      <c r="AI707" s="102">
        <v>42945296</v>
      </c>
      <c r="AJ707" s="102">
        <v>33054324</v>
      </c>
      <c r="AK707" s="102">
        <v>233987376</v>
      </c>
      <c r="AL707" s="102">
        <v>324525568</v>
      </c>
      <c r="AM707" s="102">
        <v>19204666</v>
      </c>
      <c r="AN707" s="102">
        <v>142855392</v>
      </c>
      <c r="AO707" s="102">
        <v>62377184</v>
      </c>
      <c r="AP707" s="102">
        <v>93208016</v>
      </c>
      <c r="AQ707" s="102">
        <v>164250768</v>
      </c>
      <c r="AR707" s="102">
        <v>223239920</v>
      </c>
      <c r="AS707" s="102">
        <v>120954936</v>
      </c>
      <c r="AT707" s="102">
        <v>129040544</v>
      </c>
      <c r="AU707" s="102">
        <v>164886864</v>
      </c>
      <c r="AV707" s="102">
        <v>261711248</v>
      </c>
      <c r="AW707" s="102">
        <v>199803824</v>
      </c>
      <c r="AX707" s="102">
        <v>169033504</v>
      </c>
      <c r="AY707" s="102">
        <v>209735712</v>
      </c>
      <c r="AZ707" s="102">
        <v>233351760</v>
      </c>
      <c r="BA707" s="102">
        <v>340532128</v>
      </c>
      <c r="BB707" s="102">
        <v>273727776</v>
      </c>
      <c r="BC707" s="102">
        <v>237991344</v>
      </c>
      <c r="BD707" s="102">
        <v>239723936</v>
      </c>
      <c r="BE707" s="102">
        <v>49604352</v>
      </c>
      <c r="BF707" s="102">
        <v>48864120</v>
      </c>
      <c r="BG707" s="102">
        <v>302931040</v>
      </c>
      <c r="BH707" s="102">
        <v>137375456</v>
      </c>
      <c r="BI707" s="102">
        <v>221986672</v>
      </c>
      <c r="BJ707" s="102">
        <v>239613120</v>
      </c>
      <c r="BK707" s="102">
        <v>262532576</v>
      </c>
      <c r="BL707" s="102">
        <v>151752384</v>
      </c>
      <c r="BM707" s="102">
        <v>139072528</v>
      </c>
      <c r="BN707" s="102">
        <v>174417216</v>
      </c>
      <c r="BO707" s="102">
        <v>165673072</v>
      </c>
      <c r="BP707" s="102">
        <v>365970304</v>
      </c>
      <c r="BQ707" s="102">
        <v>142353200</v>
      </c>
      <c r="BR707" s="102">
        <v>88279808</v>
      </c>
      <c r="BS707" s="102">
        <v>259856512</v>
      </c>
      <c r="BT707" s="102">
        <v>183419328</v>
      </c>
      <c r="BU707" s="102">
        <v>193499888</v>
      </c>
      <c r="BV707" s="102">
        <v>142108928</v>
      </c>
      <c r="BW707" s="102">
        <v>181148176</v>
      </c>
      <c r="BX707" s="102">
        <v>165730848</v>
      </c>
    </row>
    <row r="708" spans="1:76" x14ac:dyDescent="0.25">
      <c r="A708" s="57" t="s">
        <v>6895</v>
      </c>
      <c r="B708" s="3" t="s">
        <v>6816</v>
      </c>
      <c r="C708" s="3" t="s">
        <v>6884</v>
      </c>
      <c r="D708" s="4" t="s">
        <v>6896</v>
      </c>
      <c r="E708" s="4" t="s">
        <v>3439</v>
      </c>
      <c r="F708" s="4">
        <v>57555</v>
      </c>
      <c r="G708" s="4">
        <v>100001495</v>
      </c>
      <c r="H708" s="4">
        <v>2056</v>
      </c>
      <c r="I708" s="4">
        <v>279.13729999999998</v>
      </c>
      <c r="J708" s="4" t="s">
        <v>6897</v>
      </c>
      <c r="K708" s="4" t="s">
        <v>6898</v>
      </c>
      <c r="L708" s="101" t="s">
        <v>6899</v>
      </c>
      <c r="M708" s="4"/>
      <c r="N708" s="4">
        <v>439322</v>
      </c>
      <c r="O708" s="4">
        <v>388453</v>
      </c>
      <c r="P708" s="4">
        <f t="shared" si="10"/>
        <v>46</v>
      </c>
      <c r="Q708" s="4">
        <v>0.77</v>
      </c>
      <c r="R708" s="4">
        <v>1.0853999999999999</v>
      </c>
      <c r="S708" s="4">
        <v>1.4114</v>
      </c>
      <c r="T708" s="102">
        <v>202614</v>
      </c>
      <c r="U708" s="102">
        <v>283059</v>
      </c>
      <c r="V708" s="102">
        <v>728050</v>
      </c>
      <c r="W708" s="102">
        <v>545174</v>
      </c>
      <c r="X708" s="102">
        <v>242685</v>
      </c>
      <c r="Y708" s="102">
        <v>88574</v>
      </c>
      <c r="Z708" s="102">
        <v>265494</v>
      </c>
      <c r="AA708" s="102"/>
      <c r="AB708" s="102">
        <v>300412</v>
      </c>
      <c r="AC708" s="102">
        <v>168475</v>
      </c>
      <c r="AD708" s="102">
        <v>302461</v>
      </c>
      <c r="AE708" s="102">
        <v>131548</v>
      </c>
      <c r="AF708" s="102">
        <v>253526</v>
      </c>
      <c r="AG708" s="102">
        <v>169142</v>
      </c>
      <c r="AH708" s="102">
        <v>206652</v>
      </c>
      <c r="AI708" s="102"/>
      <c r="AJ708" s="102">
        <v>185516</v>
      </c>
      <c r="AK708" s="102">
        <v>298142</v>
      </c>
      <c r="AL708" s="102">
        <v>206159</v>
      </c>
      <c r="AM708" s="102"/>
      <c r="AN708" s="102">
        <v>314541</v>
      </c>
      <c r="AO708" s="102"/>
      <c r="AP708" s="102"/>
      <c r="AQ708" s="102">
        <v>210622</v>
      </c>
      <c r="AR708" s="102">
        <v>78165</v>
      </c>
      <c r="AS708" s="102">
        <v>148649</v>
      </c>
      <c r="AT708" s="102"/>
      <c r="AU708" s="102">
        <v>104235</v>
      </c>
      <c r="AV708" s="102">
        <v>495342</v>
      </c>
      <c r="AW708" s="102">
        <v>109925</v>
      </c>
      <c r="AX708" s="102">
        <v>150988</v>
      </c>
      <c r="AY708" s="102">
        <v>80848</v>
      </c>
      <c r="AZ708" s="102">
        <v>169048</v>
      </c>
      <c r="BA708" s="102">
        <v>515654</v>
      </c>
      <c r="BB708" s="102">
        <v>1723139</v>
      </c>
      <c r="BC708" s="102">
        <v>226364</v>
      </c>
      <c r="BD708" s="102">
        <v>111446</v>
      </c>
      <c r="BE708" s="102">
        <v>168824</v>
      </c>
      <c r="BF708" s="102"/>
      <c r="BG708" s="102">
        <v>559191</v>
      </c>
      <c r="BH708" s="102">
        <v>147429</v>
      </c>
      <c r="BI708" s="102">
        <v>131438</v>
      </c>
      <c r="BJ708" s="102">
        <v>501055</v>
      </c>
      <c r="BK708" s="102">
        <v>278072</v>
      </c>
      <c r="BL708" s="102"/>
      <c r="BM708" s="102">
        <v>158454</v>
      </c>
      <c r="BN708" s="102"/>
      <c r="BO708" s="102">
        <v>166786</v>
      </c>
      <c r="BP708" s="102">
        <v>232490</v>
      </c>
      <c r="BQ708" s="102">
        <v>91598</v>
      </c>
      <c r="BR708" s="102"/>
      <c r="BS708" s="102">
        <v>59426</v>
      </c>
      <c r="BT708" s="102">
        <v>172563</v>
      </c>
      <c r="BU708" s="102">
        <v>179067</v>
      </c>
      <c r="BV708" s="102"/>
      <c r="BW708" s="102">
        <v>796813</v>
      </c>
      <c r="BX708" s="102">
        <v>88429</v>
      </c>
    </row>
    <row r="709" spans="1:76" x14ac:dyDescent="0.25">
      <c r="A709" s="57" t="s">
        <v>6900</v>
      </c>
      <c r="B709" s="3" t="s">
        <v>6816</v>
      </c>
      <c r="C709" s="3" t="s">
        <v>6901</v>
      </c>
      <c r="D709" s="4" t="s">
        <v>6902</v>
      </c>
      <c r="E709" s="4" t="s">
        <v>3446</v>
      </c>
      <c r="F709" s="4">
        <v>27738</v>
      </c>
      <c r="G709" s="4">
        <v>100001022</v>
      </c>
      <c r="H709" s="4">
        <v>2384</v>
      </c>
      <c r="I709" s="4">
        <v>135.0299</v>
      </c>
      <c r="J709" s="4" t="s">
        <v>6903</v>
      </c>
      <c r="K709" s="4" t="s">
        <v>6904</v>
      </c>
      <c r="L709" s="101" t="s">
        <v>6905</v>
      </c>
      <c r="M709" s="101" t="s">
        <v>6906</v>
      </c>
      <c r="N709" s="4">
        <v>151152</v>
      </c>
      <c r="O709" s="4">
        <v>133224</v>
      </c>
      <c r="P709" s="4">
        <f t="shared" si="10"/>
        <v>57</v>
      </c>
      <c r="Q709" s="4">
        <v>1.1299999999999999</v>
      </c>
      <c r="R709" s="4">
        <v>1.2729999999999999</v>
      </c>
      <c r="S709" s="4">
        <v>1.1284000000000001</v>
      </c>
      <c r="T709" s="102">
        <v>30858742</v>
      </c>
      <c r="U709" s="102">
        <v>19285732</v>
      </c>
      <c r="V709" s="102">
        <v>32962816</v>
      </c>
      <c r="W709" s="102">
        <v>61727220</v>
      </c>
      <c r="X709" s="102">
        <v>17530556</v>
      </c>
      <c r="Y709" s="102">
        <v>20715292</v>
      </c>
      <c r="Z709" s="102">
        <v>35551376</v>
      </c>
      <c r="AA709" s="102">
        <v>27457414</v>
      </c>
      <c r="AB709" s="102">
        <v>113753472</v>
      </c>
      <c r="AC709" s="102">
        <v>93306144</v>
      </c>
      <c r="AD709" s="102">
        <v>85793808</v>
      </c>
      <c r="AE709" s="102">
        <v>41238752</v>
      </c>
      <c r="AF709" s="102">
        <v>45654420</v>
      </c>
      <c r="AG709" s="102">
        <v>47507076</v>
      </c>
      <c r="AH709" s="102">
        <v>36433596</v>
      </c>
      <c r="AI709" s="102">
        <v>18823132</v>
      </c>
      <c r="AJ709" s="102">
        <v>32542486</v>
      </c>
      <c r="AK709" s="102">
        <v>47857508</v>
      </c>
      <c r="AL709" s="102">
        <v>33629904</v>
      </c>
      <c r="AM709" s="102">
        <v>22677004</v>
      </c>
      <c r="AN709" s="102">
        <v>47485024</v>
      </c>
      <c r="AO709" s="102">
        <v>63115168</v>
      </c>
      <c r="AP709" s="102">
        <v>12887132</v>
      </c>
      <c r="AQ709" s="102">
        <v>66087212</v>
      </c>
      <c r="AR709" s="102">
        <v>32066068</v>
      </c>
      <c r="AS709" s="102">
        <v>38912160</v>
      </c>
      <c r="AT709" s="102">
        <v>56395876</v>
      </c>
      <c r="AU709" s="102">
        <v>34125640</v>
      </c>
      <c r="AV709" s="102">
        <v>10613315</v>
      </c>
      <c r="AW709" s="102">
        <v>69129928</v>
      </c>
      <c r="AX709" s="102">
        <v>9629048</v>
      </c>
      <c r="AY709" s="102">
        <v>15896384</v>
      </c>
      <c r="AZ709" s="102">
        <v>32575322</v>
      </c>
      <c r="BA709" s="102">
        <v>29011300</v>
      </c>
      <c r="BB709" s="102">
        <v>40306732</v>
      </c>
      <c r="BC709" s="102">
        <v>6547128</v>
      </c>
      <c r="BD709" s="102">
        <v>10623756</v>
      </c>
      <c r="BE709" s="102">
        <v>33962328</v>
      </c>
      <c r="BF709" s="102">
        <v>22152400</v>
      </c>
      <c r="BG709" s="102">
        <v>52918352</v>
      </c>
      <c r="BH709" s="102">
        <v>11075039</v>
      </c>
      <c r="BI709" s="102">
        <v>82980080</v>
      </c>
      <c r="BJ709" s="102">
        <v>56120340</v>
      </c>
      <c r="BK709" s="102">
        <v>15594336</v>
      </c>
      <c r="BL709" s="102">
        <v>114844200</v>
      </c>
      <c r="BM709" s="102">
        <v>45039080</v>
      </c>
      <c r="BN709" s="102">
        <v>42226368</v>
      </c>
      <c r="BO709" s="102">
        <v>57164960</v>
      </c>
      <c r="BP709" s="102">
        <v>15351088</v>
      </c>
      <c r="BQ709" s="102">
        <v>60373808</v>
      </c>
      <c r="BR709" s="102">
        <v>12184058</v>
      </c>
      <c r="BS709" s="102">
        <v>70119680</v>
      </c>
      <c r="BT709" s="102">
        <v>30824752</v>
      </c>
      <c r="BU709" s="102">
        <v>73167008</v>
      </c>
      <c r="BV709" s="102">
        <v>20461788</v>
      </c>
      <c r="BW709" s="102">
        <v>23732392</v>
      </c>
      <c r="BX709" s="102">
        <v>52067196</v>
      </c>
    </row>
    <row r="710" spans="1:76" x14ac:dyDescent="0.25">
      <c r="A710" s="57" t="s">
        <v>6907</v>
      </c>
      <c r="B710" s="3" t="s">
        <v>6816</v>
      </c>
      <c r="C710" s="3" t="s">
        <v>6901</v>
      </c>
      <c r="D710" s="4" t="s">
        <v>6908</v>
      </c>
      <c r="E710" s="4" t="s">
        <v>3487</v>
      </c>
      <c r="F710" s="4">
        <v>20694</v>
      </c>
      <c r="G710" s="4">
        <v>100000841</v>
      </c>
      <c r="H710" s="4">
        <v>603</v>
      </c>
      <c r="I710" s="4">
        <v>88.988</v>
      </c>
      <c r="J710" s="4" t="s">
        <v>6909</v>
      </c>
      <c r="K710" s="4" t="s">
        <v>6910</v>
      </c>
      <c r="L710" s="101" t="s">
        <v>6911</v>
      </c>
      <c r="M710" s="101" t="s">
        <v>6912</v>
      </c>
      <c r="N710" s="4">
        <v>971</v>
      </c>
      <c r="O710" s="4">
        <v>946</v>
      </c>
      <c r="P710" s="4">
        <f t="shared" si="10"/>
        <v>57</v>
      </c>
      <c r="Q710" s="4">
        <v>0.86</v>
      </c>
      <c r="R710" s="4">
        <v>1.5605</v>
      </c>
      <c r="S710" s="4">
        <v>1.8055000000000001</v>
      </c>
      <c r="T710" s="102">
        <v>6003312</v>
      </c>
      <c r="U710" s="102">
        <v>4742042</v>
      </c>
      <c r="V710" s="102">
        <v>3699205</v>
      </c>
      <c r="W710" s="102">
        <v>2773885</v>
      </c>
      <c r="X710" s="102">
        <v>5015077</v>
      </c>
      <c r="Y710" s="102">
        <v>15404271</v>
      </c>
      <c r="Z710" s="102">
        <v>3037292</v>
      </c>
      <c r="AA710" s="102">
        <v>13066979</v>
      </c>
      <c r="AB710" s="102">
        <v>5438608</v>
      </c>
      <c r="AC710" s="102">
        <v>5469491</v>
      </c>
      <c r="AD710" s="102">
        <v>2441616</v>
      </c>
      <c r="AE710" s="102">
        <v>2302859</v>
      </c>
      <c r="AF710" s="102">
        <v>9487066</v>
      </c>
      <c r="AG710" s="102">
        <v>2555495</v>
      </c>
      <c r="AH710" s="102">
        <v>1993567</v>
      </c>
      <c r="AI710" s="102">
        <v>862206</v>
      </c>
      <c r="AJ710" s="102">
        <v>1657108</v>
      </c>
      <c r="AK710" s="102">
        <v>2034374</v>
      </c>
      <c r="AL710" s="102">
        <v>8451182</v>
      </c>
      <c r="AM710" s="102">
        <v>1705953</v>
      </c>
      <c r="AN710" s="102">
        <v>6442943</v>
      </c>
      <c r="AO710" s="102">
        <v>2861292</v>
      </c>
      <c r="AP710" s="102">
        <v>1363609</v>
      </c>
      <c r="AQ710" s="102">
        <v>2843177</v>
      </c>
      <c r="AR710" s="102">
        <v>2060403</v>
      </c>
      <c r="AS710" s="102">
        <v>2391818</v>
      </c>
      <c r="AT710" s="102">
        <v>1424293</v>
      </c>
      <c r="AU710" s="102">
        <v>21517874</v>
      </c>
      <c r="AV710" s="102">
        <v>3307471</v>
      </c>
      <c r="AW710" s="102">
        <v>3960138</v>
      </c>
      <c r="AX710" s="102">
        <v>2679829</v>
      </c>
      <c r="AY710" s="102">
        <v>58874024</v>
      </c>
      <c r="AZ710" s="102">
        <v>3269963</v>
      </c>
      <c r="BA710" s="102">
        <v>2955261</v>
      </c>
      <c r="BB710" s="102">
        <v>7567453</v>
      </c>
      <c r="BC710" s="102">
        <v>1240012</v>
      </c>
      <c r="BD710" s="102">
        <v>1796875</v>
      </c>
      <c r="BE710" s="102">
        <v>3139649</v>
      </c>
      <c r="BF710" s="102">
        <v>2984509</v>
      </c>
      <c r="BG710" s="102">
        <v>5571923</v>
      </c>
      <c r="BH710" s="102">
        <v>1810854</v>
      </c>
      <c r="BI710" s="102">
        <v>6071476</v>
      </c>
      <c r="BJ710" s="102">
        <v>6486193</v>
      </c>
      <c r="BK710" s="102">
        <v>3182242</v>
      </c>
      <c r="BL710" s="102">
        <v>3812666</v>
      </c>
      <c r="BM710" s="102">
        <v>5098606</v>
      </c>
      <c r="BN710" s="102">
        <v>2943628</v>
      </c>
      <c r="BO710" s="102">
        <v>5650777</v>
      </c>
      <c r="BP710" s="102">
        <v>2696249</v>
      </c>
      <c r="BQ710" s="102">
        <v>5625200</v>
      </c>
      <c r="BR710" s="102">
        <v>4603222</v>
      </c>
      <c r="BS710" s="102">
        <v>3121164</v>
      </c>
      <c r="BT710" s="102">
        <v>2004852</v>
      </c>
      <c r="BU710" s="102">
        <v>4633224</v>
      </c>
      <c r="BV710" s="102">
        <v>5490741</v>
      </c>
      <c r="BW710" s="102">
        <v>4396392</v>
      </c>
      <c r="BX710" s="102">
        <v>1649867</v>
      </c>
    </row>
    <row r="711" spans="1:76" x14ac:dyDescent="0.25">
      <c r="A711" s="57" t="s">
        <v>6913</v>
      </c>
      <c r="B711" s="3" t="s">
        <v>6816</v>
      </c>
      <c r="C711" s="3" t="s">
        <v>6901</v>
      </c>
      <c r="D711" s="4" t="s">
        <v>6914</v>
      </c>
      <c r="E711" s="4" t="s">
        <v>3446</v>
      </c>
      <c r="F711" s="4">
        <v>46957</v>
      </c>
      <c r="G711" s="4">
        <v>100001586</v>
      </c>
      <c r="H711" s="4">
        <v>2750</v>
      </c>
      <c r="I711" s="4">
        <v>195.05099999999999</v>
      </c>
      <c r="J711" s="4" t="s">
        <v>6915</v>
      </c>
      <c r="K711" s="4" t="s">
        <v>6916</v>
      </c>
      <c r="L711" s="101" t="s">
        <v>6917</v>
      </c>
      <c r="M711" s="101" t="s">
        <v>6918</v>
      </c>
      <c r="N711" s="4">
        <v>152304</v>
      </c>
      <c r="O711" s="4">
        <v>7969943</v>
      </c>
      <c r="P711" s="4">
        <f t="shared" ref="P711:P774" si="11">COUNTIF(T711:BX711,"&gt;0")</f>
        <v>49</v>
      </c>
      <c r="Q711" s="4">
        <v>0.86</v>
      </c>
      <c r="R711" s="4">
        <v>0.90800000000000003</v>
      </c>
      <c r="S711" s="4">
        <v>1.0524</v>
      </c>
      <c r="T711" s="102">
        <v>752636</v>
      </c>
      <c r="U711" s="102">
        <v>557810</v>
      </c>
      <c r="V711" s="102">
        <v>1586833</v>
      </c>
      <c r="W711" s="102">
        <v>964595</v>
      </c>
      <c r="X711" s="102">
        <v>114126</v>
      </c>
      <c r="Y711" s="102"/>
      <c r="Z711" s="102">
        <v>817981</v>
      </c>
      <c r="AA711" s="102">
        <v>1683208</v>
      </c>
      <c r="AB711" s="102">
        <v>1277468.375</v>
      </c>
      <c r="AC711" s="102">
        <v>1378782</v>
      </c>
      <c r="AD711" s="102"/>
      <c r="AE711" s="102">
        <v>1228711</v>
      </c>
      <c r="AF711" s="102">
        <v>1440978</v>
      </c>
      <c r="AG711" s="102">
        <v>1832442</v>
      </c>
      <c r="AH711" s="102">
        <v>984928</v>
      </c>
      <c r="AI711" s="102"/>
      <c r="AJ711" s="102">
        <v>410368</v>
      </c>
      <c r="AK711" s="102">
        <v>1485025</v>
      </c>
      <c r="AL711" s="102">
        <v>1485777</v>
      </c>
      <c r="AM711" s="102">
        <v>842283</v>
      </c>
      <c r="AN711" s="102">
        <v>1134621</v>
      </c>
      <c r="AO711" s="102">
        <v>2819188.25</v>
      </c>
      <c r="AP711" s="102">
        <v>302187</v>
      </c>
      <c r="AQ711" s="102">
        <v>413557</v>
      </c>
      <c r="AR711" s="102">
        <v>1451069</v>
      </c>
      <c r="AS711" s="102">
        <v>590952</v>
      </c>
      <c r="AT711" s="102">
        <v>1544303</v>
      </c>
      <c r="AU711" s="102">
        <v>1404818</v>
      </c>
      <c r="AV711" s="102">
        <v>521943</v>
      </c>
      <c r="AW711" s="102"/>
      <c r="AX711" s="102">
        <v>377879</v>
      </c>
      <c r="AY711" s="102">
        <v>960383.625</v>
      </c>
      <c r="AZ711" s="102">
        <v>617930</v>
      </c>
      <c r="BA711" s="102">
        <v>639624</v>
      </c>
      <c r="BB711" s="102">
        <v>2498180</v>
      </c>
      <c r="BC711" s="102"/>
      <c r="BD711" s="102"/>
      <c r="BE711" s="102">
        <v>3823702</v>
      </c>
      <c r="BF711" s="102">
        <v>2116182</v>
      </c>
      <c r="BG711" s="102">
        <v>1658829</v>
      </c>
      <c r="BH711" s="102">
        <v>566147</v>
      </c>
      <c r="BI711" s="102">
        <v>1061460</v>
      </c>
      <c r="BJ711" s="102">
        <v>2876510</v>
      </c>
      <c r="BK711" s="102">
        <v>385264</v>
      </c>
      <c r="BL711" s="102">
        <v>2861382</v>
      </c>
      <c r="BM711" s="102">
        <v>1159425</v>
      </c>
      <c r="BN711" s="102">
        <v>1420927</v>
      </c>
      <c r="BO711" s="102">
        <v>782316</v>
      </c>
      <c r="BP711" s="102"/>
      <c r="BQ711" s="102">
        <v>734583</v>
      </c>
      <c r="BR711" s="102">
        <v>377970.09379999997</v>
      </c>
      <c r="BS711" s="102">
        <v>2023063</v>
      </c>
      <c r="BT711" s="102">
        <v>860401</v>
      </c>
      <c r="BU711" s="102">
        <v>3116149</v>
      </c>
      <c r="BV711" s="102"/>
      <c r="BW711" s="102">
        <v>922680</v>
      </c>
      <c r="BX711" s="102">
        <v>1694085</v>
      </c>
    </row>
    <row r="712" spans="1:76" x14ac:dyDescent="0.25">
      <c r="A712" s="57" t="s">
        <v>6919</v>
      </c>
      <c r="B712" s="3" t="s">
        <v>6816</v>
      </c>
      <c r="C712" s="3" t="s">
        <v>6920</v>
      </c>
      <c r="D712" s="4" t="s">
        <v>6921</v>
      </c>
      <c r="E712" s="4" t="s">
        <v>5268</v>
      </c>
      <c r="F712" s="4">
        <v>1561</v>
      </c>
      <c r="G712" s="4">
        <v>1105</v>
      </c>
      <c r="H712" s="4">
        <v>2522</v>
      </c>
      <c r="I712" s="4">
        <v>430.37819999999999</v>
      </c>
      <c r="J712" s="4" t="s">
        <v>6922</v>
      </c>
      <c r="K712" s="4" t="s">
        <v>6923</v>
      </c>
      <c r="L712" s="101" t="s">
        <v>6924</v>
      </c>
      <c r="M712" s="101" t="s">
        <v>6925</v>
      </c>
      <c r="N712" s="4">
        <v>14985</v>
      </c>
      <c r="O712" s="4">
        <v>14265</v>
      </c>
      <c r="P712" s="4">
        <f t="shared" si="11"/>
        <v>57</v>
      </c>
      <c r="Q712" s="4">
        <v>1.21</v>
      </c>
      <c r="R712" s="4">
        <v>1.4021999999999999</v>
      </c>
      <c r="S712" s="4">
        <v>1.1575</v>
      </c>
      <c r="T712" s="102">
        <v>99852232</v>
      </c>
      <c r="U712" s="102">
        <v>135171904</v>
      </c>
      <c r="V712" s="102">
        <v>529352288</v>
      </c>
      <c r="W712" s="102">
        <v>67962072</v>
      </c>
      <c r="X712" s="102">
        <v>83579112</v>
      </c>
      <c r="Y712" s="102">
        <v>50800100</v>
      </c>
      <c r="Z712" s="102">
        <v>87721456</v>
      </c>
      <c r="AA712" s="102">
        <v>558932608</v>
      </c>
      <c r="AB712" s="102">
        <v>145014944</v>
      </c>
      <c r="AC712" s="102">
        <v>54690576</v>
      </c>
      <c r="AD712" s="102">
        <v>102434976</v>
      </c>
      <c r="AE712" s="102">
        <v>76829840</v>
      </c>
      <c r="AF712" s="102">
        <v>97443712</v>
      </c>
      <c r="AG712" s="102">
        <v>89155408</v>
      </c>
      <c r="AH712" s="102">
        <v>133310400</v>
      </c>
      <c r="AI712" s="102">
        <v>70986464</v>
      </c>
      <c r="AJ712" s="102">
        <v>78316520</v>
      </c>
      <c r="AK712" s="102">
        <v>108187704</v>
      </c>
      <c r="AL712" s="102">
        <v>91636080</v>
      </c>
      <c r="AM712" s="102">
        <v>86148304</v>
      </c>
      <c r="AN712" s="102">
        <v>79227456</v>
      </c>
      <c r="AO712" s="102">
        <v>56504360</v>
      </c>
      <c r="AP712" s="102">
        <v>108477512</v>
      </c>
      <c r="AQ712" s="102">
        <v>64495616</v>
      </c>
      <c r="AR712" s="102">
        <v>48329552</v>
      </c>
      <c r="AS712" s="102">
        <v>51477412</v>
      </c>
      <c r="AT712" s="102">
        <v>160562656</v>
      </c>
      <c r="AU712" s="102">
        <v>221675024</v>
      </c>
      <c r="AV712" s="102">
        <v>165331904</v>
      </c>
      <c r="AW712" s="102">
        <v>70130752</v>
      </c>
      <c r="AX712" s="102">
        <v>89487184</v>
      </c>
      <c r="AY712" s="102">
        <v>60843332</v>
      </c>
      <c r="AZ712" s="102">
        <v>358722880</v>
      </c>
      <c r="BA712" s="102">
        <v>64139800</v>
      </c>
      <c r="BB712" s="102">
        <v>84051328</v>
      </c>
      <c r="BC712" s="102">
        <v>102539264</v>
      </c>
      <c r="BD712" s="102">
        <v>80206752</v>
      </c>
      <c r="BE712" s="102">
        <v>55212440</v>
      </c>
      <c r="BF712" s="102">
        <v>77869640</v>
      </c>
      <c r="BG712" s="102">
        <v>87820632</v>
      </c>
      <c r="BH712" s="102">
        <v>79823248</v>
      </c>
      <c r="BI712" s="102">
        <v>63841648</v>
      </c>
      <c r="BJ712" s="102">
        <v>91907936</v>
      </c>
      <c r="BK712" s="102">
        <v>96863072</v>
      </c>
      <c r="BL712" s="102">
        <v>82399096</v>
      </c>
      <c r="BM712" s="102">
        <v>103229112</v>
      </c>
      <c r="BN712" s="102">
        <v>171886928</v>
      </c>
      <c r="BO712" s="102">
        <v>71372144</v>
      </c>
      <c r="BP712" s="102">
        <v>68178960</v>
      </c>
      <c r="BQ712" s="102">
        <v>147208032</v>
      </c>
      <c r="BR712" s="102">
        <v>160185392</v>
      </c>
      <c r="BS712" s="102">
        <v>101335440</v>
      </c>
      <c r="BT712" s="102">
        <v>89825392</v>
      </c>
      <c r="BU712" s="102">
        <v>101963352</v>
      </c>
      <c r="BV712" s="102">
        <v>105225352</v>
      </c>
      <c r="BW712" s="102">
        <v>94360816</v>
      </c>
      <c r="BX712" s="102">
        <v>85337952</v>
      </c>
    </row>
    <row r="713" spans="1:76" x14ac:dyDescent="0.25">
      <c r="A713" s="57" t="s">
        <v>6926</v>
      </c>
      <c r="B713" s="3" t="s">
        <v>6816</v>
      </c>
      <c r="C713" s="3" t="s">
        <v>6920</v>
      </c>
      <c r="D713" s="4" t="s">
        <v>6927</v>
      </c>
      <c r="E713" s="4" t="s">
        <v>5268</v>
      </c>
      <c r="F713" s="4">
        <v>38288</v>
      </c>
      <c r="G713" s="4">
        <v>100002328</v>
      </c>
      <c r="H713" s="4">
        <v>2702</v>
      </c>
      <c r="I713" s="4">
        <v>490.4255</v>
      </c>
      <c r="J713" s="4" t="s">
        <v>6928</v>
      </c>
      <c r="K713" s="4" t="s">
        <v>6929</v>
      </c>
      <c r="L713" s="101" t="s">
        <v>6930</v>
      </c>
      <c r="M713" s="101" t="s">
        <v>6931</v>
      </c>
      <c r="N713" s="4">
        <v>2117</v>
      </c>
      <c r="O713" s="4">
        <v>2033</v>
      </c>
      <c r="P713" s="4">
        <f t="shared" si="11"/>
        <v>5</v>
      </c>
      <c r="Q713" s="4">
        <v>4.01</v>
      </c>
      <c r="R713" s="4">
        <v>0.23069999999999999</v>
      </c>
      <c r="S713" s="4">
        <v>5.7500000000000002E-2</v>
      </c>
      <c r="T713" s="102"/>
      <c r="U713" s="102"/>
      <c r="V713" s="102"/>
      <c r="W713" s="102"/>
      <c r="X713" s="102"/>
      <c r="Y713" s="102"/>
      <c r="Z713" s="102"/>
      <c r="AA713" s="102">
        <v>142893232</v>
      </c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>
        <v>347691</v>
      </c>
      <c r="AV713" s="102">
        <v>139792</v>
      </c>
      <c r="AW713" s="102"/>
      <c r="AX713" s="102"/>
      <c r="AY713" s="102"/>
      <c r="AZ713" s="102"/>
      <c r="BA713" s="102"/>
      <c r="BB713" s="102"/>
      <c r="BC713" s="102"/>
      <c r="BD713" s="102"/>
      <c r="BE713" s="102"/>
      <c r="BF713" s="102">
        <v>48425</v>
      </c>
      <c r="BG713" s="102"/>
      <c r="BH713" s="102"/>
      <c r="BI713" s="102"/>
      <c r="BJ713" s="102"/>
      <c r="BK713" s="102"/>
      <c r="BL713" s="102"/>
      <c r="BM713" s="102"/>
      <c r="BN713" s="102"/>
      <c r="BO713" s="102"/>
      <c r="BP713" s="102"/>
      <c r="BQ713" s="102">
        <v>78809</v>
      </c>
      <c r="BR713" s="102"/>
      <c r="BS713" s="102"/>
      <c r="BT713" s="102"/>
      <c r="BU713" s="102"/>
      <c r="BV713" s="102"/>
      <c r="BW713" s="102"/>
      <c r="BX713" s="102"/>
    </row>
    <row r="714" spans="1:76" x14ac:dyDescent="0.25">
      <c r="A714" s="57" t="s">
        <v>6932</v>
      </c>
      <c r="B714" s="3" t="s">
        <v>6816</v>
      </c>
      <c r="C714" s="3" t="s">
        <v>6920</v>
      </c>
      <c r="D714" s="4" t="s">
        <v>6933</v>
      </c>
      <c r="E714" s="4" t="s">
        <v>5268</v>
      </c>
      <c r="F714" s="4">
        <v>33418</v>
      </c>
      <c r="G714" s="4">
        <v>100001216</v>
      </c>
      <c r="H714" s="4">
        <v>2259</v>
      </c>
      <c r="I714" s="4">
        <v>402.3492</v>
      </c>
      <c r="J714" s="4" t="s">
        <v>6934</v>
      </c>
      <c r="K714" s="4" t="s">
        <v>6935</v>
      </c>
      <c r="L714" s="101" t="s">
        <v>6936</v>
      </c>
      <c r="M714" s="101" t="s">
        <v>6937</v>
      </c>
      <c r="N714" s="4">
        <v>92094</v>
      </c>
      <c r="O714" s="4">
        <v>83144</v>
      </c>
      <c r="P714" s="4">
        <f t="shared" si="11"/>
        <v>57</v>
      </c>
      <c r="Q714" s="4">
        <v>0.82</v>
      </c>
      <c r="R714" s="4">
        <v>1.0904</v>
      </c>
      <c r="S714" s="4">
        <v>1.3367</v>
      </c>
      <c r="T714" s="102">
        <v>901558</v>
      </c>
      <c r="U714" s="102">
        <v>648944</v>
      </c>
      <c r="V714" s="102">
        <v>665163</v>
      </c>
      <c r="W714" s="102">
        <v>1070688</v>
      </c>
      <c r="X714" s="102">
        <v>253171</v>
      </c>
      <c r="Y714" s="102">
        <v>1383425</v>
      </c>
      <c r="Z714" s="102">
        <v>947672</v>
      </c>
      <c r="AA714" s="102">
        <v>985934</v>
      </c>
      <c r="AB714" s="102">
        <v>2165548</v>
      </c>
      <c r="AC714" s="102">
        <v>393478</v>
      </c>
      <c r="AD714" s="102">
        <v>1931833</v>
      </c>
      <c r="AE714" s="102">
        <v>821178</v>
      </c>
      <c r="AF714" s="102">
        <v>787954</v>
      </c>
      <c r="AG714" s="102">
        <v>1268150</v>
      </c>
      <c r="AH714" s="102">
        <v>3432948</v>
      </c>
      <c r="AI714" s="102">
        <v>1398815</v>
      </c>
      <c r="AJ714" s="102">
        <v>383808</v>
      </c>
      <c r="AK714" s="102">
        <v>759532</v>
      </c>
      <c r="AL714" s="102">
        <v>900963</v>
      </c>
      <c r="AM714" s="102">
        <v>1371734</v>
      </c>
      <c r="AN714" s="102">
        <v>360592</v>
      </c>
      <c r="AO714" s="102">
        <v>1809809</v>
      </c>
      <c r="AP714" s="102">
        <v>1563606</v>
      </c>
      <c r="AQ714" s="102">
        <v>562668</v>
      </c>
      <c r="AR714" s="102">
        <v>3093966</v>
      </c>
      <c r="AS714" s="102">
        <v>674621</v>
      </c>
      <c r="AT714" s="102">
        <v>1886769</v>
      </c>
      <c r="AU714" s="102">
        <v>3466482</v>
      </c>
      <c r="AV714" s="102">
        <v>155834</v>
      </c>
      <c r="AW714" s="102">
        <v>1170093</v>
      </c>
      <c r="AX714" s="102">
        <v>3035569</v>
      </c>
      <c r="AY714" s="102">
        <v>2652649</v>
      </c>
      <c r="AZ714" s="102">
        <v>2871775</v>
      </c>
      <c r="BA714" s="102">
        <v>1106619</v>
      </c>
      <c r="BB714" s="102">
        <v>712442</v>
      </c>
      <c r="BC714" s="102">
        <v>1286099</v>
      </c>
      <c r="BD714" s="102">
        <v>545136</v>
      </c>
      <c r="BE714" s="102">
        <v>245194</v>
      </c>
      <c r="BF714" s="102">
        <v>1844060</v>
      </c>
      <c r="BG714" s="102">
        <v>1550109</v>
      </c>
      <c r="BH714" s="102">
        <v>2561939</v>
      </c>
      <c r="BI714" s="102">
        <v>1258241</v>
      </c>
      <c r="BJ714" s="102">
        <v>2786898</v>
      </c>
      <c r="BK714" s="102">
        <v>1253852</v>
      </c>
      <c r="BL714" s="102">
        <v>2372058</v>
      </c>
      <c r="BM714" s="102">
        <v>579258</v>
      </c>
      <c r="BN714" s="102">
        <v>1326389</v>
      </c>
      <c r="BO714" s="102">
        <v>2844735</v>
      </c>
      <c r="BP714" s="102">
        <v>839749</v>
      </c>
      <c r="BQ714" s="102">
        <v>2950166</v>
      </c>
      <c r="BR714" s="102">
        <v>843298</v>
      </c>
      <c r="BS714" s="102">
        <v>752828</v>
      </c>
      <c r="BT714" s="102">
        <v>832366</v>
      </c>
      <c r="BU714" s="102">
        <v>1176481</v>
      </c>
      <c r="BV714" s="102">
        <v>582739</v>
      </c>
      <c r="BW714" s="102">
        <v>973083</v>
      </c>
      <c r="BX714" s="102">
        <v>1324239</v>
      </c>
    </row>
    <row r="715" spans="1:76" x14ac:dyDescent="0.25">
      <c r="A715" s="57" t="s">
        <v>6938</v>
      </c>
      <c r="B715" s="3" t="s">
        <v>6816</v>
      </c>
      <c r="C715" s="3" t="s">
        <v>6920</v>
      </c>
      <c r="D715" s="4" t="s">
        <v>6939</v>
      </c>
      <c r="E715" s="4" t="s">
        <v>5268</v>
      </c>
      <c r="F715" s="4">
        <v>37502</v>
      </c>
      <c r="G715" s="4">
        <v>100001979</v>
      </c>
      <c r="H715" s="4">
        <v>1986</v>
      </c>
      <c r="I715" s="4">
        <v>424.33359999999999</v>
      </c>
      <c r="J715" s="4" t="s">
        <v>6940</v>
      </c>
      <c r="K715" s="4" t="s">
        <v>6941</v>
      </c>
      <c r="L715" s="101" t="s">
        <v>6942</v>
      </c>
      <c r="M715" s="101" t="s">
        <v>6943</v>
      </c>
      <c r="N715" s="4">
        <v>5282347</v>
      </c>
      <c r="O715" s="4">
        <v>4445512</v>
      </c>
      <c r="P715" s="4">
        <f t="shared" si="11"/>
        <v>56</v>
      </c>
      <c r="Q715" s="4">
        <v>0.78</v>
      </c>
      <c r="R715" s="4">
        <v>0.92720000000000002</v>
      </c>
      <c r="S715" s="4">
        <v>1.1946000000000001</v>
      </c>
      <c r="T715" s="102">
        <v>1310668</v>
      </c>
      <c r="U715" s="102">
        <v>1874017</v>
      </c>
      <c r="V715" s="102">
        <v>1906142</v>
      </c>
      <c r="W715" s="102">
        <v>1523213</v>
      </c>
      <c r="X715" s="102">
        <v>312988</v>
      </c>
      <c r="Y715" s="102">
        <v>8894555</v>
      </c>
      <c r="Z715" s="102">
        <v>2742933</v>
      </c>
      <c r="AA715" s="102">
        <v>237274</v>
      </c>
      <c r="AB715" s="102">
        <v>3956546</v>
      </c>
      <c r="AC715" s="102">
        <v>5434038</v>
      </c>
      <c r="AD715" s="102">
        <v>1653104</v>
      </c>
      <c r="AE715" s="102">
        <v>696514</v>
      </c>
      <c r="AF715" s="102">
        <v>1094814</v>
      </c>
      <c r="AG715" s="102">
        <v>3810764</v>
      </c>
      <c r="AH715" s="102">
        <v>1871409</v>
      </c>
      <c r="AI715" s="102">
        <v>4616477</v>
      </c>
      <c r="AJ715" s="102">
        <v>1296140</v>
      </c>
      <c r="AK715" s="102">
        <v>2841833</v>
      </c>
      <c r="AL715" s="102">
        <v>1540513</v>
      </c>
      <c r="AM715" s="102">
        <v>5830118</v>
      </c>
      <c r="AN715" s="102">
        <v>4363922</v>
      </c>
      <c r="AO715" s="102">
        <v>828084</v>
      </c>
      <c r="AP715" s="102">
        <v>4240169</v>
      </c>
      <c r="AQ715" s="102">
        <v>1935092</v>
      </c>
      <c r="AR715" s="102">
        <v>508564</v>
      </c>
      <c r="AS715" s="102">
        <v>1051379</v>
      </c>
      <c r="AT715" s="102">
        <v>4727012</v>
      </c>
      <c r="AU715" s="102">
        <v>1234081</v>
      </c>
      <c r="AV715" s="102">
        <v>387147</v>
      </c>
      <c r="AW715" s="102"/>
      <c r="AX715" s="102">
        <v>7840518</v>
      </c>
      <c r="AY715" s="102">
        <v>1069143</v>
      </c>
      <c r="AZ715" s="102">
        <v>9104490</v>
      </c>
      <c r="BA715" s="102">
        <v>5267291</v>
      </c>
      <c r="BB715" s="102">
        <v>4135040</v>
      </c>
      <c r="BC715" s="102">
        <v>1600026</v>
      </c>
      <c r="BD715" s="102">
        <v>2006462</v>
      </c>
      <c r="BE715" s="102">
        <v>303136</v>
      </c>
      <c r="BF715" s="102">
        <v>1918863</v>
      </c>
      <c r="BG715" s="102">
        <v>2820709</v>
      </c>
      <c r="BH715" s="102">
        <v>2562194</v>
      </c>
      <c r="BI715" s="102">
        <v>3466970</v>
      </c>
      <c r="BJ715" s="102">
        <v>1977814</v>
      </c>
      <c r="BK715" s="102">
        <v>2588742</v>
      </c>
      <c r="BL715" s="102">
        <v>917913</v>
      </c>
      <c r="BM715" s="102">
        <v>1195890</v>
      </c>
      <c r="BN715" s="102">
        <v>683458</v>
      </c>
      <c r="BO715" s="102">
        <v>4692880</v>
      </c>
      <c r="BP715" s="102">
        <v>4470400</v>
      </c>
      <c r="BQ715" s="102">
        <v>6223515</v>
      </c>
      <c r="BR715" s="102">
        <v>318443</v>
      </c>
      <c r="BS715" s="102">
        <v>4292122</v>
      </c>
      <c r="BT715" s="102">
        <v>8155662</v>
      </c>
      <c r="BU715" s="102">
        <v>5330655</v>
      </c>
      <c r="BV715" s="102">
        <v>5903484</v>
      </c>
      <c r="BW715" s="102">
        <v>3443384</v>
      </c>
      <c r="BX715" s="102">
        <v>3138250</v>
      </c>
    </row>
    <row r="716" spans="1:76" x14ac:dyDescent="0.25">
      <c r="A716" s="57" t="s">
        <v>6944</v>
      </c>
      <c r="B716" s="3" t="s">
        <v>6816</v>
      </c>
      <c r="C716" s="3" t="s">
        <v>6920</v>
      </c>
      <c r="D716" s="4" t="s">
        <v>6945</v>
      </c>
      <c r="E716" s="4" t="s">
        <v>5268</v>
      </c>
      <c r="F716" s="4">
        <v>37501</v>
      </c>
      <c r="G716" s="4">
        <v>100001981</v>
      </c>
      <c r="H716" s="4">
        <v>1918</v>
      </c>
      <c r="I716" s="4">
        <v>410.31790000000001</v>
      </c>
      <c r="J716" s="4" t="s">
        <v>6946</v>
      </c>
      <c r="K716" s="4" t="s">
        <v>6947</v>
      </c>
      <c r="L716" s="101" t="s">
        <v>6948</v>
      </c>
      <c r="M716" s="101" t="s">
        <v>6949</v>
      </c>
      <c r="N716" s="4">
        <v>5282349</v>
      </c>
      <c r="O716" s="4">
        <v>4445514</v>
      </c>
      <c r="P716" s="4">
        <f t="shared" si="11"/>
        <v>57</v>
      </c>
      <c r="Q716" s="4">
        <v>0.96</v>
      </c>
      <c r="R716" s="4">
        <v>1.2015</v>
      </c>
      <c r="S716" s="4">
        <v>1.2534000000000001</v>
      </c>
      <c r="T716" s="102">
        <v>2176496</v>
      </c>
      <c r="U716" s="102">
        <v>2012538</v>
      </c>
      <c r="V716" s="102">
        <v>2279396</v>
      </c>
      <c r="W716" s="102">
        <v>2008861</v>
      </c>
      <c r="X716" s="102">
        <v>349646</v>
      </c>
      <c r="Y716" s="102">
        <v>9672682</v>
      </c>
      <c r="Z716" s="102">
        <v>1710253</v>
      </c>
      <c r="AA716" s="102">
        <v>490384</v>
      </c>
      <c r="AB716" s="102">
        <v>1895498</v>
      </c>
      <c r="AC716" s="102">
        <v>1762200</v>
      </c>
      <c r="AD716" s="102">
        <v>1891142</v>
      </c>
      <c r="AE716" s="102">
        <v>1218787</v>
      </c>
      <c r="AF716" s="102">
        <v>1202582</v>
      </c>
      <c r="AG716" s="102">
        <v>5083810</v>
      </c>
      <c r="AH716" s="102">
        <v>1465705</v>
      </c>
      <c r="AI716" s="102">
        <v>4323334</v>
      </c>
      <c r="AJ716" s="102">
        <v>1981599</v>
      </c>
      <c r="AK716" s="102">
        <v>2260917</v>
      </c>
      <c r="AL716" s="102">
        <v>1869459</v>
      </c>
      <c r="AM716" s="102">
        <v>3142358</v>
      </c>
      <c r="AN716" s="102">
        <v>1640852</v>
      </c>
      <c r="AO716" s="102">
        <v>852966</v>
      </c>
      <c r="AP716" s="102">
        <v>4738335</v>
      </c>
      <c r="AQ716" s="102">
        <v>2994139</v>
      </c>
      <c r="AR716" s="102">
        <v>639120</v>
      </c>
      <c r="AS716" s="102">
        <v>863800</v>
      </c>
      <c r="AT716" s="102">
        <v>1539309</v>
      </c>
      <c r="AU716" s="102">
        <v>2066161</v>
      </c>
      <c r="AV716" s="102">
        <v>501745</v>
      </c>
      <c r="AW716" s="102">
        <v>630686</v>
      </c>
      <c r="AX716" s="102">
        <v>2069804</v>
      </c>
      <c r="AY716" s="102">
        <v>609738</v>
      </c>
      <c r="AZ716" s="102">
        <v>5046227</v>
      </c>
      <c r="BA716" s="102">
        <v>1887172</v>
      </c>
      <c r="BB716" s="102">
        <v>4158335</v>
      </c>
      <c r="BC716" s="102">
        <v>3061813</v>
      </c>
      <c r="BD716" s="102">
        <v>2810876</v>
      </c>
      <c r="BE716" s="102">
        <v>616060</v>
      </c>
      <c r="BF716" s="102">
        <v>1639758</v>
      </c>
      <c r="BG716" s="102">
        <v>1780942</v>
      </c>
      <c r="BH716" s="102">
        <v>3047211</v>
      </c>
      <c r="BI716" s="102">
        <v>777064</v>
      </c>
      <c r="BJ716" s="102">
        <v>1394481</v>
      </c>
      <c r="BK716" s="102">
        <v>2843180</v>
      </c>
      <c r="BL716" s="102">
        <v>481356</v>
      </c>
      <c r="BM716" s="102">
        <v>1950751</v>
      </c>
      <c r="BN716" s="102">
        <v>878635</v>
      </c>
      <c r="BO716" s="102">
        <v>6235941</v>
      </c>
      <c r="BP716" s="102">
        <v>4737446</v>
      </c>
      <c r="BQ716" s="102">
        <v>5514991</v>
      </c>
      <c r="BR716" s="102">
        <v>81566</v>
      </c>
      <c r="BS716" s="102">
        <v>1969704</v>
      </c>
      <c r="BT716" s="102">
        <v>4704672</v>
      </c>
      <c r="BU716" s="102">
        <v>968157</v>
      </c>
      <c r="BV716" s="102">
        <v>4829943</v>
      </c>
      <c r="BW716" s="102">
        <v>1231972</v>
      </c>
      <c r="BX716" s="102">
        <v>2894538</v>
      </c>
    </row>
    <row r="717" spans="1:76" x14ac:dyDescent="0.25">
      <c r="A717" s="57" t="s">
        <v>6950</v>
      </c>
      <c r="B717" s="3" t="s">
        <v>6816</v>
      </c>
      <c r="C717" s="3" t="s">
        <v>6920</v>
      </c>
      <c r="D717" s="4" t="s">
        <v>6951</v>
      </c>
      <c r="E717" s="4" t="s">
        <v>3487</v>
      </c>
      <c r="F717" s="4">
        <v>44876</v>
      </c>
      <c r="G717" s="4">
        <v>100002094</v>
      </c>
      <c r="H717" s="4">
        <v>3843</v>
      </c>
      <c r="I717" s="4">
        <v>263.12889999999999</v>
      </c>
      <c r="J717" s="4" t="s">
        <v>6952</v>
      </c>
      <c r="K717" s="4" t="s">
        <v>6953</v>
      </c>
      <c r="L717" s="4"/>
      <c r="M717" s="101" t="s">
        <v>6954</v>
      </c>
      <c r="N717" s="4">
        <v>133098</v>
      </c>
      <c r="O717" s="4">
        <v>117455</v>
      </c>
      <c r="P717" s="4">
        <f t="shared" si="11"/>
        <v>44</v>
      </c>
      <c r="Q717" s="4">
        <v>0.77</v>
      </c>
      <c r="R717" s="4">
        <v>1.1851</v>
      </c>
      <c r="S717" s="4">
        <v>1.5479000000000001</v>
      </c>
      <c r="T717" s="102">
        <v>265844</v>
      </c>
      <c r="U717" s="102"/>
      <c r="V717" s="102">
        <v>104280</v>
      </c>
      <c r="W717" s="102">
        <v>187350</v>
      </c>
      <c r="X717" s="102">
        <v>58977</v>
      </c>
      <c r="Y717" s="102"/>
      <c r="Z717" s="102">
        <v>41602</v>
      </c>
      <c r="AA717" s="102">
        <v>192426</v>
      </c>
      <c r="AB717" s="102">
        <v>248492</v>
      </c>
      <c r="AC717" s="102">
        <v>37719</v>
      </c>
      <c r="AD717" s="102">
        <v>326380</v>
      </c>
      <c r="AE717" s="102">
        <v>62618</v>
      </c>
      <c r="AF717" s="102">
        <v>99985</v>
      </c>
      <c r="AG717" s="102">
        <v>40952</v>
      </c>
      <c r="AH717" s="102">
        <v>56355</v>
      </c>
      <c r="AI717" s="102">
        <v>51442</v>
      </c>
      <c r="AJ717" s="102">
        <v>100840</v>
      </c>
      <c r="AK717" s="102"/>
      <c r="AL717" s="102">
        <v>38358</v>
      </c>
      <c r="AM717" s="102">
        <v>65052</v>
      </c>
      <c r="AN717" s="102">
        <v>143185</v>
      </c>
      <c r="AO717" s="102">
        <v>27887</v>
      </c>
      <c r="AP717" s="102">
        <v>481956</v>
      </c>
      <c r="AQ717" s="102">
        <v>67908</v>
      </c>
      <c r="AR717" s="102">
        <v>212282</v>
      </c>
      <c r="AS717" s="102"/>
      <c r="AT717" s="102">
        <v>362948</v>
      </c>
      <c r="AU717" s="102"/>
      <c r="AV717" s="102">
        <v>65531</v>
      </c>
      <c r="AW717" s="102"/>
      <c r="AX717" s="102"/>
      <c r="AY717" s="102">
        <v>238881</v>
      </c>
      <c r="AZ717" s="102">
        <v>59246</v>
      </c>
      <c r="BA717" s="102">
        <v>92861</v>
      </c>
      <c r="BB717" s="102">
        <v>53251</v>
      </c>
      <c r="BC717" s="102">
        <v>43935</v>
      </c>
      <c r="BD717" s="102"/>
      <c r="BE717" s="102">
        <v>122761</v>
      </c>
      <c r="BF717" s="102">
        <v>42976</v>
      </c>
      <c r="BG717" s="102">
        <v>171095</v>
      </c>
      <c r="BH717" s="102"/>
      <c r="BI717" s="102">
        <v>45744</v>
      </c>
      <c r="BJ717" s="102">
        <v>397905</v>
      </c>
      <c r="BK717" s="102">
        <v>25700</v>
      </c>
      <c r="BL717" s="102">
        <v>110320</v>
      </c>
      <c r="BM717" s="102">
        <v>110718</v>
      </c>
      <c r="BN717" s="102">
        <v>1501723</v>
      </c>
      <c r="BO717" s="102">
        <v>84905</v>
      </c>
      <c r="BP717" s="102">
        <v>146739</v>
      </c>
      <c r="BQ717" s="102"/>
      <c r="BR717" s="102">
        <v>466342</v>
      </c>
      <c r="BS717" s="102">
        <v>212459</v>
      </c>
      <c r="BT717" s="102"/>
      <c r="BU717" s="102">
        <v>238189</v>
      </c>
      <c r="BV717" s="102"/>
      <c r="BW717" s="102"/>
      <c r="BX717" s="102">
        <v>166978</v>
      </c>
    </row>
    <row r="718" spans="1:76" x14ac:dyDescent="0.25">
      <c r="A718" s="57" t="s">
        <v>6955</v>
      </c>
      <c r="B718" s="3" t="s">
        <v>6816</v>
      </c>
      <c r="C718" s="3" t="s">
        <v>6920</v>
      </c>
      <c r="D718" s="4" t="s">
        <v>6956</v>
      </c>
      <c r="E718" s="4" t="s">
        <v>3487</v>
      </c>
      <c r="F718" s="4">
        <v>47666</v>
      </c>
      <c r="G718" s="4">
        <v>100005972</v>
      </c>
      <c r="H718" s="4">
        <v>3090</v>
      </c>
      <c r="I718" s="4">
        <v>357.10129999999998</v>
      </c>
      <c r="J718" s="4" t="s">
        <v>6957</v>
      </c>
      <c r="K718" s="4"/>
      <c r="L718" s="4"/>
      <c r="M718" s="4"/>
      <c r="N718" s="4"/>
      <c r="O718" s="4"/>
      <c r="P718" s="4">
        <f t="shared" si="11"/>
        <v>16</v>
      </c>
      <c r="Q718" s="4">
        <v>0.97</v>
      </c>
      <c r="R718" s="4">
        <v>0.44440000000000002</v>
      </c>
      <c r="S718" s="4">
        <v>0.46</v>
      </c>
      <c r="T718" s="102"/>
      <c r="U718" s="102"/>
      <c r="V718" s="102">
        <v>169196</v>
      </c>
      <c r="W718" s="102">
        <v>1607137</v>
      </c>
      <c r="X718" s="102">
        <v>2882385</v>
      </c>
      <c r="Y718" s="102"/>
      <c r="Z718" s="102"/>
      <c r="AA718" s="102">
        <v>103860</v>
      </c>
      <c r="AB718" s="102"/>
      <c r="AC718" s="102"/>
      <c r="AD718" s="102"/>
      <c r="AE718" s="102"/>
      <c r="AF718" s="102">
        <v>122377</v>
      </c>
      <c r="AG718" s="102"/>
      <c r="AH718" s="102"/>
      <c r="AI718" s="102"/>
      <c r="AJ718" s="102"/>
      <c r="AK718" s="102"/>
      <c r="AL718" s="102"/>
      <c r="AM718" s="102"/>
      <c r="AN718" s="102">
        <v>120560</v>
      </c>
      <c r="AO718" s="102"/>
      <c r="AP718" s="102"/>
      <c r="AQ718" s="102">
        <v>167273</v>
      </c>
      <c r="AR718" s="102">
        <v>50422</v>
      </c>
      <c r="AS718" s="102"/>
      <c r="AT718" s="102">
        <v>605598</v>
      </c>
      <c r="AU718" s="102"/>
      <c r="AV718" s="102">
        <v>1964372</v>
      </c>
      <c r="AW718" s="102"/>
      <c r="AX718" s="102"/>
      <c r="AY718" s="102">
        <v>350496</v>
      </c>
      <c r="AZ718" s="102"/>
      <c r="BA718" s="102"/>
      <c r="BB718" s="102"/>
      <c r="BC718" s="102"/>
      <c r="BD718" s="102"/>
      <c r="BE718" s="102">
        <v>1044594</v>
      </c>
      <c r="BF718" s="102"/>
      <c r="BG718" s="102">
        <v>685290</v>
      </c>
      <c r="BH718" s="102"/>
      <c r="BI718" s="102"/>
      <c r="BJ718" s="102"/>
      <c r="BK718" s="102"/>
      <c r="BL718" s="102">
        <v>485276</v>
      </c>
      <c r="BM718" s="102"/>
      <c r="BN718" s="102"/>
      <c r="BO718" s="102"/>
      <c r="BP718" s="102">
        <v>837527</v>
      </c>
      <c r="BQ718" s="102"/>
      <c r="BR718" s="102"/>
      <c r="BS718" s="102">
        <v>800051</v>
      </c>
      <c r="BT718" s="102"/>
      <c r="BU718" s="102"/>
      <c r="BV718" s="102"/>
      <c r="BW718" s="102"/>
      <c r="BX718" s="102"/>
    </row>
    <row r="719" spans="1:76" x14ac:dyDescent="0.25">
      <c r="A719" s="57" t="s">
        <v>6958</v>
      </c>
      <c r="B719" s="3" t="s">
        <v>6816</v>
      </c>
      <c r="C719" s="3" t="s">
        <v>6920</v>
      </c>
      <c r="D719" s="4" t="s">
        <v>6959</v>
      </c>
      <c r="E719" s="4" t="s">
        <v>3487</v>
      </c>
      <c r="F719" s="4">
        <v>48188</v>
      </c>
      <c r="G719" s="4">
        <v>100002206</v>
      </c>
      <c r="H719" s="4">
        <v>4045</v>
      </c>
      <c r="I719" s="4">
        <v>277.14449999999999</v>
      </c>
      <c r="J719" s="4" t="s">
        <v>6960</v>
      </c>
      <c r="K719" s="4" t="s">
        <v>6961</v>
      </c>
      <c r="L719" s="4"/>
      <c r="M719" s="101" t="s">
        <v>6962</v>
      </c>
      <c r="N719" s="4">
        <v>9943542</v>
      </c>
      <c r="O719" s="4">
        <v>8119154</v>
      </c>
      <c r="P719" s="4">
        <f t="shared" si="11"/>
        <v>18</v>
      </c>
      <c r="Q719" s="4">
        <v>1.01</v>
      </c>
      <c r="R719" s="4">
        <v>0.73680000000000001</v>
      </c>
      <c r="S719" s="4">
        <v>0.73119999999999996</v>
      </c>
      <c r="T719" s="102">
        <v>87027</v>
      </c>
      <c r="U719" s="102"/>
      <c r="V719" s="102">
        <v>793736</v>
      </c>
      <c r="W719" s="102"/>
      <c r="X719" s="102"/>
      <c r="Y719" s="102"/>
      <c r="Z719" s="102"/>
      <c r="AA719" s="102">
        <v>196724</v>
      </c>
      <c r="AB719" s="102"/>
      <c r="AC719" s="102"/>
      <c r="AD719" s="102"/>
      <c r="AE719" s="102"/>
      <c r="AF719" s="102"/>
      <c r="AG719" s="102"/>
      <c r="AH719" s="102"/>
      <c r="AI719" s="102"/>
      <c r="AJ719" s="102">
        <v>37515</v>
      </c>
      <c r="AK719" s="102"/>
      <c r="AL719" s="102"/>
      <c r="AM719" s="102"/>
      <c r="AN719" s="102"/>
      <c r="AO719" s="102"/>
      <c r="AP719" s="102"/>
      <c r="AQ719" s="102">
        <v>44407</v>
      </c>
      <c r="AR719" s="102"/>
      <c r="AS719" s="102"/>
      <c r="AT719" s="102">
        <v>100635</v>
      </c>
      <c r="AU719" s="102">
        <v>30717</v>
      </c>
      <c r="AV719" s="102">
        <v>134119</v>
      </c>
      <c r="AW719" s="102">
        <v>104650</v>
      </c>
      <c r="AX719" s="102"/>
      <c r="AY719" s="102">
        <v>81780</v>
      </c>
      <c r="AZ719" s="102"/>
      <c r="BA719" s="102"/>
      <c r="BB719" s="102"/>
      <c r="BC719" s="102"/>
      <c r="BD719" s="102"/>
      <c r="BE719" s="102"/>
      <c r="BF719" s="102"/>
      <c r="BG719" s="102">
        <v>126356</v>
      </c>
      <c r="BH719" s="102"/>
      <c r="BI719" s="102"/>
      <c r="BJ719" s="102"/>
      <c r="BK719" s="102"/>
      <c r="BL719" s="102">
        <v>132631</v>
      </c>
      <c r="BM719" s="102">
        <v>47182</v>
      </c>
      <c r="BN719" s="102"/>
      <c r="BO719" s="102"/>
      <c r="BP719" s="102"/>
      <c r="BQ719" s="102">
        <v>322616</v>
      </c>
      <c r="BR719" s="102">
        <v>320292</v>
      </c>
      <c r="BS719" s="102">
        <v>54399</v>
      </c>
      <c r="BT719" s="102"/>
      <c r="BU719" s="102">
        <v>71412</v>
      </c>
      <c r="BV719" s="102"/>
      <c r="BW719" s="102"/>
      <c r="BX719" s="102">
        <v>41242</v>
      </c>
    </row>
    <row r="720" spans="1:76" x14ac:dyDescent="0.25">
      <c r="A720" s="57" t="s">
        <v>6963</v>
      </c>
      <c r="B720" s="3" t="s">
        <v>6816</v>
      </c>
      <c r="C720" s="3" t="s">
        <v>6920</v>
      </c>
      <c r="D720" s="4" t="s">
        <v>6964</v>
      </c>
      <c r="E720" s="4" t="s">
        <v>3487</v>
      </c>
      <c r="F720" s="4">
        <v>62280</v>
      </c>
      <c r="G720" s="4">
        <v>100020480</v>
      </c>
      <c r="H720" s="4">
        <v>2850</v>
      </c>
      <c r="I720" s="4">
        <v>343.08569999999997</v>
      </c>
      <c r="J720" s="4"/>
      <c r="K720" s="4"/>
      <c r="L720" s="4"/>
      <c r="M720" s="4"/>
      <c r="N720" s="4"/>
      <c r="O720" s="4"/>
      <c r="P720" s="4">
        <f t="shared" si="11"/>
        <v>12</v>
      </c>
      <c r="Q720" s="4">
        <v>0.67</v>
      </c>
      <c r="R720" s="4">
        <v>0.25219999999999998</v>
      </c>
      <c r="S720" s="4">
        <v>0.37659999999999999</v>
      </c>
      <c r="T720" s="102">
        <v>22664</v>
      </c>
      <c r="U720" s="102"/>
      <c r="V720" s="102"/>
      <c r="W720" s="102">
        <v>234922</v>
      </c>
      <c r="X720" s="102">
        <v>25824</v>
      </c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>
        <v>208582</v>
      </c>
      <c r="AU720" s="102"/>
      <c r="AV720" s="102">
        <v>21179</v>
      </c>
      <c r="AW720" s="102"/>
      <c r="AX720" s="102"/>
      <c r="AY720" s="102">
        <v>165887</v>
      </c>
      <c r="AZ720" s="102"/>
      <c r="BA720" s="102"/>
      <c r="BB720" s="102"/>
      <c r="BC720" s="102"/>
      <c r="BD720" s="102"/>
      <c r="BE720" s="102">
        <v>207737</v>
      </c>
      <c r="BF720" s="102"/>
      <c r="BG720" s="102">
        <v>117389</v>
      </c>
      <c r="BH720" s="102"/>
      <c r="BI720" s="102"/>
      <c r="BJ720" s="102"/>
      <c r="BK720" s="102"/>
      <c r="BL720" s="102">
        <v>77534</v>
      </c>
      <c r="BM720" s="102"/>
      <c r="BN720" s="102"/>
      <c r="BO720" s="102"/>
      <c r="BP720" s="102">
        <v>269626</v>
      </c>
      <c r="BQ720" s="102"/>
      <c r="BR720" s="102"/>
      <c r="BS720" s="102">
        <v>179093</v>
      </c>
      <c r="BT720" s="102"/>
      <c r="BU720" s="102">
        <v>63723</v>
      </c>
      <c r="BV720" s="102"/>
      <c r="BW720" s="102"/>
      <c r="BX720" s="102"/>
    </row>
    <row r="721" spans="1:76" x14ac:dyDescent="0.25">
      <c r="A721" s="57" t="s">
        <v>6965</v>
      </c>
      <c r="B721" s="3" t="s">
        <v>6816</v>
      </c>
      <c r="C721" s="3" t="s">
        <v>6920</v>
      </c>
      <c r="D721" s="4" t="s">
        <v>6966</v>
      </c>
      <c r="E721" s="4" t="s">
        <v>5268</v>
      </c>
      <c r="F721" s="4">
        <v>52473</v>
      </c>
      <c r="G721" s="4">
        <v>100008998</v>
      </c>
      <c r="H721" s="4">
        <v>2384</v>
      </c>
      <c r="I721" s="4">
        <v>416.36430000000001</v>
      </c>
      <c r="J721" s="4"/>
      <c r="K721" s="4"/>
      <c r="L721" s="4"/>
      <c r="M721" s="4"/>
      <c r="N721" s="4"/>
      <c r="O721" s="4"/>
      <c r="P721" s="4">
        <f t="shared" si="11"/>
        <v>57</v>
      </c>
      <c r="Q721" s="4">
        <v>0.89</v>
      </c>
      <c r="R721" s="4">
        <v>0.97189999999999999</v>
      </c>
      <c r="S721" s="4">
        <v>1.0967</v>
      </c>
      <c r="T721" s="102">
        <v>39289272</v>
      </c>
      <c r="U721" s="102">
        <v>39818452</v>
      </c>
      <c r="V721" s="102">
        <v>52867312</v>
      </c>
      <c r="W721" s="102">
        <v>33991160</v>
      </c>
      <c r="X721" s="102">
        <v>34025564</v>
      </c>
      <c r="Y721" s="102">
        <v>20394104</v>
      </c>
      <c r="Z721" s="102">
        <v>34546588</v>
      </c>
      <c r="AA721" s="102">
        <v>53840056</v>
      </c>
      <c r="AB721" s="102">
        <v>66720456</v>
      </c>
      <c r="AC721" s="102">
        <v>17408630</v>
      </c>
      <c r="AD721" s="102">
        <v>67263552</v>
      </c>
      <c r="AE721" s="102">
        <v>42216804</v>
      </c>
      <c r="AF721" s="102">
        <v>38474384</v>
      </c>
      <c r="AG721" s="102">
        <v>37457992</v>
      </c>
      <c r="AH721" s="102">
        <v>63923948</v>
      </c>
      <c r="AI721" s="102">
        <v>33202796</v>
      </c>
      <c r="AJ721" s="102">
        <v>41223240</v>
      </c>
      <c r="AK721" s="102">
        <v>37011556</v>
      </c>
      <c r="AL721" s="102">
        <v>61532892</v>
      </c>
      <c r="AM721" s="102">
        <v>34811392</v>
      </c>
      <c r="AN721" s="102">
        <v>39405480</v>
      </c>
      <c r="AO721" s="102">
        <v>24977500</v>
      </c>
      <c r="AP721" s="102">
        <v>59564696</v>
      </c>
      <c r="AQ721" s="102">
        <v>30128312</v>
      </c>
      <c r="AR721" s="102">
        <v>32156000</v>
      </c>
      <c r="AS721" s="102">
        <v>24232124</v>
      </c>
      <c r="AT721" s="102">
        <v>54039288</v>
      </c>
      <c r="AU721" s="102">
        <v>43843908</v>
      </c>
      <c r="AV721" s="102">
        <v>10960316</v>
      </c>
      <c r="AW721" s="102">
        <v>62519172</v>
      </c>
      <c r="AX721" s="102">
        <v>46964372</v>
      </c>
      <c r="AY721" s="102">
        <v>51907472</v>
      </c>
      <c r="AZ721" s="102">
        <v>49881952</v>
      </c>
      <c r="BA721" s="102">
        <v>30322692</v>
      </c>
      <c r="BB721" s="102">
        <v>26987994</v>
      </c>
      <c r="BC721" s="102">
        <v>51606912</v>
      </c>
      <c r="BD721" s="102">
        <v>36039980</v>
      </c>
      <c r="BE721" s="102">
        <v>13140693</v>
      </c>
      <c r="BF721" s="102">
        <v>44974568</v>
      </c>
      <c r="BG721" s="102">
        <v>49474208</v>
      </c>
      <c r="BH721" s="102">
        <v>57198612</v>
      </c>
      <c r="BI721" s="102">
        <v>54171784</v>
      </c>
      <c r="BJ721" s="102">
        <v>81031112</v>
      </c>
      <c r="BK721" s="102">
        <v>43572120</v>
      </c>
      <c r="BL721" s="102">
        <v>48336440</v>
      </c>
      <c r="BM721" s="102">
        <v>53544104</v>
      </c>
      <c r="BN721" s="102">
        <v>74145040</v>
      </c>
      <c r="BO721" s="102">
        <v>62687208</v>
      </c>
      <c r="BP721" s="102">
        <v>15373680</v>
      </c>
      <c r="BQ721" s="102">
        <v>90599848</v>
      </c>
      <c r="BR721" s="102">
        <v>36555744</v>
      </c>
      <c r="BS721" s="102">
        <v>37806904</v>
      </c>
      <c r="BT721" s="102">
        <v>36874740</v>
      </c>
      <c r="BU721" s="102">
        <v>43342268</v>
      </c>
      <c r="BV721" s="102">
        <v>53981952</v>
      </c>
      <c r="BW721" s="102">
        <v>50145712</v>
      </c>
      <c r="BX721" s="102">
        <v>51048628</v>
      </c>
    </row>
    <row r="722" spans="1:76" x14ac:dyDescent="0.25">
      <c r="A722" s="57" t="s">
        <v>6967</v>
      </c>
      <c r="B722" s="3" t="s">
        <v>6816</v>
      </c>
      <c r="C722" s="3" t="s">
        <v>6968</v>
      </c>
      <c r="D722" s="4" t="s">
        <v>6969</v>
      </c>
      <c r="E722" s="4" t="s">
        <v>3439</v>
      </c>
      <c r="F722" s="4">
        <v>568</v>
      </c>
      <c r="G722" s="4">
        <v>251</v>
      </c>
      <c r="H722" s="4">
        <v>2253</v>
      </c>
      <c r="I722" s="4">
        <v>245.09549999999999</v>
      </c>
      <c r="J722" s="4" t="s">
        <v>6970</v>
      </c>
      <c r="K722" s="4" t="s">
        <v>6971</v>
      </c>
      <c r="L722" s="101" t="s">
        <v>6972</v>
      </c>
      <c r="M722" s="101" t="s">
        <v>6973</v>
      </c>
      <c r="N722" s="4">
        <v>171548</v>
      </c>
      <c r="O722" s="4">
        <v>149962</v>
      </c>
      <c r="P722" s="4">
        <f t="shared" si="11"/>
        <v>51</v>
      </c>
      <c r="Q722" s="4">
        <v>0.57999999999999996</v>
      </c>
      <c r="R722" s="4">
        <v>1.0623</v>
      </c>
      <c r="S722" s="4">
        <v>1.8427</v>
      </c>
      <c r="T722" s="102">
        <v>361293</v>
      </c>
      <c r="U722" s="102">
        <v>573679</v>
      </c>
      <c r="V722" s="102">
        <v>218096</v>
      </c>
      <c r="W722" s="102"/>
      <c r="X722" s="102">
        <v>408028</v>
      </c>
      <c r="Y722" s="102">
        <v>490955</v>
      </c>
      <c r="Z722" s="102">
        <v>702934</v>
      </c>
      <c r="AA722" s="102">
        <v>256948</v>
      </c>
      <c r="AB722" s="102">
        <v>232019</v>
      </c>
      <c r="AC722" s="102">
        <v>240620</v>
      </c>
      <c r="AD722" s="102"/>
      <c r="AE722" s="102">
        <v>332005</v>
      </c>
      <c r="AF722" s="102">
        <v>549407</v>
      </c>
      <c r="AG722" s="102">
        <v>560285</v>
      </c>
      <c r="AH722" s="102">
        <v>247251</v>
      </c>
      <c r="AI722" s="102">
        <v>2547233</v>
      </c>
      <c r="AJ722" s="102">
        <v>416272</v>
      </c>
      <c r="AK722" s="102">
        <v>355736</v>
      </c>
      <c r="AL722" s="102">
        <v>556523</v>
      </c>
      <c r="AM722" s="102">
        <v>822702</v>
      </c>
      <c r="AN722" s="102">
        <v>145334</v>
      </c>
      <c r="AO722" s="102">
        <v>1362853</v>
      </c>
      <c r="AP722" s="102">
        <v>1404408</v>
      </c>
      <c r="AQ722" s="102">
        <v>305724</v>
      </c>
      <c r="AR722" s="102"/>
      <c r="AS722" s="102">
        <v>113306</v>
      </c>
      <c r="AT722" s="102">
        <v>171383</v>
      </c>
      <c r="AU722" s="102">
        <v>1114189</v>
      </c>
      <c r="AV722" s="102">
        <v>740226</v>
      </c>
      <c r="AW722" s="102">
        <v>265833</v>
      </c>
      <c r="AX722" s="102">
        <v>501292</v>
      </c>
      <c r="AY722" s="102">
        <v>503968</v>
      </c>
      <c r="AZ722" s="102">
        <v>9151714</v>
      </c>
      <c r="BA722" s="102">
        <v>1029511</v>
      </c>
      <c r="BB722" s="102">
        <v>526516</v>
      </c>
      <c r="BC722" s="102">
        <v>1184870</v>
      </c>
      <c r="BD722" s="102">
        <v>1922146</v>
      </c>
      <c r="BE722" s="102"/>
      <c r="BF722" s="102">
        <v>1682357</v>
      </c>
      <c r="BG722" s="102">
        <v>355454</v>
      </c>
      <c r="BH722" s="102">
        <v>583910</v>
      </c>
      <c r="BI722" s="102"/>
      <c r="BJ722" s="102">
        <v>202499</v>
      </c>
      <c r="BK722" s="102">
        <v>644272</v>
      </c>
      <c r="BL722" s="102">
        <v>535769</v>
      </c>
      <c r="BM722" s="102">
        <v>302426</v>
      </c>
      <c r="BN722" s="102">
        <v>323789</v>
      </c>
      <c r="BO722" s="102">
        <v>583374</v>
      </c>
      <c r="BP722" s="102">
        <v>653640</v>
      </c>
      <c r="BQ722" s="102">
        <v>582785</v>
      </c>
      <c r="BR722" s="102">
        <v>1314911</v>
      </c>
      <c r="BS722" s="102">
        <v>234773</v>
      </c>
      <c r="BT722" s="102">
        <v>569551</v>
      </c>
      <c r="BU722" s="102"/>
      <c r="BV722" s="102">
        <v>1156121</v>
      </c>
      <c r="BW722" s="102">
        <v>569587</v>
      </c>
      <c r="BX722" s="102">
        <v>320879</v>
      </c>
    </row>
    <row r="723" spans="1:76" x14ac:dyDescent="0.25">
      <c r="A723" s="57" t="s">
        <v>6974</v>
      </c>
      <c r="B723" s="3" t="s">
        <v>6816</v>
      </c>
      <c r="C723" s="3" t="s">
        <v>6968</v>
      </c>
      <c r="D723" s="4" t="s">
        <v>6975</v>
      </c>
      <c r="E723" s="4" t="s">
        <v>3487</v>
      </c>
      <c r="F723" s="4">
        <v>42971</v>
      </c>
      <c r="G723" s="4">
        <v>100004272</v>
      </c>
      <c r="H723" s="4">
        <v>2320</v>
      </c>
      <c r="I723" s="4">
        <v>371.17590000000001</v>
      </c>
      <c r="J723" s="4" t="s">
        <v>6976</v>
      </c>
      <c r="K723" s="4" t="s">
        <v>6977</v>
      </c>
      <c r="L723" s="4"/>
      <c r="M723" s="4"/>
      <c r="N723" s="4" t="s">
        <v>6978</v>
      </c>
      <c r="O723" s="4">
        <v>75634</v>
      </c>
      <c r="P723" s="4">
        <f t="shared" si="11"/>
        <v>49</v>
      </c>
      <c r="Q723" s="4">
        <v>0.86</v>
      </c>
      <c r="R723" s="4">
        <v>0.91359999999999997</v>
      </c>
      <c r="S723" s="4">
        <v>1.0588</v>
      </c>
      <c r="T723" s="102">
        <v>31328</v>
      </c>
      <c r="U723" s="102">
        <v>86610</v>
      </c>
      <c r="V723" s="102"/>
      <c r="W723" s="102"/>
      <c r="X723" s="102">
        <v>63723</v>
      </c>
      <c r="Y723" s="102">
        <v>52587</v>
      </c>
      <c r="Z723" s="102">
        <v>28655</v>
      </c>
      <c r="AA723" s="102"/>
      <c r="AB723" s="102">
        <v>22478</v>
      </c>
      <c r="AC723" s="102">
        <v>27107</v>
      </c>
      <c r="AD723" s="102">
        <v>40915</v>
      </c>
      <c r="AE723" s="102">
        <v>83068</v>
      </c>
      <c r="AF723" s="102">
        <v>102064</v>
      </c>
      <c r="AG723" s="102">
        <v>58022</v>
      </c>
      <c r="AH723" s="102">
        <v>72810</v>
      </c>
      <c r="AI723" s="102">
        <v>31574</v>
      </c>
      <c r="AJ723" s="102">
        <v>34102</v>
      </c>
      <c r="AK723" s="102">
        <v>55519</v>
      </c>
      <c r="AL723" s="102">
        <v>103260</v>
      </c>
      <c r="AM723" s="102"/>
      <c r="AN723" s="102">
        <v>71895</v>
      </c>
      <c r="AO723" s="102">
        <v>102764</v>
      </c>
      <c r="AP723" s="102">
        <v>50704</v>
      </c>
      <c r="AQ723" s="102">
        <v>129540</v>
      </c>
      <c r="AR723" s="102">
        <v>73188</v>
      </c>
      <c r="AS723" s="102"/>
      <c r="AT723" s="102">
        <v>67945</v>
      </c>
      <c r="AU723" s="102">
        <v>103265</v>
      </c>
      <c r="AV723" s="102">
        <v>118172</v>
      </c>
      <c r="AW723" s="102">
        <v>61235</v>
      </c>
      <c r="AX723" s="102">
        <v>56506</v>
      </c>
      <c r="AY723" s="102">
        <v>25839</v>
      </c>
      <c r="AZ723" s="102"/>
      <c r="BA723" s="102">
        <v>38153</v>
      </c>
      <c r="BB723" s="102">
        <v>78140</v>
      </c>
      <c r="BC723" s="102">
        <v>42178</v>
      </c>
      <c r="BD723" s="102">
        <v>51421</v>
      </c>
      <c r="BE723" s="102"/>
      <c r="BF723" s="102">
        <v>41097</v>
      </c>
      <c r="BG723" s="102">
        <v>145879</v>
      </c>
      <c r="BH723" s="102">
        <v>47701</v>
      </c>
      <c r="BI723" s="102">
        <v>35432</v>
      </c>
      <c r="BJ723" s="102">
        <v>114047</v>
      </c>
      <c r="BK723" s="102">
        <v>39534</v>
      </c>
      <c r="BL723" s="102">
        <v>104985</v>
      </c>
      <c r="BM723" s="102">
        <v>143568</v>
      </c>
      <c r="BN723" s="102">
        <v>68827</v>
      </c>
      <c r="BO723" s="102"/>
      <c r="BP723" s="102">
        <v>54870</v>
      </c>
      <c r="BQ723" s="102">
        <v>62764</v>
      </c>
      <c r="BR723" s="102">
        <v>68098</v>
      </c>
      <c r="BS723" s="102">
        <v>104408</v>
      </c>
      <c r="BT723" s="102">
        <v>58183</v>
      </c>
      <c r="BU723" s="102">
        <v>80153</v>
      </c>
      <c r="BV723" s="102">
        <v>62875</v>
      </c>
      <c r="BW723" s="102">
        <v>35046</v>
      </c>
      <c r="BX723" s="102">
        <v>120682</v>
      </c>
    </row>
    <row r="724" spans="1:76" x14ac:dyDescent="0.25">
      <c r="A724" s="57" t="s">
        <v>6979</v>
      </c>
      <c r="B724" s="3" t="s">
        <v>6816</v>
      </c>
      <c r="C724" s="3" t="s">
        <v>6980</v>
      </c>
      <c r="D724" s="4" t="s">
        <v>6981</v>
      </c>
      <c r="E724" s="4" t="s">
        <v>3487</v>
      </c>
      <c r="F724" s="4">
        <v>43023</v>
      </c>
      <c r="G724" s="4">
        <v>100004216</v>
      </c>
      <c r="H724" s="4">
        <v>1370</v>
      </c>
      <c r="I724" s="4">
        <v>162.0421</v>
      </c>
      <c r="J724" s="4" t="s">
        <v>6982</v>
      </c>
      <c r="K724" s="4" t="s">
        <v>6983</v>
      </c>
      <c r="L724" s="101" t="s">
        <v>6984</v>
      </c>
      <c r="M724" s="101" t="s">
        <v>6985</v>
      </c>
      <c r="N724" s="4">
        <v>73000</v>
      </c>
      <c r="O724" s="4">
        <v>65806</v>
      </c>
      <c r="P724" s="4">
        <f t="shared" si="11"/>
        <v>57</v>
      </c>
      <c r="Q724" s="4">
        <v>0.96</v>
      </c>
      <c r="R724" s="4">
        <v>0.99019999999999997</v>
      </c>
      <c r="S724" s="4">
        <v>1.0264</v>
      </c>
      <c r="T724" s="102">
        <v>300431</v>
      </c>
      <c r="U724" s="102">
        <v>162383</v>
      </c>
      <c r="V724" s="102">
        <v>339221</v>
      </c>
      <c r="W724" s="102">
        <v>94434</v>
      </c>
      <c r="X724" s="102">
        <v>189199</v>
      </c>
      <c r="Y724" s="102">
        <v>240589</v>
      </c>
      <c r="Z724" s="102">
        <v>282634</v>
      </c>
      <c r="AA724" s="102">
        <v>174482</v>
      </c>
      <c r="AB724" s="102">
        <v>131887</v>
      </c>
      <c r="AC724" s="102">
        <v>106273</v>
      </c>
      <c r="AD724" s="102">
        <v>128850</v>
      </c>
      <c r="AE724" s="102">
        <v>100328</v>
      </c>
      <c r="AF724" s="102">
        <v>198217</v>
      </c>
      <c r="AG724" s="102">
        <v>263497</v>
      </c>
      <c r="AH724" s="102">
        <v>75957</v>
      </c>
      <c r="AI724" s="102">
        <v>228487</v>
      </c>
      <c r="AJ724" s="102">
        <v>229192</v>
      </c>
      <c r="AK724" s="102">
        <v>214403</v>
      </c>
      <c r="AL724" s="102">
        <v>220988</v>
      </c>
      <c r="AM724" s="102">
        <v>249567</v>
      </c>
      <c r="AN724" s="102">
        <v>239482</v>
      </c>
      <c r="AO724" s="102">
        <v>203837</v>
      </c>
      <c r="AP724" s="102">
        <v>225459</v>
      </c>
      <c r="AQ724" s="102">
        <v>164772</v>
      </c>
      <c r="AR724" s="102">
        <v>144072</v>
      </c>
      <c r="AS724" s="102">
        <v>164282</v>
      </c>
      <c r="AT724" s="102">
        <v>67217</v>
      </c>
      <c r="AU724" s="102">
        <v>105530</v>
      </c>
      <c r="AV724" s="102">
        <v>122223</v>
      </c>
      <c r="AW724" s="102">
        <v>228434</v>
      </c>
      <c r="AX724" s="102">
        <v>313188</v>
      </c>
      <c r="AY724" s="102">
        <v>163069</v>
      </c>
      <c r="AZ724" s="102">
        <v>167504</v>
      </c>
      <c r="BA724" s="102">
        <v>226979</v>
      </c>
      <c r="BB724" s="102">
        <v>111355</v>
      </c>
      <c r="BC724" s="102">
        <v>205462</v>
      </c>
      <c r="BD724" s="102">
        <v>210545</v>
      </c>
      <c r="BE724" s="102">
        <v>133473</v>
      </c>
      <c r="BF724" s="102">
        <v>205725</v>
      </c>
      <c r="BG724" s="102">
        <v>167168</v>
      </c>
      <c r="BH724" s="102">
        <v>235048</v>
      </c>
      <c r="BI724" s="102">
        <v>125635</v>
      </c>
      <c r="BJ724" s="102">
        <v>232051</v>
      </c>
      <c r="BK724" s="102">
        <v>213680</v>
      </c>
      <c r="BL724" s="102">
        <v>187625</v>
      </c>
      <c r="BM724" s="102">
        <v>121040</v>
      </c>
      <c r="BN724" s="102">
        <v>152810</v>
      </c>
      <c r="BO724" s="102">
        <v>169699</v>
      </c>
      <c r="BP724" s="102">
        <v>409532</v>
      </c>
      <c r="BQ724" s="102">
        <v>230709</v>
      </c>
      <c r="BR724" s="102">
        <v>196980</v>
      </c>
      <c r="BS724" s="102">
        <v>151616</v>
      </c>
      <c r="BT724" s="102">
        <v>281533</v>
      </c>
      <c r="BU724" s="102">
        <v>153071</v>
      </c>
      <c r="BV724" s="102">
        <v>215890</v>
      </c>
      <c r="BW724" s="102">
        <v>148441</v>
      </c>
      <c r="BX724" s="102">
        <v>150948</v>
      </c>
    </row>
    <row r="725" spans="1:76" x14ac:dyDescent="0.25">
      <c r="A725" s="57" t="s">
        <v>6986</v>
      </c>
      <c r="B725" s="3" t="s">
        <v>6816</v>
      </c>
      <c r="C725" s="3" t="s">
        <v>6980</v>
      </c>
      <c r="D725" s="4" t="s">
        <v>6987</v>
      </c>
      <c r="E725" s="4" t="s">
        <v>3446</v>
      </c>
      <c r="F725" s="4">
        <v>54728</v>
      </c>
      <c r="G725" s="4">
        <v>100006338</v>
      </c>
      <c r="H725" s="4">
        <v>2805</v>
      </c>
      <c r="I725" s="4">
        <v>178.03700000000001</v>
      </c>
      <c r="J725" s="4" t="s">
        <v>6988</v>
      </c>
      <c r="K725" s="4"/>
      <c r="L725" s="4"/>
      <c r="M725" s="4"/>
      <c r="N725" s="4">
        <v>8397</v>
      </c>
      <c r="O725" s="4">
        <v>8091</v>
      </c>
      <c r="P725" s="4">
        <f t="shared" si="11"/>
        <v>57</v>
      </c>
      <c r="Q725" s="4">
        <v>0.73</v>
      </c>
      <c r="R725" s="4">
        <v>0.93140000000000001</v>
      </c>
      <c r="S725" s="4">
        <v>1.2728999999999999</v>
      </c>
      <c r="T725" s="102">
        <v>1701637</v>
      </c>
      <c r="U725" s="102">
        <v>1889014</v>
      </c>
      <c r="V725" s="102">
        <v>885173</v>
      </c>
      <c r="W725" s="102">
        <v>293674</v>
      </c>
      <c r="X725" s="102">
        <v>1585720</v>
      </c>
      <c r="Y725" s="102">
        <v>673374</v>
      </c>
      <c r="Z725" s="102">
        <v>1493861</v>
      </c>
      <c r="AA725" s="102">
        <v>1004766</v>
      </c>
      <c r="AB725" s="102">
        <v>3026039</v>
      </c>
      <c r="AC725" s="102">
        <v>1106650</v>
      </c>
      <c r="AD725" s="102">
        <v>366945</v>
      </c>
      <c r="AE725" s="102">
        <v>1068188</v>
      </c>
      <c r="AF725" s="102">
        <v>517821</v>
      </c>
      <c r="AG725" s="102">
        <v>1073215</v>
      </c>
      <c r="AH725" s="102">
        <v>1398987</v>
      </c>
      <c r="AI725" s="102">
        <v>734949</v>
      </c>
      <c r="AJ725" s="102">
        <v>425501</v>
      </c>
      <c r="AK725" s="102">
        <v>721745</v>
      </c>
      <c r="AL725" s="102">
        <v>342392</v>
      </c>
      <c r="AM725" s="102">
        <v>440648</v>
      </c>
      <c r="AN725" s="102">
        <v>1933317</v>
      </c>
      <c r="AO725" s="102">
        <v>1368908</v>
      </c>
      <c r="AP725" s="102">
        <v>184056</v>
      </c>
      <c r="AQ725" s="102">
        <v>1325005</v>
      </c>
      <c r="AR725" s="102">
        <v>1213678</v>
      </c>
      <c r="AS725" s="102">
        <v>389904</v>
      </c>
      <c r="AT725" s="102">
        <v>668833</v>
      </c>
      <c r="AU725" s="102">
        <v>1025717</v>
      </c>
      <c r="AV725" s="102">
        <v>2172580</v>
      </c>
      <c r="AW725" s="102">
        <v>1076876</v>
      </c>
      <c r="AX725" s="102">
        <v>2008551</v>
      </c>
      <c r="AY725" s="102">
        <v>1117220</v>
      </c>
      <c r="AZ725" s="102">
        <v>1257016</v>
      </c>
      <c r="BA725" s="102">
        <v>1450467</v>
      </c>
      <c r="BB725" s="102">
        <v>526046</v>
      </c>
      <c r="BC725" s="102">
        <v>1402970</v>
      </c>
      <c r="BD725" s="102">
        <v>1420304</v>
      </c>
      <c r="BE725" s="102">
        <v>414052</v>
      </c>
      <c r="BF725" s="102">
        <v>659508</v>
      </c>
      <c r="BG725" s="102">
        <v>2760739</v>
      </c>
      <c r="BH725" s="102">
        <v>956452</v>
      </c>
      <c r="BI725" s="102">
        <v>1163782</v>
      </c>
      <c r="BJ725" s="102">
        <v>1539811</v>
      </c>
      <c r="BK725" s="102">
        <v>1282627</v>
      </c>
      <c r="BL725" s="102">
        <v>2528761</v>
      </c>
      <c r="BM725" s="102">
        <v>2515349</v>
      </c>
      <c r="BN725" s="102">
        <v>812685</v>
      </c>
      <c r="BO725" s="102">
        <v>1825403</v>
      </c>
      <c r="BP725" s="102">
        <v>2415069</v>
      </c>
      <c r="BQ725" s="102">
        <v>788105</v>
      </c>
      <c r="BR725" s="102">
        <v>767594</v>
      </c>
      <c r="BS725" s="102">
        <v>718667</v>
      </c>
      <c r="BT725" s="102">
        <v>802228</v>
      </c>
      <c r="BU725" s="102">
        <v>1674781</v>
      </c>
      <c r="BV725" s="102">
        <v>1923136</v>
      </c>
      <c r="BW725" s="102">
        <v>1053064</v>
      </c>
      <c r="BX725" s="102">
        <v>1816920</v>
      </c>
    </row>
    <row r="726" spans="1:76" x14ac:dyDescent="0.25">
      <c r="A726" s="57" t="s">
        <v>6989</v>
      </c>
      <c r="B726" s="3" t="s">
        <v>6816</v>
      </c>
      <c r="C726" s="3" t="s">
        <v>6990</v>
      </c>
      <c r="D726" s="4" t="s">
        <v>6991</v>
      </c>
      <c r="E726" s="4" t="s">
        <v>5268</v>
      </c>
      <c r="F726" s="4">
        <v>43807</v>
      </c>
      <c r="G726" s="4">
        <v>1090</v>
      </c>
      <c r="H726" s="4">
        <v>1840</v>
      </c>
      <c r="I726" s="4">
        <v>585.27080000000001</v>
      </c>
      <c r="J726" s="4" t="s">
        <v>6992</v>
      </c>
      <c r="K726" s="4" t="s">
        <v>6993</v>
      </c>
      <c r="L726" s="101" t="s">
        <v>6994</v>
      </c>
      <c r="M726" s="101" t="s">
        <v>6995</v>
      </c>
      <c r="N726" s="4">
        <v>5280352</v>
      </c>
      <c r="O726" s="4">
        <v>4444055</v>
      </c>
      <c r="P726" s="4">
        <f t="shared" si="11"/>
        <v>52</v>
      </c>
      <c r="Q726" s="4">
        <v>2.48</v>
      </c>
      <c r="R726" s="4">
        <v>2.7957999999999998</v>
      </c>
      <c r="S726" s="4">
        <v>1.1291</v>
      </c>
      <c r="T726" s="102">
        <v>476149</v>
      </c>
      <c r="U726" s="102">
        <v>802455</v>
      </c>
      <c r="V726" s="102">
        <v>2254180</v>
      </c>
      <c r="W726" s="102">
        <v>9505117</v>
      </c>
      <c r="X726" s="102">
        <v>1802538</v>
      </c>
      <c r="Y726" s="102">
        <v>760993</v>
      </c>
      <c r="Z726" s="102">
        <v>702175</v>
      </c>
      <c r="AA726" s="102">
        <v>974794</v>
      </c>
      <c r="AB726" s="102">
        <v>616498</v>
      </c>
      <c r="AC726" s="102">
        <v>300709</v>
      </c>
      <c r="AD726" s="102">
        <v>4992922</v>
      </c>
      <c r="AE726" s="102">
        <v>1955643</v>
      </c>
      <c r="AF726" s="102">
        <v>430873</v>
      </c>
      <c r="AG726" s="102">
        <v>26029808</v>
      </c>
      <c r="AH726" s="102">
        <v>1990420</v>
      </c>
      <c r="AI726" s="102">
        <v>400895</v>
      </c>
      <c r="AJ726" s="102">
        <v>1651577</v>
      </c>
      <c r="AK726" s="102">
        <v>416640</v>
      </c>
      <c r="AL726" s="102">
        <v>2866580</v>
      </c>
      <c r="AM726" s="102">
        <v>5352808</v>
      </c>
      <c r="AN726" s="102">
        <v>2069617</v>
      </c>
      <c r="AO726" s="102">
        <v>629713</v>
      </c>
      <c r="AP726" s="102">
        <v>3966223</v>
      </c>
      <c r="AQ726" s="102">
        <v>944258</v>
      </c>
      <c r="AR726" s="102">
        <v>3886607</v>
      </c>
      <c r="AS726" s="102">
        <v>3696315</v>
      </c>
      <c r="AT726" s="102">
        <v>5690101</v>
      </c>
      <c r="AU726" s="102">
        <v>2459256</v>
      </c>
      <c r="AV726" s="102">
        <v>463120</v>
      </c>
      <c r="AW726" s="102"/>
      <c r="AX726" s="102">
        <v>330479</v>
      </c>
      <c r="AY726" s="102">
        <v>174748</v>
      </c>
      <c r="AZ726" s="102">
        <v>883046</v>
      </c>
      <c r="BA726" s="102">
        <v>187602</v>
      </c>
      <c r="BB726" s="102">
        <v>12890071</v>
      </c>
      <c r="BC726" s="102">
        <v>2707825</v>
      </c>
      <c r="BD726" s="102">
        <v>415627</v>
      </c>
      <c r="BE726" s="102">
        <v>8576088</v>
      </c>
      <c r="BF726" s="102"/>
      <c r="BG726" s="102">
        <v>623325</v>
      </c>
      <c r="BH726" s="102"/>
      <c r="BI726" s="102">
        <v>219429</v>
      </c>
      <c r="BJ726" s="102">
        <v>89535</v>
      </c>
      <c r="BK726" s="102">
        <v>505473</v>
      </c>
      <c r="BL726" s="102"/>
      <c r="BM726" s="102">
        <v>465820</v>
      </c>
      <c r="BN726" s="102">
        <v>1128643</v>
      </c>
      <c r="BO726" s="102">
        <v>1889727</v>
      </c>
      <c r="BP726" s="102">
        <v>1311347</v>
      </c>
      <c r="BQ726" s="102">
        <v>1761230</v>
      </c>
      <c r="BR726" s="102"/>
      <c r="BS726" s="102">
        <v>2183847</v>
      </c>
      <c r="BT726" s="102">
        <v>884815</v>
      </c>
      <c r="BU726" s="102">
        <v>1513250</v>
      </c>
      <c r="BV726" s="102">
        <v>665298</v>
      </c>
      <c r="BW726" s="102">
        <v>258648</v>
      </c>
      <c r="BX726" s="102">
        <v>303376</v>
      </c>
    </row>
    <row r="727" spans="1:76" x14ac:dyDescent="0.25">
      <c r="A727" s="57" t="s">
        <v>6996</v>
      </c>
      <c r="B727" s="3" t="s">
        <v>6816</v>
      </c>
      <c r="C727" s="3" t="s">
        <v>6990</v>
      </c>
      <c r="D727" s="4" t="s">
        <v>6997</v>
      </c>
      <c r="E727" s="4" t="s">
        <v>5268</v>
      </c>
      <c r="F727" s="4">
        <v>32586</v>
      </c>
      <c r="G727" s="4">
        <v>100001950</v>
      </c>
      <c r="H727" s="4">
        <v>1045</v>
      </c>
      <c r="I727" s="4">
        <v>585.27080000000001</v>
      </c>
      <c r="J727" s="4" t="s">
        <v>6998</v>
      </c>
      <c r="K727" s="4"/>
      <c r="L727" s="4"/>
      <c r="M727" s="4"/>
      <c r="N727" s="4">
        <v>5315454</v>
      </c>
      <c r="O727" s="4">
        <v>4474753</v>
      </c>
      <c r="P727" s="4">
        <f t="shared" si="11"/>
        <v>27</v>
      </c>
      <c r="Q727" s="4">
        <v>1.42</v>
      </c>
      <c r="R727" s="4">
        <v>1.0619000000000001</v>
      </c>
      <c r="S727" s="4">
        <v>0.74990000000000001</v>
      </c>
      <c r="T727" s="102"/>
      <c r="U727" s="102">
        <v>373035</v>
      </c>
      <c r="V727" s="102"/>
      <c r="W727" s="102">
        <v>358492</v>
      </c>
      <c r="X727" s="102"/>
      <c r="Y727" s="102"/>
      <c r="Z727" s="102"/>
      <c r="AA727" s="102"/>
      <c r="AB727" s="102"/>
      <c r="AC727" s="102"/>
      <c r="AD727" s="102">
        <v>236265</v>
      </c>
      <c r="AE727" s="102">
        <v>81644</v>
      </c>
      <c r="AF727" s="102"/>
      <c r="AG727" s="102">
        <v>929652</v>
      </c>
      <c r="AH727" s="102">
        <v>68389</v>
      </c>
      <c r="AI727" s="102"/>
      <c r="AJ727" s="102"/>
      <c r="AK727" s="102"/>
      <c r="AL727" s="102">
        <v>365320</v>
      </c>
      <c r="AM727" s="102">
        <v>363228</v>
      </c>
      <c r="AN727" s="102">
        <v>142971</v>
      </c>
      <c r="AO727" s="102">
        <v>105926</v>
      </c>
      <c r="AP727" s="102">
        <v>362939</v>
      </c>
      <c r="AQ727" s="102"/>
      <c r="AR727" s="102">
        <v>479875</v>
      </c>
      <c r="AS727" s="102">
        <v>295989</v>
      </c>
      <c r="AT727" s="102">
        <v>401324</v>
      </c>
      <c r="AU727" s="102">
        <v>223814</v>
      </c>
      <c r="AV727" s="102"/>
      <c r="AW727" s="102"/>
      <c r="AX727" s="102"/>
      <c r="AY727" s="102"/>
      <c r="AZ727" s="102"/>
      <c r="BA727" s="102"/>
      <c r="BB727" s="102">
        <v>1092496</v>
      </c>
      <c r="BC727" s="102">
        <v>62423</v>
      </c>
      <c r="BD727" s="102"/>
      <c r="BE727" s="102">
        <v>345729</v>
      </c>
      <c r="BF727" s="102"/>
      <c r="BG727" s="102"/>
      <c r="BH727" s="102"/>
      <c r="BI727" s="102"/>
      <c r="BJ727" s="102"/>
      <c r="BK727" s="102"/>
      <c r="BL727" s="102"/>
      <c r="BM727" s="102">
        <v>85676</v>
      </c>
      <c r="BN727" s="102"/>
      <c r="BO727" s="102">
        <v>61625</v>
      </c>
      <c r="BP727" s="102">
        <v>112279</v>
      </c>
      <c r="BQ727" s="102">
        <v>125136</v>
      </c>
      <c r="BR727" s="102"/>
      <c r="BS727" s="102">
        <v>140817</v>
      </c>
      <c r="BT727" s="102">
        <v>52642</v>
      </c>
      <c r="BU727" s="102">
        <v>80041</v>
      </c>
      <c r="BV727" s="102">
        <v>266462</v>
      </c>
      <c r="BW727" s="102">
        <v>82127</v>
      </c>
      <c r="BX727" s="102"/>
    </row>
    <row r="728" spans="1:76" x14ac:dyDescent="0.25">
      <c r="A728" s="57" t="s">
        <v>6999</v>
      </c>
      <c r="B728" s="3" t="s">
        <v>6816</v>
      </c>
      <c r="C728" s="3" t="s">
        <v>6990</v>
      </c>
      <c r="D728" s="4" t="s">
        <v>7000</v>
      </c>
      <c r="E728" s="4" t="s">
        <v>5268</v>
      </c>
      <c r="F728" s="4">
        <v>47886</v>
      </c>
      <c r="G728" s="4">
        <v>100001951</v>
      </c>
      <c r="H728" s="4">
        <v>1265</v>
      </c>
      <c r="I728" s="4">
        <v>585.27080000000001</v>
      </c>
      <c r="J728" s="4" t="s">
        <v>7001</v>
      </c>
      <c r="K728" s="4"/>
      <c r="L728" s="4"/>
      <c r="M728" s="101" t="s">
        <v>7002</v>
      </c>
      <c r="N728" s="4">
        <v>5799469</v>
      </c>
      <c r="O728" s="4">
        <v>4705847</v>
      </c>
      <c r="P728" s="4">
        <f t="shared" si="11"/>
        <v>23</v>
      </c>
      <c r="Q728" s="4">
        <v>1.99</v>
      </c>
      <c r="R728" s="4">
        <v>0.79449999999999998</v>
      </c>
      <c r="S728" s="4">
        <v>0.39960000000000001</v>
      </c>
      <c r="T728" s="102">
        <v>279404</v>
      </c>
      <c r="U728" s="102"/>
      <c r="V728" s="102">
        <v>133259</v>
      </c>
      <c r="W728" s="102">
        <v>1581868</v>
      </c>
      <c r="X728" s="102">
        <v>950479</v>
      </c>
      <c r="Y728" s="102"/>
      <c r="Z728" s="102">
        <v>512402</v>
      </c>
      <c r="AA728" s="102">
        <v>64804</v>
      </c>
      <c r="AB728" s="102"/>
      <c r="AC728" s="102"/>
      <c r="AD728" s="102">
        <v>494497</v>
      </c>
      <c r="AE728" s="102"/>
      <c r="AF728" s="102"/>
      <c r="AG728" s="102">
        <v>326605</v>
      </c>
      <c r="AH728" s="102">
        <v>131610</v>
      </c>
      <c r="AI728" s="102"/>
      <c r="AJ728" s="102">
        <v>367190</v>
      </c>
      <c r="AK728" s="102"/>
      <c r="AL728" s="102"/>
      <c r="AM728" s="102">
        <v>260920</v>
      </c>
      <c r="AN728" s="102"/>
      <c r="AO728" s="102">
        <v>105751</v>
      </c>
      <c r="AP728" s="102">
        <v>128977</v>
      </c>
      <c r="AQ728" s="102"/>
      <c r="AR728" s="102">
        <v>645313</v>
      </c>
      <c r="AS728" s="102">
        <v>267166</v>
      </c>
      <c r="AT728" s="102"/>
      <c r="AU728" s="102">
        <v>749077</v>
      </c>
      <c r="AV728" s="102"/>
      <c r="AW728" s="102"/>
      <c r="AX728" s="102"/>
      <c r="AY728" s="102"/>
      <c r="AZ728" s="102"/>
      <c r="BA728" s="102"/>
      <c r="BB728" s="102">
        <v>1784351</v>
      </c>
      <c r="BC728" s="102"/>
      <c r="BD728" s="102"/>
      <c r="BE728" s="102">
        <v>823676</v>
      </c>
      <c r="BF728" s="102"/>
      <c r="BG728" s="102">
        <v>120942</v>
      </c>
      <c r="BH728" s="102"/>
      <c r="BI728" s="102"/>
      <c r="BJ728" s="102"/>
      <c r="BK728" s="102"/>
      <c r="BL728" s="102"/>
      <c r="BM728" s="102"/>
      <c r="BN728" s="102"/>
      <c r="BO728" s="102">
        <v>42670</v>
      </c>
      <c r="BP728" s="102">
        <v>425853</v>
      </c>
      <c r="BQ728" s="102"/>
      <c r="BR728" s="102"/>
      <c r="BS728" s="102">
        <v>943556</v>
      </c>
      <c r="BT728" s="102"/>
      <c r="BU728" s="102"/>
      <c r="BV728" s="102"/>
      <c r="BW728" s="102">
        <v>147071</v>
      </c>
      <c r="BX728" s="102"/>
    </row>
    <row r="729" spans="1:76" x14ac:dyDescent="0.25">
      <c r="A729" s="57" t="s">
        <v>7003</v>
      </c>
      <c r="B729" s="3" t="s">
        <v>6816</v>
      </c>
      <c r="C729" s="3" t="s">
        <v>6990</v>
      </c>
      <c r="D729" s="4" t="s">
        <v>7004</v>
      </c>
      <c r="E729" s="4" t="s">
        <v>5268</v>
      </c>
      <c r="F729" s="4">
        <v>2137</v>
      </c>
      <c r="G729" s="4">
        <v>250</v>
      </c>
      <c r="H729" s="4">
        <v>1016</v>
      </c>
      <c r="I729" s="4">
        <v>583.25509999999997</v>
      </c>
      <c r="J729" s="4" t="s">
        <v>7005</v>
      </c>
      <c r="K729" s="4" t="s">
        <v>7006</v>
      </c>
      <c r="L729" s="101" t="s">
        <v>7007</v>
      </c>
      <c r="M729" s="101" t="s">
        <v>7008</v>
      </c>
      <c r="N729" s="4">
        <v>5353439</v>
      </c>
      <c r="O729" s="4">
        <v>10628548</v>
      </c>
      <c r="P729" s="4">
        <f t="shared" si="11"/>
        <v>55</v>
      </c>
      <c r="Q729" s="4">
        <v>1.68</v>
      </c>
      <c r="R729" s="4">
        <v>1.8642000000000001</v>
      </c>
      <c r="S729" s="4">
        <v>1.1089</v>
      </c>
      <c r="T729" s="102">
        <v>523772</v>
      </c>
      <c r="U729" s="102">
        <v>331451</v>
      </c>
      <c r="V729" s="102">
        <v>448039</v>
      </c>
      <c r="W729" s="102">
        <v>846324</v>
      </c>
      <c r="X729" s="102">
        <v>516979</v>
      </c>
      <c r="Y729" s="102">
        <v>104312</v>
      </c>
      <c r="Z729" s="102">
        <v>331442</v>
      </c>
      <c r="AA729" s="102">
        <v>166254</v>
      </c>
      <c r="AB729" s="102">
        <v>377483</v>
      </c>
      <c r="AC729" s="102">
        <v>143480</v>
      </c>
      <c r="AD729" s="102">
        <v>498382</v>
      </c>
      <c r="AE729" s="102">
        <v>682439</v>
      </c>
      <c r="AF729" s="102">
        <v>192950</v>
      </c>
      <c r="AG729" s="102">
        <v>4985877</v>
      </c>
      <c r="AH729" s="102">
        <v>262114</v>
      </c>
      <c r="AI729" s="102">
        <v>125488</v>
      </c>
      <c r="AJ729" s="102">
        <v>271939</v>
      </c>
      <c r="AK729" s="102">
        <v>367902</v>
      </c>
      <c r="AL729" s="102">
        <v>777051</v>
      </c>
      <c r="AM729" s="102">
        <v>111516</v>
      </c>
      <c r="AN729" s="102">
        <v>360207</v>
      </c>
      <c r="AO729" s="102">
        <v>367557</v>
      </c>
      <c r="AP729" s="102">
        <v>1129532</v>
      </c>
      <c r="AQ729" s="102">
        <v>217716</v>
      </c>
      <c r="AR729" s="102">
        <v>282831</v>
      </c>
      <c r="AS729" s="102">
        <v>748371</v>
      </c>
      <c r="AT729" s="102">
        <v>751470</v>
      </c>
      <c r="AU729" s="102">
        <v>247161</v>
      </c>
      <c r="AV729" s="102">
        <v>247831</v>
      </c>
      <c r="AW729" s="102">
        <v>199952</v>
      </c>
      <c r="AX729" s="102">
        <v>391908</v>
      </c>
      <c r="AY729" s="102">
        <v>140884</v>
      </c>
      <c r="AZ729" s="102">
        <v>202176</v>
      </c>
      <c r="BA729" s="102">
        <v>212106</v>
      </c>
      <c r="BB729" s="102">
        <v>912230</v>
      </c>
      <c r="BC729" s="102">
        <v>96891</v>
      </c>
      <c r="BD729" s="102">
        <v>165410</v>
      </c>
      <c r="BE729" s="102">
        <v>2074256</v>
      </c>
      <c r="BF729" s="102">
        <v>46536</v>
      </c>
      <c r="BG729" s="102"/>
      <c r="BH729" s="102"/>
      <c r="BI729" s="102">
        <v>560305</v>
      </c>
      <c r="BJ729" s="102">
        <v>403084</v>
      </c>
      <c r="BK729" s="102">
        <v>379245</v>
      </c>
      <c r="BL729" s="102">
        <v>163370</v>
      </c>
      <c r="BM729" s="102">
        <v>280396</v>
      </c>
      <c r="BN729" s="102">
        <v>372405</v>
      </c>
      <c r="BO729" s="102">
        <v>76873</v>
      </c>
      <c r="BP729" s="102">
        <v>115505</v>
      </c>
      <c r="BQ729" s="102">
        <v>350679</v>
      </c>
      <c r="BR729" s="102">
        <v>479220</v>
      </c>
      <c r="BS729" s="102">
        <v>274429</v>
      </c>
      <c r="BT729" s="102">
        <v>287845</v>
      </c>
      <c r="BU729" s="102">
        <v>301681</v>
      </c>
      <c r="BV729" s="102">
        <v>345833</v>
      </c>
      <c r="BW729" s="102">
        <v>533219</v>
      </c>
      <c r="BX729" s="102">
        <v>249230</v>
      </c>
    </row>
    <row r="730" spans="1:76" x14ac:dyDescent="0.25">
      <c r="A730" s="57" t="s">
        <v>7009</v>
      </c>
      <c r="B730" s="3" t="s">
        <v>6816</v>
      </c>
      <c r="C730" s="3" t="s">
        <v>6990</v>
      </c>
      <c r="D730" s="4" t="s">
        <v>7010</v>
      </c>
      <c r="E730" s="4" t="s">
        <v>3487</v>
      </c>
      <c r="F730" s="4">
        <v>32426</v>
      </c>
      <c r="G730" s="4">
        <v>100001226</v>
      </c>
      <c r="H730" s="4">
        <v>4190</v>
      </c>
      <c r="I730" s="4">
        <v>591.31880000000001</v>
      </c>
      <c r="J730" s="4" t="s">
        <v>7011</v>
      </c>
      <c r="K730" s="4" t="s">
        <v>7012</v>
      </c>
      <c r="L730" s="101" t="s">
        <v>7013</v>
      </c>
      <c r="M730" s="101" t="s">
        <v>7014</v>
      </c>
      <c r="N730" s="4">
        <v>26818</v>
      </c>
      <c r="O730" s="4">
        <v>24980</v>
      </c>
      <c r="P730" s="4">
        <f t="shared" si="11"/>
        <v>44</v>
      </c>
      <c r="Q730" s="4">
        <v>1.01</v>
      </c>
      <c r="R730" s="4">
        <v>8.8989999999999991</v>
      </c>
      <c r="S730" s="4">
        <v>8.7783999999999995</v>
      </c>
      <c r="T730" s="102">
        <v>36057260</v>
      </c>
      <c r="U730" s="102">
        <v>6837344</v>
      </c>
      <c r="V730" s="102">
        <v>202599</v>
      </c>
      <c r="W730" s="102">
        <v>195373</v>
      </c>
      <c r="X730" s="102">
        <v>57878272</v>
      </c>
      <c r="Y730" s="102"/>
      <c r="Z730" s="102">
        <v>7890748</v>
      </c>
      <c r="AA730" s="102">
        <v>807092</v>
      </c>
      <c r="AB730" s="102"/>
      <c r="AC730" s="102"/>
      <c r="AD730" s="102">
        <v>759341</v>
      </c>
      <c r="AE730" s="102">
        <v>130064</v>
      </c>
      <c r="AF730" s="102">
        <v>1954008</v>
      </c>
      <c r="AG730" s="102">
        <v>695405</v>
      </c>
      <c r="AH730" s="102">
        <v>7288411</v>
      </c>
      <c r="AI730" s="102">
        <v>387208</v>
      </c>
      <c r="AJ730" s="102">
        <v>302073</v>
      </c>
      <c r="AK730" s="102">
        <v>428517</v>
      </c>
      <c r="AL730" s="102">
        <v>504424</v>
      </c>
      <c r="AM730" s="102">
        <v>420892</v>
      </c>
      <c r="AN730" s="102">
        <v>3020805</v>
      </c>
      <c r="AO730" s="102">
        <v>112992</v>
      </c>
      <c r="AP730" s="102">
        <v>642543</v>
      </c>
      <c r="AQ730" s="102">
        <v>45594</v>
      </c>
      <c r="AR730" s="102">
        <v>13844238</v>
      </c>
      <c r="AS730" s="102">
        <v>625461</v>
      </c>
      <c r="AT730" s="102">
        <v>7661408</v>
      </c>
      <c r="AU730" s="102">
        <v>17876140</v>
      </c>
      <c r="AV730" s="102">
        <v>11026928</v>
      </c>
      <c r="AW730" s="102"/>
      <c r="AX730" s="102">
        <v>87088</v>
      </c>
      <c r="AY730" s="102">
        <v>1696152</v>
      </c>
      <c r="AZ730" s="102"/>
      <c r="BA730" s="102">
        <v>96624</v>
      </c>
      <c r="BB730" s="102">
        <v>65427680</v>
      </c>
      <c r="BC730" s="102">
        <v>1688902</v>
      </c>
      <c r="BD730" s="102">
        <v>399578</v>
      </c>
      <c r="BE730" s="102">
        <v>15767959</v>
      </c>
      <c r="BF730" s="102"/>
      <c r="BG730" s="102">
        <v>2792456</v>
      </c>
      <c r="BH730" s="102"/>
      <c r="BI730" s="102"/>
      <c r="BJ730" s="102"/>
      <c r="BK730" s="102">
        <v>537544</v>
      </c>
      <c r="BL730" s="102"/>
      <c r="BM730" s="102">
        <v>5435164</v>
      </c>
      <c r="BN730" s="102">
        <v>257165</v>
      </c>
      <c r="BO730" s="102">
        <v>136341</v>
      </c>
      <c r="BP730" s="102">
        <v>31343720</v>
      </c>
      <c r="BQ730" s="102">
        <v>359122</v>
      </c>
      <c r="BR730" s="102"/>
      <c r="BS730" s="102">
        <v>32353124</v>
      </c>
      <c r="BT730" s="102">
        <v>231831</v>
      </c>
      <c r="BU730" s="102"/>
      <c r="BV730" s="102">
        <v>219974</v>
      </c>
      <c r="BW730" s="102">
        <v>40475</v>
      </c>
      <c r="BX730" s="102"/>
    </row>
    <row r="731" spans="1:76" x14ac:dyDescent="0.25">
      <c r="A731" s="57" t="s">
        <v>7015</v>
      </c>
      <c r="B731" s="3" t="s">
        <v>6816</v>
      </c>
      <c r="C731" s="3" t="s">
        <v>6990</v>
      </c>
      <c r="D731" s="4" t="s">
        <v>7016</v>
      </c>
      <c r="E731" s="4" t="s">
        <v>5268</v>
      </c>
      <c r="F731" s="4">
        <v>40084</v>
      </c>
      <c r="G731" s="4">
        <v>100002569</v>
      </c>
      <c r="H731" s="4">
        <v>935</v>
      </c>
      <c r="I731" s="4">
        <v>589.3021</v>
      </c>
      <c r="J731" s="4" t="s">
        <v>7017</v>
      </c>
      <c r="K731" s="4" t="s">
        <v>7018</v>
      </c>
      <c r="L731" s="101" t="s">
        <v>7019</v>
      </c>
      <c r="M731" s="101" t="s">
        <v>7020</v>
      </c>
      <c r="N731" s="4">
        <v>6276321</v>
      </c>
      <c r="O731" s="4"/>
      <c r="P731" s="4">
        <f t="shared" si="11"/>
        <v>56</v>
      </c>
      <c r="Q731" s="4">
        <v>1.89</v>
      </c>
      <c r="R731" s="4">
        <v>3.4838</v>
      </c>
      <c r="S731" s="4">
        <v>1.8443000000000001</v>
      </c>
      <c r="T731" s="102">
        <v>60018660</v>
      </c>
      <c r="U731" s="102">
        <v>15073830</v>
      </c>
      <c r="V731" s="102">
        <v>1341414</v>
      </c>
      <c r="W731" s="102">
        <v>733568</v>
      </c>
      <c r="X731" s="102">
        <v>25487254</v>
      </c>
      <c r="Y731" s="102">
        <v>111828</v>
      </c>
      <c r="Z731" s="102">
        <v>20859284</v>
      </c>
      <c r="AA731" s="102">
        <v>2226890</v>
      </c>
      <c r="AB731" s="102">
        <v>872672</v>
      </c>
      <c r="AC731" s="102">
        <v>288935</v>
      </c>
      <c r="AD731" s="102">
        <v>4466346</v>
      </c>
      <c r="AE731" s="102">
        <v>1355731</v>
      </c>
      <c r="AF731" s="102">
        <v>12678919</v>
      </c>
      <c r="AG731" s="102">
        <v>10137114</v>
      </c>
      <c r="AH731" s="102">
        <v>10323189</v>
      </c>
      <c r="AI731" s="102">
        <v>939435</v>
      </c>
      <c r="AJ731" s="102">
        <v>1333039</v>
      </c>
      <c r="AK731" s="102">
        <v>3859310</v>
      </c>
      <c r="AL731" s="102">
        <v>2512630</v>
      </c>
      <c r="AM731" s="102">
        <v>3730474</v>
      </c>
      <c r="AN731" s="102">
        <v>14221462</v>
      </c>
      <c r="AO731" s="102">
        <v>14572109</v>
      </c>
      <c r="AP731" s="102">
        <v>4161169</v>
      </c>
      <c r="AQ731" s="102">
        <v>4982868</v>
      </c>
      <c r="AR731" s="102">
        <v>16181038</v>
      </c>
      <c r="AS731" s="102">
        <v>8431385</v>
      </c>
      <c r="AT731" s="102">
        <v>22160744</v>
      </c>
      <c r="AU731" s="102">
        <v>7654328</v>
      </c>
      <c r="AV731" s="102">
        <v>7652257</v>
      </c>
      <c r="AW731" s="102">
        <v>163619</v>
      </c>
      <c r="AX731" s="102">
        <v>986225</v>
      </c>
      <c r="AY731" s="102">
        <v>7962083</v>
      </c>
      <c r="AZ731" s="102">
        <v>55326</v>
      </c>
      <c r="BA731" s="102">
        <v>1354133</v>
      </c>
      <c r="BB731" s="102">
        <v>32489124</v>
      </c>
      <c r="BC731" s="102">
        <v>1029631</v>
      </c>
      <c r="BD731" s="102">
        <v>929457</v>
      </c>
      <c r="BE731" s="102">
        <v>12697452</v>
      </c>
      <c r="BF731" s="102"/>
      <c r="BG731" s="102">
        <v>10188719</v>
      </c>
      <c r="BH731" s="102">
        <v>72981</v>
      </c>
      <c r="BI731" s="102">
        <v>384102</v>
      </c>
      <c r="BJ731" s="102">
        <v>799902</v>
      </c>
      <c r="BK731" s="102">
        <v>3909850</v>
      </c>
      <c r="BL731" s="102">
        <v>73996</v>
      </c>
      <c r="BM731" s="102">
        <v>44001176</v>
      </c>
      <c r="BN731" s="102">
        <v>2591019</v>
      </c>
      <c r="BO731" s="102">
        <v>537310</v>
      </c>
      <c r="BP731" s="102">
        <v>16832400</v>
      </c>
      <c r="BQ731" s="102">
        <v>2557042</v>
      </c>
      <c r="BR731" s="102">
        <v>417381</v>
      </c>
      <c r="BS731" s="102">
        <v>16639873</v>
      </c>
      <c r="BT731" s="102">
        <v>1553332</v>
      </c>
      <c r="BU731" s="102">
        <v>1490943</v>
      </c>
      <c r="BV731" s="102">
        <v>873603</v>
      </c>
      <c r="BW731" s="102">
        <v>1273329</v>
      </c>
      <c r="BX731" s="102">
        <v>2403294</v>
      </c>
    </row>
    <row r="732" spans="1:76" x14ac:dyDescent="0.25">
      <c r="A732" s="57" t="s">
        <v>7021</v>
      </c>
      <c r="B732" s="3" t="s">
        <v>6816</v>
      </c>
      <c r="C732" s="3" t="s">
        <v>6990</v>
      </c>
      <c r="D732" s="4" t="s">
        <v>7022</v>
      </c>
      <c r="E732" s="4" t="s">
        <v>3487</v>
      </c>
      <c r="F732" s="4">
        <v>40173</v>
      </c>
      <c r="G732" s="4">
        <v>100002568</v>
      </c>
      <c r="H732" s="4">
        <v>4624</v>
      </c>
      <c r="I732" s="4">
        <v>593.33450000000005</v>
      </c>
      <c r="J732" s="4" t="s">
        <v>7023</v>
      </c>
      <c r="K732" s="4" t="s">
        <v>7024</v>
      </c>
      <c r="L732" s="101" t="s">
        <v>7025</v>
      </c>
      <c r="M732" s="101" t="s">
        <v>7026</v>
      </c>
      <c r="N732" s="4">
        <v>5280818</v>
      </c>
      <c r="O732" s="4">
        <v>4444369</v>
      </c>
      <c r="P732" s="4">
        <f t="shared" si="11"/>
        <v>51</v>
      </c>
      <c r="Q732" s="4">
        <v>0.54</v>
      </c>
      <c r="R732" s="4">
        <v>0.96660000000000001</v>
      </c>
      <c r="S732" s="4">
        <v>1.7978000000000001</v>
      </c>
      <c r="T732" s="102"/>
      <c r="U732" s="102">
        <v>17760174</v>
      </c>
      <c r="V732" s="102">
        <v>136782640</v>
      </c>
      <c r="W732" s="102">
        <v>229205312</v>
      </c>
      <c r="X732" s="102">
        <v>2859092</v>
      </c>
      <c r="Y732" s="102">
        <v>9071554</v>
      </c>
      <c r="Z732" s="102">
        <v>4231983</v>
      </c>
      <c r="AA732" s="102">
        <v>8903488</v>
      </c>
      <c r="AB732" s="102">
        <v>80439408</v>
      </c>
      <c r="AC732" s="102">
        <v>34650024</v>
      </c>
      <c r="AD732" s="102">
        <v>9014880</v>
      </c>
      <c r="AE732" s="102">
        <v>71201888</v>
      </c>
      <c r="AF732" s="102">
        <v>20078298</v>
      </c>
      <c r="AG732" s="102">
        <v>2114627</v>
      </c>
      <c r="AH732" s="102">
        <v>3429698</v>
      </c>
      <c r="AI732" s="102">
        <v>59794500</v>
      </c>
      <c r="AJ732" s="102">
        <v>75571000</v>
      </c>
      <c r="AK732" s="102">
        <v>15624646</v>
      </c>
      <c r="AL732" s="102"/>
      <c r="AM732" s="102">
        <v>8804061</v>
      </c>
      <c r="AN732" s="102">
        <v>5504185</v>
      </c>
      <c r="AO732" s="102">
        <v>13828861</v>
      </c>
      <c r="AP732" s="102">
        <v>75457936</v>
      </c>
      <c r="AQ732" s="102">
        <v>43392380</v>
      </c>
      <c r="AR732" s="102">
        <v>975560</v>
      </c>
      <c r="AS732" s="102">
        <v>18849168</v>
      </c>
      <c r="AT732" s="102">
        <v>2491567</v>
      </c>
      <c r="AU732" s="102"/>
      <c r="AV732" s="102">
        <v>3069695</v>
      </c>
      <c r="AW732" s="102">
        <v>27483712</v>
      </c>
      <c r="AX732" s="102">
        <v>110549056</v>
      </c>
      <c r="AY732" s="102">
        <v>3213615</v>
      </c>
      <c r="AZ732" s="102">
        <v>77471392</v>
      </c>
      <c r="BA732" s="102">
        <v>69428232</v>
      </c>
      <c r="BB732" s="102"/>
      <c r="BC732" s="102">
        <v>99671640</v>
      </c>
      <c r="BD732" s="102">
        <v>132034656</v>
      </c>
      <c r="BE732" s="102">
        <v>855756</v>
      </c>
      <c r="BF732" s="102">
        <v>3915915</v>
      </c>
      <c r="BG732" s="102"/>
      <c r="BH732" s="102">
        <v>41820000</v>
      </c>
      <c r="BI732" s="102">
        <v>35124532</v>
      </c>
      <c r="BJ732" s="102">
        <v>96693416</v>
      </c>
      <c r="BK732" s="102">
        <v>110375640</v>
      </c>
      <c r="BL732" s="102">
        <v>59008308</v>
      </c>
      <c r="BM732" s="102">
        <v>29374548</v>
      </c>
      <c r="BN732" s="102">
        <v>213349280</v>
      </c>
      <c r="BO732" s="102">
        <v>91905256</v>
      </c>
      <c r="BP732" s="102"/>
      <c r="BQ732" s="102">
        <v>109261920</v>
      </c>
      <c r="BR732" s="102">
        <v>33621000</v>
      </c>
      <c r="BS732" s="102">
        <v>191423</v>
      </c>
      <c r="BT732" s="102">
        <v>126894000</v>
      </c>
      <c r="BU732" s="102">
        <v>88459424</v>
      </c>
      <c r="BV732" s="102">
        <v>69284704</v>
      </c>
      <c r="BW732" s="102">
        <v>140414944</v>
      </c>
      <c r="BX732" s="102">
        <v>57202364</v>
      </c>
    </row>
    <row r="733" spans="1:76" x14ac:dyDescent="0.25">
      <c r="A733" s="57" t="s">
        <v>7027</v>
      </c>
      <c r="B733" s="3" t="s">
        <v>6816</v>
      </c>
      <c r="C733" s="3" t="s">
        <v>7028</v>
      </c>
      <c r="D733" s="4" t="s">
        <v>7029</v>
      </c>
      <c r="E733" s="4" t="s">
        <v>3439</v>
      </c>
      <c r="F733" s="4">
        <v>5341</v>
      </c>
      <c r="G733" s="4">
        <v>873</v>
      </c>
      <c r="H733" s="4">
        <v>3050</v>
      </c>
      <c r="I733" s="4">
        <v>265.11180000000002</v>
      </c>
      <c r="J733" s="4" t="s">
        <v>7030</v>
      </c>
      <c r="K733" s="4" t="s">
        <v>7031</v>
      </c>
      <c r="L733" s="101" t="s">
        <v>7032</v>
      </c>
      <c r="M733" s="101" t="s">
        <v>7033</v>
      </c>
      <c r="N733" s="4">
        <v>1130</v>
      </c>
      <c r="O733" s="4"/>
      <c r="P733" s="4">
        <f t="shared" si="11"/>
        <v>57</v>
      </c>
      <c r="Q733" s="4">
        <v>1.68</v>
      </c>
      <c r="R733" s="4">
        <v>4.9764999999999997</v>
      </c>
      <c r="S733" s="4">
        <v>2.9672999999999998</v>
      </c>
      <c r="T733" s="102">
        <v>156357136</v>
      </c>
      <c r="U733" s="102">
        <v>15754392</v>
      </c>
      <c r="V733" s="102">
        <v>1469741568</v>
      </c>
      <c r="W733" s="102">
        <v>9824329</v>
      </c>
      <c r="X733" s="102">
        <v>17732440</v>
      </c>
      <c r="Y733" s="102">
        <v>17508208</v>
      </c>
      <c r="Z733" s="102">
        <v>33125240</v>
      </c>
      <c r="AA733" s="102">
        <v>206686192</v>
      </c>
      <c r="AB733" s="102">
        <v>17442020</v>
      </c>
      <c r="AC733" s="102">
        <v>5705408</v>
      </c>
      <c r="AD733" s="102">
        <v>8599097</v>
      </c>
      <c r="AE733" s="102">
        <v>16767913</v>
      </c>
      <c r="AF733" s="102">
        <v>18853302</v>
      </c>
      <c r="AG733" s="102">
        <v>13081237</v>
      </c>
      <c r="AH733" s="102">
        <v>8806302</v>
      </c>
      <c r="AI733" s="102">
        <v>16759478</v>
      </c>
      <c r="AJ733" s="102">
        <v>13267102</v>
      </c>
      <c r="AK733" s="102">
        <v>19891810</v>
      </c>
      <c r="AL733" s="102">
        <v>10978302</v>
      </c>
      <c r="AM733" s="102">
        <v>4630574</v>
      </c>
      <c r="AN733" s="102">
        <v>15978018</v>
      </c>
      <c r="AO733" s="102">
        <v>16521574</v>
      </c>
      <c r="AP733" s="102">
        <v>18032076</v>
      </c>
      <c r="AQ733" s="102">
        <v>11618994</v>
      </c>
      <c r="AR733" s="102">
        <v>10574977</v>
      </c>
      <c r="AS733" s="102">
        <v>8438871</v>
      </c>
      <c r="AT733" s="102">
        <v>12169923</v>
      </c>
      <c r="AU733" s="102">
        <v>21102570</v>
      </c>
      <c r="AV733" s="102">
        <v>89926624</v>
      </c>
      <c r="AW733" s="102">
        <v>7131676</v>
      </c>
      <c r="AX733" s="102">
        <v>14487511</v>
      </c>
      <c r="AY733" s="102">
        <v>8852498</v>
      </c>
      <c r="AZ733" s="102">
        <v>292708064</v>
      </c>
      <c r="BA733" s="102">
        <v>17177100</v>
      </c>
      <c r="BB733" s="102">
        <v>12459714</v>
      </c>
      <c r="BC733" s="102">
        <v>24299016</v>
      </c>
      <c r="BD733" s="102">
        <v>14378708</v>
      </c>
      <c r="BE733" s="102">
        <v>7043318</v>
      </c>
      <c r="BF733" s="102">
        <v>11465009</v>
      </c>
      <c r="BG733" s="102">
        <v>8906344</v>
      </c>
      <c r="BH733" s="102">
        <v>30086500</v>
      </c>
      <c r="BI733" s="102">
        <v>402353888</v>
      </c>
      <c r="BJ733" s="102">
        <v>17596744</v>
      </c>
      <c r="BK733" s="102">
        <v>20518540</v>
      </c>
      <c r="BL733" s="102">
        <v>212116032</v>
      </c>
      <c r="BM733" s="102">
        <v>13783061</v>
      </c>
      <c r="BN733" s="102">
        <v>12622760</v>
      </c>
      <c r="BO733" s="102">
        <v>17062828</v>
      </c>
      <c r="BP733" s="102">
        <v>16513322</v>
      </c>
      <c r="BQ733" s="102">
        <v>15255044</v>
      </c>
      <c r="BR733" s="102">
        <v>6021722</v>
      </c>
      <c r="BS733" s="102">
        <v>14659383</v>
      </c>
      <c r="BT733" s="102">
        <v>16356234</v>
      </c>
      <c r="BU733" s="102">
        <v>11131503</v>
      </c>
      <c r="BV733" s="102">
        <v>11760222</v>
      </c>
      <c r="BW733" s="102">
        <v>15975922</v>
      </c>
      <c r="BX733" s="102">
        <v>14558152</v>
      </c>
    </row>
    <row r="734" spans="1:76" x14ac:dyDescent="0.25">
      <c r="A734" s="57" t="s">
        <v>7034</v>
      </c>
      <c r="B734" s="3" t="s">
        <v>6816</v>
      </c>
      <c r="C734" s="3" t="s">
        <v>7028</v>
      </c>
      <c r="D734" s="4" t="s">
        <v>7035</v>
      </c>
      <c r="E734" s="4" t="s">
        <v>3439</v>
      </c>
      <c r="F734" s="4">
        <v>27673</v>
      </c>
      <c r="G734" s="4">
        <v>100000098</v>
      </c>
      <c r="H734" s="4">
        <v>2310</v>
      </c>
      <c r="I734" s="4">
        <v>144.0478</v>
      </c>
      <c r="J734" s="4" t="s">
        <v>7036</v>
      </c>
      <c r="K734" s="4" t="s">
        <v>7037</v>
      </c>
      <c r="L734" s="101" t="s">
        <v>7038</v>
      </c>
      <c r="M734" s="4"/>
      <c r="N734" s="4">
        <v>1136</v>
      </c>
      <c r="O734" s="4">
        <v>1104</v>
      </c>
      <c r="P734" s="4">
        <f t="shared" si="11"/>
        <v>57</v>
      </c>
      <c r="Q734" s="4">
        <v>1.43</v>
      </c>
      <c r="R734" s="4">
        <v>1.9146000000000001</v>
      </c>
      <c r="S734" s="4">
        <v>1.3351</v>
      </c>
      <c r="T734" s="102">
        <v>4744020</v>
      </c>
      <c r="U734" s="102">
        <v>4917819</v>
      </c>
      <c r="V734" s="102">
        <v>28911100</v>
      </c>
      <c r="W734" s="102">
        <v>1408117</v>
      </c>
      <c r="X734" s="102">
        <v>4594546</v>
      </c>
      <c r="Y734" s="102">
        <v>4019369</v>
      </c>
      <c r="Z734" s="102">
        <v>1345461</v>
      </c>
      <c r="AA734" s="102">
        <v>735947</v>
      </c>
      <c r="AB734" s="102">
        <v>1450147</v>
      </c>
      <c r="AC734" s="102">
        <v>781094</v>
      </c>
      <c r="AD734" s="102">
        <v>1258139</v>
      </c>
      <c r="AE734" s="102">
        <v>4236404</v>
      </c>
      <c r="AF734" s="102">
        <v>2719668</v>
      </c>
      <c r="AG734" s="102">
        <v>274643</v>
      </c>
      <c r="AH734" s="102">
        <v>2498895</v>
      </c>
      <c r="AI734" s="102">
        <v>2694057</v>
      </c>
      <c r="AJ734" s="102">
        <v>4391035</v>
      </c>
      <c r="AK734" s="102">
        <v>1569884</v>
      </c>
      <c r="AL734" s="102">
        <v>390344</v>
      </c>
      <c r="AM734" s="102">
        <v>139105</v>
      </c>
      <c r="AN734" s="102">
        <v>344554</v>
      </c>
      <c r="AO734" s="102">
        <v>586694</v>
      </c>
      <c r="AP734" s="102">
        <v>1013561</v>
      </c>
      <c r="AQ734" s="102">
        <v>4352797</v>
      </c>
      <c r="AR734" s="102">
        <v>1742627</v>
      </c>
      <c r="AS734" s="102">
        <v>2199920</v>
      </c>
      <c r="AT734" s="102">
        <v>15973246</v>
      </c>
      <c r="AU734" s="102">
        <v>2145092</v>
      </c>
      <c r="AV734" s="102">
        <v>926043</v>
      </c>
      <c r="AW734" s="102">
        <v>1837180</v>
      </c>
      <c r="AX734" s="102">
        <v>3234315</v>
      </c>
      <c r="AY734" s="102">
        <v>1505187</v>
      </c>
      <c r="AZ734" s="102">
        <v>3088633</v>
      </c>
      <c r="BA734" s="102">
        <v>9005782</v>
      </c>
      <c r="BB734" s="102">
        <v>1174182</v>
      </c>
      <c r="BC734" s="102">
        <v>2164353</v>
      </c>
      <c r="BD734" s="102">
        <v>1839957</v>
      </c>
      <c r="BE734" s="102">
        <v>955342</v>
      </c>
      <c r="BF734" s="102">
        <v>1046299</v>
      </c>
      <c r="BG734" s="102">
        <v>814629</v>
      </c>
      <c r="BH734" s="102">
        <v>1443427</v>
      </c>
      <c r="BI734" s="102">
        <v>4321283</v>
      </c>
      <c r="BJ734" s="102">
        <v>942047</v>
      </c>
      <c r="BK734" s="102">
        <v>708917</v>
      </c>
      <c r="BL734" s="102">
        <v>2041787</v>
      </c>
      <c r="BM734" s="102">
        <v>533515</v>
      </c>
      <c r="BN734" s="102">
        <v>4090193</v>
      </c>
      <c r="BO734" s="102">
        <v>168052</v>
      </c>
      <c r="BP734" s="102">
        <v>1380053</v>
      </c>
      <c r="BQ734" s="102">
        <v>4936261</v>
      </c>
      <c r="BR734" s="102">
        <v>368261</v>
      </c>
      <c r="BS734" s="102">
        <v>777419</v>
      </c>
      <c r="BT734" s="102">
        <v>3165184</v>
      </c>
      <c r="BU734" s="102">
        <v>2212521</v>
      </c>
      <c r="BV734" s="102">
        <v>5000227</v>
      </c>
      <c r="BW734" s="102">
        <v>2064077</v>
      </c>
      <c r="BX734" s="102">
        <v>5317947</v>
      </c>
    </row>
    <row r="735" spans="1:76" x14ac:dyDescent="0.25">
      <c r="A735" s="57" t="s">
        <v>7039</v>
      </c>
      <c r="B735" s="3" t="s">
        <v>6816</v>
      </c>
      <c r="C735" s="3" t="s">
        <v>7028</v>
      </c>
      <c r="D735" s="4" t="s">
        <v>7040</v>
      </c>
      <c r="E735" s="4" t="s">
        <v>3439</v>
      </c>
      <c r="F735" s="4">
        <v>57565</v>
      </c>
      <c r="G735" s="4">
        <v>100003365</v>
      </c>
      <c r="H735" s="4">
        <v>2207</v>
      </c>
      <c r="I735" s="4">
        <v>140.08179999999999</v>
      </c>
      <c r="J735" s="4" t="s">
        <v>7041</v>
      </c>
      <c r="K735" s="4" t="s">
        <v>7042</v>
      </c>
      <c r="L735" s="101" t="s">
        <v>7043</v>
      </c>
      <c r="M735" s="4"/>
      <c r="N735" s="4">
        <v>777</v>
      </c>
      <c r="O735" s="4">
        <v>756</v>
      </c>
      <c r="P735" s="4">
        <f t="shared" si="11"/>
        <v>57</v>
      </c>
      <c r="Q735" s="4">
        <v>0.64</v>
      </c>
      <c r="R735" s="4">
        <v>1.2871999999999999</v>
      </c>
      <c r="S735" s="4">
        <v>2.0081000000000002</v>
      </c>
      <c r="T735" s="102">
        <v>2354189</v>
      </c>
      <c r="U735" s="102">
        <v>1203886</v>
      </c>
      <c r="V735" s="102">
        <v>37327812</v>
      </c>
      <c r="W735" s="102">
        <v>3325770</v>
      </c>
      <c r="X735" s="102">
        <v>3328535</v>
      </c>
      <c r="Y735" s="102">
        <v>4018885</v>
      </c>
      <c r="Z735" s="102">
        <v>2041503</v>
      </c>
      <c r="AA735" s="102">
        <v>3512273</v>
      </c>
      <c r="AB735" s="102">
        <v>3083692</v>
      </c>
      <c r="AC735" s="102">
        <v>2270712</v>
      </c>
      <c r="AD735" s="102">
        <v>1136738</v>
      </c>
      <c r="AE735" s="102">
        <v>3318389</v>
      </c>
      <c r="AF735" s="102">
        <v>1787969</v>
      </c>
      <c r="AG735" s="102">
        <v>813311</v>
      </c>
      <c r="AH735" s="102">
        <v>1896938</v>
      </c>
      <c r="AI735" s="102">
        <v>3249816</v>
      </c>
      <c r="AJ735" s="102">
        <v>3386329</v>
      </c>
      <c r="AK735" s="102">
        <v>2498148</v>
      </c>
      <c r="AL735" s="102">
        <v>1241361</v>
      </c>
      <c r="AM735" s="102">
        <v>500002</v>
      </c>
      <c r="AN735" s="102">
        <v>2145324</v>
      </c>
      <c r="AO735" s="102">
        <v>1290550</v>
      </c>
      <c r="AP735" s="102">
        <v>1536412</v>
      </c>
      <c r="AQ735" s="102">
        <v>3693565</v>
      </c>
      <c r="AR735" s="102">
        <v>3001318</v>
      </c>
      <c r="AS735" s="102">
        <v>1234277</v>
      </c>
      <c r="AT735" s="102">
        <v>3351153</v>
      </c>
      <c r="AU735" s="102">
        <v>2323953</v>
      </c>
      <c r="AV735" s="102">
        <v>3519112</v>
      </c>
      <c r="AW735" s="102">
        <v>3134930</v>
      </c>
      <c r="AX735" s="102">
        <v>5379278</v>
      </c>
      <c r="AY735" s="102">
        <v>1563393</v>
      </c>
      <c r="AZ735" s="102">
        <v>39548632</v>
      </c>
      <c r="BA735" s="102">
        <v>5473579</v>
      </c>
      <c r="BB735" s="102">
        <v>865074</v>
      </c>
      <c r="BC735" s="102">
        <v>3408166</v>
      </c>
      <c r="BD735" s="102">
        <v>4069456</v>
      </c>
      <c r="BE735" s="102">
        <v>389038</v>
      </c>
      <c r="BF735" s="102">
        <v>1982346</v>
      </c>
      <c r="BG735" s="102">
        <v>1283691</v>
      </c>
      <c r="BH735" s="102">
        <v>5796845</v>
      </c>
      <c r="BI735" s="102">
        <v>24442102</v>
      </c>
      <c r="BJ735" s="102">
        <v>3873299</v>
      </c>
      <c r="BK735" s="102">
        <v>2315488</v>
      </c>
      <c r="BL735" s="102">
        <v>14093010</v>
      </c>
      <c r="BM735" s="102">
        <v>1192402</v>
      </c>
      <c r="BN735" s="102">
        <v>2674974</v>
      </c>
      <c r="BO735" s="102">
        <v>1150253</v>
      </c>
      <c r="BP735" s="102">
        <v>687801</v>
      </c>
      <c r="BQ735" s="102">
        <v>3217103</v>
      </c>
      <c r="BR735" s="102">
        <v>4437929</v>
      </c>
      <c r="BS735" s="102">
        <v>684514</v>
      </c>
      <c r="BT735" s="102">
        <v>2354642</v>
      </c>
      <c r="BU735" s="102">
        <v>3202477</v>
      </c>
      <c r="BV735" s="102">
        <v>4507397</v>
      </c>
      <c r="BW735" s="102">
        <v>2250037</v>
      </c>
      <c r="BX735" s="102">
        <v>3847670</v>
      </c>
    </row>
    <row r="736" spans="1:76" x14ac:dyDescent="0.25">
      <c r="A736" s="57" t="s">
        <v>7044</v>
      </c>
      <c r="B736" s="3" t="s">
        <v>6816</v>
      </c>
      <c r="C736" s="3" t="s">
        <v>7045</v>
      </c>
      <c r="D736" s="4" t="s">
        <v>7046</v>
      </c>
      <c r="E736" s="4" t="s">
        <v>5268</v>
      </c>
      <c r="F736" s="4">
        <v>57635</v>
      </c>
      <c r="G736" s="4">
        <v>100015966</v>
      </c>
      <c r="H736" s="4">
        <v>1720</v>
      </c>
      <c r="I736" s="4">
        <v>568.42759999999998</v>
      </c>
      <c r="J736" s="4"/>
      <c r="K736" s="4"/>
      <c r="L736" s="4"/>
      <c r="M736" s="4"/>
      <c r="N736" s="4"/>
      <c r="O736" s="4"/>
      <c r="P736" s="4">
        <f t="shared" si="11"/>
        <v>57</v>
      </c>
      <c r="Q736" s="4">
        <v>0.89</v>
      </c>
      <c r="R736" s="4">
        <v>1.0784</v>
      </c>
      <c r="S736" s="4">
        <v>1.2078</v>
      </c>
      <c r="T736" s="102">
        <v>32201388</v>
      </c>
      <c r="U736" s="102">
        <v>55288084</v>
      </c>
      <c r="V736" s="102">
        <v>31526748</v>
      </c>
      <c r="W736" s="102">
        <v>11091640</v>
      </c>
      <c r="X736" s="102">
        <v>167415568</v>
      </c>
      <c r="Y736" s="102">
        <v>6232299</v>
      </c>
      <c r="Z736" s="102">
        <v>42705520</v>
      </c>
      <c r="AA736" s="102">
        <v>155809072</v>
      </c>
      <c r="AB736" s="102">
        <v>42767472</v>
      </c>
      <c r="AC736" s="102">
        <v>25229574</v>
      </c>
      <c r="AD736" s="102">
        <v>18272430</v>
      </c>
      <c r="AE736" s="102">
        <v>30692784</v>
      </c>
      <c r="AF736" s="102">
        <v>12824443</v>
      </c>
      <c r="AG736" s="102">
        <v>15293875</v>
      </c>
      <c r="AH736" s="102">
        <v>9574225</v>
      </c>
      <c r="AI736" s="102">
        <v>12359389</v>
      </c>
      <c r="AJ736" s="102">
        <v>28158130</v>
      </c>
      <c r="AK736" s="102">
        <v>20297370</v>
      </c>
      <c r="AL736" s="102">
        <v>22197174</v>
      </c>
      <c r="AM736" s="102">
        <v>4364296</v>
      </c>
      <c r="AN736" s="102">
        <v>16748864</v>
      </c>
      <c r="AO736" s="102">
        <v>72204608</v>
      </c>
      <c r="AP736" s="102">
        <v>46596680</v>
      </c>
      <c r="AQ736" s="102">
        <v>20896600</v>
      </c>
      <c r="AR736" s="102">
        <v>8573946</v>
      </c>
      <c r="AS736" s="102">
        <v>26878600</v>
      </c>
      <c r="AT736" s="102">
        <v>49392072</v>
      </c>
      <c r="AU736" s="102">
        <v>22920960</v>
      </c>
      <c r="AV736" s="102">
        <v>44577596</v>
      </c>
      <c r="AW736" s="102">
        <v>71042960</v>
      </c>
      <c r="AX736" s="102">
        <v>49244624</v>
      </c>
      <c r="AY736" s="102">
        <v>39698624</v>
      </c>
      <c r="AZ736" s="102">
        <v>27914664</v>
      </c>
      <c r="BA736" s="102">
        <v>19476802</v>
      </c>
      <c r="BB736" s="102">
        <v>19518988</v>
      </c>
      <c r="BC736" s="102">
        <v>15396380</v>
      </c>
      <c r="BD736" s="102">
        <v>48149480</v>
      </c>
      <c r="BE736" s="102">
        <v>7591150</v>
      </c>
      <c r="BF736" s="102">
        <v>31576816</v>
      </c>
      <c r="BG736" s="102">
        <v>21367560</v>
      </c>
      <c r="BH736" s="102">
        <v>36415736</v>
      </c>
      <c r="BI736" s="102">
        <v>64789544</v>
      </c>
      <c r="BJ736" s="102">
        <v>65894240</v>
      </c>
      <c r="BK736" s="102">
        <v>86724152</v>
      </c>
      <c r="BL736" s="102">
        <v>57622740</v>
      </c>
      <c r="BM736" s="102">
        <v>33530112</v>
      </c>
      <c r="BN736" s="102">
        <v>75763416</v>
      </c>
      <c r="BO736" s="102">
        <v>13605256</v>
      </c>
      <c r="BP736" s="102">
        <v>26529190</v>
      </c>
      <c r="BQ736" s="102">
        <v>35807072</v>
      </c>
      <c r="BR736" s="102">
        <v>67008608</v>
      </c>
      <c r="BS736" s="102">
        <v>23062206</v>
      </c>
      <c r="BT736" s="102">
        <v>19012312</v>
      </c>
      <c r="BU736" s="102">
        <v>15106119</v>
      </c>
      <c r="BV736" s="102">
        <v>55437904</v>
      </c>
      <c r="BW736" s="102">
        <v>109346056</v>
      </c>
      <c r="BX736" s="102">
        <v>62071112</v>
      </c>
    </row>
    <row r="737" spans="1:76" x14ac:dyDescent="0.25">
      <c r="A737" s="57" t="s">
        <v>7047</v>
      </c>
      <c r="B737" s="3" t="s">
        <v>6816</v>
      </c>
      <c r="C737" s="3" t="s">
        <v>7045</v>
      </c>
      <c r="D737" s="4" t="s">
        <v>7048</v>
      </c>
      <c r="E737" s="4" t="s">
        <v>5268</v>
      </c>
      <c r="F737" s="4">
        <v>57636</v>
      </c>
      <c r="G737" s="4">
        <v>100015967</v>
      </c>
      <c r="H737" s="4">
        <v>1904</v>
      </c>
      <c r="I737" s="4">
        <v>568.42790000000002</v>
      </c>
      <c r="J737" s="4"/>
      <c r="K737" s="4"/>
      <c r="L737" s="4"/>
      <c r="M737" s="4"/>
      <c r="N737" s="4"/>
      <c r="O737" s="4"/>
      <c r="P737" s="4">
        <f t="shared" si="11"/>
        <v>57</v>
      </c>
      <c r="Q737" s="4">
        <v>1.25</v>
      </c>
      <c r="R737" s="4">
        <v>1.4188000000000001</v>
      </c>
      <c r="S737" s="4">
        <v>1.1343000000000001</v>
      </c>
      <c r="T737" s="102">
        <v>6166937</v>
      </c>
      <c r="U737" s="102">
        <v>3915194</v>
      </c>
      <c r="V737" s="102">
        <v>7259296</v>
      </c>
      <c r="W737" s="102">
        <v>2259842</v>
      </c>
      <c r="X737" s="102">
        <v>36051488</v>
      </c>
      <c r="Y737" s="102">
        <v>1401236</v>
      </c>
      <c r="Z737" s="102">
        <v>13897755</v>
      </c>
      <c r="AA737" s="102">
        <v>31352732</v>
      </c>
      <c r="AB737" s="102">
        <v>10531570</v>
      </c>
      <c r="AC737" s="102">
        <v>4459715</v>
      </c>
      <c r="AD737" s="102">
        <v>4479983</v>
      </c>
      <c r="AE737" s="102">
        <v>4746511</v>
      </c>
      <c r="AF737" s="102">
        <v>2953519</v>
      </c>
      <c r="AG737" s="102">
        <v>3662506</v>
      </c>
      <c r="AH737" s="102">
        <v>2678767</v>
      </c>
      <c r="AI737" s="102">
        <v>5234325</v>
      </c>
      <c r="AJ737" s="102">
        <v>5653689</v>
      </c>
      <c r="AK737" s="102">
        <v>5871072</v>
      </c>
      <c r="AL737" s="102">
        <v>3655145</v>
      </c>
      <c r="AM737" s="102">
        <v>1362336</v>
      </c>
      <c r="AN737" s="102">
        <v>2264606</v>
      </c>
      <c r="AO737" s="102">
        <v>19497456</v>
      </c>
      <c r="AP737" s="102">
        <v>13741892</v>
      </c>
      <c r="AQ737" s="102">
        <v>2340947</v>
      </c>
      <c r="AR737" s="102">
        <v>1669437</v>
      </c>
      <c r="AS737" s="102">
        <v>2586513</v>
      </c>
      <c r="AT737" s="102">
        <v>8442257</v>
      </c>
      <c r="AU737" s="102">
        <v>5650173</v>
      </c>
      <c r="AV737" s="102">
        <v>5297437</v>
      </c>
      <c r="AW737" s="102">
        <v>6027693</v>
      </c>
      <c r="AX737" s="102">
        <v>4542661</v>
      </c>
      <c r="AY737" s="102">
        <v>5493820</v>
      </c>
      <c r="AZ737" s="102">
        <v>7224684</v>
      </c>
      <c r="BA737" s="102">
        <v>2985158</v>
      </c>
      <c r="BB737" s="102">
        <v>4941120</v>
      </c>
      <c r="BC737" s="102">
        <v>7112135</v>
      </c>
      <c r="BD737" s="102">
        <v>9829648</v>
      </c>
      <c r="BE737" s="102">
        <v>1943531</v>
      </c>
      <c r="BF737" s="102">
        <v>6896219</v>
      </c>
      <c r="BG737" s="102">
        <v>5928919</v>
      </c>
      <c r="BH737" s="102">
        <v>4814639</v>
      </c>
      <c r="BI737" s="102">
        <v>9053716</v>
      </c>
      <c r="BJ737" s="102">
        <v>6913145</v>
      </c>
      <c r="BK737" s="102">
        <v>10155373</v>
      </c>
      <c r="BL737" s="102">
        <v>3776976</v>
      </c>
      <c r="BM737" s="102">
        <v>2571428</v>
      </c>
      <c r="BN737" s="102">
        <v>5752370</v>
      </c>
      <c r="BO737" s="102">
        <v>2667270</v>
      </c>
      <c r="BP737" s="102">
        <v>4587133</v>
      </c>
      <c r="BQ737" s="102">
        <v>4660737</v>
      </c>
      <c r="BR737" s="102">
        <v>12785210</v>
      </c>
      <c r="BS737" s="102">
        <v>5395372</v>
      </c>
      <c r="BT737" s="102">
        <v>6170268</v>
      </c>
      <c r="BU737" s="102">
        <v>2066018</v>
      </c>
      <c r="BV737" s="102">
        <v>9060465</v>
      </c>
      <c r="BW737" s="102">
        <v>12727379</v>
      </c>
      <c r="BX737" s="102">
        <v>5831834</v>
      </c>
    </row>
    <row r="738" spans="1:76" x14ac:dyDescent="0.25">
      <c r="A738" s="57" t="s">
        <v>7049</v>
      </c>
      <c r="B738" s="3" t="s">
        <v>6816</v>
      </c>
      <c r="C738" s="3" t="s">
        <v>7045</v>
      </c>
      <c r="D738" s="4" t="s">
        <v>7050</v>
      </c>
      <c r="E738" s="4" t="s">
        <v>5268</v>
      </c>
      <c r="F738" s="4">
        <v>57637</v>
      </c>
      <c r="G738" s="4">
        <v>100015968</v>
      </c>
      <c r="H738" s="4">
        <v>1948</v>
      </c>
      <c r="I738" s="4">
        <v>568.42790000000002</v>
      </c>
      <c r="J738" s="4"/>
      <c r="K738" s="4"/>
      <c r="L738" s="4"/>
      <c r="M738" s="4"/>
      <c r="N738" s="4"/>
      <c r="O738" s="4"/>
      <c r="P738" s="4">
        <f t="shared" si="11"/>
        <v>55</v>
      </c>
      <c r="Q738" s="4">
        <v>1.03</v>
      </c>
      <c r="R738" s="4">
        <v>1.2315</v>
      </c>
      <c r="S738" s="4">
        <v>1.1961999999999999</v>
      </c>
      <c r="T738" s="102">
        <v>2064414</v>
      </c>
      <c r="U738" s="102">
        <v>401594</v>
      </c>
      <c r="V738" s="102">
        <v>2359545</v>
      </c>
      <c r="W738" s="102">
        <v>375158</v>
      </c>
      <c r="X738" s="102">
        <v>3363637</v>
      </c>
      <c r="Y738" s="102">
        <v>670206</v>
      </c>
      <c r="Z738" s="102">
        <v>5032279</v>
      </c>
      <c r="AA738" s="102">
        <v>14570859</v>
      </c>
      <c r="AB738" s="102">
        <v>7108024</v>
      </c>
      <c r="AC738" s="102">
        <v>2040339</v>
      </c>
      <c r="AD738" s="102">
        <v>1916274</v>
      </c>
      <c r="AE738" s="102">
        <v>1028753</v>
      </c>
      <c r="AF738" s="102">
        <v>1364606</v>
      </c>
      <c r="AG738" s="102">
        <v>1898862</v>
      </c>
      <c r="AH738" s="102">
        <v>1320624</v>
      </c>
      <c r="AI738" s="102">
        <v>2492100</v>
      </c>
      <c r="AJ738" s="102">
        <v>830634</v>
      </c>
      <c r="AK738" s="102">
        <v>3707495</v>
      </c>
      <c r="AL738" s="102">
        <v>687647</v>
      </c>
      <c r="AM738" s="102">
        <v>653443</v>
      </c>
      <c r="AN738" s="102">
        <v>615508</v>
      </c>
      <c r="AO738" s="102">
        <v>4102852</v>
      </c>
      <c r="AP738" s="102">
        <v>3659313</v>
      </c>
      <c r="AQ738" s="102">
        <v>669603</v>
      </c>
      <c r="AR738" s="102">
        <v>251047</v>
      </c>
      <c r="AS738" s="102">
        <v>648437</v>
      </c>
      <c r="AT738" s="102">
        <v>2720046</v>
      </c>
      <c r="AU738" s="102">
        <v>1621099</v>
      </c>
      <c r="AV738" s="102">
        <v>1950428</v>
      </c>
      <c r="AW738" s="102"/>
      <c r="AX738" s="102">
        <v>1508373</v>
      </c>
      <c r="AY738" s="102">
        <v>2636423</v>
      </c>
      <c r="AZ738" s="102">
        <v>1651975</v>
      </c>
      <c r="BA738" s="102">
        <v>1644086</v>
      </c>
      <c r="BB738" s="102">
        <v>5018775</v>
      </c>
      <c r="BC738" s="102">
        <v>3063634</v>
      </c>
      <c r="BD738" s="102">
        <v>2954537</v>
      </c>
      <c r="BE738" s="102">
        <v>1147728</v>
      </c>
      <c r="BF738" s="102">
        <v>4026526</v>
      </c>
      <c r="BG738" s="102">
        <v>3121526</v>
      </c>
      <c r="BH738" s="102">
        <v>1323044</v>
      </c>
      <c r="BI738" s="102">
        <v>2970096</v>
      </c>
      <c r="BJ738" s="102">
        <v>4708420</v>
      </c>
      <c r="BK738" s="102">
        <v>1904501</v>
      </c>
      <c r="BL738" s="102">
        <v>1381065</v>
      </c>
      <c r="BM738" s="102">
        <v>714975</v>
      </c>
      <c r="BN738" s="102">
        <v>2469844</v>
      </c>
      <c r="BO738" s="102">
        <v>913831</v>
      </c>
      <c r="BP738" s="102">
        <v>3797384</v>
      </c>
      <c r="BQ738" s="102">
        <v>2133556</v>
      </c>
      <c r="BR738" s="102">
        <v>514537</v>
      </c>
      <c r="BS738" s="102">
        <v>3180651</v>
      </c>
      <c r="BT738" s="102"/>
      <c r="BU738" s="102">
        <v>1160058</v>
      </c>
      <c r="BV738" s="102">
        <v>1930091</v>
      </c>
      <c r="BW738" s="102">
        <v>7645597</v>
      </c>
      <c r="BX738" s="102">
        <v>2586833</v>
      </c>
    </row>
    <row r="739" spans="1:76" x14ac:dyDescent="0.25">
      <c r="A739" s="57" t="s">
        <v>7051</v>
      </c>
      <c r="B739" s="3" t="s">
        <v>6816</v>
      </c>
      <c r="C739" s="3" t="s">
        <v>7045</v>
      </c>
      <c r="D739" s="4" t="s">
        <v>7052</v>
      </c>
      <c r="E739" s="4" t="s">
        <v>5268</v>
      </c>
      <c r="F739" s="4">
        <v>38652</v>
      </c>
      <c r="G739" s="4">
        <v>100002751</v>
      </c>
      <c r="H739" s="4">
        <v>1605</v>
      </c>
      <c r="I739" s="4">
        <v>597.39380000000006</v>
      </c>
      <c r="J739" s="4" t="s">
        <v>7053</v>
      </c>
      <c r="K739" s="4" t="s">
        <v>7054</v>
      </c>
      <c r="L739" s="101" t="s">
        <v>7055</v>
      </c>
      <c r="M739" s="101" t="s">
        <v>7056</v>
      </c>
      <c r="N739" s="4">
        <v>5281224</v>
      </c>
      <c r="O739" s="4">
        <v>4444636</v>
      </c>
      <c r="P739" s="4">
        <f t="shared" si="11"/>
        <v>16</v>
      </c>
      <c r="Q739" s="4">
        <v>0.55000000000000004</v>
      </c>
      <c r="R739" s="4">
        <v>0.30530000000000002</v>
      </c>
      <c r="S739" s="4">
        <v>0.55810000000000004</v>
      </c>
      <c r="T739" s="102">
        <v>595021</v>
      </c>
      <c r="U739" s="102">
        <v>422367</v>
      </c>
      <c r="V739" s="102"/>
      <c r="W739" s="102">
        <v>190620</v>
      </c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>
        <v>101313</v>
      </c>
      <c r="AH739" s="102">
        <v>215548</v>
      </c>
      <c r="AI739" s="102"/>
      <c r="AJ739" s="102"/>
      <c r="AK739" s="102"/>
      <c r="AL739" s="102"/>
      <c r="AM739" s="102"/>
      <c r="AN739" s="102">
        <v>160857</v>
      </c>
      <c r="AO739" s="102"/>
      <c r="AP739" s="102"/>
      <c r="AQ739" s="102"/>
      <c r="AR739" s="102"/>
      <c r="AS739" s="102"/>
      <c r="AT739" s="102"/>
      <c r="AU739" s="102"/>
      <c r="AV739" s="102"/>
      <c r="AW739" s="102"/>
      <c r="AX739" s="102">
        <v>92631</v>
      </c>
      <c r="AY739" s="102"/>
      <c r="AZ739" s="102"/>
      <c r="BA739" s="102"/>
      <c r="BB739" s="102"/>
      <c r="BC739" s="102"/>
      <c r="BD739" s="102"/>
      <c r="BE739" s="102">
        <v>169288</v>
      </c>
      <c r="BF739" s="102"/>
      <c r="BG739" s="102"/>
      <c r="BH739" s="102"/>
      <c r="BI739" s="102">
        <v>862416</v>
      </c>
      <c r="BJ739" s="102">
        <v>1334278</v>
      </c>
      <c r="BK739" s="102">
        <v>284365</v>
      </c>
      <c r="BL739" s="102"/>
      <c r="BM739" s="102"/>
      <c r="BN739" s="102">
        <v>817763</v>
      </c>
      <c r="BO739" s="102"/>
      <c r="BP739" s="102"/>
      <c r="BQ739" s="102"/>
      <c r="BR739" s="102">
        <v>851263</v>
      </c>
      <c r="BS739" s="102"/>
      <c r="BT739" s="102"/>
      <c r="BU739" s="102">
        <v>172760</v>
      </c>
      <c r="BV739" s="102">
        <v>905539</v>
      </c>
      <c r="BW739" s="102">
        <v>307006</v>
      </c>
      <c r="BX739" s="102"/>
    </row>
    <row r="740" spans="1:76" x14ac:dyDescent="0.25">
      <c r="A740" s="57" t="s">
        <v>7057</v>
      </c>
      <c r="B740" s="3" t="s">
        <v>6816</v>
      </c>
      <c r="C740" s="3" t="s">
        <v>7045</v>
      </c>
      <c r="D740" s="4" t="s">
        <v>7058</v>
      </c>
      <c r="E740" s="4" t="s">
        <v>5268</v>
      </c>
      <c r="F740" s="4">
        <v>57591</v>
      </c>
      <c r="G740" s="4">
        <v>100001977</v>
      </c>
      <c r="H740" s="4">
        <v>2560</v>
      </c>
      <c r="I740" s="4">
        <v>552.43259999999998</v>
      </c>
      <c r="J740" s="4" t="s">
        <v>7059</v>
      </c>
      <c r="K740" s="4" t="s">
        <v>7060</v>
      </c>
      <c r="L740" s="4"/>
      <c r="M740" s="101" t="s">
        <v>7061</v>
      </c>
      <c r="N740" s="4">
        <v>6384256</v>
      </c>
      <c r="O740" s="4">
        <v>4904571</v>
      </c>
      <c r="P740" s="4">
        <f t="shared" si="11"/>
        <v>57</v>
      </c>
      <c r="Q740" s="4">
        <v>1.07</v>
      </c>
      <c r="R740" s="4">
        <v>1.5371999999999999</v>
      </c>
      <c r="S740" s="4">
        <v>1.4321999999999999</v>
      </c>
      <c r="T740" s="102">
        <v>4346645</v>
      </c>
      <c r="U740" s="102">
        <v>32569128</v>
      </c>
      <c r="V740" s="102">
        <v>1853730</v>
      </c>
      <c r="W740" s="102">
        <v>314178</v>
      </c>
      <c r="X740" s="102">
        <v>8027787</v>
      </c>
      <c r="Y740" s="102">
        <v>113528</v>
      </c>
      <c r="Z740" s="102">
        <v>12300782</v>
      </c>
      <c r="AA740" s="102">
        <v>1981193</v>
      </c>
      <c r="AB740" s="102">
        <v>16098749</v>
      </c>
      <c r="AC740" s="102">
        <v>3920849</v>
      </c>
      <c r="AD740" s="102">
        <v>1955975</v>
      </c>
      <c r="AE740" s="102">
        <v>2333840</v>
      </c>
      <c r="AF740" s="102">
        <v>3250868</v>
      </c>
      <c r="AG740" s="102">
        <v>1829035</v>
      </c>
      <c r="AH740" s="102">
        <v>3635547</v>
      </c>
      <c r="AI740" s="102">
        <v>3189648</v>
      </c>
      <c r="AJ740" s="102">
        <v>1566247</v>
      </c>
      <c r="AK740" s="102">
        <v>5183397</v>
      </c>
      <c r="AL740" s="102">
        <v>7414425</v>
      </c>
      <c r="AM740" s="102">
        <v>4077981</v>
      </c>
      <c r="AN740" s="102">
        <v>2292812</v>
      </c>
      <c r="AO740" s="102">
        <v>5693284</v>
      </c>
      <c r="AP740" s="102">
        <v>39570376</v>
      </c>
      <c r="AQ740" s="102">
        <v>1186104</v>
      </c>
      <c r="AR740" s="102">
        <v>593388</v>
      </c>
      <c r="AS740" s="102">
        <v>5566815</v>
      </c>
      <c r="AT740" s="102">
        <v>1806310</v>
      </c>
      <c r="AU740" s="102">
        <v>2834389</v>
      </c>
      <c r="AV740" s="102">
        <v>6361858</v>
      </c>
      <c r="AW740" s="102">
        <v>5739537</v>
      </c>
      <c r="AX740" s="102">
        <v>2232201</v>
      </c>
      <c r="AY740" s="102">
        <v>661894</v>
      </c>
      <c r="AZ740" s="102">
        <v>5537161</v>
      </c>
      <c r="BA740" s="102">
        <v>4799654</v>
      </c>
      <c r="BB740" s="102">
        <v>5673345</v>
      </c>
      <c r="BC740" s="102">
        <v>7835937</v>
      </c>
      <c r="BD740" s="102">
        <v>20702454</v>
      </c>
      <c r="BE740" s="102">
        <v>1745273</v>
      </c>
      <c r="BF740" s="102">
        <v>6149343</v>
      </c>
      <c r="BG740" s="102">
        <v>5532316</v>
      </c>
      <c r="BH740" s="102">
        <v>1750699</v>
      </c>
      <c r="BI740" s="102">
        <v>1311712</v>
      </c>
      <c r="BJ740" s="102">
        <v>2972470</v>
      </c>
      <c r="BK740" s="102">
        <v>4275285</v>
      </c>
      <c r="BL740" s="102">
        <v>1288185</v>
      </c>
      <c r="BM740" s="102">
        <v>1388522</v>
      </c>
      <c r="BN740" s="102">
        <v>20701960</v>
      </c>
      <c r="BO740" s="102">
        <v>2956346</v>
      </c>
      <c r="BP740" s="102">
        <v>2376266</v>
      </c>
      <c r="BQ740" s="102">
        <v>3112467</v>
      </c>
      <c r="BR740" s="102">
        <v>14226540</v>
      </c>
      <c r="BS740" s="102">
        <v>5987076</v>
      </c>
      <c r="BT740" s="102">
        <v>1100929</v>
      </c>
      <c r="BU740" s="102">
        <v>9034747</v>
      </c>
      <c r="BV740" s="102">
        <v>4821555</v>
      </c>
      <c r="BW740" s="102">
        <v>8338157</v>
      </c>
      <c r="BX740" s="102">
        <v>10737465</v>
      </c>
    </row>
    <row r="741" spans="1:76" x14ac:dyDescent="0.25">
      <c r="A741" s="57" t="s">
        <v>7062</v>
      </c>
      <c r="B741" s="3" t="s">
        <v>6816</v>
      </c>
      <c r="C741" s="3" t="s">
        <v>7063</v>
      </c>
      <c r="D741" s="4" t="s">
        <v>7064</v>
      </c>
      <c r="E741" s="4" t="s">
        <v>3439</v>
      </c>
      <c r="F741" s="4">
        <v>608</v>
      </c>
      <c r="G741" s="4">
        <v>936</v>
      </c>
      <c r="H741" s="4">
        <v>2442</v>
      </c>
      <c r="I741" s="4">
        <v>170.0812</v>
      </c>
      <c r="J741" s="4" t="s">
        <v>7065</v>
      </c>
      <c r="K741" s="4" t="s">
        <v>7066</v>
      </c>
      <c r="L741" s="101" t="s">
        <v>7067</v>
      </c>
      <c r="M741" s="101" t="s">
        <v>7068</v>
      </c>
      <c r="N741" s="4">
        <v>1054</v>
      </c>
      <c r="O741" s="4">
        <v>1025</v>
      </c>
      <c r="P741" s="4">
        <f t="shared" si="11"/>
        <v>37</v>
      </c>
      <c r="Q741" s="4">
        <v>6.47</v>
      </c>
      <c r="R741" s="4">
        <v>18.387599999999999</v>
      </c>
      <c r="S741" s="4">
        <v>2.8407</v>
      </c>
      <c r="T741" s="102">
        <v>18698576</v>
      </c>
      <c r="U741" s="102">
        <v>182975</v>
      </c>
      <c r="V741" s="102">
        <v>40833888</v>
      </c>
      <c r="W741" s="102">
        <v>328887</v>
      </c>
      <c r="X741" s="102">
        <v>5122136</v>
      </c>
      <c r="Y741" s="102">
        <v>786248</v>
      </c>
      <c r="Z741" s="102"/>
      <c r="AA741" s="102">
        <v>16059654</v>
      </c>
      <c r="AB741" s="102"/>
      <c r="AC741" s="102">
        <v>643092</v>
      </c>
      <c r="AD741" s="102"/>
      <c r="AE741" s="102">
        <v>204845</v>
      </c>
      <c r="AF741" s="102"/>
      <c r="AG741" s="102"/>
      <c r="AH741" s="102"/>
      <c r="AI741" s="102">
        <v>324798688</v>
      </c>
      <c r="AJ741" s="102">
        <v>367250</v>
      </c>
      <c r="AK741" s="102">
        <v>748856</v>
      </c>
      <c r="AL741" s="102">
        <v>85131</v>
      </c>
      <c r="AM741" s="102"/>
      <c r="AN741" s="102"/>
      <c r="AO741" s="102">
        <v>462406</v>
      </c>
      <c r="AP741" s="102">
        <v>863123</v>
      </c>
      <c r="AQ741" s="102"/>
      <c r="AR741" s="102">
        <v>62362</v>
      </c>
      <c r="AS741" s="102">
        <v>1294249</v>
      </c>
      <c r="AT741" s="102">
        <v>4684646</v>
      </c>
      <c r="AU741" s="102">
        <v>36096188</v>
      </c>
      <c r="AV741" s="102">
        <v>32592316</v>
      </c>
      <c r="AW741" s="102">
        <v>147903</v>
      </c>
      <c r="AX741" s="102"/>
      <c r="AY741" s="102">
        <v>12325616</v>
      </c>
      <c r="AZ741" s="102">
        <v>18534400</v>
      </c>
      <c r="BA741" s="102">
        <v>592310</v>
      </c>
      <c r="BB741" s="102"/>
      <c r="BC741" s="102">
        <v>213029</v>
      </c>
      <c r="BD741" s="102">
        <v>1922686</v>
      </c>
      <c r="BE741" s="102">
        <v>884870</v>
      </c>
      <c r="BF741" s="102">
        <v>1842793</v>
      </c>
      <c r="BG741" s="102">
        <v>1699176</v>
      </c>
      <c r="BH741" s="102"/>
      <c r="BI741" s="102">
        <v>1122743</v>
      </c>
      <c r="BJ741" s="102">
        <v>843159</v>
      </c>
      <c r="BK741" s="102"/>
      <c r="BL741" s="102">
        <v>2321906</v>
      </c>
      <c r="BM741" s="102"/>
      <c r="BN741" s="102"/>
      <c r="BO741" s="102"/>
      <c r="BP741" s="102"/>
      <c r="BQ741" s="102"/>
      <c r="BR741" s="102">
        <v>1487480</v>
      </c>
      <c r="BS741" s="102">
        <v>1330714</v>
      </c>
      <c r="BT741" s="102">
        <v>162073</v>
      </c>
      <c r="BU741" s="102"/>
      <c r="BV741" s="102"/>
      <c r="BW741" s="102">
        <v>109530</v>
      </c>
      <c r="BX741" s="102">
        <v>520239</v>
      </c>
    </row>
    <row r="742" spans="1:76" x14ac:dyDescent="0.25">
      <c r="A742" s="57" t="s">
        <v>7069</v>
      </c>
      <c r="B742" s="3" t="s">
        <v>6816</v>
      </c>
      <c r="C742" s="3" t="s">
        <v>7063</v>
      </c>
      <c r="D742" s="4" t="s">
        <v>7070</v>
      </c>
      <c r="E742" s="4" t="s">
        <v>3439</v>
      </c>
      <c r="F742" s="4">
        <v>2150</v>
      </c>
      <c r="G742" s="4">
        <v>568</v>
      </c>
      <c r="H742" s="4">
        <v>2975</v>
      </c>
      <c r="I742" s="4">
        <v>169.09719999999999</v>
      </c>
      <c r="J742" s="4" t="s">
        <v>7071</v>
      </c>
      <c r="K742" s="4" t="s">
        <v>7072</v>
      </c>
      <c r="L742" s="101" t="s">
        <v>7073</v>
      </c>
      <c r="M742" s="101" t="s">
        <v>7074</v>
      </c>
      <c r="N742" s="4">
        <v>1052</v>
      </c>
      <c r="O742" s="4">
        <v>1023</v>
      </c>
      <c r="P742" s="4">
        <f t="shared" si="11"/>
        <v>57</v>
      </c>
      <c r="Q742" s="4">
        <v>0.77</v>
      </c>
      <c r="R742" s="4">
        <v>0.91810000000000003</v>
      </c>
      <c r="S742" s="4">
        <v>1.1867000000000001</v>
      </c>
      <c r="T742" s="102">
        <v>28835438</v>
      </c>
      <c r="U742" s="102">
        <v>21807106</v>
      </c>
      <c r="V742" s="102">
        <v>19511112</v>
      </c>
      <c r="W742" s="102">
        <v>9253328</v>
      </c>
      <c r="X742" s="102">
        <v>28314616</v>
      </c>
      <c r="Y742" s="102">
        <v>9116080</v>
      </c>
      <c r="Z742" s="102">
        <v>24338792</v>
      </c>
      <c r="AA742" s="102">
        <v>14090327</v>
      </c>
      <c r="AB742" s="102">
        <v>16103784</v>
      </c>
      <c r="AC742" s="102">
        <v>11219695</v>
      </c>
      <c r="AD742" s="102">
        <v>12292596</v>
      </c>
      <c r="AE742" s="102">
        <v>16836700</v>
      </c>
      <c r="AF742" s="102">
        <v>13921030</v>
      </c>
      <c r="AG742" s="102">
        <v>10816279</v>
      </c>
      <c r="AH742" s="102">
        <v>15565061</v>
      </c>
      <c r="AI742" s="102">
        <v>16943112</v>
      </c>
      <c r="AJ742" s="102">
        <v>14302029</v>
      </c>
      <c r="AK742" s="102">
        <v>19881228</v>
      </c>
      <c r="AL742" s="102">
        <v>13007097</v>
      </c>
      <c r="AM742" s="102">
        <v>5091895</v>
      </c>
      <c r="AN742" s="102">
        <v>24037702</v>
      </c>
      <c r="AO742" s="102">
        <v>16136601</v>
      </c>
      <c r="AP742" s="102">
        <v>15373783</v>
      </c>
      <c r="AQ742" s="102">
        <v>12882390</v>
      </c>
      <c r="AR742" s="102">
        <v>22544750</v>
      </c>
      <c r="AS742" s="102">
        <v>6138995</v>
      </c>
      <c r="AT742" s="102">
        <v>16641395</v>
      </c>
      <c r="AU742" s="102">
        <v>20279892</v>
      </c>
      <c r="AV742" s="102">
        <v>33651808</v>
      </c>
      <c r="AW742" s="102">
        <v>13776668</v>
      </c>
      <c r="AX742" s="102">
        <v>27164730</v>
      </c>
      <c r="AY742" s="102">
        <v>23903172</v>
      </c>
      <c r="AZ742" s="102">
        <v>23590324</v>
      </c>
      <c r="BA742" s="102">
        <v>30339696</v>
      </c>
      <c r="BB742" s="102">
        <v>22128968</v>
      </c>
      <c r="BC742" s="102">
        <v>34483488</v>
      </c>
      <c r="BD742" s="102">
        <v>33464360</v>
      </c>
      <c r="BE742" s="102">
        <v>7274933</v>
      </c>
      <c r="BF742" s="102">
        <v>15409504</v>
      </c>
      <c r="BG742" s="102">
        <v>27677400</v>
      </c>
      <c r="BH742" s="102">
        <v>12074355</v>
      </c>
      <c r="BI742" s="102">
        <v>17448524</v>
      </c>
      <c r="BJ742" s="102">
        <v>23314954</v>
      </c>
      <c r="BK742" s="102">
        <v>21582988</v>
      </c>
      <c r="BL742" s="102">
        <v>27234370</v>
      </c>
      <c r="BM742" s="102">
        <v>18901432</v>
      </c>
      <c r="BN742" s="102">
        <v>22446576</v>
      </c>
      <c r="BO742" s="102">
        <v>18704556</v>
      </c>
      <c r="BP742" s="102">
        <v>14985771</v>
      </c>
      <c r="BQ742" s="102">
        <v>17477564</v>
      </c>
      <c r="BR742" s="102">
        <v>10194140</v>
      </c>
      <c r="BS742" s="102">
        <v>19527432</v>
      </c>
      <c r="BT742" s="102">
        <v>15389211</v>
      </c>
      <c r="BU742" s="102">
        <v>15783052</v>
      </c>
      <c r="BV742" s="102">
        <v>22135650</v>
      </c>
      <c r="BW742" s="102">
        <v>22439164</v>
      </c>
      <c r="BX742" s="102">
        <v>17044776</v>
      </c>
    </row>
    <row r="743" spans="1:76" x14ac:dyDescent="0.25">
      <c r="A743" s="57" t="s">
        <v>7075</v>
      </c>
      <c r="B743" s="3" t="s">
        <v>6816</v>
      </c>
      <c r="C743" s="3" t="s">
        <v>7063</v>
      </c>
      <c r="D743" s="4" t="s">
        <v>7076</v>
      </c>
      <c r="E743" s="4" t="s">
        <v>3439</v>
      </c>
      <c r="F743" s="4">
        <v>1651</v>
      </c>
      <c r="G743" s="4">
        <v>491</v>
      </c>
      <c r="H743" s="4">
        <v>2343</v>
      </c>
      <c r="I743" s="4">
        <v>168.06549999999999</v>
      </c>
      <c r="J743" s="4" t="s">
        <v>7077</v>
      </c>
      <c r="K743" s="4" t="s">
        <v>7078</v>
      </c>
      <c r="L743" s="101" t="s">
        <v>7079</v>
      </c>
      <c r="M743" s="101" t="s">
        <v>7080</v>
      </c>
      <c r="N743" s="4">
        <v>1050</v>
      </c>
      <c r="O743" s="4">
        <v>1021</v>
      </c>
      <c r="P743" s="4">
        <f t="shared" si="11"/>
        <v>57</v>
      </c>
      <c r="Q743" s="4">
        <v>1.02</v>
      </c>
      <c r="R743" s="4">
        <v>1.1533</v>
      </c>
      <c r="S743" s="4">
        <v>1.1296999999999999</v>
      </c>
      <c r="T743" s="102">
        <v>6383707</v>
      </c>
      <c r="U743" s="102">
        <v>2977865</v>
      </c>
      <c r="V743" s="102">
        <v>8945183</v>
      </c>
      <c r="W743" s="102">
        <v>1575405</v>
      </c>
      <c r="X743" s="102">
        <v>4750919</v>
      </c>
      <c r="Y743" s="102">
        <v>3855214</v>
      </c>
      <c r="Z743" s="102">
        <v>3124438</v>
      </c>
      <c r="AA743" s="102">
        <v>1905986</v>
      </c>
      <c r="AB743" s="102">
        <v>3123417</v>
      </c>
      <c r="AC743" s="102">
        <v>2410103</v>
      </c>
      <c r="AD743" s="102">
        <v>1835876</v>
      </c>
      <c r="AE743" s="102">
        <v>3389354</v>
      </c>
      <c r="AF743" s="102">
        <v>5418611</v>
      </c>
      <c r="AG743" s="102">
        <v>5408111</v>
      </c>
      <c r="AH743" s="102">
        <v>2262061</v>
      </c>
      <c r="AI743" s="102">
        <v>24499618</v>
      </c>
      <c r="AJ743" s="102">
        <v>236708</v>
      </c>
      <c r="AK743" s="102">
        <v>3815987</v>
      </c>
      <c r="AL743" s="102">
        <v>5202112</v>
      </c>
      <c r="AM743" s="102">
        <v>2007690</v>
      </c>
      <c r="AN743" s="102">
        <v>4771807</v>
      </c>
      <c r="AO743" s="102">
        <v>2326882</v>
      </c>
      <c r="AP743" s="102">
        <v>3092625</v>
      </c>
      <c r="AQ743" s="102">
        <v>3934764</v>
      </c>
      <c r="AR743" s="102">
        <v>877417</v>
      </c>
      <c r="AS743" s="102">
        <v>1528393</v>
      </c>
      <c r="AT743" s="102">
        <v>4654397</v>
      </c>
      <c r="AU743" s="102">
        <v>12157636</v>
      </c>
      <c r="AV743" s="102">
        <v>7221197</v>
      </c>
      <c r="AW743" s="102">
        <v>3439108</v>
      </c>
      <c r="AX743" s="102">
        <v>4032707</v>
      </c>
      <c r="AY743" s="102">
        <v>7059776</v>
      </c>
      <c r="AZ743" s="102">
        <v>10090177</v>
      </c>
      <c r="BA743" s="102">
        <v>6345281</v>
      </c>
      <c r="BB743" s="102">
        <v>4978031</v>
      </c>
      <c r="BC743" s="102">
        <v>5663958</v>
      </c>
      <c r="BD743" s="102">
        <v>4304494</v>
      </c>
      <c r="BE743" s="102">
        <v>4739512</v>
      </c>
      <c r="BF743" s="102">
        <v>4312105</v>
      </c>
      <c r="BG743" s="102">
        <v>3436961</v>
      </c>
      <c r="BH743" s="102">
        <v>3164921</v>
      </c>
      <c r="BI743" s="102">
        <v>5787419</v>
      </c>
      <c r="BJ743" s="102">
        <v>3845121</v>
      </c>
      <c r="BK743" s="102">
        <v>4513105</v>
      </c>
      <c r="BL743" s="102">
        <v>6573841</v>
      </c>
      <c r="BM743" s="102">
        <v>4139818</v>
      </c>
      <c r="BN743" s="102">
        <v>2817066</v>
      </c>
      <c r="BO743" s="102">
        <v>3058708</v>
      </c>
      <c r="BP743" s="102">
        <v>3932837</v>
      </c>
      <c r="BQ743" s="102">
        <v>4081077</v>
      </c>
      <c r="BR743" s="102">
        <v>6374551</v>
      </c>
      <c r="BS743" s="102">
        <v>1431974</v>
      </c>
      <c r="BT743" s="102">
        <v>2194105</v>
      </c>
      <c r="BU743" s="102">
        <v>1739984</v>
      </c>
      <c r="BV743" s="102">
        <v>4465390</v>
      </c>
      <c r="BW743" s="102">
        <v>2679029</v>
      </c>
      <c r="BX743" s="102">
        <v>2459096</v>
      </c>
    </row>
    <row r="744" spans="1:76" x14ac:dyDescent="0.25">
      <c r="A744" s="57" t="s">
        <v>7081</v>
      </c>
      <c r="B744" s="3" t="s">
        <v>6816</v>
      </c>
      <c r="C744" s="3" t="s">
        <v>7063</v>
      </c>
      <c r="D744" s="4" t="s">
        <v>7082</v>
      </c>
      <c r="E744" s="4" t="s">
        <v>3487</v>
      </c>
      <c r="F744" s="4">
        <v>31555</v>
      </c>
      <c r="G744" s="4">
        <v>100001121</v>
      </c>
      <c r="H744" s="4">
        <v>2185</v>
      </c>
      <c r="I744" s="4">
        <v>182.04589999999999</v>
      </c>
      <c r="J744" s="4" t="s">
        <v>7083</v>
      </c>
      <c r="K744" s="4" t="s">
        <v>7084</v>
      </c>
      <c r="L744" s="101" t="s">
        <v>7085</v>
      </c>
      <c r="M744" s="101" t="s">
        <v>7086</v>
      </c>
      <c r="N744" s="4">
        <v>6723</v>
      </c>
      <c r="O744" s="4">
        <v>6467</v>
      </c>
      <c r="P744" s="4">
        <f t="shared" si="11"/>
        <v>57</v>
      </c>
      <c r="Q744" s="4">
        <v>1.65</v>
      </c>
      <c r="R744" s="4">
        <v>2.6970000000000001</v>
      </c>
      <c r="S744" s="4">
        <v>1.6317999999999999</v>
      </c>
      <c r="T744" s="102">
        <v>205460352</v>
      </c>
      <c r="U744" s="102">
        <v>40845456</v>
      </c>
      <c r="V744" s="102">
        <v>480507712</v>
      </c>
      <c r="W744" s="102">
        <v>27419900</v>
      </c>
      <c r="X744" s="102">
        <v>42187032</v>
      </c>
      <c r="Y744" s="102">
        <v>31240860</v>
      </c>
      <c r="Z744" s="102">
        <v>37171764</v>
      </c>
      <c r="AA744" s="102">
        <v>74612960</v>
      </c>
      <c r="AB744" s="102">
        <v>41306348</v>
      </c>
      <c r="AC744" s="102">
        <v>37033592</v>
      </c>
      <c r="AD744" s="102">
        <v>33172260</v>
      </c>
      <c r="AE744" s="102">
        <v>29132564</v>
      </c>
      <c r="AF744" s="102">
        <v>17778840</v>
      </c>
      <c r="AG744" s="102">
        <v>31284228</v>
      </c>
      <c r="AH744" s="102">
        <v>27402404</v>
      </c>
      <c r="AI744" s="102">
        <v>937705280</v>
      </c>
      <c r="AJ744" s="102">
        <v>29132682</v>
      </c>
      <c r="AK744" s="102">
        <v>43071392</v>
      </c>
      <c r="AL744" s="102">
        <v>17375992</v>
      </c>
      <c r="AM744" s="102">
        <v>24184026</v>
      </c>
      <c r="AN744" s="102">
        <v>47920260</v>
      </c>
      <c r="AO744" s="102">
        <v>21798592</v>
      </c>
      <c r="AP744" s="102">
        <v>13424288</v>
      </c>
      <c r="AQ744" s="102">
        <v>60770096</v>
      </c>
      <c r="AR744" s="102">
        <v>38759524</v>
      </c>
      <c r="AS744" s="102">
        <v>33893576</v>
      </c>
      <c r="AT744" s="102">
        <v>57231460</v>
      </c>
      <c r="AU744" s="102">
        <v>445109472</v>
      </c>
      <c r="AV744" s="102">
        <v>177427328</v>
      </c>
      <c r="AW744" s="102">
        <v>23100122</v>
      </c>
      <c r="AX744" s="102">
        <v>82540888</v>
      </c>
      <c r="AY744" s="102">
        <v>59248624</v>
      </c>
      <c r="AZ744" s="102">
        <v>338593024</v>
      </c>
      <c r="BA744" s="102">
        <v>42798280</v>
      </c>
      <c r="BB744" s="102">
        <v>51316772</v>
      </c>
      <c r="BC744" s="102">
        <v>67106120</v>
      </c>
      <c r="BD744" s="102">
        <v>28547796</v>
      </c>
      <c r="BE744" s="102">
        <v>20659242</v>
      </c>
      <c r="BF744" s="102">
        <v>22957364</v>
      </c>
      <c r="BG744" s="102">
        <v>39980136</v>
      </c>
      <c r="BH744" s="102">
        <v>16763672</v>
      </c>
      <c r="BI744" s="102">
        <v>135585552</v>
      </c>
      <c r="BJ744" s="102">
        <v>41510124</v>
      </c>
      <c r="BK744" s="102">
        <v>30682318</v>
      </c>
      <c r="BL744" s="102">
        <v>145688256</v>
      </c>
      <c r="BM744" s="102">
        <v>31255688</v>
      </c>
      <c r="BN744" s="102">
        <v>31479714</v>
      </c>
      <c r="BO744" s="102">
        <v>23363586</v>
      </c>
      <c r="BP744" s="102">
        <v>33535402</v>
      </c>
      <c r="BQ744" s="102">
        <v>24608768</v>
      </c>
      <c r="BR744" s="102">
        <v>32468988</v>
      </c>
      <c r="BS744" s="102">
        <v>53312996</v>
      </c>
      <c r="BT744" s="102">
        <v>56089572</v>
      </c>
      <c r="BU744" s="102">
        <v>74422440</v>
      </c>
      <c r="BV744" s="102">
        <v>63221044</v>
      </c>
      <c r="BW744" s="102">
        <v>51626216</v>
      </c>
      <c r="BX744" s="102">
        <v>34276432</v>
      </c>
    </row>
    <row r="745" spans="1:76" x14ac:dyDescent="0.25">
      <c r="A745" s="57" t="s">
        <v>7087</v>
      </c>
      <c r="B745" s="3" t="s">
        <v>7088</v>
      </c>
      <c r="C745" s="3" t="s">
        <v>7089</v>
      </c>
      <c r="D745" s="4" t="s">
        <v>7090</v>
      </c>
      <c r="E745" s="4" t="s">
        <v>3487</v>
      </c>
      <c r="F745" s="4">
        <v>15753</v>
      </c>
      <c r="G745" s="4">
        <v>100000014</v>
      </c>
      <c r="H745" s="4">
        <v>2106.9</v>
      </c>
      <c r="I745" s="4">
        <v>178.05099999999999</v>
      </c>
      <c r="J745" s="4" t="s">
        <v>7091</v>
      </c>
      <c r="K745" s="4" t="s">
        <v>7092</v>
      </c>
      <c r="L745" s="101" t="s">
        <v>7093</v>
      </c>
      <c r="M745" s="101" t="s">
        <v>7094</v>
      </c>
      <c r="N745" s="4">
        <v>464</v>
      </c>
      <c r="O745" s="4">
        <v>451</v>
      </c>
      <c r="P745" s="4">
        <f t="shared" si="11"/>
        <v>23</v>
      </c>
      <c r="Q745" s="4">
        <v>0.32</v>
      </c>
      <c r="R745" s="4">
        <v>1.9843999999999999</v>
      </c>
      <c r="S745" s="4">
        <v>6.2678000000000003</v>
      </c>
      <c r="T745" s="102"/>
      <c r="U745" s="102">
        <v>125592</v>
      </c>
      <c r="V745" s="102">
        <v>143079</v>
      </c>
      <c r="W745" s="102"/>
      <c r="X745" s="102">
        <v>84945</v>
      </c>
      <c r="Y745" s="102">
        <v>4073481</v>
      </c>
      <c r="Z745" s="102"/>
      <c r="AA745" s="102"/>
      <c r="AB745" s="102">
        <v>133075</v>
      </c>
      <c r="AC745" s="102"/>
      <c r="AD745" s="102"/>
      <c r="AE745" s="102">
        <v>483323</v>
      </c>
      <c r="AF745" s="102"/>
      <c r="AG745" s="102">
        <v>155943</v>
      </c>
      <c r="AH745" s="102"/>
      <c r="AI745" s="102"/>
      <c r="AJ745" s="102">
        <v>222191</v>
      </c>
      <c r="AK745" s="102"/>
      <c r="AL745" s="102"/>
      <c r="AM745" s="102"/>
      <c r="AN745" s="102">
        <v>5567610</v>
      </c>
      <c r="AO745" s="102"/>
      <c r="AP745" s="102"/>
      <c r="AQ745" s="102">
        <v>197462</v>
      </c>
      <c r="AR745" s="102"/>
      <c r="AS745" s="102"/>
      <c r="AT745" s="102">
        <v>222663</v>
      </c>
      <c r="AU745" s="102">
        <v>49449</v>
      </c>
      <c r="AV745" s="102"/>
      <c r="AW745" s="102">
        <v>127780</v>
      </c>
      <c r="AX745" s="102"/>
      <c r="AY745" s="102">
        <v>405077</v>
      </c>
      <c r="AZ745" s="102"/>
      <c r="BA745" s="102"/>
      <c r="BB745" s="102"/>
      <c r="BC745" s="102"/>
      <c r="BD745" s="102"/>
      <c r="BE745" s="102"/>
      <c r="BF745" s="102">
        <v>10437436</v>
      </c>
      <c r="BG745" s="102">
        <v>5122541</v>
      </c>
      <c r="BH745" s="102">
        <v>220475</v>
      </c>
      <c r="BI745" s="102"/>
      <c r="BJ745" s="102"/>
      <c r="BK745" s="102"/>
      <c r="BL745" s="102"/>
      <c r="BM745" s="102"/>
      <c r="BN745" s="102">
        <v>153451</v>
      </c>
      <c r="BO745" s="102">
        <v>153574</v>
      </c>
      <c r="BP745" s="102"/>
      <c r="BQ745" s="102">
        <v>407069</v>
      </c>
      <c r="BR745" s="102"/>
      <c r="BS745" s="102">
        <v>91061</v>
      </c>
      <c r="BT745" s="102"/>
      <c r="BU745" s="102">
        <v>16370283</v>
      </c>
      <c r="BV745" s="102"/>
      <c r="BW745" s="102"/>
      <c r="BX745" s="102">
        <v>5696292</v>
      </c>
    </row>
    <row r="746" spans="1:76" x14ac:dyDescent="0.25">
      <c r="A746" s="57" t="s">
        <v>7095</v>
      </c>
      <c r="B746" s="3" t="s">
        <v>7088</v>
      </c>
      <c r="C746" s="3" t="s">
        <v>7089</v>
      </c>
      <c r="D746" s="4" t="s">
        <v>7096</v>
      </c>
      <c r="E746" s="4" t="s">
        <v>3487</v>
      </c>
      <c r="F746" s="4">
        <v>18281</v>
      </c>
      <c r="G746" s="4">
        <v>1869</v>
      </c>
      <c r="H746" s="4">
        <v>2184</v>
      </c>
      <c r="I746" s="4">
        <v>194.04589999999999</v>
      </c>
      <c r="J746" s="4" t="s">
        <v>7097</v>
      </c>
      <c r="K746" s="4" t="s">
        <v>7098</v>
      </c>
      <c r="L746" s="101" t="s">
        <v>7099</v>
      </c>
      <c r="M746" s="101" t="s">
        <v>7100</v>
      </c>
      <c r="N746" s="4">
        <v>10253</v>
      </c>
      <c r="O746" s="4">
        <v>9835</v>
      </c>
      <c r="P746" s="4">
        <f t="shared" si="11"/>
        <v>39</v>
      </c>
      <c r="Q746" s="4">
        <v>5.25</v>
      </c>
      <c r="R746" s="4">
        <v>10.813700000000001</v>
      </c>
      <c r="S746" s="4">
        <v>2.0589</v>
      </c>
      <c r="T746" s="102">
        <v>48556</v>
      </c>
      <c r="U746" s="102">
        <v>57651</v>
      </c>
      <c r="V746" s="102">
        <v>88354</v>
      </c>
      <c r="W746" s="102">
        <v>30078</v>
      </c>
      <c r="X746" s="102"/>
      <c r="Y746" s="102">
        <v>11725104</v>
      </c>
      <c r="Z746" s="102"/>
      <c r="AA746" s="102">
        <v>45836</v>
      </c>
      <c r="AB746" s="102">
        <v>53323</v>
      </c>
      <c r="AC746" s="102">
        <v>27779</v>
      </c>
      <c r="AD746" s="102"/>
      <c r="AE746" s="102">
        <v>156736</v>
      </c>
      <c r="AF746" s="102">
        <v>18115</v>
      </c>
      <c r="AG746" s="102">
        <v>142242</v>
      </c>
      <c r="AH746" s="102"/>
      <c r="AI746" s="102">
        <v>17410</v>
      </c>
      <c r="AJ746" s="102">
        <v>99063</v>
      </c>
      <c r="AK746" s="102">
        <v>22007</v>
      </c>
      <c r="AL746" s="102"/>
      <c r="AM746" s="102"/>
      <c r="AN746" s="102">
        <v>4842716</v>
      </c>
      <c r="AO746" s="102">
        <v>46968</v>
      </c>
      <c r="AP746" s="102"/>
      <c r="AQ746" s="102"/>
      <c r="AR746" s="102">
        <v>16421</v>
      </c>
      <c r="AS746" s="102"/>
      <c r="AT746" s="102">
        <v>74299</v>
      </c>
      <c r="AU746" s="102"/>
      <c r="AV746" s="102">
        <v>83923</v>
      </c>
      <c r="AW746" s="102">
        <v>53394</v>
      </c>
      <c r="AX746" s="102">
        <v>30123</v>
      </c>
      <c r="AY746" s="102">
        <v>34377</v>
      </c>
      <c r="AZ746" s="102"/>
      <c r="BA746" s="102">
        <v>41480</v>
      </c>
      <c r="BB746" s="102">
        <v>33888</v>
      </c>
      <c r="BC746" s="102">
        <v>20159</v>
      </c>
      <c r="BD746" s="102"/>
      <c r="BE746" s="102"/>
      <c r="BF746" s="102">
        <v>281913</v>
      </c>
      <c r="BG746" s="102">
        <v>70098</v>
      </c>
      <c r="BH746" s="102">
        <v>1094919</v>
      </c>
      <c r="BI746" s="102">
        <v>76535</v>
      </c>
      <c r="BJ746" s="102">
        <v>63800</v>
      </c>
      <c r="BK746" s="102"/>
      <c r="BL746" s="102"/>
      <c r="BM746" s="102">
        <v>45741</v>
      </c>
      <c r="BN746" s="102">
        <v>93210</v>
      </c>
      <c r="BO746" s="102">
        <v>44110</v>
      </c>
      <c r="BP746" s="102">
        <v>58381</v>
      </c>
      <c r="BQ746" s="102">
        <v>221392</v>
      </c>
      <c r="BR746" s="102"/>
      <c r="BS746" s="102"/>
      <c r="BT746" s="102">
        <v>83827</v>
      </c>
      <c r="BU746" s="102">
        <v>503293</v>
      </c>
      <c r="BV746" s="102">
        <v>85941</v>
      </c>
      <c r="BW746" s="102"/>
      <c r="BX746" s="102">
        <v>334001</v>
      </c>
    </row>
    <row r="747" spans="1:76" x14ac:dyDescent="0.25">
      <c r="A747" s="57" t="s">
        <v>7101</v>
      </c>
      <c r="B747" s="3" t="s">
        <v>7088</v>
      </c>
      <c r="C747" s="3" t="s">
        <v>7089</v>
      </c>
      <c r="D747" s="4" t="s">
        <v>7102</v>
      </c>
      <c r="E747" s="4" t="s">
        <v>3487</v>
      </c>
      <c r="F747" s="4">
        <v>39600</v>
      </c>
      <c r="G747" s="4">
        <v>100002122</v>
      </c>
      <c r="H747" s="4">
        <v>1687</v>
      </c>
      <c r="I747" s="4">
        <v>194.04589999999999</v>
      </c>
      <c r="J747" s="4" t="s">
        <v>7103</v>
      </c>
      <c r="K747" s="4" t="s">
        <v>7104</v>
      </c>
      <c r="L747" s="4"/>
      <c r="M747" s="101" t="s">
        <v>7105</v>
      </c>
      <c r="N747" s="4">
        <v>450268</v>
      </c>
      <c r="O747" s="4">
        <v>396603</v>
      </c>
      <c r="P747" s="4">
        <f t="shared" si="11"/>
        <v>17</v>
      </c>
      <c r="Q747" s="4">
        <v>0.98</v>
      </c>
      <c r="R747" s="4">
        <v>0.4511</v>
      </c>
      <c r="S747" s="4">
        <v>0.46250000000000002</v>
      </c>
      <c r="T747" s="102"/>
      <c r="U747" s="102"/>
      <c r="V747" s="102">
        <v>95285</v>
      </c>
      <c r="W747" s="102">
        <v>95318</v>
      </c>
      <c r="X747" s="102">
        <v>276534</v>
      </c>
      <c r="Y747" s="102">
        <v>342767</v>
      </c>
      <c r="Z747" s="102">
        <v>36025</v>
      </c>
      <c r="AA747" s="102"/>
      <c r="AB747" s="102"/>
      <c r="AC747" s="102"/>
      <c r="AD747" s="102">
        <v>112233</v>
      </c>
      <c r="AE747" s="102"/>
      <c r="AF747" s="102"/>
      <c r="AG747" s="102"/>
      <c r="AH747" s="102"/>
      <c r="AI747" s="102"/>
      <c r="AJ747" s="102"/>
      <c r="AK747" s="102"/>
      <c r="AL747" s="102">
        <v>85509</v>
      </c>
      <c r="AM747" s="102"/>
      <c r="AN747" s="102">
        <v>944415</v>
      </c>
      <c r="AO747" s="102"/>
      <c r="AP747" s="102"/>
      <c r="AQ747" s="102"/>
      <c r="AR747" s="102"/>
      <c r="AS747" s="102">
        <v>203862</v>
      </c>
      <c r="AT747" s="102">
        <v>31519</v>
      </c>
      <c r="AU747" s="102"/>
      <c r="AV747" s="102"/>
      <c r="AW747" s="102"/>
      <c r="AX747" s="102">
        <v>222870</v>
      </c>
      <c r="AY747" s="102"/>
      <c r="AZ747" s="102"/>
      <c r="BA747" s="102"/>
      <c r="BB747" s="102"/>
      <c r="BC747" s="102"/>
      <c r="BD747" s="102"/>
      <c r="BE747" s="102">
        <v>220942</v>
      </c>
      <c r="BF747" s="102">
        <v>566577</v>
      </c>
      <c r="BG747" s="102">
        <v>300280</v>
      </c>
      <c r="BH747" s="102"/>
      <c r="BI747" s="102"/>
      <c r="BJ747" s="102"/>
      <c r="BK747" s="102"/>
      <c r="BL747" s="102"/>
      <c r="BM747" s="102"/>
      <c r="BN747" s="102"/>
      <c r="BO747" s="102">
        <v>54135</v>
      </c>
      <c r="BP747" s="102"/>
      <c r="BQ747" s="102"/>
      <c r="BR747" s="102"/>
      <c r="BS747" s="102"/>
      <c r="BT747" s="102"/>
      <c r="BU747" s="102">
        <v>333837</v>
      </c>
      <c r="BV747" s="102"/>
      <c r="BW747" s="102"/>
      <c r="BX747" s="102">
        <v>571153</v>
      </c>
    </row>
    <row r="748" spans="1:76" x14ac:dyDescent="0.25">
      <c r="A748" s="57" t="s">
        <v>7106</v>
      </c>
      <c r="B748" s="3" t="s">
        <v>7088</v>
      </c>
      <c r="C748" s="3" t="s">
        <v>7089</v>
      </c>
      <c r="D748" s="4" t="s">
        <v>7107</v>
      </c>
      <c r="E748" s="4" t="s">
        <v>3487</v>
      </c>
      <c r="F748" s="4">
        <v>35527</v>
      </c>
      <c r="G748" s="4">
        <v>100001423</v>
      </c>
      <c r="H748" s="4">
        <v>1475</v>
      </c>
      <c r="I748" s="4">
        <v>194.04589999999999</v>
      </c>
      <c r="J748" s="4" t="s">
        <v>7108</v>
      </c>
      <c r="K748" s="4" t="s">
        <v>7109</v>
      </c>
      <c r="L748" s="4"/>
      <c r="M748" s="101" t="s">
        <v>7110</v>
      </c>
      <c r="N748" s="4">
        <v>151012</v>
      </c>
      <c r="O748" s="4">
        <v>133104</v>
      </c>
      <c r="P748" s="4">
        <f t="shared" si="11"/>
        <v>35</v>
      </c>
      <c r="Q748" s="4">
        <v>1.27</v>
      </c>
      <c r="R748" s="4">
        <v>1.2346999999999999</v>
      </c>
      <c r="S748" s="4">
        <v>0.97440000000000004</v>
      </c>
      <c r="T748" s="102">
        <v>75229</v>
      </c>
      <c r="U748" s="102">
        <v>70486</v>
      </c>
      <c r="V748" s="102"/>
      <c r="W748" s="102">
        <v>117472</v>
      </c>
      <c r="X748" s="102">
        <v>56998</v>
      </c>
      <c r="Y748" s="102">
        <v>408435</v>
      </c>
      <c r="Z748" s="102">
        <v>47304</v>
      </c>
      <c r="AA748" s="102"/>
      <c r="AB748" s="102">
        <v>46774</v>
      </c>
      <c r="AC748" s="102"/>
      <c r="AD748" s="102">
        <v>95239</v>
      </c>
      <c r="AE748" s="102"/>
      <c r="AF748" s="102">
        <v>55160</v>
      </c>
      <c r="AG748" s="102">
        <v>59874</v>
      </c>
      <c r="AH748" s="102"/>
      <c r="AI748" s="102">
        <v>143943</v>
      </c>
      <c r="AJ748" s="102">
        <v>134025</v>
      </c>
      <c r="AK748" s="102"/>
      <c r="AL748" s="102">
        <v>193352</v>
      </c>
      <c r="AM748" s="102">
        <v>62951</v>
      </c>
      <c r="AN748" s="102">
        <v>469868</v>
      </c>
      <c r="AO748" s="102">
        <v>28681</v>
      </c>
      <c r="AP748" s="102">
        <v>134943</v>
      </c>
      <c r="AQ748" s="102">
        <v>153208</v>
      </c>
      <c r="AR748" s="102"/>
      <c r="AS748" s="102">
        <v>116005</v>
      </c>
      <c r="AT748" s="102">
        <v>52196</v>
      </c>
      <c r="AU748" s="102"/>
      <c r="AV748" s="102"/>
      <c r="AW748" s="102"/>
      <c r="AX748" s="102">
        <v>49552</v>
      </c>
      <c r="AY748" s="102"/>
      <c r="AZ748" s="102">
        <v>100639</v>
      </c>
      <c r="BA748" s="102">
        <v>83448</v>
      </c>
      <c r="BB748" s="102"/>
      <c r="BC748" s="102"/>
      <c r="BD748" s="102"/>
      <c r="BE748" s="102">
        <v>45641</v>
      </c>
      <c r="BF748" s="102">
        <v>395451</v>
      </c>
      <c r="BG748" s="102">
        <v>145314</v>
      </c>
      <c r="BH748" s="102"/>
      <c r="BI748" s="102"/>
      <c r="BJ748" s="102">
        <v>74279</v>
      </c>
      <c r="BK748" s="102">
        <v>32555</v>
      </c>
      <c r="BL748" s="102">
        <v>77547</v>
      </c>
      <c r="BM748" s="102"/>
      <c r="BN748" s="102">
        <v>108684</v>
      </c>
      <c r="BO748" s="102"/>
      <c r="BP748" s="102">
        <v>19855</v>
      </c>
      <c r="BQ748" s="102"/>
      <c r="BR748" s="102"/>
      <c r="BS748" s="102"/>
      <c r="BT748" s="102">
        <v>66557</v>
      </c>
      <c r="BU748" s="102">
        <v>384668</v>
      </c>
      <c r="BV748" s="102">
        <v>46050</v>
      </c>
      <c r="BW748" s="102"/>
      <c r="BX748" s="102">
        <v>283164</v>
      </c>
    </row>
    <row r="749" spans="1:76" x14ac:dyDescent="0.25">
      <c r="A749" s="57" t="s">
        <v>7111</v>
      </c>
      <c r="B749" s="3" t="s">
        <v>7088</v>
      </c>
      <c r="C749" s="3" t="s">
        <v>7089</v>
      </c>
      <c r="D749" s="4" t="s">
        <v>7112</v>
      </c>
      <c r="E749" s="4" t="s">
        <v>3487</v>
      </c>
      <c r="F749" s="4">
        <v>15778</v>
      </c>
      <c r="G749" s="4">
        <v>100000008</v>
      </c>
      <c r="H749" s="4">
        <v>1750</v>
      </c>
      <c r="I749" s="4">
        <v>121.0295</v>
      </c>
      <c r="J749" s="4" t="s">
        <v>7113</v>
      </c>
      <c r="K749" s="4" t="s">
        <v>7114</v>
      </c>
      <c r="L749" s="101" t="s">
        <v>7115</v>
      </c>
      <c r="M749" s="101" t="s">
        <v>7116</v>
      </c>
      <c r="N749" s="4">
        <v>243</v>
      </c>
      <c r="O749" s="4">
        <v>238</v>
      </c>
      <c r="P749" s="4">
        <f t="shared" si="11"/>
        <v>57</v>
      </c>
      <c r="Q749" s="4">
        <v>0.53</v>
      </c>
      <c r="R749" s="4">
        <v>1.575</v>
      </c>
      <c r="S749" s="4">
        <v>2.9601000000000002</v>
      </c>
      <c r="T749" s="102">
        <v>1303943</v>
      </c>
      <c r="U749" s="102">
        <v>3182344</v>
      </c>
      <c r="V749" s="102">
        <v>1873359</v>
      </c>
      <c r="W749" s="102">
        <v>2615629</v>
      </c>
      <c r="X749" s="102">
        <v>637990</v>
      </c>
      <c r="Y749" s="102">
        <v>6852704</v>
      </c>
      <c r="Z749" s="102">
        <v>1904631</v>
      </c>
      <c r="AA749" s="102">
        <v>756431</v>
      </c>
      <c r="AB749" s="102">
        <v>767313</v>
      </c>
      <c r="AC749" s="102">
        <v>3754523</v>
      </c>
      <c r="AD749" s="102">
        <v>2652403</v>
      </c>
      <c r="AE749" s="102">
        <v>3703908</v>
      </c>
      <c r="AF749" s="102">
        <v>4896118</v>
      </c>
      <c r="AG749" s="102">
        <v>2996508</v>
      </c>
      <c r="AH749" s="102">
        <v>1420775</v>
      </c>
      <c r="AI749" s="102">
        <v>705184</v>
      </c>
      <c r="AJ749" s="102">
        <v>4668700</v>
      </c>
      <c r="AK749" s="102">
        <v>392426</v>
      </c>
      <c r="AL749" s="102">
        <v>688403</v>
      </c>
      <c r="AM749" s="102">
        <v>442788</v>
      </c>
      <c r="AN749" s="102">
        <v>6763149</v>
      </c>
      <c r="AO749" s="102">
        <v>970574</v>
      </c>
      <c r="AP749" s="102">
        <v>638754</v>
      </c>
      <c r="AQ749" s="102">
        <v>1665885</v>
      </c>
      <c r="AR749" s="102">
        <v>1678451</v>
      </c>
      <c r="AS749" s="102">
        <v>2106059</v>
      </c>
      <c r="AT749" s="102">
        <v>1570819</v>
      </c>
      <c r="AU749" s="102">
        <v>1708078</v>
      </c>
      <c r="AV749" s="102">
        <v>972002</v>
      </c>
      <c r="AW749" s="102">
        <v>1644342</v>
      </c>
      <c r="AX749" s="102">
        <v>1211092</v>
      </c>
      <c r="AY749" s="102">
        <v>930316</v>
      </c>
      <c r="AZ749" s="102">
        <v>1270240</v>
      </c>
      <c r="BA749" s="102">
        <v>1038514</v>
      </c>
      <c r="BB749" s="102">
        <v>1617302</v>
      </c>
      <c r="BC749" s="102">
        <v>1262542</v>
      </c>
      <c r="BD749" s="102">
        <v>722769</v>
      </c>
      <c r="BE749" s="102">
        <v>778697</v>
      </c>
      <c r="BF749" s="102">
        <v>10695009</v>
      </c>
      <c r="BG749" s="102">
        <v>5918534</v>
      </c>
      <c r="BH749" s="102">
        <v>845291</v>
      </c>
      <c r="BI749" s="102">
        <v>1573691</v>
      </c>
      <c r="BJ749" s="102">
        <v>1435796</v>
      </c>
      <c r="BK749" s="102">
        <v>1072494</v>
      </c>
      <c r="BL749" s="102">
        <v>921858</v>
      </c>
      <c r="BM749" s="102">
        <v>1453472</v>
      </c>
      <c r="BN749" s="102">
        <v>33411902</v>
      </c>
      <c r="BO749" s="102">
        <v>1131197</v>
      </c>
      <c r="BP749" s="102">
        <v>839371</v>
      </c>
      <c r="BQ749" s="102">
        <v>1748563</v>
      </c>
      <c r="BR749" s="102">
        <v>1063243</v>
      </c>
      <c r="BS749" s="102">
        <v>2593880</v>
      </c>
      <c r="BT749" s="102">
        <v>873140</v>
      </c>
      <c r="BU749" s="102">
        <v>12469867</v>
      </c>
      <c r="BV749" s="102">
        <v>986863</v>
      </c>
      <c r="BW749" s="102">
        <v>704639</v>
      </c>
      <c r="BX749" s="102">
        <v>32064556</v>
      </c>
    </row>
    <row r="750" spans="1:76" x14ac:dyDescent="0.25">
      <c r="A750" s="57" t="s">
        <v>7117</v>
      </c>
      <c r="B750" s="3" t="s">
        <v>7088</v>
      </c>
      <c r="C750" s="3" t="s">
        <v>7089</v>
      </c>
      <c r="D750" s="4" t="s">
        <v>7118</v>
      </c>
      <c r="E750" s="4" t="s">
        <v>3446</v>
      </c>
      <c r="F750" s="4">
        <v>21133</v>
      </c>
      <c r="G750" s="4">
        <v>100000862</v>
      </c>
      <c r="H750" s="4">
        <v>1305</v>
      </c>
      <c r="I750" s="4">
        <v>137.02440000000001</v>
      </c>
      <c r="J750" s="4" t="s">
        <v>7119</v>
      </c>
      <c r="K750" s="4" t="s">
        <v>7120</v>
      </c>
      <c r="L750" s="101" t="s">
        <v>7121</v>
      </c>
      <c r="M750" s="101" t="s">
        <v>7122</v>
      </c>
      <c r="N750" s="4">
        <v>135</v>
      </c>
      <c r="O750" s="4">
        <v>132</v>
      </c>
      <c r="P750" s="4">
        <f t="shared" si="11"/>
        <v>57</v>
      </c>
      <c r="Q750" s="4">
        <v>1.48</v>
      </c>
      <c r="R750" s="4">
        <v>1.5390999999999999</v>
      </c>
      <c r="S750" s="4">
        <v>1.0428999999999999</v>
      </c>
      <c r="T750" s="102">
        <v>1933887</v>
      </c>
      <c r="U750" s="102">
        <v>3293238</v>
      </c>
      <c r="V750" s="102">
        <v>3753657</v>
      </c>
      <c r="W750" s="102">
        <v>10798774</v>
      </c>
      <c r="X750" s="102">
        <v>1719427</v>
      </c>
      <c r="Y750" s="102">
        <v>3665346</v>
      </c>
      <c r="Z750" s="102">
        <v>4323206</v>
      </c>
      <c r="AA750" s="102">
        <v>2252522</v>
      </c>
      <c r="AB750" s="102">
        <v>8409057</v>
      </c>
      <c r="AC750" s="102">
        <v>2239256</v>
      </c>
      <c r="AD750" s="102">
        <v>9485447</v>
      </c>
      <c r="AE750" s="102">
        <v>2553138</v>
      </c>
      <c r="AF750" s="102">
        <v>2579712</v>
      </c>
      <c r="AG750" s="102">
        <v>2922838</v>
      </c>
      <c r="AH750" s="102">
        <v>6529405</v>
      </c>
      <c r="AI750" s="102">
        <v>1851125</v>
      </c>
      <c r="AJ750" s="102">
        <v>2689206</v>
      </c>
      <c r="AK750" s="102">
        <v>1596515</v>
      </c>
      <c r="AL750" s="102">
        <v>2255697</v>
      </c>
      <c r="AM750" s="102">
        <v>1069372</v>
      </c>
      <c r="AN750" s="102">
        <v>1759615</v>
      </c>
      <c r="AO750" s="102">
        <v>2439695</v>
      </c>
      <c r="AP750" s="102">
        <v>1781539</v>
      </c>
      <c r="AQ750" s="102">
        <v>3316351</v>
      </c>
      <c r="AR750" s="102">
        <v>4973069</v>
      </c>
      <c r="AS750" s="102">
        <v>10132397</v>
      </c>
      <c r="AT750" s="102">
        <v>18072700</v>
      </c>
      <c r="AU750" s="102">
        <v>5577724</v>
      </c>
      <c r="AV750" s="102">
        <v>3857026</v>
      </c>
      <c r="AW750" s="102">
        <v>1824870</v>
      </c>
      <c r="AX750" s="102">
        <v>1159863</v>
      </c>
      <c r="AY750" s="102">
        <v>3312924</v>
      </c>
      <c r="AZ750" s="102">
        <v>3786444</v>
      </c>
      <c r="BA750" s="102">
        <v>3244260</v>
      </c>
      <c r="BB750" s="102">
        <v>11321771</v>
      </c>
      <c r="BC750" s="102">
        <v>849880</v>
      </c>
      <c r="BD750" s="102">
        <v>2200726</v>
      </c>
      <c r="BE750" s="102">
        <v>5075322</v>
      </c>
      <c r="BF750" s="102">
        <v>1440041</v>
      </c>
      <c r="BG750" s="102">
        <v>2876864</v>
      </c>
      <c r="BH750" s="102">
        <v>1330762</v>
      </c>
      <c r="BI750" s="102">
        <v>4370056</v>
      </c>
      <c r="BJ750" s="102">
        <v>3411122</v>
      </c>
      <c r="BK750" s="102">
        <v>928488</v>
      </c>
      <c r="BL750" s="102">
        <v>1688276</v>
      </c>
      <c r="BM750" s="102">
        <v>1578831</v>
      </c>
      <c r="BN750" s="102">
        <v>2434262</v>
      </c>
      <c r="BO750" s="102">
        <v>1400604</v>
      </c>
      <c r="BP750" s="102">
        <v>2078118</v>
      </c>
      <c r="BQ750" s="102">
        <v>3205385</v>
      </c>
      <c r="BR750" s="102">
        <v>3376227</v>
      </c>
      <c r="BS750" s="102">
        <v>4985540</v>
      </c>
      <c r="BT750" s="102">
        <v>3206390</v>
      </c>
      <c r="BU750" s="102">
        <v>5024336</v>
      </c>
      <c r="BV750" s="102">
        <v>1603111</v>
      </c>
      <c r="BW750" s="102">
        <v>1392611</v>
      </c>
      <c r="BX750" s="102">
        <v>4042325</v>
      </c>
    </row>
    <row r="751" spans="1:76" x14ac:dyDescent="0.25">
      <c r="A751" s="57" t="s">
        <v>7123</v>
      </c>
      <c r="B751" s="3" t="s">
        <v>7088</v>
      </c>
      <c r="C751" s="3" t="s">
        <v>7089</v>
      </c>
      <c r="D751" s="4" t="s">
        <v>7124</v>
      </c>
      <c r="E751" s="4" t="s">
        <v>3446</v>
      </c>
      <c r="F751" s="4">
        <v>15673</v>
      </c>
      <c r="G751" s="4">
        <v>100000013</v>
      </c>
      <c r="H751" s="4">
        <v>1180</v>
      </c>
      <c r="I751" s="4">
        <v>137.02440000000001</v>
      </c>
      <c r="J751" s="4" t="s">
        <v>7125</v>
      </c>
      <c r="K751" s="4" t="s">
        <v>7126</v>
      </c>
      <c r="L751" s="101" t="s">
        <v>7127</v>
      </c>
      <c r="M751" s="101" t="s">
        <v>7128</v>
      </c>
      <c r="N751" s="4">
        <v>7420</v>
      </c>
      <c r="O751" s="4">
        <v>7142</v>
      </c>
      <c r="P751" s="4">
        <f t="shared" si="11"/>
        <v>53</v>
      </c>
      <c r="Q751" s="4">
        <v>1.67</v>
      </c>
      <c r="R751" s="4">
        <v>1.9129</v>
      </c>
      <c r="S751" s="4">
        <v>1.1448</v>
      </c>
      <c r="T751" s="102">
        <v>2508626</v>
      </c>
      <c r="U751" s="102">
        <v>858046</v>
      </c>
      <c r="V751" s="102">
        <v>4002991</v>
      </c>
      <c r="W751" s="102">
        <v>15531311</v>
      </c>
      <c r="X751" s="102">
        <v>1139947</v>
      </c>
      <c r="Y751" s="102">
        <v>1574351</v>
      </c>
      <c r="Z751" s="102">
        <v>5703180</v>
      </c>
      <c r="AA751" s="102">
        <v>1270902</v>
      </c>
      <c r="AB751" s="102">
        <v>1508126</v>
      </c>
      <c r="AC751" s="102">
        <v>1077463</v>
      </c>
      <c r="AD751" s="102">
        <v>7392471</v>
      </c>
      <c r="AE751" s="102">
        <v>1371936</v>
      </c>
      <c r="AF751" s="102">
        <v>9395360</v>
      </c>
      <c r="AG751" s="102">
        <v>1154460</v>
      </c>
      <c r="AH751" s="102">
        <v>2821393</v>
      </c>
      <c r="AI751" s="102"/>
      <c r="AJ751" s="102">
        <v>5564954</v>
      </c>
      <c r="AK751" s="102">
        <v>1602074</v>
      </c>
      <c r="AL751" s="102">
        <v>769974</v>
      </c>
      <c r="AM751" s="102">
        <v>521648</v>
      </c>
      <c r="AN751" s="102">
        <v>2794595</v>
      </c>
      <c r="AO751" s="102">
        <v>731494</v>
      </c>
      <c r="AP751" s="102">
        <v>626139</v>
      </c>
      <c r="AQ751" s="102">
        <v>2251937</v>
      </c>
      <c r="AR751" s="102">
        <v>2401215</v>
      </c>
      <c r="AS751" s="102">
        <v>7379214</v>
      </c>
      <c r="AT751" s="102">
        <v>1517841</v>
      </c>
      <c r="AU751" s="102">
        <v>501848</v>
      </c>
      <c r="AV751" s="102">
        <v>706800</v>
      </c>
      <c r="AW751" s="102">
        <v>1009341</v>
      </c>
      <c r="AX751" s="102">
        <v>476873</v>
      </c>
      <c r="AY751" s="102"/>
      <c r="AZ751" s="102">
        <v>1296400</v>
      </c>
      <c r="BA751" s="102">
        <v>2265201</v>
      </c>
      <c r="BB751" s="102">
        <v>4246540</v>
      </c>
      <c r="BC751" s="102">
        <v>1639629</v>
      </c>
      <c r="BD751" s="102"/>
      <c r="BE751" s="102">
        <v>1347559</v>
      </c>
      <c r="BF751" s="102">
        <v>758672</v>
      </c>
      <c r="BG751" s="102">
        <v>4124693</v>
      </c>
      <c r="BH751" s="102"/>
      <c r="BI751" s="102">
        <v>1382716</v>
      </c>
      <c r="BJ751" s="102">
        <v>2725605</v>
      </c>
      <c r="BK751" s="102">
        <v>540502</v>
      </c>
      <c r="BL751" s="102">
        <v>1877000</v>
      </c>
      <c r="BM751" s="102">
        <v>2463723</v>
      </c>
      <c r="BN751" s="102">
        <v>5254375</v>
      </c>
      <c r="BO751" s="102">
        <v>1974768</v>
      </c>
      <c r="BP751" s="102">
        <v>3002297</v>
      </c>
      <c r="BQ751" s="102">
        <v>506406</v>
      </c>
      <c r="BR751" s="102">
        <v>737029</v>
      </c>
      <c r="BS751" s="102">
        <v>4891633</v>
      </c>
      <c r="BT751" s="102">
        <v>2637226</v>
      </c>
      <c r="BU751" s="102">
        <v>1201123</v>
      </c>
      <c r="BV751" s="102">
        <v>352369</v>
      </c>
      <c r="BW751" s="102">
        <v>509419</v>
      </c>
      <c r="BX751" s="102">
        <v>3282034</v>
      </c>
    </row>
    <row r="752" spans="1:76" x14ac:dyDescent="0.25">
      <c r="A752" s="57" t="s">
        <v>7129</v>
      </c>
      <c r="B752" s="3" t="s">
        <v>7088</v>
      </c>
      <c r="C752" s="3" t="s">
        <v>7089</v>
      </c>
      <c r="D752" s="4" t="s">
        <v>7130</v>
      </c>
      <c r="E752" s="4" t="s">
        <v>3487</v>
      </c>
      <c r="F752" s="4">
        <v>35892</v>
      </c>
      <c r="G752" s="4">
        <v>100001718</v>
      </c>
      <c r="H752" s="4">
        <v>1574</v>
      </c>
      <c r="I752" s="4">
        <v>169.01419999999999</v>
      </c>
      <c r="J752" s="4" t="s">
        <v>7131</v>
      </c>
      <c r="K752" s="4" t="s">
        <v>7132</v>
      </c>
      <c r="L752" s="4"/>
      <c r="M752" s="101" t="s">
        <v>7133</v>
      </c>
      <c r="N752" s="4">
        <v>66520</v>
      </c>
      <c r="O752" s="4">
        <v>59891</v>
      </c>
      <c r="P752" s="4">
        <f t="shared" si="11"/>
        <v>56</v>
      </c>
      <c r="Q752" s="4">
        <v>0.92</v>
      </c>
      <c r="R752" s="4">
        <v>1.3925000000000001</v>
      </c>
      <c r="S752" s="4">
        <v>1.5161</v>
      </c>
      <c r="T752" s="102">
        <v>111147</v>
      </c>
      <c r="U752" s="102">
        <v>553202</v>
      </c>
      <c r="V752" s="102">
        <v>277907</v>
      </c>
      <c r="W752" s="102">
        <v>1359880</v>
      </c>
      <c r="X752" s="102">
        <v>743916</v>
      </c>
      <c r="Y752" s="102">
        <v>197907</v>
      </c>
      <c r="Z752" s="102">
        <v>658778</v>
      </c>
      <c r="AA752" s="102">
        <v>252861</v>
      </c>
      <c r="AB752" s="102">
        <v>756259</v>
      </c>
      <c r="AC752" s="102">
        <v>721800</v>
      </c>
      <c r="AD752" s="102">
        <v>556644</v>
      </c>
      <c r="AE752" s="102">
        <v>273719</v>
      </c>
      <c r="AF752" s="102">
        <v>78588</v>
      </c>
      <c r="AG752" s="102">
        <v>225654</v>
      </c>
      <c r="AH752" s="102">
        <v>1336610</v>
      </c>
      <c r="AI752" s="102">
        <v>151342</v>
      </c>
      <c r="AJ752" s="102">
        <v>51969</v>
      </c>
      <c r="AK752" s="102">
        <v>477291</v>
      </c>
      <c r="AL752" s="102">
        <v>68341</v>
      </c>
      <c r="AM752" s="102"/>
      <c r="AN752" s="102">
        <v>215320</v>
      </c>
      <c r="AO752" s="102">
        <v>679053</v>
      </c>
      <c r="AP752" s="102">
        <v>66461</v>
      </c>
      <c r="AQ752" s="102">
        <v>17501</v>
      </c>
      <c r="AR752" s="102">
        <v>648711</v>
      </c>
      <c r="AS752" s="102">
        <v>217846</v>
      </c>
      <c r="AT752" s="102">
        <v>261830</v>
      </c>
      <c r="AU752" s="102">
        <v>562829</v>
      </c>
      <c r="AV752" s="102">
        <v>91005</v>
      </c>
      <c r="AW752" s="102">
        <v>528337</v>
      </c>
      <c r="AX752" s="102">
        <v>257050</v>
      </c>
      <c r="AY752" s="102">
        <v>1060480</v>
      </c>
      <c r="AZ752" s="102">
        <v>540951</v>
      </c>
      <c r="BA752" s="102">
        <v>444319</v>
      </c>
      <c r="BB752" s="102">
        <v>1434257</v>
      </c>
      <c r="BC752" s="102">
        <v>62709</v>
      </c>
      <c r="BD752" s="102">
        <v>458264</v>
      </c>
      <c r="BE752" s="102">
        <v>264886</v>
      </c>
      <c r="BF752" s="102">
        <v>462325</v>
      </c>
      <c r="BG752" s="102">
        <v>128169</v>
      </c>
      <c r="BH752" s="102">
        <v>316280</v>
      </c>
      <c r="BI752" s="102">
        <v>1424589</v>
      </c>
      <c r="BJ752" s="102">
        <v>396387</v>
      </c>
      <c r="BK752" s="102">
        <v>196266</v>
      </c>
      <c r="BL752" s="102">
        <v>1041511</v>
      </c>
      <c r="BM752" s="102">
        <v>167721</v>
      </c>
      <c r="BN752" s="102">
        <v>228198</v>
      </c>
      <c r="BO752" s="102">
        <v>223519</v>
      </c>
      <c r="BP752" s="102">
        <v>140397</v>
      </c>
      <c r="BQ752" s="102">
        <v>306829</v>
      </c>
      <c r="BR752" s="102">
        <v>291985</v>
      </c>
      <c r="BS752" s="102">
        <v>943939</v>
      </c>
      <c r="BT752" s="102">
        <v>385745</v>
      </c>
      <c r="BU752" s="102">
        <v>284767</v>
      </c>
      <c r="BV752" s="102">
        <v>172787</v>
      </c>
      <c r="BW752" s="102">
        <v>460238</v>
      </c>
      <c r="BX752" s="102">
        <v>300016</v>
      </c>
    </row>
    <row r="753" spans="1:76" x14ac:dyDescent="0.25">
      <c r="A753" s="57" t="s">
        <v>7134</v>
      </c>
      <c r="B753" s="3" t="s">
        <v>7088</v>
      </c>
      <c r="C753" s="3" t="s">
        <v>7089</v>
      </c>
      <c r="D753" s="4" t="s">
        <v>7135</v>
      </c>
      <c r="E753" s="4" t="s">
        <v>3487</v>
      </c>
      <c r="F753" s="4">
        <v>35320</v>
      </c>
      <c r="G753" s="4">
        <v>100001605</v>
      </c>
      <c r="H753" s="4">
        <v>1906</v>
      </c>
      <c r="I753" s="4">
        <v>188.9863</v>
      </c>
      <c r="J753" s="4" t="s">
        <v>7136</v>
      </c>
      <c r="K753" s="4" t="s">
        <v>7137</v>
      </c>
      <c r="L753" s="4"/>
      <c r="M753" s="101" t="s">
        <v>7138</v>
      </c>
      <c r="N753" s="4">
        <v>3083879</v>
      </c>
      <c r="O753" s="4">
        <v>2341024</v>
      </c>
      <c r="P753" s="4">
        <f t="shared" si="11"/>
        <v>30</v>
      </c>
      <c r="Q753" s="4">
        <v>2.1800000000000002</v>
      </c>
      <c r="R753" s="4">
        <v>3.4325999999999999</v>
      </c>
      <c r="S753" s="4">
        <v>1.5744</v>
      </c>
      <c r="T753" s="102">
        <v>87161</v>
      </c>
      <c r="U753" s="102"/>
      <c r="V753" s="102">
        <v>78613</v>
      </c>
      <c r="W753" s="102">
        <v>8586332</v>
      </c>
      <c r="X753" s="102">
        <v>320160</v>
      </c>
      <c r="Y753" s="102">
        <v>91519</v>
      </c>
      <c r="Z753" s="102">
        <v>24918</v>
      </c>
      <c r="AA753" s="102">
        <v>44082</v>
      </c>
      <c r="AB753" s="102"/>
      <c r="AC753" s="102">
        <v>136202</v>
      </c>
      <c r="AD753" s="102">
        <v>387010</v>
      </c>
      <c r="AE753" s="102"/>
      <c r="AF753" s="102"/>
      <c r="AG753" s="102">
        <v>51280</v>
      </c>
      <c r="AH753" s="102">
        <v>35610</v>
      </c>
      <c r="AI753" s="102"/>
      <c r="AJ753" s="102"/>
      <c r="AK753" s="102"/>
      <c r="AL753" s="102"/>
      <c r="AM753" s="102"/>
      <c r="AN753" s="102">
        <v>186231</v>
      </c>
      <c r="AO753" s="102"/>
      <c r="AP753" s="102"/>
      <c r="AQ753" s="102">
        <v>101034</v>
      </c>
      <c r="AR753" s="102"/>
      <c r="AS753" s="102">
        <v>238014</v>
      </c>
      <c r="AT753" s="102">
        <v>895814</v>
      </c>
      <c r="AU753" s="102"/>
      <c r="AV753" s="102">
        <v>78238</v>
      </c>
      <c r="AW753" s="102"/>
      <c r="AX753" s="102"/>
      <c r="AY753" s="102"/>
      <c r="AZ753" s="102"/>
      <c r="BA753" s="102">
        <v>53957</v>
      </c>
      <c r="BB753" s="102">
        <v>277567</v>
      </c>
      <c r="BC753" s="102"/>
      <c r="BD753" s="102"/>
      <c r="BE753" s="102">
        <v>1930031</v>
      </c>
      <c r="BF753" s="102">
        <v>185210</v>
      </c>
      <c r="BG753" s="102">
        <v>509132</v>
      </c>
      <c r="BH753" s="102"/>
      <c r="BI753" s="102">
        <v>249474</v>
      </c>
      <c r="BJ753" s="102">
        <v>67291</v>
      </c>
      <c r="BK753" s="102"/>
      <c r="BL753" s="102">
        <v>201602</v>
      </c>
      <c r="BM753" s="102">
        <v>80979</v>
      </c>
      <c r="BN753" s="102">
        <v>34378</v>
      </c>
      <c r="BO753" s="102">
        <v>54502</v>
      </c>
      <c r="BP753" s="102">
        <v>146460</v>
      </c>
      <c r="BQ753" s="102"/>
      <c r="BR753" s="102"/>
      <c r="BS753" s="102">
        <v>1182284</v>
      </c>
      <c r="BT753" s="102"/>
      <c r="BU753" s="102">
        <v>104932</v>
      </c>
      <c r="BV753" s="102"/>
      <c r="BW753" s="102"/>
      <c r="BX753" s="102"/>
    </row>
    <row r="754" spans="1:76" x14ac:dyDescent="0.25">
      <c r="A754" s="57" t="s">
        <v>7139</v>
      </c>
      <c r="B754" s="3" t="s">
        <v>7088</v>
      </c>
      <c r="C754" s="3" t="s">
        <v>7089</v>
      </c>
      <c r="D754" s="4" t="s">
        <v>7140</v>
      </c>
      <c r="E754" s="4" t="s">
        <v>3487</v>
      </c>
      <c r="F754" s="4">
        <v>46146</v>
      </c>
      <c r="G754" s="4">
        <v>100004111</v>
      </c>
      <c r="H754" s="4">
        <v>2665</v>
      </c>
      <c r="I754" s="4">
        <v>203.00200000000001</v>
      </c>
      <c r="J754" s="4" t="s">
        <v>7141</v>
      </c>
      <c r="K754" s="4"/>
      <c r="L754" s="4"/>
      <c r="M754" s="4"/>
      <c r="N754" s="4"/>
      <c r="O754" s="4"/>
      <c r="P754" s="4">
        <f t="shared" si="11"/>
        <v>37</v>
      </c>
      <c r="Q754" s="4">
        <v>0.77</v>
      </c>
      <c r="R754" s="4">
        <v>1.413</v>
      </c>
      <c r="S754" s="4">
        <v>1.847</v>
      </c>
      <c r="T754" s="102">
        <v>34592</v>
      </c>
      <c r="U754" s="102"/>
      <c r="V754" s="102">
        <v>29688</v>
      </c>
      <c r="W754" s="102">
        <v>941229</v>
      </c>
      <c r="X754" s="102">
        <v>385512</v>
      </c>
      <c r="Y754" s="102">
        <v>115812</v>
      </c>
      <c r="Z754" s="102">
        <v>158987</v>
      </c>
      <c r="AA754" s="102">
        <v>72800</v>
      </c>
      <c r="AB754" s="102">
        <v>65002</v>
      </c>
      <c r="AC754" s="102">
        <v>360084</v>
      </c>
      <c r="AD754" s="102">
        <v>599008</v>
      </c>
      <c r="AE754" s="102"/>
      <c r="AF754" s="102">
        <v>51619</v>
      </c>
      <c r="AG754" s="102">
        <v>416512</v>
      </c>
      <c r="AH754" s="102">
        <v>80468</v>
      </c>
      <c r="AI754" s="102"/>
      <c r="AJ754" s="102"/>
      <c r="AK754" s="102">
        <v>91068</v>
      </c>
      <c r="AL754" s="102"/>
      <c r="AM754" s="102">
        <v>31763</v>
      </c>
      <c r="AN754" s="102">
        <v>675635</v>
      </c>
      <c r="AO754" s="102"/>
      <c r="AP754" s="102"/>
      <c r="AQ754" s="102">
        <v>141694</v>
      </c>
      <c r="AR754" s="102"/>
      <c r="AS754" s="102"/>
      <c r="AT754" s="102">
        <v>182134</v>
      </c>
      <c r="AU754" s="102"/>
      <c r="AV754" s="102">
        <v>407772</v>
      </c>
      <c r="AW754" s="102">
        <v>51129</v>
      </c>
      <c r="AX754" s="102"/>
      <c r="AY754" s="102">
        <v>31664</v>
      </c>
      <c r="AZ754" s="102"/>
      <c r="BA754" s="102">
        <v>22729</v>
      </c>
      <c r="BB754" s="102">
        <v>347639</v>
      </c>
      <c r="BC754" s="102"/>
      <c r="BD754" s="102"/>
      <c r="BE754" s="102">
        <v>1201212</v>
      </c>
      <c r="BF754" s="102">
        <v>435894</v>
      </c>
      <c r="BG754" s="102">
        <v>134744</v>
      </c>
      <c r="BH754" s="102"/>
      <c r="BI754" s="102">
        <v>57320</v>
      </c>
      <c r="BJ754" s="102">
        <v>57907</v>
      </c>
      <c r="BK754" s="102"/>
      <c r="BL754" s="102">
        <v>1361960</v>
      </c>
      <c r="BM754" s="102">
        <v>134256</v>
      </c>
      <c r="BN754" s="102">
        <v>14840</v>
      </c>
      <c r="BO754" s="102">
        <v>101019</v>
      </c>
      <c r="BP754" s="102">
        <v>610207</v>
      </c>
      <c r="BQ754" s="102">
        <v>45432</v>
      </c>
      <c r="BR754" s="102">
        <v>109749</v>
      </c>
      <c r="BS754" s="102">
        <v>895707</v>
      </c>
      <c r="BT754" s="102"/>
      <c r="BU754" s="102">
        <v>33597</v>
      </c>
      <c r="BV754" s="102"/>
      <c r="BW754" s="102"/>
      <c r="BX754" s="102"/>
    </row>
    <row r="755" spans="1:76" x14ac:dyDescent="0.25">
      <c r="A755" s="57" t="s">
        <v>7142</v>
      </c>
      <c r="B755" s="3" t="s">
        <v>7088</v>
      </c>
      <c r="C755" s="3" t="s">
        <v>7089</v>
      </c>
      <c r="D755" s="4" t="s">
        <v>7143</v>
      </c>
      <c r="E755" s="4" t="s">
        <v>3487</v>
      </c>
      <c r="F755" s="4">
        <v>17665</v>
      </c>
      <c r="G755" s="4">
        <v>1276</v>
      </c>
      <c r="H755" s="4">
        <v>2040</v>
      </c>
      <c r="I755" s="4">
        <v>121.0295</v>
      </c>
      <c r="J755" s="4" t="s">
        <v>7144</v>
      </c>
      <c r="K755" s="4" t="s">
        <v>7145</v>
      </c>
      <c r="L755" s="101" t="s">
        <v>7146</v>
      </c>
      <c r="M755" s="101" t="s">
        <v>7147</v>
      </c>
      <c r="N755" s="4">
        <v>126</v>
      </c>
      <c r="O755" s="4">
        <v>123</v>
      </c>
      <c r="P755" s="4">
        <f t="shared" si="11"/>
        <v>51</v>
      </c>
      <c r="Q755" s="4">
        <v>1.57</v>
      </c>
      <c r="R755" s="4">
        <v>1.6435</v>
      </c>
      <c r="S755" s="4">
        <v>1.0448999999999999</v>
      </c>
      <c r="T755" s="102">
        <v>628254</v>
      </c>
      <c r="U755" s="102">
        <v>1461888</v>
      </c>
      <c r="V755" s="102">
        <v>723672</v>
      </c>
      <c r="W755" s="102"/>
      <c r="X755" s="102">
        <v>2748873</v>
      </c>
      <c r="Y755" s="102">
        <v>867355</v>
      </c>
      <c r="Z755" s="102">
        <v>325266</v>
      </c>
      <c r="AA755" s="102">
        <v>800197</v>
      </c>
      <c r="AB755" s="102">
        <v>857852</v>
      </c>
      <c r="AC755" s="102">
        <v>867727</v>
      </c>
      <c r="AD755" s="102">
        <v>600017</v>
      </c>
      <c r="AE755" s="102">
        <v>956261</v>
      </c>
      <c r="AF755" s="102">
        <v>437150</v>
      </c>
      <c r="AG755" s="102">
        <v>555439</v>
      </c>
      <c r="AH755" s="102">
        <v>983905</v>
      </c>
      <c r="AI755" s="102"/>
      <c r="AJ755" s="102">
        <v>605907</v>
      </c>
      <c r="AK755" s="102">
        <v>429268</v>
      </c>
      <c r="AL755" s="102">
        <v>689531</v>
      </c>
      <c r="AM755" s="102">
        <v>238173</v>
      </c>
      <c r="AN755" s="102">
        <v>540867</v>
      </c>
      <c r="AO755" s="102">
        <v>3417310</v>
      </c>
      <c r="AP755" s="102">
        <v>917914</v>
      </c>
      <c r="AQ755" s="102">
        <v>7234047</v>
      </c>
      <c r="AR755" s="102">
        <v>1043997</v>
      </c>
      <c r="AS755" s="102">
        <v>868404</v>
      </c>
      <c r="AT755" s="102">
        <v>3119984</v>
      </c>
      <c r="AU755" s="102">
        <v>7081398</v>
      </c>
      <c r="AV755" s="102">
        <v>718132</v>
      </c>
      <c r="AW755" s="102">
        <v>1165995</v>
      </c>
      <c r="AX755" s="102">
        <v>292440</v>
      </c>
      <c r="AY755" s="102">
        <v>2056449</v>
      </c>
      <c r="AZ755" s="102">
        <v>1088158</v>
      </c>
      <c r="BA755" s="102">
        <v>390894</v>
      </c>
      <c r="BB755" s="102">
        <v>1206242</v>
      </c>
      <c r="BC755" s="102">
        <v>394661</v>
      </c>
      <c r="BD755" s="102">
        <v>537548</v>
      </c>
      <c r="BE755" s="102"/>
      <c r="BF755" s="102"/>
      <c r="BG755" s="102">
        <v>1322847</v>
      </c>
      <c r="BH755" s="102">
        <v>392169</v>
      </c>
      <c r="BI755" s="102">
        <v>500425</v>
      </c>
      <c r="BJ755" s="102">
        <v>1281420</v>
      </c>
      <c r="BK755" s="102">
        <v>755529</v>
      </c>
      <c r="BL755" s="102">
        <v>468639</v>
      </c>
      <c r="BM755" s="102">
        <v>1413437</v>
      </c>
      <c r="BN755" s="102">
        <v>726775</v>
      </c>
      <c r="BO755" s="102"/>
      <c r="BP755" s="102">
        <v>470809</v>
      </c>
      <c r="BQ755" s="102">
        <v>1330690</v>
      </c>
      <c r="BR755" s="102">
        <v>1583051</v>
      </c>
      <c r="BS755" s="102">
        <v>430840</v>
      </c>
      <c r="BT755" s="102">
        <v>996543</v>
      </c>
      <c r="BU755" s="102"/>
      <c r="BV755" s="102">
        <v>1612076</v>
      </c>
      <c r="BW755" s="102">
        <v>661407</v>
      </c>
      <c r="BX755" s="102">
        <v>3245213</v>
      </c>
    </row>
    <row r="756" spans="1:76" x14ac:dyDescent="0.25">
      <c r="A756" s="57" t="s">
        <v>7148</v>
      </c>
      <c r="B756" s="3" t="s">
        <v>7088</v>
      </c>
      <c r="C756" s="3" t="s">
        <v>7089</v>
      </c>
      <c r="D756" s="4" t="s">
        <v>7149</v>
      </c>
      <c r="E756" s="4" t="s">
        <v>3487</v>
      </c>
      <c r="F756" s="4">
        <v>36099</v>
      </c>
      <c r="G756" s="4">
        <v>100001756</v>
      </c>
      <c r="H756" s="4">
        <v>3580</v>
      </c>
      <c r="I756" s="4">
        <v>201.02269999999999</v>
      </c>
      <c r="J756" s="4" t="s">
        <v>7150</v>
      </c>
      <c r="K756" s="4" t="s">
        <v>7151</v>
      </c>
      <c r="L756" s="101" t="s">
        <v>7152</v>
      </c>
      <c r="M756" s="101" t="s">
        <v>7153</v>
      </c>
      <c r="N756" s="4"/>
      <c r="O756" s="4"/>
      <c r="P756" s="4">
        <f t="shared" si="11"/>
        <v>16</v>
      </c>
      <c r="Q756" s="4">
        <v>0.71</v>
      </c>
      <c r="R756" s="4">
        <v>0.54359999999999997</v>
      </c>
      <c r="S756" s="4">
        <v>0.76070000000000004</v>
      </c>
      <c r="T756" s="102"/>
      <c r="U756" s="102"/>
      <c r="V756" s="102">
        <v>82300</v>
      </c>
      <c r="W756" s="102"/>
      <c r="X756" s="102">
        <v>117832</v>
      </c>
      <c r="Y756" s="102"/>
      <c r="Z756" s="102"/>
      <c r="AA756" s="102">
        <v>48257</v>
      </c>
      <c r="AB756" s="102">
        <v>37615</v>
      </c>
      <c r="AC756" s="102"/>
      <c r="AD756" s="102"/>
      <c r="AE756" s="102"/>
      <c r="AF756" s="102"/>
      <c r="AG756" s="102">
        <v>31002</v>
      </c>
      <c r="AH756" s="102">
        <v>19486</v>
      </c>
      <c r="AI756" s="102"/>
      <c r="AJ756" s="102"/>
      <c r="AK756" s="102"/>
      <c r="AL756" s="102"/>
      <c r="AM756" s="102"/>
      <c r="AN756" s="102"/>
      <c r="AO756" s="102"/>
      <c r="AP756" s="102"/>
      <c r="AQ756" s="102"/>
      <c r="AR756" s="102"/>
      <c r="AS756" s="102"/>
      <c r="AT756" s="102"/>
      <c r="AU756" s="102"/>
      <c r="AV756" s="102"/>
      <c r="AW756" s="102">
        <v>170979</v>
      </c>
      <c r="AX756" s="102">
        <v>39628</v>
      </c>
      <c r="AY756" s="102">
        <v>138531</v>
      </c>
      <c r="AZ756" s="102"/>
      <c r="BA756" s="102"/>
      <c r="BB756" s="102"/>
      <c r="BC756" s="102"/>
      <c r="BD756" s="102"/>
      <c r="BE756" s="102"/>
      <c r="BF756" s="102">
        <v>92613</v>
      </c>
      <c r="BG756" s="102"/>
      <c r="BH756" s="102"/>
      <c r="BI756" s="102">
        <v>52294</v>
      </c>
      <c r="BJ756" s="102">
        <v>59085</v>
      </c>
      <c r="BK756" s="102"/>
      <c r="BL756" s="102"/>
      <c r="BM756" s="102"/>
      <c r="BN756" s="102"/>
      <c r="BO756" s="102">
        <v>99313</v>
      </c>
      <c r="BP756" s="102"/>
      <c r="BQ756" s="102"/>
      <c r="BR756" s="102"/>
      <c r="BS756" s="102">
        <v>32512</v>
      </c>
      <c r="BT756" s="102"/>
      <c r="BU756" s="102"/>
      <c r="BV756" s="102"/>
      <c r="BW756" s="102">
        <v>28576</v>
      </c>
      <c r="BX756" s="102">
        <v>25309</v>
      </c>
    </row>
    <row r="757" spans="1:76" x14ac:dyDescent="0.25">
      <c r="A757" s="57" t="s">
        <v>7154</v>
      </c>
      <c r="B757" s="3" t="s">
        <v>7088</v>
      </c>
      <c r="C757" s="3" t="s">
        <v>7089</v>
      </c>
      <c r="D757" s="4" t="s">
        <v>7155</v>
      </c>
      <c r="E757" s="4" t="s">
        <v>3487</v>
      </c>
      <c r="F757" s="4">
        <v>35634</v>
      </c>
      <c r="G757" s="4">
        <v>100001623</v>
      </c>
      <c r="H757" s="4">
        <v>2530</v>
      </c>
      <c r="I757" s="4">
        <v>165.0557</v>
      </c>
      <c r="J757" s="4" t="s">
        <v>7156</v>
      </c>
      <c r="K757" s="4" t="s">
        <v>7157</v>
      </c>
      <c r="L757" s="101" t="s">
        <v>7158</v>
      </c>
      <c r="M757" s="101" t="s">
        <v>7159</v>
      </c>
      <c r="N757" s="4">
        <v>873</v>
      </c>
      <c r="O757" s="4">
        <v>850</v>
      </c>
      <c r="P757" s="4">
        <f t="shared" si="11"/>
        <v>36</v>
      </c>
      <c r="Q757" s="4">
        <v>0.56999999999999995</v>
      </c>
      <c r="R757" s="4">
        <v>1.0814999999999999</v>
      </c>
      <c r="S757" s="4">
        <v>1.8986000000000001</v>
      </c>
      <c r="T757" s="102"/>
      <c r="U757" s="102">
        <v>496559</v>
      </c>
      <c r="V757" s="102">
        <v>1594679</v>
      </c>
      <c r="W757" s="102"/>
      <c r="X757" s="102"/>
      <c r="Y757" s="102">
        <v>89887</v>
      </c>
      <c r="Z757" s="102"/>
      <c r="AA757" s="102">
        <v>184558</v>
      </c>
      <c r="AB757" s="102">
        <v>1753254</v>
      </c>
      <c r="AC757" s="102">
        <v>720915</v>
      </c>
      <c r="AD757" s="102">
        <v>458828</v>
      </c>
      <c r="AE757" s="102">
        <v>193934</v>
      </c>
      <c r="AF757" s="102"/>
      <c r="AG757" s="102"/>
      <c r="AH757" s="102">
        <v>135363</v>
      </c>
      <c r="AI757" s="102"/>
      <c r="AJ757" s="102">
        <v>246942</v>
      </c>
      <c r="AK757" s="102"/>
      <c r="AL757" s="102"/>
      <c r="AM757" s="102">
        <v>59774</v>
      </c>
      <c r="AN757" s="102"/>
      <c r="AO757" s="102"/>
      <c r="AP757" s="102"/>
      <c r="AQ757" s="102">
        <v>69017</v>
      </c>
      <c r="AR757" s="102"/>
      <c r="AS757" s="102">
        <v>381977</v>
      </c>
      <c r="AT757" s="102">
        <v>90735</v>
      </c>
      <c r="AU757" s="102">
        <v>150549</v>
      </c>
      <c r="AV757" s="102">
        <v>371397</v>
      </c>
      <c r="AW757" s="102">
        <v>1016189</v>
      </c>
      <c r="AX757" s="102">
        <v>124511</v>
      </c>
      <c r="AY757" s="102">
        <v>1134580</v>
      </c>
      <c r="AZ757" s="102">
        <v>167604</v>
      </c>
      <c r="BA757" s="102">
        <v>238455</v>
      </c>
      <c r="BB757" s="102">
        <v>2168819</v>
      </c>
      <c r="BC757" s="102"/>
      <c r="BD757" s="102">
        <v>147247</v>
      </c>
      <c r="BE757" s="102">
        <v>355429</v>
      </c>
      <c r="BF757" s="102">
        <v>95046</v>
      </c>
      <c r="BG757" s="102"/>
      <c r="BH757" s="102"/>
      <c r="BI757" s="102">
        <v>1263394</v>
      </c>
      <c r="BJ757" s="102">
        <v>584103</v>
      </c>
      <c r="BK757" s="102"/>
      <c r="BL757" s="102">
        <v>242081</v>
      </c>
      <c r="BM757" s="102"/>
      <c r="BN757" s="102">
        <v>653009</v>
      </c>
      <c r="BO757" s="102">
        <v>306780</v>
      </c>
      <c r="BP757" s="102"/>
      <c r="BQ757" s="102">
        <v>138291</v>
      </c>
      <c r="BR757" s="102"/>
      <c r="BS757" s="102">
        <v>2817287</v>
      </c>
      <c r="BT757" s="102">
        <v>173386</v>
      </c>
      <c r="BU757" s="102">
        <v>661172</v>
      </c>
      <c r="BV757" s="102">
        <v>100981</v>
      </c>
      <c r="BW757" s="102"/>
      <c r="BX757" s="102">
        <v>224437</v>
      </c>
    </row>
    <row r="758" spans="1:76" x14ac:dyDescent="0.25">
      <c r="A758" s="57" t="s">
        <v>7160</v>
      </c>
      <c r="B758" s="3" t="s">
        <v>7088</v>
      </c>
      <c r="C758" s="3" t="s">
        <v>7089</v>
      </c>
      <c r="D758" s="4" t="s">
        <v>7161</v>
      </c>
      <c r="E758" s="4" t="s">
        <v>3487</v>
      </c>
      <c r="F758" s="4">
        <v>33444</v>
      </c>
      <c r="G758" s="4">
        <v>100001018</v>
      </c>
      <c r="H758" s="4">
        <v>4154</v>
      </c>
      <c r="I758" s="4">
        <v>107.0502</v>
      </c>
      <c r="J758" s="4" t="s">
        <v>7162</v>
      </c>
      <c r="K758" s="4" t="s">
        <v>7163</v>
      </c>
      <c r="L758" s="101" t="s">
        <v>7164</v>
      </c>
      <c r="M758" s="101" t="s">
        <v>7165</v>
      </c>
      <c r="N758" s="4">
        <v>2879</v>
      </c>
      <c r="O758" s="4">
        <v>13839082</v>
      </c>
      <c r="P758" s="4">
        <f t="shared" si="11"/>
        <v>56</v>
      </c>
      <c r="Q758" s="4">
        <v>1.5</v>
      </c>
      <c r="R758" s="4">
        <v>1.7416</v>
      </c>
      <c r="S758" s="4">
        <v>1.1583000000000001</v>
      </c>
      <c r="T758" s="102">
        <v>1533699</v>
      </c>
      <c r="U758" s="102">
        <v>1613855</v>
      </c>
      <c r="V758" s="102">
        <v>2392589</v>
      </c>
      <c r="W758" s="102">
        <v>603985</v>
      </c>
      <c r="X758" s="102">
        <v>2155677</v>
      </c>
      <c r="Y758" s="102">
        <v>4092800</v>
      </c>
      <c r="Z758" s="102">
        <v>6769800</v>
      </c>
      <c r="AA758" s="102">
        <v>2631057</v>
      </c>
      <c r="AB758" s="102">
        <v>1048980</v>
      </c>
      <c r="AC758" s="102">
        <v>131197</v>
      </c>
      <c r="AD758" s="102">
        <v>403636</v>
      </c>
      <c r="AE758" s="102">
        <v>864351</v>
      </c>
      <c r="AF758" s="102">
        <v>1963076</v>
      </c>
      <c r="AG758" s="102">
        <v>5773248</v>
      </c>
      <c r="AH758" s="102">
        <v>1507809</v>
      </c>
      <c r="AI758" s="102">
        <v>1579133</v>
      </c>
      <c r="AJ758" s="102">
        <v>6425766</v>
      </c>
      <c r="AK758" s="102">
        <v>1800627</v>
      </c>
      <c r="AL758" s="102">
        <v>2304490</v>
      </c>
      <c r="AM758" s="102">
        <v>1144346</v>
      </c>
      <c r="AN758" s="102">
        <v>798722</v>
      </c>
      <c r="AO758" s="102">
        <v>1532284</v>
      </c>
      <c r="AP758" s="102">
        <v>7876249</v>
      </c>
      <c r="AQ758" s="102">
        <v>1013576</v>
      </c>
      <c r="AR758" s="102">
        <v>310180</v>
      </c>
      <c r="AS758" s="102">
        <v>629971</v>
      </c>
      <c r="AT758" s="102">
        <v>766562</v>
      </c>
      <c r="AU758" s="102">
        <v>3150964</v>
      </c>
      <c r="AV758" s="102"/>
      <c r="AW758" s="102">
        <v>446147</v>
      </c>
      <c r="AX758" s="102">
        <v>1103807</v>
      </c>
      <c r="AY758" s="102">
        <v>118573</v>
      </c>
      <c r="AZ758" s="102">
        <v>217583</v>
      </c>
      <c r="BA758" s="102">
        <v>1161536</v>
      </c>
      <c r="BB758" s="102">
        <v>6776204</v>
      </c>
      <c r="BC758" s="102">
        <v>886222</v>
      </c>
      <c r="BD758" s="102">
        <v>1703813</v>
      </c>
      <c r="BE758" s="102">
        <v>6224515</v>
      </c>
      <c r="BF758" s="102">
        <v>1507107</v>
      </c>
      <c r="BG758" s="102">
        <v>1160575</v>
      </c>
      <c r="BH758" s="102">
        <v>3336612</v>
      </c>
      <c r="BI758" s="102">
        <v>264166</v>
      </c>
      <c r="BJ758" s="102">
        <v>772523</v>
      </c>
      <c r="BK758" s="102">
        <v>953615</v>
      </c>
      <c r="BL758" s="102">
        <v>237413</v>
      </c>
      <c r="BM758" s="102">
        <v>1848789</v>
      </c>
      <c r="BN758" s="102">
        <v>1904698</v>
      </c>
      <c r="BO758" s="102">
        <v>885179</v>
      </c>
      <c r="BP758" s="102">
        <v>2947450</v>
      </c>
      <c r="BQ758" s="102">
        <v>2117423</v>
      </c>
      <c r="BR758" s="102">
        <v>415613</v>
      </c>
      <c r="BS758" s="102">
        <v>1414839</v>
      </c>
      <c r="BT758" s="102">
        <v>1032080</v>
      </c>
      <c r="BU758" s="102">
        <v>374136</v>
      </c>
      <c r="BV758" s="102">
        <v>1087823</v>
      </c>
      <c r="BW758" s="102">
        <v>722471</v>
      </c>
      <c r="BX758" s="102">
        <v>1530761</v>
      </c>
    </row>
    <row r="759" spans="1:76" x14ac:dyDescent="0.25">
      <c r="A759" s="57" t="s">
        <v>7166</v>
      </c>
      <c r="B759" s="3" t="s">
        <v>7088</v>
      </c>
      <c r="C759" s="3" t="s">
        <v>7089</v>
      </c>
      <c r="D759" s="4" t="s">
        <v>7167</v>
      </c>
      <c r="E759" s="4" t="s">
        <v>3487</v>
      </c>
      <c r="F759" s="4">
        <v>36103</v>
      </c>
      <c r="G759" s="4">
        <v>100001315</v>
      </c>
      <c r="H759" s="4">
        <v>2890</v>
      </c>
      <c r="I759" s="4">
        <v>187.00710000000001</v>
      </c>
      <c r="J759" s="4" t="s">
        <v>7168</v>
      </c>
      <c r="K759" s="4" t="s">
        <v>7169</v>
      </c>
      <c r="L759" s="4"/>
      <c r="M759" s="101" t="s">
        <v>7170</v>
      </c>
      <c r="N759" s="4">
        <v>4615423</v>
      </c>
      <c r="O759" s="4">
        <v>3806480</v>
      </c>
      <c r="P759" s="4">
        <f t="shared" si="11"/>
        <v>57</v>
      </c>
      <c r="Q759" s="4">
        <v>0.96</v>
      </c>
      <c r="R759" s="4">
        <v>2.6732</v>
      </c>
      <c r="S759" s="4">
        <v>2.7757000000000001</v>
      </c>
      <c r="T759" s="102">
        <v>6464295</v>
      </c>
      <c r="U759" s="102">
        <v>2175189</v>
      </c>
      <c r="V759" s="102">
        <v>3169512</v>
      </c>
      <c r="W759" s="102">
        <v>6226637</v>
      </c>
      <c r="X759" s="102">
        <v>38147300</v>
      </c>
      <c r="Y759" s="102">
        <v>16780262</v>
      </c>
      <c r="Z759" s="102">
        <v>2436430</v>
      </c>
      <c r="AA759" s="102">
        <v>3901652</v>
      </c>
      <c r="AB759" s="102">
        <v>2409263</v>
      </c>
      <c r="AC759" s="102">
        <v>1484100</v>
      </c>
      <c r="AD759" s="102">
        <v>1012551</v>
      </c>
      <c r="AE759" s="102">
        <v>2111277</v>
      </c>
      <c r="AF759" s="102">
        <v>3714120</v>
      </c>
      <c r="AG759" s="102">
        <v>28536278</v>
      </c>
      <c r="AH759" s="102">
        <v>4997402</v>
      </c>
      <c r="AI759" s="102">
        <v>229590</v>
      </c>
      <c r="AJ759" s="102">
        <v>1802394</v>
      </c>
      <c r="AK759" s="102">
        <v>2053666</v>
      </c>
      <c r="AL759" s="102">
        <v>279430</v>
      </c>
      <c r="AM759" s="102">
        <v>552575</v>
      </c>
      <c r="AN759" s="102">
        <v>13802083</v>
      </c>
      <c r="AO759" s="102">
        <v>3331974</v>
      </c>
      <c r="AP759" s="102">
        <v>916399</v>
      </c>
      <c r="AQ759" s="102">
        <v>10557406</v>
      </c>
      <c r="AR759" s="102">
        <v>2005783</v>
      </c>
      <c r="AS759" s="102">
        <v>754885</v>
      </c>
      <c r="AT759" s="102">
        <v>16904216</v>
      </c>
      <c r="AU759" s="102">
        <v>5609752</v>
      </c>
      <c r="AV759" s="102">
        <v>3065359</v>
      </c>
      <c r="AW759" s="102">
        <v>1043801</v>
      </c>
      <c r="AX759" s="102">
        <v>1660268</v>
      </c>
      <c r="AY759" s="102">
        <v>6047115</v>
      </c>
      <c r="AZ759" s="102">
        <v>396915</v>
      </c>
      <c r="BA759" s="102">
        <v>2078022</v>
      </c>
      <c r="BB759" s="102">
        <v>9117213</v>
      </c>
      <c r="BC759" s="102">
        <v>1348060</v>
      </c>
      <c r="BD759" s="102">
        <v>1879832</v>
      </c>
      <c r="BE759" s="102">
        <v>19190524</v>
      </c>
      <c r="BF759" s="102">
        <v>38549656</v>
      </c>
      <c r="BG759" s="102">
        <v>18541256</v>
      </c>
      <c r="BH759" s="102">
        <v>572576</v>
      </c>
      <c r="BI759" s="102">
        <v>3551650</v>
      </c>
      <c r="BJ759" s="102">
        <v>2493045</v>
      </c>
      <c r="BK759" s="102">
        <v>1074385</v>
      </c>
      <c r="BL759" s="102">
        <v>7923481</v>
      </c>
      <c r="BM759" s="102">
        <v>11853643</v>
      </c>
      <c r="BN759" s="102">
        <v>1780677</v>
      </c>
      <c r="BO759" s="102">
        <v>3849338</v>
      </c>
      <c r="BP759" s="102">
        <v>32541900</v>
      </c>
      <c r="BQ759" s="102">
        <v>1993025</v>
      </c>
      <c r="BR759" s="102">
        <v>1552318</v>
      </c>
      <c r="BS759" s="102">
        <v>15368404</v>
      </c>
      <c r="BT759" s="102">
        <v>1012681</v>
      </c>
      <c r="BU759" s="102">
        <v>3619248</v>
      </c>
      <c r="BV759" s="102">
        <v>865763</v>
      </c>
      <c r="BW759" s="102">
        <v>917048</v>
      </c>
      <c r="BX759" s="102">
        <v>2236369</v>
      </c>
    </row>
    <row r="760" spans="1:76" x14ac:dyDescent="0.25">
      <c r="A760" s="57" t="s">
        <v>7171</v>
      </c>
      <c r="B760" s="3" t="s">
        <v>7088</v>
      </c>
      <c r="C760" s="3" t="s">
        <v>7089</v>
      </c>
      <c r="D760" s="4" t="s">
        <v>7172</v>
      </c>
      <c r="E760" s="4" t="s">
        <v>3487</v>
      </c>
      <c r="F760" s="4">
        <v>35434</v>
      </c>
      <c r="G760" s="4">
        <v>100001591</v>
      </c>
      <c r="H760" s="4">
        <v>2945</v>
      </c>
      <c r="I760" s="4">
        <v>206.0823</v>
      </c>
      <c r="J760" s="4" t="s">
        <v>7173</v>
      </c>
      <c r="K760" s="4" t="s">
        <v>7174</v>
      </c>
      <c r="L760" s="4"/>
      <c r="M760" s="101" t="s">
        <v>7175</v>
      </c>
      <c r="N760" s="4">
        <v>152323</v>
      </c>
      <c r="O760" s="4">
        <v>134261</v>
      </c>
      <c r="P760" s="4">
        <f t="shared" si="11"/>
        <v>31</v>
      </c>
      <c r="Q760" s="4">
        <v>1.01</v>
      </c>
      <c r="R760" s="4">
        <v>0.88380000000000003</v>
      </c>
      <c r="S760" s="4">
        <v>0.87709999999999999</v>
      </c>
      <c r="T760" s="102"/>
      <c r="U760" s="102"/>
      <c r="V760" s="102">
        <v>50285</v>
      </c>
      <c r="W760" s="102"/>
      <c r="X760" s="102"/>
      <c r="Y760" s="102"/>
      <c r="Z760" s="102"/>
      <c r="AA760" s="102"/>
      <c r="AB760" s="102">
        <v>44983</v>
      </c>
      <c r="AC760" s="102">
        <v>103806</v>
      </c>
      <c r="AD760" s="102">
        <v>101876</v>
      </c>
      <c r="AE760" s="102">
        <v>59139</v>
      </c>
      <c r="AF760" s="102"/>
      <c r="AG760" s="102">
        <v>229175</v>
      </c>
      <c r="AH760" s="102">
        <v>88777</v>
      </c>
      <c r="AI760" s="102">
        <v>49459</v>
      </c>
      <c r="AJ760" s="102">
        <v>155289</v>
      </c>
      <c r="AK760" s="102">
        <v>28051</v>
      </c>
      <c r="AL760" s="102"/>
      <c r="AM760" s="102"/>
      <c r="AN760" s="102"/>
      <c r="AO760" s="102"/>
      <c r="AP760" s="102"/>
      <c r="AQ760" s="102">
        <v>90082</v>
      </c>
      <c r="AR760" s="102"/>
      <c r="AS760" s="102">
        <v>413201</v>
      </c>
      <c r="AT760" s="102"/>
      <c r="AU760" s="102">
        <v>154591</v>
      </c>
      <c r="AV760" s="102"/>
      <c r="AW760" s="102">
        <v>36610</v>
      </c>
      <c r="AX760" s="102">
        <v>37085</v>
      </c>
      <c r="AY760" s="102"/>
      <c r="AZ760" s="102">
        <v>31336</v>
      </c>
      <c r="BA760" s="102">
        <v>178010</v>
      </c>
      <c r="BB760" s="102"/>
      <c r="BC760" s="102"/>
      <c r="BD760" s="102"/>
      <c r="BE760" s="102"/>
      <c r="BF760" s="102">
        <v>82789</v>
      </c>
      <c r="BG760" s="102"/>
      <c r="BH760" s="102"/>
      <c r="BI760" s="102">
        <v>72775</v>
      </c>
      <c r="BJ760" s="102">
        <v>46334</v>
      </c>
      <c r="BK760" s="102">
        <v>80394</v>
      </c>
      <c r="BL760" s="102">
        <v>46002</v>
      </c>
      <c r="BM760" s="102"/>
      <c r="BN760" s="102">
        <v>91241</v>
      </c>
      <c r="BO760" s="102">
        <v>57595</v>
      </c>
      <c r="BP760" s="102"/>
      <c r="BQ760" s="102">
        <v>73135</v>
      </c>
      <c r="BR760" s="102">
        <v>56409</v>
      </c>
      <c r="BS760" s="102">
        <v>129712</v>
      </c>
      <c r="BT760" s="102">
        <v>82475</v>
      </c>
      <c r="BU760" s="102">
        <v>153098</v>
      </c>
      <c r="BV760" s="102"/>
      <c r="BW760" s="102">
        <v>28657</v>
      </c>
      <c r="BX760" s="102">
        <v>452715</v>
      </c>
    </row>
    <row r="761" spans="1:76" x14ac:dyDescent="0.25">
      <c r="A761" s="57" t="s">
        <v>7176</v>
      </c>
      <c r="B761" s="3" t="s">
        <v>7088</v>
      </c>
      <c r="C761" s="3" t="s">
        <v>7089</v>
      </c>
      <c r="D761" s="4" t="s">
        <v>7177</v>
      </c>
      <c r="E761" s="4" t="s">
        <v>3487</v>
      </c>
      <c r="F761" s="4">
        <v>44580</v>
      </c>
      <c r="G761" s="4">
        <v>100004535</v>
      </c>
      <c r="H761" s="4">
        <v>4025</v>
      </c>
      <c r="I761" s="4">
        <v>248.1292</v>
      </c>
      <c r="J761" s="4" t="s">
        <v>7178</v>
      </c>
      <c r="K761" s="4"/>
      <c r="L761" s="4"/>
      <c r="M761" s="4"/>
      <c r="N761" s="4"/>
      <c r="O761" s="4">
        <v>16810457</v>
      </c>
      <c r="P761" s="4">
        <f t="shared" si="11"/>
        <v>37</v>
      </c>
      <c r="Q761" s="4">
        <v>1.43</v>
      </c>
      <c r="R761" s="4">
        <v>1.1616</v>
      </c>
      <c r="S761" s="4">
        <v>0.81340000000000001</v>
      </c>
      <c r="T761" s="102"/>
      <c r="U761" s="102">
        <v>22408</v>
      </c>
      <c r="V761" s="102">
        <v>62787</v>
      </c>
      <c r="W761" s="102">
        <v>39130</v>
      </c>
      <c r="X761" s="102">
        <v>21180</v>
      </c>
      <c r="Y761" s="102">
        <v>29606</v>
      </c>
      <c r="Z761" s="102">
        <v>217533</v>
      </c>
      <c r="AA761" s="102"/>
      <c r="AB761" s="102">
        <v>34055</v>
      </c>
      <c r="AC761" s="102">
        <v>35802</v>
      </c>
      <c r="AD761" s="102"/>
      <c r="AE761" s="102"/>
      <c r="AF761" s="102">
        <v>47000</v>
      </c>
      <c r="AG761" s="102">
        <v>55976</v>
      </c>
      <c r="AH761" s="102">
        <v>31143</v>
      </c>
      <c r="AI761" s="102">
        <v>44936</v>
      </c>
      <c r="AJ761" s="102">
        <v>124900</v>
      </c>
      <c r="AK761" s="102"/>
      <c r="AL761" s="102">
        <v>108000</v>
      </c>
      <c r="AM761" s="102">
        <v>36087</v>
      </c>
      <c r="AN761" s="102">
        <v>51359</v>
      </c>
      <c r="AO761" s="102">
        <v>108915</v>
      </c>
      <c r="AP761" s="102">
        <v>95197</v>
      </c>
      <c r="AQ761" s="102">
        <v>111662</v>
      </c>
      <c r="AR761" s="102">
        <v>29234</v>
      </c>
      <c r="AS761" s="102"/>
      <c r="AT761" s="102"/>
      <c r="AU761" s="102">
        <v>33780</v>
      </c>
      <c r="AV761" s="102"/>
      <c r="AW761" s="102">
        <v>58902</v>
      </c>
      <c r="AX761" s="102"/>
      <c r="AY761" s="102"/>
      <c r="AZ761" s="102">
        <v>18827</v>
      </c>
      <c r="BA761" s="102">
        <v>33843</v>
      </c>
      <c r="BB761" s="102">
        <v>67682</v>
      </c>
      <c r="BC761" s="102"/>
      <c r="BD761" s="102"/>
      <c r="BE761" s="102"/>
      <c r="BF761" s="102"/>
      <c r="BG761" s="102">
        <v>26810</v>
      </c>
      <c r="BH761" s="102"/>
      <c r="BI761" s="102"/>
      <c r="BJ761" s="102"/>
      <c r="BK761" s="102">
        <v>29628</v>
      </c>
      <c r="BL761" s="102">
        <v>17271</v>
      </c>
      <c r="BM761" s="102">
        <v>97084</v>
      </c>
      <c r="BN761" s="102"/>
      <c r="BO761" s="102">
        <v>67553</v>
      </c>
      <c r="BP761" s="102">
        <v>108081</v>
      </c>
      <c r="BQ761" s="102">
        <v>43130</v>
      </c>
      <c r="BR761" s="102">
        <v>61493</v>
      </c>
      <c r="BS761" s="102">
        <v>30862</v>
      </c>
      <c r="BT761" s="102">
        <v>62717</v>
      </c>
      <c r="BU761" s="102"/>
      <c r="BV761" s="102">
        <v>26854</v>
      </c>
      <c r="BW761" s="102"/>
      <c r="BX761" s="102">
        <v>84664</v>
      </c>
    </row>
    <row r="762" spans="1:76" x14ac:dyDescent="0.25">
      <c r="A762" s="57" t="s">
        <v>7179</v>
      </c>
      <c r="B762" s="3" t="s">
        <v>7088</v>
      </c>
      <c r="C762" s="3" t="s">
        <v>7089</v>
      </c>
      <c r="D762" s="4" t="s">
        <v>7180</v>
      </c>
      <c r="E762" s="4" t="s">
        <v>3487</v>
      </c>
      <c r="F762" s="4">
        <v>45415</v>
      </c>
      <c r="G762" s="4">
        <v>100005391</v>
      </c>
      <c r="H762" s="4">
        <v>1294</v>
      </c>
      <c r="I762" s="4">
        <v>245.01249999999999</v>
      </c>
      <c r="J762" s="4" t="s">
        <v>7181</v>
      </c>
      <c r="K762" s="4" t="s">
        <v>7182</v>
      </c>
      <c r="L762" s="4"/>
      <c r="M762" s="4"/>
      <c r="N762" s="4">
        <v>187488</v>
      </c>
      <c r="O762" s="4">
        <v>162993</v>
      </c>
      <c r="P762" s="4">
        <f t="shared" si="11"/>
        <v>24</v>
      </c>
      <c r="Q762" s="4">
        <v>1.76</v>
      </c>
      <c r="R762" s="4">
        <v>3.8003999999999998</v>
      </c>
      <c r="S762" s="4">
        <v>2.1547999999999998</v>
      </c>
      <c r="T762" s="102">
        <v>2429331</v>
      </c>
      <c r="U762" s="102"/>
      <c r="V762" s="102"/>
      <c r="W762" s="102">
        <v>86014568</v>
      </c>
      <c r="X762" s="102">
        <v>7796546</v>
      </c>
      <c r="Y762" s="102"/>
      <c r="Z762" s="102">
        <v>182298</v>
      </c>
      <c r="AA762" s="102"/>
      <c r="AB762" s="102"/>
      <c r="AC762" s="102"/>
      <c r="AD762" s="102"/>
      <c r="AE762" s="102"/>
      <c r="AF762" s="102">
        <v>857536</v>
      </c>
      <c r="AG762" s="102">
        <v>436157</v>
      </c>
      <c r="AH762" s="102">
        <v>187146</v>
      </c>
      <c r="AI762" s="102"/>
      <c r="AJ762" s="102"/>
      <c r="AK762" s="102"/>
      <c r="AL762" s="102"/>
      <c r="AM762" s="102"/>
      <c r="AN762" s="102">
        <v>1909986</v>
      </c>
      <c r="AO762" s="102">
        <v>343108</v>
      </c>
      <c r="AP762" s="102"/>
      <c r="AQ762" s="102"/>
      <c r="AR762" s="102">
        <v>1140264</v>
      </c>
      <c r="AS762" s="102">
        <v>2738241</v>
      </c>
      <c r="AT762" s="102">
        <v>1721857</v>
      </c>
      <c r="AU762" s="102"/>
      <c r="AV762" s="102">
        <v>108731</v>
      </c>
      <c r="AW762" s="102"/>
      <c r="AX762" s="102"/>
      <c r="AY762" s="102"/>
      <c r="AZ762" s="102"/>
      <c r="BA762" s="102"/>
      <c r="BB762" s="102"/>
      <c r="BC762" s="102"/>
      <c r="BD762" s="102"/>
      <c r="BE762" s="102">
        <v>17527128</v>
      </c>
      <c r="BF762" s="102">
        <v>108447</v>
      </c>
      <c r="BG762" s="102">
        <v>12947275</v>
      </c>
      <c r="BH762" s="102"/>
      <c r="BI762" s="102">
        <v>214440</v>
      </c>
      <c r="BJ762" s="102">
        <v>47314</v>
      </c>
      <c r="BK762" s="102"/>
      <c r="BL762" s="102">
        <v>33498</v>
      </c>
      <c r="BM762" s="102">
        <v>2655543</v>
      </c>
      <c r="BN762" s="102"/>
      <c r="BO762" s="102">
        <v>88648</v>
      </c>
      <c r="BP762" s="102">
        <v>10100464</v>
      </c>
      <c r="BQ762" s="102"/>
      <c r="BR762" s="102"/>
      <c r="BS762" s="102">
        <v>17300576</v>
      </c>
      <c r="BT762" s="102"/>
      <c r="BU762" s="102">
        <v>719530</v>
      </c>
      <c r="BV762" s="102"/>
      <c r="BW762" s="102"/>
      <c r="BX762" s="102"/>
    </row>
    <row r="763" spans="1:76" x14ac:dyDescent="0.25">
      <c r="A763" s="57" t="s">
        <v>7183</v>
      </c>
      <c r="B763" s="3" t="s">
        <v>7088</v>
      </c>
      <c r="C763" s="3" t="s">
        <v>7089</v>
      </c>
      <c r="D763" s="4" t="s">
        <v>7184</v>
      </c>
      <c r="E763" s="4" t="s">
        <v>3487</v>
      </c>
      <c r="F763" s="4">
        <v>35632</v>
      </c>
      <c r="G763" s="4">
        <v>100001622</v>
      </c>
      <c r="H763" s="4">
        <v>1797.3</v>
      </c>
      <c r="I763" s="4">
        <v>165.0557</v>
      </c>
      <c r="J763" s="4" t="s">
        <v>7185</v>
      </c>
      <c r="K763" s="4" t="s">
        <v>7186</v>
      </c>
      <c r="L763" s="101" t="s">
        <v>7187</v>
      </c>
      <c r="M763" s="101" t="s">
        <v>7188</v>
      </c>
      <c r="N763" s="4">
        <v>102526</v>
      </c>
      <c r="O763" s="4">
        <v>92601</v>
      </c>
      <c r="P763" s="4">
        <f t="shared" si="11"/>
        <v>38</v>
      </c>
      <c r="Q763" s="4">
        <v>0.53</v>
      </c>
      <c r="R763" s="4">
        <v>0.95040000000000002</v>
      </c>
      <c r="S763" s="4">
        <v>1.8046</v>
      </c>
      <c r="T763" s="102">
        <v>140583</v>
      </c>
      <c r="U763" s="102">
        <v>176477</v>
      </c>
      <c r="V763" s="102">
        <v>3857040</v>
      </c>
      <c r="W763" s="102">
        <v>633711</v>
      </c>
      <c r="X763" s="102">
        <v>567112</v>
      </c>
      <c r="Y763" s="102"/>
      <c r="Z763" s="102">
        <v>238713</v>
      </c>
      <c r="AA763" s="102">
        <v>1824162</v>
      </c>
      <c r="AB763" s="102">
        <v>689359</v>
      </c>
      <c r="AC763" s="102"/>
      <c r="AD763" s="102"/>
      <c r="AE763" s="102">
        <v>246141</v>
      </c>
      <c r="AF763" s="102"/>
      <c r="AG763" s="102"/>
      <c r="AH763" s="102">
        <v>421797</v>
      </c>
      <c r="AI763" s="102"/>
      <c r="AJ763" s="102"/>
      <c r="AK763" s="102">
        <v>130425</v>
      </c>
      <c r="AL763" s="102">
        <v>239656</v>
      </c>
      <c r="AM763" s="102">
        <v>97800</v>
      </c>
      <c r="AN763" s="102"/>
      <c r="AO763" s="102"/>
      <c r="AP763" s="102"/>
      <c r="AQ763" s="102">
        <v>437009</v>
      </c>
      <c r="AR763" s="102">
        <v>469959</v>
      </c>
      <c r="AS763" s="102">
        <v>88780</v>
      </c>
      <c r="AT763" s="102">
        <v>954419</v>
      </c>
      <c r="AU763" s="102">
        <v>247353</v>
      </c>
      <c r="AV763" s="102"/>
      <c r="AW763" s="102">
        <v>1454189</v>
      </c>
      <c r="AX763" s="102">
        <v>3056185</v>
      </c>
      <c r="AY763" s="102">
        <v>1149801</v>
      </c>
      <c r="AZ763" s="102">
        <v>1102777</v>
      </c>
      <c r="BA763" s="102">
        <v>1006780</v>
      </c>
      <c r="BB763" s="102"/>
      <c r="BC763" s="102">
        <v>593604</v>
      </c>
      <c r="BD763" s="102">
        <v>337436</v>
      </c>
      <c r="BE763" s="102"/>
      <c r="BF763" s="102"/>
      <c r="BG763" s="102">
        <v>317608</v>
      </c>
      <c r="BH763" s="102"/>
      <c r="BI763" s="102">
        <v>6650474</v>
      </c>
      <c r="BJ763" s="102">
        <v>2054031</v>
      </c>
      <c r="BK763" s="102">
        <v>79535</v>
      </c>
      <c r="BL763" s="102">
        <v>128476</v>
      </c>
      <c r="BM763" s="102"/>
      <c r="BN763" s="102">
        <v>60682</v>
      </c>
      <c r="BO763" s="102">
        <v>471430</v>
      </c>
      <c r="BP763" s="102"/>
      <c r="BQ763" s="102">
        <v>524076</v>
      </c>
      <c r="BR763" s="102"/>
      <c r="BS763" s="102">
        <v>334659</v>
      </c>
      <c r="BT763" s="102">
        <v>2104550</v>
      </c>
      <c r="BU763" s="102"/>
      <c r="BV763" s="102">
        <v>91920</v>
      </c>
      <c r="BW763" s="102">
        <v>244546</v>
      </c>
      <c r="BX763" s="102">
        <v>1423207</v>
      </c>
    </row>
    <row r="764" spans="1:76" x14ac:dyDescent="0.25">
      <c r="A764" s="57" t="s">
        <v>7189</v>
      </c>
      <c r="B764" s="3" t="s">
        <v>7088</v>
      </c>
      <c r="C764" s="3" t="s">
        <v>7089</v>
      </c>
      <c r="D764" s="4" t="s">
        <v>7190</v>
      </c>
      <c r="E764" s="4" t="s">
        <v>3487</v>
      </c>
      <c r="F764" s="4">
        <v>35635</v>
      </c>
      <c r="G764" s="4">
        <v>100001624</v>
      </c>
      <c r="H764" s="4">
        <v>1980</v>
      </c>
      <c r="I764" s="4">
        <v>165.0557</v>
      </c>
      <c r="J764" s="4" t="s">
        <v>7191</v>
      </c>
      <c r="K764" s="4" t="s">
        <v>7192</v>
      </c>
      <c r="L764" s="101" t="s">
        <v>7193</v>
      </c>
      <c r="M764" s="101" t="s">
        <v>7194</v>
      </c>
      <c r="N764" s="4">
        <v>91</v>
      </c>
      <c r="O764" s="4">
        <v>89</v>
      </c>
      <c r="P764" s="4">
        <f t="shared" si="11"/>
        <v>56</v>
      </c>
      <c r="Q764" s="4">
        <v>2</v>
      </c>
      <c r="R764" s="4">
        <v>47.847700000000003</v>
      </c>
      <c r="S764" s="4">
        <v>23.882100000000001</v>
      </c>
      <c r="T764" s="102">
        <v>238317120</v>
      </c>
      <c r="U764" s="102">
        <v>435815</v>
      </c>
      <c r="V764" s="102">
        <v>2062412</v>
      </c>
      <c r="W764" s="102">
        <v>1319232640</v>
      </c>
      <c r="X764" s="102">
        <v>59943868</v>
      </c>
      <c r="Y764" s="102">
        <v>559165</v>
      </c>
      <c r="Z764" s="102">
        <v>155819552</v>
      </c>
      <c r="AA764" s="102">
        <v>1116953</v>
      </c>
      <c r="AB764" s="102">
        <v>4708899</v>
      </c>
      <c r="AC764" s="102">
        <v>531446</v>
      </c>
      <c r="AD764" s="102">
        <v>3115952</v>
      </c>
      <c r="AE764" s="102">
        <v>983630</v>
      </c>
      <c r="AF764" s="102">
        <v>136537232</v>
      </c>
      <c r="AG764" s="102">
        <v>32639372</v>
      </c>
      <c r="AH764" s="102">
        <v>30634760</v>
      </c>
      <c r="AI764" s="102">
        <v>161156</v>
      </c>
      <c r="AJ764" s="102">
        <v>3710614</v>
      </c>
      <c r="AK764" s="102">
        <v>1521097</v>
      </c>
      <c r="AL764" s="102"/>
      <c r="AM764" s="102">
        <v>482810</v>
      </c>
      <c r="AN764" s="102">
        <v>132502032</v>
      </c>
      <c r="AO764" s="102">
        <v>138172320</v>
      </c>
      <c r="AP764" s="102">
        <v>721445</v>
      </c>
      <c r="AQ764" s="102">
        <v>1196414</v>
      </c>
      <c r="AR764" s="102">
        <v>84160344</v>
      </c>
      <c r="AS764" s="102">
        <v>768321152</v>
      </c>
      <c r="AT764" s="102">
        <v>41338060</v>
      </c>
      <c r="AU764" s="102">
        <v>561603</v>
      </c>
      <c r="AV764" s="102">
        <v>6353858</v>
      </c>
      <c r="AW764" s="102">
        <v>571410</v>
      </c>
      <c r="AX764" s="102">
        <v>1211111</v>
      </c>
      <c r="AY764" s="102">
        <v>667938</v>
      </c>
      <c r="AZ764" s="102">
        <v>622072</v>
      </c>
      <c r="BA764" s="102">
        <v>1511266</v>
      </c>
      <c r="BB764" s="102">
        <v>5385530</v>
      </c>
      <c r="BC764" s="102">
        <v>1279057</v>
      </c>
      <c r="BD764" s="102">
        <v>703797</v>
      </c>
      <c r="BE764" s="102">
        <v>114374760</v>
      </c>
      <c r="BF764" s="102">
        <v>2130522</v>
      </c>
      <c r="BG764" s="102">
        <v>442060224</v>
      </c>
      <c r="BH764" s="102">
        <v>586366</v>
      </c>
      <c r="BI764" s="102">
        <v>29648048</v>
      </c>
      <c r="BJ764" s="102">
        <v>18517788</v>
      </c>
      <c r="BK764" s="102">
        <v>535656</v>
      </c>
      <c r="BL764" s="102">
        <v>2007143</v>
      </c>
      <c r="BM764" s="102">
        <v>234258176</v>
      </c>
      <c r="BN764" s="102">
        <v>2498909</v>
      </c>
      <c r="BO764" s="102">
        <v>23573540</v>
      </c>
      <c r="BP764" s="102">
        <v>180567152</v>
      </c>
      <c r="BQ764" s="102">
        <v>1057807</v>
      </c>
      <c r="BR764" s="102">
        <v>1030349</v>
      </c>
      <c r="BS764" s="102">
        <v>512148864</v>
      </c>
      <c r="BT764" s="102">
        <v>3009746</v>
      </c>
      <c r="BU764" s="102">
        <v>43988760</v>
      </c>
      <c r="BV764" s="102">
        <v>620410</v>
      </c>
      <c r="BW764" s="102">
        <v>249909</v>
      </c>
      <c r="BX764" s="102">
        <v>2217915</v>
      </c>
    </row>
    <row r="765" spans="1:76" x14ac:dyDescent="0.25">
      <c r="A765" s="57" t="s">
        <v>7195</v>
      </c>
      <c r="B765" s="3" t="s">
        <v>7088</v>
      </c>
      <c r="C765" s="3" t="s">
        <v>7089</v>
      </c>
      <c r="D765" s="4" t="s">
        <v>7196</v>
      </c>
      <c r="E765" s="4" t="s">
        <v>3487</v>
      </c>
      <c r="F765" s="4">
        <v>39587</v>
      </c>
      <c r="G765" s="4">
        <v>100002914</v>
      </c>
      <c r="H765" s="4">
        <v>1670</v>
      </c>
      <c r="I765" s="4">
        <v>165.0557</v>
      </c>
      <c r="J765" s="4" t="s">
        <v>7197</v>
      </c>
      <c r="K765" s="4" t="s">
        <v>7198</v>
      </c>
      <c r="L765" s="101" t="s">
        <v>7199</v>
      </c>
      <c r="M765" s="101" t="s">
        <v>7200</v>
      </c>
      <c r="N765" s="4">
        <v>10394</v>
      </c>
      <c r="O765" s="4">
        <v>9965</v>
      </c>
      <c r="P765" s="4">
        <f t="shared" si="11"/>
        <v>56</v>
      </c>
      <c r="Q765" s="4">
        <v>4.22</v>
      </c>
      <c r="R765" s="4">
        <v>15.088800000000001</v>
      </c>
      <c r="S765" s="4">
        <v>3.5714999999999999</v>
      </c>
      <c r="T765" s="102">
        <v>20732140</v>
      </c>
      <c r="U765" s="102">
        <v>469833</v>
      </c>
      <c r="V765" s="102">
        <v>480533</v>
      </c>
      <c r="W765" s="102">
        <v>126132808</v>
      </c>
      <c r="X765" s="102">
        <v>23808122</v>
      </c>
      <c r="Y765" s="102">
        <v>112211</v>
      </c>
      <c r="Z765" s="102">
        <v>19105220</v>
      </c>
      <c r="AA765" s="102">
        <v>244039</v>
      </c>
      <c r="AB765" s="102">
        <v>277153</v>
      </c>
      <c r="AC765" s="102">
        <v>237206</v>
      </c>
      <c r="AD765" s="102">
        <v>886984</v>
      </c>
      <c r="AE765" s="102">
        <v>308386</v>
      </c>
      <c r="AF765" s="102">
        <v>23495740</v>
      </c>
      <c r="AG765" s="102">
        <v>8112496</v>
      </c>
      <c r="AH765" s="102">
        <v>1460913</v>
      </c>
      <c r="AI765" s="102">
        <v>165485</v>
      </c>
      <c r="AJ765" s="102">
        <v>208529</v>
      </c>
      <c r="AK765" s="102">
        <v>353675</v>
      </c>
      <c r="AL765" s="102">
        <v>5422988</v>
      </c>
      <c r="AM765" s="102">
        <v>253678</v>
      </c>
      <c r="AN765" s="102">
        <v>17874520</v>
      </c>
      <c r="AO765" s="102">
        <v>18888866</v>
      </c>
      <c r="AP765" s="102"/>
      <c r="AQ765" s="102">
        <v>215535</v>
      </c>
      <c r="AR765" s="102">
        <v>45554192</v>
      </c>
      <c r="AS765" s="102">
        <v>5873367</v>
      </c>
      <c r="AT765" s="102">
        <v>1398880</v>
      </c>
      <c r="AU765" s="102">
        <v>361288</v>
      </c>
      <c r="AV765" s="102">
        <v>88214</v>
      </c>
      <c r="AW765" s="102">
        <v>1067051</v>
      </c>
      <c r="AX765" s="102">
        <v>590314</v>
      </c>
      <c r="AY765" s="102">
        <v>380556</v>
      </c>
      <c r="AZ765" s="102">
        <v>403860</v>
      </c>
      <c r="BA765" s="102">
        <v>806009</v>
      </c>
      <c r="BB765" s="102">
        <v>1531655</v>
      </c>
      <c r="BC765" s="102">
        <v>362017</v>
      </c>
      <c r="BD765" s="102">
        <v>441675</v>
      </c>
      <c r="BE765" s="102">
        <v>1099682</v>
      </c>
      <c r="BF765" s="102">
        <v>915000</v>
      </c>
      <c r="BG765" s="102">
        <v>28661756</v>
      </c>
      <c r="BH765" s="102">
        <v>229426</v>
      </c>
      <c r="BI765" s="102">
        <v>1166025</v>
      </c>
      <c r="BJ765" s="102">
        <v>731082</v>
      </c>
      <c r="BK765" s="102">
        <v>591430</v>
      </c>
      <c r="BL765" s="102">
        <v>485513</v>
      </c>
      <c r="BM765" s="102">
        <v>17258112</v>
      </c>
      <c r="BN765" s="102">
        <v>769753</v>
      </c>
      <c r="BO765" s="102">
        <v>1243014</v>
      </c>
      <c r="BP765" s="102">
        <v>11949453</v>
      </c>
      <c r="BQ765" s="102">
        <v>518338</v>
      </c>
      <c r="BR765" s="102">
        <v>350993</v>
      </c>
      <c r="BS765" s="102">
        <v>2542006</v>
      </c>
      <c r="BT765" s="102">
        <v>671378</v>
      </c>
      <c r="BU765" s="102">
        <v>2110424</v>
      </c>
      <c r="BV765" s="102">
        <v>255258</v>
      </c>
      <c r="BW765" s="102">
        <v>757031</v>
      </c>
      <c r="BX765" s="102">
        <v>1091049</v>
      </c>
    </row>
    <row r="766" spans="1:76" x14ac:dyDescent="0.25">
      <c r="A766" s="57" t="s">
        <v>7201</v>
      </c>
      <c r="B766" s="3" t="s">
        <v>7088</v>
      </c>
      <c r="C766" s="3" t="s">
        <v>7089</v>
      </c>
      <c r="D766" s="4" t="s">
        <v>7202</v>
      </c>
      <c r="E766" s="4" t="s">
        <v>3487</v>
      </c>
      <c r="F766" s="4">
        <v>15749</v>
      </c>
      <c r="G766" s="4">
        <v>100000010</v>
      </c>
      <c r="H766" s="4">
        <v>2860</v>
      </c>
      <c r="I766" s="4">
        <v>149.0608</v>
      </c>
      <c r="J766" s="4" t="s">
        <v>7203</v>
      </c>
      <c r="K766" s="4" t="s">
        <v>7204</v>
      </c>
      <c r="L766" s="101" t="s">
        <v>7205</v>
      </c>
      <c r="M766" s="101" t="s">
        <v>7206</v>
      </c>
      <c r="N766" s="4">
        <v>107</v>
      </c>
      <c r="O766" s="4">
        <v>10181339</v>
      </c>
      <c r="P766" s="4">
        <f t="shared" si="11"/>
        <v>57</v>
      </c>
      <c r="Q766" s="4">
        <v>0.76</v>
      </c>
      <c r="R766" s="4">
        <v>1.3635999999999999</v>
      </c>
      <c r="S766" s="4">
        <v>1.7862</v>
      </c>
      <c r="T766" s="102">
        <v>1426369</v>
      </c>
      <c r="U766" s="102">
        <v>30311820</v>
      </c>
      <c r="V766" s="102">
        <v>222603520</v>
      </c>
      <c r="W766" s="102">
        <v>1241423</v>
      </c>
      <c r="X766" s="102">
        <v>887463</v>
      </c>
      <c r="Y766" s="102">
        <v>11185143</v>
      </c>
      <c r="Z766" s="102">
        <v>6511834</v>
      </c>
      <c r="AA766" s="102">
        <v>66540556</v>
      </c>
      <c r="AB766" s="102">
        <v>144049136</v>
      </c>
      <c r="AC766" s="102">
        <v>66744852</v>
      </c>
      <c r="AD766" s="102">
        <v>190726272</v>
      </c>
      <c r="AE766" s="102">
        <v>40369756</v>
      </c>
      <c r="AF766" s="102">
        <v>191130</v>
      </c>
      <c r="AG766" s="102">
        <v>51100276</v>
      </c>
      <c r="AH766" s="102">
        <v>45198072</v>
      </c>
      <c r="AI766" s="102">
        <v>14429398</v>
      </c>
      <c r="AJ766" s="102">
        <v>130487608</v>
      </c>
      <c r="AK766" s="102">
        <v>37741568</v>
      </c>
      <c r="AL766" s="102">
        <v>897726</v>
      </c>
      <c r="AM766" s="102">
        <v>13863775</v>
      </c>
      <c r="AN766" s="102">
        <v>5682571</v>
      </c>
      <c r="AO766" s="102">
        <v>1991985</v>
      </c>
      <c r="AP766" s="102">
        <v>6861422</v>
      </c>
      <c r="AQ766" s="102">
        <v>33784016</v>
      </c>
      <c r="AR766" s="102">
        <v>3552885</v>
      </c>
      <c r="AS766" s="102">
        <v>431320800</v>
      </c>
      <c r="AT766" s="102">
        <v>44152616</v>
      </c>
      <c r="AU766" s="102">
        <v>41470408</v>
      </c>
      <c r="AV766" s="102">
        <v>67607000</v>
      </c>
      <c r="AW766" s="102">
        <v>70778848</v>
      </c>
      <c r="AX766" s="102">
        <v>83908168</v>
      </c>
      <c r="AY766" s="102">
        <v>30117992</v>
      </c>
      <c r="AZ766" s="102">
        <v>52486804</v>
      </c>
      <c r="BA766" s="102">
        <v>126076768</v>
      </c>
      <c r="BB766" s="102">
        <v>160578128</v>
      </c>
      <c r="BC766" s="102">
        <v>26095936</v>
      </c>
      <c r="BD766" s="102">
        <v>49312416</v>
      </c>
      <c r="BE766" s="102">
        <v>25733344</v>
      </c>
      <c r="BF766" s="102">
        <v>38544912</v>
      </c>
      <c r="BG766" s="102">
        <v>4797345</v>
      </c>
      <c r="BH766" s="102">
        <v>7682254</v>
      </c>
      <c r="BI766" s="102">
        <v>218168016</v>
      </c>
      <c r="BJ766" s="102">
        <v>126989232</v>
      </c>
      <c r="BK766" s="102">
        <v>62277748</v>
      </c>
      <c r="BL766" s="102">
        <v>97057584</v>
      </c>
      <c r="BM766" s="102">
        <v>4781779</v>
      </c>
      <c r="BN766" s="102">
        <v>79952200</v>
      </c>
      <c r="BO766" s="102">
        <v>193697856</v>
      </c>
      <c r="BP766" s="102">
        <v>1251086</v>
      </c>
      <c r="BQ766" s="102">
        <v>31929804</v>
      </c>
      <c r="BR766" s="102">
        <v>43094216</v>
      </c>
      <c r="BS766" s="102">
        <v>210554368</v>
      </c>
      <c r="BT766" s="102">
        <v>54650728</v>
      </c>
      <c r="BU766" s="102">
        <v>207225360</v>
      </c>
      <c r="BV766" s="102">
        <v>13244440</v>
      </c>
      <c r="BW766" s="102">
        <v>49180752</v>
      </c>
      <c r="BX766" s="102">
        <v>94530552</v>
      </c>
    </row>
    <row r="767" spans="1:76" x14ac:dyDescent="0.25">
      <c r="A767" s="57" t="s">
        <v>7207</v>
      </c>
      <c r="B767" s="3" t="s">
        <v>7088</v>
      </c>
      <c r="C767" s="3" t="s">
        <v>7208</v>
      </c>
      <c r="D767" s="4" t="s">
        <v>7209</v>
      </c>
      <c r="E767" s="4" t="s">
        <v>3439</v>
      </c>
      <c r="F767" s="4">
        <v>569</v>
      </c>
      <c r="G767" s="4">
        <v>849</v>
      </c>
      <c r="H767" s="4">
        <v>2106</v>
      </c>
      <c r="I767" s="4">
        <v>195.08770000000001</v>
      </c>
      <c r="J767" s="4" t="s">
        <v>7210</v>
      </c>
      <c r="K767" s="4" t="s">
        <v>7211</v>
      </c>
      <c r="L767" s="101" t="s">
        <v>7212</v>
      </c>
      <c r="M767" s="101" t="s">
        <v>7213</v>
      </c>
      <c r="N767" s="4">
        <v>2519</v>
      </c>
      <c r="O767" s="4">
        <v>2424</v>
      </c>
      <c r="P767" s="4">
        <f t="shared" si="11"/>
        <v>50</v>
      </c>
      <c r="Q767" s="4">
        <v>1.07</v>
      </c>
      <c r="R767" s="4">
        <v>0.96919999999999995</v>
      </c>
      <c r="S767" s="4">
        <v>0.90610000000000002</v>
      </c>
      <c r="T767" s="102">
        <v>4077816</v>
      </c>
      <c r="U767" s="102">
        <v>4529781</v>
      </c>
      <c r="V767" s="102">
        <v>3756080</v>
      </c>
      <c r="W767" s="102">
        <v>4261298</v>
      </c>
      <c r="X767" s="102">
        <v>1307792</v>
      </c>
      <c r="Y767" s="102">
        <v>6641150</v>
      </c>
      <c r="Z767" s="102">
        <v>1252207</v>
      </c>
      <c r="AA767" s="102">
        <v>4692955</v>
      </c>
      <c r="AB767" s="102">
        <v>1601534</v>
      </c>
      <c r="AC767" s="102">
        <v>1656620</v>
      </c>
      <c r="AD767" s="102">
        <v>7927504</v>
      </c>
      <c r="AE767" s="102">
        <v>928175</v>
      </c>
      <c r="AF767" s="102">
        <v>4100463</v>
      </c>
      <c r="AG767" s="102">
        <v>2645541</v>
      </c>
      <c r="AH767" s="102">
        <v>4528649</v>
      </c>
      <c r="AI767" s="102"/>
      <c r="AJ767" s="102">
        <v>1791523</v>
      </c>
      <c r="AK767" s="102">
        <v>5403388</v>
      </c>
      <c r="AL767" s="102">
        <v>4054366</v>
      </c>
      <c r="AM767" s="102">
        <v>842990</v>
      </c>
      <c r="AN767" s="102">
        <v>1738782</v>
      </c>
      <c r="AO767" s="102">
        <v>1386842</v>
      </c>
      <c r="AP767" s="102">
        <v>1168699</v>
      </c>
      <c r="AQ767" s="102">
        <v>5191208</v>
      </c>
      <c r="AR767" s="102"/>
      <c r="AS767" s="102">
        <v>4226304</v>
      </c>
      <c r="AT767" s="102"/>
      <c r="AU767" s="102">
        <v>3318592</v>
      </c>
      <c r="AV767" s="102">
        <v>517308</v>
      </c>
      <c r="AW767" s="102"/>
      <c r="AX767" s="102">
        <v>746012</v>
      </c>
      <c r="AY767" s="102">
        <v>8010539</v>
      </c>
      <c r="AZ767" s="102">
        <v>2863237</v>
      </c>
      <c r="BA767" s="102">
        <v>2574392</v>
      </c>
      <c r="BB767" s="102">
        <v>6286897</v>
      </c>
      <c r="BC767" s="102"/>
      <c r="BD767" s="102">
        <v>1667760</v>
      </c>
      <c r="BE767" s="102">
        <v>3584181</v>
      </c>
      <c r="BF767" s="102">
        <v>232329</v>
      </c>
      <c r="BG767" s="102">
        <v>3861450</v>
      </c>
      <c r="BH767" s="102">
        <v>5315934</v>
      </c>
      <c r="BI767" s="102">
        <v>3800277</v>
      </c>
      <c r="BJ767" s="102">
        <v>8449557</v>
      </c>
      <c r="BK767" s="102">
        <v>497242</v>
      </c>
      <c r="BL767" s="102">
        <v>5940746</v>
      </c>
      <c r="BM767" s="102"/>
      <c r="BN767" s="102">
        <v>2010745</v>
      </c>
      <c r="BO767" s="102"/>
      <c r="BP767" s="102">
        <v>2526808</v>
      </c>
      <c r="BQ767" s="102">
        <v>507710</v>
      </c>
      <c r="BR767" s="102">
        <v>5023811</v>
      </c>
      <c r="BS767" s="102">
        <v>1989065</v>
      </c>
      <c r="BT767" s="102">
        <v>1845542</v>
      </c>
      <c r="BU767" s="102">
        <v>2543016</v>
      </c>
      <c r="BV767" s="102">
        <v>1998937</v>
      </c>
      <c r="BW767" s="102">
        <v>7342401</v>
      </c>
      <c r="BX767" s="102">
        <v>1310012</v>
      </c>
    </row>
    <row r="768" spans="1:76" x14ac:dyDescent="0.25">
      <c r="A768" s="57" t="s">
        <v>7214</v>
      </c>
      <c r="B768" s="3" t="s">
        <v>7088</v>
      </c>
      <c r="C768" s="3" t="s">
        <v>7208</v>
      </c>
      <c r="D768" s="4" t="s">
        <v>7215</v>
      </c>
      <c r="E768" s="4" t="s">
        <v>3487</v>
      </c>
      <c r="F768" s="4">
        <v>18254</v>
      </c>
      <c r="G768" s="4">
        <v>100000453</v>
      </c>
      <c r="H768" s="4">
        <v>2279</v>
      </c>
      <c r="I768" s="4">
        <v>179.0575</v>
      </c>
      <c r="J768" s="4" t="s">
        <v>7216</v>
      </c>
      <c r="K768" s="4" t="s">
        <v>7217</v>
      </c>
      <c r="L768" s="101" t="s">
        <v>7218</v>
      </c>
      <c r="M768" s="101" t="s">
        <v>7219</v>
      </c>
      <c r="N768" s="4">
        <v>4687</v>
      </c>
      <c r="O768" s="4">
        <v>4525</v>
      </c>
      <c r="P768" s="4">
        <f t="shared" si="11"/>
        <v>48</v>
      </c>
      <c r="Q768" s="4">
        <v>1.63</v>
      </c>
      <c r="R768" s="4">
        <v>1.3965000000000001</v>
      </c>
      <c r="S768" s="4">
        <v>0.85750000000000004</v>
      </c>
      <c r="T768" s="102">
        <v>1438586</v>
      </c>
      <c r="U768" s="102">
        <v>829067</v>
      </c>
      <c r="V768" s="102">
        <v>1909615</v>
      </c>
      <c r="W768" s="102">
        <v>1278190</v>
      </c>
      <c r="X768" s="102">
        <v>507766</v>
      </c>
      <c r="Y768" s="102">
        <v>354192</v>
      </c>
      <c r="Z768" s="102">
        <v>756143</v>
      </c>
      <c r="AA768" s="102">
        <v>435971</v>
      </c>
      <c r="AB768" s="102">
        <v>217397</v>
      </c>
      <c r="AC768" s="102">
        <v>299326</v>
      </c>
      <c r="AD768" s="102">
        <v>1217973</v>
      </c>
      <c r="AE768" s="102">
        <v>151211</v>
      </c>
      <c r="AF768" s="102">
        <v>2391989</v>
      </c>
      <c r="AG768" s="102">
        <v>575196</v>
      </c>
      <c r="AH768" s="102">
        <v>963477</v>
      </c>
      <c r="AI768" s="102"/>
      <c r="AJ768" s="102"/>
      <c r="AK768" s="102">
        <v>1447463</v>
      </c>
      <c r="AL768" s="102">
        <v>1060365</v>
      </c>
      <c r="AM768" s="102">
        <v>394185</v>
      </c>
      <c r="AN768" s="102">
        <v>500586</v>
      </c>
      <c r="AO768" s="102">
        <v>664277</v>
      </c>
      <c r="AP768" s="102">
        <v>280863</v>
      </c>
      <c r="AQ768" s="102">
        <v>1335006</v>
      </c>
      <c r="AR768" s="102"/>
      <c r="AS768" s="102">
        <v>1156032</v>
      </c>
      <c r="AT768" s="102">
        <v>95609</v>
      </c>
      <c r="AU768" s="102">
        <v>820082</v>
      </c>
      <c r="AV768" s="102">
        <v>56461</v>
      </c>
      <c r="AW768" s="102"/>
      <c r="AX768" s="102"/>
      <c r="AY768" s="102">
        <v>597024</v>
      </c>
      <c r="AZ768" s="102">
        <v>2683825</v>
      </c>
      <c r="BA768" s="102">
        <v>318960</v>
      </c>
      <c r="BB768" s="102">
        <v>988540</v>
      </c>
      <c r="BC768" s="102">
        <v>315262</v>
      </c>
      <c r="BD768" s="102">
        <v>70049</v>
      </c>
      <c r="BE768" s="102">
        <v>715087</v>
      </c>
      <c r="BF768" s="102">
        <v>207642</v>
      </c>
      <c r="BG768" s="102">
        <v>495878</v>
      </c>
      <c r="BH768" s="102">
        <v>2083881</v>
      </c>
      <c r="BI768" s="102">
        <v>343070</v>
      </c>
      <c r="BJ768" s="102">
        <v>770907</v>
      </c>
      <c r="BK768" s="102"/>
      <c r="BL768" s="102">
        <v>687241</v>
      </c>
      <c r="BM768" s="102"/>
      <c r="BN768" s="102">
        <v>355130</v>
      </c>
      <c r="BO768" s="102">
        <v>30828</v>
      </c>
      <c r="BP768" s="102">
        <v>256072</v>
      </c>
      <c r="BQ768" s="102">
        <v>109179</v>
      </c>
      <c r="BR768" s="102"/>
      <c r="BS768" s="102">
        <v>658963</v>
      </c>
      <c r="BT768" s="102"/>
      <c r="BU768" s="102">
        <v>269190</v>
      </c>
      <c r="BV768" s="102">
        <v>581625</v>
      </c>
      <c r="BW768" s="102">
        <v>286683</v>
      </c>
      <c r="BX768" s="102">
        <v>398123</v>
      </c>
    </row>
    <row r="769" spans="1:76" x14ac:dyDescent="0.25">
      <c r="A769" s="57" t="s">
        <v>7220</v>
      </c>
      <c r="B769" s="3" t="s">
        <v>7088</v>
      </c>
      <c r="C769" s="3" t="s">
        <v>7208</v>
      </c>
      <c r="D769" s="4" t="s">
        <v>7221</v>
      </c>
      <c r="E769" s="4" t="s">
        <v>3439</v>
      </c>
      <c r="F769" s="4">
        <v>18392</v>
      </c>
      <c r="G769" s="4">
        <v>100000445</v>
      </c>
      <c r="H769" s="4">
        <v>1600</v>
      </c>
      <c r="I769" s="4">
        <v>181.072</v>
      </c>
      <c r="J769" s="4" t="s">
        <v>7222</v>
      </c>
      <c r="K769" s="4" t="s">
        <v>7223</v>
      </c>
      <c r="L769" s="101" t="s">
        <v>7224</v>
      </c>
      <c r="M769" s="101" t="s">
        <v>7225</v>
      </c>
      <c r="N769" s="4">
        <v>5429</v>
      </c>
      <c r="O769" s="4">
        <v>5236</v>
      </c>
      <c r="P769" s="4">
        <f t="shared" si="11"/>
        <v>49</v>
      </c>
      <c r="Q769" s="4">
        <v>1.44</v>
      </c>
      <c r="R769" s="4">
        <v>1.9537</v>
      </c>
      <c r="S769" s="4">
        <v>1.3574999999999999</v>
      </c>
      <c r="T769" s="102">
        <v>4522574</v>
      </c>
      <c r="U769" s="102">
        <v>2710021</v>
      </c>
      <c r="V769" s="102">
        <v>2976583</v>
      </c>
      <c r="W769" s="102">
        <v>6836540</v>
      </c>
      <c r="X769" s="102">
        <v>1388743</v>
      </c>
      <c r="Y769" s="102">
        <v>4592061</v>
      </c>
      <c r="Z769" s="102">
        <v>11773898</v>
      </c>
      <c r="AA769" s="102">
        <v>96888560</v>
      </c>
      <c r="AB769" s="102"/>
      <c r="AC769" s="102">
        <v>7724945</v>
      </c>
      <c r="AD769" s="102">
        <v>12205584</v>
      </c>
      <c r="AE769" s="102">
        <v>3631482</v>
      </c>
      <c r="AF769" s="102">
        <v>9851189</v>
      </c>
      <c r="AG769" s="102">
        <v>5138186</v>
      </c>
      <c r="AH769" s="102">
        <v>7935418</v>
      </c>
      <c r="AI769" s="102"/>
      <c r="AJ769" s="102">
        <v>409298</v>
      </c>
      <c r="AK769" s="102">
        <v>4978483</v>
      </c>
      <c r="AL769" s="102">
        <v>6144877</v>
      </c>
      <c r="AM769" s="102">
        <v>6411716</v>
      </c>
      <c r="AN769" s="102">
        <v>1322810</v>
      </c>
      <c r="AO769" s="102">
        <v>2525987</v>
      </c>
      <c r="AP769" s="102">
        <v>762132</v>
      </c>
      <c r="AQ769" s="102">
        <v>5445727</v>
      </c>
      <c r="AR769" s="102">
        <v>1306245</v>
      </c>
      <c r="AS769" s="102">
        <v>3723329</v>
      </c>
      <c r="AT769" s="102">
        <v>1271188</v>
      </c>
      <c r="AU769" s="102">
        <v>3371920</v>
      </c>
      <c r="AV769" s="102">
        <v>12064918</v>
      </c>
      <c r="AW769" s="102">
        <v>633283</v>
      </c>
      <c r="AX769" s="102"/>
      <c r="AY769" s="102">
        <v>19445000</v>
      </c>
      <c r="AZ769" s="102">
        <v>4331672</v>
      </c>
      <c r="BA769" s="102">
        <v>2705928</v>
      </c>
      <c r="BB769" s="102">
        <v>3008443</v>
      </c>
      <c r="BC769" s="102">
        <v>8236659</v>
      </c>
      <c r="BD769" s="102">
        <v>3855568</v>
      </c>
      <c r="BE769" s="102">
        <v>2979851</v>
      </c>
      <c r="BF769" s="102">
        <v>1248136</v>
      </c>
      <c r="BG769" s="102">
        <v>2774954</v>
      </c>
      <c r="BH769" s="102">
        <v>8137662</v>
      </c>
      <c r="BI769" s="102">
        <v>7475334</v>
      </c>
      <c r="BJ769" s="102">
        <v>18002268</v>
      </c>
      <c r="BK769" s="102"/>
      <c r="BL769" s="102">
        <v>2656356</v>
      </c>
      <c r="BM769" s="102"/>
      <c r="BN769" s="102">
        <v>519123</v>
      </c>
      <c r="BO769" s="102"/>
      <c r="BP769" s="102">
        <v>3617115</v>
      </c>
      <c r="BQ769" s="102"/>
      <c r="BR769" s="102">
        <v>2514024</v>
      </c>
      <c r="BS769" s="102">
        <v>9957569</v>
      </c>
      <c r="BT769" s="102"/>
      <c r="BU769" s="102">
        <v>2345296</v>
      </c>
      <c r="BV769" s="102">
        <v>18480420</v>
      </c>
      <c r="BW769" s="102">
        <v>17693960</v>
      </c>
      <c r="BX769" s="102">
        <v>1711983</v>
      </c>
    </row>
    <row r="770" spans="1:76" x14ac:dyDescent="0.25">
      <c r="A770" s="57" t="s">
        <v>7226</v>
      </c>
      <c r="B770" s="3" t="s">
        <v>7088</v>
      </c>
      <c r="C770" s="3" t="s">
        <v>7208</v>
      </c>
      <c r="D770" s="4" t="s">
        <v>7227</v>
      </c>
      <c r="E770" s="4" t="s">
        <v>3439</v>
      </c>
      <c r="F770" s="4">
        <v>18394</v>
      </c>
      <c r="G770" s="4">
        <v>100000437</v>
      </c>
      <c r="H770" s="4">
        <v>1870</v>
      </c>
      <c r="I770" s="4">
        <v>181.072</v>
      </c>
      <c r="J770" s="4" t="s">
        <v>7228</v>
      </c>
      <c r="K770" s="4" t="s">
        <v>7229</v>
      </c>
      <c r="L770" s="101" t="s">
        <v>7230</v>
      </c>
      <c r="M770" s="101" t="s">
        <v>7231</v>
      </c>
      <c r="N770" s="4">
        <v>2153</v>
      </c>
      <c r="O770" s="4">
        <v>2068</v>
      </c>
      <c r="P770" s="4">
        <f t="shared" si="11"/>
        <v>54</v>
      </c>
      <c r="Q770" s="4">
        <v>1.1000000000000001</v>
      </c>
      <c r="R770" s="4">
        <v>1.0981000000000001</v>
      </c>
      <c r="S770" s="4">
        <v>1.0003</v>
      </c>
      <c r="T770" s="102">
        <v>1226907</v>
      </c>
      <c r="U770" s="102">
        <v>832324</v>
      </c>
      <c r="V770" s="102">
        <v>1676408</v>
      </c>
      <c r="W770" s="102">
        <v>2355292</v>
      </c>
      <c r="X770" s="102">
        <v>917348</v>
      </c>
      <c r="Y770" s="102">
        <v>1900404</v>
      </c>
      <c r="Z770" s="102">
        <v>1083187</v>
      </c>
      <c r="AA770" s="102">
        <v>1621321</v>
      </c>
      <c r="AB770" s="102">
        <v>1035242</v>
      </c>
      <c r="AC770" s="102">
        <v>709797</v>
      </c>
      <c r="AD770" s="102">
        <v>2278477</v>
      </c>
      <c r="AE770" s="102">
        <v>543695</v>
      </c>
      <c r="AF770" s="102">
        <v>2824785</v>
      </c>
      <c r="AG770" s="102">
        <v>1096716</v>
      </c>
      <c r="AH770" s="102">
        <v>2017455</v>
      </c>
      <c r="AI770" s="102">
        <v>906304</v>
      </c>
      <c r="AJ770" s="102">
        <v>2451420</v>
      </c>
      <c r="AK770" s="102">
        <v>2058225</v>
      </c>
      <c r="AL770" s="102">
        <v>1493848</v>
      </c>
      <c r="AM770" s="102">
        <v>701232</v>
      </c>
      <c r="AN770" s="102">
        <v>1035242</v>
      </c>
      <c r="AO770" s="102">
        <v>1128359</v>
      </c>
      <c r="AP770" s="102">
        <v>596937</v>
      </c>
      <c r="AQ770" s="102">
        <v>678066</v>
      </c>
      <c r="AR770" s="102"/>
      <c r="AS770" s="102">
        <v>2574802</v>
      </c>
      <c r="AT770" s="102">
        <v>368471</v>
      </c>
      <c r="AU770" s="102">
        <v>1699582</v>
      </c>
      <c r="AV770" s="102">
        <v>535859</v>
      </c>
      <c r="AW770" s="102">
        <v>360575</v>
      </c>
      <c r="AX770" s="102">
        <v>670381</v>
      </c>
      <c r="AY770" s="102">
        <v>2612704</v>
      </c>
      <c r="AZ770" s="102">
        <v>1633299</v>
      </c>
      <c r="BA770" s="102">
        <v>900522</v>
      </c>
      <c r="BB770" s="102">
        <v>1044218</v>
      </c>
      <c r="BC770" s="102"/>
      <c r="BD770" s="102">
        <v>1560008</v>
      </c>
      <c r="BE770" s="102">
        <v>1780723</v>
      </c>
      <c r="BF770" s="102">
        <v>1298878</v>
      </c>
      <c r="BG770" s="102">
        <v>1085560</v>
      </c>
      <c r="BH770" s="102">
        <v>1492635</v>
      </c>
      <c r="BI770" s="102">
        <v>1544556</v>
      </c>
      <c r="BJ770" s="102">
        <v>2460331</v>
      </c>
      <c r="BK770" s="102">
        <v>721703</v>
      </c>
      <c r="BL770" s="102">
        <v>1666283</v>
      </c>
      <c r="BM770" s="102"/>
      <c r="BN770" s="102">
        <v>1551761</v>
      </c>
      <c r="BO770" s="102">
        <v>826796</v>
      </c>
      <c r="BP770" s="102">
        <v>1101554</v>
      </c>
      <c r="BQ770" s="102">
        <v>939336</v>
      </c>
      <c r="BR770" s="102">
        <v>575894</v>
      </c>
      <c r="BS770" s="102">
        <v>1402060</v>
      </c>
      <c r="BT770" s="102">
        <v>1588104</v>
      </c>
      <c r="BU770" s="102">
        <v>1699958</v>
      </c>
      <c r="BV770" s="102">
        <v>1111121</v>
      </c>
      <c r="BW770" s="102">
        <v>1831470</v>
      </c>
      <c r="BX770" s="102">
        <v>1316560</v>
      </c>
    </row>
    <row r="771" spans="1:76" x14ac:dyDescent="0.25">
      <c r="A771" s="57" t="s">
        <v>7232</v>
      </c>
      <c r="B771" s="3" t="s">
        <v>7088</v>
      </c>
      <c r="C771" s="3" t="s">
        <v>7208</v>
      </c>
      <c r="D771" s="4" t="s">
        <v>7233</v>
      </c>
      <c r="E771" s="4" t="s">
        <v>3446</v>
      </c>
      <c r="F771" s="4">
        <v>34395</v>
      </c>
      <c r="G771" s="4">
        <v>100001400</v>
      </c>
      <c r="H771" s="4">
        <v>1900</v>
      </c>
      <c r="I771" s="4">
        <v>181.0367</v>
      </c>
      <c r="J771" s="4" t="s">
        <v>7234</v>
      </c>
      <c r="K771" s="4" t="s">
        <v>7235</v>
      </c>
      <c r="L771" s="101" t="s">
        <v>7236</v>
      </c>
      <c r="M771" s="101" t="s">
        <v>7237</v>
      </c>
      <c r="N771" s="4">
        <v>69726</v>
      </c>
      <c r="O771" s="4">
        <v>62926</v>
      </c>
      <c r="P771" s="4">
        <f t="shared" si="11"/>
        <v>52</v>
      </c>
      <c r="Q771" s="4">
        <v>2.4300000000000002</v>
      </c>
      <c r="R771" s="4">
        <v>6.9522000000000004</v>
      </c>
      <c r="S771" s="4">
        <v>2.8668</v>
      </c>
      <c r="T771" s="102">
        <v>1159726</v>
      </c>
      <c r="U771" s="102">
        <v>51856240</v>
      </c>
      <c r="V771" s="102">
        <v>134548</v>
      </c>
      <c r="W771" s="102">
        <v>26870896</v>
      </c>
      <c r="X771" s="102">
        <v>11664918</v>
      </c>
      <c r="Y771" s="102">
        <v>12162808</v>
      </c>
      <c r="Z771" s="102">
        <v>12925072</v>
      </c>
      <c r="AA771" s="102">
        <v>1285729</v>
      </c>
      <c r="AB771" s="102">
        <v>93737</v>
      </c>
      <c r="AC771" s="102">
        <v>115121</v>
      </c>
      <c r="AD771" s="102">
        <v>1683325</v>
      </c>
      <c r="AE771" s="102"/>
      <c r="AF771" s="102">
        <v>610783</v>
      </c>
      <c r="AG771" s="102">
        <v>7370159</v>
      </c>
      <c r="AH771" s="102">
        <v>14230875</v>
      </c>
      <c r="AI771" s="102">
        <v>161226</v>
      </c>
      <c r="AJ771" s="102">
        <v>547475</v>
      </c>
      <c r="AK771" s="102">
        <v>8157943</v>
      </c>
      <c r="AL771" s="102">
        <v>7850846</v>
      </c>
      <c r="AM771" s="102">
        <v>62545292</v>
      </c>
      <c r="AN771" s="102">
        <v>8418902</v>
      </c>
      <c r="AO771" s="102">
        <v>23445736</v>
      </c>
      <c r="AP771" s="102">
        <v>526983</v>
      </c>
      <c r="AQ771" s="102">
        <v>695627</v>
      </c>
      <c r="AR771" s="102">
        <v>1426878</v>
      </c>
      <c r="AS771" s="102">
        <v>3030017</v>
      </c>
      <c r="AT771" s="102">
        <v>685427</v>
      </c>
      <c r="AU771" s="102">
        <v>4303025</v>
      </c>
      <c r="AV771" s="102">
        <v>1880655</v>
      </c>
      <c r="AW771" s="102"/>
      <c r="AX771" s="102"/>
      <c r="AY771" s="102">
        <v>8498204</v>
      </c>
      <c r="AZ771" s="102">
        <v>176306</v>
      </c>
      <c r="BA771" s="102">
        <v>1464577</v>
      </c>
      <c r="BB771" s="102">
        <v>14294591</v>
      </c>
      <c r="BC771" s="102">
        <v>5615501</v>
      </c>
      <c r="BD771" s="102">
        <v>88880</v>
      </c>
      <c r="BE771" s="102">
        <v>20591056</v>
      </c>
      <c r="BF771" s="102">
        <v>225294</v>
      </c>
      <c r="BG771" s="102">
        <v>11965936</v>
      </c>
      <c r="BH771" s="102">
        <v>377397</v>
      </c>
      <c r="BI771" s="102">
        <v>1096481</v>
      </c>
      <c r="BJ771" s="102">
        <v>429342</v>
      </c>
      <c r="BK771" s="102"/>
      <c r="BL771" s="102">
        <v>203730</v>
      </c>
      <c r="BM771" s="102">
        <v>200069</v>
      </c>
      <c r="BN771" s="102">
        <v>425592</v>
      </c>
      <c r="BO771" s="102">
        <v>85124</v>
      </c>
      <c r="BP771" s="102">
        <v>23510444</v>
      </c>
      <c r="BQ771" s="102"/>
      <c r="BR771" s="102">
        <v>59988</v>
      </c>
      <c r="BS771" s="102">
        <v>14998506</v>
      </c>
      <c r="BT771" s="102">
        <v>300861</v>
      </c>
      <c r="BU771" s="102">
        <v>1063242</v>
      </c>
      <c r="BV771" s="102">
        <v>249759</v>
      </c>
      <c r="BW771" s="102">
        <v>75397</v>
      </c>
      <c r="BX771" s="102">
        <v>4641271</v>
      </c>
    </row>
    <row r="772" spans="1:76" x14ac:dyDescent="0.25">
      <c r="A772" s="57" t="s">
        <v>7238</v>
      </c>
      <c r="B772" s="3" t="s">
        <v>7088</v>
      </c>
      <c r="C772" s="3" t="s">
        <v>7208</v>
      </c>
      <c r="D772" s="4" t="s">
        <v>7239</v>
      </c>
      <c r="E772" s="4" t="s">
        <v>3446</v>
      </c>
      <c r="F772" s="4">
        <v>39598</v>
      </c>
      <c r="G772" s="4">
        <v>100002241</v>
      </c>
      <c r="H772" s="4">
        <v>1930</v>
      </c>
      <c r="I772" s="4">
        <v>181.0367</v>
      </c>
      <c r="J772" s="4" t="s">
        <v>7240</v>
      </c>
      <c r="K772" s="4" t="s">
        <v>7241</v>
      </c>
      <c r="L772" s="101" t="s">
        <v>7242</v>
      </c>
      <c r="M772" s="101" t="s">
        <v>7243</v>
      </c>
      <c r="N772" s="4">
        <v>69160</v>
      </c>
      <c r="O772" s="4">
        <v>62375</v>
      </c>
      <c r="P772" s="4">
        <f t="shared" si="11"/>
        <v>47</v>
      </c>
      <c r="Q772" s="4">
        <v>2.0099999999999998</v>
      </c>
      <c r="R772" s="4">
        <v>2.8849</v>
      </c>
      <c r="S772" s="4">
        <v>1.4337</v>
      </c>
      <c r="T772" s="102">
        <v>7237451</v>
      </c>
      <c r="U772" s="102">
        <v>22462764</v>
      </c>
      <c r="V772" s="102">
        <v>314838</v>
      </c>
      <c r="W772" s="102">
        <v>26953368</v>
      </c>
      <c r="X772" s="102">
        <v>4278160</v>
      </c>
      <c r="Y772" s="102">
        <v>2341975</v>
      </c>
      <c r="Z772" s="102">
        <v>5356825</v>
      </c>
      <c r="AA772" s="102">
        <v>32629724</v>
      </c>
      <c r="AB772" s="102"/>
      <c r="AC772" s="102">
        <v>54122</v>
      </c>
      <c r="AD772" s="102">
        <v>28871252</v>
      </c>
      <c r="AE772" s="102"/>
      <c r="AF772" s="102">
        <v>2555361</v>
      </c>
      <c r="AG772" s="102">
        <v>5089998</v>
      </c>
      <c r="AH772" s="102">
        <v>23291990</v>
      </c>
      <c r="AI772" s="102"/>
      <c r="AJ772" s="102">
        <v>347761</v>
      </c>
      <c r="AK772" s="102">
        <v>1172799</v>
      </c>
      <c r="AL772" s="102">
        <v>1520489</v>
      </c>
      <c r="AM772" s="102">
        <v>22682932</v>
      </c>
      <c r="AN772" s="102">
        <v>871736</v>
      </c>
      <c r="AO772" s="102">
        <v>5362178</v>
      </c>
      <c r="AP772" s="102">
        <v>217100</v>
      </c>
      <c r="AQ772" s="102">
        <v>3163834</v>
      </c>
      <c r="AR772" s="102">
        <v>1262339</v>
      </c>
      <c r="AS772" s="102">
        <v>13134945</v>
      </c>
      <c r="AT772" s="102">
        <v>5694731</v>
      </c>
      <c r="AU772" s="102">
        <v>15555175</v>
      </c>
      <c r="AV772" s="102">
        <v>3292765</v>
      </c>
      <c r="AW772" s="102"/>
      <c r="AX772" s="102"/>
      <c r="AY772" s="102">
        <v>39224784</v>
      </c>
      <c r="AZ772" s="102">
        <v>185961</v>
      </c>
      <c r="BA772" s="102">
        <v>252450</v>
      </c>
      <c r="BB772" s="102">
        <v>14374412</v>
      </c>
      <c r="BC772" s="102">
        <v>3192823</v>
      </c>
      <c r="BD772" s="102"/>
      <c r="BE772" s="102">
        <v>10216817</v>
      </c>
      <c r="BF772" s="102">
        <v>209545</v>
      </c>
      <c r="BG772" s="102">
        <v>5224003</v>
      </c>
      <c r="BH772" s="102">
        <v>386653</v>
      </c>
      <c r="BI772" s="102">
        <v>2379754</v>
      </c>
      <c r="BJ772" s="102">
        <v>877685</v>
      </c>
      <c r="BK772" s="102"/>
      <c r="BL772" s="102">
        <v>648588</v>
      </c>
      <c r="BM772" s="102">
        <v>270213</v>
      </c>
      <c r="BN772" s="102">
        <v>626982</v>
      </c>
      <c r="BO772" s="102"/>
      <c r="BP772" s="102">
        <v>9561113</v>
      </c>
      <c r="BQ772" s="102"/>
      <c r="BR772" s="102"/>
      <c r="BS772" s="102">
        <v>21968292</v>
      </c>
      <c r="BT772" s="102">
        <v>118962</v>
      </c>
      <c r="BU772" s="102">
        <v>1478377</v>
      </c>
      <c r="BV772" s="102">
        <v>848782</v>
      </c>
      <c r="BW772" s="102">
        <v>1113421</v>
      </c>
      <c r="BX772" s="102">
        <v>2879317</v>
      </c>
    </row>
    <row r="773" spans="1:76" x14ac:dyDescent="0.25">
      <c r="A773" s="57" t="s">
        <v>7244</v>
      </c>
      <c r="B773" s="3" t="s">
        <v>7088</v>
      </c>
      <c r="C773" s="3" t="s">
        <v>7208</v>
      </c>
      <c r="D773" s="4" t="s">
        <v>7245</v>
      </c>
      <c r="E773" s="4" t="s">
        <v>3487</v>
      </c>
      <c r="F773" s="4">
        <v>32391</v>
      </c>
      <c r="G773" s="4">
        <v>100001106</v>
      </c>
      <c r="H773" s="4">
        <v>1671.4</v>
      </c>
      <c r="I773" s="4">
        <v>195.05240000000001</v>
      </c>
      <c r="J773" s="4" t="s">
        <v>7246</v>
      </c>
      <c r="K773" s="4" t="s">
        <v>7247</v>
      </c>
      <c r="L773" s="4"/>
      <c r="M773" s="101" t="s">
        <v>7248</v>
      </c>
      <c r="N773" s="4">
        <v>70346</v>
      </c>
      <c r="O773" s="4">
        <v>63527</v>
      </c>
      <c r="P773" s="4">
        <f t="shared" si="11"/>
        <v>47</v>
      </c>
      <c r="Q773" s="4">
        <v>1.39</v>
      </c>
      <c r="R773" s="4">
        <v>1.3826000000000001</v>
      </c>
      <c r="S773" s="4">
        <v>0.99370000000000003</v>
      </c>
      <c r="T773" s="102">
        <v>414495</v>
      </c>
      <c r="U773" s="102">
        <v>689394</v>
      </c>
      <c r="V773" s="102">
        <v>2149097</v>
      </c>
      <c r="W773" s="102">
        <v>2114191</v>
      </c>
      <c r="X773" s="102"/>
      <c r="Y773" s="102">
        <v>577141</v>
      </c>
      <c r="Z773" s="102">
        <v>537259</v>
      </c>
      <c r="AA773" s="102">
        <v>1010224</v>
      </c>
      <c r="AB773" s="102">
        <v>368388</v>
      </c>
      <c r="AC773" s="102">
        <v>275855</v>
      </c>
      <c r="AD773" s="102">
        <v>2136500</v>
      </c>
      <c r="AE773" s="102">
        <v>138836</v>
      </c>
      <c r="AF773" s="102">
        <v>875840</v>
      </c>
      <c r="AG773" s="102">
        <v>400072</v>
      </c>
      <c r="AH773" s="102">
        <v>1458695</v>
      </c>
      <c r="AI773" s="102">
        <v>162362</v>
      </c>
      <c r="AJ773" s="102">
        <v>932746</v>
      </c>
      <c r="AK773" s="102">
        <v>306247</v>
      </c>
      <c r="AL773" s="102"/>
      <c r="AM773" s="102">
        <v>195771</v>
      </c>
      <c r="AN773" s="102">
        <v>284546</v>
      </c>
      <c r="AO773" s="102">
        <v>334615</v>
      </c>
      <c r="AP773" s="102">
        <v>1674268</v>
      </c>
      <c r="AQ773" s="102"/>
      <c r="AR773" s="102"/>
      <c r="AS773" s="102">
        <v>3559977</v>
      </c>
      <c r="AT773" s="102"/>
      <c r="AU773" s="102">
        <v>1031303</v>
      </c>
      <c r="AV773" s="102"/>
      <c r="AW773" s="102">
        <v>62496</v>
      </c>
      <c r="AX773" s="102">
        <v>463159</v>
      </c>
      <c r="AY773" s="102">
        <v>566734</v>
      </c>
      <c r="AZ773" s="102"/>
      <c r="BA773" s="102">
        <v>474734</v>
      </c>
      <c r="BB773" s="102">
        <v>840844</v>
      </c>
      <c r="BC773" s="102"/>
      <c r="BD773" s="102">
        <v>488512</v>
      </c>
      <c r="BE773" s="102">
        <v>541299</v>
      </c>
      <c r="BF773" s="102">
        <v>542245</v>
      </c>
      <c r="BG773" s="102">
        <v>368882</v>
      </c>
      <c r="BH773" s="102">
        <v>620875</v>
      </c>
      <c r="BI773" s="102">
        <v>318141</v>
      </c>
      <c r="BJ773" s="102">
        <v>388959</v>
      </c>
      <c r="BK773" s="102">
        <v>2474695</v>
      </c>
      <c r="BL773" s="102">
        <v>992115</v>
      </c>
      <c r="BM773" s="102"/>
      <c r="BN773" s="102">
        <v>1104508</v>
      </c>
      <c r="BO773" s="102">
        <v>234920</v>
      </c>
      <c r="BP773" s="102"/>
      <c r="BQ773" s="102">
        <v>666538</v>
      </c>
      <c r="BR773" s="102">
        <v>199249</v>
      </c>
      <c r="BS773" s="102">
        <v>640461</v>
      </c>
      <c r="BT773" s="102">
        <v>978954</v>
      </c>
      <c r="BU773" s="102">
        <v>475269</v>
      </c>
      <c r="BV773" s="102">
        <v>998061</v>
      </c>
      <c r="BW773" s="102">
        <v>582127</v>
      </c>
      <c r="BX773" s="102">
        <v>995775</v>
      </c>
    </row>
    <row r="774" spans="1:76" x14ac:dyDescent="0.25">
      <c r="A774" s="57" t="s">
        <v>7249</v>
      </c>
      <c r="B774" s="3" t="s">
        <v>7088</v>
      </c>
      <c r="C774" s="3" t="s">
        <v>7208</v>
      </c>
      <c r="D774" s="4" t="s">
        <v>7250</v>
      </c>
      <c r="E774" s="4" t="s">
        <v>3487</v>
      </c>
      <c r="F774" s="4">
        <v>34400</v>
      </c>
      <c r="G774" s="4">
        <v>100001399</v>
      </c>
      <c r="H774" s="4">
        <v>1578.6</v>
      </c>
      <c r="I774" s="4">
        <v>195.05240000000001</v>
      </c>
      <c r="J774" s="4" t="s">
        <v>7251</v>
      </c>
      <c r="K774" s="4" t="s">
        <v>7252</v>
      </c>
      <c r="L774" s="101" t="s">
        <v>7253</v>
      </c>
      <c r="M774" s="101" t="s">
        <v>7254</v>
      </c>
      <c r="N774" s="4">
        <v>91611</v>
      </c>
      <c r="O774" s="4">
        <v>82720</v>
      </c>
      <c r="P774" s="4">
        <f t="shared" si="11"/>
        <v>55</v>
      </c>
      <c r="Q774" s="4">
        <v>1.91</v>
      </c>
      <c r="R774" s="4">
        <v>1.3451</v>
      </c>
      <c r="S774" s="4">
        <v>0.70389999999999997</v>
      </c>
      <c r="T774" s="102">
        <v>26868942</v>
      </c>
      <c r="U774" s="102">
        <v>28429910</v>
      </c>
      <c r="V774" s="102">
        <v>47217956</v>
      </c>
      <c r="W774" s="102">
        <v>58049640</v>
      </c>
      <c r="X774" s="102">
        <v>12808437</v>
      </c>
      <c r="Y774" s="102">
        <v>1235614</v>
      </c>
      <c r="Z774" s="102">
        <v>21131112</v>
      </c>
      <c r="AA774" s="102">
        <v>22454284</v>
      </c>
      <c r="AB774" s="102">
        <v>62765</v>
      </c>
      <c r="AC774" s="102">
        <v>448378</v>
      </c>
      <c r="AD774" s="102">
        <v>28142936</v>
      </c>
      <c r="AE774" s="102">
        <v>397240</v>
      </c>
      <c r="AF774" s="102">
        <v>23333568</v>
      </c>
      <c r="AG774" s="102">
        <v>13940724</v>
      </c>
      <c r="AH774" s="102">
        <v>23662328</v>
      </c>
      <c r="AI774" s="102">
        <v>30830</v>
      </c>
      <c r="AJ774" s="102">
        <v>242406</v>
      </c>
      <c r="AK774" s="102">
        <v>17549092</v>
      </c>
      <c r="AL774" s="102">
        <v>12167820</v>
      </c>
      <c r="AM774" s="102">
        <v>10596007</v>
      </c>
      <c r="AN774" s="102">
        <v>16989540</v>
      </c>
      <c r="AO774" s="102">
        <v>19694828</v>
      </c>
      <c r="AP774" s="102">
        <v>13562549</v>
      </c>
      <c r="AQ774" s="102">
        <v>42434368</v>
      </c>
      <c r="AR774" s="102">
        <v>624147</v>
      </c>
      <c r="AS774" s="102">
        <v>21843016</v>
      </c>
      <c r="AT774" s="102">
        <v>728742</v>
      </c>
      <c r="AU774" s="102">
        <v>32284680</v>
      </c>
      <c r="AV774" s="102">
        <v>1204299</v>
      </c>
      <c r="AW774" s="102"/>
      <c r="AX774" s="102"/>
      <c r="AY774" s="102">
        <v>15965286</v>
      </c>
      <c r="AZ774" s="102">
        <v>21777388</v>
      </c>
      <c r="BA774" s="102">
        <v>2219702</v>
      </c>
      <c r="BB774" s="102">
        <v>36744392</v>
      </c>
      <c r="BC774" s="102">
        <v>1512553</v>
      </c>
      <c r="BD774" s="102">
        <v>171357</v>
      </c>
      <c r="BE774" s="102">
        <v>14188247</v>
      </c>
      <c r="BF774" s="102">
        <v>500158</v>
      </c>
      <c r="BG774" s="102">
        <v>16328974</v>
      </c>
      <c r="BH774" s="102">
        <v>26091212</v>
      </c>
      <c r="BI774" s="102">
        <v>10452870</v>
      </c>
      <c r="BJ774" s="102">
        <v>13193898</v>
      </c>
      <c r="BK774" s="102">
        <v>75960</v>
      </c>
      <c r="BL774" s="102">
        <v>26073656</v>
      </c>
      <c r="BM774" s="102">
        <v>92688</v>
      </c>
      <c r="BN774" s="102">
        <v>3155298</v>
      </c>
      <c r="BO774" s="102">
        <v>126050</v>
      </c>
      <c r="BP774" s="102">
        <v>17468424</v>
      </c>
      <c r="BQ774" s="102">
        <v>111924</v>
      </c>
      <c r="BR774" s="102">
        <v>39162</v>
      </c>
      <c r="BS774" s="102">
        <v>20439324</v>
      </c>
      <c r="BT774" s="102">
        <v>125102</v>
      </c>
      <c r="BU774" s="102">
        <v>907857</v>
      </c>
      <c r="BV774" s="102">
        <v>36413740</v>
      </c>
      <c r="BW774" s="102">
        <v>135435</v>
      </c>
      <c r="BX774" s="102">
        <v>3747427</v>
      </c>
    </row>
    <row r="775" spans="1:76" x14ac:dyDescent="0.25">
      <c r="A775" s="57" t="s">
        <v>7255</v>
      </c>
      <c r="B775" s="3" t="s">
        <v>7088</v>
      </c>
      <c r="C775" s="3" t="s">
        <v>7208</v>
      </c>
      <c r="D775" s="4" t="s">
        <v>7256</v>
      </c>
      <c r="E775" s="4" t="s">
        <v>3487</v>
      </c>
      <c r="F775" s="4">
        <v>34399</v>
      </c>
      <c r="G775" s="4">
        <v>100001398</v>
      </c>
      <c r="H775" s="4">
        <v>1418</v>
      </c>
      <c r="I775" s="4">
        <v>195.05240000000001</v>
      </c>
      <c r="J775" s="4" t="s">
        <v>7257</v>
      </c>
      <c r="K775" s="4" t="s">
        <v>7258</v>
      </c>
      <c r="L775" s="101" t="s">
        <v>7259</v>
      </c>
      <c r="M775" s="101" t="s">
        <v>7260</v>
      </c>
      <c r="N775" s="4">
        <v>83126</v>
      </c>
      <c r="O775" s="4">
        <v>74994</v>
      </c>
      <c r="P775" s="4">
        <f t="shared" ref="P775:P838" si="12">COUNTIF(T775:BX775,"&gt;0")</f>
        <v>55</v>
      </c>
      <c r="Q775" s="4">
        <v>1.56</v>
      </c>
      <c r="R775" s="4">
        <v>1.8047</v>
      </c>
      <c r="S775" s="4">
        <v>1.1544000000000001</v>
      </c>
      <c r="T775" s="102">
        <v>3746502</v>
      </c>
      <c r="U775" s="102">
        <v>2706831</v>
      </c>
      <c r="V775" s="102">
        <v>2395343</v>
      </c>
      <c r="W775" s="102">
        <v>2140014</v>
      </c>
      <c r="X775" s="102">
        <v>454872</v>
      </c>
      <c r="Y775" s="102">
        <v>1733804</v>
      </c>
      <c r="Z775" s="102">
        <v>2530668</v>
      </c>
      <c r="AA775" s="102">
        <v>12835383</v>
      </c>
      <c r="AB775" s="102"/>
      <c r="AC775" s="102">
        <v>1882649</v>
      </c>
      <c r="AD775" s="102">
        <v>12426710</v>
      </c>
      <c r="AE775" s="102">
        <v>1328828</v>
      </c>
      <c r="AF775" s="102">
        <v>1828298</v>
      </c>
      <c r="AG775" s="102">
        <v>8036490</v>
      </c>
      <c r="AH775" s="102">
        <v>12390019</v>
      </c>
      <c r="AI775" s="102">
        <v>118683</v>
      </c>
      <c r="AJ775" s="102">
        <v>534950</v>
      </c>
      <c r="AK775" s="102">
        <v>1471431</v>
      </c>
      <c r="AL775" s="102">
        <v>2399493</v>
      </c>
      <c r="AM775" s="102">
        <v>8829437</v>
      </c>
      <c r="AN775" s="102">
        <v>1566056</v>
      </c>
      <c r="AO775" s="102">
        <v>1295647</v>
      </c>
      <c r="AP775" s="102">
        <v>1636544</v>
      </c>
      <c r="AQ775" s="102">
        <v>38948</v>
      </c>
      <c r="AR775" s="102">
        <v>485852</v>
      </c>
      <c r="AS775" s="102">
        <v>2174919</v>
      </c>
      <c r="AT775" s="102">
        <v>2009461</v>
      </c>
      <c r="AU775" s="102">
        <v>1880191</v>
      </c>
      <c r="AV775" s="102">
        <v>1236792</v>
      </c>
      <c r="AW775" s="102">
        <v>100656</v>
      </c>
      <c r="AX775" s="102"/>
      <c r="AY775" s="102">
        <v>8283799</v>
      </c>
      <c r="AZ775" s="102">
        <v>1987417</v>
      </c>
      <c r="BA775" s="102">
        <v>216527</v>
      </c>
      <c r="BB775" s="102">
        <v>931265</v>
      </c>
      <c r="BC775" s="102">
        <v>11546005</v>
      </c>
      <c r="BD775" s="102">
        <v>5871690</v>
      </c>
      <c r="BE775" s="102">
        <v>3274870</v>
      </c>
      <c r="BF775" s="102">
        <v>62241</v>
      </c>
      <c r="BG775" s="102">
        <v>480070</v>
      </c>
      <c r="BH775" s="102">
        <v>1107944</v>
      </c>
      <c r="BI775" s="102">
        <v>424328</v>
      </c>
      <c r="BJ775" s="102">
        <v>2206196</v>
      </c>
      <c r="BK775" s="102">
        <v>1760484</v>
      </c>
      <c r="BL775" s="102">
        <v>1799245</v>
      </c>
      <c r="BM775" s="102">
        <v>701327</v>
      </c>
      <c r="BN775" s="102">
        <v>662919</v>
      </c>
      <c r="BO775" s="102">
        <v>57272</v>
      </c>
      <c r="BP775" s="102">
        <v>4012562</v>
      </c>
      <c r="BQ775" s="102">
        <v>105543</v>
      </c>
      <c r="BR775" s="102">
        <v>254847</v>
      </c>
      <c r="BS775" s="102">
        <v>3129532</v>
      </c>
      <c r="BT775" s="102">
        <v>119103</v>
      </c>
      <c r="BU775" s="102">
        <v>309228</v>
      </c>
      <c r="BV775" s="102">
        <v>5501918</v>
      </c>
      <c r="BW775" s="102">
        <v>2113392</v>
      </c>
      <c r="BX775" s="102">
        <v>1937036</v>
      </c>
    </row>
    <row r="776" spans="1:76" x14ac:dyDescent="0.25">
      <c r="A776" s="57" t="s">
        <v>7261</v>
      </c>
      <c r="B776" s="3" t="s">
        <v>7088</v>
      </c>
      <c r="C776" s="3" t="s">
        <v>7208</v>
      </c>
      <c r="D776" s="4" t="s">
        <v>7262</v>
      </c>
      <c r="E776" s="4" t="s">
        <v>3487</v>
      </c>
      <c r="F776" s="4">
        <v>34404</v>
      </c>
      <c r="G776" s="4">
        <v>100001397</v>
      </c>
      <c r="H776" s="4">
        <v>1985</v>
      </c>
      <c r="I776" s="4">
        <v>209.06800000000001</v>
      </c>
      <c r="J776" s="4" t="s">
        <v>7263</v>
      </c>
      <c r="K776" s="4" t="s">
        <v>7264</v>
      </c>
      <c r="L776" s="101" t="s">
        <v>7265</v>
      </c>
      <c r="M776" s="101" t="s">
        <v>7266</v>
      </c>
      <c r="N776" s="4">
        <v>79437</v>
      </c>
      <c r="O776" s="4">
        <v>71754</v>
      </c>
      <c r="P776" s="4">
        <f t="shared" si="12"/>
        <v>57</v>
      </c>
      <c r="Q776" s="4">
        <v>0.9</v>
      </c>
      <c r="R776" s="4">
        <v>3.2923</v>
      </c>
      <c r="S776" s="4">
        <v>3.6705999999999999</v>
      </c>
      <c r="T776" s="102">
        <v>2639765</v>
      </c>
      <c r="U776" s="102">
        <v>2762684</v>
      </c>
      <c r="V776" s="102">
        <v>9170250</v>
      </c>
      <c r="W776" s="102">
        <v>17410488</v>
      </c>
      <c r="X776" s="102">
        <v>1048536</v>
      </c>
      <c r="Y776" s="102">
        <v>3078977</v>
      </c>
      <c r="Z776" s="102">
        <v>2121980</v>
      </c>
      <c r="AA776" s="102">
        <v>2824887</v>
      </c>
      <c r="AB776" s="102">
        <v>8816341</v>
      </c>
      <c r="AC776" s="102">
        <v>769322</v>
      </c>
      <c r="AD776" s="102">
        <v>47895388</v>
      </c>
      <c r="AE776" s="102">
        <v>9595052</v>
      </c>
      <c r="AF776" s="102">
        <v>4279129</v>
      </c>
      <c r="AG776" s="102">
        <v>2189771</v>
      </c>
      <c r="AH776" s="102">
        <v>4651045</v>
      </c>
      <c r="AI776" s="102">
        <v>13646208</v>
      </c>
      <c r="AJ776" s="102">
        <v>56546044</v>
      </c>
      <c r="AK776" s="102">
        <v>2500719</v>
      </c>
      <c r="AL776" s="102">
        <v>2427021</v>
      </c>
      <c r="AM776" s="102">
        <v>1461082</v>
      </c>
      <c r="AN776" s="102">
        <v>1885147</v>
      </c>
      <c r="AO776" s="102">
        <v>371100</v>
      </c>
      <c r="AP776" s="102">
        <v>1110954</v>
      </c>
      <c r="AQ776" s="102">
        <v>3889306</v>
      </c>
      <c r="AR776" s="102">
        <v>208815</v>
      </c>
      <c r="AS776" s="102">
        <v>55277872</v>
      </c>
      <c r="AT776" s="102">
        <v>709229</v>
      </c>
      <c r="AU776" s="102">
        <v>2168571</v>
      </c>
      <c r="AV776" s="102">
        <v>299942</v>
      </c>
      <c r="AW776" s="102">
        <v>3236539</v>
      </c>
      <c r="AX776" s="102">
        <v>27514520</v>
      </c>
      <c r="AY776" s="102">
        <v>1378677</v>
      </c>
      <c r="AZ776" s="102">
        <v>2452222</v>
      </c>
      <c r="BA776" s="102">
        <v>1445963</v>
      </c>
      <c r="BB776" s="102">
        <v>2841528</v>
      </c>
      <c r="BC776" s="102">
        <v>557795</v>
      </c>
      <c r="BD776" s="102">
        <v>4177630</v>
      </c>
      <c r="BE776" s="102">
        <v>1040417</v>
      </c>
      <c r="BF776" s="102">
        <v>5832648</v>
      </c>
      <c r="BG776" s="102">
        <v>1156163</v>
      </c>
      <c r="BH776" s="102">
        <v>2836248</v>
      </c>
      <c r="BI776" s="102">
        <v>1855862</v>
      </c>
      <c r="BJ776" s="102">
        <v>18133180</v>
      </c>
      <c r="BK776" s="102">
        <v>4942244</v>
      </c>
      <c r="BL776" s="102">
        <v>5948788</v>
      </c>
      <c r="BM776" s="102">
        <v>70835</v>
      </c>
      <c r="BN776" s="102">
        <v>57495572</v>
      </c>
      <c r="BO776" s="102">
        <v>9486465</v>
      </c>
      <c r="BP776" s="102">
        <v>976059</v>
      </c>
      <c r="BQ776" s="102">
        <v>14548395</v>
      </c>
      <c r="BR776" s="102">
        <v>341978</v>
      </c>
      <c r="BS776" s="102">
        <v>3052848</v>
      </c>
      <c r="BT776" s="102">
        <v>39822616</v>
      </c>
      <c r="BU776" s="102">
        <v>29078728</v>
      </c>
      <c r="BV776" s="102">
        <v>2695084</v>
      </c>
      <c r="BW776" s="102">
        <v>9916260</v>
      </c>
      <c r="BX776" s="102">
        <v>48777684</v>
      </c>
    </row>
    <row r="777" spans="1:76" x14ac:dyDescent="0.25">
      <c r="A777" s="57" t="s">
        <v>7267</v>
      </c>
      <c r="B777" s="3" t="s">
        <v>7088</v>
      </c>
      <c r="C777" s="3" t="s">
        <v>7208</v>
      </c>
      <c r="D777" s="4" t="s">
        <v>7268</v>
      </c>
      <c r="E777" s="4" t="s">
        <v>3487</v>
      </c>
      <c r="F777" s="4">
        <v>34389</v>
      </c>
      <c r="G777" s="4">
        <v>100001405</v>
      </c>
      <c r="H777" s="4">
        <v>1568.8</v>
      </c>
      <c r="I777" s="4">
        <v>165.04179999999999</v>
      </c>
      <c r="J777" s="4" t="s">
        <v>7269</v>
      </c>
      <c r="K777" s="4" t="s">
        <v>7270</v>
      </c>
      <c r="L777" s="101" t="s">
        <v>7271</v>
      </c>
      <c r="M777" s="101" t="s">
        <v>7272</v>
      </c>
      <c r="N777" s="4">
        <v>80220</v>
      </c>
      <c r="O777" s="4">
        <v>72464</v>
      </c>
      <c r="P777" s="4">
        <f t="shared" si="12"/>
        <v>52</v>
      </c>
      <c r="Q777" s="4">
        <v>1.82</v>
      </c>
      <c r="R777" s="4">
        <v>3.9257</v>
      </c>
      <c r="S777" s="4">
        <v>2.1547000000000001</v>
      </c>
      <c r="T777" s="102">
        <v>2639542</v>
      </c>
      <c r="U777" s="102">
        <v>26575860</v>
      </c>
      <c r="V777" s="102">
        <v>86655</v>
      </c>
      <c r="W777" s="102">
        <v>33388396</v>
      </c>
      <c r="X777" s="102">
        <v>19918048</v>
      </c>
      <c r="Y777" s="102">
        <v>1547084</v>
      </c>
      <c r="Z777" s="102">
        <v>31957240</v>
      </c>
      <c r="AA777" s="102">
        <v>1242620</v>
      </c>
      <c r="AB777" s="102">
        <v>178624</v>
      </c>
      <c r="AC777" s="102">
        <v>973093</v>
      </c>
      <c r="AD777" s="102">
        <v>3250994</v>
      </c>
      <c r="AE777" s="102">
        <v>469814</v>
      </c>
      <c r="AF777" s="102">
        <v>3483781</v>
      </c>
      <c r="AG777" s="102">
        <v>22505414</v>
      </c>
      <c r="AH777" s="102">
        <v>20066604</v>
      </c>
      <c r="AI777" s="102"/>
      <c r="AJ777" s="102">
        <v>415338</v>
      </c>
      <c r="AK777" s="102">
        <v>27931268</v>
      </c>
      <c r="AL777" s="102">
        <v>41068328</v>
      </c>
      <c r="AM777" s="102">
        <v>11736368</v>
      </c>
      <c r="AN777" s="102">
        <v>28889092</v>
      </c>
      <c r="AO777" s="102">
        <v>15311881</v>
      </c>
      <c r="AP777" s="102">
        <v>157519</v>
      </c>
      <c r="AQ777" s="102">
        <v>298909</v>
      </c>
      <c r="AR777" s="102">
        <v>8317413</v>
      </c>
      <c r="AS777" s="102">
        <v>4296448</v>
      </c>
      <c r="AT777" s="102">
        <v>3590298</v>
      </c>
      <c r="AU777" s="102">
        <v>13360948</v>
      </c>
      <c r="AV777" s="102">
        <v>3535913</v>
      </c>
      <c r="AW777" s="102">
        <v>182475</v>
      </c>
      <c r="AX777" s="102"/>
      <c r="AY777" s="102">
        <v>15716026</v>
      </c>
      <c r="AZ777" s="102"/>
      <c r="BA777" s="102">
        <v>264759</v>
      </c>
      <c r="BB777" s="102">
        <v>25811872</v>
      </c>
      <c r="BC777" s="102">
        <v>8460995</v>
      </c>
      <c r="BD777" s="102"/>
      <c r="BE777" s="102">
        <v>36637756</v>
      </c>
      <c r="BF777" s="102">
        <v>451482</v>
      </c>
      <c r="BG777" s="102">
        <v>16431339</v>
      </c>
      <c r="BH777" s="102">
        <v>219865</v>
      </c>
      <c r="BI777" s="102">
        <v>7834979</v>
      </c>
      <c r="BJ777" s="102">
        <v>1049282</v>
      </c>
      <c r="BK777" s="102">
        <v>215569</v>
      </c>
      <c r="BL777" s="102">
        <v>289591</v>
      </c>
      <c r="BM777" s="102">
        <v>684003</v>
      </c>
      <c r="BN777" s="102">
        <v>1019360</v>
      </c>
      <c r="BO777" s="102">
        <v>176715</v>
      </c>
      <c r="BP777" s="102">
        <v>19814924</v>
      </c>
      <c r="BQ777" s="102">
        <v>401675</v>
      </c>
      <c r="BR777" s="102">
        <v>286286</v>
      </c>
      <c r="BS777" s="102">
        <v>41240632</v>
      </c>
      <c r="BT777" s="102">
        <v>384631</v>
      </c>
      <c r="BU777" s="102">
        <v>816840</v>
      </c>
      <c r="BV777" s="102">
        <v>158224</v>
      </c>
      <c r="BW777" s="102"/>
      <c r="BX777" s="102">
        <v>1602918</v>
      </c>
    </row>
    <row r="778" spans="1:76" x14ac:dyDescent="0.25">
      <c r="A778" s="57" t="s">
        <v>7273</v>
      </c>
      <c r="B778" s="3" t="s">
        <v>7088</v>
      </c>
      <c r="C778" s="3" t="s">
        <v>7208</v>
      </c>
      <c r="D778" s="4" t="s">
        <v>7274</v>
      </c>
      <c r="E778" s="4" t="s">
        <v>3487</v>
      </c>
      <c r="F778" s="4">
        <v>32445</v>
      </c>
      <c r="G778" s="4">
        <v>100001108</v>
      </c>
      <c r="H778" s="4">
        <v>1700</v>
      </c>
      <c r="I778" s="4">
        <v>165.04179999999999</v>
      </c>
      <c r="J778" s="4" t="s">
        <v>7275</v>
      </c>
      <c r="K778" s="4" t="s">
        <v>7276</v>
      </c>
      <c r="L778" s="101" t="s">
        <v>7277</v>
      </c>
      <c r="M778" s="101" t="s">
        <v>7278</v>
      </c>
      <c r="N778" s="4">
        <v>70639</v>
      </c>
      <c r="O778" s="4">
        <v>63805</v>
      </c>
      <c r="P778" s="4">
        <f t="shared" si="12"/>
        <v>35</v>
      </c>
      <c r="Q778" s="4">
        <v>1.34</v>
      </c>
      <c r="R778" s="4">
        <v>1.5282</v>
      </c>
      <c r="S778" s="4">
        <v>1.1438999999999999</v>
      </c>
      <c r="T778" s="102"/>
      <c r="U778" s="102">
        <v>929357</v>
      </c>
      <c r="V778" s="102"/>
      <c r="W778" s="102">
        <v>1858932</v>
      </c>
      <c r="X778" s="102">
        <v>300521</v>
      </c>
      <c r="Y778" s="102">
        <v>217780</v>
      </c>
      <c r="Z778" s="102">
        <v>2819566</v>
      </c>
      <c r="AA778" s="102">
        <v>8088366</v>
      </c>
      <c r="AB778" s="102"/>
      <c r="AC778" s="102"/>
      <c r="AD778" s="102">
        <v>1762306</v>
      </c>
      <c r="AE778" s="102"/>
      <c r="AF778" s="102">
        <v>972652</v>
      </c>
      <c r="AG778" s="102">
        <v>676892</v>
      </c>
      <c r="AH778" s="102">
        <v>3844572</v>
      </c>
      <c r="AI778" s="102"/>
      <c r="AJ778" s="102"/>
      <c r="AK778" s="102">
        <v>410478</v>
      </c>
      <c r="AL778" s="102">
        <v>708530</v>
      </c>
      <c r="AM778" s="102">
        <v>1029650</v>
      </c>
      <c r="AN778" s="102">
        <v>330054</v>
      </c>
      <c r="AO778" s="102">
        <v>705996</v>
      </c>
      <c r="AP778" s="102">
        <v>156793</v>
      </c>
      <c r="AQ778" s="102">
        <v>1494008</v>
      </c>
      <c r="AR778" s="102">
        <v>359408</v>
      </c>
      <c r="AS778" s="102">
        <v>507990</v>
      </c>
      <c r="AT778" s="102">
        <v>667037</v>
      </c>
      <c r="AU778" s="102">
        <v>1379650</v>
      </c>
      <c r="AV778" s="102">
        <v>1642880</v>
      </c>
      <c r="AW778" s="102"/>
      <c r="AX778" s="102"/>
      <c r="AY778" s="102">
        <v>10015797</v>
      </c>
      <c r="AZ778" s="102"/>
      <c r="BA778" s="102"/>
      <c r="BB778" s="102">
        <v>516221</v>
      </c>
      <c r="BC778" s="102">
        <v>1693235</v>
      </c>
      <c r="BD778" s="102"/>
      <c r="BE778" s="102">
        <v>858063</v>
      </c>
      <c r="BF778" s="102"/>
      <c r="BG778" s="102">
        <v>637465</v>
      </c>
      <c r="BH778" s="102"/>
      <c r="BI778" s="102">
        <v>655597</v>
      </c>
      <c r="BJ778" s="102">
        <v>323859</v>
      </c>
      <c r="BK778" s="102">
        <v>269457</v>
      </c>
      <c r="BL778" s="102"/>
      <c r="BM778" s="102"/>
      <c r="BN778" s="102"/>
      <c r="BO778" s="102"/>
      <c r="BP778" s="102">
        <v>928009</v>
      </c>
      <c r="BQ778" s="102"/>
      <c r="BR778" s="102"/>
      <c r="BS778" s="102">
        <v>1969995</v>
      </c>
      <c r="BT778" s="102"/>
      <c r="BU778" s="102">
        <v>915972</v>
      </c>
      <c r="BV778" s="102"/>
      <c r="BW778" s="102">
        <v>224407</v>
      </c>
      <c r="BX778" s="102">
        <v>501358</v>
      </c>
    </row>
    <row r="779" spans="1:76" x14ac:dyDescent="0.25">
      <c r="A779" s="57" t="s">
        <v>7279</v>
      </c>
      <c r="B779" s="3" t="s">
        <v>7088</v>
      </c>
      <c r="C779" s="3" t="s">
        <v>7208</v>
      </c>
      <c r="D779" s="4" t="s">
        <v>7280</v>
      </c>
      <c r="E779" s="4" t="s">
        <v>3446</v>
      </c>
      <c r="F779" s="4">
        <v>34424</v>
      </c>
      <c r="G779" s="4">
        <v>100001403</v>
      </c>
      <c r="H779" s="4">
        <v>1710</v>
      </c>
      <c r="I779" s="4">
        <v>197.06800000000001</v>
      </c>
      <c r="J779" s="4" t="s">
        <v>7281</v>
      </c>
      <c r="K779" s="4" t="s">
        <v>7282</v>
      </c>
      <c r="L779" s="101" t="s">
        <v>7283</v>
      </c>
      <c r="M779" s="101" t="s">
        <v>7284</v>
      </c>
      <c r="N779" s="4">
        <v>88299</v>
      </c>
      <c r="O779" s="4">
        <v>79659</v>
      </c>
      <c r="P779" s="4">
        <f t="shared" si="12"/>
        <v>57</v>
      </c>
      <c r="Q779" s="4">
        <v>1.47</v>
      </c>
      <c r="R779" s="4">
        <v>1.419</v>
      </c>
      <c r="S779" s="4">
        <v>0.96389999999999998</v>
      </c>
      <c r="T779" s="102">
        <v>45909256</v>
      </c>
      <c r="U779" s="102">
        <v>63526604</v>
      </c>
      <c r="V779" s="102">
        <v>33263780</v>
      </c>
      <c r="W779" s="102">
        <v>57398852</v>
      </c>
      <c r="X779" s="102">
        <v>9700252</v>
      </c>
      <c r="Y779" s="102">
        <v>63290728</v>
      </c>
      <c r="Z779" s="102">
        <v>28438142</v>
      </c>
      <c r="AA779" s="102">
        <v>39130004</v>
      </c>
      <c r="AB779" s="102">
        <v>38187932</v>
      </c>
      <c r="AC779" s="102">
        <v>9828465</v>
      </c>
      <c r="AD779" s="102">
        <v>55045204</v>
      </c>
      <c r="AE779" s="102">
        <v>13011177</v>
      </c>
      <c r="AF779" s="102">
        <v>82240720</v>
      </c>
      <c r="AG779" s="102">
        <v>9568566</v>
      </c>
      <c r="AH779" s="102">
        <v>22146044</v>
      </c>
      <c r="AI779" s="102">
        <v>72691488</v>
      </c>
      <c r="AJ779" s="102">
        <v>126331400</v>
      </c>
      <c r="AK779" s="102">
        <v>22579212</v>
      </c>
      <c r="AL779" s="102">
        <v>29970094</v>
      </c>
      <c r="AM779" s="102">
        <v>14753192</v>
      </c>
      <c r="AN779" s="102">
        <v>15364740</v>
      </c>
      <c r="AO779" s="102">
        <v>30723242</v>
      </c>
      <c r="AP779" s="102">
        <v>73121848</v>
      </c>
      <c r="AQ779" s="102">
        <v>71997344</v>
      </c>
      <c r="AR779" s="102">
        <v>843650</v>
      </c>
      <c r="AS779" s="102">
        <v>119700632</v>
      </c>
      <c r="AT779" s="102">
        <v>1698726</v>
      </c>
      <c r="AU779" s="102">
        <v>51330368</v>
      </c>
      <c r="AV779" s="102">
        <v>1283241</v>
      </c>
      <c r="AW779" s="102">
        <v>5415672</v>
      </c>
      <c r="AX779" s="102">
        <v>10700473</v>
      </c>
      <c r="AY779" s="102">
        <v>29652528</v>
      </c>
      <c r="AZ779" s="102">
        <v>54884528</v>
      </c>
      <c r="BA779" s="102">
        <v>26652580</v>
      </c>
      <c r="BB779" s="102">
        <v>40679744</v>
      </c>
      <c r="BC779" s="102">
        <v>1793425</v>
      </c>
      <c r="BD779" s="102">
        <v>51706736</v>
      </c>
      <c r="BE779" s="102">
        <v>42563284</v>
      </c>
      <c r="BF779" s="102">
        <v>20895528</v>
      </c>
      <c r="BG779" s="102">
        <v>9471879</v>
      </c>
      <c r="BH779" s="102">
        <v>37049112</v>
      </c>
      <c r="BI779" s="102">
        <v>6122708</v>
      </c>
      <c r="BJ779" s="102">
        <v>44150692</v>
      </c>
      <c r="BK779" s="102">
        <v>53201020</v>
      </c>
      <c r="BL779" s="102">
        <v>30157132</v>
      </c>
      <c r="BM779" s="102">
        <v>448185</v>
      </c>
      <c r="BN779" s="102">
        <v>65305844</v>
      </c>
      <c r="BO779" s="102">
        <v>7288649</v>
      </c>
      <c r="BP779" s="102">
        <v>7703495</v>
      </c>
      <c r="BQ779" s="102">
        <v>30248320</v>
      </c>
      <c r="BR779" s="102">
        <v>3232922</v>
      </c>
      <c r="BS779" s="102">
        <v>22320636</v>
      </c>
      <c r="BT779" s="102">
        <v>59222744</v>
      </c>
      <c r="BU779" s="102">
        <v>13781079</v>
      </c>
      <c r="BV779" s="102">
        <v>66071920</v>
      </c>
      <c r="BW779" s="102">
        <v>58684824</v>
      </c>
      <c r="BX779" s="102">
        <v>44859172</v>
      </c>
    </row>
    <row r="780" spans="1:76" x14ac:dyDescent="0.25">
      <c r="A780" s="57" t="s">
        <v>7285</v>
      </c>
      <c r="B780" s="3" t="s">
        <v>7088</v>
      </c>
      <c r="C780" s="3" t="s">
        <v>7208</v>
      </c>
      <c r="D780" s="4" t="s">
        <v>7286</v>
      </c>
      <c r="E780" s="4" t="s">
        <v>3446</v>
      </c>
      <c r="F780" s="4">
        <v>34401</v>
      </c>
      <c r="G780" s="4">
        <v>100001402</v>
      </c>
      <c r="H780" s="4">
        <v>1424</v>
      </c>
      <c r="I780" s="4">
        <v>225.06290000000001</v>
      </c>
      <c r="J780" s="4" t="s">
        <v>7287</v>
      </c>
      <c r="K780" s="4" t="s">
        <v>7288</v>
      </c>
      <c r="L780" s="101" t="s">
        <v>7289</v>
      </c>
      <c r="M780" s="101" t="s">
        <v>7290</v>
      </c>
      <c r="N780" s="4">
        <v>108214</v>
      </c>
      <c r="O780" s="4">
        <v>97287</v>
      </c>
      <c r="P780" s="4">
        <f t="shared" si="12"/>
        <v>43</v>
      </c>
      <c r="Q780" s="4">
        <v>1.1299999999999999</v>
      </c>
      <c r="R780" s="4">
        <v>1.6598999999999999</v>
      </c>
      <c r="S780" s="4">
        <v>1.4738</v>
      </c>
      <c r="T780" s="102">
        <v>4812575</v>
      </c>
      <c r="U780" s="102">
        <v>2722468</v>
      </c>
      <c r="V780" s="102">
        <v>2700866</v>
      </c>
      <c r="W780" s="102">
        <v>4243084</v>
      </c>
      <c r="X780" s="102">
        <v>427278</v>
      </c>
      <c r="Y780" s="102"/>
      <c r="Z780" s="102">
        <v>1358055</v>
      </c>
      <c r="AA780" s="102">
        <v>7262066</v>
      </c>
      <c r="AB780" s="102">
        <v>4867047</v>
      </c>
      <c r="AC780" s="102">
        <v>361835</v>
      </c>
      <c r="AD780" s="102">
        <v>4231208</v>
      </c>
      <c r="AE780" s="102">
        <v>491584</v>
      </c>
      <c r="AF780" s="102">
        <v>2433109</v>
      </c>
      <c r="AG780" s="102">
        <v>249777</v>
      </c>
      <c r="AH780" s="102">
        <v>773358</v>
      </c>
      <c r="AI780" s="102"/>
      <c r="AJ780" s="102">
        <v>2207369</v>
      </c>
      <c r="AK780" s="102">
        <v>239135</v>
      </c>
      <c r="AL780" s="102">
        <v>259516</v>
      </c>
      <c r="AM780" s="102"/>
      <c r="AN780" s="102">
        <v>403735</v>
      </c>
      <c r="AO780" s="102">
        <v>141606</v>
      </c>
      <c r="AP780" s="102"/>
      <c r="AQ780" s="102">
        <v>759106</v>
      </c>
      <c r="AR780" s="102"/>
      <c r="AS780" s="102">
        <v>4576562</v>
      </c>
      <c r="AT780" s="102"/>
      <c r="AU780" s="102">
        <v>486518</v>
      </c>
      <c r="AV780" s="102">
        <v>101453</v>
      </c>
      <c r="AW780" s="102">
        <v>961117</v>
      </c>
      <c r="AX780" s="102">
        <v>225512</v>
      </c>
      <c r="AY780" s="102">
        <v>631987</v>
      </c>
      <c r="AZ780" s="102"/>
      <c r="BA780" s="102">
        <v>970846</v>
      </c>
      <c r="BB780" s="102">
        <v>5268462</v>
      </c>
      <c r="BC780" s="102"/>
      <c r="BD780" s="102">
        <v>2167569</v>
      </c>
      <c r="BE780" s="102">
        <v>4730917</v>
      </c>
      <c r="BF780" s="102"/>
      <c r="BG780" s="102">
        <v>894451</v>
      </c>
      <c r="BH780" s="102">
        <v>679246</v>
      </c>
      <c r="BI780" s="102">
        <v>2643901</v>
      </c>
      <c r="BJ780" s="102">
        <v>8201757</v>
      </c>
      <c r="BK780" s="102"/>
      <c r="BL780" s="102">
        <v>1918887</v>
      </c>
      <c r="BM780" s="102"/>
      <c r="BN780" s="102"/>
      <c r="BO780" s="102">
        <v>1001968</v>
      </c>
      <c r="BP780" s="102">
        <v>93300</v>
      </c>
      <c r="BQ780" s="102"/>
      <c r="BR780" s="102">
        <v>221613</v>
      </c>
      <c r="BS780" s="102">
        <v>495296</v>
      </c>
      <c r="BT780" s="102">
        <v>2379147</v>
      </c>
      <c r="BU780" s="102"/>
      <c r="BV780" s="102">
        <v>1339270</v>
      </c>
      <c r="BW780" s="102">
        <v>4570957</v>
      </c>
      <c r="BX780" s="102">
        <v>2579781</v>
      </c>
    </row>
    <row r="781" spans="1:76" x14ac:dyDescent="0.25">
      <c r="A781" s="57" t="s">
        <v>7291</v>
      </c>
      <c r="B781" s="3" t="s">
        <v>7088</v>
      </c>
      <c r="C781" s="3" t="s">
        <v>7208</v>
      </c>
      <c r="D781" s="4" t="s">
        <v>7292</v>
      </c>
      <c r="E781" s="4" t="s">
        <v>3487</v>
      </c>
      <c r="F781" s="4">
        <v>48252</v>
      </c>
      <c r="G781" s="4">
        <v>100004049</v>
      </c>
      <c r="H781" s="4">
        <v>1024</v>
      </c>
      <c r="I781" s="4">
        <v>181.0367</v>
      </c>
      <c r="J781" s="4" t="s">
        <v>7293</v>
      </c>
      <c r="K781" s="4" t="s">
        <v>7294</v>
      </c>
      <c r="L781" s="4"/>
      <c r="M781" s="4"/>
      <c r="N781" s="4">
        <v>11804</v>
      </c>
      <c r="O781" s="4">
        <v>11311</v>
      </c>
      <c r="P781" s="4">
        <f t="shared" si="12"/>
        <v>31</v>
      </c>
      <c r="Q781" s="4">
        <v>1.54</v>
      </c>
      <c r="R781" s="4">
        <v>1.1389</v>
      </c>
      <c r="S781" s="4">
        <v>0.73819999999999997</v>
      </c>
      <c r="T781" s="102"/>
      <c r="U781" s="102">
        <v>118024</v>
      </c>
      <c r="V781" s="102">
        <v>53710</v>
      </c>
      <c r="W781" s="102">
        <v>97430</v>
      </c>
      <c r="X781" s="102">
        <v>86922</v>
      </c>
      <c r="Y781" s="102"/>
      <c r="Z781" s="102">
        <v>263211</v>
      </c>
      <c r="AA781" s="102">
        <v>378626</v>
      </c>
      <c r="AB781" s="102"/>
      <c r="AC781" s="102"/>
      <c r="AD781" s="102">
        <v>410238</v>
      </c>
      <c r="AE781" s="102"/>
      <c r="AF781" s="102">
        <v>69853</v>
      </c>
      <c r="AG781" s="102">
        <v>45403</v>
      </c>
      <c r="AH781" s="102">
        <v>65560</v>
      </c>
      <c r="AI781" s="102"/>
      <c r="AJ781" s="102"/>
      <c r="AK781" s="102">
        <v>56988</v>
      </c>
      <c r="AL781" s="102"/>
      <c r="AM781" s="102">
        <v>249934</v>
      </c>
      <c r="AN781" s="102">
        <v>22131</v>
      </c>
      <c r="AO781" s="102">
        <v>178783</v>
      </c>
      <c r="AP781" s="102">
        <v>67394</v>
      </c>
      <c r="AQ781" s="102">
        <v>203442</v>
      </c>
      <c r="AR781" s="102"/>
      <c r="AS781" s="102">
        <v>136542</v>
      </c>
      <c r="AT781" s="102"/>
      <c r="AU781" s="102">
        <v>46257</v>
      </c>
      <c r="AV781" s="102">
        <v>32095</v>
      </c>
      <c r="AW781" s="102"/>
      <c r="AX781" s="102"/>
      <c r="AY781" s="102">
        <v>424254</v>
      </c>
      <c r="AZ781" s="102"/>
      <c r="BA781" s="102"/>
      <c r="BB781" s="102"/>
      <c r="BC781" s="102">
        <v>201003</v>
      </c>
      <c r="BD781" s="102"/>
      <c r="BE781" s="102">
        <v>24665</v>
      </c>
      <c r="BF781" s="102">
        <v>41338</v>
      </c>
      <c r="BG781" s="102"/>
      <c r="BH781" s="102">
        <v>29737</v>
      </c>
      <c r="BI781" s="102"/>
      <c r="BJ781" s="102"/>
      <c r="BK781" s="102">
        <v>71463</v>
      </c>
      <c r="BL781" s="102">
        <v>111754</v>
      </c>
      <c r="BM781" s="102"/>
      <c r="BN781" s="102"/>
      <c r="BO781" s="102"/>
      <c r="BP781" s="102">
        <v>154302</v>
      </c>
      <c r="BQ781" s="102"/>
      <c r="BR781" s="102"/>
      <c r="BS781" s="102">
        <v>52529</v>
      </c>
      <c r="BT781" s="102"/>
      <c r="BU781" s="102">
        <v>43786</v>
      </c>
      <c r="BV781" s="102"/>
      <c r="BW781" s="102">
        <v>220331</v>
      </c>
      <c r="BX781" s="102">
        <v>99387</v>
      </c>
    </row>
    <row r="782" spans="1:76" x14ac:dyDescent="0.25">
      <c r="A782" s="57" t="s">
        <v>7295</v>
      </c>
      <c r="B782" s="3" t="s">
        <v>7088</v>
      </c>
      <c r="C782" s="3" t="s">
        <v>7296</v>
      </c>
      <c r="D782" s="4" t="s">
        <v>7297</v>
      </c>
      <c r="E782" s="4" t="s">
        <v>3439</v>
      </c>
      <c r="F782" s="4">
        <v>553</v>
      </c>
      <c r="G782" s="4">
        <v>848</v>
      </c>
      <c r="H782" s="4">
        <v>2213</v>
      </c>
      <c r="I782" s="4">
        <v>177.10220000000001</v>
      </c>
      <c r="J782" s="4" t="s">
        <v>7298</v>
      </c>
      <c r="K782" s="4" t="s">
        <v>7299</v>
      </c>
      <c r="L782" s="4"/>
      <c r="M782" s="101" t="s">
        <v>7300</v>
      </c>
      <c r="N782" s="4">
        <v>854019</v>
      </c>
      <c r="O782" s="4">
        <v>746405</v>
      </c>
      <c r="P782" s="4">
        <f t="shared" si="12"/>
        <v>11</v>
      </c>
      <c r="Q782" s="4">
        <v>4.26</v>
      </c>
      <c r="R782" s="4">
        <v>0.51259999999999994</v>
      </c>
      <c r="S782" s="4">
        <v>0.1203</v>
      </c>
      <c r="T782" s="102">
        <v>3953026</v>
      </c>
      <c r="U782" s="102"/>
      <c r="V782" s="102"/>
      <c r="W782" s="102">
        <v>837273</v>
      </c>
      <c r="X782" s="102"/>
      <c r="Y782" s="102">
        <v>2197387</v>
      </c>
      <c r="Z782" s="102"/>
      <c r="AA782" s="102"/>
      <c r="AB782" s="102"/>
      <c r="AC782" s="102"/>
      <c r="AD782" s="102">
        <v>2264264</v>
      </c>
      <c r="AE782" s="102"/>
      <c r="AF782" s="102"/>
      <c r="AG782" s="102"/>
      <c r="AH782" s="102"/>
      <c r="AI782" s="102"/>
      <c r="AJ782" s="102"/>
      <c r="AK782" s="102"/>
      <c r="AL782" s="102"/>
      <c r="AM782" s="102">
        <v>938037</v>
      </c>
      <c r="AN782" s="102"/>
      <c r="AO782" s="102"/>
      <c r="AP782" s="102">
        <v>1180708</v>
      </c>
      <c r="AQ782" s="102">
        <v>1779337</v>
      </c>
      <c r="AR782" s="102">
        <v>1797107</v>
      </c>
      <c r="AS782" s="102">
        <v>2669045</v>
      </c>
      <c r="AT782" s="102"/>
      <c r="AU782" s="102"/>
      <c r="AV782" s="102"/>
      <c r="AW782" s="102"/>
      <c r="AX782" s="102"/>
      <c r="AY782" s="102"/>
      <c r="AZ782" s="102"/>
      <c r="BA782" s="102"/>
      <c r="BB782" s="102"/>
      <c r="BC782" s="102"/>
      <c r="BD782" s="102"/>
      <c r="BE782" s="102"/>
      <c r="BF782" s="102"/>
      <c r="BG782" s="102"/>
      <c r="BH782" s="102"/>
      <c r="BI782" s="102"/>
      <c r="BJ782" s="102"/>
      <c r="BK782" s="102"/>
      <c r="BL782" s="102"/>
      <c r="BM782" s="102"/>
      <c r="BN782" s="102"/>
      <c r="BO782" s="102"/>
      <c r="BP782" s="102"/>
      <c r="BQ782" s="102"/>
      <c r="BR782" s="102"/>
      <c r="BS782" s="102"/>
      <c r="BT782" s="102"/>
      <c r="BU782" s="102"/>
      <c r="BV782" s="102"/>
      <c r="BW782" s="102">
        <v>119679</v>
      </c>
      <c r="BX782" s="102">
        <v>766637</v>
      </c>
    </row>
    <row r="783" spans="1:76" x14ac:dyDescent="0.25">
      <c r="A783" s="57" t="s">
        <v>7301</v>
      </c>
      <c r="B783" s="3" t="s">
        <v>7088</v>
      </c>
      <c r="C783" s="3" t="s">
        <v>7302</v>
      </c>
      <c r="D783" s="4" t="s">
        <v>7303</v>
      </c>
      <c r="E783" s="4" t="s">
        <v>3439</v>
      </c>
      <c r="F783" s="4">
        <v>38183</v>
      </c>
      <c r="G783" s="4">
        <v>100002398</v>
      </c>
      <c r="H783" s="4">
        <v>2500</v>
      </c>
      <c r="I783" s="4">
        <v>86.096400000000003</v>
      </c>
      <c r="J783" s="4" t="s">
        <v>7304</v>
      </c>
      <c r="K783" s="4" t="s">
        <v>7305</v>
      </c>
      <c r="L783" s="101" t="s">
        <v>7306</v>
      </c>
      <c r="M783" s="101" t="s">
        <v>7307</v>
      </c>
      <c r="N783" s="4">
        <v>8082</v>
      </c>
      <c r="O783" s="4">
        <v>7791</v>
      </c>
      <c r="P783" s="4">
        <f t="shared" si="12"/>
        <v>57</v>
      </c>
      <c r="Q783" s="4">
        <v>1.2</v>
      </c>
      <c r="R783" s="4">
        <v>3.1160000000000001</v>
      </c>
      <c r="S783" s="4">
        <v>2.5972</v>
      </c>
      <c r="T783" s="102">
        <v>4605693</v>
      </c>
      <c r="U783" s="102">
        <v>3946059</v>
      </c>
      <c r="V783" s="102">
        <v>11491289</v>
      </c>
      <c r="W783" s="102">
        <v>7897396</v>
      </c>
      <c r="X783" s="102">
        <v>2579596</v>
      </c>
      <c r="Y783" s="102">
        <v>3886886</v>
      </c>
      <c r="Z783" s="102">
        <v>5566399</v>
      </c>
      <c r="AA783" s="102">
        <v>2360861</v>
      </c>
      <c r="AB783" s="102">
        <v>4789528</v>
      </c>
      <c r="AC783" s="102">
        <v>11756809</v>
      </c>
      <c r="AD783" s="102">
        <v>2190411</v>
      </c>
      <c r="AE783" s="102">
        <v>11032318</v>
      </c>
      <c r="AF783" s="102">
        <v>41348288</v>
      </c>
      <c r="AG783" s="102">
        <v>12876671</v>
      </c>
      <c r="AH783" s="102">
        <v>15017277</v>
      </c>
      <c r="AI783" s="102">
        <v>24557024</v>
      </c>
      <c r="AJ783" s="102">
        <v>8312475</v>
      </c>
      <c r="AK783" s="102">
        <v>3417444</v>
      </c>
      <c r="AL783" s="102">
        <v>115846512</v>
      </c>
      <c r="AM783" s="102">
        <v>2296640</v>
      </c>
      <c r="AN783" s="102">
        <v>3718200</v>
      </c>
      <c r="AO783" s="102">
        <v>11058054</v>
      </c>
      <c r="AP783" s="102">
        <v>27570752</v>
      </c>
      <c r="AQ783" s="102">
        <v>2598689</v>
      </c>
      <c r="AR783" s="102">
        <v>1895268</v>
      </c>
      <c r="AS783" s="102">
        <v>7705558</v>
      </c>
      <c r="AT783" s="102">
        <v>9439879</v>
      </c>
      <c r="AU783" s="102">
        <v>3139854</v>
      </c>
      <c r="AV783" s="102">
        <v>1110174</v>
      </c>
      <c r="AW783" s="102">
        <v>1732607</v>
      </c>
      <c r="AX783" s="102">
        <v>4319238</v>
      </c>
      <c r="AY783" s="102">
        <v>939897</v>
      </c>
      <c r="AZ783" s="102">
        <v>1042162</v>
      </c>
      <c r="BA783" s="102">
        <v>33618944</v>
      </c>
      <c r="BB783" s="102">
        <v>3831324</v>
      </c>
      <c r="BC783" s="102">
        <v>3150664</v>
      </c>
      <c r="BD783" s="102">
        <v>743644</v>
      </c>
      <c r="BE783" s="102">
        <v>2471344</v>
      </c>
      <c r="BF783" s="102">
        <v>2305663</v>
      </c>
      <c r="BG783" s="102">
        <v>1317925</v>
      </c>
      <c r="BH783" s="102">
        <v>5728744</v>
      </c>
      <c r="BI783" s="102">
        <v>3566630</v>
      </c>
      <c r="BJ783" s="102">
        <v>2986894</v>
      </c>
      <c r="BK783" s="102">
        <v>67236880</v>
      </c>
      <c r="BL783" s="102">
        <v>2223085</v>
      </c>
      <c r="BM783" s="102">
        <v>31846116</v>
      </c>
      <c r="BN783" s="102">
        <v>5803892</v>
      </c>
      <c r="BO783" s="102">
        <v>4607105</v>
      </c>
      <c r="BP783" s="102">
        <v>932262</v>
      </c>
      <c r="BQ783" s="102">
        <v>6835792</v>
      </c>
      <c r="BR783" s="102">
        <v>1401640</v>
      </c>
      <c r="BS783" s="102">
        <v>1107558</v>
      </c>
      <c r="BT783" s="102">
        <v>2166786</v>
      </c>
      <c r="BU783" s="102">
        <v>62808148</v>
      </c>
      <c r="BV783" s="102">
        <v>2823489</v>
      </c>
      <c r="BW783" s="102">
        <v>48676400</v>
      </c>
      <c r="BX783" s="102">
        <v>5138749</v>
      </c>
    </row>
    <row r="784" spans="1:76" x14ac:dyDescent="0.25">
      <c r="A784" s="57" t="s">
        <v>7308</v>
      </c>
      <c r="B784" s="3" t="s">
        <v>7088</v>
      </c>
      <c r="C784" s="3" t="s">
        <v>7302</v>
      </c>
      <c r="D784" s="4" t="s">
        <v>7309</v>
      </c>
      <c r="E784" s="4" t="s">
        <v>3439</v>
      </c>
      <c r="F784" s="4">
        <v>43400</v>
      </c>
      <c r="G784" s="4">
        <v>100004295</v>
      </c>
      <c r="H784" s="4">
        <v>1675</v>
      </c>
      <c r="I784" s="4">
        <v>100.0757</v>
      </c>
      <c r="J784" s="4" t="s">
        <v>7310</v>
      </c>
      <c r="K784" s="4" t="s">
        <v>7311</v>
      </c>
      <c r="L784" s="4"/>
      <c r="M784" s="101" t="s">
        <v>7312</v>
      </c>
      <c r="N784" s="4">
        <v>12665</v>
      </c>
      <c r="O784" s="4">
        <v>12144</v>
      </c>
      <c r="P784" s="4">
        <f t="shared" si="12"/>
        <v>56</v>
      </c>
      <c r="Q784" s="4">
        <v>0.49</v>
      </c>
      <c r="R784" s="4">
        <v>2.3052000000000001</v>
      </c>
      <c r="S784" s="4">
        <v>4.7214</v>
      </c>
      <c r="T784" s="102">
        <v>32722320</v>
      </c>
      <c r="U784" s="102">
        <v>4949856</v>
      </c>
      <c r="V784" s="102">
        <v>134886080</v>
      </c>
      <c r="W784" s="102">
        <v>481515328</v>
      </c>
      <c r="X784" s="102">
        <v>13343071</v>
      </c>
      <c r="Y784" s="102">
        <v>5103419</v>
      </c>
      <c r="Z784" s="102">
        <v>57721892</v>
      </c>
      <c r="AA784" s="102">
        <v>24629646</v>
      </c>
      <c r="AB784" s="102">
        <v>19500424</v>
      </c>
      <c r="AC784" s="102">
        <v>8812329</v>
      </c>
      <c r="AD784" s="102">
        <v>21509508</v>
      </c>
      <c r="AE784" s="102">
        <v>124645400</v>
      </c>
      <c r="AF784" s="102">
        <v>95105616</v>
      </c>
      <c r="AG784" s="102">
        <v>41784672</v>
      </c>
      <c r="AH784" s="102">
        <v>92271352</v>
      </c>
      <c r="AI784" s="102">
        <v>60148712</v>
      </c>
      <c r="AJ784" s="102">
        <v>3060520</v>
      </c>
      <c r="AK784" s="102">
        <v>2026678</v>
      </c>
      <c r="AL784" s="102">
        <v>19863788</v>
      </c>
      <c r="AM784" s="102"/>
      <c r="AN784" s="102">
        <v>20401546</v>
      </c>
      <c r="AO784" s="102">
        <v>20579084</v>
      </c>
      <c r="AP784" s="102">
        <v>61395484</v>
      </c>
      <c r="AQ784" s="102">
        <v>9455875</v>
      </c>
      <c r="AR784" s="102">
        <v>14357788</v>
      </c>
      <c r="AS784" s="102">
        <v>74971664</v>
      </c>
      <c r="AT784" s="102">
        <v>475896320</v>
      </c>
      <c r="AU784" s="102">
        <v>60718080</v>
      </c>
      <c r="AV784" s="102">
        <v>8895271</v>
      </c>
      <c r="AW784" s="102">
        <v>19112988</v>
      </c>
      <c r="AX784" s="102">
        <v>33389476</v>
      </c>
      <c r="AY784" s="102">
        <v>36029452</v>
      </c>
      <c r="AZ784" s="102">
        <v>19388088</v>
      </c>
      <c r="BA784" s="102">
        <v>25431704</v>
      </c>
      <c r="BB784" s="102">
        <v>3697130</v>
      </c>
      <c r="BC784" s="102">
        <v>29634508</v>
      </c>
      <c r="BD784" s="102">
        <v>33060952</v>
      </c>
      <c r="BE784" s="102">
        <v>1860887936</v>
      </c>
      <c r="BF784" s="102">
        <v>4948255</v>
      </c>
      <c r="BG784" s="102">
        <v>33231712</v>
      </c>
      <c r="BH784" s="102">
        <v>19985298</v>
      </c>
      <c r="BI784" s="102">
        <v>91540080</v>
      </c>
      <c r="BJ784" s="102">
        <v>40474816</v>
      </c>
      <c r="BK784" s="102">
        <v>11404619</v>
      </c>
      <c r="BL784" s="102">
        <v>17220912</v>
      </c>
      <c r="BM784" s="102">
        <v>141286128</v>
      </c>
      <c r="BN784" s="102">
        <v>167741760</v>
      </c>
      <c r="BO784" s="102">
        <v>20968356</v>
      </c>
      <c r="BP784" s="102">
        <v>532087616</v>
      </c>
      <c r="BQ784" s="102">
        <v>102730728</v>
      </c>
      <c r="BR784" s="102">
        <v>16464510</v>
      </c>
      <c r="BS784" s="102">
        <v>136004768</v>
      </c>
      <c r="BT784" s="102">
        <v>25293444</v>
      </c>
      <c r="BU784" s="102">
        <v>4841882</v>
      </c>
      <c r="BV784" s="102">
        <v>42753296</v>
      </c>
      <c r="BW784" s="102">
        <v>37661768</v>
      </c>
      <c r="BX784" s="102">
        <v>159989072</v>
      </c>
    </row>
    <row r="785" spans="1:76" x14ac:dyDescent="0.25">
      <c r="A785" s="57" t="s">
        <v>7313</v>
      </c>
      <c r="B785" s="3" t="s">
        <v>7088</v>
      </c>
      <c r="C785" s="3" t="s">
        <v>7302</v>
      </c>
      <c r="D785" s="4" t="s">
        <v>7314</v>
      </c>
      <c r="E785" s="4" t="s">
        <v>3487</v>
      </c>
      <c r="F785" s="4">
        <v>27722</v>
      </c>
      <c r="G785" s="4">
        <v>100001042</v>
      </c>
      <c r="H785" s="4">
        <v>780</v>
      </c>
      <c r="I785" s="4">
        <v>119.035</v>
      </c>
      <c r="J785" s="4" t="s">
        <v>7315</v>
      </c>
      <c r="K785" s="4" t="s">
        <v>7316</v>
      </c>
      <c r="L785" s="101" t="s">
        <v>7317</v>
      </c>
      <c r="M785" s="101" t="s">
        <v>7318</v>
      </c>
      <c r="N785" s="4">
        <v>94176</v>
      </c>
      <c r="O785" s="4">
        <v>84990</v>
      </c>
      <c r="P785" s="4">
        <f t="shared" si="12"/>
        <v>52</v>
      </c>
      <c r="Q785" s="4">
        <v>1.52</v>
      </c>
      <c r="R785" s="4">
        <v>1.4218999999999999</v>
      </c>
      <c r="S785" s="4">
        <v>0.93820000000000003</v>
      </c>
      <c r="T785" s="102">
        <v>2184823</v>
      </c>
      <c r="U785" s="102">
        <v>1054528</v>
      </c>
      <c r="V785" s="102">
        <v>2681508</v>
      </c>
      <c r="W785" s="102">
        <v>1055485</v>
      </c>
      <c r="X785" s="102">
        <v>730480</v>
      </c>
      <c r="Y785" s="102">
        <v>391500</v>
      </c>
      <c r="Z785" s="102">
        <v>1662659</v>
      </c>
      <c r="AA785" s="102">
        <v>499721</v>
      </c>
      <c r="AB785" s="102">
        <v>1692577</v>
      </c>
      <c r="AC785" s="102">
        <v>2602763</v>
      </c>
      <c r="AD785" s="102">
        <v>2936263</v>
      </c>
      <c r="AE785" s="102">
        <v>3319753</v>
      </c>
      <c r="AF785" s="102">
        <v>5145074</v>
      </c>
      <c r="AG785" s="102">
        <v>2442828</v>
      </c>
      <c r="AH785" s="102">
        <v>4612843</v>
      </c>
      <c r="AI785" s="102">
        <v>2304737</v>
      </c>
      <c r="AJ785" s="102">
        <v>1092470</v>
      </c>
      <c r="AK785" s="102">
        <v>3992774</v>
      </c>
      <c r="AL785" s="102">
        <v>930815</v>
      </c>
      <c r="AM785" s="102">
        <v>586780</v>
      </c>
      <c r="AN785" s="102">
        <v>1470064</v>
      </c>
      <c r="AO785" s="102">
        <v>2376446</v>
      </c>
      <c r="AP785" s="102">
        <v>299864</v>
      </c>
      <c r="AQ785" s="102">
        <v>3271401</v>
      </c>
      <c r="AR785" s="102">
        <v>3737279</v>
      </c>
      <c r="AS785" s="102">
        <v>1845963</v>
      </c>
      <c r="AT785" s="102">
        <v>3904606</v>
      </c>
      <c r="AU785" s="102">
        <v>2537790</v>
      </c>
      <c r="AV785" s="102"/>
      <c r="AW785" s="102">
        <v>1311769</v>
      </c>
      <c r="AX785" s="102">
        <v>1384715</v>
      </c>
      <c r="AY785" s="102"/>
      <c r="AZ785" s="102">
        <v>395847</v>
      </c>
      <c r="BA785" s="102">
        <v>1181822</v>
      </c>
      <c r="BB785" s="102">
        <v>918047</v>
      </c>
      <c r="BC785" s="102">
        <v>1151197</v>
      </c>
      <c r="BD785" s="102">
        <v>310199</v>
      </c>
      <c r="BE785" s="102">
        <v>3805179</v>
      </c>
      <c r="BF785" s="102"/>
      <c r="BG785" s="102"/>
      <c r="BH785" s="102">
        <v>1249212</v>
      </c>
      <c r="BI785" s="102">
        <v>1612547</v>
      </c>
      <c r="BJ785" s="102">
        <v>2647176</v>
      </c>
      <c r="BK785" s="102">
        <v>710534</v>
      </c>
      <c r="BL785" s="102">
        <v>2987020</v>
      </c>
      <c r="BM785" s="102">
        <v>2777664</v>
      </c>
      <c r="BN785" s="102">
        <v>4795209</v>
      </c>
      <c r="BO785" s="102">
        <v>1458327</v>
      </c>
      <c r="BP785" s="102">
        <v>402322</v>
      </c>
      <c r="BQ785" s="102">
        <v>4905705</v>
      </c>
      <c r="BR785" s="102">
        <v>311844</v>
      </c>
      <c r="BS785" s="102">
        <v>1141381</v>
      </c>
      <c r="BT785" s="102">
        <v>1128106</v>
      </c>
      <c r="BU785" s="102">
        <v>2920091</v>
      </c>
      <c r="BV785" s="102"/>
      <c r="BW785" s="102">
        <v>467189</v>
      </c>
      <c r="BX785" s="102">
        <v>464472</v>
      </c>
    </row>
    <row r="786" spans="1:76" x14ac:dyDescent="0.25">
      <c r="A786" s="57" t="s">
        <v>7319</v>
      </c>
      <c r="B786" s="3" t="s">
        <v>7088</v>
      </c>
      <c r="C786" s="3" t="s">
        <v>7302</v>
      </c>
      <c r="D786" s="4" t="s">
        <v>7320</v>
      </c>
      <c r="E786" s="4" t="s">
        <v>3487</v>
      </c>
      <c r="F786" s="4">
        <v>36649</v>
      </c>
      <c r="G786" s="4">
        <v>100001789</v>
      </c>
      <c r="H786" s="4">
        <v>3140</v>
      </c>
      <c r="I786" s="4">
        <v>395.00729999999999</v>
      </c>
      <c r="J786" s="4" t="s">
        <v>7321</v>
      </c>
      <c r="K786" s="4" t="s">
        <v>7322</v>
      </c>
      <c r="L786" s="101" t="s">
        <v>7323</v>
      </c>
      <c r="M786" s="101" t="s">
        <v>7324</v>
      </c>
      <c r="N786" s="4">
        <v>71485</v>
      </c>
      <c r="O786" s="4"/>
      <c r="P786" s="4">
        <f t="shared" si="12"/>
        <v>27</v>
      </c>
      <c r="Q786" s="4">
        <v>0.39</v>
      </c>
      <c r="R786" s="4">
        <v>2.1610999999999998</v>
      </c>
      <c r="S786" s="4">
        <v>5.5965999999999996</v>
      </c>
      <c r="T786" s="102">
        <v>35733904</v>
      </c>
      <c r="U786" s="102">
        <v>203254</v>
      </c>
      <c r="V786" s="102">
        <v>32125192</v>
      </c>
      <c r="W786" s="102"/>
      <c r="X786" s="102"/>
      <c r="Y786" s="102"/>
      <c r="Z786" s="102"/>
      <c r="AA786" s="102"/>
      <c r="AB786" s="102"/>
      <c r="AC786" s="102"/>
      <c r="AD786" s="102">
        <v>2345011</v>
      </c>
      <c r="AE786" s="102"/>
      <c r="AF786" s="102"/>
      <c r="AG786" s="102">
        <v>43148092</v>
      </c>
      <c r="AH786" s="102"/>
      <c r="AI786" s="102">
        <v>16207486</v>
      </c>
      <c r="AJ786" s="102">
        <v>42048</v>
      </c>
      <c r="AK786" s="102"/>
      <c r="AL786" s="102">
        <v>39254412</v>
      </c>
      <c r="AM786" s="102"/>
      <c r="AN786" s="102"/>
      <c r="AO786" s="102"/>
      <c r="AP786" s="102">
        <v>141249</v>
      </c>
      <c r="AQ786" s="102">
        <v>2975051</v>
      </c>
      <c r="AR786" s="102"/>
      <c r="AS786" s="102"/>
      <c r="AT786" s="102">
        <v>23298520</v>
      </c>
      <c r="AU786" s="102"/>
      <c r="AV786" s="102">
        <v>222490032</v>
      </c>
      <c r="AW786" s="102">
        <v>2329948</v>
      </c>
      <c r="AX786" s="102">
        <v>87781992</v>
      </c>
      <c r="AY786" s="102">
        <v>2024058</v>
      </c>
      <c r="AZ786" s="102"/>
      <c r="BA786" s="102"/>
      <c r="BB786" s="102"/>
      <c r="BC786" s="102">
        <v>3242182</v>
      </c>
      <c r="BD786" s="102"/>
      <c r="BE786" s="102">
        <v>97248128</v>
      </c>
      <c r="BF786" s="102">
        <v>1391150</v>
      </c>
      <c r="BG786" s="102"/>
      <c r="BH786" s="102">
        <v>22777424</v>
      </c>
      <c r="BI786" s="102"/>
      <c r="BJ786" s="102"/>
      <c r="BK786" s="102">
        <v>31084364</v>
      </c>
      <c r="BL786" s="102">
        <v>32984688</v>
      </c>
      <c r="BM786" s="102">
        <v>102691</v>
      </c>
      <c r="BN786" s="102"/>
      <c r="BO786" s="102"/>
      <c r="BP786" s="102">
        <v>20900968</v>
      </c>
      <c r="BQ786" s="102"/>
      <c r="BR786" s="102">
        <v>317057</v>
      </c>
      <c r="BS786" s="102"/>
      <c r="BT786" s="102">
        <v>687463</v>
      </c>
      <c r="BU786" s="102">
        <v>247985</v>
      </c>
      <c r="BV786" s="102"/>
      <c r="BW786" s="102"/>
      <c r="BX786" s="102">
        <v>50736</v>
      </c>
    </row>
    <row r="787" spans="1:76" x14ac:dyDescent="0.25">
      <c r="A787" s="57" t="s">
        <v>7325</v>
      </c>
      <c r="B787" s="3" t="s">
        <v>7088</v>
      </c>
      <c r="C787" s="3" t="s">
        <v>7302</v>
      </c>
      <c r="D787" s="4" t="s">
        <v>7326</v>
      </c>
      <c r="E787" s="4" t="s">
        <v>3487</v>
      </c>
      <c r="F787" s="4">
        <v>32448</v>
      </c>
      <c r="G787" s="4">
        <v>100001221</v>
      </c>
      <c r="H787" s="4">
        <v>3754</v>
      </c>
      <c r="I787" s="4">
        <v>269.0455</v>
      </c>
      <c r="J787" s="4" t="s">
        <v>7327</v>
      </c>
      <c r="K787" s="4" t="s">
        <v>7328</v>
      </c>
      <c r="L787" s="101" t="s">
        <v>7329</v>
      </c>
      <c r="M787" s="101" t="s">
        <v>7330</v>
      </c>
      <c r="N787" s="4">
        <v>5280961</v>
      </c>
      <c r="O787" s="4">
        <v>4444448</v>
      </c>
      <c r="P787" s="4">
        <f t="shared" si="12"/>
        <v>42</v>
      </c>
      <c r="Q787" s="4">
        <v>0.55000000000000004</v>
      </c>
      <c r="R787" s="4">
        <v>1.8807</v>
      </c>
      <c r="S787" s="4">
        <v>3.4003000000000001</v>
      </c>
      <c r="T787" s="102">
        <v>26686</v>
      </c>
      <c r="U787" s="102"/>
      <c r="V787" s="102">
        <v>182529</v>
      </c>
      <c r="W787" s="102">
        <v>785415</v>
      </c>
      <c r="X787" s="102">
        <v>39897</v>
      </c>
      <c r="Y787" s="102">
        <v>128028</v>
      </c>
      <c r="Z787" s="102"/>
      <c r="AA787" s="102">
        <v>1641482</v>
      </c>
      <c r="AB787" s="102">
        <v>93065</v>
      </c>
      <c r="AC787" s="102">
        <v>93650</v>
      </c>
      <c r="AD787" s="102">
        <v>34840</v>
      </c>
      <c r="AE787" s="102">
        <v>466135</v>
      </c>
      <c r="AF787" s="102">
        <v>69539</v>
      </c>
      <c r="AG787" s="102">
        <v>66521</v>
      </c>
      <c r="AH787" s="102">
        <v>1344641</v>
      </c>
      <c r="AI787" s="102"/>
      <c r="AJ787" s="102"/>
      <c r="AK787" s="102">
        <v>66184</v>
      </c>
      <c r="AL787" s="102">
        <v>175359</v>
      </c>
      <c r="AM787" s="102"/>
      <c r="AN787" s="102">
        <v>181640</v>
      </c>
      <c r="AO787" s="102"/>
      <c r="AP787" s="102"/>
      <c r="AQ787" s="102">
        <v>50482</v>
      </c>
      <c r="AR787" s="102">
        <v>22688</v>
      </c>
      <c r="AS787" s="102">
        <v>139753</v>
      </c>
      <c r="AT787" s="102">
        <v>1745221</v>
      </c>
      <c r="AU787" s="102"/>
      <c r="AV787" s="102"/>
      <c r="AW787" s="102">
        <v>437553</v>
      </c>
      <c r="AX787" s="102">
        <v>146431</v>
      </c>
      <c r="AY787" s="102">
        <v>212860</v>
      </c>
      <c r="AZ787" s="102">
        <v>183985</v>
      </c>
      <c r="BA787" s="102">
        <v>253619</v>
      </c>
      <c r="BB787" s="102">
        <v>4078578</v>
      </c>
      <c r="BC787" s="102">
        <v>36531</v>
      </c>
      <c r="BD787" s="102">
        <v>29052</v>
      </c>
      <c r="BE787" s="102">
        <v>375985</v>
      </c>
      <c r="BF787" s="102">
        <v>929186</v>
      </c>
      <c r="BG787" s="102">
        <v>1352577</v>
      </c>
      <c r="BH787" s="102"/>
      <c r="BI787" s="102">
        <v>1313651</v>
      </c>
      <c r="BJ787" s="102">
        <v>1011252</v>
      </c>
      <c r="BK787" s="102">
        <v>28856</v>
      </c>
      <c r="BL787" s="102"/>
      <c r="BM787" s="102">
        <v>78803</v>
      </c>
      <c r="BN787" s="102"/>
      <c r="BO787" s="102">
        <v>2580765</v>
      </c>
      <c r="BP787" s="102"/>
      <c r="BQ787" s="102">
        <v>450254</v>
      </c>
      <c r="BR787" s="102"/>
      <c r="BS787" s="102">
        <v>107813</v>
      </c>
      <c r="BT787" s="102">
        <v>92851</v>
      </c>
      <c r="BU787" s="102">
        <v>41813</v>
      </c>
      <c r="BV787" s="102"/>
      <c r="BW787" s="102">
        <v>135893</v>
      </c>
      <c r="BX787" s="102">
        <v>73178</v>
      </c>
    </row>
    <row r="788" spans="1:76" x14ac:dyDescent="0.25">
      <c r="A788" s="57" t="s">
        <v>7331</v>
      </c>
      <c r="B788" s="3" t="s">
        <v>7088</v>
      </c>
      <c r="C788" s="3" t="s">
        <v>7302</v>
      </c>
      <c r="D788" s="4" t="s">
        <v>7332</v>
      </c>
      <c r="E788" s="4" t="s">
        <v>3446</v>
      </c>
      <c r="F788" s="4">
        <v>36764</v>
      </c>
      <c r="G788" s="4">
        <v>100001679</v>
      </c>
      <c r="H788" s="4">
        <v>1962</v>
      </c>
      <c r="I788" s="4">
        <v>171.0299</v>
      </c>
      <c r="J788" s="4" t="s">
        <v>7333</v>
      </c>
      <c r="K788" s="4" t="s">
        <v>7334</v>
      </c>
      <c r="L788" s="101" t="s">
        <v>7335</v>
      </c>
      <c r="M788" s="4"/>
      <c r="N788" s="4">
        <v>80</v>
      </c>
      <c r="O788" s="4">
        <v>79</v>
      </c>
      <c r="P788" s="4">
        <f t="shared" si="12"/>
        <v>57</v>
      </c>
      <c r="Q788" s="4">
        <v>0.92</v>
      </c>
      <c r="R788" s="4">
        <v>1.0775999999999999</v>
      </c>
      <c r="S788" s="4">
        <v>1.1772</v>
      </c>
      <c r="T788" s="102">
        <v>1496329</v>
      </c>
      <c r="U788" s="102">
        <v>1217758</v>
      </c>
      <c r="V788" s="102">
        <v>2349541</v>
      </c>
      <c r="W788" s="102">
        <v>2009580</v>
      </c>
      <c r="X788" s="102">
        <v>987792</v>
      </c>
      <c r="Y788" s="102">
        <v>1254724</v>
      </c>
      <c r="Z788" s="102">
        <v>788697</v>
      </c>
      <c r="AA788" s="102">
        <v>565975</v>
      </c>
      <c r="AB788" s="102">
        <v>601772</v>
      </c>
      <c r="AC788" s="102">
        <v>521225</v>
      </c>
      <c r="AD788" s="102">
        <v>608340</v>
      </c>
      <c r="AE788" s="102">
        <v>551961</v>
      </c>
      <c r="AF788" s="102">
        <v>654615</v>
      </c>
      <c r="AG788" s="102">
        <v>690464</v>
      </c>
      <c r="AH788" s="102">
        <v>739490</v>
      </c>
      <c r="AI788" s="102">
        <v>806810</v>
      </c>
      <c r="AJ788" s="102">
        <v>1974594</v>
      </c>
      <c r="AK788" s="102">
        <v>918788</v>
      </c>
      <c r="AL788" s="102">
        <v>1085758</v>
      </c>
      <c r="AM788" s="102">
        <v>369876</v>
      </c>
      <c r="AN788" s="102">
        <v>367833</v>
      </c>
      <c r="AO788" s="102">
        <v>683440</v>
      </c>
      <c r="AP788" s="102">
        <v>1073628</v>
      </c>
      <c r="AQ788" s="102">
        <v>898205</v>
      </c>
      <c r="AR788" s="102">
        <v>315370</v>
      </c>
      <c r="AS788" s="102">
        <v>2121848</v>
      </c>
      <c r="AT788" s="102">
        <v>246545</v>
      </c>
      <c r="AU788" s="102">
        <v>430135</v>
      </c>
      <c r="AV788" s="102">
        <v>856964</v>
      </c>
      <c r="AW788" s="102">
        <v>480830</v>
      </c>
      <c r="AX788" s="102">
        <v>885840</v>
      </c>
      <c r="AY788" s="102">
        <v>306834</v>
      </c>
      <c r="AZ788" s="102">
        <v>1653699</v>
      </c>
      <c r="BA788" s="102">
        <v>1485449</v>
      </c>
      <c r="BB788" s="102">
        <v>1528808</v>
      </c>
      <c r="BC788" s="102">
        <v>610934</v>
      </c>
      <c r="BD788" s="102">
        <v>908496</v>
      </c>
      <c r="BE788" s="102">
        <v>1129438</v>
      </c>
      <c r="BF788" s="102">
        <v>803282</v>
      </c>
      <c r="BG788" s="102">
        <v>963487</v>
      </c>
      <c r="BH788" s="102">
        <v>1234359</v>
      </c>
      <c r="BI788" s="102">
        <v>598560</v>
      </c>
      <c r="BJ788" s="102">
        <v>980118</v>
      </c>
      <c r="BK788" s="102">
        <v>1456604</v>
      </c>
      <c r="BL788" s="102">
        <v>831646</v>
      </c>
      <c r="BM788" s="102">
        <v>477893</v>
      </c>
      <c r="BN788" s="102">
        <v>1752229</v>
      </c>
      <c r="BO788" s="102">
        <v>529640</v>
      </c>
      <c r="BP788" s="102">
        <v>872638</v>
      </c>
      <c r="BQ788" s="102">
        <v>853967</v>
      </c>
      <c r="BR788" s="102">
        <v>812884</v>
      </c>
      <c r="BS788" s="102">
        <v>2234537</v>
      </c>
      <c r="BT788" s="102">
        <v>1399199</v>
      </c>
      <c r="BU788" s="102">
        <v>806856</v>
      </c>
      <c r="BV788" s="102">
        <v>1061151</v>
      </c>
      <c r="BW788" s="102">
        <v>1226361</v>
      </c>
      <c r="BX788" s="102">
        <v>1048385</v>
      </c>
    </row>
    <row r="789" spans="1:76" x14ac:dyDescent="0.25">
      <c r="A789" s="57" t="s">
        <v>7336</v>
      </c>
      <c r="B789" s="3" t="s">
        <v>7088</v>
      </c>
      <c r="C789" s="3" t="s">
        <v>7302</v>
      </c>
      <c r="D789" s="4" t="s">
        <v>7337</v>
      </c>
      <c r="E789" s="4" t="s">
        <v>3487</v>
      </c>
      <c r="F789" s="4">
        <v>17774</v>
      </c>
      <c r="G789" s="4">
        <v>2070</v>
      </c>
      <c r="H789" s="4">
        <v>2868</v>
      </c>
      <c r="I789" s="4">
        <v>289.0718</v>
      </c>
      <c r="J789" s="4" t="s">
        <v>7338</v>
      </c>
      <c r="K789" s="4" t="s">
        <v>7339</v>
      </c>
      <c r="L789" s="101" t="s">
        <v>7340</v>
      </c>
      <c r="M789" s="101" t="s">
        <v>7341</v>
      </c>
      <c r="N789" s="4">
        <v>72276</v>
      </c>
      <c r="O789" s="4">
        <v>8711</v>
      </c>
      <c r="P789" s="4">
        <f t="shared" si="12"/>
        <v>18</v>
      </c>
      <c r="Q789" s="4">
        <v>0.48</v>
      </c>
      <c r="R789" s="4">
        <v>0.68110000000000004</v>
      </c>
      <c r="S789" s="4">
        <v>1.4135</v>
      </c>
      <c r="T789" s="102"/>
      <c r="U789" s="102"/>
      <c r="V789" s="102"/>
      <c r="W789" s="102"/>
      <c r="X789" s="102"/>
      <c r="Y789" s="102"/>
      <c r="Z789" s="102">
        <v>98530</v>
      </c>
      <c r="AA789" s="102">
        <v>237218</v>
      </c>
      <c r="AB789" s="102"/>
      <c r="AC789" s="102">
        <v>110374</v>
      </c>
      <c r="AD789" s="102"/>
      <c r="AE789" s="102"/>
      <c r="AF789" s="102"/>
      <c r="AG789" s="102"/>
      <c r="AH789" s="102">
        <v>121823</v>
      </c>
      <c r="AI789" s="102"/>
      <c r="AJ789" s="102"/>
      <c r="AK789" s="102"/>
      <c r="AL789" s="102"/>
      <c r="AM789" s="102">
        <v>39778</v>
      </c>
      <c r="AN789" s="102">
        <v>75117</v>
      </c>
      <c r="AO789" s="102">
        <v>48759</v>
      </c>
      <c r="AP789" s="102"/>
      <c r="AQ789" s="102"/>
      <c r="AR789" s="102"/>
      <c r="AS789" s="102"/>
      <c r="AT789" s="102">
        <v>26088</v>
      </c>
      <c r="AU789" s="102"/>
      <c r="AV789" s="102"/>
      <c r="AW789" s="102"/>
      <c r="AX789" s="102"/>
      <c r="AY789" s="102">
        <v>37281</v>
      </c>
      <c r="AZ789" s="102"/>
      <c r="BA789" s="102"/>
      <c r="BB789" s="102">
        <v>86945</v>
      </c>
      <c r="BC789" s="102">
        <v>34148</v>
      </c>
      <c r="BD789" s="102">
        <v>33476</v>
      </c>
      <c r="BE789" s="102">
        <v>130161</v>
      </c>
      <c r="BF789" s="102">
        <v>1691125</v>
      </c>
      <c r="BG789" s="102"/>
      <c r="BH789" s="102"/>
      <c r="BI789" s="102">
        <v>59061</v>
      </c>
      <c r="BJ789" s="102">
        <v>47425</v>
      </c>
      <c r="BK789" s="102"/>
      <c r="BL789" s="102"/>
      <c r="BM789" s="102"/>
      <c r="BN789" s="102"/>
      <c r="BO789" s="102"/>
      <c r="BP789" s="102"/>
      <c r="BQ789" s="102"/>
      <c r="BR789" s="102"/>
      <c r="BS789" s="102">
        <v>83977</v>
      </c>
      <c r="BT789" s="102"/>
      <c r="BU789" s="102">
        <v>50777</v>
      </c>
      <c r="BV789" s="102"/>
      <c r="BW789" s="102"/>
      <c r="BX789" s="102"/>
    </row>
    <row r="790" spans="1:76" x14ac:dyDescent="0.25">
      <c r="A790" s="57" t="s">
        <v>7342</v>
      </c>
      <c r="B790" s="3" t="s">
        <v>7088</v>
      </c>
      <c r="C790" s="3" t="s">
        <v>7302</v>
      </c>
      <c r="D790" s="4" t="s">
        <v>7343</v>
      </c>
      <c r="E790" s="4" t="s">
        <v>3487</v>
      </c>
      <c r="F790" s="4">
        <v>43449</v>
      </c>
      <c r="G790" s="4">
        <v>100004434</v>
      </c>
      <c r="H790" s="4">
        <v>3190</v>
      </c>
      <c r="I790" s="4">
        <v>225.06700000000001</v>
      </c>
      <c r="J790" s="4" t="s">
        <v>7344</v>
      </c>
      <c r="K790" s="4" t="s">
        <v>7345</v>
      </c>
      <c r="L790" s="4"/>
      <c r="M790" s="4"/>
      <c r="N790" s="4">
        <v>5406157</v>
      </c>
      <c r="O790" s="4">
        <v>4546099</v>
      </c>
      <c r="P790" s="4">
        <f t="shared" si="12"/>
        <v>53</v>
      </c>
      <c r="Q790" s="4">
        <v>7.0000000000000007E-2</v>
      </c>
      <c r="R790" s="4">
        <v>4.1882000000000001</v>
      </c>
      <c r="S790" s="4">
        <v>58.693800000000003</v>
      </c>
      <c r="T790" s="102">
        <v>56802</v>
      </c>
      <c r="U790" s="102">
        <v>40686</v>
      </c>
      <c r="V790" s="102">
        <v>80763</v>
      </c>
      <c r="W790" s="102"/>
      <c r="X790" s="102">
        <v>24569</v>
      </c>
      <c r="Y790" s="102">
        <v>1450724</v>
      </c>
      <c r="Z790" s="102">
        <v>98573</v>
      </c>
      <c r="AA790" s="102">
        <v>278576</v>
      </c>
      <c r="AB790" s="102">
        <v>196100</v>
      </c>
      <c r="AC790" s="102"/>
      <c r="AD790" s="102">
        <v>91499</v>
      </c>
      <c r="AE790" s="102">
        <v>67316</v>
      </c>
      <c r="AF790" s="102">
        <v>22461</v>
      </c>
      <c r="AG790" s="102">
        <v>65385</v>
      </c>
      <c r="AH790" s="102">
        <v>57121</v>
      </c>
      <c r="AI790" s="102">
        <v>58568</v>
      </c>
      <c r="AJ790" s="102">
        <v>102329</v>
      </c>
      <c r="AK790" s="102">
        <v>763872</v>
      </c>
      <c r="AL790" s="102">
        <v>29675</v>
      </c>
      <c r="AM790" s="102">
        <v>127687</v>
      </c>
      <c r="AN790" s="102">
        <v>20252</v>
      </c>
      <c r="AO790" s="102">
        <v>26789</v>
      </c>
      <c r="AP790" s="102">
        <v>6813196</v>
      </c>
      <c r="AQ790" s="102">
        <v>139272</v>
      </c>
      <c r="AR790" s="102">
        <v>16293</v>
      </c>
      <c r="AS790" s="102">
        <v>375579</v>
      </c>
      <c r="AT790" s="102">
        <v>926950</v>
      </c>
      <c r="AU790" s="102">
        <v>36380</v>
      </c>
      <c r="AV790" s="102">
        <v>43723</v>
      </c>
      <c r="AW790" s="102">
        <v>156957</v>
      </c>
      <c r="AX790" s="102">
        <v>59322</v>
      </c>
      <c r="AY790" s="102">
        <v>210101</v>
      </c>
      <c r="AZ790" s="102">
        <v>15665129</v>
      </c>
      <c r="BA790" s="102">
        <v>67861</v>
      </c>
      <c r="BB790" s="102">
        <v>81015</v>
      </c>
      <c r="BC790" s="102">
        <v>186075</v>
      </c>
      <c r="BD790" s="102">
        <v>8446449</v>
      </c>
      <c r="BE790" s="102"/>
      <c r="BF790" s="102">
        <v>18868548</v>
      </c>
      <c r="BG790" s="102">
        <v>65682</v>
      </c>
      <c r="BH790" s="102">
        <v>82723</v>
      </c>
      <c r="BI790" s="102"/>
      <c r="BJ790" s="102">
        <v>124385</v>
      </c>
      <c r="BK790" s="102">
        <v>16894088</v>
      </c>
      <c r="BL790" s="102">
        <v>88150</v>
      </c>
      <c r="BM790" s="102">
        <v>35101</v>
      </c>
      <c r="BN790" s="102">
        <v>39729428</v>
      </c>
      <c r="BO790" s="102">
        <v>1589036</v>
      </c>
      <c r="BP790" s="102">
        <v>44969</v>
      </c>
      <c r="BQ790" s="102">
        <v>41494336</v>
      </c>
      <c r="BR790" s="102">
        <v>135719</v>
      </c>
      <c r="BS790" s="102">
        <v>21167</v>
      </c>
      <c r="BT790" s="102">
        <v>12611180</v>
      </c>
      <c r="BU790" s="102">
        <v>11935657</v>
      </c>
      <c r="BV790" s="102">
        <v>103366</v>
      </c>
      <c r="BW790" s="102">
        <v>5271371</v>
      </c>
      <c r="BX790" s="102">
        <v>132133</v>
      </c>
    </row>
    <row r="791" spans="1:76" x14ac:dyDescent="0.25">
      <c r="A791" s="57" t="s">
        <v>7346</v>
      </c>
      <c r="B791" s="3" t="s">
        <v>7088</v>
      </c>
      <c r="C791" s="3" t="s">
        <v>7302</v>
      </c>
      <c r="D791" s="4" t="s">
        <v>7347</v>
      </c>
      <c r="E791" s="4" t="s">
        <v>3439</v>
      </c>
      <c r="F791" s="4">
        <v>15130</v>
      </c>
      <c r="G791" s="4">
        <v>100000115</v>
      </c>
      <c r="H791" s="4">
        <v>2569</v>
      </c>
      <c r="I791" s="4">
        <v>191.1026</v>
      </c>
      <c r="J791" s="4" t="s">
        <v>7348</v>
      </c>
      <c r="K791" s="4" t="s">
        <v>7349</v>
      </c>
      <c r="L791" s="101" t="s">
        <v>7350</v>
      </c>
      <c r="M791" s="101" t="s">
        <v>7351</v>
      </c>
      <c r="N791" s="4">
        <v>439283</v>
      </c>
      <c r="O791" s="4">
        <v>1267353</v>
      </c>
      <c r="P791" s="4">
        <f t="shared" si="12"/>
        <v>57</v>
      </c>
      <c r="Q791" s="4">
        <v>1.49</v>
      </c>
      <c r="R791" s="4">
        <v>2.0868000000000002</v>
      </c>
      <c r="S791" s="4">
        <v>1.4035</v>
      </c>
      <c r="T791" s="102">
        <v>547834</v>
      </c>
      <c r="U791" s="102">
        <v>1267278</v>
      </c>
      <c r="V791" s="102">
        <v>2445729</v>
      </c>
      <c r="W791" s="102">
        <v>855100</v>
      </c>
      <c r="X791" s="102">
        <v>2288462</v>
      </c>
      <c r="Y791" s="102">
        <v>2604114</v>
      </c>
      <c r="Z791" s="102">
        <v>1328731</v>
      </c>
      <c r="AA791" s="102">
        <v>342250</v>
      </c>
      <c r="AB791" s="102">
        <v>8432282</v>
      </c>
      <c r="AC791" s="102">
        <v>615956</v>
      </c>
      <c r="AD791" s="102">
        <v>593872</v>
      </c>
      <c r="AE791" s="102">
        <v>8625678</v>
      </c>
      <c r="AF791" s="102">
        <v>1061283</v>
      </c>
      <c r="AG791" s="102">
        <v>889410</v>
      </c>
      <c r="AH791" s="102">
        <v>399286</v>
      </c>
      <c r="AI791" s="102">
        <v>518397</v>
      </c>
      <c r="AJ791" s="102">
        <v>445266</v>
      </c>
      <c r="AK791" s="102">
        <v>1278415</v>
      </c>
      <c r="AL791" s="102">
        <v>2254005</v>
      </c>
      <c r="AM791" s="102">
        <v>361824</v>
      </c>
      <c r="AN791" s="102">
        <v>4351683</v>
      </c>
      <c r="AO791" s="102">
        <v>506725</v>
      </c>
      <c r="AP791" s="102">
        <v>193643</v>
      </c>
      <c r="AQ791" s="102">
        <v>2468875</v>
      </c>
      <c r="AR791" s="102">
        <v>3192344</v>
      </c>
      <c r="AS791" s="102">
        <v>337476</v>
      </c>
      <c r="AT791" s="102">
        <v>1467838</v>
      </c>
      <c r="AU791" s="102">
        <v>1481681</v>
      </c>
      <c r="AV791" s="102">
        <v>585226</v>
      </c>
      <c r="AW791" s="102">
        <v>2598805</v>
      </c>
      <c r="AX791" s="102">
        <v>2686602</v>
      </c>
      <c r="AY791" s="102">
        <v>369475</v>
      </c>
      <c r="AZ791" s="102">
        <v>250734</v>
      </c>
      <c r="BA791" s="102">
        <v>311060</v>
      </c>
      <c r="BB791" s="102">
        <v>2197648</v>
      </c>
      <c r="BC791" s="102">
        <v>786609</v>
      </c>
      <c r="BD791" s="102">
        <v>1006703</v>
      </c>
      <c r="BE791" s="102">
        <v>493998</v>
      </c>
      <c r="BF791" s="102">
        <v>309905</v>
      </c>
      <c r="BG791" s="102">
        <v>311695</v>
      </c>
      <c r="BH791" s="102">
        <v>1513256</v>
      </c>
      <c r="BI791" s="102">
        <v>712477</v>
      </c>
      <c r="BJ791" s="102">
        <v>1414247</v>
      </c>
      <c r="BK791" s="102">
        <v>997967</v>
      </c>
      <c r="BL791" s="102">
        <v>581626</v>
      </c>
      <c r="BM791" s="102">
        <v>4687961</v>
      </c>
      <c r="BN791" s="102">
        <v>1263642</v>
      </c>
      <c r="BO791" s="102">
        <v>1074391</v>
      </c>
      <c r="BP791" s="102">
        <v>367142</v>
      </c>
      <c r="BQ791" s="102">
        <v>915250</v>
      </c>
      <c r="BR791" s="102">
        <v>2139708</v>
      </c>
      <c r="BS791" s="102">
        <v>567053</v>
      </c>
      <c r="BT791" s="102">
        <v>661545</v>
      </c>
      <c r="BU791" s="102">
        <v>5158209</v>
      </c>
      <c r="BV791" s="102">
        <v>575693</v>
      </c>
      <c r="BW791" s="102">
        <v>973354</v>
      </c>
      <c r="BX791" s="102">
        <v>2513247</v>
      </c>
    </row>
    <row r="792" spans="1:76" x14ac:dyDescent="0.25">
      <c r="A792" s="57" t="s">
        <v>7352</v>
      </c>
      <c r="B792" s="3" t="s">
        <v>7088</v>
      </c>
      <c r="C792" s="3" t="s">
        <v>7302</v>
      </c>
      <c r="D792" s="4" t="s">
        <v>7353</v>
      </c>
      <c r="E792" s="4" t="s">
        <v>3487</v>
      </c>
      <c r="F792" s="4">
        <v>40719</v>
      </c>
      <c r="G792" s="4">
        <v>100003600</v>
      </c>
      <c r="H792" s="4">
        <v>5895</v>
      </c>
      <c r="I792" s="4">
        <v>347.25920000000002</v>
      </c>
      <c r="J792" s="4" t="s">
        <v>7354</v>
      </c>
      <c r="K792" s="4" t="s">
        <v>7355</v>
      </c>
      <c r="L792" s="101" t="s">
        <v>7356</v>
      </c>
      <c r="M792" s="4"/>
      <c r="N792" s="4">
        <v>167551</v>
      </c>
      <c r="O792" s="4">
        <v>146579</v>
      </c>
      <c r="P792" s="4">
        <f t="shared" si="12"/>
        <v>14</v>
      </c>
      <c r="Q792" s="4">
        <v>3.73</v>
      </c>
      <c r="R792" s="4">
        <v>1.6002000000000001</v>
      </c>
      <c r="S792" s="4">
        <v>0.42859999999999998</v>
      </c>
      <c r="T792" s="102"/>
      <c r="U792" s="102">
        <v>713072</v>
      </c>
      <c r="V792" s="102"/>
      <c r="W792" s="102">
        <v>406846</v>
      </c>
      <c r="X792" s="102"/>
      <c r="Y792" s="102"/>
      <c r="Z792" s="102"/>
      <c r="AA792" s="102"/>
      <c r="AB792" s="102"/>
      <c r="AC792" s="102"/>
      <c r="AD792" s="102"/>
      <c r="AE792" s="102">
        <v>25855998</v>
      </c>
      <c r="AF792" s="102">
        <v>2858220</v>
      </c>
      <c r="AG792" s="102">
        <v>854647</v>
      </c>
      <c r="AH792" s="102"/>
      <c r="AI792" s="102"/>
      <c r="AJ792" s="102"/>
      <c r="AK792" s="102"/>
      <c r="AL792" s="102">
        <v>421117</v>
      </c>
      <c r="AM792" s="102"/>
      <c r="AN792" s="102">
        <v>12227825</v>
      </c>
      <c r="AO792" s="102"/>
      <c r="AP792" s="102"/>
      <c r="AQ792" s="102"/>
      <c r="AR792" s="102"/>
      <c r="AS792" s="102"/>
      <c r="AT792" s="102"/>
      <c r="AU792" s="102"/>
      <c r="AV792" s="102"/>
      <c r="AW792" s="102"/>
      <c r="AX792" s="102"/>
      <c r="AY792" s="102">
        <v>4137927</v>
      </c>
      <c r="AZ792" s="102"/>
      <c r="BA792" s="102"/>
      <c r="BB792" s="102"/>
      <c r="BC792" s="102"/>
      <c r="BD792" s="102"/>
      <c r="BE792" s="102"/>
      <c r="BF792" s="102">
        <v>250554</v>
      </c>
      <c r="BG792" s="102"/>
      <c r="BH792" s="102"/>
      <c r="BI792" s="102">
        <v>127894</v>
      </c>
      <c r="BJ792" s="102">
        <v>1809871</v>
      </c>
      <c r="BK792" s="102"/>
      <c r="BL792" s="102"/>
      <c r="BM792" s="102"/>
      <c r="BN792" s="102"/>
      <c r="BO792" s="102"/>
      <c r="BP792" s="102"/>
      <c r="BQ792" s="102"/>
      <c r="BR792" s="102">
        <v>1166164</v>
      </c>
      <c r="BS792" s="102">
        <v>92115</v>
      </c>
      <c r="BT792" s="102"/>
      <c r="BU792" s="102">
        <v>2946868</v>
      </c>
      <c r="BV792" s="102"/>
      <c r="BW792" s="102"/>
      <c r="BX792" s="102"/>
    </row>
    <row r="793" spans="1:76" x14ac:dyDescent="0.25">
      <c r="A793" s="57" t="s">
        <v>7357</v>
      </c>
      <c r="B793" s="3" t="s">
        <v>7088</v>
      </c>
      <c r="C793" s="3" t="s">
        <v>7302</v>
      </c>
      <c r="D793" s="4" t="s">
        <v>7358</v>
      </c>
      <c r="E793" s="4" t="s">
        <v>3487</v>
      </c>
      <c r="F793" s="4">
        <v>41397</v>
      </c>
      <c r="G793" s="4">
        <v>100003472</v>
      </c>
      <c r="H793" s="4">
        <v>5565</v>
      </c>
      <c r="I793" s="4">
        <v>343.22789999999998</v>
      </c>
      <c r="J793" s="4" t="s">
        <v>7359</v>
      </c>
      <c r="K793" s="4" t="s">
        <v>7360</v>
      </c>
      <c r="L793" s="4"/>
      <c r="M793" s="101" t="s">
        <v>7361</v>
      </c>
      <c r="N793" s="4">
        <v>11824131</v>
      </c>
      <c r="O793" s="4">
        <v>9998782</v>
      </c>
      <c r="P793" s="4">
        <f t="shared" si="12"/>
        <v>19</v>
      </c>
      <c r="Q793" s="4">
        <v>3.05</v>
      </c>
      <c r="R793" s="4">
        <v>2.2105000000000001</v>
      </c>
      <c r="S793" s="4">
        <v>0.72509999999999997</v>
      </c>
      <c r="T793" s="102"/>
      <c r="U793" s="102">
        <v>2183706</v>
      </c>
      <c r="V793" s="102"/>
      <c r="W793" s="102">
        <v>3558242</v>
      </c>
      <c r="X793" s="102"/>
      <c r="Y793" s="102">
        <v>61495</v>
      </c>
      <c r="Z793" s="102">
        <v>277189</v>
      </c>
      <c r="AA793" s="102"/>
      <c r="AB793" s="102"/>
      <c r="AC793" s="102"/>
      <c r="AD793" s="102"/>
      <c r="AE793" s="102">
        <v>60261180</v>
      </c>
      <c r="AF793" s="102">
        <v>9254774</v>
      </c>
      <c r="AG793" s="102">
        <v>2829228</v>
      </c>
      <c r="AH793" s="102"/>
      <c r="AI793" s="102"/>
      <c r="AJ793" s="102"/>
      <c r="AK793" s="102"/>
      <c r="AL793" s="102">
        <v>1094196</v>
      </c>
      <c r="AM793" s="102"/>
      <c r="AN793" s="102">
        <v>55121212</v>
      </c>
      <c r="AO793" s="102"/>
      <c r="AP793" s="102"/>
      <c r="AQ793" s="102"/>
      <c r="AR793" s="102">
        <v>27301</v>
      </c>
      <c r="AS793" s="102"/>
      <c r="AT793" s="102"/>
      <c r="AU793" s="102"/>
      <c r="AV793" s="102"/>
      <c r="AW793" s="102"/>
      <c r="AX793" s="102"/>
      <c r="AY793" s="102">
        <v>16089043</v>
      </c>
      <c r="AZ793" s="102"/>
      <c r="BA793" s="102"/>
      <c r="BB793" s="102"/>
      <c r="BC793" s="102"/>
      <c r="BD793" s="102"/>
      <c r="BE793" s="102"/>
      <c r="BF793" s="102">
        <v>1324212</v>
      </c>
      <c r="BG793" s="102"/>
      <c r="BH793" s="102"/>
      <c r="BI793" s="102"/>
      <c r="BJ793" s="102">
        <v>9100514</v>
      </c>
      <c r="BK793" s="102"/>
      <c r="BL793" s="102"/>
      <c r="BM793" s="102">
        <v>467700</v>
      </c>
      <c r="BN793" s="102">
        <v>241203</v>
      </c>
      <c r="BO793" s="102"/>
      <c r="BP793" s="102">
        <v>1582844</v>
      </c>
      <c r="BQ793" s="102"/>
      <c r="BR793" s="102">
        <v>4828188</v>
      </c>
      <c r="BS793" s="102">
        <v>1819445</v>
      </c>
      <c r="BT793" s="102"/>
      <c r="BU793" s="102">
        <v>9917469</v>
      </c>
      <c r="BV793" s="102"/>
      <c r="BW793" s="102"/>
      <c r="BX793" s="102"/>
    </row>
    <row r="794" spans="1:76" x14ac:dyDescent="0.25">
      <c r="A794" s="57" t="s">
        <v>7362</v>
      </c>
      <c r="B794" s="3" t="s">
        <v>7088</v>
      </c>
      <c r="C794" s="3" t="s">
        <v>7302</v>
      </c>
      <c r="D794" s="4" t="s">
        <v>7363</v>
      </c>
      <c r="E794" s="4" t="s">
        <v>3439</v>
      </c>
      <c r="F794" s="4">
        <v>22177</v>
      </c>
      <c r="G794" s="4">
        <v>100000765</v>
      </c>
      <c r="H794" s="4">
        <v>1433</v>
      </c>
      <c r="I794" s="4">
        <v>99.0441</v>
      </c>
      <c r="J794" s="4" t="s">
        <v>7364</v>
      </c>
      <c r="K794" s="4" t="s">
        <v>7365</v>
      </c>
      <c r="L794" s="4"/>
      <c r="M794" s="101" t="s">
        <v>7366</v>
      </c>
      <c r="N794" s="4">
        <v>11579</v>
      </c>
      <c r="O794" s="4">
        <v>11091</v>
      </c>
      <c r="P794" s="4">
        <f t="shared" si="12"/>
        <v>57</v>
      </c>
      <c r="Q794" s="4">
        <v>1.26</v>
      </c>
      <c r="R794" s="4">
        <v>1.2504999999999999</v>
      </c>
      <c r="S794" s="4">
        <v>0.99570000000000003</v>
      </c>
      <c r="T794" s="102">
        <v>3491169</v>
      </c>
      <c r="U794" s="102">
        <v>2597923</v>
      </c>
      <c r="V794" s="102">
        <v>5151227</v>
      </c>
      <c r="W794" s="102">
        <v>4182152</v>
      </c>
      <c r="X794" s="102">
        <v>2802544</v>
      </c>
      <c r="Y794" s="102">
        <v>2996625</v>
      </c>
      <c r="Z794" s="102">
        <v>2465172</v>
      </c>
      <c r="AA794" s="102">
        <v>1096542</v>
      </c>
      <c r="AB794" s="102">
        <v>1275850</v>
      </c>
      <c r="AC794" s="102">
        <v>1121187</v>
      </c>
      <c r="AD794" s="102">
        <v>3712119</v>
      </c>
      <c r="AE794" s="102">
        <v>1339313</v>
      </c>
      <c r="AF794" s="102">
        <v>1823906</v>
      </c>
      <c r="AG794" s="102">
        <v>1347716</v>
      </c>
      <c r="AH794" s="102">
        <v>2610502</v>
      </c>
      <c r="AI794" s="102">
        <v>1302859</v>
      </c>
      <c r="AJ794" s="102">
        <v>2182222</v>
      </c>
      <c r="AK794" s="102">
        <v>815493</v>
      </c>
      <c r="AL794" s="102">
        <v>1519210</v>
      </c>
      <c r="AM794" s="102">
        <v>2547139</v>
      </c>
      <c r="AN794" s="102">
        <v>1338146</v>
      </c>
      <c r="AO794" s="102">
        <v>1109442</v>
      </c>
      <c r="AP794" s="102">
        <v>1808734</v>
      </c>
      <c r="AQ794" s="102">
        <v>1848118</v>
      </c>
      <c r="AR794" s="102">
        <v>2316383</v>
      </c>
      <c r="AS794" s="102">
        <v>5907166</v>
      </c>
      <c r="AT794" s="102">
        <v>3903190</v>
      </c>
      <c r="AU794" s="102">
        <v>2817774</v>
      </c>
      <c r="AV794" s="102">
        <v>2495011</v>
      </c>
      <c r="AW794" s="102">
        <v>1715618</v>
      </c>
      <c r="AX794" s="102">
        <v>2903369</v>
      </c>
      <c r="AY794" s="102">
        <v>2310200</v>
      </c>
      <c r="AZ794" s="102">
        <v>2604276</v>
      </c>
      <c r="BA794" s="102">
        <v>2640626</v>
      </c>
      <c r="BB794" s="102">
        <v>2599173</v>
      </c>
      <c r="BC794" s="102">
        <v>1694144</v>
      </c>
      <c r="BD794" s="102">
        <v>1969430</v>
      </c>
      <c r="BE794" s="102">
        <v>2500029</v>
      </c>
      <c r="BF794" s="102">
        <v>1499455</v>
      </c>
      <c r="BG794" s="102">
        <v>3032708</v>
      </c>
      <c r="BH794" s="102">
        <v>1194034</v>
      </c>
      <c r="BI794" s="102">
        <v>1376036</v>
      </c>
      <c r="BJ794" s="102">
        <v>1298380</v>
      </c>
      <c r="BK794" s="102">
        <v>1589249</v>
      </c>
      <c r="BL794" s="102">
        <v>2487025</v>
      </c>
      <c r="BM794" s="102">
        <v>1835231</v>
      </c>
      <c r="BN794" s="102">
        <v>1776612</v>
      </c>
      <c r="BO794" s="102">
        <v>1571402</v>
      </c>
      <c r="BP794" s="102">
        <v>1326482</v>
      </c>
      <c r="BQ794" s="102">
        <v>1539007</v>
      </c>
      <c r="BR794" s="102">
        <v>1296382</v>
      </c>
      <c r="BS794" s="102">
        <v>2759241</v>
      </c>
      <c r="BT794" s="102">
        <v>1700899</v>
      </c>
      <c r="BU794" s="102">
        <v>1150456</v>
      </c>
      <c r="BV794" s="102">
        <v>2119273</v>
      </c>
      <c r="BW794" s="102">
        <v>1533927</v>
      </c>
      <c r="BX794" s="102">
        <v>1717632</v>
      </c>
    </row>
    <row r="795" spans="1:76" x14ac:dyDescent="0.25">
      <c r="A795" s="57" t="s">
        <v>7367</v>
      </c>
      <c r="B795" s="3" t="s">
        <v>7088</v>
      </c>
      <c r="C795" s="3" t="s">
        <v>7302</v>
      </c>
      <c r="D795" s="4" t="s">
        <v>7368</v>
      </c>
      <c r="E795" s="4" t="s">
        <v>3487</v>
      </c>
      <c r="F795" s="4">
        <v>35639</v>
      </c>
      <c r="G795" s="4">
        <v>100001634</v>
      </c>
      <c r="H795" s="4">
        <v>1100</v>
      </c>
      <c r="I795" s="4">
        <v>167.035</v>
      </c>
      <c r="J795" s="4" t="s">
        <v>7369</v>
      </c>
      <c r="K795" s="4" t="s">
        <v>7370</v>
      </c>
      <c r="L795" s="101" t="s">
        <v>7371</v>
      </c>
      <c r="M795" s="101" t="s">
        <v>7372</v>
      </c>
      <c r="N795" s="4">
        <v>8468</v>
      </c>
      <c r="O795" s="4">
        <v>8155</v>
      </c>
      <c r="P795" s="4">
        <f t="shared" si="12"/>
        <v>56</v>
      </c>
      <c r="Q795" s="4">
        <v>0.65</v>
      </c>
      <c r="R795" s="4">
        <v>1.1646000000000001</v>
      </c>
      <c r="S795" s="4">
        <v>1.7967</v>
      </c>
      <c r="T795" s="102">
        <v>129321</v>
      </c>
      <c r="U795" s="102">
        <v>601830</v>
      </c>
      <c r="V795" s="102">
        <v>289404</v>
      </c>
      <c r="W795" s="102">
        <v>490193</v>
      </c>
      <c r="X795" s="102">
        <v>112065</v>
      </c>
      <c r="Y795" s="102">
        <v>452061</v>
      </c>
      <c r="Z795" s="102">
        <v>569303</v>
      </c>
      <c r="AA795" s="102">
        <v>124053</v>
      </c>
      <c r="AB795" s="102">
        <v>341497</v>
      </c>
      <c r="AC795" s="102">
        <v>131070</v>
      </c>
      <c r="AD795" s="102">
        <v>299575</v>
      </c>
      <c r="AE795" s="102">
        <v>165860</v>
      </c>
      <c r="AF795" s="102">
        <v>178766</v>
      </c>
      <c r="AG795" s="102">
        <v>274689</v>
      </c>
      <c r="AH795" s="102">
        <v>1996430</v>
      </c>
      <c r="AI795" s="102">
        <v>188750</v>
      </c>
      <c r="AJ795" s="102">
        <v>171144</v>
      </c>
      <c r="AK795" s="102">
        <v>546585</v>
      </c>
      <c r="AL795" s="102">
        <v>414680</v>
      </c>
      <c r="AM795" s="102">
        <v>95614</v>
      </c>
      <c r="AN795" s="102">
        <v>373114</v>
      </c>
      <c r="AO795" s="102">
        <v>204322</v>
      </c>
      <c r="AP795" s="102">
        <v>228135</v>
      </c>
      <c r="AQ795" s="102">
        <v>416456</v>
      </c>
      <c r="AR795" s="102">
        <v>319907</v>
      </c>
      <c r="AS795" s="102">
        <v>463400</v>
      </c>
      <c r="AT795" s="102">
        <v>293574</v>
      </c>
      <c r="AU795" s="102">
        <v>147860</v>
      </c>
      <c r="AV795" s="102">
        <v>172087</v>
      </c>
      <c r="AW795" s="102">
        <v>284929</v>
      </c>
      <c r="AX795" s="102">
        <v>338875</v>
      </c>
      <c r="AY795" s="102">
        <v>160160</v>
      </c>
      <c r="AZ795" s="102">
        <v>417048</v>
      </c>
      <c r="BA795" s="102">
        <v>426355</v>
      </c>
      <c r="BB795" s="102">
        <v>2412656</v>
      </c>
      <c r="BC795" s="102">
        <v>216177</v>
      </c>
      <c r="BD795" s="102"/>
      <c r="BE795" s="102">
        <v>388074</v>
      </c>
      <c r="BF795" s="102">
        <v>293709</v>
      </c>
      <c r="BG795" s="102">
        <v>454524</v>
      </c>
      <c r="BH795" s="102">
        <v>220366</v>
      </c>
      <c r="BI795" s="102">
        <v>2504202</v>
      </c>
      <c r="BJ795" s="102">
        <v>794179</v>
      </c>
      <c r="BK795" s="102">
        <v>104185</v>
      </c>
      <c r="BL795" s="102">
        <v>979856</v>
      </c>
      <c r="BM795" s="102">
        <v>197419</v>
      </c>
      <c r="BN795" s="102">
        <v>252866</v>
      </c>
      <c r="BO795" s="102">
        <v>314964</v>
      </c>
      <c r="BP795" s="102">
        <v>240583</v>
      </c>
      <c r="BQ795" s="102">
        <v>294251</v>
      </c>
      <c r="BR795" s="102">
        <v>339102</v>
      </c>
      <c r="BS795" s="102">
        <v>388784</v>
      </c>
      <c r="BT795" s="102">
        <v>410723</v>
      </c>
      <c r="BU795" s="102">
        <v>718323</v>
      </c>
      <c r="BV795" s="102">
        <v>267183</v>
      </c>
      <c r="BW795" s="102">
        <v>1424327</v>
      </c>
      <c r="BX795" s="102">
        <v>898318</v>
      </c>
    </row>
    <row r="796" spans="1:76" x14ac:dyDescent="0.25">
      <c r="A796" s="57" t="s">
        <v>7373</v>
      </c>
      <c r="B796" s="3" t="s">
        <v>7088</v>
      </c>
      <c r="C796" s="3" t="s">
        <v>7302</v>
      </c>
      <c r="D796" s="4" t="s">
        <v>7374</v>
      </c>
      <c r="E796" s="4" t="s">
        <v>3446</v>
      </c>
      <c r="F796" s="4">
        <v>38276</v>
      </c>
      <c r="G796" s="4">
        <v>100002417</v>
      </c>
      <c r="H796" s="4">
        <v>1050</v>
      </c>
      <c r="I796" s="4">
        <v>133.0506</v>
      </c>
      <c r="J796" s="4" t="s">
        <v>7375</v>
      </c>
      <c r="K796" s="4" t="s">
        <v>7376</v>
      </c>
      <c r="L796" s="101" t="s">
        <v>7377</v>
      </c>
      <c r="M796" s="101" t="s">
        <v>7378</v>
      </c>
      <c r="N796" s="4">
        <v>677</v>
      </c>
      <c r="O796" s="4">
        <v>657</v>
      </c>
      <c r="P796" s="4">
        <f t="shared" si="12"/>
        <v>57</v>
      </c>
      <c r="Q796" s="4">
        <v>0.95</v>
      </c>
      <c r="R796" s="4">
        <v>1.4283999999999999</v>
      </c>
      <c r="S796" s="4">
        <v>1.5069999999999999</v>
      </c>
      <c r="T796" s="102">
        <v>1005731</v>
      </c>
      <c r="U796" s="102">
        <v>2045510</v>
      </c>
      <c r="V796" s="102">
        <v>1847303</v>
      </c>
      <c r="W796" s="102">
        <v>2451635</v>
      </c>
      <c r="X796" s="102">
        <v>6698629</v>
      </c>
      <c r="Y796" s="102">
        <v>418217</v>
      </c>
      <c r="Z796" s="102">
        <v>1060513</v>
      </c>
      <c r="AA796" s="102">
        <v>734509</v>
      </c>
      <c r="AB796" s="102">
        <v>4759171</v>
      </c>
      <c r="AC796" s="102">
        <v>765319</v>
      </c>
      <c r="AD796" s="102">
        <v>1400733</v>
      </c>
      <c r="AE796" s="102">
        <v>1773100</v>
      </c>
      <c r="AF796" s="102">
        <v>310907</v>
      </c>
      <c r="AG796" s="102">
        <v>1125612</v>
      </c>
      <c r="AH796" s="102">
        <v>2947969</v>
      </c>
      <c r="AI796" s="102">
        <v>252684</v>
      </c>
      <c r="AJ796" s="102">
        <v>479035</v>
      </c>
      <c r="AK796" s="102">
        <v>973292</v>
      </c>
      <c r="AL796" s="102">
        <v>240474</v>
      </c>
      <c r="AM796" s="102">
        <v>248073</v>
      </c>
      <c r="AN796" s="102">
        <v>1167192</v>
      </c>
      <c r="AO796" s="102">
        <v>1929389</v>
      </c>
      <c r="AP796" s="102">
        <v>279408</v>
      </c>
      <c r="AQ796" s="102">
        <v>2998209</v>
      </c>
      <c r="AR796" s="102">
        <v>2036142</v>
      </c>
      <c r="AS796" s="102">
        <v>3243040</v>
      </c>
      <c r="AT796" s="102">
        <v>1209108</v>
      </c>
      <c r="AU796" s="102">
        <v>618433</v>
      </c>
      <c r="AV796" s="102">
        <v>956104</v>
      </c>
      <c r="AW796" s="102">
        <v>1427237</v>
      </c>
      <c r="AX796" s="102">
        <v>692175</v>
      </c>
      <c r="AY796" s="102">
        <v>1546223</v>
      </c>
      <c r="AZ796" s="102">
        <v>1944418</v>
      </c>
      <c r="BA796" s="102">
        <v>711065</v>
      </c>
      <c r="BB796" s="102">
        <v>1889067</v>
      </c>
      <c r="BC796" s="102">
        <v>1219501</v>
      </c>
      <c r="BD796" s="102">
        <v>2389948</v>
      </c>
      <c r="BE796" s="102">
        <v>1109635</v>
      </c>
      <c r="BF796" s="102">
        <v>1689033</v>
      </c>
      <c r="BG796" s="102">
        <v>4704954</v>
      </c>
      <c r="BH796" s="102">
        <v>546230</v>
      </c>
      <c r="BI796" s="102">
        <v>3662952</v>
      </c>
      <c r="BJ796" s="102">
        <v>1080127</v>
      </c>
      <c r="BK796" s="102">
        <v>783921</v>
      </c>
      <c r="BL796" s="102">
        <v>1093072</v>
      </c>
      <c r="BM796" s="102">
        <v>1279291</v>
      </c>
      <c r="BN796" s="102">
        <v>785961</v>
      </c>
      <c r="BO796" s="102">
        <v>2853246</v>
      </c>
      <c r="BP796" s="102">
        <v>908084</v>
      </c>
      <c r="BQ796" s="102">
        <v>734186</v>
      </c>
      <c r="BR796" s="102">
        <v>3228773</v>
      </c>
      <c r="BS796" s="102">
        <v>1038883</v>
      </c>
      <c r="BT796" s="102">
        <v>1004885</v>
      </c>
      <c r="BU796" s="102">
        <v>5337554</v>
      </c>
      <c r="BV796" s="102">
        <v>730207</v>
      </c>
      <c r="BW796" s="102">
        <v>500357</v>
      </c>
      <c r="BX796" s="102">
        <v>3346003</v>
      </c>
    </row>
    <row r="797" spans="1:76" x14ac:dyDescent="0.25">
      <c r="A797" s="57" t="s">
        <v>7379</v>
      </c>
      <c r="B797" s="3" t="s">
        <v>7088</v>
      </c>
      <c r="C797" s="3" t="s">
        <v>7302</v>
      </c>
      <c r="D797" s="4" t="s">
        <v>7380</v>
      </c>
      <c r="E797" s="4" t="s">
        <v>3439</v>
      </c>
      <c r="F797" s="4">
        <v>42975</v>
      </c>
      <c r="G797" s="4">
        <v>100004206</v>
      </c>
      <c r="H797" s="4">
        <v>2514</v>
      </c>
      <c r="I797" s="4">
        <v>162.05500000000001</v>
      </c>
      <c r="J797" s="4" t="s">
        <v>7381</v>
      </c>
      <c r="K797" s="4" t="s">
        <v>7382</v>
      </c>
      <c r="L797" s="101" t="s">
        <v>7383</v>
      </c>
      <c r="M797" s="4"/>
      <c r="N797" s="4">
        <v>97250</v>
      </c>
      <c r="O797" s="4">
        <v>87777</v>
      </c>
      <c r="P797" s="4">
        <f t="shared" si="12"/>
        <v>15</v>
      </c>
      <c r="Q797" s="4">
        <v>2.15</v>
      </c>
      <c r="R797" s="4">
        <v>0.71260000000000001</v>
      </c>
      <c r="S797" s="4">
        <v>0.33150000000000002</v>
      </c>
      <c r="T797" s="102"/>
      <c r="U797" s="102"/>
      <c r="V797" s="102">
        <v>528115</v>
      </c>
      <c r="W797" s="102">
        <v>1413645</v>
      </c>
      <c r="X797" s="102"/>
      <c r="Y797" s="102"/>
      <c r="Z797" s="102"/>
      <c r="AA797" s="102"/>
      <c r="AB797" s="102">
        <v>792316</v>
      </c>
      <c r="AC797" s="102">
        <v>969802</v>
      </c>
      <c r="AD797" s="102">
        <v>4828363</v>
      </c>
      <c r="AE797" s="102">
        <v>145430</v>
      </c>
      <c r="AF797" s="102"/>
      <c r="AG797" s="102"/>
      <c r="AH797" s="102">
        <v>729193</v>
      </c>
      <c r="AI797" s="102"/>
      <c r="AJ797" s="102"/>
      <c r="AK797" s="102"/>
      <c r="AL797" s="102"/>
      <c r="AM797" s="102"/>
      <c r="AN797" s="102"/>
      <c r="AO797" s="102"/>
      <c r="AP797" s="102"/>
      <c r="AQ797" s="102">
        <v>682571</v>
      </c>
      <c r="AR797" s="102">
        <v>837675</v>
      </c>
      <c r="AS797" s="102">
        <v>348195</v>
      </c>
      <c r="AT797" s="102"/>
      <c r="AU797" s="102"/>
      <c r="AV797" s="102"/>
      <c r="AW797" s="102"/>
      <c r="AX797" s="102"/>
      <c r="AY797" s="102"/>
      <c r="AZ797" s="102"/>
      <c r="BA797" s="102"/>
      <c r="BB797" s="102"/>
      <c r="BC797" s="102"/>
      <c r="BD797" s="102"/>
      <c r="BE797" s="102">
        <v>173404</v>
      </c>
      <c r="BF797" s="102">
        <v>4109225</v>
      </c>
      <c r="BG797" s="102"/>
      <c r="BH797" s="102"/>
      <c r="BI797" s="102"/>
      <c r="BJ797" s="102"/>
      <c r="BK797" s="102"/>
      <c r="BL797" s="102"/>
      <c r="BM797" s="102"/>
      <c r="BN797" s="102">
        <v>173145</v>
      </c>
      <c r="BO797" s="102"/>
      <c r="BP797" s="102"/>
      <c r="BQ797" s="102">
        <v>224725</v>
      </c>
      <c r="BR797" s="102"/>
      <c r="BS797" s="102"/>
      <c r="BT797" s="102"/>
      <c r="BU797" s="102">
        <v>111882</v>
      </c>
      <c r="BV797" s="102"/>
      <c r="BW797" s="102"/>
      <c r="BX797" s="102"/>
    </row>
    <row r="798" spans="1:76" x14ac:dyDescent="0.25">
      <c r="A798" s="57" t="s">
        <v>7384</v>
      </c>
      <c r="B798" s="3" t="s">
        <v>7088</v>
      </c>
      <c r="C798" s="3" t="s">
        <v>7302</v>
      </c>
      <c r="D798" s="4" t="s">
        <v>7385</v>
      </c>
      <c r="E798" s="4" t="s">
        <v>3446</v>
      </c>
      <c r="F798" s="4">
        <v>15667</v>
      </c>
      <c r="G798" s="4">
        <v>100000409</v>
      </c>
      <c r="H798" s="4">
        <v>2605</v>
      </c>
      <c r="I798" s="4">
        <v>175.06120000000001</v>
      </c>
      <c r="J798" s="4" t="s">
        <v>7386</v>
      </c>
      <c r="K798" s="4" t="s">
        <v>7387</v>
      </c>
      <c r="L798" s="101" t="s">
        <v>7388</v>
      </c>
      <c r="M798" s="101" t="s">
        <v>7389</v>
      </c>
      <c r="N798" s="4">
        <v>77</v>
      </c>
      <c r="O798" s="4">
        <v>76</v>
      </c>
      <c r="P798" s="4">
        <f t="shared" si="12"/>
        <v>57</v>
      </c>
      <c r="Q798" s="4">
        <v>0.41</v>
      </c>
      <c r="R798" s="4">
        <v>1.0984</v>
      </c>
      <c r="S798" s="4">
        <v>2.6503999999999999</v>
      </c>
      <c r="T798" s="102">
        <v>14709249</v>
      </c>
      <c r="U798" s="102">
        <v>14884600</v>
      </c>
      <c r="V798" s="102">
        <v>10436768</v>
      </c>
      <c r="W798" s="102">
        <v>37046784</v>
      </c>
      <c r="X798" s="102">
        <v>25834656</v>
      </c>
      <c r="Y798" s="102">
        <v>5139522</v>
      </c>
      <c r="Z798" s="102">
        <v>2776105</v>
      </c>
      <c r="AA798" s="102">
        <v>5491985</v>
      </c>
      <c r="AB798" s="102">
        <v>4433263</v>
      </c>
      <c r="AC798" s="102">
        <v>10348705</v>
      </c>
      <c r="AD798" s="102">
        <v>14196267</v>
      </c>
      <c r="AE798" s="102">
        <v>11296028</v>
      </c>
      <c r="AF798" s="102">
        <v>12531479</v>
      </c>
      <c r="AG798" s="102">
        <v>6642129</v>
      </c>
      <c r="AH798" s="102">
        <v>16771300</v>
      </c>
      <c r="AI798" s="102">
        <v>3121809</v>
      </c>
      <c r="AJ798" s="102">
        <v>3811881</v>
      </c>
      <c r="AK798" s="102">
        <v>6454583</v>
      </c>
      <c r="AL798" s="102">
        <v>14408710</v>
      </c>
      <c r="AM798" s="102">
        <v>663253</v>
      </c>
      <c r="AN798" s="102">
        <v>2885736</v>
      </c>
      <c r="AO798" s="102">
        <v>6045309</v>
      </c>
      <c r="AP798" s="102">
        <v>4774752</v>
      </c>
      <c r="AQ798" s="102">
        <v>13949214</v>
      </c>
      <c r="AR798" s="102">
        <v>24686024</v>
      </c>
      <c r="AS798" s="102">
        <v>17096496</v>
      </c>
      <c r="AT798" s="102">
        <v>28026264</v>
      </c>
      <c r="AU798" s="102">
        <v>17192910</v>
      </c>
      <c r="AV798" s="102">
        <v>469035520</v>
      </c>
      <c r="AW798" s="102">
        <v>10914052</v>
      </c>
      <c r="AX798" s="102">
        <v>4106253</v>
      </c>
      <c r="AY798" s="102">
        <v>5516969</v>
      </c>
      <c r="AZ798" s="102">
        <v>7315027</v>
      </c>
      <c r="BA798" s="102">
        <v>9201346</v>
      </c>
      <c r="BB798" s="102">
        <v>43840856</v>
      </c>
      <c r="BC798" s="102">
        <v>7346477</v>
      </c>
      <c r="BD798" s="102">
        <v>6612972</v>
      </c>
      <c r="BE798" s="102">
        <v>5023690</v>
      </c>
      <c r="BF798" s="102">
        <v>19061794</v>
      </c>
      <c r="BG798" s="102">
        <v>35585856</v>
      </c>
      <c r="BH798" s="102">
        <v>14367307</v>
      </c>
      <c r="BI798" s="102">
        <v>16033511</v>
      </c>
      <c r="BJ798" s="102">
        <v>20516564</v>
      </c>
      <c r="BK798" s="102">
        <v>8485353</v>
      </c>
      <c r="BL798" s="102">
        <v>11181680</v>
      </c>
      <c r="BM798" s="102">
        <v>16786972</v>
      </c>
      <c r="BN798" s="102">
        <v>9016410</v>
      </c>
      <c r="BO798" s="102">
        <v>7326772</v>
      </c>
      <c r="BP798" s="102">
        <v>8384981</v>
      </c>
      <c r="BQ798" s="102">
        <v>12321245</v>
      </c>
      <c r="BR798" s="102">
        <v>4135152</v>
      </c>
      <c r="BS798" s="102">
        <v>15040316</v>
      </c>
      <c r="BT798" s="102">
        <v>14321927</v>
      </c>
      <c r="BU798" s="102">
        <v>31222144</v>
      </c>
      <c r="BV798" s="102">
        <v>5377723</v>
      </c>
      <c r="BW798" s="102">
        <v>4422648</v>
      </c>
      <c r="BX798" s="102">
        <v>16361648</v>
      </c>
    </row>
    <row r="799" spans="1:76" x14ac:dyDescent="0.25">
      <c r="A799" s="57" t="s">
        <v>7390</v>
      </c>
      <c r="B799" s="3" t="s">
        <v>7088</v>
      </c>
      <c r="C799" s="3" t="s">
        <v>7302</v>
      </c>
      <c r="D799" s="4" t="s">
        <v>7391</v>
      </c>
      <c r="E799" s="4" t="s">
        <v>3487</v>
      </c>
      <c r="F799" s="4">
        <v>40479</v>
      </c>
      <c r="G799" s="4">
        <v>100003109</v>
      </c>
      <c r="H799" s="4">
        <v>2076</v>
      </c>
      <c r="I799" s="4">
        <v>190.05099999999999</v>
      </c>
      <c r="J799" s="4" t="s">
        <v>7392</v>
      </c>
      <c r="K799" s="4" t="s">
        <v>7393</v>
      </c>
      <c r="L799" s="4"/>
      <c r="M799" s="101" t="s">
        <v>7394</v>
      </c>
      <c r="N799" s="4">
        <v>3080590</v>
      </c>
      <c r="O799" s="4">
        <v>2338343</v>
      </c>
      <c r="P799" s="4">
        <f t="shared" si="12"/>
        <v>57</v>
      </c>
      <c r="Q799" s="4">
        <v>0.47</v>
      </c>
      <c r="R799" s="4">
        <v>1.0503</v>
      </c>
      <c r="S799" s="4">
        <v>2.2298</v>
      </c>
      <c r="T799" s="102">
        <v>3509118</v>
      </c>
      <c r="U799" s="102">
        <v>5230433</v>
      </c>
      <c r="V799" s="102">
        <v>3666950</v>
      </c>
      <c r="W799" s="102">
        <v>1274361</v>
      </c>
      <c r="X799" s="102">
        <v>8237227</v>
      </c>
      <c r="Y799" s="102">
        <v>1025970</v>
      </c>
      <c r="Z799" s="102">
        <v>13914150</v>
      </c>
      <c r="AA799" s="102">
        <v>7322537</v>
      </c>
      <c r="AB799" s="102">
        <v>28555526</v>
      </c>
      <c r="AC799" s="102">
        <v>1334648</v>
      </c>
      <c r="AD799" s="102">
        <v>5501301</v>
      </c>
      <c r="AE799" s="102">
        <v>3025263</v>
      </c>
      <c r="AF799" s="102">
        <v>3320048</v>
      </c>
      <c r="AG799" s="102">
        <v>6812405</v>
      </c>
      <c r="AH799" s="102">
        <v>11152551</v>
      </c>
      <c r="AI799" s="102">
        <v>1216918</v>
      </c>
      <c r="AJ799" s="102">
        <v>4387299</v>
      </c>
      <c r="AK799" s="102">
        <v>4790690</v>
      </c>
      <c r="AL799" s="102">
        <v>3300476</v>
      </c>
      <c r="AM799" s="102">
        <v>594054</v>
      </c>
      <c r="AN799" s="102">
        <v>4334505</v>
      </c>
      <c r="AO799" s="102">
        <v>4772093</v>
      </c>
      <c r="AP799" s="102">
        <v>2677054</v>
      </c>
      <c r="AQ799" s="102">
        <v>2623469</v>
      </c>
      <c r="AR799" s="102">
        <v>845215</v>
      </c>
      <c r="AS799" s="102">
        <v>2101041</v>
      </c>
      <c r="AT799" s="102">
        <v>2997590</v>
      </c>
      <c r="AU799" s="102">
        <v>1820017</v>
      </c>
      <c r="AV799" s="102">
        <v>2761927</v>
      </c>
      <c r="AW799" s="102">
        <v>3069512</v>
      </c>
      <c r="AX799" s="102">
        <v>15875126</v>
      </c>
      <c r="AY799" s="102">
        <v>25780368</v>
      </c>
      <c r="AZ799" s="102">
        <v>11947779</v>
      </c>
      <c r="BA799" s="102">
        <v>11855235</v>
      </c>
      <c r="BB799" s="102">
        <v>42169888</v>
      </c>
      <c r="BC799" s="102">
        <v>2873900</v>
      </c>
      <c r="BD799" s="102">
        <v>6163319</v>
      </c>
      <c r="BE799" s="102">
        <v>3793003</v>
      </c>
      <c r="BF799" s="102">
        <v>457705</v>
      </c>
      <c r="BG799" s="102">
        <v>10175729</v>
      </c>
      <c r="BH799" s="102">
        <v>4082263</v>
      </c>
      <c r="BI799" s="102">
        <v>16651227</v>
      </c>
      <c r="BJ799" s="102">
        <v>17045814</v>
      </c>
      <c r="BK799" s="102">
        <v>18962158</v>
      </c>
      <c r="BL799" s="102">
        <v>20384712</v>
      </c>
      <c r="BM799" s="102">
        <v>5991103</v>
      </c>
      <c r="BN799" s="102">
        <v>973129</v>
      </c>
      <c r="BO799" s="102">
        <v>6053272</v>
      </c>
      <c r="BP799" s="102">
        <v>9828660</v>
      </c>
      <c r="BQ799" s="102">
        <v>633199</v>
      </c>
      <c r="BR799" s="102">
        <v>23689508</v>
      </c>
      <c r="BS799" s="102">
        <v>13417485</v>
      </c>
      <c r="BT799" s="102">
        <v>1040613</v>
      </c>
      <c r="BU799" s="102">
        <v>1267414</v>
      </c>
      <c r="BV799" s="102">
        <v>9786516</v>
      </c>
      <c r="BW799" s="102">
        <v>15687479</v>
      </c>
      <c r="BX799" s="102">
        <v>6165823</v>
      </c>
    </row>
    <row r="800" spans="1:76" x14ac:dyDescent="0.25">
      <c r="A800" s="57" t="s">
        <v>7395</v>
      </c>
      <c r="B800" s="3" t="s">
        <v>7088</v>
      </c>
      <c r="C800" s="3" t="s">
        <v>7302</v>
      </c>
      <c r="D800" s="4" t="s">
        <v>7396</v>
      </c>
      <c r="E800" s="4" t="s">
        <v>3487</v>
      </c>
      <c r="F800" s="4">
        <v>62863</v>
      </c>
      <c r="G800" s="4">
        <v>100020219</v>
      </c>
      <c r="H800" s="4">
        <v>3709</v>
      </c>
      <c r="I800" s="4">
        <v>144.0455</v>
      </c>
      <c r="J800" s="4" t="s">
        <v>7397</v>
      </c>
      <c r="K800" s="4"/>
      <c r="L800" s="101" t="s">
        <v>7398</v>
      </c>
      <c r="M800" s="101" t="s">
        <v>7399</v>
      </c>
      <c r="N800" s="4">
        <v>10256</v>
      </c>
      <c r="O800" s="4">
        <v>9838</v>
      </c>
      <c r="P800" s="4">
        <f t="shared" si="12"/>
        <v>57</v>
      </c>
      <c r="Q800" s="4">
        <v>1.48</v>
      </c>
      <c r="R800" s="4">
        <v>1.431</v>
      </c>
      <c r="S800" s="4">
        <v>0.96609999999999996</v>
      </c>
      <c r="T800" s="102">
        <v>2664664</v>
      </c>
      <c r="U800" s="102">
        <v>5401372</v>
      </c>
      <c r="V800" s="102">
        <v>3376696</v>
      </c>
      <c r="W800" s="102">
        <v>1711273</v>
      </c>
      <c r="X800" s="102">
        <v>6926397</v>
      </c>
      <c r="Y800" s="102">
        <v>4328772</v>
      </c>
      <c r="Z800" s="102">
        <v>4458142</v>
      </c>
      <c r="AA800" s="102">
        <v>2281862</v>
      </c>
      <c r="AB800" s="102">
        <v>8030935</v>
      </c>
      <c r="AC800" s="102">
        <v>4259750</v>
      </c>
      <c r="AD800" s="102">
        <v>1867576</v>
      </c>
      <c r="AE800" s="102">
        <v>7903810</v>
      </c>
      <c r="AF800" s="102">
        <v>5835585</v>
      </c>
      <c r="AG800" s="102">
        <v>9402298</v>
      </c>
      <c r="AH800" s="102">
        <v>6123568</v>
      </c>
      <c r="AI800" s="102">
        <v>7813849</v>
      </c>
      <c r="AJ800" s="102">
        <v>3955551</v>
      </c>
      <c r="AK800" s="102">
        <v>4200443</v>
      </c>
      <c r="AL800" s="102">
        <v>3853468</v>
      </c>
      <c r="AM800" s="102">
        <v>3725488</v>
      </c>
      <c r="AN800" s="102">
        <v>3526196</v>
      </c>
      <c r="AO800" s="102">
        <v>10202343</v>
      </c>
      <c r="AP800" s="102">
        <v>5032791</v>
      </c>
      <c r="AQ800" s="102">
        <v>9312892</v>
      </c>
      <c r="AR800" s="102">
        <v>5943375</v>
      </c>
      <c r="AS800" s="102">
        <v>4011688</v>
      </c>
      <c r="AT800" s="102">
        <v>16895472</v>
      </c>
      <c r="AU800" s="102">
        <v>7693117</v>
      </c>
      <c r="AV800" s="102">
        <v>1902197</v>
      </c>
      <c r="AW800" s="102">
        <v>6156729</v>
      </c>
      <c r="AX800" s="102">
        <v>4862546</v>
      </c>
      <c r="AY800" s="102">
        <v>2397645</v>
      </c>
      <c r="AZ800" s="102">
        <v>1985304</v>
      </c>
      <c r="BA800" s="102">
        <v>2715376</v>
      </c>
      <c r="BB800" s="102">
        <v>2089173</v>
      </c>
      <c r="BC800" s="102">
        <v>2042792</v>
      </c>
      <c r="BD800" s="102">
        <v>2007954</v>
      </c>
      <c r="BE800" s="102">
        <v>1350337</v>
      </c>
      <c r="BF800" s="102">
        <v>4058137</v>
      </c>
      <c r="BG800" s="102">
        <v>3975601</v>
      </c>
      <c r="BH800" s="102">
        <v>2559103</v>
      </c>
      <c r="BI800" s="102">
        <v>2261852</v>
      </c>
      <c r="BJ800" s="102">
        <v>2861819</v>
      </c>
      <c r="BK800" s="102">
        <v>6448747</v>
      </c>
      <c r="BL800" s="102">
        <v>2850168</v>
      </c>
      <c r="BM800" s="102">
        <v>7872727</v>
      </c>
      <c r="BN800" s="102">
        <v>4973980</v>
      </c>
      <c r="BO800" s="102">
        <v>2827100</v>
      </c>
      <c r="BP800" s="102">
        <v>3421853</v>
      </c>
      <c r="BQ800" s="102">
        <v>8598017</v>
      </c>
      <c r="BR800" s="102">
        <v>4121014</v>
      </c>
      <c r="BS800" s="102">
        <v>2744399</v>
      </c>
      <c r="BT800" s="102">
        <v>3503032</v>
      </c>
      <c r="BU800" s="102">
        <v>3180844</v>
      </c>
      <c r="BV800" s="102">
        <v>4902027</v>
      </c>
      <c r="BW800" s="102">
        <v>2697655</v>
      </c>
      <c r="BX800" s="102">
        <v>11022828</v>
      </c>
    </row>
    <row r="801" spans="1:76" x14ac:dyDescent="0.25">
      <c r="A801" s="57" t="s">
        <v>7400</v>
      </c>
      <c r="B801" s="3" t="s">
        <v>7088</v>
      </c>
      <c r="C801" s="3" t="s">
        <v>7302</v>
      </c>
      <c r="D801" s="4" t="s">
        <v>7401</v>
      </c>
      <c r="E801" s="4" t="s">
        <v>3446</v>
      </c>
      <c r="F801" s="4">
        <v>37508</v>
      </c>
      <c r="G801" s="4">
        <v>100002054</v>
      </c>
      <c r="H801" s="4">
        <v>1500</v>
      </c>
      <c r="I801" s="4">
        <v>153.01929999999999</v>
      </c>
      <c r="J801" s="4" t="s">
        <v>7402</v>
      </c>
      <c r="K801" s="4" t="s">
        <v>7403</v>
      </c>
      <c r="L801" s="4"/>
      <c r="M801" s="101" t="s">
        <v>7404</v>
      </c>
      <c r="N801" s="4">
        <v>7424</v>
      </c>
      <c r="O801" s="4">
        <v>7146</v>
      </c>
      <c r="P801" s="4">
        <f t="shared" si="12"/>
        <v>48</v>
      </c>
      <c r="Q801" s="4">
        <v>1.43</v>
      </c>
      <c r="R801" s="4">
        <v>1.4963</v>
      </c>
      <c r="S801" s="4">
        <v>1.0495000000000001</v>
      </c>
      <c r="T801" s="102">
        <v>251030</v>
      </c>
      <c r="U801" s="102">
        <v>892815</v>
      </c>
      <c r="V801" s="102">
        <v>601672</v>
      </c>
      <c r="W801" s="102">
        <v>297264</v>
      </c>
      <c r="X801" s="102">
        <v>217785</v>
      </c>
      <c r="Y801" s="102">
        <v>3334079</v>
      </c>
      <c r="Z801" s="102">
        <v>321547</v>
      </c>
      <c r="AA801" s="102">
        <v>276914</v>
      </c>
      <c r="AB801" s="102">
        <v>297773</v>
      </c>
      <c r="AC801" s="102">
        <v>265769</v>
      </c>
      <c r="AD801" s="102">
        <v>104758</v>
      </c>
      <c r="AE801" s="102">
        <v>530824</v>
      </c>
      <c r="AF801" s="102">
        <v>78851</v>
      </c>
      <c r="AG801" s="102"/>
      <c r="AH801" s="102">
        <v>501395</v>
      </c>
      <c r="AI801" s="102">
        <v>91650</v>
      </c>
      <c r="AJ801" s="102">
        <v>183711</v>
      </c>
      <c r="AK801" s="102">
        <v>1248206</v>
      </c>
      <c r="AL801" s="102">
        <v>386057</v>
      </c>
      <c r="AM801" s="102">
        <v>184707</v>
      </c>
      <c r="AN801" s="102">
        <v>238979</v>
      </c>
      <c r="AO801" s="102"/>
      <c r="AP801" s="102">
        <v>155702</v>
      </c>
      <c r="AQ801" s="102">
        <v>873173</v>
      </c>
      <c r="AR801" s="102">
        <v>69583</v>
      </c>
      <c r="AS801" s="102"/>
      <c r="AT801" s="102">
        <v>244848</v>
      </c>
      <c r="AU801" s="102">
        <v>73190</v>
      </c>
      <c r="AV801" s="102">
        <v>94189</v>
      </c>
      <c r="AW801" s="102">
        <v>92735</v>
      </c>
      <c r="AX801" s="102">
        <v>187762</v>
      </c>
      <c r="AY801" s="102">
        <v>199813</v>
      </c>
      <c r="AZ801" s="102">
        <v>501730</v>
      </c>
      <c r="BA801" s="102">
        <v>629445</v>
      </c>
      <c r="BB801" s="102">
        <v>292652</v>
      </c>
      <c r="BC801" s="102">
        <v>254310</v>
      </c>
      <c r="BD801" s="102"/>
      <c r="BE801" s="102"/>
      <c r="BF801" s="102">
        <v>460016</v>
      </c>
      <c r="BG801" s="102">
        <v>481500</v>
      </c>
      <c r="BH801" s="102"/>
      <c r="BI801" s="102">
        <v>400106</v>
      </c>
      <c r="BJ801" s="102">
        <v>326950</v>
      </c>
      <c r="BK801" s="102"/>
      <c r="BL801" s="102">
        <v>402519</v>
      </c>
      <c r="BM801" s="102"/>
      <c r="BN801" s="102"/>
      <c r="BO801" s="102">
        <v>983343</v>
      </c>
      <c r="BP801" s="102">
        <v>264107</v>
      </c>
      <c r="BQ801" s="102">
        <v>225169</v>
      </c>
      <c r="BR801" s="102">
        <v>271417</v>
      </c>
      <c r="BS801" s="102">
        <v>446804</v>
      </c>
      <c r="BT801" s="102">
        <v>218517</v>
      </c>
      <c r="BU801" s="102">
        <v>202670</v>
      </c>
      <c r="BV801" s="102">
        <v>557427</v>
      </c>
      <c r="BW801" s="102">
        <v>319451</v>
      </c>
      <c r="BX801" s="102">
        <v>437418</v>
      </c>
    </row>
    <row r="802" spans="1:76" x14ac:dyDescent="0.25">
      <c r="A802" s="57" t="s">
        <v>7405</v>
      </c>
      <c r="B802" s="3" t="s">
        <v>7088</v>
      </c>
      <c r="C802" s="3" t="s">
        <v>7302</v>
      </c>
      <c r="D802" s="4" t="s">
        <v>7406</v>
      </c>
      <c r="E802" s="4" t="s">
        <v>3446</v>
      </c>
      <c r="F802" s="4">
        <v>63342</v>
      </c>
      <c r="G802" s="4">
        <v>100021256</v>
      </c>
      <c r="H802" s="4">
        <v>1420</v>
      </c>
      <c r="I802" s="4">
        <v>181.0506</v>
      </c>
      <c r="J802" s="4" t="s">
        <v>7407</v>
      </c>
      <c r="K802" s="4" t="s">
        <v>7408</v>
      </c>
      <c r="L802" s="4"/>
      <c r="M802" s="4"/>
      <c r="N802" s="4">
        <v>161525</v>
      </c>
      <c r="O802" s="4">
        <v>141878</v>
      </c>
      <c r="P802" s="4">
        <f t="shared" si="12"/>
        <v>38</v>
      </c>
      <c r="Q802" s="4">
        <v>0.44</v>
      </c>
      <c r="R802" s="4">
        <v>1.1937</v>
      </c>
      <c r="S802" s="4">
        <v>2.7244000000000002</v>
      </c>
      <c r="T802" s="102">
        <v>1095815</v>
      </c>
      <c r="U802" s="102"/>
      <c r="V802" s="102">
        <v>1842708</v>
      </c>
      <c r="W802" s="102">
        <v>13436684</v>
      </c>
      <c r="X802" s="102">
        <v>451895</v>
      </c>
      <c r="Y802" s="102">
        <v>288903</v>
      </c>
      <c r="Z802" s="102">
        <v>4446561</v>
      </c>
      <c r="AA802" s="102">
        <v>612565</v>
      </c>
      <c r="AB802" s="102">
        <v>6345745</v>
      </c>
      <c r="AC802" s="102">
        <v>1725281</v>
      </c>
      <c r="AD802" s="102">
        <v>3009013</v>
      </c>
      <c r="AE802" s="102">
        <v>3523055</v>
      </c>
      <c r="AF802" s="102">
        <v>7371273</v>
      </c>
      <c r="AG802" s="102">
        <v>370237</v>
      </c>
      <c r="AH802" s="102">
        <v>2243086</v>
      </c>
      <c r="AI802" s="102"/>
      <c r="AJ802" s="102"/>
      <c r="AK802" s="102"/>
      <c r="AL802" s="102">
        <v>595876</v>
      </c>
      <c r="AM802" s="102"/>
      <c r="AN802" s="102">
        <v>1482771</v>
      </c>
      <c r="AO802" s="102">
        <v>138568</v>
      </c>
      <c r="AP802" s="102"/>
      <c r="AQ802" s="102"/>
      <c r="AR802" s="102">
        <v>10719448</v>
      </c>
      <c r="AS802" s="102">
        <v>5226753</v>
      </c>
      <c r="AT802" s="102">
        <v>2582121</v>
      </c>
      <c r="AU802" s="102"/>
      <c r="AV802" s="102"/>
      <c r="AW802" s="102">
        <v>5867420</v>
      </c>
      <c r="AX802" s="102"/>
      <c r="AY802" s="102">
        <v>693468</v>
      </c>
      <c r="AZ802" s="102"/>
      <c r="BA802" s="102">
        <v>698356</v>
      </c>
      <c r="BB802" s="102">
        <v>58275416</v>
      </c>
      <c r="BC802" s="102">
        <v>174841</v>
      </c>
      <c r="BD802" s="102"/>
      <c r="BE802" s="102">
        <v>2557241</v>
      </c>
      <c r="BF802" s="102">
        <v>96466</v>
      </c>
      <c r="BG802" s="102">
        <v>18371520</v>
      </c>
      <c r="BH802" s="102"/>
      <c r="BI802" s="102">
        <v>22676074</v>
      </c>
      <c r="BJ802" s="102">
        <v>11113633</v>
      </c>
      <c r="BK802" s="102"/>
      <c r="BL802" s="102">
        <v>422140</v>
      </c>
      <c r="BM802" s="102">
        <v>10962166</v>
      </c>
      <c r="BN802" s="102"/>
      <c r="BO802" s="102">
        <v>6509057</v>
      </c>
      <c r="BP802" s="102">
        <v>429190</v>
      </c>
      <c r="BQ802" s="102">
        <v>730717</v>
      </c>
      <c r="BR802" s="102"/>
      <c r="BS802" s="102">
        <v>19550076</v>
      </c>
      <c r="BT802" s="102"/>
      <c r="BU802" s="102">
        <v>1037939</v>
      </c>
      <c r="BV802" s="102"/>
      <c r="BW802" s="102">
        <v>176031</v>
      </c>
      <c r="BX802" s="102"/>
    </row>
    <row r="803" spans="1:76" x14ac:dyDescent="0.25">
      <c r="A803" s="57" t="s">
        <v>7409</v>
      </c>
      <c r="B803" s="3" t="s">
        <v>7088</v>
      </c>
      <c r="C803" s="3" t="s">
        <v>7302</v>
      </c>
      <c r="D803" s="4" t="s">
        <v>7410</v>
      </c>
      <c r="E803" s="4" t="s">
        <v>3439</v>
      </c>
      <c r="F803" s="4">
        <v>43516</v>
      </c>
      <c r="G803" s="4">
        <v>100004250</v>
      </c>
      <c r="H803" s="4">
        <v>2005</v>
      </c>
      <c r="I803" s="4">
        <v>127.0754</v>
      </c>
      <c r="J803" s="4" t="s">
        <v>7411</v>
      </c>
      <c r="K803" s="4" t="s">
        <v>7412</v>
      </c>
      <c r="L803" s="101" t="s">
        <v>7413</v>
      </c>
      <c r="M803" s="101" t="s">
        <v>7414</v>
      </c>
      <c r="N803" s="4">
        <v>151138</v>
      </c>
      <c r="O803" s="4">
        <v>133210</v>
      </c>
      <c r="P803" s="4">
        <f t="shared" si="12"/>
        <v>49</v>
      </c>
      <c r="Q803" s="4">
        <v>1.0900000000000001</v>
      </c>
      <c r="R803" s="4">
        <v>1.5401</v>
      </c>
      <c r="S803" s="4">
        <v>1.4126000000000001</v>
      </c>
      <c r="T803" s="102">
        <v>1587850</v>
      </c>
      <c r="U803" s="102"/>
      <c r="V803" s="102">
        <v>4080136</v>
      </c>
      <c r="W803" s="102">
        <v>21376900</v>
      </c>
      <c r="X803" s="102"/>
      <c r="Y803" s="102">
        <v>1163848</v>
      </c>
      <c r="Z803" s="102">
        <v>3468424</v>
      </c>
      <c r="AA803" s="102">
        <v>322817</v>
      </c>
      <c r="AB803" s="102">
        <v>2660413</v>
      </c>
      <c r="AC803" s="102">
        <v>1412279</v>
      </c>
      <c r="AD803" s="102">
        <v>7968175</v>
      </c>
      <c r="AE803" s="102">
        <v>484986</v>
      </c>
      <c r="AF803" s="102">
        <v>1958106</v>
      </c>
      <c r="AG803" s="102"/>
      <c r="AH803" s="102">
        <v>548159</v>
      </c>
      <c r="AI803" s="102">
        <v>1420339</v>
      </c>
      <c r="AJ803" s="102">
        <v>2153018</v>
      </c>
      <c r="AK803" s="102">
        <v>1067668</v>
      </c>
      <c r="AL803" s="102">
        <v>5451409</v>
      </c>
      <c r="AM803" s="102"/>
      <c r="AN803" s="102">
        <v>2513530</v>
      </c>
      <c r="AO803" s="102">
        <v>4427592</v>
      </c>
      <c r="AP803" s="102">
        <v>347843</v>
      </c>
      <c r="AQ803" s="102">
        <v>1055210</v>
      </c>
      <c r="AR803" s="102"/>
      <c r="AS803" s="102">
        <v>9384695</v>
      </c>
      <c r="AT803" s="102"/>
      <c r="AU803" s="102">
        <v>1244651</v>
      </c>
      <c r="AV803" s="102"/>
      <c r="AW803" s="102">
        <v>1418270</v>
      </c>
      <c r="AX803" s="102">
        <v>3136758</v>
      </c>
      <c r="AY803" s="102">
        <v>4109043</v>
      </c>
      <c r="AZ803" s="102">
        <v>8597591</v>
      </c>
      <c r="BA803" s="102">
        <v>5921743</v>
      </c>
      <c r="BB803" s="102">
        <v>490665</v>
      </c>
      <c r="BC803" s="102">
        <v>414178</v>
      </c>
      <c r="BD803" s="102">
        <v>825435</v>
      </c>
      <c r="BE803" s="102"/>
      <c r="BF803" s="102">
        <v>1239100</v>
      </c>
      <c r="BG803" s="102">
        <v>2180145</v>
      </c>
      <c r="BH803" s="102">
        <v>898448</v>
      </c>
      <c r="BI803" s="102">
        <v>6592121</v>
      </c>
      <c r="BJ803" s="102">
        <v>3626251</v>
      </c>
      <c r="BK803" s="102">
        <v>1055091</v>
      </c>
      <c r="BL803" s="102">
        <v>4905284</v>
      </c>
      <c r="BM803" s="102">
        <v>918794</v>
      </c>
      <c r="BN803" s="102">
        <v>4073762</v>
      </c>
      <c r="BO803" s="102">
        <v>1804881</v>
      </c>
      <c r="BP803" s="102">
        <v>2538219</v>
      </c>
      <c r="BQ803" s="102">
        <v>3011126</v>
      </c>
      <c r="BR803" s="102">
        <v>1694958</v>
      </c>
      <c r="BS803" s="102">
        <v>3177708</v>
      </c>
      <c r="BT803" s="102">
        <v>8281457</v>
      </c>
      <c r="BU803" s="102">
        <v>1227998</v>
      </c>
      <c r="BV803" s="102">
        <v>2858131</v>
      </c>
      <c r="BW803" s="102">
        <v>387321</v>
      </c>
      <c r="BX803" s="102">
        <v>1179604</v>
      </c>
    </row>
    <row r="804" spans="1:76" x14ac:dyDescent="0.25">
      <c r="A804" s="57" t="s">
        <v>7415</v>
      </c>
      <c r="B804" s="3" t="s">
        <v>7088</v>
      </c>
      <c r="C804" s="3" t="s">
        <v>7302</v>
      </c>
      <c r="D804" s="4" t="s">
        <v>7416</v>
      </c>
      <c r="E804" s="4" t="s">
        <v>3439</v>
      </c>
      <c r="F804" s="4">
        <v>37429</v>
      </c>
      <c r="G804" s="4">
        <v>100002057</v>
      </c>
      <c r="H804" s="4">
        <v>1542</v>
      </c>
      <c r="I804" s="4">
        <v>127.039</v>
      </c>
      <c r="J804" s="4" t="s">
        <v>7417</v>
      </c>
      <c r="K804" s="4" t="s">
        <v>7418</v>
      </c>
      <c r="L804" s="101" t="s">
        <v>7419</v>
      </c>
      <c r="M804" s="101" t="s">
        <v>7420</v>
      </c>
      <c r="N804" s="4">
        <v>237332</v>
      </c>
      <c r="O804" s="4">
        <v>207215</v>
      </c>
      <c r="P804" s="4">
        <f t="shared" si="12"/>
        <v>52</v>
      </c>
      <c r="Q804" s="4">
        <v>0.7</v>
      </c>
      <c r="R804" s="4">
        <v>1.0195000000000001</v>
      </c>
      <c r="S804" s="4">
        <v>1.4545999999999999</v>
      </c>
      <c r="T804" s="102">
        <v>2224176</v>
      </c>
      <c r="U804" s="102">
        <v>1586759</v>
      </c>
      <c r="V804" s="102">
        <v>3124020</v>
      </c>
      <c r="W804" s="102">
        <v>3077708</v>
      </c>
      <c r="X804" s="102">
        <v>2657961</v>
      </c>
      <c r="Y804" s="102">
        <v>3505707</v>
      </c>
      <c r="Z804" s="102">
        <v>6304631</v>
      </c>
      <c r="AA804" s="102">
        <v>338647</v>
      </c>
      <c r="AB804" s="102">
        <v>12311086</v>
      </c>
      <c r="AC804" s="102">
        <v>3852076</v>
      </c>
      <c r="AD804" s="102">
        <v>3863320</v>
      </c>
      <c r="AE804" s="102"/>
      <c r="AF804" s="102">
        <v>4854137</v>
      </c>
      <c r="AG804" s="102">
        <v>2755852</v>
      </c>
      <c r="AH804" s="102">
        <v>4197832</v>
      </c>
      <c r="AI804" s="102"/>
      <c r="AJ804" s="102">
        <v>2447943</v>
      </c>
      <c r="AK804" s="102">
        <v>1915612</v>
      </c>
      <c r="AL804" s="102">
        <v>3244143</v>
      </c>
      <c r="AM804" s="102">
        <v>5766574</v>
      </c>
      <c r="AN804" s="102">
        <v>1339434</v>
      </c>
      <c r="AO804" s="102">
        <v>688559</v>
      </c>
      <c r="AP804" s="102">
        <v>4055067</v>
      </c>
      <c r="AQ804" s="102">
        <v>1610969</v>
      </c>
      <c r="AR804" s="102">
        <v>970887</v>
      </c>
      <c r="AS804" s="102">
        <v>4093032</v>
      </c>
      <c r="AT804" s="102">
        <v>3882487</v>
      </c>
      <c r="AU804" s="102">
        <v>1754856</v>
      </c>
      <c r="AV804" s="102">
        <v>19043124</v>
      </c>
      <c r="AW804" s="102">
        <v>282410</v>
      </c>
      <c r="AX804" s="102">
        <v>1438203</v>
      </c>
      <c r="AY804" s="102">
        <v>3650860</v>
      </c>
      <c r="AZ804" s="102">
        <v>11136085</v>
      </c>
      <c r="BA804" s="102">
        <v>17309092</v>
      </c>
      <c r="BB804" s="102">
        <v>1616497</v>
      </c>
      <c r="BC804" s="102">
        <v>743763</v>
      </c>
      <c r="BD804" s="102"/>
      <c r="BE804" s="102">
        <v>6965091</v>
      </c>
      <c r="BF804" s="102">
        <v>389424</v>
      </c>
      <c r="BG804" s="102">
        <v>28558424</v>
      </c>
      <c r="BH804" s="102">
        <v>733115</v>
      </c>
      <c r="BI804" s="102"/>
      <c r="BJ804" s="102">
        <v>2536585</v>
      </c>
      <c r="BK804" s="102">
        <v>5816274</v>
      </c>
      <c r="BL804" s="102">
        <v>1875066</v>
      </c>
      <c r="BM804" s="102">
        <v>1282831</v>
      </c>
      <c r="BN804" s="102">
        <v>3893010</v>
      </c>
      <c r="BO804" s="102">
        <v>422527</v>
      </c>
      <c r="BP804" s="102">
        <v>1672181</v>
      </c>
      <c r="BQ804" s="102">
        <v>1055313</v>
      </c>
      <c r="BR804" s="102"/>
      <c r="BS804" s="102">
        <v>5699397</v>
      </c>
      <c r="BT804" s="102">
        <v>2622041</v>
      </c>
      <c r="BU804" s="102">
        <v>1046924</v>
      </c>
      <c r="BV804" s="102">
        <v>2439188</v>
      </c>
      <c r="BW804" s="102">
        <v>3653493</v>
      </c>
      <c r="BX804" s="102">
        <v>3192502</v>
      </c>
    </row>
    <row r="805" spans="1:76" x14ac:dyDescent="0.25">
      <c r="A805" s="57" t="s">
        <v>7421</v>
      </c>
      <c r="B805" s="3" t="s">
        <v>7088</v>
      </c>
      <c r="C805" s="3" t="s">
        <v>7302</v>
      </c>
      <c r="D805" s="4" t="s">
        <v>7422</v>
      </c>
      <c r="E805" s="4" t="s">
        <v>3446</v>
      </c>
      <c r="F805" s="4">
        <v>587</v>
      </c>
      <c r="G805" s="4">
        <v>338</v>
      </c>
      <c r="H805" s="4">
        <v>2922</v>
      </c>
      <c r="I805" s="4">
        <v>195.05099999999999</v>
      </c>
      <c r="J805" s="4" t="s">
        <v>7423</v>
      </c>
      <c r="K805" s="4" t="s">
        <v>7424</v>
      </c>
      <c r="L805" s="101" t="s">
        <v>6917</v>
      </c>
      <c r="M805" s="101" t="s">
        <v>7425</v>
      </c>
      <c r="N805" s="4">
        <v>10690</v>
      </c>
      <c r="O805" s="4">
        <v>10240</v>
      </c>
      <c r="P805" s="4">
        <f t="shared" si="12"/>
        <v>54</v>
      </c>
      <c r="Q805" s="4">
        <v>1.1100000000000001</v>
      </c>
      <c r="R805" s="4">
        <v>2.5537000000000001</v>
      </c>
      <c r="S805" s="4">
        <v>2.2959999999999998</v>
      </c>
      <c r="T805" s="102">
        <v>2915622</v>
      </c>
      <c r="U805" s="102">
        <v>3175969</v>
      </c>
      <c r="V805" s="102">
        <v>6128874</v>
      </c>
      <c r="W805" s="102">
        <v>1734787</v>
      </c>
      <c r="X805" s="102">
        <v>1984317</v>
      </c>
      <c r="Y805" s="102">
        <v>10122046</v>
      </c>
      <c r="Z805" s="102">
        <v>3947899</v>
      </c>
      <c r="AA805" s="102">
        <v>11651047</v>
      </c>
      <c r="AB805" s="102">
        <v>8404853</v>
      </c>
      <c r="AC805" s="102">
        <v>3164952</v>
      </c>
      <c r="AD805" s="102">
        <v>1830724</v>
      </c>
      <c r="AE805" s="102">
        <v>8093462</v>
      </c>
      <c r="AF805" s="102">
        <v>15117771</v>
      </c>
      <c r="AG805" s="102">
        <v>3027662</v>
      </c>
      <c r="AH805" s="102">
        <v>4585092</v>
      </c>
      <c r="AI805" s="102"/>
      <c r="AJ805" s="102"/>
      <c r="AK805" s="102">
        <v>3052371</v>
      </c>
      <c r="AL805" s="102">
        <v>5620167</v>
      </c>
      <c r="AM805" s="102">
        <v>1273086</v>
      </c>
      <c r="AN805" s="102">
        <v>4182109</v>
      </c>
      <c r="AO805" s="102">
        <v>90044016</v>
      </c>
      <c r="AP805" s="102">
        <v>2447461</v>
      </c>
      <c r="AQ805" s="102">
        <v>1702531</v>
      </c>
      <c r="AR805" s="102">
        <v>2719419</v>
      </c>
      <c r="AS805" s="102">
        <v>713595</v>
      </c>
      <c r="AT805" s="102">
        <v>19800504</v>
      </c>
      <c r="AU805" s="102">
        <v>17740708</v>
      </c>
      <c r="AV805" s="102">
        <v>2042151</v>
      </c>
      <c r="AW805" s="102">
        <v>7799732</v>
      </c>
      <c r="AX805" s="102"/>
      <c r="AY805" s="102">
        <v>39638752</v>
      </c>
      <c r="AZ805" s="102">
        <v>2712962</v>
      </c>
      <c r="BA805" s="102">
        <v>976036</v>
      </c>
      <c r="BB805" s="102">
        <v>1638292</v>
      </c>
      <c r="BC805" s="102">
        <v>592020</v>
      </c>
      <c r="BD805" s="102">
        <v>2954110</v>
      </c>
      <c r="BE805" s="102">
        <v>3765071</v>
      </c>
      <c r="BF805" s="102">
        <v>1499688</v>
      </c>
      <c r="BG805" s="102">
        <v>6325561</v>
      </c>
      <c r="BH805" s="102">
        <v>7138356</v>
      </c>
      <c r="BI805" s="102">
        <v>3435425</v>
      </c>
      <c r="BJ805" s="102">
        <v>4277295</v>
      </c>
      <c r="BK805" s="102">
        <v>2613317</v>
      </c>
      <c r="BL805" s="102">
        <v>87382032</v>
      </c>
      <c r="BM805" s="102">
        <v>4309145</v>
      </c>
      <c r="BN805" s="102">
        <v>3078947</v>
      </c>
      <c r="BO805" s="102">
        <v>5740146</v>
      </c>
      <c r="BP805" s="102">
        <v>1619731</v>
      </c>
      <c r="BQ805" s="102">
        <v>4572612</v>
      </c>
      <c r="BR805" s="102">
        <v>5517469</v>
      </c>
      <c r="BS805" s="102">
        <v>2121798</v>
      </c>
      <c r="BT805" s="102">
        <v>1508065</v>
      </c>
      <c r="BU805" s="102">
        <v>8195545</v>
      </c>
      <c r="BV805" s="102">
        <v>1923660</v>
      </c>
      <c r="BW805" s="102">
        <v>844877</v>
      </c>
      <c r="BX805" s="102">
        <v>5293251</v>
      </c>
    </row>
    <row r="806" spans="1:76" x14ac:dyDescent="0.25">
      <c r="A806" s="57" t="s">
        <v>7426</v>
      </c>
      <c r="B806" s="3" t="s">
        <v>7088</v>
      </c>
      <c r="C806" s="3" t="s">
        <v>7302</v>
      </c>
      <c r="D806" s="4" t="s">
        <v>7427</v>
      </c>
      <c r="E806" s="4" t="s">
        <v>3439</v>
      </c>
      <c r="F806" s="4">
        <v>35101</v>
      </c>
      <c r="G806" s="4">
        <v>100001411</v>
      </c>
      <c r="H806" s="4">
        <v>2145</v>
      </c>
      <c r="I806" s="4">
        <v>132.07679999999999</v>
      </c>
      <c r="J806" s="4" t="s">
        <v>7428</v>
      </c>
      <c r="K806" s="4" t="s">
        <v>7429</v>
      </c>
      <c r="L806" s="101" t="s">
        <v>7430</v>
      </c>
      <c r="M806" s="101" t="s">
        <v>7431</v>
      </c>
      <c r="N806" s="4">
        <v>67701</v>
      </c>
      <c r="O806" s="4">
        <v>61020</v>
      </c>
      <c r="P806" s="4">
        <f t="shared" si="12"/>
        <v>48</v>
      </c>
      <c r="Q806" s="4">
        <v>0.88</v>
      </c>
      <c r="R806" s="4">
        <v>0.89800000000000002</v>
      </c>
      <c r="S806" s="4">
        <v>1.0255000000000001</v>
      </c>
      <c r="T806" s="102">
        <v>903867</v>
      </c>
      <c r="U806" s="102">
        <v>1824357</v>
      </c>
      <c r="V806" s="102">
        <v>1128554</v>
      </c>
      <c r="W806" s="102">
        <v>535117</v>
      </c>
      <c r="X806" s="102">
        <v>1523484</v>
      </c>
      <c r="Y806" s="102">
        <v>62791</v>
      </c>
      <c r="Z806" s="102">
        <v>1512468</v>
      </c>
      <c r="AA806" s="102">
        <v>438475</v>
      </c>
      <c r="AB806" s="102">
        <v>476039</v>
      </c>
      <c r="AC806" s="102">
        <v>241831</v>
      </c>
      <c r="AD806" s="102">
        <v>805558</v>
      </c>
      <c r="AE806" s="102">
        <v>292018</v>
      </c>
      <c r="AF806" s="102">
        <v>300236</v>
      </c>
      <c r="AG806" s="102">
        <v>1013049</v>
      </c>
      <c r="AH806" s="102">
        <v>730946</v>
      </c>
      <c r="AI806" s="102"/>
      <c r="AJ806" s="102">
        <v>856171</v>
      </c>
      <c r="AK806" s="102">
        <v>1597196</v>
      </c>
      <c r="AL806" s="102">
        <v>1790218</v>
      </c>
      <c r="AM806" s="102"/>
      <c r="AN806" s="102">
        <v>590537</v>
      </c>
      <c r="AO806" s="102">
        <v>3203410</v>
      </c>
      <c r="AP806" s="102">
        <v>1032055</v>
      </c>
      <c r="AQ806" s="102">
        <v>1076928</v>
      </c>
      <c r="AR806" s="102">
        <v>776726</v>
      </c>
      <c r="AS806" s="102">
        <v>810741</v>
      </c>
      <c r="AT806" s="102">
        <v>1808355</v>
      </c>
      <c r="AU806" s="102">
        <v>1145660</v>
      </c>
      <c r="AV806" s="102">
        <v>1850217</v>
      </c>
      <c r="AW806" s="102">
        <v>283232</v>
      </c>
      <c r="AX806" s="102"/>
      <c r="AY806" s="102">
        <v>785130</v>
      </c>
      <c r="AZ806" s="102">
        <v>2531254</v>
      </c>
      <c r="BA806" s="102">
        <v>1697958</v>
      </c>
      <c r="BB806" s="102">
        <v>2623729</v>
      </c>
      <c r="BC806" s="102">
        <v>99627</v>
      </c>
      <c r="BD806" s="102"/>
      <c r="BE806" s="102">
        <v>4260566</v>
      </c>
      <c r="BF806" s="102">
        <v>1218194</v>
      </c>
      <c r="BG806" s="102">
        <v>1193811</v>
      </c>
      <c r="BH806" s="102"/>
      <c r="BI806" s="102">
        <v>1942180</v>
      </c>
      <c r="BJ806" s="102">
        <v>1129252</v>
      </c>
      <c r="BK806" s="102">
        <v>470728</v>
      </c>
      <c r="BL806" s="102">
        <v>94706</v>
      </c>
      <c r="BM806" s="102">
        <v>1049971</v>
      </c>
      <c r="BN806" s="102">
        <v>142174</v>
      </c>
      <c r="BO806" s="102"/>
      <c r="BP806" s="102">
        <v>1595578</v>
      </c>
      <c r="BQ806" s="102"/>
      <c r="BR806" s="102"/>
      <c r="BS806" s="102">
        <v>2670803</v>
      </c>
      <c r="BT806" s="102">
        <v>953971</v>
      </c>
      <c r="BU806" s="102">
        <v>419636</v>
      </c>
      <c r="BV806" s="102"/>
      <c r="BW806" s="102">
        <v>1669574</v>
      </c>
      <c r="BX806" s="102">
        <v>2565597</v>
      </c>
    </row>
    <row r="807" spans="1:76" x14ac:dyDescent="0.25">
      <c r="A807" s="57" t="s">
        <v>7432</v>
      </c>
      <c r="B807" s="3" t="s">
        <v>7088</v>
      </c>
      <c r="C807" s="3" t="s">
        <v>7302</v>
      </c>
      <c r="D807" s="4" t="s">
        <v>7433</v>
      </c>
      <c r="E807" s="4" t="s">
        <v>3487</v>
      </c>
      <c r="F807" s="4">
        <v>21177</v>
      </c>
      <c r="G807" s="4">
        <v>100000914</v>
      </c>
      <c r="H807" s="4">
        <v>1165</v>
      </c>
      <c r="I807" s="4">
        <v>179.035</v>
      </c>
      <c r="J807" s="4" t="s">
        <v>7434</v>
      </c>
      <c r="K807" s="4" t="s">
        <v>7435</v>
      </c>
      <c r="L807" s="101" t="s">
        <v>7436</v>
      </c>
      <c r="M807" s="101" t="s">
        <v>7437</v>
      </c>
      <c r="N807" s="4">
        <v>689043</v>
      </c>
      <c r="O807" s="4">
        <v>600426</v>
      </c>
      <c r="P807" s="4">
        <f t="shared" si="12"/>
        <v>50</v>
      </c>
      <c r="Q807" s="4">
        <v>1</v>
      </c>
      <c r="R807" s="4">
        <v>2.0640000000000001</v>
      </c>
      <c r="S807" s="4">
        <v>2.0644999999999998</v>
      </c>
      <c r="T807" s="102">
        <v>1642895</v>
      </c>
      <c r="U807" s="102">
        <v>918475</v>
      </c>
      <c r="V807" s="102">
        <v>1916404</v>
      </c>
      <c r="W807" s="102">
        <v>11191390</v>
      </c>
      <c r="X807" s="102"/>
      <c r="Y807" s="102">
        <v>4716525</v>
      </c>
      <c r="Z807" s="102">
        <v>2712446</v>
      </c>
      <c r="AA807" s="102">
        <v>3648151</v>
      </c>
      <c r="AB807" s="102">
        <v>1789728</v>
      </c>
      <c r="AC807" s="102">
        <v>7912066</v>
      </c>
      <c r="AD807" s="102">
        <v>11427725</v>
      </c>
      <c r="AE807" s="102">
        <v>498412</v>
      </c>
      <c r="AF807" s="102">
        <v>3575576</v>
      </c>
      <c r="AG807" s="102">
        <v>1507684</v>
      </c>
      <c r="AH807" s="102">
        <v>421090</v>
      </c>
      <c r="AI807" s="102">
        <v>940799</v>
      </c>
      <c r="AJ807" s="102">
        <v>6292811</v>
      </c>
      <c r="AK807" s="102">
        <v>1727518</v>
      </c>
      <c r="AL807" s="102">
        <v>6289568</v>
      </c>
      <c r="AM807" s="102">
        <v>1459809</v>
      </c>
      <c r="AN807" s="102">
        <v>486372</v>
      </c>
      <c r="AO807" s="102">
        <v>2325692</v>
      </c>
      <c r="AP807" s="102">
        <v>1590603</v>
      </c>
      <c r="AQ807" s="102">
        <v>2159744</v>
      </c>
      <c r="AR807" s="102"/>
      <c r="AS807" s="102">
        <v>30793968</v>
      </c>
      <c r="AT807" s="102">
        <v>1192327</v>
      </c>
      <c r="AU807" s="102"/>
      <c r="AV807" s="102">
        <v>184350</v>
      </c>
      <c r="AW807" s="102">
        <v>3019291</v>
      </c>
      <c r="AX807" s="102">
        <v>6997035</v>
      </c>
      <c r="AY807" s="102"/>
      <c r="AZ807" s="102">
        <v>654212</v>
      </c>
      <c r="BA807" s="102">
        <v>1079257</v>
      </c>
      <c r="BB807" s="102">
        <v>5463835</v>
      </c>
      <c r="BC807" s="102"/>
      <c r="BD807" s="102">
        <v>100297</v>
      </c>
      <c r="BE807" s="102">
        <v>5789344</v>
      </c>
      <c r="BF807" s="102">
        <v>875447</v>
      </c>
      <c r="BG807" s="102">
        <v>1747838</v>
      </c>
      <c r="BH807" s="102">
        <v>6525072</v>
      </c>
      <c r="BI807" s="102">
        <v>16923930</v>
      </c>
      <c r="BJ807" s="102">
        <v>31450832</v>
      </c>
      <c r="BK807" s="102"/>
      <c r="BL807" s="102">
        <v>1332471</v>
      </c>
      <c r="BM807" s="102"/>
      <c r="BN807" s="102">
        <v>1107922</v>
      </c>
      <c r="BO807" s="102">
        <v>1418850</v>
      </c>
      <c r="BP807" s="102">
        <v>805861</v>
      </c>
      <c r="BQ807" s="102">
        <v>5829847</v>
      </c>
      <c r="BR807" s="102">
        <v>1724503</v>
      </c>
      <c r="BS807" s="102">
        <v>9365789</v>
      </c>
      <c r="BT807" s="102">
        <v>1432334</v>
      </c>
      <c r="BU807" s="102">
        <v>3226050</v>
      </c>
      <c r="BV807" s="102">
        <v>1993084</v>
      </c>
      <c r="BW807" s="102">
        <v>2053002</v>
      </c>
      <c r="BX807" s="102">
        <v>1870899</v>
      </c>
    </row>
    <row r="808" spans="1:76" x14ac:dyDescent="0.25">
      <c r="A808" s="57" t="s">
        <v>7438</v>
      </c>
      <c r="B808" s="3" t="s">
        <v>7088</v>
      </c>
      <c r="C808" s="3" t="s">
        <v>7302</v>
      </c>
      <c r="D808" s="4" t="s">
        <v>7439</v>
      </c>
      <c r="E808" s="4" t="s">
        <v>3487</v>
      </c>
      <c r="F808" s="4">
        <v>62524</v>
      </c>
      <c r="G808" s="4">
        <v>100020822</v>
      </c>
      <c r="H808" s="4">
        <v>930</v>
      </c>
      <c r="I808" s="4">
        <v>261.00740000000002</v>
      </c>
      <c r="J808" s="4"/>
      <c r="K808" s="4"/>
      <c r="L808" s="4"/>
      <c r="M808" s="4"/>
      <c r="N808" s="4">
        <v>49844181</v>
      </c>
      <c r="O808" s="4"/>
      <c r="P808" s="4">
        <f t="shared" si="12"/>
        <v>15</v>
      </c>
      <c r="Q808" s="4">
        <v>0.6</v>
      </c>
      <c r="R808" s="4">
        <v>1.7621</v>
      </c>
      <c r="S808" s="4">
        <v>2.9573999999999998</v>
      </c>
      <c r="T808" s="102">
        <v>23924</v>
      </c>
      <c r="U808" s="102"/>
      <c r="V808" s="102"/>
      <c r="W808" s="102">
        <v>7734801</v>
      </c>
      <c r="X808" s="102">
        <v>333295</v>
      </c>
      <c r="Y808" s="102">
        <v>218165</v>
      </c>
      <c r="Z808" s="102"/>
      <c r="AA808" s="102"/>
      <c r="AB808" s="102"/>
      <c r="AC808" s="102">
        <v>160618</v>
      </c>
      <c r="AD808" s="102">
        <v>150820</v>
      </c>
      <c r="AE808" s="102"/>
      <c r="AF808" s="102"/>
      <c r="AG808" s="102"/>
      <c r="AH808" s="102"/>
      <c r="AI808" s="102"/>
      <c r="AJ808" s="102"/>
      <c r="AK808" s="102"/>
      <c r="AL808" s="102">
        <v>614387</v>
      </c>
      <c r="AM808" s="102"/>
      <c r="AN808" s="102"/>
      <c r="AO808" s="102"/>
      <c r="AP808" s="102"/>
      <c r="AQ808" s="102"/>
      <c r="AR808" s="102"/>
      <c r="AS808" s="102">
        <v>224296</v>
      </c>
      <c r="AT808" s="102">
        <v>1151807</v>
      </c>
      <c r="AU808" s="102"/>
      <c r="AV808" s="102"/>
      <c r="AW808" s="102"/>
      <c r="AX808" s="102"/>
      <c r="AY808" s="102"/>
      <c r="AZ808" s="102"/>
      <c r="BA808" s="102"/>
      <c r="BB808" s="102"/>
      <c r="BC808" s="102"/>
      <c r="BD808" s="102"/>
      <c r="BE808" s="102">
        <v>15761581</v>
      </c>
      <c r="BF808" s="102"/>
      <c r="BG808" s="102">
        <v>122654</v>
      </c>
      <c r="BH808" s="102"/>
      <c r="BI808" s="102">
        <v>120255</v>
      </c>
      <c r="BJ808" s="102"/>
      <c r="BK808" s="102"/>
      <c r="BL808" s="102"/>
      <c r="BM808" s="102"/>
      <c r="BN808" s="102"/>
      <c r="BO808" s="102"/>
      <c r="BP808" s="102">
        <v>888448</v>
      </c>
      <c r="BQ808" s="102"/>
      <c r="BR808" s="102"/>
      <c r="BS808" s="102">
        <v>1664080</v>
      </c>
      <c r="BT808" s="102"/>
      <c r="BU808" s="102">
        <v>129298</v>
      </c>
      <c r="BV808" s="102"/>
      <c r="BW808" s="102"/>
      <c r="BX808" s="102"/>
    </row>
    <row r="809" spans="1:76" x14ac:dyDescent="0.25">
      <c r="A809" s="57" t="s">
        <v>7440</v>
      </c>
      <c r="B809" s="3" t="s">
        <v>7088</v>
      </c>
      <c r="C809" s="3" t="s">
        <v>7302</v>
      </c>
      <c r="D809" s="4" t="s">
        <v>7441</v>
      </c>
      <c r="E809" s="4" t="s">
        <v>3487</v>
      </c>
      <c r="F809" s="4">
        <v>20698</v>
      </c>
      <c r="G809" s="4">
        <v>100000842</v>
      </c>
      <c r="H809" s="4">
        <v>1960</v>
      </c>
      <c r="I809" s="4">
        <v>163.0401</v>
      </c>
      <c r="J809" s="4" t="s">
        <v>7442</v>
      </c>
      <c r="K809" s="4" t="s">
        <v>7443</v>
      </c>
      <c r="L809" s="101" t="s">
        <v>7444</v>
      </c>
      <c r="M809" s="101" t="s">
        <v>7445</v>
      </c>
      <c r="N809" s="4">
        <v>637541</v>
      </c>
      <c r="O809" s="4">
        <v>553147</v>
      </c>
      <c r="P809" s="4">
        <f t="shared" si="12"/>
        <v>12</v>
      </c>
      <c r="Q809" s="4">
        <v>2.12</v>
      </c>
      <c r="R809" s="4">
        <v>0.85799999999999998</v>
      </c>
      <c r="S809" s="4">
        <v>0.4047</v>
      </c>
      <c r="T809" s="102">
        <v>388930</v>
      </c>
      <c r="U809" s="102"/>
      <c r="V809" s="102"/>
      <c r="W809" s="102">
        <v>377594</v>
      </c>
      <c r="X809" s="102"/>
      <c r="Y809" s="102"/>
      <c r="Z809" s="102">
        <v>93556</v>
      </c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2"/>
      <c r="AO809" s="102">
        <v>1348499</v>
      </c>
      <c r="AP809" s="102"/>
      <c r="AQ809" s="102"/>
      <c r="AR809" s="102">
        <v>256120</v>
      </c>
      <c r="AS809" s="102">
        <v>3043712</v>
      </c>
      <c r="AT809" s="102">
        <v>138784</v>
      </c>
      <c r="AU809" s="102"/>
      <c r="AV809" s="102"/>
      <c r="AW809" s="102"/>
      <c r="AX809" s="102"/>
      <c r="AY809" s="102"/>
      <c r="AZ809" s="102"/>
      <c r="BA809" s="102"/>
      <c r="BB809" s="102"/>
      <c r="BC809" s="102"/>
      <c r="BD809" s="102"/>
      <c r="BE809" s="102">
        <v>141517</v>
      </c>
      <c r="BF809" s="102"/>
      <c r="BG809" s="102">
        <v>466402</v>
      </c>
      <c r="BH809" s="102"/>
      <c r="BI809" s="102"/>
      <c r="BJ809" s="102"/>
      <c r="BK809" s="102"/>
      <c r="BL809" s="102"/>
      <c r="BM809" s="102">
        <v>124344</v>
      </c>
      <c r="BN809" s="102"/>
      <c r="BO809" s="102"/>
      <c r="BP809" s="102"/>
      <c r="BQ809" s="102"/>
      <c r="BR809" s="102"/>
      <c r="BS809" s="102">
        <v>624258</v>
      </c>
      <c r="BT809" s="102"/>
      <c r="BU809" s="102">
        <v>117254</v>
      </c>
      <c r="BV809" s="102"/>
      <c r="BW809" s="102"/>
      <c r="BX809" s="102"/>
    </row>
    <row r="810" spans="1:76" x14ac:dyDescent="0.25">
      <c r="A810" s="57" t="s">
        <v>7446</v>
      </c>
      <c r="B810" s="3" t="s">
        <v>7088</v>
      </c>
      <c r="C810" s="3" t="s">
        <v>7302</v>
      </c>
      <c r="D810" s="4" t="s">
        <v>7447</v>
      </c>
      <c r="E810" s="4" t="s">
        <v>3487</v>
      </c>
      <c r="F810" s="4">
        <v>12115</v>
      </c>
      <c r="G810" s="4">
        <v>1259</v>
      </c>
      <c r="H810" s="4">
        <v>2878</v>
      </c>
      <c r="I810" s="4">
        <v>147.04519999999999</v>
      </c>
      <c r="J810" s="4" t="s">
        <v>7448</v>
      </c>
      <c r="K810" s="4" t="s">
        <v>7449</v>
      </c>
      <c r="L810" s="101" t="s">
        <v>7450</v>
      </c>
      <c r="M810" s="101" t="s">
        <v>7451</v>
      </c>
      <c r="N810" s="4">
        <v>444539</v>
      </c>
      <c r="O810" s="4">
        <v>392447</v>
      </c>
      <c r="P810" s="4">
        <f t="shared" si="12"/>
        <v>41</v>
      </c>
      <c r="Q810" s="4">
        <v>0.86</v>
      </c>
      <c r="R810" s="4">
        <v>1.0866</v>
      </c>
      <c r="S810" s="4">
        <v>1.2684</v>
      </c>
      <c r="T810" s="102"/>
      <c r="U810" s="102">
        <v>82055</v>
      </c>
      <c r="V810" s="102"/>
      <c r="W810" s="102"/>
      <c r="X810" s="102"/>
      <c r="Y810" s="102">
        <v>80874</v>
      </c>
      <c r="Z810" s="102"/>
      <c r="AA810" s="102">
        <v>61749</v>
      </c>
      <c r="AB810" s="102">
        <v>234399</v>
      </c>
      <c r="AC810" s="102">
        <v>82997</v>
      </c>
      <c r="AD810" s="102">
        <v>187800</v>
      </c>
      <c r="AE810" s="102">
        <v>83517</v>
      </c>
      <c r="AF810" s="102"/>
      <c r="AG810" s="102">
        <v>128837</v>
      </c>
      <c r="AH810" s="102">
        <v>44293</v>
      </c>
      <c r="AI810" s="102"/>
      <c r="AJ810" s="102">
        <v>103020</v>
      </c>
      <c r="AK810" s="102"/>
      <c r="AL810" s="102"/>
      <c r="AM810" s="102"/>
      <c r="AN810" s="102"/>
      <c r="AO810" s="102">
        <v>34199</v>
      </c>
      <c r="AP810" s="102"/>
      <c r="AQ810" s="102">
        <v>175456</v>
      </c>
      <c r="AR810" s="102"/>
      <c r="AS810" s="102">
        <v>843356</v>
      </c>
      <c r="AT810" s="102">
        <v>124390</v>
      </c>
      <c r="AU810" s="102">
        <v>67408</v>
      </c>
      <c r="AV810" s="102">
        <v>52286</v>
      </c>
      <c r="AW810" s="102">
        <v>73417</v>
      </c>
      <c r="AX810" s="102">
        <v>136239</v>
      </c>
      <c r="AY810" s="102">
        <v>75751</v>
      </c>
      <c r="AZ810" s="102">
        <v>43932</v>
      </c>
      <c r="BA810" s="102">
        <v>62894</v>
      </c>
      <c r="BB810" s="102">
        <v>132318</v>
      </c>
      <c r="BC810" s="102">
        <v>65056</v>
      </c>
      <c r="BD810" s="102">
        <v>35645</v>
      </c>
      <c r="BE810" s="102"/>
      <c r="BF810" s="102">
        <v>130938</v>
      </c>
      <c r="BG810" s="102">
        <v>28382</v>
      </c>
      <c r="BH810" s="102"/>
      <c r="BI810" s="102">
        <v>158748</v>
      </c>
      <c r="BJ810" s="102">
        <v>143573</v>
      </c>
      <c r="BK810" s="102">
        <v>67517</v>
      </c>
      <c r="BL810" s="102">
        <v>88967</v>
      </c>
      <c r="BM810" s="102">
        <v>15902</v>
      </c>
      <c r="BN810" s="102">
        <v>95365</v>
      </c>
      <c r="BO810" s="102">
        <v>257403</v>
      </c>
      <c r="BP810" s="102">
        <v>40025</v>
      </c>
      <c r="BQ810" s="102">
        <v>84074</v>
      </c>
      <c r="BR810" s="102">
        <v>93334</v>
      </c>
      <c r="BS810" s="102">
        <v>239637</v>
      </c>
      <c r="BT810" s="102"/>
      <c r="BU810" s="102">
        <v>313804</v>
      </c>
      <c r="BV810" s="102">
        <v>81325</v>
      </c>
      <c r="BW810" s="102">
        <v>29915</v>
      </c>
      <c r="BX810" s="102">
        <v>477812</v>
      </c>
    </row>
    <row r="811" spans="1:76" x14ac:dyDescent="0.25">
      <c r="A811" s="57" t="s">
        <v>7452</v>
      </c>
      <c r="B811" s="3" t="s">
        <v>7088</v>
      </c>
      <c r="C811" s="3" t="s">
        <v>7302</v>
      </c>
      <c r="D811" s="4" t="s">
        <v>7453</v>
      </c>
      <c r="E811" s="4" t="s">
        <v>3487</v>
      </c>
      <c r="F811" s="4">
        <v>32453</v>
      </c>
      <c r="G811" s="4">
        <v>100001219</v>
      </c>
      <c r="H811" s="4">
        <v>3566</v>
      </c>
      <c r="I811" s="4">
        <v>253.0506</v>
      </c>
      <c r="J811" s="4" t="s">
        <v>7454</v>
      </c>
      <c r="K811" s="4" t="s">
        <v>7455</v>
      </c>
      <c r="L811" s="101" t="s">
        <v>7456</v>
      </c>
      <c r="M811" s="101" t="s">
        <v>7457</v>
      </c>
      <c r="N811" s="4">
        <v>5281708</v>
      </c>
      <c r="O811" s="4">
        <v>4445025</v>
      </c>
      <c r="P811" s="4">
        <f t="shared" si="12"/>
        <v>56</v>
      </c>
      <c r="Q811" s="4">
        <v>1.1299999999999999</v>
      </c>
      <c r="R811" s="4">
        <v>3.5314999999999999</v>
      </c>
      <c r="S811" s="4">
        <v>3.1265000000000001</v>
      </c>
      <c r="T811" s="102">
        <v>320914</v>
      </c>
      <c r="U811" s="102">
        <v>775109</v>
      </c>
      <c r="V811" s="102">
        <v>15521984</v>
      </c>
      <c r="W811" s="102">
        <v>8152256</v>
      </c>
      <c r="X811" s="102">
        <v>854543</v>
      </c>
      <c r="Y811" s="102">
        <v>340577</v>
      </c>
      <c r="Z811" s="102">
        <v>659349</v>
      </c>
      <c r="AA811" s="102">
        <v>3445730</v>
      </c>
      <c r="AB811" s="102">
        <v>15092715</v>
      </c>
      <c r="AC811" s="102">
        <v>62248</v>
      </c>
      <c r="AD811" s="102">
        <v>731795</v>
      </c>
      <c r="AE811" s="102">
        <v>3211046</v>
      </c>
      <c r="AF811" s="102">
        <v>1011025</v>
      </c>
      <c r="AG811" s="102">
        <v>608966</v>
      </c>
      <c r="AH811" s="102">
        <v>4749633</v>
      </c>
      <c r="AI811" s="102">
        <v>141738</v>
      </c>
      <c r="AJ811" s="102">
        <v>679799</v>
      </c>
      <c r="AK811" s="102">
        <v>2516476</v>
      </c>
      <c r="AL811" s="102">
        <v>171999</v>
      </c>
      <c r="AM811" s="102">
        <v>669545</v>
      </c>
      <c r="AN811" s="102">
        <v>109309</v>
      </c>
      <c r="AO811" s="102">
        <v>131647</v>
      </c>
      <c r="AP811" s="102">
        <v>136262</v>
      </c>
      <c r="AQ811" s="102">
        <v>1426408</v>
      </c>
      <c r="AR811" s="102">
        <v>4963095</v>
      </c>
      <c r="AS811" s="102">
        <v>1204858</v>
      </c>
      <c r="AT811" s="102">
        <v>12440621</v>
      </c>
      <c r="AU811" s="102">
        <v>440970</v>
      </c>
      <c r="AV811" s="102">
        <v>54228</v>
      </c>
      <c r="AW811" s="102">
        <v>8602769</v>
      </c>
      <c r="AX811" s="102">
        <v>1340659</v>
      </c>
      <c r="AY811" s="102">
        <v>1679727</v>
      </c>
      <c r="AZ811" s="102">
        <v>289584</v>
      </c>
      <c r="BA811" s="102">
        <v>2624376</v>
      </c>
      <c r="BB811" s="102">
        <v>2068777</v>
      </c>
      <c r="BC811" s="102">
        <v>714853</v>
      </c>
      <c r="BD811" s="102">
        <v>483207</v>
      </c>
      <c r="BE811" s="102">
        <v>339732</v>
      </c>
      <c r="BF811" s="102">
        <v>8157725</v>
      </c>
      <c r="BG811" s="102">
        <v>1005654</v>
      </c>
      <c r="BH811" s="102">
        <v>140096</v>
      </c>
      <c r="BI811" s="102">
        <v>12559992</v>
      </c>
      <c r="BJ811" s="102">
        <v>6607574</v>
      </c>
      <c r="BK811" s="102">
        <v>226997</v>
      </c>
      <c r="BL811" s="102">
        <v>373423</v>
      </c>
      <c r="BM811" s="102">
        <v>541505</v>
      </c>
      <c r="BN811" s="102">
        <v>439012</v>
      </c>
      <c r="BO811" s="102">
        <v>12208250</v>
      </c>
      <c r="BP811" s="102">
        <v>59905</v>
      </c>
      <c r="BQ811" s="102">
        <v>2447327</v>
      </c>
      <c r="BR811" s="102"/>
      <c r="BS811" s="102">
        <v>1029213</v>
      </c>
      <c r="BT811" s="102">
        <v>5426827</v>
      </c>
      <c r="BU811" s="102">
        <v>444932</v>
      </c>
      <c r="BV811" s="102">
        <v>416932</v>
      </c>
      <c r="BW811" s="102">
        <v>1943487</v>
      </c>
      <c r="BX811" s="102">
        <v>1598396</v>
      </c>
    </row>
    <row r="812" spans="1:76" x14ac:dyDescent="0.25">
      <c r="A812" s="57" t="s">
        <v>7458</v>
      </c>
      <c r="B812" s="3" t="s">
        <v>7088</v>
      </c>
      <c r="C812" s="3" t="s">
        <v>7302</v>
      </c>
      <c r="D812" s="4" t="s">
        <v>7459</v>
      </c>
      <c r="E812" s="4" t="s">
        <v>3439</v>
      </c>
      <c r="F812" s="4">
        <v>57394</v>
      </c>
      <c r="G812" s="4">
        <v>100001816</v>
      </c>
      <c r="H812" s="4">
        <v>1036</v>
      </c>
      <c r="I812" s="4">
        <v>305.1343</v>
      </c>
      <c r="J812" s="4" t="s">
        <v>7460</v>
      </c>
      <c r="K812" s="4" t="s">
        <v>7461</v>
      </c>
      <c r="L812" s="4"/>
      <c r="M812" s="4"/>
      <c r="N812" s="4"/>
      <c r="O812" s="4">
        <v>32816053</v>
      </c>
      <c r="P812" s="4">
        <f t="shared" si="12"/>
        <v>50</v>
      </c>
      <c r="Q812" s="4">
        <v>1.45</v>
      </c>
      <c r="R812" s="4">
        <v>3.5055000000000001</v>
      </c>
      <c r="S812" s="4">
        <v>2.4119999999999999</v>
      </c>
      <c r="T812" s="102">
        <v>2407647</v>
      </c>
      <c r="U812" s="102">
        <v>1228656</v>
      </c>
      <c r="V812" s="102">
        <v>133687</v>
      </c>
      <c r="W812" s="102">
        <v>13653617</v>
      </c>
      <c r="X812" s="102">
        <v>6959665</v>
      </c>
      <c r="Y812" s="102">
        <v>451550</v>
      </c>
      <c r="Z812" s="102">
        <v>1335927</v>
      </c>
      <c r="AA812" s="102">
        <v>1649795</v>
      </c>
      <c r="AB812" s="102">
        <v>266851</v>
      </c>
      <c r="AC812" s="102"/>
      <c r="AD812" s="102">
        <v>196882</v>
      </c>
      <c r="AE812" s="102">
        <v>895352</v>
      </c>
      <c r="AF812" s="102"/>
      <c r="AG812" s="102">
        <v>9983989</v>
      </c>
      <c r="AH812" s="102">
        <v>100397</v>
      </c>
      <c r="AI812" s="102">
        <v>240420</v>
      </c>
      <c r="AJ812" s="102">
        <v>188479</v>
      </c>
      <c r="AK812" s="102">
        <v>533372</v>
      </c>
      <c r="AL812" s="102">
        <v>4618348</v>
      </c>
      <c r="AM812" s="102"/>
      <c r="AN812" s="102">
        <v>1320928</v>
      </c>
      <c r="AO812" s="102">
        <v>350723</v>
      </c>
      <c r="AP812" s="102"/>
      <c r="AQ812" s="102">
        <v>756930</v>
      </c>
      <c r="AR812" s="102">
        <v>11009853</v>
      </c>
      <c r="AS812" s="102">
        <v>2596030</v>
      </c>
      <c r="AT812" s="102">
        <v>2621851</v>
      </c>
      <c r="AU812" s="102"/>
      <c r="AV812" s="102">
        <v>1560863</v>
      </c>
      <c r="AW812" s="102">
        <v>1206805</v>
      </c>
      <c r="AX812" s="102">
        <v>220993</v>
      </c>
      <c r="AY812" s="102"/>
      <c r="AZ812" s="102">
        <v>135452</v>
      </c>
      <c r="BA812" s="102">
        <v>403636</v>
      </c>
      <c r="BB812" s="102">
        <v>3479149</v>
      </c>
      <c r="BC812" s="102">
        <v>1023020</v>
      </c>
      <c r="BD812" s="102">
        <v>628226</v>
      </c>
      <c r="BE812" s="102">
        <v>2906060</v>
      </c>
      <c r="BF812" s="102">
        <v>75966</v>
      </c>
      <c r="BG812" s="102">
        <v>883478</v>
      </c>
      <c r="BH812" s="102">
        <v>425640</v>
      </c>
      <c r="BI812" s="102">
        <v>484710</v>
      </c>
      <c r="BJ812" s="102">
        <v>1401797</v>
      </c>
      <c r="BK812" s="102">
        <v>190479</v>
      </c>
      <c r="BL812" s="102">
        <v>325076</v>
      </c>
      <c r="BM812" s="102">
        <v>495460</v>
      </c>
      <c r="BN812" s="102">
        <v>202317</v>
      </c>
      <c r="BO812" s="102">
        <v>1529931</v>
      </c>
      <c r="BP812" s="102">
        <v>17459136</v>
      </c>
      <c r="BQ812" s="102">
        <v>187446</v>
      </c>
      <c r="BR812" s="102"/>
      <c r="BS812" s="102">
        <v>1444861</v>
      </c>
      <c r="BT812" s="102">
        <v>379712</v>
      </c>
      <c r="BU812" s="102">
        <v>1461941</v>
      </c>
      <c r="BV812" s="102">
        <v>197441</v>
      </c>
      <c r="BW812" s="102">
        <v>442813</v>
      </c>
      <c r="BX812" s="102">
        <v>429626</v>
      </c>
    </row>
    <row r="813" spans="1:76" x14ac:dyDescent="0.25">
      <c r="A813" s="57" t="s">
        <v>7462</v>
      </c>
      <c r="B813" s="3" t="s">
        <v>7088</v>
      </c>
      <c r="C813" s="3" t="s">
        <v>7302</v>
      </c>
      <c r="D813" s="4" t="s">
        <v>7463</v>
      </c>
      <c r="E813" s="4" t="s">
        <v>3487</v>
      </c>
      <c r="F813" s="4">
        <v>40481</v>
      </c>
      <c r="G813" s="4">
        <v>100003432</v>
      </c>
      <c r="H813" s="4">
        <v>1928</v>
      </c>
      <c r="I813" s="4">
        <v>195.06630000000001</v>
      </c>
      <c r="J813" s="4" t="s">
        <v>7464</v>
      </c>
      <c r="K813" s="4" t="s">
        <v>7465</v>
      </c>
      <c r="L813" s="4"/>
      <c r="M813" s="4"/>
      <c r="N813" s="4">
        <v>14340</v>
      </c>
      <c r="O813" s="4">
        <v>13701</v>
      </c>
      <c r="P813" s="4">
        <f t="shared" si="12"/>
        <v>57</v>
      </c>
      <c r="Q813" s="4">
        <v>1.04</v>
      </c>
      <c r="R813" s="4">
        <v>1.8451</v>
      </c>
      <c r="S813" s="4">
        <v>1.7733000000000001</v>
      </c>
      <c r="T813" s="102">
        <v>1323971</v>
      </c>
      <c r="U813" s="102">
        <v>902968</v>
      </c>
      <c r="V813" s="102">
        <v>823950</v>
      </c>
      <c r="W813" s="102">
        <v>10850864</v>
      </c>
      <c r="X813" s="102">
        <v>595140</v>
      </c>
      <c r="Y813" s="102">
        <v>851652</v>
      </c>
      <c r="Z813" s="102">
        <v>750008</v>
      </c>
      <c r="AA813" s="102">
        <v>563872</v>
      </c>
      <c r="AB813" s="102">
        <v>214104</v>
      </c>
      <c r="AC813" s="102">
        <v>1405258</v>
      </c>
      <c r="AD813" s="102">
        <v>4008134</v>
      </c>
      <c r="AE813" s="102">
        <v>692658</v>
      </c>
      <c r="AF813" s="102">
        <v>694602</v>
      </c>
      <c r="AG813" s="102">
        <v>657565</v>
      </c>
      <c r="AH813" s="102">
        <v>1818648</v>
      </c>
      <c r="AI813" s="102">
        <v>139938</v>
      </c>
      <c r="AJ813" s="102">
        <v>2119242</v>
      </c>
      <c r="AK813" s="102">
        <v>845825</v>
      </c>
      <c r="AL813" s="102">
        <v>1159568</v>
      </c>
      <c r="AM813" s="102">
        <v>323450</v>
      </c>
      <c r="AN813" s="102">
        <v>1006515</v>
      </c>
      <c r="AO813" s="102">
        <v>827078</v>
      </c>
      <c r="AP813" s="102">
        <v>169806</v>
      </c>
      <c r="AQ813" s="102">
        <v>4974224</v>
      </c>
      <c r="AR813" s="102">
        <v>2091704</v>
      </c>
      <c r="AS813" s="102">
        <v>5038369</v>
      </c>
      <c r="AT813" s="102">
        <v>1483743</v>
      </c>
      <c r="AU813" s="102">
        <v>1578046</v>
      </c>
      <c r="AV813" s="102">
        <v>805278</v>
      </c>
      <c r="AW813" s="102">
        <v>535317</v>
      </c>
      <c r="AX813" s="102">
        <v>251545</v>
      </c>
      <c r="AY813" s="102">
        <v>773630</v>
      </c>
      <c r="AZ813" s="102">
        <v>1165394</v>
      </c>
      <c r="BA813" s="102">
        <v>1280565</v>
      </c>
      <c r="BB813" s="102">
        <v>1138451</v>
      </c>
      <c r="BC813" s="102">
        <v>589721</v>
      </c>
      <c r="BD813" s="102">
        <v>1040178</v>
      </c>
      <c r="BE813" s="102">
        <v>1392902</v>
      </c>
      <c r="BF813" s="102">
        <v>171434</v>
      </c>
      <c r="BG813" s="102">
        <v>3201881</v>
      </c>
      <c r="BH813" s="102">
        <v>299950</v>
      </c>
      <c r="BI813" s="102">
        <v>3069138</v>
      </c>
      <c r="BJ813" s="102">
        <v>2775266</v>
      </c>
      <c r="BK813" s="102">
        <v>413609</v>
      </c>
      <c r="BL813" s="102">
        <v>494167</v>
      </c>
      <c r="BM813" s="102">
        <v>1933623</v>
      </c>
      <c r="BN813" s="102">
        <v>482191</v>
      </c>
      <c r="BO813" s="102">
        <v>269501</v>
      </c>
      <c r="BP813" s="102">
        <v>1028131</v>
      </c>
      <c r="BQ813" s="102">
        <v>1480764</v>
      </c>
      <c r="BR813" s="102">
        <v>474518</v>
      </c>
      <c r="BS813" s="102">
        <v>6692640</v>
      </c>
      <c r="BT813" s="102">
        <v>1076262</v>
      </c>
      <c r="BU813" s="102">
        <v>4195314</v>
      </c>
      <c r="BV813" s="102">
        <v>927399</v>
      </c>
      <c r="BW813" s="102">
        <v>511351</v>
      </c>
      <c r="BX813" s="102">
        <v>9222911</v>
      </c>
    </row>
    <row r="814" spans="1:76" x14ac:dyDescent="0.25">
      <c r="A814" s="57" t="s">
        <v>7466</v>
      </c>
      <c r="B814" s="3" t="s">
        <v>7088</v>
      </c>
      <c r="C814" s="3" t="s">
        <v>7302</v>
      </c>
      <c r="D814" s="4" t="s">
        <v>7467</v>
      </c>
      <c r="E814" s="4" t="s">
        <v>3487</v>
      </c>
      <c r="F814" s="4">
        <v>62857</v>
      </c>
      <c r="G814" s="4">
        <v>100020272</v>
      </c>
      <c r="H814" s="4">
        <v>1310</v>
      </c>
      <c r="I814" s="4">
        <v>275.0231</v>
      </c>
      <c r="J814" s="4" t="s">
        <v>7468</v>
      </c>
      <c r="K814" s="4"/>
      <c r="L814" s="4"/>
      <c r="M814" s="101" t="s">
        <v>7469</v>
      </c>
      <c r="N814" s="4">
        <v>187489</v>
      </c>
      <c r="O814" s="4">
        <v>162994</v>
      </c>
      <c r="P814" s="4">
        <f t="shared" si="12"/>
        <v>11</v>
      </c>
      <c r="Q814" s="4">
        <v>3.02</v>
      </c>
      <c r="R814" s="4">
        <v>2.7875000000000001</v>
      </c>
      <c r="S814" s="4">
        <v>0.92149999999999999</v>
      </c>
      <c r="T814" s="102"/>
      <c r="U814" s="102"/>
      <c r="V814" s="102"/>
      <c r="W814" s="102">
        <v>3454340</v>
      </c>
      <c r="X814" s="102">
        <v>32020</v>
      </c>
      <c r="Y814" s="102">
        <v>26601</v>
      </c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2"/>
      <c r="AO814" s="102"/>
      <c r="AP814" s="102"/>
      <c r="AQ814" s="102">
        <v>73658</v>
      </c>
      <c r="AR814" s="102"/>
      <c r="AS814" s="102"/>
      <c r="AT814" s="102"/>
      <c r="AU814" s="102"/>
      <c r="AV814" s="102"/>
      <c r="AW814" s="102"/>
      <c r="AX814" s="102"/>
      <c r="AY814" s="102"/>
      <c r="AZ814" s="102"/>
      <c r="BA814" s="102">
        <v>52678</v>
      </c>
      <c r="BB814" s="102"/>
      <c r="BC814" s="102"/>
      <c r="BD814" s="102"/>
      <c r="BE814" s="102">
        <v>149238</v>
      </c>
      <c r="BF814" s="102"/>
      <c r="BG814" s="102">
        <v>43851</v>
      </c>
      <c r="BH814" s="102"/>
      <c r="BI814" s="102"/>
      <c r="BJ814" s="102">
        <v>481002</v>
      </c>
      <c r="BK814" s="102"/>
      <c r="BL814" s="102"/>
      <c r="BM814" s="102"/>
      <c r="BN814" s="102"/>
      <c r="BO814" s="102"/>
      <c r="BP814" s="102">
        <v>21870</v>
      </c>
      <c r="BQ814" s="102"/>
      <c r="BR814" s="102"/>
      <c r="BS814" s="102">
        <v>140041</v>
      </c>
      <c r="BT814" s="102"/>
      <c r="BU814" s="102">
        <v>37978</v>
      </c>
      <c r="BV814" s="102"/>
      <c r="BW814" s="102"/>
      <c r="BX814" s="102"/>
    </row>
    <row r="815" spans="1:76" x14ac:dyDescent="0.25">
      <c r="A815" s="57" t="s">
        <v>7470</v>
      </c>
      <c r="B815" s="3" t="s">
        <v>7088</v>
      </c>
      <c r="C815" s="3" t="s">
        <v>7302</v>
      </c>
      <c r="D815" s="4" t="s">
        <v>7471</v>
      </c>
      <c r="E815" s="4" t="s">
        <v>3487</v>
      </c>
      <c r="F815" s="4">
        <v>39626</v>
      </c>
      <c r="G815" s="4">
        <v>100003070</v>
      </c>
      <c r="H815" s="4">
        <v>4515</v>
      </c>
      <c r="I815" s="4">
        <v>297.11320000000001</v>
      </c>
      <c r="J815" s="4" t="s">
        <v>7472</v>
      </c>
      <c r="K815" s="4" t="s">
        <v>7473</v>
      </c>
      <c r="L815" s="4"/>
      <c r="M815" s="4"/>
      <c r="N815" s="4">
        <v>10685477</v>
      </c>
      <c r="O815" s="4">
        <v>8860823</v>
      </c>
      <c r="P815" s="4">
        <f t="shared" si="12"/>
        <v>56</v>
      </c>
      <c r="Q815" s="4">
        <v>0.44</v>
      </c>
      <c r="R815" s="4">
        <v>1.6529</v>
      </c>
      <c r="S815" s="4">
        <v>3.7357</v>
      </c>
      <c r="T815" s="102">
        <v>2831553</v>
      </c>
      <c r="U815" s="102">
        <v>14760077</v>
      </c>
      <c r="V815" s="102">
        <v>14648593</v>
      </c>
      <c r="W815" s="102">
        <v>4190081</v>
      </c>
      <c r="X815" s="102">
        <v>4958201</v>
      </c>
      <c r="Y815" s="102">
        <v>9282612</v>
      </c>
      <c r="Z815" s="102">
        <v>8329273</v>
      </c>
      <c r="AA815" s="102">
        <v>101702288</v>
      </c>
      <c r="AB815" s="102">
        <v>151808576</v>
      </c>
      <c r="AC815" s="102">
        <v>23162370</v>
      </c>
      <c r="AD815" s="102">
        <v>16442444</v>
      </c>
      <c r="AE815" s="102">
        <v>28256268</v>
      </c>
      <c r="AF815" s="102">
        <v>4847911</v>
      </c>
      <c r="AG815" s="102">
        <v>6082297</v>
      </c>
      <c r="AH815" s="102">
        <v>27251232</v>
      </c>
      <c r="AI815" s="102">
        <v>2108010</v>
      </c>
      <c r="AJ815" s="102">
        <v>5497728</v>
      </c>
      <c r="AK815" s="102">
        <v>5066896</v>
      </c>
      <c r="AL815" s="102"/>
      <c r="AM815" s="102">
        <v>2215315</v>
      </c>
      <c r="AN815" s="102">
        <v>23388476</v>
      </c>
      <c r="AO815" s="102">
        <v>1786290</v>
      </c>
      <c r="AP815" s="102">
        <v>3277588</v>
      </c>
      <c r="AQ815" s="102">
        <v>21050632</v>
      </c>
      <c r="AR815" s="102">
        <v>552645</v>
      </c>
      <c r="AS815" s="102">
        <v>3054445</v>
      </c>
      <c r="AT815" s="102">
        <v>24567248</v>
      </c>
      <c r="AU815" s="102">
        <v>11622926</v>
      </c>
      <c r="AV815" s="102">
        <v>2509644</v>
      </c>
      <c r="AW815" s="102">
        <v>294746432</v>
      </c>
      <c r="AX815" s="102">
        <v>67738792</v>
      </c>
      <c r="AY815" s="102">
        <v>5856153</v>
      </c>
      <c r="AZ815" s="102">
        <v>10982034</v>
      </c>
      <c r="BA815" s="102">
        <v>7157292</v>
      </c>
      <c r="BB815" s="102">
        <v>14669738</v>
      </c>
      <c r="BC815" s="102">
        <v>5237026</v>
      </c>
      <c r="BD815" s="102">
        <v>14963846</v>
      </c>
      <c r="BE815" s="102">
        <v>492470</v>
      </c>
      <c r="BF815" s="102">
        <v>59665240</v>
      </c>
      <c r="BG815" s="102">
        <v>10460483</v>
      </c>
      <c r="BH815" s="102">
        <v>41234444</v>
      </c>
      <c r="BI815" s="102">
        <v>77954280</v>
      </c>
      <c r="BJ815" s="102">
        <v>87040480</v>
      </c>
      <c r="BK815" s="102">
        <v>3654738</v>
      </c>
      <c r="BL815" s="102">
        <v>8644095</v>
      </c>
      <c r="BM815" s="102">
        <v>7679667</v>
      </c>
      <c r="BN815" s="102">
        <v>19774544</v>
      </c>
      <c r="BO815" s="102">
        <v>81792344</v>
      </c>
      <c r="BP815" s="102">
        <v>337959</v>
      </c>
      <c r="BQ815" s="102">
        <v>157596800</v>
      </c>
      <c r="BR815" s="102">
        <v>27602140</v>
      </c>
      <c r="BS815" s="102">
        <v>23722680</v>
      </c>
      <c r="BT815" s="102">
        <v>13544323</v>
      </c>
      <c r="BU815" s="102">
        <v>10381788</v>
      </c>
      <c r="BV815" s="102">
        <v>10131386</v>
      </c>
      <c r="BW815" s="102">
        <v>58643680</v>
      </c>
      <c r="BX815" s="102">
        <v>100242592</v>
      </c>
    </row>
    <row r="816" spans="1:76" x14ac:dyDescent="0.25">
      <c r="A816" s="57" t="s">
        <v>7474</v>
      </c>
      <c r="B816" s="3" t="s">
        <v>7088</v>
      </c>
      <c r="C816" s="3" t="s">
        <v>7302</v>
      </c>
      <c r="D816" s="4" t="s">
        <v>7475</v>
      </c>
      <c r="E816" s="4" t="s">
        <v>3487</v>
      </c>
      <c r="F816" s="4">
        <v>39611</v>
      </c>
      <c r="G816" s="4">
        <v>100002887</v>
      </c>
      <c r="H816" s="4">
        <v>3120</v>
      </c>
      <c r="I816" s="4">
        <v>287.05610000000001</v>
      </c>
      <c r="J816" s="4" t="s">
        <v>7476</v>
      </c>
      <c r="K816" s="4" t="s">
        <v>7477</v>
      </c>
      <c r="L816" s="101" t="s">
        <v>7478</v>
      </c>
      <c r="M816" s="101" t="s">
        <v>7479</v>
      </c>
      <c r="N816" s="4">
        <v>11095</v>
      </c>
      <c r="O816" s="4">
        <v>10624</v>
      </c>
      <c r="P816" s="4">
        <f t="shared" si="12"/>
        <v>32</v>
      </c>
      <c r="Q816" s="4">
        <v>0.63</v>
      </c>
      <c r="R816" s="4">
        <v>1.4234</v>
      </c>
      <c r="S816" s="4">
        <v>2.2496999999999998</v>
      </c>
      <c r="T816" s="102"/>
      <c r="U816" s="102"/>
      <c r="V816" s="102">
        <v>85828</v>
      </c>
      <c r="W816" s="102">
        <v>96554</v>
      </c>
      <c r="X816" s="102"/>
      <c r="Y816" s="102"/>
      <c r="Z816" s="102"/>
      <c r="AA816" s="102"/>
      <c r="AB816" s="102">
        <v>93123</v>
      </c>
      <c r="AC816" s="102">
        <v>64383</v>
      </c>
      <c r="AD816" s="102">
        <v>115014</v>
      </c>
      <c r="AE816" s="102"/>
      <c r="AF816" s="102">
        <v>1690671</v>
      </c>
      <c r="AG816" s="102">
        <v>29193</v>
      </c>
      <c r="AH816" s="102"/>
      <c r="AI816" s="102">
        <v>38585</v>
      </c>
      <c r="AJ816" s="102">
        <v>112631</v>
      </c>
      <c r="AK816" s="102"/>
      <c r="AL816" s="102">
        <v>46554</v>
      </c>
      <c r="AM816" s="102"/>
      <c r="AN816" s="102">
        <v>162673</v>
      </c>
      <c r="AO816" s="102">
        <v>70188</v>
      </c>
      <c r="AP816" s="102">
        <v>66824</v>
      </c>
      <c r="AQ816" s="102">
        <v>82935</v>
      </c>
      <c r="AR816" s="102"/>
      <c r="AS816" s="102">
        <v>602111</v>
      </c>
      <c r="AT816" s="102">
        <v>24943</v>
      </c>
      <c r="AU816" s="102"/>
      <c r="AV816" s="102">
        <v>140306</v>
      </c>
      <c r="AW816" s="102">
        <v>91618</v>
      </c>
      <c r="AX816" s="102"/>
      <c r="AY816" s="102"/>
      <c r="AZ816" s="102"/>
      <c r="BA816" s="102"/>
      <c r="BB816" s="102">
        <v>31596</v>
      </c>
      <c r="BC816" s="102">
        <v>119399</v>
      </c>
      <c r="BD816" s="102">
        <v>62309</v>
      </c>
      <c r="BE816" s="102"/>
      <c r="BF816" s="102">
        <v>126369</v>
      </c>
      <c r="BG816" s="102">
        <v>238122</v>
      </c>
      <c r="BH816" s="102"/>
      <c r="BI816" s="102"/>
      <c r="BJ816" s="102">
        <v>371693</v>
      </c>
      <c r="BK816" s="102"/>
      <c r="BL816" s="102"/>
      <c r="BM816" s="102">
        <v>321656</v>
      </c>
      <c r="BN816" s="102">
        <v>158330</v>
      </c>
      <c r="BO816" s="102">
        <v>57303</v>
      </c>
      <c r="BP816" s="102">
        <v>59953</v>
      </c>
      <c r="BQ816" s="102">
        <v>41095</v>
      </c>
      <c r="BR816" s="102">
        <v>89062</v>
      </c>
      <c r="BS816" s="102">
        <v>121514</v>
      </c>
      <c r="BT816" s="102"/>
      <c r="BU816" s="102">
        <v>3671815</v>
      </c>
      <c r="BV816" s="102"/>
      <c r="BW816" s="102"/>
      <c r="BX816" s="102"/>
    </row>
    <row r="817" spans="1:76" x14ac:dyDescent="0.25">
      <c r="A817" s="57" t="s">
        <v>7480</v>
      </c>
      <c r="B817" s="3" t="s">
        <v>7088</v>
      </c>
      <c r="C817" s="3" t="s">
        <v>7302</v>
      </c>
      <c r="D817" s="4" t="s">
        <v>7481</v>
      </c>
      <c r="E817" s="4" t="s">
        <v>3487</v>
      </c>
      <c r="F817" s="4">
        <v>35630</v>
      </c>
      <c r="G817" s="4">
        <v>100001542</v>
      </c>
      <c r="H817" s="4">
        <v>1755</v>
      </c>
      <c r="I817" s="4">
        <v>193.0506</v>
      </c>
      <c r="J817" s="4" t="s">
        <v>7482</v>
      </c>
      <c r="K817" s="4" t="s">
        <v>7483</v>
      </c>
      <c r="L817" s="101" t="s">
        <v>7484</v>
      </c>
      <c r="M817" s="101" t="s">
        <v>7485</v>
      </c>
      <c r="N817" s="4">
        <v>445858</v>
      </c>
      <c r="O817" s="4">
        <v>393368</v>
      </c>
      <c r="P817" s="4">
        <f t="shared" si="12"/>
        <v>57</v>
      </c>
      <c r="Q817" s="4">
        <v>1.04</v>
      </c>
      <c r="R817" s="4">
        <v>1.7121</v>
      </c>
      <c r="S817" s="4">
        <v>1.6504000000000001</v>
      </c>
      <c r="T817" s="102">
        <v>905325</v>
      </c>
      <c r="U817" s="102">
        <v>643949</v>
      </c>
      <c r="V817" s="102">
        <v>758073</v>
      </c>
      <c r="W817" s="102">
        <v>2837728</v>
      </c>
      <c r="X817" s="102">
        <v>434479</v>
      </c>
      <c r="Y817" s="102">
        <v>1152330</v>
      </c>
      <c r="Z817" s="102">
        <v>680249</v>
      </c>
      <c r="AA817" s="102">
        <v>1679636</v>
      </c>
      <c r="AB817" s="102">
        <v>1449629</v>
      </c>
      <c r="AC817" s="102">
        <v>440670</v>
      </c>
      <c r="AD817" s="102">
        <v>1219787</v>
      </c>
      <c r="AE817" s="102">
        <v>1151296</v>
      </c>
      <c r="AF817" s="102">
        <v>643912</v>
      </c>
      <c r="AG817" s="102">
        <v>1317669</v>
      </c>
      <c r="AH817" s="102">
        <v>3175819</v>
      </c>
      <c r="AI817" s="102">
        <v>116703</v>
      </c>
      <c r="AJ817" s="102">
        <v>1718134</v>
      </c>
      <c r="AK817" s="102">
        <v>922412</v>
      </c>
      <c r="AL817" s="102">
        <v>674400</v>
      </c>
      <c r="AM817" s="102">
        <v>259074</v>
      </c>
      <c r="AN817" s="102">
        <v>1616817</v>
      </c>
      <c r="AO817" s="102">
        <v>2133362</v>
      </c>
      <c r="AP817" s="102">
        <v>209589</v>
      </c>
      <c r="AQ817" s="102">
        <v>8971899</v>
      </c>
      <c r="AR817" s="102">
        <v>4199597</v>
      </c>
      <c r="AS817" s="102">
        <v>1952114</v>
      </c>
      <c r="AT817" s="102">
        <v>5541200</v>
      </c>
      <c r="AU817" s="102">
        <v>1327067</v>
      </c>
      <c r="AV817" s="102">
        <v>577214</v>
      </c>
      <c r="AW817" s="102">
        <v>2575670</v>
      </c>
      <c r="AX817" s="102">
        <v>294374</v>
      </c>
      <c r="AY817" s="102">
        <v>194044</v>
      </c>
      <c r="AZ817" s="102">
        <v>508228</v>
      </c>
      <c r="BA817" s="102">
        <v>363444</v>
      </c>
      <c r="BB817" s="102">
        <v>1202567</v>
      </c>
      <c r="BC817" s="102">
        <v>159509</v>
      </c>
      <c r="BD817" s="102">
        <v>302346</v>
      </c>
      <c r="BE817" s="102">
        <v>802007</v>
      </c>
      <c r="BF817" s="102">
        <v>304167</v>
      </c>
      <c r="BG817" s="102">
        <v>6384236</v>
      </c>
      <c r="BH817" s="102">
        <v>3226106</v>
      </c>
      <c r="BI817" s="102">
        <v>2014389</v>
      </c>
      <c r="BJ817" s="102">
        <v>2749633</v>
      </c>
      <c r="BK817" s="102">
        <v>134141</v>
      </c>
      <c r="BL817" s="102">
        <v>584532</v>
      </c>
      <c r="BM817" s="102">
        <v>2178621</v>
      </c>
      <c r="BN817" s="102">
        <v>275496</v>
      </c>
      <c r="BO817" s="102">
        <v>1004051</v>
      </c>
      <c r="BP817" s="102">
        <v>944582</v>
      </c>
      <c r="BQ817" s="102">
        <v>3831652</v>
      </c>
      <c r="BR817" s="102">
        <v>323375</v>
      </c>
      <c r="BS817" s="102">
        <v>1578723</v>
      </c>
      <c r="BT817" s="102">
        <v>273502</v>
      </c>
      <c r="BU817" s="102">
        <v>4414361</v>
      </c>
      <c r="BV817" s="102">
        <v>451423</v>
      </c>
      <c r="BW817" s="102">
        <v>1667482</v>
      </c>
      <c r="BX817" s="102">
        <v>8735695</v>
      </c>
    </row>
    <row r="818" spans="1:76" x14ac:dyDescent="0.25">
      <c r="A818" s="57" t="s">
        <v>7486</v>
      </c>
      <c r="B818" s="3" t="s">
        <v>7088</v>
      </c>
      <c r="C818" s="3" t="s">
        <v>7302</v>
      </c>
      <c r="D818" s="4" t="s">
        <v>7487</v>
      </c>
      <c r="E818" s="4" t="s">
        <v>3446</v>
      </c>
      <c r="F818" s="4">
        <v>18335</v>
      </c>
      <c r="G818" s="4">
        <v>100000442</v>
      </c>
      <c r="H818" s="4">
        <v>2432.9</v>
      </c>
      <c r="I818" s="4">
        <v>191.05609999999999</v>
      </c>
      <c r="J818" s="4" t="s">
        <v>7488</v>
      </c>
      <c r="K818" s="4" t="s">
        <v>7489</v>
      </c>
      <c r="L818" s="101" t="s">
        <v>7490</v>
      </c>
      <c r="M818" s="101" t="s">
        <v>7491</v>
      </c>
      <c r="N818" s="4">
        <v>6508</v>
      </c>
      <c r="O818" s="4">
        <v>10246715</v>
      </c>
      <c r="P818" s="4">
        <f t="shared" si="12"/>
        <v>57</v>
      </c>
      <c r="Q818" s="4">
        <v>1.62</v>
      </c>
      <c r="R818" s="4">
        <v>2.5346000000000002</v>
      </c>
      <c r="S818" s="4">
        <v>1.5618000000000001</v>
      </c>
      <c r="T818" s="102">
        <v>127149504</v>
      </c>
      <c r="U818" s="102">
        <v>1237482496</v>
      </c>
      <c r="V818" s="102">
        <v>326512768</v>
      </c>
      <c r="W818" s="102">
        <v>1269738496</v>
      </c>
      <c r="X818" s="102">
        <v>28293872</v>
      </c>
      <c r="Y818" s="102">
        <v>311634304</v>
      </c>
      <c r="Z818" s="102">
        <v>180754208</v>
      </c>
      <c r="AA818" s="102">
        <v>80151232</v>
      </c>
      <c r="AB818" s="102">
        <v>48306160</v>
      </c>
      <c r="AC818" s="102">
        <v>134297472</v>
      </c>
      <c r="AD818" s="102">
        <v>411611520</v>
      </c>
      <c r="AE818" s="102">
        <v>9035764</v>
      </c>
      <c r="AF818" s="102">
        <v>211806144</v>
      </c>
      <c r="AG818" s="102">
        <v>877137344</v>
      </c>
      <c r="AH818" s="102">
        <v>40890784</v>
      </c>
      <c r="AI818" s="102">
        <v>62937488</v>
      </c>
      <c r="AJ818" s="102">
        <v>287449120</v>
      </c>
      <c r="AK818" s="102">
        <v>131976464</v>
      </c>
      <c r="AL818" s="102">
        <v>1687964160</v>
      </c>
      <c r="AM818" s="102">
        <v>74752264</v>
      </c>
      <c r="AN818" s="102">
        <v>66038592</v>
      </c>
      <c r="AO818" s="102">
        <v>407990976</v>
      </c>
      <c r="AP818" s="102">
        <v>111480000</v>
      </c>
      <c r="AQ818" s="102">
        <v>177242176</v>
      </c>
      <c r="AR818" s="102">
        <v>46866440</v>
      </c>
      <c r="AS818" s="102">
        <v>935179328</v>
      </c>
      <c r="AT818" s="102">
        <v>16818596</v>
      </c>
      <c r="AU818" s="102">
        <v>64753272</v>
      </c>
      <c r="AV818" s="102">
        <v>6196724</v>
      </c>
      <c r="AW818" s="102">
        <v>94120096</v>
      </c>
      <c r="AX818" s="102">
        <v>219574736</v>
      </c>
      <c r="AY818" s="102">
        <v>52424184</v>
      </c>
      <c r="AZ818" s="102">
        <v>114366912</v>
      </c>
      <c r="BA818" s="102">
        <v>140924672</v>
      </c>
      <c r="BB818" s="102">
        <v>433546624</v>
      </c>
      <c r="BC818" s="102">
        <v>1372947</v>
      </c>
      <c r="BD818" s="102">
        <v>10970215</v>
      </c>
      <c r="BE818" s="102">
        <v>402082336</v>
      </c>
      <c r="BF818" s="102">
        <v>25146936</v>
      </c>
      <c r="BG818" s="102">
        <v>551132224</v>
      </c>
      <c r="BH818" s="102">
        <v>132169352</v>
      </c>
      <c r="BI818" s="102">
        <v>274732928</v>
      </c>
      <c r="BJ818" s="102">
        <v>229800096</v>
      </c>
      <c r="BK818" s="102">
        <v>8981925</v>
      </c>
      <c r="BL818" s="102">
        <v>210997744</v>
      </c>
      <c r="BM818" s="102">
        <v>8033109</v>
      </c>
      <c r="BN818" s="102">
        <v>101518456</v>
      </c>
      <c r="BO818" s="102">
        <v>53698696</v>
      </c>
      <c r="BP818" s="102">
        <v>608387712</v>
      </c>
      <c r="BQ818" s="102">
        <v>267447952</v>
      </c>
      <c r="BR818" s="102">
        <v>36016636</v>
      </c>
      <c r="BS818" s="102">
        <v>1300852608</v>
      </c>
      <c r="BT818" s="102">
        <v>197954368</v>
      </c>
      <c r="BU818" s="102">
        <v>109369520</v>
      </c>
      <c r="BV818" s="102">
        <v>100266640</v>
      </c>
      <c r="BW818" s="102">
        <v>107603176</v>
      </c>
      <c r="BX818" s="102">
        <v>177662624</v>
      </c>
    </row>
    <row r="819" spans="1:76" x14ac:dyDescent="0.25">
      <c r="A819" s="57" t="s">
        <v>7492</v>
      </c>
      <c r="B819" s="3" t="s">
        <v>7088</v>
      </c>
      <c r="C819" s="3" t="s">
        <v>7302</v>
      </c>
      <c r="D819" s="4" t="s">
        <v>7493</v>
      </c>
      <c r="E819" s="4" t="s">
        <v>3446</v>
      </c>
      <c r="F819" s="4">
        <v>20758</v>
      </c>
      <c r="G819" s="4">
        <v>100000873</v>
      </c>
      <c r="H819" s="4">
        <v>3527.2</v>
      </c>
      <c r="I819" s="4">
        <v>193.03540000000001</v>
      </c>
      <c r="J819" s="4" t="s">
        <v>7494</v>
      </c>
      <c r="K819" s="4" t="s">
        <v>7495</v>
      </c>
      <c r="L819" s="101" t="s">
        <v>7496</v>
      </c>
      <c r="M819" s="101" t="s">
        <v>7497</v>
      </c>
      <c r="N819" s="4">
        <v>84740</v>
      </c>
      <c r="O819" s="4">
        <v>76444</v>
      </c>
      <c r="P819" s="4">
        <f t="shared" si="12"/>
        <v>57</v>
      </c>
      <c r="Q819" s="4">
        <v>0.67</v>
      </c>
      <c r="R819" s="4">
        <v>1.3463000000000001</v>
      </c>
      <c r="S819" s="4">
        <v>2.0066999999999999</v>
      </c>
      <c r="T819" s="102">
        <v>46642424</v>
      </c>
      <c r="U819" s="102">
        <v>21987040</v>
      </c>
      <c r="V819" s="102">
        <v>19267626</v>
      </c>
      <c r="W819" s="102">
        <v>22797230</v>
      </c>
      <c r="X819" s="102">
        <v>12580752</v>
      </c>
      <c r="Y819" s="102">
        <v>9074434</v>
      </c>
      <c r="Z819" s="102">
        <v>19420176</v>
      </c>
      <c r="AA819" s="102">
        <v>27050656</v>
      </c>
      <c r="AB819" s="102">
        <v>47326532</v>
      </c>
      <c r="AC819" s="102">
        <v>47866400</v>
      </c>
      <c r="AD819" s="102">
        <v>38195440</v>
      </c>
      <c r="AE819" s="102">
        <v>19759354</v>
      </c>
      <c r="AF819" s="102">
        <v>89907424</v>
      </c>
      <c r="AG819" s="102">
        <v>33904044</v>
      </c>
      <c r="AH819" s="102">
        <v>27236514</v>
      </c>
      <c r="AI819" s="102">
        <v>2188639</v>
      </c>
      <c r="AJ819" s="102">
        <v>8056882</v>
      </c>
      <c r="AK819" s="102">
        <v>35795860</v>
      </c>
      <c r="AL819" s="102">
        <v>8255745</v>
      </c>
      <c r="AM819" s="102">
        <v>5161799</v>
      </c>
      <c r="AN819" s="102">
        <v>23042988</v>
      </c>
      <c r="AO819" s="102">
        <v>8189919</v>
      </c>
      <c r="AP819" s="102">
        <v>3060418.75</v>
      </c>
      <c r="AQ819" s="102">
        <v>11948093</v>
      </c>
      <c r="AR819" s="102">
        <v>28529560</v>
      </c>
      <c r="AS819" s="102">
        <v>31203152</v>
      </c>
      <c r="AT819" s="102">
        <v>114050976</v>
      </c>
      <c r="AU819" s="102">
        <v>8200941.5</v>
      </c>
      <c r="AV819" s="102">
        <v>21840832</v>
      </c>
      <c r="AW819" s="102">
        <v>68432768</v>
      </c>
      <c r="AX819" s="102">
        <v>9726789</v>
      </c>
      <c r="AY819" s="102">
        <v>14201754</v>
      </c>
      <c r="AZ819" s="102">
        <v>5350918</v>
      </c>
      <c r="BA819" s="102">
        <v>18705112</v>
      </c>
      <c r="BB819" s="102">
        <v>5015860</v>
      </c>
      <c r="BC819" s="102">
        <v>14902522</v>
      </c>
      <c r="BD819" s="102">
        <v>21488780</v>
      </c>
      <c r="BE819" s="102">
        <v>45473776</v>
      </c>
      <c r="BF819" s="102">
        <v>4246453</v>
      </c>
      <c r="BG819" s="102">
        <v>69571464</v>
      </c>
      <c r="BH819" s="102">
        <v>7915765</v>
      </c>
      <c r="BI819" s="102">
        <v>101309168</v>
      </c>
      <c r="BJ819" s="102">
        <v>51186132</v>
      </c>
      <c r="BK819" s="102">
        <v>29333190</v>
      </c>
      <c r="BL819" s="102">
        <v>22568128</v>
      </c>
      <c r="BM819" s="102">
        <v>110376496</v>
      </c>
      <c r="BN819" s="102">
        <v>26746982</v>
      </c>
      <c r="BO819" s="102">
        <v>5659248</v>
      </c>
      <c r="BP819" s="102">
        <v>3350365</v>
      </c>
      <c r="BQ819" s="102">
        <v>4943974</v>
      </c>
      <c r="BR819" s="102">
        <v>4360185</v>
      </c>
      <c r="BS819" s="102">
        <v>37906336</v>
      </c>
      <c r="BT819" s="102">
        <v>10624153</v>
      </c>
      <c r="BU819" s="102">
        <v>426052672</v>
      </c>
      <c r="BV819" s="102">
        <v>20444640</v>
      </c>
      <c r="BW819" s="102">
        <v>11385305</v>
      </c>
      <c r="BX819" s="102">
        <v>16636701</v>
      </c>
    </row>
    <row r="820" spans="1:76" x14ac:dyDescent="0.25">
      <c r="A820" s="57" t="s">
        <v>7498</v>
      </c>
      <c r="B820" s="3" t="s">
        <v>7088</v>
      </c>
      <c r="C820" s="3" t="s">
        <v>7302</v>
      </c>
      <c r="D820" s="4" t="s">
        <v>7499</v>
      </c>
      <c r="E820" s="4" t="s">
        <v>3487</v>
      </c>
      <c r="F820" s="4">
        <v>27514</v>
      </c>
      <c r="G820" s="4">
        <v>100001039</v>
      </c>
      <c r="H820" s="4">
        <v>3679</v>
      </c>
      <c r="I820" s="4">
        <v>301.0718</v>
      </c>
      <c r="J820" s="4" t="s">
        <v>7500</v>
      </c>
      <c r="K820" s="4" t="s">
        <v>7501</v>
      </c>
      <c r="L820" s="101" t="s">
        <v>7502</v>
      </c>
      <c r="M820" s="101" t="s">
        <v>7503</v>
      </c>
      <c r="N820" s="4">
        <v>72281</v>
      </c>
      <c r="O820" s="4">
        <v>65234</v>
      </c>
      <c r="P820" s="4">
        <f t="shared" si="12"/>
        <v>37</v>
      </c>
      <c r="Q820" s="4">
        <v>0.1</v>
      </c>
      <c r="R820" s="4">
        <v>1.9121999999999999</v>
      </c>
      <c r="S820" s="4">
        <v>18.669599999999999</v>
      </c>
      <c r="T820" s="102"/>
      <c r="U820" s="102">
        <v>897279</v>
      </c>
      <c r="V820" s="102">
        <v>1052913</v>
      </c>
      <c r="W820" s="102"/>
      <c r="X820" s="102"/>
      <c r="Y820" s="102"/>
      <c r="Z820" s="102">
        <v>1585116</v>
      </c>
      <c r="AA820" s="102">
        <v>23810</v>
      </c>
      <c r="AB820" s="102">
        <v>2146133</v>
      </c>
      <c r="AC820" s="102">
        <v>269104</v>
      </c>
      <c r="AD820" s="102"/>
      <c r="AE820" s="102">
        <v>284950</v>
      </c>
      <c r="AF820" s="102">
        <v>7519961</v>
      </c>
      <c r="AG820" s="102">
        <v>113849</v>
      </c>
      <c r="AH820" s="102">
        <v>63803</v>
      </c>
      <c r="AI820" s="102"/>
      <c r="AJ820" s="102"/>
      <c r="AK820" s="102">
        <v>1449084</v>
      </c>
      <c r="AL820" s="102"/>
      <c r="AM820" s="102">
        <v>144338</v>
      </c>
      <c r="AN820" s="102">
        <v>2397925</v>
      </c>
      <c r="AO820" s="102">
        <v>1174771</v>
      </c>
      <c r="AP820" s="102">
        <v>409199</v>
      </c>
      <c r="AQ820" s="102">
        <v>12233780</v>
      </c>
      <c r="AR820" s="102">
        <v>40936</v>
      </c>
      <c r="AS820" s="102">
        <v>2171659</v>
      </c>
      <c r="AT820" s="102">
        <v>107121</v>
      </c>
      <c r="AU820" s="102"/>
      <c r="AV820" s="102">
        <v>27199966</v>
      </c>
      <c r="AW820" s="102">
        <v>624057</v>
      </c>
      <c r="AX820" s="102"/>
      <c r="AY820" s="102"/>
      <c r="AZ820" s="102"/>
      <c r="BA820" s="102">
        <v>7106371</v>
      </c>
      <c r="BB820" s="102">
        <v>311626</v>
      </c>
      <c r="BC820" s="102">
        <v>8456619</v>
      </c>
      <c r="BD820" s="102">
        <v>4803403</v>
      </c>
      <c r="BE820" s="102"/>
      <c r="BF820" s="102">
        <v>129338</v>
      </c>
      <c r="BG820" s="102">
        <v>233221</v>
      </c>
      <c r="BH820" s="102"/>
      <c r="BI820" s="102">
        <v>56099</v>
      </c>
      <c r="BJ820" s="102">
        <v>109744</v>
      </c>
      <c r="BK820" s="102">
        <v>6542584</v>
      </c>
      <c r="BL820" s="102"/>
      <c r="BM820" s="102">
        <v>65115</v>
      </c>
      <c r="BN820" s="102">
        <v>28372452</v>
      </c>
      <c r="BO820" s="102">
        <v>640623</v>
      </c>
      <c r="BP820" s="102"/>
      <c r="BQ820" s="102"/>
      <c r="BR820" s="102">
        <v>24901</v>
      </c>
      <c r="BS820" s="102">
        <v>5918399</v>
      </c>
      <c r="BT820" s="102"/>
      <c r="BU820" s="102">
        <v>255618928</v>
      </c>
      <c r="BV820" s="102"/>
      <c r="BW820" s="102"/>
      <c r="BX820" s="102">
        <v>369612</v>
      </c>
    </row>
    <row r="821" spans="1:76" x14ac:dyDescent="0.25">
      <c r="A821" s="57" t="s">
        <v>7504</v>
      </c>
      <c r="B821" s="3" t="s">
        <v>7088</v>
      </c>
      <c r="C821" s="3" t="s">
        <v>7302</v>
      </c>
      <c r="D821" s="4" t="s">
        <v>7505</v>
      </c>
      <c r="E821" s="4" t="s">
        <v>3439</v>
      </c>
      <c r="F821" s="4">
        <v>43374</v>
      </c>
      <c r="G821" s="4">
        <v>100004318</v>
      </c>
      <c r="H821" s="4">
        <v>2575</v>
      </c>
      <c r="I821" s="4">
        <v>134.06</v>
      </c>
      <c r="J821" s="4" t="s">
        <v>7506</v>
      </c>
      <c r="K821" s="4" t="s">
        <v>7507</v>
      </c>
      <c r="L821" s="101" t="s">
        <v>7508</v>
      </c>
      <c r="M821" s="4"/>
      <c r="N821" s="4">
        <v>321710</v>
      </c>
      <c r="O821" s="4">
        <v>284794</v>
      </c>
      <c r="P821" s="4">
        <f t="shared" si="12"/>
        <v>57</v>
      </c>
      <c r="Q821" s="4">
        <v>0.75</v>
      </c>
      <c r="R821" s="4">
        <v>1.0029999999999999</v>
      </c>
      <c r="S821" s="4">
        <v>1.3315999999999999</v>
      </c>
      <c r="T821" s="102">
        <v>4061456</v>
      </c>
      <c r="U821" s="102">
        <v>13682131</v>
      </c>
      <c r="V821" s="102">
        <v>2021450</v>
      </c>
      <c r="W821" s="102">
        <v>12464329</v>
      </c>
      <c r="X821" s="102">
        <v>16187261</v>
      </c>
      <c r="Y821" s="102">
        <v>6944411</v>
      </c>
      <c r="Z821" s="102">
        <v>9326774</v>
      </c>
      <c r="AA821" s="102">
        <v>26282724</v>
      </c>
      <c r="AB821" s="102">
        <v>25048444</v>
      </c>
      <c r="AC821" s="102">
        <v>22923060</v>
      </c>
      <c r="AD821" s="102">
        <v>26078284</v>
      </c>
      <c r="AE821" s="102">
        <v>6397473</v>
      </c>
      <c r="AF821" s="102">
        <v>4174527</v>
      </c>
      <c r="AG821" s="102">
        <v>37103776</v>
      </c>
      <c r="AH821" s="102">
        <v>3329283</v>
      </c>
      <c r="AI821" s="102">
        <v>14585167</v>
      </c>
      <c r="AJ821" s="102">
        <v>27334292</v>
      </c>
      <c r="AK821" s="102">
        <v>11605342</v>
      </c>
      <c r="AL821" s="102">
        <v>5224290</v>
      </c>
      <c r="AM821" s="102">
        <v>3971374</v>
      </c>
      <c r="AN821" s="102">
        <v>1342532</v>
      </c>
      <c r="AO821" s="102">
        <v>22532498</v>
      </c>
      <c r="AP821" s="102">
        <v>6661519</v>
      </c>
      <c r="AQ821" s="102">
        <v>23664548</v>
      </c>
      <c r="AR821" s="102">
        <v>26205292</v>
      </c>
      <c r="AS821" s="102">
        <v>49950500</v>
      </c>
      <c r="AT821" s="102">
        <v>4014842</v>
      </c>
      <c r="AU821" s="102">
        <v>507846</v>
      </c>
      <c r="AV821" s="102">
        <v>559895</v>
      </c>
      <c r="AW821" s="102">
        <v>3307912</v>
      </c>
      <c r="AX821" s="102">
        <v>63946904</v>
      </c>
      <c r="AY821" s="102">
        <v>3072057</v>
      </c>
      <c r="AZ821" s="102">
        <v>13855552</v>
      </c>
      <c r="BA821" s="102">
        <v>27534084</v>
      </c>
      <c r="BB821" s="102">
        <v>20443920</v>
      </c>
      <c r="BC821" s="102">
        <v>31494184</v>
      </c>
      <c r="BD821" s="102">
        <v>41458400</v>
      </c>
      <c r="BE821" s="102">
        <v>6347705</v>
      </c>
      <c r="BF821" s="102">
        <v>31618024</v>
      </c>
      <c r="BG821" s="102">
        <v>909506</v>
      </c>
      <c r="BH821" s="102">
        <v>6815812</v>
      </c>
      <c r="BI821" s="102">
        <v>7071231</v>
      </c>
      <c r="BJ821" s="102">
        <v>30478888</v>
      </c>
      <c r="BK821" s="102">
        <v>37181804</v>
      </c>
      <c r="BL821" s="102">
        <v>20006742</v>
      </c>
      <c r="BM821" s="102">
        <v>12801013</v>
      </c>
      <c r="BN821" s="102">
        <v>43954408</v>
      </c>
      <c r="BO821" s="102">
        <v>5490999</v>
      </c>
      <c r="BP821" s="102">
        <v>494174</v>
      </c>
      <c r="BQ821" s="102">
        <v>16244325</v>
      </c>
      <c r="BR821" s="102">
        <v>33340114</v>
      </c>
      <c r="BS821" s="102">
        <v>3503077</v>
      </c>
      <c r="BT821" s="102">
        <v>20891640</v>
      </c>
      <c r="BU821" s="102">
        <v>14788269</v>
      </c>
      <c r="BV821" s="102">
        <v>30980290</v>
      </c>
      <c r="BW821" s="102">
        <v>15315006</v>
      </c>
      <c r="BX821" s="102">
        <v>32379946</v>
      </c>
    </row>
    <row r="822" spans="1:76" x14ac:dyDescent="0.25">
      <c r="A822" s="57" t="s">
        <v>7509</v>
      </c>
      <c r="B822" s="3" t="s">
        <v>7088</v>
      </c>
      <c r="C822" s="3" t="s">
        <v>7302</v>
      </c>
      <c r="D822" s="4" t="s">
        <v>7510</v>
      </c>
      <c r="E822" s="4" t="s">
        <v>3446</v>
      </c>
      <c r="F822" s="4">
        <v>62980</v>
      </c>
      <c r="G822" s="4">
        <v>100003452</v>
      </c>
      <c r="H822" s="4">
        <v>669</v>
      </c>
      <c r="I822" s="4">
        <v>503.0772</v>
      </c>
      <c r="J822" s="4" t="s">
        <v>7511</v>
      </c>
      <c r="K822" s="4" t="s">
        <v>7512</v>
      </c>
      <c r="L822" s="101" t="s">
        <v>7513</v>
      </c>
      <c r="M822" s="4"/>
      <c r="N822" s="4">
        <v>5281051</v>
      </c>
      <c r="O822" s="4">
        <v>4444511</v>
      </c>
      <c r="P822" s="4">
        <f t="shared" si="12"/>
        <v>1</v>
      </c>
      <c r="Q822" s="4">
        <v>1</v>
      </c>
      <c r="R822" s="4">
        <v>1</v>
      </c>
      <c r="S822" s="4">
        <v>1</v>
      </c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2"/>
      <c r="AO822" s="102"/>
      <c r="AP822" s="102"/>
      <c r="AQ822" s="102"/>
      <c r="AR822" s="102"/>
      <c r="AS822" s="102"/>
      <c r="AT822" s="102"/>
      <c r="AU822" s="102"/>
      <c r="AV822" s="102"/>
      <c r="AW822" s="102"/>
      <c r="AX822" s="102"/>
      <c r="AY822" s="102"/>
      <c r="AZ822" s="102">
        <v>1790986</v>
      </c>
      <c r="BA822" s="102"/>
      <c r="BB822" s="102"/>
      <c r="BC822" s="102"/>
      <c r="BD822" s="102"/>
      <c r="BE822" s="102"/>
      <c r="BF822" s="102"/>
      <c r="BG822" s="102"/>
      <c r="BH822" s="102"/>
      <c r="BI822" s="102"/>
      <c r="BJ822" s="102"/>
      <c r="BK822" s="102"/>
      <c r="BL822" s="102"/>
      <c r="BM822" s="102"/>
      <c r="BN822" s="102"/>
      <c r="BO822" s="102"/>
      <c r="BP822" s="102"/>
      <c r="BQ822" s="102"/>
      <c r="BR822" s="102"/>
      <c r="BS822" s="102"/>
      <c r="BT822" s="102"/>
      <c r="BU822" s="102"/>
      <c r="BV822" s="102"/>
      <c r="BW822" s="102"/>
      <c r="BX822" s="102"/>
    </row>
    <row r="823" spans="1:76" x14ac:dyDescent="0.25">
      <c r="A823" s="57" t="s">
        <v>7514</v>
      </c>
      <c r="B823" s="3" t="s">
        <v>7088</v>
      </c>
      <c r="C823" s="3" t="s">
        <v>7302</v>
      </c>
      <c r="D823" s="4" t="s">
        <v>7515</v>
      </c>
      <c r="E823" s="4" t="s">
        <v>3439</v>
      </c>
      <c r="F823" s="4">
        <v>39606</v>
      </c>
      <c r="G823" s="4">
        <v>100003124</v>
      </c>
      <c r="H823" s="4">
        <v>1440</v>
      </c>
      <c r="I823" s="4">
        <v>265.13940000000002</v>
      </c>
      <c r="J823" s="4" t="s">
        <v>7516</v>
      </c>
      <c r="K823" s="4" t="s">
        <v>7517</v>
      </c>
      <c r="L823" s="101" t="s">
        <v>7518</v>
      </c>
      <c r="M823" s="101" t="s">
        <v>7519</v>
      </c>
      <c r="N823" s="4">
        <v>11128</v>
      </c>
      <c r="O823" s="4">
        <v>10657</v>
      </c>
      <c r="P823" s="4">
        <f t="shared" si="12"/>
        <v>27</v>
      </c>
      <c r="Q823" s="4">
        <v>3.14</v>
      </c>
      <c r="R823" s="4">
        <v>6.1788999999999996</v>
      </c>
      <c r="S823" s="4">
        <v>1.9682999999999999</v>
      </c>
      <c r="T823" s="102"/>
      <c r="U823" s="102">
        <v>100604</v>
      </c>
      <c r="V823" s="102">
        <v>76732</v>
      </c>
      <c r="W823" s="102"/>
      <c r="X823" s="102"/>
      <c r="Y823" s="102"/>
      <c r="Z823" s="102"/>
      <c r="AA823" s="102">
        <v>26615480</v>
      </c>
      <c r="AB823" s="102"/>
      <c r="AC823" s="102"/>
      <c r="AD823" s="102"/>
      <c r="AE823" s="102">
        <v>2797184</v>
      </c>
      <c r="AF823" s="102">
        <v>226802</v>
      </c>
      <c r="AG823" s="102"/>
      <c r="AH823" s="102">
        <v>1425255</v>
      </c>
      <c r="AI823" s="102"/>
      <c r="AJ823" s="102"/>
      <c r="AK823" s="102"/>
      <c r="AL823" s="102">
        <v>426783</v>
      </c>
      <c r="AM823" s="102"/>
      <c r="AN823" s="102">
        <v>254563</v>
      </c>
      <c r="AO823" s="102"/>
      <c r="AP823" s="102">
        <v>95209</v>
      </c>
      <c r="AQ823" s="102">
        <v>180612</v>
      </c>
      <c r="AR823" s="102"/>
      <c r="AS823" s="102"/>
      <c r="AT823" s="102"/>
      <c r="AU823" s="102">
        <v>148691</v>
      </c>
      <c r="AV823" s="102">
        <v>146920</v>
      </c>
      <c r="AW823" s="102">
        <v>1944386</v>
      </c>
      <c r="AX823" s="102">
        <v>93266</v>
      </c>
      <c r="AY823" s="102">
        <v>96728</v>
      </c>
      <c r="AZ823" s="102"/>
      <c r="BA823" s="102"/>
      <c r="BB823" s="102"/>
      <c r="BC823" s="102"/>
      <c r="BD823" s="102">
        <v>127099</v>
      </c>
      <c r="BE823" s="102"/>
      <c r="BF823" s="102"/>
      <c r="BG823" s="102">
        <v>1355347</v>
      </c>
      <c r="BH823" s="102">
        <v>1502822</v>
      </c>
      <c r="BI823" s="102">
        <v>75326</v>
      </c>
      <c r="BJ823" s="102"/>
      <c r="BK823" s="102">
        <v>60438</v>
      </c>
      <c r="BL823" s="102"/>
      <c r="BM823" s="102"/>
      <c r="BN823" s="102">
        <v>217375</v>
      </c>
      <c r="BO823" s="102">
        <v>18766396</v>
      </c>
      <c r="BP823" s="102"/>
      <c r="BQ823" s="102">
        <v>1737704</v>
      </c>
      <c r="BR823" s="102">
        <v>123459</v>
      </c>
      <c r="BS823" s="102"/>
      <c r="BT823" s="102"/>
      <c r="BU823" s="102">
        <v>74566</v>
      </c>
      <c r="BV823" s="102"/>
      <c r="BW823" s="102">
        <v>227237</v>
      </c>
      <c r="BX823" s="102">
        <v>539671</v>
      </c>
    </row>
    <row r="824" spans="1:76" x14ac:dyDescent="0.25">
      <c r="A824" s="57" t="s">
        <v>7520</v>
      </c>
      <c r="B824" s="3" t="s">
        <v>7088</v>
      </c>
      <c r="C824" s="3" t="s">
        <v>7302</v>
      </c>
      <c r="D824" s="4" t="s">
        <v>7521</v>
      </c>
      <c r="E824" s="4" t="s">
        <v>3446</v>
      </c>
      <c r="F824" s="4">
        <v>62864</v>
      </c>
      <c r="G824" s="4">
        <v>100003695</v>
      </c>
      <c r="H824" s="4">
        <v>2736</v>
      </c>
      <c r="I824" s="4">
        <v>195.05099999999999</v>
      </c>
      <c r="J824" s="4" t="s">
        <v>7522</v>
      </c>
      <c r="K824" s="4" t="s">
        <v>7523</v>
      </c>
      <c r="L824" s="4"/>
      <c r="M824" s="4"/>
      <c r="N824" s="4">
        <v>3246006</v>
      </c>
      <c r="O824" s="4">
        <v>2496757</v>
      </c>
      <c r="P824" s="4">
        <f t="shared" si="12"/>
        <v>56</v>
      </c>
      <c r="Q824" s="4">
        <v>1.03</v>
      </c>
      <c r="R824" s="4">
        <v>1.5095000000000001</v>
      </c>
      <c r="S824" s="4">
        <v>1.4622999999999999</v>
      </c>
      <c r="T824" s="102">
        <v>778029</v>
      </c>
      <c r="U824" s="102">
        <v>658890</v>
      </c>
      <c r="V824" s="102">
        <v>1563433</v>
      </c>
      <c r="W824" s="102">
        <v>1254498</v>
      </c>
      <c r="X824" s="102">
        <v>495166</v>
      </c>
      <c r="Y824" s="102">
        <v>5024500</v>
      </c>
      <c r="Z824" s="102">
        <v>535404</v>
      </c>
      <c r="AA824" s="102">
        <v>1751057</v>
      </c>
      <c r="AB824" s="102">
        <v>3614705.75</v>
      </c>
      <c r="AC824" s="102">
        <v>3277358</v>
      </c>
      <c r="AD824" s="102">
        <v>1430078</v>
      </c>
      <c r="AE824" s="102">
        <v>1364619</v>
      </c>
      <c r="AF824" s="102">
        <v>867288</v>
      </c>
      <c r="AG824" s="102">
        <v>534332</v>
      </c>
      <c r="AH824" s="102">
        <v>1320981</v>
      </c>
      <c r="AI824" s="102"/>
      <c r="AJ824" s="102">
        <v>437422</v>
      </c>
      <c r="AK824" s="102">
        <v>1868455</v>
      </c>
      <c r="AL824" s="102">
        <v>401525</v>
      </c>
      <c r="AM824" s="102">
        <v>785416</v>
      </c>
      <c r="AN824" s="102">
        <v>460131</v>
      </c>
      <c r="AO824" s="102">
        <v>8743476</v>
      </c>
      <c r="AP824" s="102">
        <v>1487302</v>
      </c>
      <c r="AQ824" s="102">
        <v>1070209</v>
      </c>
      <c r="AR824" s="102">
        <v>2083710</v>
      </c>
      <c r="AS824" s="102">
        <v>1123875</v>
      </c>
      <c r="AT824" s="102">
        <v>2212871</v>
      </c>
      <c r="AU824" s="102">
        <v>1783529</v>
      </c>
      <c r="AV824" s="102">
        <v>539116</v>
      </c>
      <c r="AW824" s="102">
        <v>1906511</v>
      </c>
      <c r="AX824" s="102">
        <v>435162</v>
      </c>
      <c r="AY824" s="102">
        <v>2234167.5</v>
      </c>
      <c r="AZ824" s="102">
        <v>684921</v>
      </c>
      <c r="BA824" s="102">
        <v>521247</v>
      </c>
      <c r="BB824" s="102">
        <v>757384</v>
      </c>
      <c r="BC824" s="102">
        <v>409473</v>
      </c>
      <c r="BD824" s="102">
        <v>695882</v>
      </c>
      <c r="BE824" s="102">
        <v>846244</v>
      </c>
      <c r="BF824" s="102">
        <v>1393650</v>
      </c>
      <c r="BG824" s="102">
        <v>728758</v>
      </c>
      <c r="BH824" s="102">
        <v>1110662</v>
      </c>
      <c r="BI824" s="102">
        <v>1796178</v>
      </c>
      <c r="BJ824" s="102">
        <v>4796815</v>
      </c>
      <c r="BK824" s="102">
        <v>803849</v>
      </c>
      <c r="BL824" s="102">
        <v>11102601</v>
      </c>
      <c r="BM824" s="102">
        <v>721279</v>
      </c>
      <c r="BN824" s="102">
        <v>1699891</v>
      </c>
      <c r="BO824" s="102">
        <v>1108522</v>
      </c>
      <c r="BP824" s="102">
        <v>295359</v>
      </c>
      <c r="BQ824" s="102">
        <v>1506258</v>
      </c>
      <c r="BR824" s="102">
        <v>2252834.5</v>
      </c>
      <c r="BS824" s="102">
        <v>652959</v>
      </c>
      <c r="BT824" s="102">
        <v>1352508</v>
      </c>
      <c r="BU824" s="102">
        <v>4452950</v>
      </c>
      <c r="BV824" s="102">
        <v>601278</v>
      </c>
      <c r="BW824" s="102">
        <v>770908</v>
      </c>
      <c r="BX824" s="102">
        <v>1203314</v>
      </c>
    </row>
    <row r="825" spans="1:76" x14ac:dyDescent="0.25">
      <c r="A825" s="57" t="s">
        <v>7524</v>
      </c>
      <c r="B825" s="3" t="s">
        <v>7088</v>
      </c>
      <c r="C825" s="3" t="s">
        <v>7302</v>
      </c>
      <c r="D825" s="4" t="s">
        <v>7525</v>
      </c>
      <c r="E825" s="4" t="s">
        <v>3439</v>
      </c>
      <c r="F825" s="4">
        <v>1584</v>
      </c>
      <c r="G825" s="4">
        <v>1104</v>
      </c>
      <c r="H825" s="4">
        <v>3380</v>
      </c>
      <c r="I825" s="4">
        <v>190.08629999999999</v>
      </c>
      <c r="J825" s="4" t="s">
        <v>7526</v>
      </c>
      <c r="K825" s="4" t="s">
        <v>7527</v>
      </c>
      <c r="L825" s="4"/>
      <c r="M825" s="101" t="s">
        <v>7528</v>
      </c>
      <c r="N825" s="4">
        <v>74706</v>
      </c>
      <c r="O825" s="4">
        <v>67279</v>
      </c>
      <c r="P825" s="4">
        <f t="shared" si="12"/>
        <v>23</v>
      </c>
      <c r="Q825" s="4">
        <v>1.81</v>
      </c>
      <c r="R825" s="4">
        <v>1.0989</v>
      </c>
      <c r="S825" s="4">
        <v>0.60860000000000003</v>
      </c>
      <c r="T825" s="102"/>
      <c r="U825" s="102">
        <v>308341</v>
      </c>
      <c r="V825" s="102"/>
      <c r="W825" s="102">
        <v>827478</v>
      </c>
      <c r="X825" s="102">
        <v>90800</v>
      </c>
      <c r="Y825" s="102"/>
      <c r="Z825" s="102">
        <v>36337</v>
      </c>
      <c r="AA825" s="102"/>
      <c r="AB825" s="102"/>
      <c r="AC825" s="102"/>
      <c r="AD825" s="102"/>
      <c r="AE825" s="102"/>
      <c r="AF825" s="102"/>
      <c r="AG825" s="102">
        <v>116021</v>
      </c>
      <c r="AH825" s="102"/>
      <c r="AI825" s="102">
        <v>80089</v>
      </c>
      <c r="AJ825" s="102"/>
      <c r="AK825" s="102"/>
      <c r="AL825" s="102"/>
      <c r="AM825" s="102"/>
      <c r="AN825" s="102"/>
      <c r="AO825" s="102">
        <v>151066</v>
      </c>
      <c r="AP825" s="102">
        <v>88754</v>
      </c>
      <c r="AQ825" s="102">
        <v>494533</v>
      </c>
      <c r="AR825" s="102">
        <v>237857</v>
      </c>
      <c r="AS825" s="102">
        <v>572470</v>
      </c>
      <c r="AT825" s="102">
        <v>104393</v>
      </c>
      <c r="AU825" s="102">
        <v>374221</v>
      </c>
      <c r="AV825" s="102">
        <v>318839</v>
      </c>
      <c r="AW825" s="102"/>
      <c r="AX825" s="102"/>
      <c r="AY825" s="102">
        <v>78260</v>
      </c>
      <c r="AZ825" s="102"/>
      <c r="BA825" s="102">
        <v>78544</v>
      </c>
      <c r="BB825" s="102"/>
      <c r="BC825" s="102"/>
      <c r="BD825" s="102"/>
      <c r="BE825" s="102"/>
      <c r="BF825" s="102"/>
      <c r="BG825" s="102">
        <v>322375</v>
      </c>
      <c r="BH825" s="102"/>
      <c r="BI825" s="102"/>
      <c r="BJ825" s="102"/>
      <c r="BK825" s="102">
        <v>106592</v>
      </c>
      <c r="BL825" s="102"/>
      <c r="BM825" s="102"/>
      <c r="BN825" s="102">
        <v>75760</v>
      </c>
      <c r="BO825" s="102"/>
      <c r="BP825" s="102"/>
      <c r="BQ825" s="102">
        <v>108149</v>
      </c>
      <c r="BR825" s="102">
        <v>163697</v>
      </c>
      <c r="BS825" s="102"/>
      <c r="BT825" s="102"/>
      <c r="BU825" s="102"/>
      <c r="BV825" s="102">
        <v>146072</v>
      </c>
      <c r="BW825" s="102"/>
      <c r="BX825" s="102">
        <v>101856</v>
      </c>
    </row>
    <row r="826" spans="1:76" x14ac:dyDescent="0.25">
      <c r="A826" s="57" t="s">
        <v>7529</v>
      </c>
      <c r="B826" s="3" t="s">
        <v>7088</v>
      </c>
      <c r="C826" s="3" t="s">
        <v>7302</v>
      </c>
      <c r="D826" s="4" t="s">
        <v>7530</v>
      </c>
      <c r="E826" s="4" t="s">
        <v>3487</v>
      </c>
      <c r="F826" s="4">
        <v>44663</v>
      </c>
      <c r="G826" s="4">
        <v>100000920</v>
      </c>
      <c r="H826" s="4">
        <v>3437</v>
      </c>
      <c r="I826" s="4">
        <v>271.06119999999999</v>
      </c>
      <c r="J826" s="4" t="s">
        <v>7531</v>
      </c>
      <c r="K826" s="4" t="s">
        <v>7532</v>
      </c>
      <c r="L826" s="101" t="s">
        <v>7533</v>
      </c>
      <c r="M826" s="101" t="s">
        <v>7534</v>
      </c>
      <c r="N826" s="4">
        <v>932</v>
      </c>
      <c r="O826" s="4">
        <v>907</v>
      </c>
      <c r="P826" s="4">
        <f t="shared" si="12"/>
        <v>50</v>
      </c>
      <c r="Q826" s="4">
        <v>0.14000000000000001</v>
      </c>
      <c r="R826" s="4">
        <v>1.6124000000000001</v>
      </c>
      <c r="S826" s="4">
        <v>11.2874</v>
      </c>
      <c r="T826" s="102">
        <v>22330</v>
      </c>
      <c r="U826" s="102">
        <v>260122</v>
      </c>
      <c r="V826" s="102">
        <v>77647</v>
      </c>
      <c r="W826" s="102">
        <v>92506</v>
      </c>
      <c r="X826" s="102">
        <v>29708</v>
      </c>
      <c r="Y826" s="102"/>
      <c r="Z826" s="102">
        <v>224931</v>
      </c>
      <c r="AA826" s="102">
        <v>73911</v>
      </c>
      <c r="AB826" s="102">
        <v>260049</v>
      </c>
      <c r="AC826" s="102">
        <v>88557</v>
      </c>
      <c r="AD826" s="102">
        <v>158809</v>
      </c>
      <c r="AE826" s="102">
        <v>103790</v>
      </c>
      <c r="AF826" s="102">
        <v>1072762</v>
      </c>
      <c r="AG826" s="102">
        <v>46250</v>
      </c>
      <c r="AH826" s="102">
        <v>127102</v>
      </c>
      <c r="AI826" s="102"/>
      <c r="AJ826" s="102">
        <v>70574</v>
      </c>
      <c r="AK826" s="102">
        <v>155776</v>
      </c>
      <c r="AL826" s="102"/>
      <c r="AM826" s="102">
        <v>40910</v>
      </c>
      <c r="AN826" s="102">
        <v>314033</v>
      </c>
      <c r="AO826" s="102">
        <v>216351</v>
      </c>
      <c r="AP826" s="102">
        <v>75969</v>
      </c>
      <c r="AQ826" s="102">
        <v>1224632</v>
      </c>
      <c r="AR826" s="102">
        <v>79692</v>
      </c>
      <c r="AS826" s="102">
        <v>220111</v>
      </c>
      <c r="AT826" s="102">
        <v>229703</v>
      </c>
      <c r="AU826" s="102">
        <v>24105</v>
      </c>
      <c r="AV826" s="102">
        <v>3434126</v>
      </c>
      <c r="AW826" s="102">
        <v>195745</v>
      </c>
      <c r="AX826" s="102">
        <v>12973</v>
      </c>
      <c r="AY826" s="102">
        <v>15228</v>
      </c>
      <c r="AZ826" s="102">
        <v>30069</v>
      </c>
      <c r="BA826" s="102">
        <v>739938</v>
      </c>
      <c r="BB826" s="102">
        <v>70695</v>
      </c>
      <c r="BC826" s="102">
        <v>1047634</v>
      </c>
      <c r="BD826" s="102">
        <v>742463</v>
      </c>
      <c r="BE826" s="102">
        <v>115906</v>
      </c>
      <c r="BF826" s="102">
        <v>91359</v>
      </c>
      <c r="BG826" s="102">
        <v>134589</v>
      </c>
      <c r="BH826" s="102">
        <v>36109</v>
      </c>
      <c r="BI826" s="102">
        <v>120174</v>
      </c>
      <c r="BJ826" s="102">
        <v>1019527</v>
      </c>
      <c r="BK826" s="102">
        <v>370350</v>
      </c>
      <c r="BL826" s="102"/>
      <c r="BM826" s="102">
        <v>37246</v>
      </c>
      <c r="BN826" s="102">
        <v>1938462</v>
      </c>
      <c r="BO826" s="102">
        <v>296933</v>
      </c>
      <c r="BP826" s="102"/>
      <c r="BQ826" s="102">
        <v>113173</v>
      </c>
      <c r="BR826" s="102"/>
      <c r="BS826" s="102">
        <v>320920</v>
      </c>
      <c r="BT826" s="102">
        <v>46781</v>
      </c>
      <c r="BU826" s="102">
        <v>27572108</v>
      </c>
      <c r="BV826" s="102"/>
      <c r="BW826" s="102">
        <v>46152</v>
      </c>
      <c r="BX826" s="102">
        <v>38081</v>
      </c>
    </row>
    <row r="827" spans="1:76" x14ac:dyDescent="0.25">
      <c r="A827" s="57" t="s">
        <v>7535</v>
      </c>
      <c r="B827" s="3" t="s">
        <v>7088</v>
      </c>
      <c r="C827" s="3" t="s">
        <v>7302</v>
      </c>
      <c r="D827" s="4" t="s">
        <v>7536</v>
      </c>
      <c r="E827" s="4" t="s">
        <v>3439</v>
      </c>
      <c r="F827" s="4">
        <v>43026</v>
      </c>
      <c r="G827" s="4">
        <v>100004035</v>
      </c>
      <c r="H827" s="4">
        <v>1800</v>
      </c>
      <c r="I827" s="4">
        <v>304.15030000000002</v>
      </c>
      <c r="J827" s="4" t="s">
        <v>7537</v>
      </c>
      <c r="K827" s="4" t="s">
        <v>7538</v>
      </c>
      <c r="L827" s="101" t="s">
        <v>7539</v>
      </c>
      <c r="M827" s="4"/>
      <c r="N827" s="4">
        <v>9882882</v>
      </c>
      <c r="O827" s="4">
        <v>8058557</v>
      </c>
      <c r="P827" s="4">
        <f t="shared" si="12"/>
        <v>52</v>
      </c>
      <c r="Q827" s="4">
        <v>0.46</v>
      </c>
      <c r="R827" s="4">
        <v>0.84489999999999998</v>
      </c>
      <c r="S827" s="4">
        <v>1.8561000000000001</v>
      </c>
      <c r="T827" s="102">
        <v>207085</v>
      </c>
      <c r="U827" s="102">
        <v>2437754</v>
      </c>
      <c r="V827" s="102">
        <v>1239738</v>
      </c>
      <c r="W827" s="102">
        <v>1596241</v>
      </c>
      <c r="X827" s="102">
        <v>5153792</v>
      </c>
      <c r="Y827" s="102"/>
      <c r="Z827" s="102">
        <v>2182794</v>
      </c>
      <c r="AA827" s="102">
        <v>1324243</v>
      </c>
      <c r="AB827" s="102">
        <v>2998949</v>
      </c>
      <c r="AC827" s="102">
        <v>2622471</v>
      </c>
      <c r="AD827" s="102">
        <v>791300</v>
      </c>
      <c r="AE827" s="102">
        <v>1691540</v>
      </c>
      <c r="AF827" s="102">
        <v>512542</v>
      </c>
      <c r="AG827" s="102">
        <v>531415</v>
      </c>
      <c r="AH827" s="102"/>
      <c r="AI827" s="102"/>
      <c r="AJ827" s="102"/>
      <c r="AK827" s="102">
        <v>895769</v>
      </c>
      <c r="AL827" s="102">
        <v>154964</v>
      </c>
      <c r="AM827" s="102"/>
      <c r="AN827" s="102">
        <v>3793022</v>
      </c>
      <c r="AO827" s="102">
        <v>788484</v>
      </c>
      <c r="AP827" s="102">
        <v>131122</v>
      </c>
      <c r="AQ827" s="102">
        <v>1206442</v>
      </c>
      <c r="AR827" s="102">
        <v>3402927</v>
      </c>
      <c r="AS827" s="102">
        <v>1309599</v>
      </c>
      <c r="AT827" s="102">
        <v>4701461</v>
      </c>
      <c r="AU827" s="102">
        <v>1839179</v>
      </c>
      <c r="AV827" s="102">
        <v>1280844</v>
      </c>
      <c r="AW827" s="102">
        <v>3545094</v>
      </c>
      <c r="AX827" s="102">
        <v>3823353</v>
      </c>
      <c r="AY827" s="102">
        <v>7685724</v>
      </c>
      <c r="AZ827" s="102">
        <v>1337964</v>
      </c>
      <c r="BA827" s="102">
        <v>872381</v>
      </c>
      <c r="BB827" s="102">
        <v>20797012</v>
      </c>
      <c r="BC827" s="102">
        <v>772118</v>
      </c>
      <c r="BD827" s="102">
        <v>871094</v>
      </c>
      <c r="BE827" s="102">
        <v>20766424</v>
      </c>
      <c r="BF827" s="102">
        <v>1361772</v>
      </c>
      <c r="BG827" s="102">
        <v>2674570</v>
      </c>
      <c r="BH827" s="102">
        <v>331959</v>
      </c>
      <c r="BI827" s="102">
        <v>5071492</v>
      </c>
      <c r="BJ827" s="102">
        <v>5221415</v>
      </c>
      <c r="BK827" s="102">
        <v>879468</v>
      </c>
      <c r="BL827" s="102">
        <v>1752190</v>
      </c>
      <c r="BM827" s="102">
        <v>1768108</v>
      </c>
      <c r="BN827" s="102">
        <v>934984</v>
      </c>
      <c r="BO827" s="102">
        <v>2992347</v>
      </c>
      <c r="BP827" s="102">
        <v>3685504</v>
      </c>
      <c r="BQ827" s="102">
        <v>643185</v>
      </c>
      <c r="BR827" s="102">
        <v>812696</v>
      </c>
      <c r="BS827" s="102">
        <v>2084934</v>
      </c>
      <c r="BT827" s="102">
        <v>2220253</v>
      </c>
      <c r="BU827" s="102">
        <v>3592001</v>
      </c>
      <c r="BV827" s="102">
        <v>2109988</v>
      </c>
      <c r="BW827" s="102">
        <v>2712537</v>
      </c>
      <c r="BX827" s="102">
        <v>1625318</v>
      </c>
    </row>
    <row r="828" spans="1:76" x14ac:dyDescent="0.25">
      <c r="A828" s="57" t="s">
        <v>7540</v>
      </c>
      <c r="B828" s="3" t="s">
        <v>7088</v>
      </c>
      <c r="C828" s="3" t="s">
        <v>7302</v>
      </c>
      <c r="D828" s="4" t="s">
        <v>7541</v>
      </c>
      <c r="E828" s="4" t="s">
        <v>3487</v>
      </c>
      <c r="F828" s="4">
        <v>38286</v>
      </c>
      <c r="G828" s="4">
        <v>100002313</v>
      </c>
      <c r="H828" s="4">
        <v>5563</v>
      </c>
      <c r="I828" s="4">
        <v>455.35309999999998</v>
      </c>
      <c r="J828" s="4" t="s">
        <v>7542</v>
      </c>
      <c r="K828" s="4" t="s">
        <v>7543</v>
      </c>
      <c r="L828" s="101" t="s">
        <v>7544</v>
      </c>
      <c r="M828" s="101" t="s">
        <v>7545</v>
      </c>
      <c r="N828" s="4">
        <v>10494</v>
      </c>
      <c r="O828" s="4">
        <v>10062</v>
      </c>
      <c r="P828" s="4">
        <f t="shared" si="12"/>
        <v>51</v>
      </c>
      <c r="Q828" s="4">
        <v>0.41</v>
      </c>
      <c r="R828" s="4">
        <v>1.4294</v>
      </c>
      <c r="S828" s="4">
        <v>3.4904999999999999</v>
      </c>
      <c r="T828" s="102">
        <v>5137613.5</v>
      </c>
      <c r="U828" s="102">
        <v>544962.6875</v>
      </c>
      <c r="V828" s="102">
        <v>2745077.5</v>
      </c>
      <c r="W828" s="102"/>
      <c r="X828" s="102"/>
      <c r="Y828" s="102">
        <v>49479068</v>
      </c>
      <c r="Z828" s="102">
        <v>32991318</v>
      </c>
      <c r="AA828" s="102">
        <v>3847826</v>
      </c>
      <c r="AB828" s="102">
        <v>11605279</v>
      </c>
      <c r="AC828" s="102">
        <v>7089703</v>
      </c>
      <c r="AD828" s="102">
        <v>10534805</v>
      </c>
      <c r="AE828" s="102">
        <v>12741084</v>
      </c>
      <c r="AF828" s="102">
        <v>88704</v>
      </c>
      <c r="AG828" s="102">
        <v>7341281.5</v>
      </c>
      <c r="AH828" s="102">
        <v>908626.5</v>
      </c>
      <c r="AI828" s="102">
        <v>182009</v>
      </c>
      <c r="AJ828" s="102"/>
      <c r="AK828" s="102">
        <v>15895826</v>
      </c>
      <c r="AL828" s="102">
        <v>2076238</v>
      </c>
      <c r="AM828" s="102"/>
      <c r="AN828" s="102">
        <v>13620792</v>
      </c>
      <c r="AO828" s="102">
        <v>30969856</v>
      </c>
      <c r="AP828" s="102">
        <v>76386608</v>
      </c>
      <c r="AQ828" s="102">
        <v>34433</v>
      </c>
      <c r="AR828" s="102">
        <v>603898</v>
      </c>
      <c r="AS828" s="102"/>
      <c r="AT828" s="102">
        <v>6677149</v>
      </c>
      <c r="AU828" s="102">
        <v>2139268</v>
      </c>
      <c r="AV828" s="102">
        <v>1725229.875</v>
      </c>
      <c r="AW828" s="102">
        <v>30285706</v>
      </c>
      <c r="AX828" s="102">
        <v>2768039</v>
      </c>
      <c r="AY828" s="102">
        <v>12264838</v>
      </c>
      <c r="AZ828" s="102">
        <v>4626083.5</v>
      </c>
      <c r="BA828" s="102">
        <v>35922884</v>
      </c>
      <c r="BB828" s="102"/>
      <c r="BC828" s="102">
        <v>346159</v>
      </c>
      <c r="BD828" s="102">
        <v>1809376</v>
      </c>
      <c r="BE828" s="102">
        <v>2941564</v>
      </c>
      <c r="BF828" s="102">
        <v>38918508</v>
      </c>
      <c r="BG828" s="102">
        <v>5231382</v>
      </c>
      <c r="BH828" s="102">
        <v>10691827</v>
      </c>
      <c r="BI828" s="102">
        <v>4759311</v>
      </c>
      <c r="BJ828" s="102">
        <v>12132434</v>
      </c>
      <c r="BK828" s="102">
        <v>71881072</v>
      </c>
      <c r="BL828" s="102">
        <v>19089354</v>
      </c>
      <c r="BM828" s="102">
        <v>20371000</v>
      </c>
      <c r="BN828" s="102">
        <v>34061140</v>
      </c>
      <c r="BO828" s="102">
        <v>25555232</v>
      </c>
      <c r="BP828" s="102">
        <v>5849153</v>
      </c>
      <c r="BQ828" s="102">
        <v>2551200.5</v>
      </c>
      <c r="BR828" s="102">
        <v>110124272</v>
      </c>
      <c r="BS828" s="102">
        <v>28250338</v>
      </c>
      <c r="BT828" s="102">
        <v>147989184</v>
      </c>
      <c r="BU828" s="102">
        <v>26301488</v>
      </c>
      <c r="BV828" s="102">
        <v>85846128</v>
      </c>
      <c r="BW828" s="102">
        <v>144952</v>
      </c>
      <c r="BX828" s="102">
        <v>643560</v>
      </c>
    </row>
    <row r="829" spans="1:76" x14ac:dyDescent="0.25">
      <c r="A829" s="57" t="s">
        <v>7546</v>
      </c>
      <c r="B829" s="3" t="s">
        <v>7088</v>
      </c>
      <c r="C829" s="3" t="s">
        <v>7302</v>
      </c>
      <c r="D829" s="4" t="s">
        <v>7547</v>
      </c>
      <c r="E829" s="4" t="s">
        <v>5268</v>
      </c>
      <c r="F829" s="4">
        <v>35879</v>
      </c>
      <c r="G829" s="4">
        <v>100001689</v>
      </c>
      <c r="H829" s="4">
        <v>1562</v>
      </c>
      <c r="I829" s="4">
        <v>593.27589999999998</v>
      </c>
      <c r="J829" s="4" t="s">
        <v>7548</v>
      </c>
      <c r="K829" s="4" t="s">
        <v>7549</v>
      </c>
      <c r="L829" s="101" t="s">
        <v>7550</v>
      </c>
      <c r="M829" s="4"/>
      <c r="N829" s="4">
        <v>5323510</v>
      </c>
      <c r="O829" s="4"/>
      <c r="P829" s="4">
        <f t="shared" si="12"/>
        <v>49</v>
      </c>
      <c r="Q829" s="4">
        <v>0.44</v>
      </c>
      <c r="R829" s="4">
        <v>4.2098000000000004</v>
      </c>
      <c r="S829" s="4">
        <v>9.5456000000000003</v>
      </c>
      <c r="T829" s="102">
        <v>2707078</v>
      </c>
      <c r="U829" s="102">
        <v>88058</v>
      </c>
      <c r="V829" s="102">
        <v>445098</v>
      </c>
      <c r="W829" s="102">
        <v>110767</v>
      </c>
      <c r="X829" s="102">
        <v>332303</v>
      </c>
      <c r="Y829" s="102"/>
      <c r="Z829" s="102">
        <v>1206520</v>
      </c>
      <c r="AA829" s="102">
        <v>134191</v>
      </c>
      <c r="AB829" s="102">
        <v>34098576</v>
      </c>
      <c r="AC829" s="102">
        <v>2694341</v>
      </c>
      <c r="AD829" s="102">
        <v>1729637</v>
      </c>
      <c r="AE829" s="102">
        <v>385689</v>
      </c>
      <c r="AF829" s="102">
        <v>93735</v>
      </c>
      <c r="AG829" s="102">
        <v>281765</v>
      </c>
      <c r="AH829" s="102">
        <v>193934</v>
      </c>
      <c r="AI829" s="102">
        <v>92897</v>
      </c>
      <c r="AJ829" s="102"/>
      <c r="AK829" s="102">
        <v>86376</v>
      </c>
      <c r="AL829" s="102">
        <v>298098</v>
      </c>
      <c r="AM829" s="102"/>
      <c r="AN829" s="102">
        <v>1634243</v>
      </c>
      <c r="AO829" s="102">
        <v>1142857</v>
      </c>
      <c r="AP829" s="102">
        <v>85019</v>
      </c>
      <c r="AQ829" s="102"/>
      <c r="AR829" s="102">
        <v>50639</v>
      </c>
      <c r="AS829" s="102">
        <v>90239</v>
      </c>
      <c r="AT829" s="102">
        <v>405873</v>
      </c>
      <c r="AU829" s="102">
        <v>345037</v>
      </c>
      <c r="AV829" s="102">
        <v>2906791</v>
      </c>
      <c r="AW829" s="102">
        <v>74212144</v>
      </c>
      <c r="AX829" s="102">
        <v>121568</v>
      </c>
      <c r="AY829" s="102">
        <v>1415994</v>
      </c>
      <c r="AZ829" s="102">
        <v>2033091</v>
      </c>
      <c r="BA829" s="102">
        <v>320978</v>
      </c>
      <c r="BB829" s="102"/>
      <c r="BC829" s="102"/>
      <c r="BD829" s="102"/>
      <c r="BE829" s="102">
        <v>446131</v>
      </c>
      <c r="BF829" s="102">
        <v>3316204</v>
      </c>
      <c r="BG829" s="102">
        <v>55812</v>
      </c>
      <c r="BH829" s="102"/>
      <c r="BI829" s="102">
        <v>9834820</v>
      </c>
      <c r="BJ829" s="102">
        <v>3252206</v>
      </c>
      <c r="BK829" s="102">
        <v>558473</v>
      </c>
      <c r="BL829" s="102">
        <v>942235</v>
      </c>
      <c r="BM829" s="102">
        <v>6910825</v>
      </c>
      <c r="BN829" s="102">
        <v>707791</v>
      </c>
      <c r="BO829" s="102">
        <v>571969</v>
      </c>
      <c r="BP829" s="102">
        <v>382242</v>
      </c>
      <c r="BQ829" s="102">
        <v>743803</v>
      </c>
      <c r="BR829" s="102">
        <v>7107438</v>
      </c>
      <c r="BS829" s="102">
        <v>231902</v>
      </c>
      <c r="BT829" s="102">
        <v>439258</v>
      </c>
      <c r="BU829" s="102">
        <v>83937</v>
      </c>
      <c r="BV829" s="102">
        <v>92037</v>
      </c>
      <c r="BW829" s="102">
        <v>5299066</v>
      </c>
      <c r="BX829" s="102">
        <v>166968</v>
      </c>
    </row>
    <row r="830" spans="1:76" x14ac:dyDescent="0.25">
      <c r="A830" s="57" t="s">
        <v>7551</v>
      </c>
      <c r="B830" s="3" t="s">
        <v>7088</v>
      </c>
      <c r="C830" s="3" t="s">
        <v>7302</v>
      </c>
      <c r="D830" s="4" t="s">
        <v>7552</v>
      </c>
      <c r="E830" s="4" t="s">
        <v>5268</v>
      </c>
      <c r="F830" s="4">
        <v>61857</v>
      </c>
      <c r="G830" s="4">
        <v>100001827</v>
      </c>
      <c r="H830" s="4">
        <v>3176</v>
      </c>
      <c r="I830" s="4">
        <v>871.57320000000004</v>
      </c>
      <c r="J830" s="4" t="s">
        <v>7553</v>
      </c>
      <c r="K830" s="4" t="s">
        <v>7554</v>
      </c>
      <c r="L830" s="101" t="s">
        <v>7555</v>
      </c>
      <c r="M830" s="4"/>
      <c r="N830" s="4"/>
      <c r="O830" s="4"/>
      <c r="P830" s="4">
        <f t="shared" si="12"/>
        <v>56</v>
      </c>
      <c r="Q830" s="4">
        <v>0.53</v>
      </c>
      <c r="R830" s="4">
        <v>0.88600000000000001</v>
      </c>
      <c r="S830" s="4">
        <v>1.6737</v>
      </c>
      <c r="T830" s="102">
        <v>48590124</v>
      </c>
      <c r="U830" s="102">
        <v>33418540</v>
      </c>
      <c r="V830" s="102">
        <v>14721166</v>
      </c>
      <c r="W830" s="102">
        <v>726850</v>
      </c>
      <c r="X830" s="102">
        <v>99348632</v>
      </c>
      <c r="Y830" s="102">
        <v>9243280</v>
      </c>
      <c r="Z830" s="102">
        <v>61344776</v>
      </c>
      <c r="AA830" s="102">
        <v>5892569</v>
      </c>
      <c r="AB830" s="102">
        <v>29635292</v>
      </c>
      <c r="AC830" s="102">
        <v>23517504</v>
      </c>
      <c r="AD830" s="102">
        <v>8409513</v>
      </c>
      <c r="AE830" s="102">
        <v>11666600</v>
      </c>
      <c r="AF830" s="102">
        <v>6440093</v>
      </c>
      <c r="AG830" s="102">
        <v>56137960</v>
      </c>
      <c r="AH830" s="102">
        <v>5961153</v>
      </c>
      <c r="AI830" s="102">
        <v>4118478</v>
      </c>
      <c r="AJ830" s="102">
        <v>8317704</v>
      </c>
      <c r="AK830" s="102">
        <v>15348497</v>
      </c>
      <c r="AL830" s="102">
        <v>9659933</v>
      </c>
      <c r="AM830" s="102"/>
      <c r="AN830" s="102">
        <v>9715278</v>
      </c>
      <c r="AO830" s="102">
        <v>112102016</v>
      </c>
      <c r="AP830" s="102">
        <v>31594176</v>
      </c>
      <c r="AQ830" s="102">
        <v>3947393</v>
      </c>
      <c r="AR830" s="102">
        <v>4357484</v>
      </c>
      <c r="AS830" s="102">
        <v>11919662</v>
      </c>
      <c r="AT830" s="102">
        <v>27160248</v>
      </c>
      <c r="AU830" s="102">
        <v>23603004</v>
      </c>
      <c r="AV830" s="102">
        <v>52465252</v>
      </c>
      <c r="AW830" s="102">
        <v>76454296</v>
      </c>
      <c r="AX830" s="102">
        <v>62060924</v>
      </c>
      <c r="AY830" s="102">
        <v>86084672</v>
      </c>
      <c r="AZ830" s="102">
        <v>40371616</v>
      </c>
      <c r="BA830" s="102">
        <v>44418528</v>
      </c>
      <c r="BB830" s="102">
        <v>619681</v>
      </c>
      <c r="BC830" s="102">
        <v>6639175</v>
      </c>
      <c r="BD830" s="102">
        <v>14534618</v>
      </c>
      <c r="BE830" s="102">
        <v>31310364</v>
      </c>
      <c r="BF830" s="102">
        <v>45304312</v>
      </c>
      <c r="BG830" s="102">
        <v>7872535</v>
      </c>
      <c r="BH830" s="102">
        <v>10534515</v>
      </c>
      <c r="BI830" s="102">
        <v>68317888</v>
      </c>
      <c r="BJ830" s="102">
        <v>68033072</v>
      </c>
      <c r="BK830" s="102">
        <v>77577728</v>
      </c>
      <c r="BL830" s="102">
        <v>166627040</v>
      </c>
      <c r="BM830" s="102">
        <v>28658084</v>
      </c>
      <c r="BN830" s="102">
        <v>64565604</v>
      </c>
      <c r="BO830" s="102">
        <v>437812</v>
      </c>
      <c r="BP830" s="102">
        <v>25111452</v>
      </c>
      <c r="BQ830" s="102">
        <v>43253572</v>
      </c>
      <c r="BR830" s="102">
        <v>111850792</v>
      </c>
      <c r="BS830" s="102">
        <v>20829972</v>
      </c>
      <c r="BT830" s="102">
        <v>28017192</v>
      </c>
      <c r="BU830" s="102">
        <v>23523284</v>
      </c>
      <c r="BV830" s="102">
        <v>35835200</v>
      </c>
      <c r="BW830" s="102">
        <v>153649008</v>
      </c>
      <c r="BX830" s="102">
        <v>57236804</v>
      </c>
    </row>
    <row r="831" spans="1:76" x14ac:dyDescent="0.25">
      <c r="A831" s="57" t="s">
        <v>7556</v>
      </c>
      <c r="B831" s="3" t="s">
        <v>7088</v>
      </c>
      <c r="C831" s="3" t="s">
        <v>7302</v>
      </c>
      <c r="D831" s="4" t="s">
        <v>7557</v>
      </c>
      <c r="E831" s="4" t="s">
        <v>3487</v>
      </c>
      <c r="F831" s="4">
        <v>598</v>
      </c>
      <c r="G831" s="4">
        <v>466</v>
      </c>
      <c r="H831" s="4">
        <v>5908</v>
      </c>
      <c r="I831" s="4">
        <v>311.29559999999998</v>
      </c>
      <c r="J831" s="4" t="s">
        <v>7558</v>
      </c>
      <c r="K831" s="4" t="s">
        <v>7559</v>
      </c>
      <c r="L831" s="101" t="s">
        <v>7560</v>
      </c>
      <c r="M831" s="101" t="s">
        <v>7561</v>
      </c>
      <c r="N831" s="4">
        <v>26840</v>
      </c>
      <c r="O831" s="4">
        <v>10140204</v>
      </c>
      <c r="P831" s="4">
        <f t="shared" si="12"/>
        <v>57</v>
      </c>
      <c r="Q831" s="4">
        <v>1.6</v>
      </c>
      <c r="R831" s="4">
        <v>3.1520000000000001</v>
      </c>
      <c r="S831" s="4">
        <v>1.9750000000000001</v>
      </c>
      <c r="T831" s="102">
        <v>1230542</v>
      </c>
      <c r="U831" s="102">
        <v>1159408</v>
      </c>
      <c r="V831" s="102">
        <v>3796358</v>
      </c>
      <c r="W831" s="102">
        <v>2955427</v>
      </c>
      <c r="X831" s="102">
        <v>824606</v>
      </c>
      <c r="Y831" s="102">
        <v>14852057</v>
      </c>
      <c r="Z831" s="102">
        <v>2134432</v>
      </c>
      <c r="AA831" s="102">
        <v>6240179</v>
      </c>
      <c r="AB831" s="102">
        <v>566475</v>
      </c>
      <c r="AC831" s="102">
        <v>2044623</v>
      </c>
      <c r="AD831" s="102">
        <v>128696</v>
      </c>
      <c r="AE831" s="102">
        <v>34363760</v>
      </c>
      <c r="AF831" s="102">
        <v>2703792</v>
      </c>
      <c r="AG831" s="102">
        <v>1011392</v>
      </c>
      <c r="AH831" s="102">
        <v>22638512</v>
      </c>
      <c r="AI831" s="102">
        <v>13509745</v>
      </c>
      <c r="AJ831" s="102">
        <v>1003305</v>
      </c>
      <c r="AK831" s="102">
        <v>932877</v>
      </c>
      <c r="AL831" s="102">
        <v>331273</v>
      </c>
      <c r="AM831" s="102">
        <v>89619808</v>
      </c>
      <c r="AN831" s="102">
        <v>3094765</v>
      </c>
      <c r="AO831" s="102">
        <v>1438913</v>
      </c>
      <c r="AP831" s="102">
        <v>17581028</v>
      </c>
      <c r="AQ831" s="102">
        <v>3777955</v>
      </c>
      <c r="AR831" s="102">
        <v>1614519</v>
      </c>
      <c r="AS831" s="102">
        <v>1194530</v>
      </c>
      <c r="AT831" s="102">
        <v>7289222</v>
      </c>
      <c r="AU831" s="102">
        <v>591312</v>
      </c>
      <c r="AV831" s="102">
        <v>938702</v>
      </c>
      <c r="AW831" s="102">
        <v>1782628</v>
      </c>
      <c r="AX831" s="102">
        <v>2429900</v>
      </c>
      <c r="AY831" s="102">
        <v>715943</v>
      </c>
      <c r="AZ831" s="102">
        <v>992413</v>
      </c>
      <c r="BA831" s="102">
        <v>2266469</v>
      </c>
      <c r="BB831" s="102">
        <v>1644496</v>
      </c>
      <c r="BC831" s="102">
        <v>7873426</v>
      </c>
      <c r="BD831" s="102">
        <v>3180309</v>
      </c>
      <c r="BE831" s="102">
        <v>3538590</v>
      </c>
      <c r="BF831" s="102">
        <v>2778373</v>
      </c>
      <c r="BG831" s="102">
        <v>9825594</v>
      </c>
      <c r="BH831" s="102">
        <v>2263660</v>
      </c>
      <c r="BI831" s="102">
        <v>1562755</v>
      </c>
      <c r="BJ831" s="102">
        <v>1981000</v>
      </c>
      <c r="BK831" s="102">
        <v>5836971</v>
      </c>
      <c r="BL831" s="102">
        <v>3656979</v>
      </c>
      <c r="BM831" s="102">
        <v>4772216</v>
      </c>
      <c r="BN831" s="102">
        <v>9260613</v>
      </c>
      <c r="BO831" s="102">
        <v>608813</v>
      </c>
      <c r="BP831" s="102">
        <v>3812753</v>
      </c>
      <c r="BQ831" s="102">
        <v>5436117</v>
      </c>
      <c r="BR831" s="102">
        <v>33914440</v>
      </c>
      <c r="BS831" s="102">
        <v>6324836</v>
      </c>
      <c r="BT831" s="102">
        <v>1347574</v>
      </c>
      <c r="BU831" s="102">
        <v>8840167</v>
      </c>
      <c r="BV831" s="102">
        <v>19952832</v>
      </c>
      <c r="BW831" s="102">
        <v>1367117</v>
      </c>
      <c r="BX831" s="102">
        <v>5953535</v>
      </c>
    </row>
    <row r="832" spans="1:76" x14ac:dyDescent="0.25">
      <c r="A832" s="57" t="s">
        <v>7562</v>
      </c>
      <c r="B832" s="3" t="s">
        <v>7088</v>
      </c>
      <c r="C832" s="3" t="s">
        <v>7302</v>
      </c>
      <c r="D832" s="4" t="s">
        <v>7563</v>
      </c>
      <c r="E832" s="4" t="s">
        <v>3487</v>
      </c>
      <c r="F832" s="4">
        <v>42963</v>
      </c>
      <c r="G832" s="4">
        <v>100003495</v>
      </c>
      <c r="H832" s="4">
        <v>4290</v>
      </c>
      <c r="I832" s="4">
        <v>357.13440000000003</v>
      </c>
      <c r="J832" s="4" t="s">
        <v>7564</v>
      </c>
      <c r="K832" s="4" t="s">
        <v>7565</v>
      </c>
      <c r="L832" s="101" t="s">
        <v>7566</v>
      </c>
      <c r="M832" s="4"/>
      <c r="N832" s="4">
        <v>73399</v>
      </c>
      <c r="O832" s="4">
        <v>66116</v>
      </c>
      <c r="P832" s="4">
        <f t="shared" si="12"/>
        <v>9</v>
      </c>
      <c r="Q832" s="4">
        <v>0.17</v>
      </c>
      <c r="R832" s="4">
        <v>0.1331</v>
      </c>
      <c r="S832" s="4">
        <v>0.79290000000000005</v>
      </c>
      <c r="T832" s="102"/>
      <c r="U832" s="102"/>
      <c r="V832" s="102"/>
      <c r="W832" s="102"/>
      <c r="X832" s="102"/>
      <c r="Y832" s="102"/>
      <c r="Z832" s="102"/>
      <c r="AA832" s="102">
        <v>30815</v>
      </c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2"/>
      <c r="AO832" s="102"/>
      <c r="AP832" s="102"/>
      <c r="AQ832" s="102"/>
      <c r="AR832" s="102"/>
      <c r="AS832" s="102">
        <v>76043</v>
      </c>
      <c r="AT832" s="102"/>
      <c r="AU832" s="102"/>
      <c r="AV832" s="102"/>
      <c r="AW832" s="102">
        <v>436815</v>
      </c>
      <c r="AX832" s="102"/>
      <c r="AY832" s="102"/>
      <c r="AZ832" s="102"/>
      <c r="BA832" s="102"/>
      <c r="BB832" s="102"/>
      <c r="BC832" s="102"/>
      <c r="BD832" s="102"/>
      <c r="BE832" s="102"/>
      <c r="BF832" s="102"/>
      <c r="BG832" s="102"/>
      <c r="BH832" s="102">
        <v>288415</v>
      </c>
      <c r="BI832" s="102">
        <v>3392428</v>
      </c>
      <c r="BJ832" s="102">
        <v>194815</v>
      </c>
      <c r="BK832" s="102"/>
      <c r="BL832" s="102"/>
      <c r="BM832" s="102"/>
      <c r="BN832" s="102"/>
      <c r="BO832" s="102">
        <v>339494</v>
      </c>
      <c r="BP832" s="102"/>
      <c r="BQ832" s="102">
        <v>31019</v>
      </c>
      <c r="BR832" s="102"/>
      <c r="BS832" s="102"/>
      <c r="BT832" s="102"/>
      <c r="BU832" s="102"/>
      <c r="BV832" s="102"/>
      <c r="BW832" s="102">
        <v>243728</v>
      </c>
      <c r="BX832" s="102"/>
    </row>
    <row r="833" spans="1:76" x14ac:dyDescent="0.25">
      <c r="A833" s="57" t="s">
        <v>7567</v>
      </c>
      <c r="B833" s="3" t="s">
        <v>7088</v>
      </c>
      <c r="C833" s="3" t="s">
        <v>7302</v>
      </c>
      <c r="D833" s="4" t="s">
        <v>7568</v>
      </c>
      <c r="E833" s="4" t="s">
        <v>5268</v>
      </c>
      <c r="F833" s="4">
        <v>33935</v>
      </c>
      <c r="G833" s="4">
        <v>100001267</v>
      </c>
      <c r="H833" s="4">
        <v>1168</v>
      </c>
      <c r="I833" s="4">
        <v>286.1438</v>
      </c>
      <c r="J833" s="4" t="s">
        <v>7569</v>
      </c>
      <c r="K833" s="4" t="s">
        <v>7570</v>
      </c>
      <c r="L833" s="101" t="s">
        <v>7571</v>
      </c>
      <c r="M833" s="101" t="s">
        <v>7572</v>
      </c>
      <c r="N833" s="4">
        <v>638024</v>
      </c>
      <c r="O833" s="4">
        <v>553590</v>
      </c>
      <c r="P833" s="4">
        <f t="shared" si="12"/>
        <v>50</v>
      </c>
      <c r="Q833" s="4">
        <v>0.93</v>
      </c>
      <c r="R833" s="4">
        <v>3.452</v>
      </c>
      <c r="S833" s="4">
        <v>3.6960000000000002</v>
      </c>
      <c r="T833" s="102">
        <v>2459067</v>
      </c>
      <c r="U833" s="102">
        <v>9296639</v>
      </c>
      <c r="V833" s="102">
        <v>263990</v>
      </c>
      <c r="W833" s="102">
        <v>323239</v>
      </c>
      <c r="X833" s="102">
        <v>679566</v>
      </c>
      <c r="Y833" s="102">
        <v>10306971</v>
      </c>
      <c r="Z833" s="102">
        <v>26492210</v>
      </c>
      <c r="AA833" s="102">
        <v>238952</v>
      </c>
      <c r="AB833" s="102">
        <v>406554</v>
      </c>
      <c r="AC833" s="102">
        <v>25190984</v>
      </c>
      <c r="AD833" s="102">
        <v>169420496</v>
      </c>
      <c r="AE833" s="102">
        <v>1035229</v>
      </c>
      <c r="AF833" s="102">
        <v>15202185</v>
      </c>
      <c r="AG833" s="102">
        <v>1849529</v>
      </c>
      <c r="AH833" s="102">
        <v>854314</v>
      </c>
      <c r="AI833" s="102">
        <v>51453676</v>
      </c>
      <c r="AJ833" s="102"/>
      <c r="AK833" s="102">
        <v>1783505</v>
      </c>
      <c r="AL833" s="102">
        <v>18486742</v>
      </c>
      <c r="AM833" s="102">
        <v>13064957</v>
      </c>
      <c r="AN833" s="102">
        <v>19691538</v>
      </c>
      <c r="AO833" s="102">
        <v>80141</v>
      </c>
      <c r="AP833" s="102">
        <v>3057736</v>
      </c>
      <c r="AQ833" s="102">
        <v>144107504</v>
      </c>
      <c r="AR833" s="102">
        <v>1150990</v>
      </c>
      <c r="AS833" s="102">
        <v>614866</v>
      </c>
      <c r="AT833" s="102">
        <v>289671</v>
      </c>
      <c r="AU833" s="102">
        <v>805816</v>
      </c>
      <c r="AV833" s="102"/>
      <c r="AW833" s="102">
        <v>1622304</v>
      </c>
      <c r="AX833" s="102">
        <v>7059047</v>
      </c>
      <c r="AY833" s="102">
        <v>51926</v>
      </c>
      <c r="AZ833" s="102"/>
      <c r="BA833" s="102">
        <v>215034</v>
      </c>
      <c r="BB833" s="102">
        <v>1487453</v>
      </c>
      <c r="BC833" s="102"/>
      <c r="BD833" s="102">
        <v>12874176</v>
      </c>
      <c r="BE833" s="102">
        <v>2982319</v>
      </c>
      <c r="BF833" s="102">
        <v>851128</v>
      </c>
      <c r="BG833" s="102">
        <v>12282663</v>
      </c>
      <c r="BH833" s="102">
        <v>147978400</v>
      </c>
      <c r="BI833" s="102">
        <v>42157504</v>
      </c>
      <c r="BJ833" s="102">
        <v>138153152</v>
      </c>
      <c r="BK833" s="102">
        <v>1955613</v>
      </c>
      <c r="BL833" s="102">
        <v>100987168</v>
      </c>
      <c r="BM833" s="102">
        <v>9025454</v>
      </c>
      <c r="BN833" s="102"/>
      <c r="BO833" s="102">
        <v>7674248</v>
      </c>
      <c r="BP833" s="102">
        <v>5888633</v>
      </c>
      <c r="BQ833" s="102">
        <v>85931352</v>
      </c>
      <c r="BR833" s="102">
        <v>87606400</v>
      </c>
      <c r="BS833" s="102">
        <v>23363570</v>
      </c>
      <c r="BT833" s="102"/>
      <c r="BU833" s="102"/>
      <c r="BV833" s="102">
        <v>24291636</v>
      </c>
      <c r="BW833" s="102">
        <v>1169551</v>
      </c>
      <c r="BX833" s="102">
        <v>31392564</v>
      </c>
    </row>
    <row r="834" spans="1:76" x14ac:dyDescent="0.25">
      <c r="A834" s="57" t="s">
        <v>7573</v>
      </c>
      <c r="B834" s="3" t="s">
        <v>7088</v>
      </c>
      <c r="C834" s="3" t="s">
        <v>7302</v>
      </c>
      <c r="D834" s="4" t="s">
        <v>7574</v>
      </c>
      <c r="E834" s="4" t="s">
        <v>3487</v>
      </c>
      <c r="F834" s="4">
        <v>40448</v>
      </c>
      <c r="G834" s="4">
        <v>100003286</v>
      </c>
      <c r="H834" s="4">
        <v>4365</v>
      </c>
      <c r="I834" s="4">
        <v>285.07679999999999</v>
      </c>
      <c r="J834" s="4" t="s">
        <v>7575</v>
      </c>
      <c r="K834" s="4" t="s">
        <v>7576</v>
      </c>
      <c r="L834" s="4"/>
      <c r="M834" s="4"/>
      <c r="N834" s="4">
        <v>5118250</v>
      </c>
      <c r="O834" s="4">
        <v>4293046</v>
      </c>
      <c r="P834" s="4">
        <f t="shared" si="12"/>
        <v>25</v>
      </c>
      <c r="Q834" s="4">
        <v>0.22</v>
      </c>
      <c r="R834" s="4">
        <v>0.84460000000000002</v>
      </c>
      <c r="S834" s="4">
        <v>3.8864000000000001</v>
      </c>
      <c r="T834" s="102">
        <v>52164</v>
      </c>
      <c r="U834" s="102">
        <v>201062</v>
      </c>
      <c r="V834" s="102">
        <v>45142</v>
      </c>
      <c r="W834" s="102"/>
      <c r="X834" s="102"/>
      <c r="Y834" s="102"/>
      <c r="Z834" s="102">
        <v>41464</v>
      </c>
      <c r="AA834" s="102"/>
      <c r="AB834" s="102">
        <v>24577</v>
      </c>
      <c r="AC834" s="102">
        <v>47491</v>
      </c>
      <c r="AD834" s="102"/>
      <c r="AE834" s="102"/>
      <c r="AF834" s="102">
        <v>1466909</v>
      </c>
      <c r="AG834" s="102"/>
      <c r="AH834" s="102"/>
      <c r="AI834" s="102"/>
      <c r="AJ834" s="102"/>
      <c r="AK834" s="102">
        <v>62361</v>
      </c>
      <c r="AL834" s="102"/>
      <c r="AM834" s="102">
        <v>56992</v>
      </c>
      <c r="AN834" s="102">
        <v>1021534</v>
      </c>
      <c r="AO834" s="102">
        <v>1371669</v>
      </c>
      <c r="AP834" s="102">
        <v>66296</v>
      </c>
      <c r="AQ834" s="102">
        <v>377054</v>
      </c>
      <c r="AR834" s="102">
        <v>332710</v>
      </c>
      <c r="AS834" s="102">
        <v>575142</v>
      </c>
      <c r="AT834" s="102"/>
      <c r="AU834" s="102"/>
      <c r="AV834" s="102">
        <v>2446898</v>
      </c>
      <c r="AW834" s="102"/>
      <c r="AX834" s="102"/>
      <c r="AY834" s="102"/>
      <c r="AZ834" s="102"/>
      <c r="BA834" s="102">
        <v>334590</v>
      </c>
      <c r="BB834" s="102"/>
      <c r="BC834" s="102">
        <v>468321</v>
      </c>
      <c r="BD834" s="102">
        <v>142939</v>
      </c>
      <c r="BE834" s="102"/>
      <c r="BF834" s="102"/>
      <c r="BG834" s="102">
        <v>461207</v>
      </c>
      <c r="BH834" s="102"/>
      <c r="BI834" s="102"/>
      <c r="BJ834" s="102"/>
      <c r="BK834" s="102">
        <v>256324</v>
      </c>
      <c r="BL834" s="102"/>
      <c r="BM834" s="102"/>
      <c r="BN834" s="102">
        <v>1061219</v>
      </c>
      <c r="BO834" s="102">
        <v>76569</v>
      </c>
      <c r="BP834" s="102"/>
      <c r="BQ834" s="102"/>
      <c r="BR834" s="102"/>
      <c r="BS834" s="102">
        <v>183204</v>
      </c>
      <c r="BT834" s="102"/>
      <c r="BU834" s="102">
        <v>22990752</v>
      </c>
      <c r="BV834" s="102"/>
      <c r="BW834" s="102"/>
      <c r="BX834" s="102"/>
    </row>
    <row r="835" spans="1:76" x14ac:dyDescent="0.25">
      <c r="A835" s="57" t="s">
        <v>7577</v>
      </c>
      <c r="B835" s="3" t="s">
        <v>7088</v>
      </c>
      <c r="C835" s="3" t="s">
        <v>7302</v>
      </c>
      <c r="D835" s="4" t="s">
        <v>7578</v>
      </c>
      <c r="E835" s="4" t="s">
        <v>3487</v>
      </c>
      <c r="F835" s="4">
        <v>39785</v>
      </c>
      <c r="G835" s="4">
        <v>100002776</v>
      </c>
      <c r="H835" s="4">
        <v>2785</v>
      </c>
      <c r="I835" s="4">
        <v>359.0772</v>
      </c>
      <c r="J835" s="4" t="s">
        <v>7579</v>
      </c>
      <c r="K835" s="4" t="s">
        <v>7580</v>
      </c>
      <c r="L835" s="101" t="s">
        <v>7581</v>
      </c>
      <c r="M835" s="101" t="s">
        <v>7582</v>
      </c>
      <c r="N835" s="4">
        <v>5281792</v>
      </c>
      <c r="O835" s="4">
        <v>4445104</v>
      </c>
      <c r="P835" s="4">
        <f t="shared" si="12"/>
        <v>15</v>
      </c>
      <c r="Q835" s="4">
        <v>0.06</v>
      </c>
      <c r="R835" s="4">
        <v>0.46589999999999998</v>
      </c>
      <c r="S835" s="4">
        <v>7.3369999999999997</v>
      </c>
      <c r="T835" s="102"/>
      <c r="U835" s="102">
        <v>24250</v>
      </c>
      <c r="V835" s="102"/>
      <c r="W835" s="102">
        <v>101380</v>
      </c>
      <c r="X835" s="102">
        <v>24470</v>
      </c>
      <c r="Y835" s="102"/>
      <c r="Z835" s="102"/>
      <c r="AA835" s="102"/>
      <c r="AB835" s="102"/>
      <c r="AC835" s="102"/>
      <c r="AD835" s="102">
        <v>87592</v>
      </c>
      <c r="AE835" s="102">
        <v>15383</v>
      </c>
      <c r="AF835" s="102"/>
      <c r="AG835" s="102"/>
      <c r="AH835" s="102"/>
      <c r="AI835" s="102"/>
      <c r="AJ835" s="102">
        <v>336285</v>
      </c>
      <c r="AK835" s="102"/>
      <c r="AL835" s="102">
        <v>105091</v>
      </c>
      <c r="AM835" s="102"/>
      <c r="AN835" s="102">
        <v>60259</v>
      </c>
      <c r="AO835" s="102"/>
      <c r="AP835" s="102"/>
      <c r="AQ835" s="102">
        <v>95655</v>
      </c>
      <c r="AR835" s="102"/>
      <c r="AS835" s="102"/>
      <c r="AT835" s="102"/>
      <c r="AU835" s="102"/>
      <c r="AV835" s="102"/>
      <c r="AW835" s="102">
        <v>17945</v>
      </c>
      <c r="AX835" s="102"/>
      <c r="AY835" s="102"/>
      <c r="AZ835" s="102"/>
      <c r="BA835" s="102"/>
      <c r="BB835" s="102"/>
      <c r="BC835" s="102"/>
      <c r="BD835" s="102"/>
      <c r="BE835" s="102">
        <v>81162</v>
      </c>
      <c r="BF835" s="102"/>
      <c r="BG835" s="102"/>
      <c r="BH835" s="102">
        <v>120026</v>
      </c>
      <c r="BI835" s="102"/>
      <c r="BJ835" s="102">
        <v>17925360</v>
      </c>
      <c r="BK835" s="102"/>
      <c r="BL835" s="102"/>
      <c r="BM835" s="102">
        <v>42230</v>
      </c>
      <c r="BN835" s="102"/>
      <c r="BO835" s="102"/>
      <c r="BP835" s="102">
        <v>96701</v>
      </c>
      <c r="BQ835" s="102"/>
      <c r="BR835" s="102"/>
      <c r="BS835" s="102"/>
      <c r="BT835" s="102"/>
      <c r="BU835" s="102"/>
      <c r="BV835" s="102"/>
      <c r="BW835" s="102"/>
      <c r="BX835" s="102"/>
    </row>
    <row r="836" spans="1:76" x14ac:dyDescent="0.25">
      <c r="A836" s="57" t="s">
        <v>7583</v>
      </c>
      <c r="B836" s="3" t="s">
        <v>7088</v>
      </c>
      <c r="C836" s="3" t="s">
        <v>7302</v>
      </c>
      <c r="D836" s="4" t="s">
        <v>7584</v>
      </c>
      <c r="E836" s="4" t="s">
        <v>3487</v>
      </c>
      <c r="F836" s="4">
        <v>21151</v>
      </c>
      <c r="G836" s="4">
        <v>100000870</v>
      </c>
      <c r="H836" s="4">
        <v>2000</v>
      </c>
      <c r="I836" s="4">
        <v>181.99170000000001</v>
      </c>
      <c r="J836" s="4" t="s">
        <v>7585</v>
      </c>
      <c r="K836" s="4" t="s">
        <v>7586</v>
      </c>
      <c r="L836" s="101" t="s">
        <v>7587</v>
      </c>
      <c r="M836" s="101" t="s">
        <v>7588</v>
      </c>
      <c r="N836" s="4">
        <v>5143</v>
      </c>
      <c r="O836" s="4">
        <v>4959</v>
      </c>
      <c r="P836" s="4">
        <f t="shared" si="12"/>
        <v>41</v>
      </c>
      <c r="Q836" s="4">
        <v>6.62</v>
      </c>
      <c r="R836" s="4">
        <v>25.510400000000001</v>
      </c>
      <c r="S836" s="4">
        <v>3.8559999999999999</v>
      </c>
      <c r="T836" s="102">
        <v>5151494</v>
      </c>
      <c r="U836" s="102">
        <v>113790</v>
      </c>
      <c r="V836" s="102"/>
      <c r="W836" s="102">
        <v>703814</v>
      </c>
      <c r="X836" s="102">
        <v>154695</v>
      </c>
      <c r="Y836" s="102"/>
      <c r="Z836" s="102">
        <v>213467</v>
      </c>
      <c r="AA836" s="102">
        <v>73094</v>
      </c>
      <c r="AB836" s="102">
        <v>180405</v>
      </c>
      <c r="AC836" s="102"/>
      <c r="AD836" s="102">
        <v>348901</v>
      </c>
      <c r="AE836" s="102">
        <v>533647</v>
      </c>
      <c r="AF836" s="102">
        <v>39206260</v>
      </c>
      <c r="AG836" s="102">
        <v>4151531</v>
      </c>
      <c r="AH836" s="102"/>
      <c r="AI836" s="102">
        <v>15166</v>
      </c>
      <c r="AJ836" s="102">
        <v>111103</v>
      </c>
      <c r="AK836" s="102"/>
      <c r="AL836" s="102">
        <v>28120180</v>
      </c>
      <c r="AM836" s="102"/>
      <c r="AN836" s="102">
        <v>2193212</v>
      </c>
      <c r="AO836" s="102"/>
      <c r="AP836" s="102"/>
      <c r="AQ836" s="102">
        <v>122956</v>
      </c>
      <c r="AR836" s="102">
        <v>97057</v>
      </c>
      <c r="AS836" s="102"/>
      <c r="AT836" s="102">
        <v>63352068</v>
      </c>
      <c r="AU836" s="102"/>
      <c r="AV836" s="102"/>
      <c r="AW836" s="102">
        <v>98956</v>
      </c>
      <c r="AX836" s="102"/>
      <c r="AY836" s="102">
        <v>4381889</v>
      </c>
      <c r="AZ836" s="102">
        <v>109184</v>
      </c>
      <c r="BA836" s="102">
        <v>508069</v>
      </c>
      <c r="BB836" s="102">
        <v>459319</v>
      </c>
      <c r="BC836" s="102">
        <v>55757</v>
      </c>
      <c r="BD836" s="102"/>
      <c r="BE836" s="102">
        <v>14050922</v>
      </c>
      <c r="BF836" s="102">
        <v>299198</v>
      </c>
      <c r="BG836" s="102">
        <v>208053</v>
      </c>
      <c r="BH836" s="102">
        <v>115239</v>
      </c>
      <c r="BI836" s="102"/>
      <c r="BJ836" s="102"/>
      <c r="BK836" s="102">
        <v>54829</v>
      </c>
      <c r="BL836" s="102">
        <v>64826</v>
      </c>
      <c r="BM836" s="102">
        <v>77746</v>
      </c>
      <c r="BN836" s="102">
        <v>202991</v>
      </c>
      <c r="BO836" s="102">
        <v>232534</v>
      </c>
      <c r="BP836" s="102">
        <v>132041</v>
      </c>
      <c r="BQ836" s="102">
        <v>63614</v>
      </c>
      <c r="BR836" s="102">
        <v>209753</v>
      </c>
      <c r="BS836" s="102"/>
      <c r="BT836" s="102">
        <v>823716</v>
      </c>
      <c r="BU836" s="102">
        <v>354085</v>
      </c>
      <c r="BV836" s="102">
        <v>43257</v>
      </c>
      <c r="BW836" s="102">
        <v>18617</v>
      </c>
      <c r="BX836" s="102">
        <v>43658</v>
      </c>
    </row>
    <row r="837" spans="1:76" x14ac:dyDescent="0.25">
      <c r="A837" s="57" t="s">
        <v>7589</v>
      </c>
      <c r="B837" s="3" t="s">
        <v>7088</v>
      </c>
      <c r="C837" s="3" t="s">
        <v>7302</v>
      </c>
      <c r="D837" s="4" t="s">
        <v>7590</v>
      </c>
      <c r="E837" s="4" t="s">
        <v>3446</v>
      </c>
      <c r="F837" s="4">
        <v>48569</v>
      </c>
      <c r="G837" s="4">
        <v>100006203</v>
      </c>
      <c r="H837" s="4">
        <v>756</v>
      </c>
      <c r="I837" s="4">
        <v>161.98670000000001</v>
      </c>
      <c r="J837" s="4" t="s">
        <v>7591</v>
      </c>
      <c r="K837" s="4" t="s">
        <v>7592</v>
      </c>
      <c r="L837" s="4"/>
      <c r="M837" s="101" t="s">
        <v>7593</v>
      </c>
      <c r="N837" s="4">
        <v>36573</v>
      </c>
      <c r="O837" s="4">
        <v>33607</v>
      </c>
      <c r="P837" s="4">
        <f t="shared" si="12"/>
        <v>24</v>
      </c>
      <c r="Q837" s="4">
        <v>3.51</v>
      </c>
      <c r="R837" s="4">
        <v>8.2605000000000004</v>
      </c>
      <c r="S837" s="4">
        <v>2.3538999999999999</v>
      </c>
      <c r="T837" s="102">
        <v>1073702592</v>
      </c>
      <c r="U837" s="102"/>
      <c r="V837" s="102">
        <v>797703104</v>
      </c>
      <c r="W837" s="102">
        <v>8127629</v>
      </c>
      <c r="X837" s="102"/>
      <c r="Y837" s="102"/>
      <c r="Z837" s="102">
        <v>42109316</v>
      </c>
      <c r="AA837" s="102">
        <v>217074016</v>
      </c>
      <c r="AB837" s="102"/>
      <c r="AC837" s="102"/>
      <c r="AD837" s="102">
        <v>2206410</v>
      </c>
      <c r="AE837" s="102"/>
      <c r="AF837" s="102"/>
      <c r="AG837" s="102">
        <v>13114580</v>
      </c>
      <c r="AH837" s="102">
        <v>570187456</v>
      </c>
      <c r="AI837" s="102"/>
      <c r="AJ837" s="102"/>
      <c r="AK837" s="102"/>
      <c r="AL837" s="102">
        <v>575128</v>
      </c>
      <c r="AM837" s="102">
        <v>2983126</v>
      </c>
      <c r="AN837" s="102"/>
      <c r="AO837" s="102">
        <v>654344</v>
      </c>
      <c r="AP837" s="102"/>
      <c r="AQ837" s="102">
        <v>3891425</v>
      </c>
      <c r="AR837" s="102">
        <v>118342</v>
      </c>
      <c r="AS837" s="102"/>
      <c r="AT837" s="102">
        <v>48927792</v>
      </c>
      <c r="AU837" s="102"/>
      <c r="AV837" s="102">
        <v>109775456</v>
      </c>
      <c r="AW837" s="102"/>
      <c r="AX837" s="102"/>
      <c r="AY837" s="102"/>
      <c r="AZ837" s="102">
        <v>6430257</v>
      </c>
      <c r="BA837" s="102">
        <v>10950232</v>
      </c>
      <c r="BB837" s="102">
        <v>16611650</v>
      </c>
      <c r="BC837" s="102"/>
      <c r="BD837" s="102"/>
      <c r="BE837" s="102">
        <v>634791936</v>
      </c>
      <c r="BF837" s="102"/>
      <c r="BG837" s="102"/>
      <c r="BH837" s="102">
        <v>16051881</v>
      </c>
      <c r="BI837" s="102"/>
      <c r="BJ837" s="102"/>
      <c r="BK837" s="102">
        <v>1370003</v>
      </c>
      <c r="BL837" s="102">
        <v>20214998</v>
      </c>
      <c r="BM837" s="102"/>
      <c r="BN837" s="102">
        <v>423427</v>
      </c>
      <c r="BO837" s="102"/>
      <c r="BP837" s="102">
        <v>2488024</v>
      </c>
      <c r="BQ837" s="102"/>
      <c r="BR837" s="102"/>
      <c r="BS837" s="102"/>
      <c r="BT837" s="102"/>
      <c r="BU837" s="102"/>
      <c r="BV837" s="102"/>
      <c r="BW837" s="102"/>
      <c r="BX837" s="102"/>
    </row>
    <row r="838" spans="1:76" x14ac:dyDescent="0.25">
      <c r="A838" s="57" t="s">
        <v>7594</v>
      </c>
      <c r="B838" s="3" t="s">
        <v>7088</v>
      </c>
      <c r="C838" s="3" t="s">
        <v>7302</v>
      </c>
      <c r="D838" s="4" t="s">
        <v>7595</v>
      </c>
      <c r="E838" s="4" t="s">
        <v>3487</v>
      </c>
      <c r="F838" s="4">
        <v>38105</v>
      </c>
      <c r="G838" s="4">
        <v>100002144</v>
      </c>
      <c r="H838" s="4">
        <v>3945</v>
      </c>
      <c r="I838" s="4">
        <v>361.16570000000002</v>
      </c>
      <c r="J838" s="4" t="s">
        <v>7596</v>
      </c>
      <c r="K838" s="4" t="s">
        <v>7597</v>
      </c>
      <c r="L838" s="101" t="s">
        <v>7598</v>
      </c>
      <c r="M838" s="101" t="s">
        <v>7599</v>
      </c>
      <c r="N838" s="4">
        <v>65373</v>
      </c>
      <c r="O838" s="4">
        <v>58845</v>
      </c>
      <c r="P838" s="4">
        <f t="shared" si="12"/>
        <v>26</v>
      </c>
      <c r="Q838" s="4">
        <v>0.15</v>
      </c>
      <c r="R838" s="4">
        <v>0.5907</v>
      </c>
      <c r="S838" s="4">
        <v>3.8853</v>
      </c>
      <c r="T838" s="102"/>
      <c r="U838" s="102"/>
      <c r="V838" s="102"/>
      <c r="W838" s="102"/>
      <c r="X838" s="102">
        <v>250875</v>
      </c>
      <c r="Y838" s="102"/>
      <c r="Z838" s="102"/>
      <c r="AA838" s="102">
        <v>1433010</v>
      </c>
      <c r="AB838" s="102"/>
      <c r="AC838" s="102">
        <v>35121</v>
      </c>
      <c r="AD838" s="102"/>
      <c r="AE838" s="102">
        <v>371816</v>
      </c>
      <c r="AF838" s="102">
        <v>390692</v>
      </c>
      <c r="AG838" s="102"/>
      <c r="AH838" s="102">
        <v>563233</v>
      </c>
      <c r="AI838" s="102"/>
      <c r="AJ838" s="102"/>
      <c r="AK838" s="102"/>
      <c r="AL838" s="102">
        <v>87216</v>
      </c>
      <c r="AM838" s="102"/>
      <c r="AN838" s="102">
        <v>365482</v>
      </c>
      <c r="AO838" s="102"/>
      <c r="AP838" s="102"/>
      <c r="AQ838" s="102">
        <v>237168</v>
      </c>
      <c r="AR838" s="102"/>
      <c r="AS838" s="102"/>
      <c r="AT838" s="102"/>
      <c r="AU838" s="102"/>
      <c r="AV838" s="102"/>
      <c r="AW838" s="102">
        <v>3968382</v>
      </c>
      <c r="AX838" s="102">
        <v>498805</v>
      </c>
      <c r="AY838" s="102"/>
      <c r="AZ838" s="102">
        <v>28488</v>
      </c>
      <c r="BA838" s="102">
        <v>47934</v>
      </c>
      <c r="BB838" s="102"/>
      <c r="BC838" s="102"/>
      <c r="BD838" s="102">
        <v>44102</v>
      </c>
      <c r="BE838" s="102"/>
      <c r="BF838" s="102">
        <v>120167</v>
      </c>
      <c r="BG838" s="102">
        <v>266191</v>
      </c>
      <c r="BH838" s="102">
        <v>11498382</v>
      </c>
      <c r="BI838" s="102">
        <v>135764</v>
      </c>
      <c r="BJ838" s="102">
        <v>122143</v>
      </c>
      <c r="BK838" s="102"/>
      <c r="BL838" s="102"/>
      <c r="BM838" s="102"/>
      <c r="BN838" s="102"/>
      <c r="BO838" s="102">
        <v>1964572</v>
      </c>
      <c r="BP838" s="102">
        <v>35504</v>
      </c>
      <c r="BQ838" s="102">
        <v>4330798</v>
      </c>
      <c r="BR838" s="102"/>
      <c r="BS838" s="102">
        <v>70912</v>
      </c>
      <c r="BT838" s="102">
        <v>43755</v>
      </c>
      <c r="BU838" s="102"/>
      <c r="BV838" s="102"/>
      <c r="BW838" s="102">
        <v>4512105</v>
      </c>
      <c r="BX838" s="102">
        <v>1099861</v>
      </c>
    </row>
    <row r="839" spans="1:76" x14ac:dyDescent="0.25">
      <c r="A839" s="57" t="s">
        <v>7600</v>
      </c>
      <c r="B839" s="3" t="s">
        <v>7088</v>
      </c>
      <c r="C839" s="3" t="s">
        <v>7302</v>
      </c>
      <c r="D839" s="4" t="s">
        <v>7601</v>
      </c>
      <c r="E839" s="4" t="s">
        <v>3487</v>
      </c>
      <c r="F839" s="4">
        <v>40091</v>
      </c>
      <c r="G839" s="4">
        <v>100003073</v>
      </c>
      <c r="H839" s="4">
        <v>3380</v>
      </c>
      <c r="I839" s="4">
        <v>685.2713</v>
      </c>
      <c r="J839" s="4" t="s">
        <v>7602</v>
      </c>
      <c r="K839" s="4" t="s">
        <v>7603</v>
      </c>
      <c r="L839" s="4"/>
      <c r="M839" s="4"/>
      <c r="N839" s="4">
        <v>9917980</v>
      </c>
      <c r="O839" s="4">
        <v>8093627</v>
      </c>
      <c r="P839" s="4">
        <f t="shared" ref="P839:P902" si="13">COUNTIF(T839:BX839,"&gt;0")</f>
        <v>14</v>
      </c>
      <c r="Q839" s="4">
        <v>0.11</v>
      </c>
      <c r="R839" s="4">
        <v>0.17019999999999999</v>
      </c>
      <c r="S839" s="4">
        <v>1.5089999999999999</v>
      </c>
      <c r="T839" s="102"/>
      <c r="U839" s="102"/>
      <c r="V839" s="102"/>
      <c r="W839" s="102"/>
      <c r="X839" s="102"/>
      <c r="Y839" s="102"/>
      <c r="Z839" s="102"/>
      <c r="AA839" s="102">
        <v>690321</v>
      </c>
      <c r="AB839" s="102"/>
      <c r="AC839" s="102"/>
      <c r="AD839" s="102"/>
      <c r="AE839" s="102">
        <v>77155</v>
      </c>
      <c r="AF839" s="102">
        <v>1228069</v>
      </c>
      <c r="AG839" s="102"/>
      <c r="AH839" s="102"/>
      <c r="AI839" s="102"/>
      <c r="AJ839" s="102"/>
      <c r="AK839" s="102"/>
      <c r="AL839" s="102">
        <v>33397</v>
      </c>
      <c r="AM839" s="102"/>
      <c r="AN839" s="102"/>
      <c r="AO839" s="102"/>
      <c r="AP839" s="102"/>
      <c r="AQ839" s="102"/>
      <c r="AR839" s="102"/>
      <c r="AS839" s="102"/>
      <c r="AT839" s="102"/>
      <c r="AU839" s="102"/>
      <c r="AV839" s="102"/>
      <c r="AW839" s="102">
        <v>2498847</v>
      </c>
      <c r="AX839" s="102">
        <v>250779</v>
      </c>
      <c r="AY839" s="102"/>
      <c r="AZ839" s="102"/>
      <c r="BA839" s="102"/>
      <c r="BB839" s="102"/>
      <c r="BC839" s="102"/>
      <c r="BD839" s="102">
        <v>43733</v>
      </c>
      <c r="BE839" s="102"/>
      <c r="BF839" s="102"/>
      <c r="BG839" s="102">
        <v>332693</v>
      </c>
      <c r="BH839" s="102">
        <v>2240170</v>
      </c>
      <c r="BI839" s="102"/>
      <c r="BJ839" s="102"/>
      <c r="BK839" s="102"/>
      <c r="BL839" s="102"/>
      <c r="BM839" s="102"/>
      <c r="BN839" s="102"/>
      <c r="BO839" s="102">
        <v>2800528</v>
      </c>
      <c r="BP839" s="102"/>
      <c r="BQ839" s="102">
        <v>12038273</v>
      </c>
      <c r="BR839" s="102"/>
      <c r="BS839" s="102"/>
      <c r="BT839" s="102"/>
      <c r="BU839" s="102"/>
      <c r="BV839" s="102">
        <v>17044</v>
      </c>
      <c r="BW839" s="102">
        <v>1762582</v>
      </c>
      <c r="BX839" s="102">
        <v>75101</v>
      </c>
    </row>
    <row r="840" spans="1:76" x14ac:dyDescent="0.25">
      <c r="A840" s="57" t="s">
        <v>7604</v>
      </c>
      <c r="B840" s="3" t="s">
        <v>7088</v>
      </c>
      <c r="C840" s="3" t="s">
        <v>7302</v>
      </c>
      <c r="D840" s="4" t="s">
        <v>7605</v>
      </c>
      <c r="E840" s="4" t="s">
        <v>5268</v>
      </c>
      <c r="F840" s="4">
        <v>52233</v>
      </c>
      <c r="G840" s="4">
        <v>100001983</v>
      </c>
      <c r="H840" s="4">
        <v>3300</v>
      </c>
      <c r="I840" s="4">
        <v>399.39850000000001</v>
      </c>
      <c r="J840" s="4" t="s">
        <v>7606</v>
      </c>
      <c r="K840" s="4" t="s">
        <v>7607</v>
      </c>
      <c r="L840" s="101" t="s">
        <v>7608</v>
      </c>
      <c r="M840" s="101" t="s">
        <v>7609</v>
      </c>
      <c r="N840" s="4">
        <v>15559396</v>
      </c>
      <c r="O840" s="4">
        <v>20171868</v>
      </c>
      <c r="P840" s="4">
        <f t="shared" si="13"/>
        <v>49</v>
      </c>
      <c r="Q840" s="4">
        <v>0.61</v>
      </c>
      <c r="R840" s="4">
        <v>0.78810000000000002</v>
      </c>
      <c r="S840" s="4">
        <v>1.2964</v>
      </c>
      <c r="T840" s="102">
        <v>1218299</v>
      </c>
      <c r="U840" s="102">
        <v>2037644</v>
      </c>
      <c r="V840" s="102">
        <v>1039976</v>
      </c>
      <c r="W840" s="102">
        <v>406842</v>
      </c>
      <c r="X840" s="102">
        <v>281515</v>
      </c>
      <c r="Y840" s="102">
        <v>525346</v>
      </c>
      <c r="Z840" s="102">
        <v>1788538</v>
      </c>
      <c r="AA840" s="102">
        <v>520550</v>
      </c>
      <c r="AB840" s="102">
        <v>710641</v>
      </c>
      <c r="AC840" s="102">
        <v>659862</v>
      </c>
      <c r="AD840" s="102">
        <v>851880</v>
      </c>
      <c r="AE840" s="102">
        <v>250353</v>
      </c>
      <c r="AF840" s="102">
        <v>1742951</v>
      </c>
      <c r="AG840" s="102"/>
      <c r="AH840" s="102">
        <v>829514</v>
      </c>
      <c r="AI840" s="102">
        <v>1193934</v>
      </c>
      <c r="AJ840" s="102">
        <v>1362191</v>
      </c>
      <c r="AK840" s="102">
        <v>3681911</v>
      </c>
      <c r="AL840" s="102"/>
      <c r="AM840" s="102">
        <v>2073187</v>
      </c>
      <c r="AN840" s="102">
        <v>168664</v>
      </c>
      <c r="AO840" s="102">
        <v>124207</v>
      </c>
      <c r="AP840" s="102">
        <v>2845138</v>
      </c>
      <c r="AQ840" s="102">
        <v>1091023</v>
      </c>
      <c r="AR840" s="102"/>
      <c r="AS840" s="102">
        <v>584646</v>
      </c>
      <c r="AT840" s="102"/>
      <c r="AU840" s="102"/>
      <c r="AV840" s="102">
        <v>155847</v>
      </c>
      <c r="AW840" s="102">
        <v>293521</v>
      </c>
      <c r="AX840" s="102">
        <v>1036727</v>
      </c>
      <c r="AY840" s="102">
        <v>1438918</v>
      </c>
      <c r="AZ840" s="102">
        <v>2576998</v>
      </c>
      <c r="BA840" s="102">
        <v>3021091</v>
      </c>
      <c r="BB840" s="102"/>
      <c r="BC840" s="102">
        <v>3555603</v>
      </c>
      <c r="BD840" s="102">
        <v>2116108</v>
      </c>
      <c r="BE840" s="102"/>
      <c r="BF840" s="102">
        <v>1156170</v>
      </c>
      <c r="BG840" s="102">
        <v>1022600</v>
      </c>
      <c r="BH840" s="102">
        <v>4242120</v>
      </c>
      <c r="BI840" s="102">
        <v>127853</v>
      </c>
      <c r="BJ840" s="102">
        <v>315469</v>
      </c>
      <c r="BK840" s="102">
        <v>1987234</v>
      </c>
      <c r="BL840" s="102">
        <v>808852</v>
      </c>
      <c r="BM840" s="102">
        <v>1371822</v>
      </c>
      <c r="BN840" s="102">
        <v>2715389</v>
      </c>
      <c r="BO840" s="102">
        <v>705451</v>
      </c>
      <c r="BP840" s="102"/>
      <c r="BQ840" s="102">
        <v>2416651</v>
      </c>
      <c r="BR840" s="102">
        <v>2991678</v>
      </c>
      <c r="BS840" s="102">
        <v>1534837</v>
      </c>
      <c r="BT840" s="102">
        <v>2699771</v>
      </c>
      <c r="BU840" s="102">
        <v>701352</v>
      </c>
      <c r="BV840" s="102">
        <v>1781777</v>
      </c>
      <c r="BW840" s="102">
        <v>1644057</v>
      </c>
      <c r="BX840" s="102">
        <v>1857296</v>
      </c>
    </row>
    <row r="841" spans="1:76" x14ac:dyDescent="0.25">
      <c r="A841" s="57" t="s">
        <v>7610</v>
      </c>
      <c r="B841" s="3" t="s">
        <v>7088</v>
      </c>
      <c r="C841" s="3" t="s">
        <v>7302</v>
      </c>
      <c r="D841" s="4" t="s">
        <v>7611</v>
      </c>
      <c r="E841" s="4" t="s">
        <v>5268</v>
      </c>
      <c r="F841" s="4">
        <v>39788</v>
      </c>
      <c r="G841" s="4">
        <v>100002773</v>
      </c>
      <c r="H841" s="4">
        <v>1010</v>
      </c>
      <c r="I841" s="4">
        <v>398.34179999999998</v>
      </c>
      <c r="J841" s="4" t="s">
        <v>7612</v>
      </c>
      <c r="K841" s="4" t="s">
        <v>7613</v>
      </c>
      <c r="L841" s="101" t="s">
        <v>7614</v>
      </c>
      <c r="M841" s="101" t="s">
        <v>7615</v>
      </c>
      <c r="N841" s="4">
        <v>65727</v>
      </c>
      <c r="O841" s="4">
        <v>59150</v>
      </c>
      <c r="P841" s="4">
        <f t="shared" si="13"/>
        <v>54</v>
      </c>
      <c r="Q841" s="4">
        <v>1.1299999999999999</v>
      </c>
      <c r="R841" s="4">
        <v>5.1441999999999997</v>
      </c>
      <c r="S841" s="4">
        <v>4.5342000000000002</v>
      </c>
      <c r="T841" s="102">
        <v>219774432</v>
      </c>
      <c r="U841" s="102">
        <v>156155344</v>
      </c>
      <c r="V841" s="102">
        <v>217763200</v>
      </c>
      <c r="W841" s="102">
        <v>2167086</v>
      </c>
      <c r="X841" s="102">
        <v>28653340</v>
      </c>
      <c r="Y841" s="102">
        <v>2096382</v>
      </c>
      <c r="Z841" s="102">
        <v>56903944</v>
      </c>
      <c r="AA841" s="102">
        <v>1724536</v>
      </c>
      <c r="AB841" s="102">
        <v>262829744</v>
      </c>
      <c r="AC841" s="102">
        <v>4678643</v>
      </c>
      <c r="AD841" s="102">
        <v>41286544</v>
      </c>
      <c r="AE841" s="102">
        <v>15701762</v>
      </c>
      <c r="AF841" s="102">
        <v>164524608</v>
      </c>
      <c r="AG841" s="102">
        <v>22429632</v>
      </c>
      <c r="AH841" s="102">
        <v>197420</v>
      </c>
      <c r="AI841" s="102">
        <v>116376</v>
      </c>
      <c r="AJ841" s="102">
        <v>2140023</v>
      </c>
      <c r="AK841" s="102">
        <v>943162</v>
      </c>
      <c r="AL841" s="102">
        <v>55593772</v>
      </c>
      <c r="AM841" s="102">
        <v>3252711</v>
      </c>
      <c r="AN841" s="102">
        <v>9243809</v>
      </c>
      <c r="AO841" s="102">
        <v>103904832</v>
      </c>
      <c r="AP841" s="102">
        <v>9364289</v>
      </c>
      <c r="AQ841" s="102">
        <v>273677120</v>
      </c>
      <c r="AR841" s="102">
        <v>3238114</v>
      </c>
      <c r="AS841" s="102">
        <v>9736002</v>
      </c>
      <c r="AT841" s="102">
        <v>95800880</v>
      </c>
      <c r="AU841" s="102">
        <v>1957868</v>
      </c>
      <c r="AV841" s="102"/>
      <c r="AW841" s="102">
        <v>27062236</v>
      </c>
      <c r="AX841" s="102">
        <v>67147576</v>
      </c>
      <c r="AY841" s="102">
        <v>435882528</v>
      </c>
      <c r="AZ841" s="102">
        <v>6458618</v>
      </c>
      <c r="BA841" s="102">
        <v>19810732</v>
      </c>
      <c r="BB841" s="102">
        <v>4495613</v>
      </c>
      <c r="BC841" s="102">
        <v>59636364</v>
      </c>
      <c r="BD841" s="102">
        <v>28560072</v>
      </c>
      <c r="BE841" s="102">
        <v>7829778</v>
      </c>
      <c r="BF841" s="102">
        <v>249231</v>
      </c>
      <c r="BG841" s="102">
        <v>58349736</v>
      </c>
      <c r="BH841" s="102">
        <v>63250132</v>
      </c>
      <c r="BI841" s="102">
        <v>73911944</v>
      </c>
      <c r="BJ841" s="102">
        <v>1352879</v>
      </c>
      <c r="BK841" s="102">
        <v>2205209</v>
      </c>
      <c r="BL841" s="102">
        <v>3528845</v>
      </c>
      <c r="BM841" s="102">
        <v>179808752</v>
      </c>
      <c r="BN841" s="102">
        <v>12384935</v>
      </c>
      <c r="BO841" s="102"/>
      <c r="BP841" s="102">
        <v>100877976</v>
      </c>
      <c r="BQ841" s="102">
        <v>5649440</v>
      </c>
      <c r="BR841" s="102">
        <v>374406</v>
      </c>
      <c r="BS841" s="102">
        <v>26465964</v>
      </c>
      <c r="BT841" s="102">
        <v>4585240</v>
      </c>
      <c r="BU841" s="102">
        <v>1092935</v>
      </c>
      <c r="BV841" s="102">
        <v>30533132</v>
      </c>
      <c r="BW841" s="102"/>
      <c r="BX841" s="102">
        <v>2619608</v>
      </c>
    </row>
    <row r="842" spans="1:76" x14ac:dyDescent="0.25">
      <c r="A842" s="57" t="s">
        <v>7616</v>
      </c>
      <c r="B842" s="3" t="s">
        <v>7088</v>
      </c>
      <c r="C842" s="3" t="s">
        <v>7302</v>
      </c>
      <c r="D842" s="4" t="s">
        <v>7617</v>
      </c>
      <c r="E842" s="4" t="s">
        <v>3439</v>
      </c>
      <c r="F842" s="4">
        <v>34384</v>
      </c>
      <c r="G842" s="4">
        <v>100001296</v>
      </c>
      <c r="H842" s="4">
        <v>1440</v>
      </c>
      <c r="I842" s="4">
        <v>144.1019</v>
      </c>
      <c r="J842" s="4" t="s">
        <v>7618</v>
      </c>
      <c r="K842" s="4" t="s">
        <v>7619</v>
      </c>
      <c r="L842" s="101" t="s">
        <v>7620</v>
      </c>
      <c r="M842" s="101" t="s">
        <v>7621</v>
      </c>
      <c r="N842" s="4">
        <v>115244</v>
      </c>
      <c r="O842" s="4">
        <v>103115</v>
      </c>
      <c r="P842" s="4">
        <f t="shared" si="13"/>
        <v>57</v>
      </c>
      <c r="Q842" s="4">
        <v>1.23</v>
      </c>
      <c r="R842" s="4">
        <v>3.2654999999999998</v>
      </c>
      <c r="S842" s="4">
        <v>2.6644000000000001</v>
      </c>
      <c r="T842" s="102">
        <v>17803282</v>
      </c>
      <c r="U842" s="102">
        <v>6336757</v>
      </c>
      <c r="V842" s="102">
        <v>108913152</v>
      </c>
      <c r="W842" s="102">
        <v>87848240</v>
      </c>
      <c r="X842" s="102">
        <v>8360663</v>
      </c>
      <c r="Y842" s="102">
        <v>2959240</v>
      </c>
      <c r="Z842" s="102">
        <v>45085896</v>
      </c>
      <c r="AA842" s="102">
        <v>8866652</v>
      </c>
      <c r="AB842" s="102">
        <v>159144688</v>
      </c>
      <c r="AC842" s="102">
        <v>5160149</v>
      </c>
      <c r="AD842" s="102">
        <v>30235100</v>
      </c>
      <c r="AE842" s="102">
        <v>11308358</v>
      </c>
      <c r="AF842" s="102">
        <v>353864480</v>
      </c>
      <c r="AG842" s="102">
        <v>5918326</v>
      </c>
      <c r="AH842" s="102">
        <v>25210976</v>
      </c>
      <c r="AI842" s="102">
        <v>10219675</v>
      </c>
      <c r="AJ842" s="102">
        <v>8567333</v>
      </c>
      <c r="AK842" s="102">
        <v>5544263</v>
      </c>
      <c r="AL842" s="102">
        <v>2246469</v>
      </c>
      <c r="AM842" s="102">
        <v>3579920</v>
      </c>
      <c r="AN842" s="102">
        <v>121585840</v>
      </c>
      <c r="AO842" s="102">
        <v>5388837</v>
      </c>
      <c r="AP842" s="102">
        <v>1655080</v>
      </c>
      <c r="AQ842" s="102">
        <v>34453716</v>
      </c>
      <c r="AR842" s="102">
        <v>41022464</v>
      </c>
      <c r="AS842" s="102">
        <v>28794802</v>
      </c>
      <c r="AT842" s="102">
        <v>11306459</v>
      </c>
      <c r="AU842" s="102">
        <v>3381407</v>
      </c>
      <c r="AV842" s="102">
        <v>23338164</v>
      </c>
      <c r="AW842" s="102">
        <v>4420185</v>
      </c>
      <c r="AX842" s="102">
        <v>4159123</v>
      </c>
      <c r="AY842" s="102">
        <v>1400438</v>
      </c>
      <c r="AZ842" s="102">
        <v>774155</v>
      </c>
      <c r="BA842" s="102">
        <v>162411472</v>
      </c>
      <c r="BB842" s="102">
        <v>78438960</v>
      </c>
      <c r="BC842" s="102">
        <v>12916405</v>
      </c>
      <c r="BD842" s="102">
        <v>25271240</v>
      </c>
      <c r="BE842" s="102">
        <v>5482975</v>
      </c>
      <c r="BF842" s="102">
        <v>3481211</v>
      </c>
      <c r="BG842" s="102">
        <v>30124690</v>
      </c>
      <c r="BH842" s="102">
        <v>7247414</v>
      </c>
      <c r="BI842" s="102">
        <v>14678602</v>
      </c>
      <c r="BJ842" s="102">
        <v>6758547</v>
      </c>
      <c r="BK842" s="102">
        <v>21281614</v>
      </c>
      <c r="BL842" s="102">
        <v>11623852</v>
      </c>
      <c r="BM842" s="102">
        <v>150929104</v>
      </c>
      <c r="BN842" s="102">
        <v>83163032</v>
      </c>
      <c r="BO842" s="102">
        <v>13305357</v>
      </c>
      <c r="BP842" s="102">
        <v>14305804</v>
      </c>
      <c r="BQ842" s="102">
        <v>9181047</v>
      </c>
      <c r="BR842" s="102">
        <v>50289536</v>
      </c>
      <c r="BS842" s="102">
        <v>31717304</v>
      </c>
      <c r="BT842" s="102">
        <v>6674568</v>
      </c>
      <c r="BU842" s="102">
        <v>159182944</v>
      </c>
      <c r="BV842" s="102">
        <v>31918728</v>
      </c>
      <c r="BW842" s="102">
        <v>7763531</v>
      </c>
      <c r="BX842" s="102">
        <v>19605874</v>
      </c>
    </row>
    <row r="843" spans="1:76" x14ac:dyDescent="0.25">
      <c r="A843" s="57" t="s">
        <v>7622</v>
      </c>
      <c r="B843" s="3" t="s">
        <v>7088</v>
      </c>
      <c r="C843" s="3" t="s">
        <v>7302</v>
      </c>
      <c r="D843" s="4" t="s">
        <v>7623</v>
      </c>
      <c r="E843" s="4" t="s">
        <v>3439</v>
      </c>
      <c r="F843" s="4">
        <v>62062</v>
      </c>
      <c r="G843" s="4">
        <v>100020203</v>
      </c>
      <c r="H843" s="4">
        <v>1049</v>
      </c>
      <c r="I843" s="4">
        <v>160.0968</v>
      </c>
      <c r="J843" s="4" t="s">
        <v>7624</v>
      </c>
      <c r="K843" s="4"/>
      <c r="L843" s="4"/>
      <c r="M843" s="4"/>
      <c r="N843" s="4">
        <v>442640</v>
      </c>
      <c r="O843" s="4">
        <v>391002</v>
      </c>
      <c r="P843" s="4">
        <f t="shared" si="13"/>
        <v>26</v>
      </c>
      <c r="Q843" s="4">
        <v>4.13</v>
      </c>
      <c r="R843" s="4">
        <v>6.8513000000000002</v>
      </c>
      <c r="S843" s="4">
        <v>1.6607000000000001</v>
      </c>
      <c r="T843" s="102">
        <v>1331286</v>
      </c>
      <c r="U843" s="102">
        <v>13132286</v>
      </c>
      <c r="V843" s="102">
        <v>35003</v>
      </c>
      <c r="W843" s="102">
        <v>814099.5</v>
      </c>
      <c r="X843" s="102"/>
      <c r="Y843" s="102"/>
      <c r="Z843" s="102">
        <v>4167819</v>
      </c>
      <c r="AA843" s="102"/>
      <c r="AB843" s="102">
        <v>770488</v>
      </c>
      <c r="AC843" s="102"/>
      <c r="AD843" s="102"/>
      <c r="AE843" s="102">
        <v>440580</v>
      </c>
      <c r="AF843" s="102">
        <v>3395439</v>
      </c>
      <c r="AG843" s="102"/>
      <c r="AH843" s="102">
        <v>487406</v>
      </c>
      <c r="AI843" s="102"/>
      <c r="AJ843" s="102">
        <v>1000883</v>
      </c>
      <c r="AK843" s="102">
        <v>584073</v>
      </c>
      <c r="AL843" s="102">
        <v>943040.625</v>
      </c>
      <c r="AM843" s="102"/>
      <c r="AN843" s="102">
        <v>8737638</v>
      </c>
      <c r="AO843" s="102">
        <v>105964240</v>
      </c>
      <c r="AP843" s="102">
        <v>233572</v>
      </c>
      <c r="AQ843" s="102"/>
      <c r="AR843" s="102"/>
      <c r="AS843" s="102">
        <v>172978176</v>
      </c>
      <c r="AT843" s="102"/>
      <c r="AU843" s="102"/>
      <c r="AV843" s="102">
        <v>6061998</v>
      </c>
      <c r="AW843" s="102"/>
      <c r="AX843" s="102"/>
      <c r="AY843" s="102">
        <v>1418650.75</v>
      </c>
      <c r="AZ843" s="102"/>
      <c r="BA843" s="102">
        <v>3779231</v>
      </c>
      <c r="BB843" s="102">
        <v>7123079</v>
      </c>
      <c r="BC843" s="102">
        <v>8262960</v>
      </c>
      <c r="BD843" s="102">
        <v>1544901</v>
      </c>
      <c r="BE843" s="102"/>
      <c r="BF843" s="102"/>
      <c r="BG843" s="102"/>
      <c r="BH843" s="102"/>
      <c r="BI843" s="102">
        <v>4208088</v>
      </c>
      <c r="BJ843" s="102"/>
      <c r="BK843" s="102"/>
      <c r="BL843" s="102"/>
      <c r="BM843" s="102"/>
      <c r="BN843" s="102"/>
      <c r="BO843" s="102">
        <v>593771</v>
      </c>
      <c r="BP843" s="102"/>
      <c r="BQ843" s="102"/>
      <c r="BR843" s="102"/>
      <c r="BS843" s="102"/>
      <c r="BT843" s="102"/>
      <c r="BU843" s="102">
        <v>112491976</v>
      </c>
      <c r="BV843" s="102"/>
      <c r="BW843" s="102"/>
      <c r="BX843" s="102">
        <v>1174603</v>
      </c>
    </row>
    <row r="844" spans="1:76" x14ac:dyDescent="0.25">
      <c r="A844" s="57" t="s">
        <v>7625</v>
      </c>
      <c r="B844" s="3" t="s">
        <v>7088</v>
      </c>
      <c r="C844" s="3" t="s">
        <v>7302</v>
      </c>
      <c r="D844" s="4" t="s">
        <v>7626</v>
      </c>
      <c r="E844" s="4" t="s">
        <v>3487</v>
      </c>
      <c r="F844" s="4">
        <v>37091</v>
      </c>
      <c r="G844" s="4">
        <v>100001919</v>
      </c>
      <c r="H844" s="4">
        <v>1450</v>
      </c>
      <c r="I844" s="4">
        <v>197.0455</v>
      </c>
      <c r="J844" s="4" t="s">
        <v>7627</v>
      </c>
      <c r="K844" s="4" t="s">
        <v>7628</v>
      </c>
      <c r="L844" s="101" t="s">
        <v>7629</v>
      </c>
      <c r="M844" s="101" t="s">
        <v>7630</v>
      </c>
      <c r="N844" s="4">
        <v>10742</v>
      </c>
      <c r="O844" s="4">
        <v>10289</v>
      </c>
      <c r="P844" s="4">
        <f t="shared" si="13"/>
        <v>41</v>
      </c>
      <c r="Q844" s="4">
        <v>0.68</v>
      </c>
      <c r="R844" s="4">
        <v>1.7835000000000001</v>
      </c>
      <c r="S844" s="4">
        <v>2.6126</v>
      </c>
      <c r="T844" s="102"/>
      <c r="U844" s="102">
        <v>594359</v>
      </c>
      <c r="V844" s="102">
        <v>94112</v>
      </c>
      <c r="W844" s="102">
        <v>220957</v>
      </c>
      <c r="X844" s="102">
        <v>170693</v>
      </c>
      <c r="Y844" s="102">
        <v>153833</v>
      </c>
      <c r="Z844" s="102">
        <v>563325</v>
      </c>
      <c r="AA844" s="102"/>
      <c r="AB844" s="102">
        <v>705709</v>
      </c>
      <c r="AC844" s="102"/>
      <c r="AD844" s="102">
        <v>450461</v>
      </c>
      <c r="AE844" s="102">
        <v>220378</v>
      </c>
      <c r="AF844" s="102"/>
      <c r="AG844" s="102">
        <v>190104</v>
      </c>
      <c r="AH844" s="102">
        <v>5069956</v>
      </c>
      <c r="AI844" s="102">
        <v>57894</v>
      </c>
      <c r="AJ844" s="102">
        <v>194465</v>
      </c>
      <c r="AK844" s="102">
        <v>668064</v>
      </c>
      <c r="AL844" s="102">
        <v>172960</v>
      </c>
      <c r="AM844" s="102"/>
      <c r="AN844" s="102">
        <v>196481</v>
      </c>
      <c r="AO844" s="102"/>
      <c r="AP844" s="102">
        <v>94246</v>
      </c>
      <c r="AQ844" s="102">
        <v>251260</v>
      </c>
      <c r="AR844" s="102">
        <v>131680</v>
      </c>
      <c r="AS844" s="102">
        <v>209175</v>
      </c>
      <c r="AT844" s="102">
        <v>344647</v>
      </c>
      <c r="AU844" s="102"/>
      <c r="AV844" s="102">
        <v>202999</v>
      </c>
      <c r="AW844" s="102">
        <v>307007</v>
      </c>
      <c r="AX844" s="102">
        <v>559883</v>
      </c>
      <c r="AY844" s="102">
        <v>105798</v>
      </c>
      <c r="AZ844" s="102"/>
      <c r="BA844" s="102">
        <v>131734</v>
      </c>
      <c r="BB844" s="102">
        <v>5562886</v>
      </c>
      <c r="BC844" s="102"/>
      <c r="BD844" s="102"/>
      <c r="BE844" s="102"/>
      <c r="BF844" s="102">
        <v>39889</v>
      </c>
      <c r="BG844" s="102">
        <v>294417</v>
      </c>
      <c r="BH844" s="102"/>
      <c r="BI844" s="102">
        <v>2529030</v>
      </c>
      <c r="BJ844" s="102">
        <v>434719</v>
      </c>
      <c r="BK844" s="102">
        <v>63370</v>
      </c>
      <c r="BL844" s="102">
        <v>1521149</v>
      </c>
      <c r="BM844" s="102"/>
      <c r="BN844" s="102"/>
      <c r="BO844" s="102">
        <v>77507</v>
      </c>
      <c r="BP844" s="102"/>
      <c r="BQ844" s="102">
        <v>189140</v>
      </c>
      <c r="BR844" s="102">
        <v>573864</v>
      </c>
      <c r="BS844" s="102">
        <v>427739</v>
      </c>
      <c r="BT844" s="102"/>
      <c r="BU844" s="102">
        <v>209013</v>
      </c>
      <c r="BV844" s="102">
        <v>341846</v>
      </c>
      <c r="BW844" s="102">
        <v>2230985</v>
      </c>
      <c r="BX844" s="102">
        <v>578854</v>
      </c>
    </row>
    <row r="845" spans="1:76" x14ac:dyDescent="0.25">
      <c r="A845" s="57" t="s">
        <v>7631</v>
      </c>
      <c r="B845" s="3" t="s">
        <v>7088</v>
      </c>
      <c r="C845" s="3" t="s">
        <v>7302</v>
      </c>
      <c r="D845" s="4" t="s">
        <v>7632</v>
      </c>
      <c r="E845" s="4" t="s">
        <v>3446</v>
      </c>
      <c r="F845" s="4">
        <v>15336</v>
      </c>
      <c r="G845" s="4">
        <v>100000295</v>
      </c>
      <c r="H845" s="4">
        <v>3500</v>
      </c>
      <c r="I845" s="4">
        <v>149.00919999999999</v>
      </c>
      <c r="J845" s="4" t="s">
        <v>7633</v>
      </c>
      <c r="K845" s="4" t="s">
        <v>7634</v>
      </c>
      <c r="L845" s="101" t="s">
        <v>7635</v>
      </c>
      <c r="M845" s="101" t="s">
        <v>7636</v>
      </c>
      <c r="N845" s="4">
        <v>444305</v>
      </c>
      <c r="O845" s="4">
        <v>852</v>
      </c>
      <c r="P845" s="4">
        <f t="shared" si="13"/>
        <v>51</v>
      </c>
      <c r="Q845" s="4">
        <v>0.96</v>
      </c>
      <c r="R845" s="4">
        <v>1.4359</v>
      </c>
      <c r="S845" s="4">
        <v>1.5014000000000001</v>
      </c>
      <c r="T845" s="102">
        <v>406305</v>
      </c>
      <c r="U845" s="102">
        <v>652240</v>
      </c>
      <c r="V845" s="102">
        <v>364655</v>
      </c>
      <c r="W845" s="102">
        <v>632358</v>
      </c>
      <c r="X845" s="102">
        <v>196543</v>
      </c>
      <c r="Y845" s="102">
        <v>4467827</v>
      </c>
      <c r="Z845" s="102">
        <v>612616</v>
      </c>
      <c r="AA845" s="102">
        <v>1796520</v>
      </c>
      <c r="AB845" s="102">
        <v>1560860</v>
      </c>
      <c r="AC845" s="102">
        <v>2484861</v>
      </c>
      <c r="AD845" s="102">
        <v>2137204</v>
      </c>
      <c r="AE845" s="102">
        <v>172231</v>
      </c>
      <c r="AF845" s="102">
        <v>2429277</v>
      </c>
      <c r="AG845" s="102">
        <v>1327939</v>
      </c>
      <c r="AH845" s="102">
        <v>841735</v>
      </c>
      <c r="AI845" s="102"/>
      <c r="AJ845" s="102"/>
      <c r="AK845" s="102">
        <v>770434</v>
      </c>
      <c r="AL845" s="102">
        <v>1161295</v>
      </c>
      <c r="AM845" s="102">
        <v>80394</v>
      </c>
      <c r="AN845" s="102">
        <v>105274</v>
      </c>
      <c r="AO845" s="102">
        <v>186751</v>
      </c>
      <c r="AP845" s="102">
        <v>82100</v>
      </c>
      <c r="AQ845" s="102">
        <v>174305</v>
      </c>
      <c r="AR845" s="102">
        <v>202991</v>
      </c>
      <c r="AS845" s="102">
        <v>281878</v>
      </c>
      <c r="AT845" s="102">
        <v>1260246</v>
      </c>
      <c r="AU845" s="102"/>
      <c r="AV845" s="102">
        <v>597153</v>
      </c>
      <c r="AW845" s="102">
        <v>736615</v>
      </c>
      <c r="AX845" s="102">
        <v>96620</v>
      </c>
      <c r="AY845" s="102">
        <v>627693</v>
      </c>
      <c r="AZ845" s="102">
        <v>184357</v>
      </c>
      <c r="BA845" s="102">
        <v>355075</v>
      </c>
      <c r="BB845" s="102">
        <v>1597464</v>
      </c>
      <c r="BC845" s="102"/>
      <c r="BD845" s="102"/>
      <c r="BE845" s="102">
        <v>1531085</v>
      </c>
      <c r="BF845" s="102">
        <v>127846</v>
      </c>
      <c r="BG845" s="102">
        <v>1785037</v>
      </c>
      <c r="BH845" s="102">
        <v>1896979</v>
      </c>
      <c r="BI845" s="102">
        <v>862221</v>
      </c>
      <c r="BJ845" s="102">
        <v>780836</v>
      </c>
      <c r="BK845" s="102">
        <v>196374</v>
      </c>
      <c r="BL845" s="102">
        <v>512056</v>
      </c>
      <c r="BM845" s="102">
        <v>3143043</v>
      </c>
      <c r="BN845" s="102">
        <v>443433</v>
      </c>
      <c r="BO845" s="102">
        <v>968624</v>
      </c>
      <c r="BP845" s="102">
        <v>119596</v>
      </c>
      <c r="BQ845" s="102">
        <v>498274</v>
      </c>
      <c r="BR845" s="102"/>
      <c r="BS845" s="102">
        <v>1867595</v>
      </c>
      <c r="BT845" s="102">
        <v>428283</v>
      </c>
      <c r="BU845" s="102">
        <v>5929658</v>
      </c>
      <c r="BV845" s="102">
        <v>327928</v>
      </c>
      <c r="BW845" s="102">
        <v>395579</v>
      </c>
      <c r="BX845" s="102">
        <v>422813</v>
      </c>
    </row>
    <row r="846" spans="1:76" x14ac:dyDescent="0.25">
      <c r="A846" s="57" t="s">
        <v>7637</v>
      </c>
      <c r="B846" s="3" t="s">
        <v>7088</v>
      </c>
      <c r="C846" s="3" t="s">
        <v>7302</v>
      </c>
      <c r="D846" s="4" t="s">
        <v>7638</v>
      </c>
      <c r="E846" s="4" t="s">
        <v>3439</v>
      </c>
      <c r="F846" s="4">
        <v>22206</v>
      </c>
      <c r="G846" s="4">
        <v>100000784</v>
      </c>
      <c r="H846" s="4">
        <v>2180</v>
      </c>
      <c r="I846" s="4">
        <v>175.10769999999999</v>
      </c>
      <c r="J846" s="4" t="s">
        <v>7639</v>
      </c>
      <c r="K846" s="4" t="s">
        <v>7640</v>
      </c>
      <c r="L846" s="101" t="s">
        <v>7641</v>
      </c>
      <c r="M846" s="101" t="s">
        <v>7642</v>
      </c>
      <c r="N846" s="4">
        <v>439378</v>
      </c>
      <c r="O846" s="4">
        <v>388498</v>
      </c>
      <c r="P846" s="4">
        <f t="shared" si="13"/>
        <v>55</v>
      </c>
      <c r="Q846" s="4">
        <v>1.1000000000000001</v>
      </c>
      <c r="R846" s="4">
        <v>1.5083</v>
      </c>
      <c r="S846" s="4">
        <v>1.3733</v>
      </c>
      <c r="T846" s="102">
        <v>649848</v>
      </c>
      <c r="U846" s="102">
        <v>3078349</v>
      </c>
      <c r="V846" s="102">
        <v>390861</v>
      </c>
      <c r="W846" s="102">
        <v>1698402</v>
      </c>
      <c r="X846" s="102">
        <v>4413693</v>
      </c>
      <c r="Y846" s="102">
        <v>1316686</v>
      </c>
      <c r="Z846" s="102">
        <v>666428</v>
      </c>
      <c r="AA846" s="102">
        <v>801992</v>
      </c>
      <c r="AB846" s="102">
        <v>1171422</v>
      </c>
      <c r="AC846" s="102">
        <v>1405953</v>
      </c>
      <c r="AD846" s="102">
        <v>506599</v>
      </c>
      <c r="AE846" s="102">
        <v>1495198</v>
      </c>
      <c r="AF846" s="102">
        <v>529360</v>
      </c>
      <c r="AG846" s="102"/>
      <c r="AH846" s="102">
        <v>316619</v>
      </c>
      <c r="AI846" s="102">
        <v>1186302</v>
      </c>
      <c r="AJ846" s="102">
        <v>593512</v>
      </c>
      <c r="AK846" s="102">
        <v>1800723</v>
      </c>
      <c r="AL846" s="102">
        <v>742634</v>
      </c>
      <c r="AM846" s="102">
        <v>228172</v>
      </c>
      <c r="AN846" s="102">
        <v>457279</v>
      </c>
      <c r="AO846" s="102">
        <v>3310458</v>
      </c>
      <c r="AP846" s="102">
        <v>816465</v>
      </c>
      <c r="AQ846" s="102">
        <v>1189337</v>
      </c>
      <c r="AR846" s="102">
        <v>6026252</v>
      </c>
      <c r="AS846" s="102"/>
      <c r="AT846" s="102">
        <v>938110</v>
      </c>
      <c r="AU846" s="102">
        <v>9841623</v>
      </c>
      <c r="AV846" s="102">
        <v>185687</v>
      </c>
      <c r="AW846" s="102">
        <v>1189674</v>
      </c>
      <c r="AX846" s="102">
        <v>1239821</v>
      </c>
      <c r="AY846" s="102">
        <v>6157880</v>
      </c>
      <c r="AZ846" s="102">
        <v>2359798</v>
      </c>
      <c r="BA846" s="102">
        <v>1915758</v>
      </c>
      <c r="BB846" s="102">
        <v>821855</v>
      </c>
      <c r="BC846" s="102">
        <v>706042</v>
      </c>
      <c r="BD846" s="102">
        <v>3397162</v>
      </c>
      <c r="BE846" s="102">
        <v>1075903</v>
      </c>
      <c r="BF846" s="102">
        <v>1760705</v>
      </c>
      <c r="BG846" s="102">
        <v>328075</v>
      </c>
      <c r="BH846" s="102">
        <v>1395084</v>
      </c>
      <c r="BI846" s="102">
        <v>459566</v>
      </c>
      <c r="BJ846" s="102">
        <v>981689</v>
      </c>
      <c r="BK846" s="102">
        <v>1682718</v>
      </c>
      <c r="BL846" s="102">
        <v>752777</v>
      </c>
      <c r="BM846" s="102">
        <v>855763</v>
      </c>
      <c r="BN846" s="102">
        <v>2380203</v>
      </c>
      <c r="BO846" s="102">
        <v>657206</v>
      </c>
      <c r="BP846" s="102">
        <v>938903</v>
      </c>
      <c r="BQ846" s="102">
        <v>1415763</v>
      </c>
      <c r="BR846" s="102">
        <v>475351</v>
      </c>
      <c r="BS846" s="102">
        <v>1500412</v>
      </c>
      <c r="BT846" s="102">
        <v>3482107</v>
      </c>
      <c r="BU846" s="102">
        <v>599176</v>
      </c>
      <c r="BV846" s="102">
        <v>1226483</v>
      </c>
      <c r="BW846" s="102">
        <v>789031</v>
      </c>
      <c r="BX846" s="102">
        <v>2025032</v>
      </c>
    </row>
    <row r="847" spans="1:76" x14ac:dyDescent="0.25">
      <c r="A847" s="57" t="s">
        <v>7643</v>
      </c>
      <c r="B847" s="3" t="s">
        <v>7088</v>
      </c>
      <c r="C847" s="3" t="s">
        <v>7302</v>
      </c>
      <c r="D847" s="4" t="s">
        <v>7644</v>
      </c>
      <c r="E847" s="4" t="s">
        <v>3487</v>
      </c>
      <c r="F847" s="4">
        <v>41654</v>
      </c>
      <c r="G847" s="4">
        <v>100003484</v>
      </c>
      <c r="H847" s="4">
        <v>5595</v>
      </c>
      <c r="I847" s="4">
        <v>455.35309999999998</v>
      </c>
      <c r="J847" s="4" t="s">
        <v>7645</v>
      </c>
      <c r="K847" s="4" t="s">
        <v>7646</v>
      </c>
      <c r="L847" s="101" t="s">
        <v>7647</v>
      </c>
      <c r="M847" s="101" t="s">
        <v>7648</v>
      </c>
      <c r="N847" s="4">
        <v>64945</v>
      </c>
      <c r="O847" s="4">
        <v>58472</v>
      </c>
      <c r="P847" s="4">
        <f t="shared" si="13"/>
        <v>37</v>
      </c>
      <c r="Q847" s="4">
        <v>0.13</v>
      </c>
      <c r="R847" s="4">
        <v>0.58530000000000004</v>
      </c>
      <c r="S847" s="4">
        <v>4.4276999999999997</v>
      </c>
      <c r="T847" s="102">
        <v>31855558</v>
      </c>
      <c r="U847" s="102">
        <v>26006.699199999999</v>
      </c>
      <c r="V847" s="102">
        <v>508198.5</v>
      </c>
      <c r="W847" s="102"/>
      <c r="X847" s="102"/>
      <c r="Y847" s="102"/>
      <c r="Z847" s="102">
        <v>24422502</v>
      </c>
      <c r="AA847" s="102"/>
      <c r="AB847" s="102">
        <v>2015435.5</v>
      </c>
      <c r="AC847" s="102">
        <v>1732001</v>
      </c>
      <c r="AD847" s="102">
        <v>10003919</v>
      </c>
      <c r="AE847" s="102"/>
      <c r="AF847" s="102"/>
      <c r="AG847" s="102">
        <v>42461904</v>
      </c>
      <c r="AH847" s="102">
        <v>61858.199200000003</v>
      </c>
      <c r="AI847" s="102">
        <v>88714</v>
      </c>
      <c r="AJ847" s="102"/>
      <c r="AK847" s="102"/>
      <c r="AL847" s="102"/>
      <c r="AM847" s="102"/>
      <c r="AN847" s="102">
        <v>1918973</v>
      </c>
      <c r="AO847" s="102">
        <v>41631336</v>
      </c>
      <c r="AP847" s="102">
        <v>6841015.5</v>
      </c>
      <c r="AQ847" s="102"/>
      <c r="AR847" s="102"/>
      <c r="AS847" s="102"/>
      <c r="AT847" s="102"/>
      <c r="AU847" s="102"/>
      <c r="AV847" s="102">
        <v>88923.101599999995</v>
      </c>
      <c r="AW847" s="102">
        <v>88599704</v>
      </c>
      <c r="AX847" s="102">
        <v>8872793</v>
      </c>
      <c r="AY847" s="102">
        <v>25000616</v>
      </c>
      <c r="AZ847" s="102">
        <v>621421.125</v>
      </c>
      <c r="BA847" s="102"/>
      <c r="BB847" s="102"/>
      <c r="BC847" s="102">
        <v>160308</v>
      </c>
      <c r="BD847" s="102">
        <v>2029388</v>
      </c>
      <c r="BE847" s="102">
        <v>18547154</v>
      </c>
      <c r="BF847" s="102">
        <v>166177360</v>
      </c>
      <c r="BG847" s="102">
        <v>1337874</v>
      </c>
      <c r="BH847" s="102">
        <v>47296412</v>
      </c>
      <c r="BI847" s="102">
        <v>6254503</v>
      </c>
      <c r="BJ847" s="102">
        <v>23871820</v>
      </c>
      <c r="BK847" s="102">
        <v>10114427</v>
      </c>
      <c r="BL847" s="102">
        <v>2551621</v>
      </c>
      <c r="BM847" s="102"/>
      <c r="BN847" s="102">
        <v>19224512</v>
      </c>
      <c r="BO847" s="102">
        <v>48005448</v>
      </c>
      <c r="BP847" s="102"/>
      <c r="BQ847" s="102">
        <v>13941358</v>
      </c>
      <c r="BR847" s="102">
        <v>102641024</v>
      </c>
      <c r="BS847" s="102">
        <v>69268304</v>
      </c>
      <c r="BT847" s="102">
        <v>609345472</v>
      </c>
      <c r="BU847" s="102">
        <v>19086536</v>
      </c>
      <c r="BV847" s="102"/>
      <c r="BW847" s="102">
        <v>292582</v>
      </c>
      <c r="BX847" s="102">
        <v>1077037</v>
      </c>
    </row>
    <row r="848" spans="1:76" x14ac:dyDescent="0.25">
      <c r="A848" s="57" t="s">
        <v>7649</v>
      </c>
      <c r="B848" s="3" t="s">
        <v>7088</v>
      </c>
      <c r="C848" s="3" t="s">
        <v>7302</v>
      </c>
      <c r="D848" s="4" t="s">
        <v>7650</v>
      </c>
      <c r="E848" s="4" t="s">
        <v>3487</v>
      </c>
      <c r="F848" s="4">
        <v>63152</v>
      </c>
      <c r="G848" s="4">
        <v>100015965</v>
      </c>
      <c r="H848" s="4">
        <v>1576</v>
      </c>
      <c r="I848" s="4">
        <v>207.0874</v>
      </c>
      <c r="J848" s="4" t="s">
        <v>7651</v>
      </c>
      <c r="K848" s="4" t="s">
        <v>7652</v>
      </c>
      <c r="L848" s="4"/>
      <c r="M848" s="4"/>
      <c r="N848" s="4">
        <v>428040</v>
      </c>
      <c r="O848" s="4">
        <v>378664</v>
      </c>
      <c r="P848" s="4">
        <f t="shared" si="13"/>
        <v>10</v>
      </c>
      <c r="Q848" s="4">
        <v>1.75</v>
      </c>
      <c r="R848" s="4">
        <v>1.2217</v>
      </c>
      <c r="S848" s="4">
        <v>0.69810000000000005</v>
      </c>
      <c r="T848" s="102"/>
      <c r="U848" s="102"/>
      <c r="V848" s="102"/>
      <c r="W848" s="102">
        <v>99409</v>
      </c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>
        <v>79183</v>
      </c>
      <c r="AL848" s="102"/>
      <c r="AM848" s="102"/>
      <c r="AN848" s="102"/>
      <c r="AO848" s="102">
        <v>1828740</v>
      </c>
      <c r="AP848" s="102"/>
      <c r="AQ848" s="102">
        <v>133239</v>
      </c>
      <c r="AR848" s="102">
        <v>75664</v>
      </c>
      <c r="AS848" s="102"/>
      <c r="AT848" s="102">
        <v>452489</v>
      </c>
      <c r="AU848" s="102">
        <v>92097</v>
      </c>
      <c r="AV848" s="102"/>
      <c r="AW848" s="102"/>
      <c r="AX848" s="102"/>
      <c r="AY848" s="102"/>
      <c r="AZ848" s="102"/>
      <c r="BA848" s="102"/>
      <c r="BB848" s="102"/>
      <c r="BC848" s="102"/>
      <c r="BD848" s="102"/>
      <c r="BE848" s="102">
        <v>260295</v>
      </c>
      <c r="BF848" s="102"/>
      <c r="BG848" s="102"/>
      <c r="BH848" s="102"/>
      <c r="BI848" s="102"/>
      <c r="BJ848" s="102"/>
      <c r="BK848" s="102"/>
      <c r="BL848" s="102"/>
      <c r="BM848" s="102"/>
      <c r="BN848" s="102"/>
      <c r="BO848" s="102"/>
      <c r="BP848" s="102"/>
      <c r="BQ848" s="102"/>
      <c r="BR848" s="102"/>
      <c r="BS848" s="102"/>
      <c r="BT848" s="102"/>
      <c r="BU848" s="102">
        <v>528367</v>
      </c>
      <c r="BV848" s="102"/>
      <c r="BW848" s="102">
        <v>58013</v>
      </c>
      <c r="BX848" s="102"/>
    </row>
    <row r="849" spans="1:76" x14ac:dyDescent="0.25">
      <c r="A849" s="57" t="s">
        <v>7653</v>
      </c>
      <c r="B849" s="3" t="s">
        <v>7088</v>
      </c>
      <c r="C849" s="3" t="s">
        <v>7302</v>
      </c>
      <c r="D849" s="4" t="s">
        <v>7654</v>
      </c>
      <c r="E849" s="4" t="s">
        <v>3439</v>
      </c>
      <c r="F849" s="4">
        <v>46144</v>
      </c>
      <c r="G849" s="4">
        <v>100005864</v>
      </c>
      <c r="H849" s="4">
        <v>832</v>
      </c>
      <c r="I849" s="4">
        <v>212.11269999999999</v>
      </c>
      <c r="J849" s="4"/>
      <c r="K849" s="4"/>
      <c r="L849" s="4"/>
      <c r="M849" s="4"/>
      <c r="N849" s="4"/>
      <c r="O849" s="4"/>
      <c r="P849" s="4">
        <f t="shared" si="13"/>
        <v>52</v>
      </c>
      <c r="Q849" s="4">
        <v>1.1200000000000001</v>
      </c>
      <c r="R849" s="4">
        <v>1.2504</v>
      </c>
      <c r="S849" s="4">
        <v>1.1141000000000001</v>
      </c>
      <c r="T849" s="102">
        <v>1823829</v>
      </c>
      <c r="U849" s="102">
        <v>7566155</v>
      </c>
      <c r="V849" s="102">
        <v>1336757</v>
      </c>
      <c r="W849" s="102">
        <v>1775853</v>
      </c>
      <c r="X849" s="102">
        <v>901180</v>
      </c>
      <c r="Y849" s="102">
        <v>979527</v>
      </c>
      <c r="Z849" s="102">
        <v>2454747</v>
      </c>
      <c r="AA849" s="102">
        <v>1864652</v>
      </c>
      <c r="AB849" s="102">
        <v>1393738</v>
      </c>
      <c r="AC849" s="102">
        <v>2851324</v>
      </c>
      <c r="AD849" s="102">
        <v>5890963</v>
      </c>
      <c r="AE849" s="102">
        <v>738451</v>
      </c>
      <c r="AF849" s="102">
        <v>2475398</v>
      </c>
      <c r="AG849" s="102">
        <v>926779</v>
      </c>
      <c r="AH849" s="102">
        <v>1559483</v>
      </c>
      <c r="AI849" s="102">
        <v>1884775</v>
      </c>
      <c r="AJ849" s="102">
        <v>945160</v>
      </c>
      <c r="AK849" s="102">
        <v>1722204</v>
      </c>
      <c r="AL849" s="102">
        <v>1199108</v>
      </c>
      <c r="AM849" s="102">
        <v>1184047</v>
      </c>
      <c r="AN849" s="102">
        <v>1654586</v>
      </c>
      <c r="AO849" s="102">
        <v>4640098</v>
      </c>
      <c r="AP849" s="102">
        <v>490502</v>
      </c>
      <c r="AQ849" s="102">
        <v>414307</v>
      </c>
      <c r="AR849" s="102">
        <v>10206181</v>
      </c>
      <c r="AS849" s="102">
        <v>722877</v>
      </c>
      <c r="AT849" s="102">
        <v>1001509</v>
      </c>
      <c r="AU849" s="102">
        <v>2092626</v>
      </c>
      <c r="AV849" s="102">
        <v>520444</v>
      </c>
      <c r="AW849" s="102">
        <v>3744818</v>
      </c>
      <c r="AX849" s="102">
        <v>1358556</v>
      </c>
      <c r="AY849" s="102">
        <v>5992201</v>
      </c>
      <c r="AZ849" s="102"/>
      <c r="BA849" s="102">
        <v>795279</v>
      </c>
      <c r="BB849" s="102">
        <v>2195080</v>
      </c>
      <c r="BC849" s="102"/>
      <c r="BD849" s="102">
        <v>1486135</v>
      </c>
      <c r="BE849" s="102">
        <v>3101374</v>
      </c>
      <c r="BF849" s="102">
        <v>2790899</v>
      </c>
      <c r="BG849" s="102">
        <v>3103309</v>
      </c>
      <c r="BH849" s="102">
        <v>1644287</v>
      </c>
      <c r="BI849" s="102">
        <v>3538078</v>
      </c>
      <c r="BJ849" s="102">
        <v>4326483</v>
      </c>
      <c r="BK849" s="102">
        <v>1547423</v>
      </c>
      <c r="BL849" s="102">
        <v>173802</v>
      </c>
      <c r="BM849" s="102">
        <v>2632891</v>
      </c>
      <c r="BN849" s="102">
        <v>405919</v>
      </c>
      <c r="BO849" s="102">
        <v>4178105</v>
      </c>
      <c r="BP849" s="102"/>
      <c r="BQ849" s="102">
        <v>1912257</v>
      </c>
      <c r="BR849" s="102">
        <v>589985</v>
      </c>
      <c r="BS849" s="102">
        <v>2164899</v>
      </c>
      <c r="BT849" s="102"/>
      <c r="BU849" s="102">
        <v>3631976</v>
      </c>
      <c r="BV849" s="102"/>
      <c r="BW849" s="102">
        <v>794504</v>
      </c>
      <c r="BX849" s="102">
        <v>1044133</v>
      </c>
    </row>
    <row r="850" spans="1:76" x14ac:dyDescent="0.25">
      <c r="A850" s="57" t="s">
        <v>7655</v>
      </c>
      <c r="B850" s="3" t="s">
        <v>7088</v>
      </c>
      <c r="C850" s="3" t="s">
        <v>7302</v>
      </c>
      <c r="D850" s="4" t="s">
        <v>7656</v>
      </c>
      <c r="E850" s="4" t="s">
        <v>3487</v>
      </c>
      <c r="F850" s="4">
        <v>21300</v>
      </c>
      <c r="G850" s="4">
        <v>100000838</v>
      </c>
      <c r="H850" s="4">
        <v>3867</v>
      </c>
      <c r="I850" s="4">
        <v>609.1825</v>
      </c>
      <c r="J850" s="4" t="s">
        <v>7657</v>
      </c>
      <c r="K850" s="4" t="s">
        <v>7658</v>
      </c>
      <c r="L850" s="101" t="s">
        <v>7659</v>
      </c>
      <c r="M850" s="101" t="s">
        <v>7660</v>
      </c>
      <c r="N850" s="4">
        <v>10621</v>
      </c>
      <c r="O850" s="4">
        <v>10176</v>
      </c>
      <c r="P850" s="4">
        <f t="shared" si="13"/>
        <v>24</v>
      </c>
      <c r="Q850" s="4">
        <v>0.03</v>
      </c>
      <c r="R850" s="4">
        <v>0.63100000000000001</v>
      </c>
      <c r="S850" s="4">
        <v>24.418099999999999</v>
      </c>
      <c r="T850" s="102"/>
      <c r="U850" s="102">
        <v>136030</v>
      </c>
      <c r="V850" s="102">
        <v>400716</v>
      </c>
      <c r="W850" s="102"/>
      <c r="X850" s="102"/>
      <c r="Y850" s="102"/>
      <c r="Z850" s="102">
        <v>683710</v>
      </c>
      <c r="AA850" s="102"/>
      <c r="AB850" s="102">
        <v>339038</v>
      </c>
      <c r="AC850" s="102">
        <v>24593</v>
      </c>
      <c r="AD850" s="102"/>
      <c r="AE850" s="102">
        <v>33903</v>
      </c>
      <c r="AF850" s="102">
        <v>535990</v>
      </c>
      <c r="AG850" s="102">
        <v>38057</v>
      </c>
      <c r="AH850" s="102"/>
      <c r="AI850" s="102"/>
      <c r="AJ850" s="102"/>
      <c r="AK850" s="102">
        <v>108253</v>
      </c>
      <c r="AL850" s="102"/>
      <c r="AM850" s="102"/>
      <c r="AN850" s="102">
        <v>114837</v>
      </c>
      <c r="AO850" s="102">
        <v>70069</v>
      </c>
      <c r="AP850" s="102">
        <v>118511</v>
      </c>
      <c r="AQ850" s="102">
        <v>3109292</v>
      </c>
      <c r="AR850" s="102"/>
      <c r="AS850" s="102"/>
      <c r="AT850" s="102"/>
      <c r="AU850" s="102"/>
      <c r="AV850" s="102">
        <v>5047164</v>
      </c>
      <c r="AW850" s="102">
        <v>312223</v>
      </c>
      <c r="AX850" s="102"/>
      <c r="AY850" s="102"/>
      <c r="AZ850" s="102"/>
      <c r="BA850" s="102">
        <v>585675</v>
      </c>
      <c r="BB850" s="102"/>
      <c r="BC850" s="102">
        <v>970126</v>
      </c>
      <c r="BD850" s="102">
        <v>460815</v>
      </c>
      <c r="BE850" s="102"/>
      <c r="BF850" s="102">
        <v>106451</v>
      </c>
      <c r="BG850" s="102"/>
      <c r="BH850" s="102"/>
      <c r="BI850" s="102"/>
      <c r="BJ850" s="102"/>
      <c r="BK850" s="102">
        <v>349431</v>
      </c>
      <c r="BL850" s="102"/>
      <c r="BM850" s="102"/>
      <c r="BN850" s="102">
        <v>4599657</v>
      </c>
      <c r="BO850" s="102">
        <v>113743</v>
      </c>
      <c r="BP850" s="102"/>
      <c r="BQ850" s="102"/>
      <c r="BR850" s="102"/>
      <c r="BS850" s="102">
        <v>1197029</v>
      </c>
      <c r="BT850" s="102"/>
      <c r="BU850" s="102">
        <v>229576432</v>
      </c>
      <c r="BV850" s="102"/>
      <c r="BW850" s="102"/>
      <c r="BX850" s="102"/>
    </row>
    <row r="851" spans="1:76" x14ac:dyDescent="0.25">
      <c r="A851" s="57" t="s">
        <v>7661</v>
      </c>
      <c r="B851" s="3" t="s">
        <v>7088</v>
      </c>
      <c r="C851" s="3" t="s">
        <v>7302</v>
      </c>
      <c r="D851" s="4" t="s">
        <v>7662</v>
      </c>
      <c r="E851" s="4" t="s">
        <v>3487</v>
      </c>
      <c r="F851" s="4">
        <v>39630</v>
      </c>
      <c r="G851" s="4">
        <v>100003072</v>
      </c>
      <c r="H851" s="4">
        <v>4327</v>
      </c>
      <c r="I851" s="4">
        <v>301.14449999999999</v>
      </c>
      <c r="J851" s="4" t="s">
        <v>7663</v>
      </c>
      <c r="K851" s="4" t="s">
        <v>7664</v>
      </c>
      <c r="L851" s="4"/>
      <c r="M851" s="4"/>
      <c r="N851" s="4">
        <v>123725</v>
      </c>
      <c r="O851" s="4">
        <v>110294</v>
      </c>
      <c r="P851" s="4">
        <f t="shared" si="13"/>
        <v>40</v>
      </c>
      <c r="Q851" s="4">
        <v>0.48</v>
      </c>
      <c r="R851" s="4">
        <v>1.2903</v>
      </c>
      <c r="S851" s="4">
        <v>2.6996000000000002</v>
      </c>
      <c r="T851" s="102">
        <v>657035</v>
      </c>
      <c r="U851" s="102">
        <v>445974</v>
      </c>
      <c r="V851" s="102">
        <v>425256</v>
      </c>
      <c r="W851" s="102">
        <v>1613344</v>
      </c>
      <c r="X851" s="102">
        <v>1941842</v>
      </c>
      <c r="Y851" s="102">
        <v>278651</v>
      </c>
      <c r="Z851" s="102">
        <v>2013182</v>
      </c>
      <c r="AA851" s="102">
        <v>5591246</v>
      </c>
      <c r="AB851" s="102">
        <v>1016347</v>
      </c>
      <c r="AC851" s="102"/>
      <c r="AD851" s="102">
        <v>972772</v>
      </c>
      <c r="AE851" s="102">
        <v>639152</v>
      </c>
      <c r="AF851" s="102">
        <v>411167</v>
      </c>
      <c r="AG851" s="102">
        <v>2025941</v>
      </c>
      <c r="AH851" s="102">
        <v>425593</v>
      </c>
      <c r="AI851" s="102"/>
      <c r="AJ851" s="102"/>
      <c r="AK851" s="102"/>
      <c r="AL851" s="102"/>
      <c r="AM851" s="102">
        <v>261532</v>
      </c>
      <c r="AN851" s="102">
        <v>13784941</v>
      </c>
      <c r="AO851" s="102"/>
      <c r="AP851" s="102"/>
      <c r="AQ851" s="102">
        <v>803172</v>
      </c>
      <c r="AR851" s="102">
        <v>704288</v>
      </c>
      <c r="AS851" s="102"/>
      <c r="AT851" s="102">
        <v>1591000</v>
      </c>
      <c r="AU851" s="102">
        <v>82935</v>
      </c>
      <c r="AV851" s="102">
        <v>995922</v>
      </c>
      <c r="AW851" s="102">
        <v>5450277</v>
      </c>
      <c r="AX851" s="102">
        <v>378459</v>
      </c>
      <c r="AY851" s="102"/>
      <c r="AZ851" s="102"/>
      <c r="BA851" s="102"/>
      <c r="BB851" s="102">
        <v>1626998</v>
      </c>
      <c r="BC851" s="102"/>
      <c r="BD851" s="102">
        <v>104951</v>
      </c>
      <c r="BE851" s="102">
        <v>1502400</v>
      </c>
      <c r="BF851" s="102">
        <v>499855</v>
      </c>
      <c r="BG851" s="102">
        <v>15100323</v>
      </c>
      <c r="BH851" s="102">
        <v>6048420</v>
      </c>
      <c r="BI851" s="102">
        <v>2284659</v>
      </c>
      <c r="BJ851" s="102">
        <v>1267132</v>
      </c>
      <c r="BK851" s="102"/>
      <c r="BL851" s="102">
        <v>1624133</v>
      </c>
      <c r="BM851" s="102">
        <v>439996</v>
      </c>
      <c r="BN851" s="102"/>
      <c r="BO851" s="102">
        <v>16080232</v>
      </c>
      <c r="BP851" s="102">
        <v>5965271</v>
      </c>
      <c r="BQ851" s="102">
        <v>7319163</v>
      </c>
      <c r="BR851" s="102"/>
      <c r="BS851" s="102">
        <v>434490</v>
      </c>
      <c r="BT851" s="102"/>
      <c r="BU851" s="102">
        <v>187228</v>
      </c>
      <c r="BV851" s="102"/>
      <c r="BW851" s="102">
        <v>940468</v>
      </c>
      <c r="BX851" s="102">
        <v>9772562</v>
      </c>
    </row>
    <row r="852" spans="1:76" x14ac:dyDescent="0.25">
      <c r="A852" s="57" t="s">
        <v>7665</v>
      </c>
      <c r="B852" s="3" t="s">
        <v>7088</v>
      </c>
      <c r="C852" s="3" t="s">
        <v>7302</v>
      </c>
      <c r="D852" s="4" t="s">
        <v>7666</v>
      </c>
      <c r="E852" s="4" t="s">
        <v>3487</v>
      </c>
      <c r="F852" s="4">
        <v>48134</v>
      </c>
      <c r="G852" s="4">
        <v>100005944</v>
      </c>
      <c r="H852" s="4">
        <v>3700</v>
      </c>
      <c r="I852" s="4">
        <v>579.17190000000005</v>
      </c>
      <c r="J852" s="4" t="s">
        <v>7667</v>
      </c>
      <c r="K852" s="4" t="s">
        <v>7668</v>
      </c>
      <c r="L852" s="101" t="s">
        <v>7669</v>
      </c>
      <c r="M852" s="4"/>
      <c r="N852" s="4">
        <v>442431</v>
      </c>
      <c r="O852" s="4">
        <v>390871</v>
      </c>
      <c r="P852" s="4">
        <f t="shared" si="13"/>
        <v>10</v>
      </c>
      <c r="Q852" s="4">
        <v>0.03</v>
      </c>
      <c r="R852" s="4">
        <v>0.67479999999999996</v>
      </c>
      <c r="S852" s="4">
        <v>20.455200000000001</v>
      </c>
      <c r="T852" s="102"/>
      <c r="U852" s="102"/>
      <c r="V852" s="102"/>
      <c r="W852" s="102"/>
      <c r="X852" s="102"/>
      <c r="Y852" s="102"/>
      <c r="Z852" s="102">
        <v>63266</v>
      </c>
      <c r="AA852" s="102"/>
      <c r="AB852" s="102"/>
      <c r="AC852" s="102"/>
      <c r="AD852" s="102"/>
      <c r="AE852" s="102"/>
      <c r="AF852" s="102">
        <v>33688</v>
      </c>
      <c r="AG852" s="102"/>
      <c r="AH852" s="102"/>
      <c r="AI852" s="102"/>
      <c r="AJ852" s="102"/>
      <c r="AK852" s="102"/>
      <c r="AL852" s="102"/>
      <c r="AM852" s="102"/>
      <c r="AN852" s="102"/>
      <c r="AO852" s="102"/>
      <c r="AP852" s="102"/>
      <c r="AQ852" s="102">
        <v>311894</v>
      </c>
      <c r="AR852" s="102"/>
      <c r="AS852" s="102"/>
      <c r="AT852" s="102"/>
      <c r="AU852" s="102"/>
      <c r="AV852" s="102">
        <v>488825</v>
      </c>
      <c r="AW852" s="102"/>
      <c r="AX852" s="102"/>
      <c r="AY852" s="102"/>
      <c r="AZ852" s="102"/>
      <c r="BA852" s="102">
        <v>33103</v>
      </c>
      <c r="BB852" s="102"/>
      <c r="BC852" s="102">
        <v>67609</v>
      </c>
      <c r="BD852" s="102">
        <v>48032</v>
      </c>
      <c r="BE852" s="102"/>
      <c r="BF852" s="102"/>
      <c r="BG852" s="102"/>
      <c r="BH852" s="102"/>
      <c r="BI852" s="102"/>
      <c r="BJ852" s="102"/>
      <c r="BK852" s="102"/>
      <c r="BL852" s="102"/>
      <c r="BM852" s="102"/>
      <c r="BN852" s="102">
        <v>233774</v>
      </c>
      <c r="BO852" s="102"/>
      <c r="BP852" s="102"/>
      <c r="BQ852" s="102"/>
      <c r="BR852" s="102"/>
      <c r="BS852" s="102">
        <v>43874</v>
      </c>
      <c r="BT852" s="102"/>
      <c r="BU852" s="102">
        <v>37174152</v>
      </c>
      <c r="BV852" s="102"/>
      <c r="BW852" s="102"/>
      <c r="BX852" s="102"/>
    </row>
    <row r="853" spans="1:76" x14ac:dyDescent="0.25">
      <c r="A853" s="57" t="s">
        <v>7670</v>
      </c>
      <c r="B853" s="3" t="s">
        <v>7088</v>
      </c>
      <c r="C853" s="3" t="s">
        <v>7302</v>
      </c>
      <c r="D853" s="4" t="s">
        <v>7671</v>
      </c>
      <c r="E853" s="4" t="s">
        <v>3487</v>
      </c>
      <c r="F853" s="4">
        <v>47399</v>
      </c>
      <c r="G853" s="4">
        <v>100005738</v>
      </c>
      <c r="H853" s="4">
        <v>4385.6000000000004</v>
      </c>
      <c r="I853" s="4">
        <v>593.18759999999997</v>
      </c>
      <c r="J853" s="4" t="s">
        <v>7672</v>
      </c>
      <c r="K853" s="4" t="s">
        <v>7673</v>
      </c>
      <c r="L853" s="4"/>
      <c r="M853" s="4"/>
      <c r="N853" s="4"/>
      <c r="O853" s="4">
        <v>16498764</v>
      </c>
      <c r="P853" s="4">
        <f t="shared" si="13"/>
        <v>7</v>
      </c>
      <c r="Q853" s="4">
        <v>0.02</v>
      </c>
      <c r="R853" s="4">
        <v>0.27189999999999998</v>
      </c>
      <c r="S853" s="4">
        <v>12.9879</v>
      </c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>
        <v>45192</v>
      </c>
      <c r="AG853" s="102"/>
      <c r="AH853" s="102"/>
      <c r="AI853" s="102"/>
      <c r="AJ853" s="102"/>
      <c r="AK853" s="102"/>
      <c r="AL853" s="102"/>
      <c r="AM853" s="102"/>
      <c r="AN853" s="102"/>
      <c r="AO853" s="102"/>
      <c r="AP853" s="102"/>
      <c r="AQ853" s="102">
        <v>113858</v>
      </c>
      <c r="AR853" s="102"/>
      <c r="AS853" s="102"/>
      <c r="AT853" s="102"/>
      <c r="AU853" s="102"/>
      <c r="AV853" s="102">
        <v>606733</v>
      </c>
      <c r="AW853" s="102"/>
      <c r="AX853" s="102"/>
      <c r="AY853" s="102"/>
      <c r="AZ853" s="102"/>
      <c r="BA853" s="102"/>
      <c r="BB853" s="102"/>
      <c r="BC853" s="102">
        <v>53818</v>
      </c>
      <c r="BD853" s="102"/>
      <c r="BE853" s="102"/>
      <c r="BF853" s="102"/>
      <c r="BG853" s="102"/>
      <c r="BH853" s="102"/>
      <c r="BI853" s="102"/>
      <c r="BJ853" s="102"/>
      <c r="BK853" s="102"/>
      <c r="BL853" s="102"/>
      <c r="BM853" s="102"/>
      <c r="BN853" s="102">
        <v>197297</v>
      </c>
      <c r="BO853" s="102"/>
      <c r="BP853" s="102"/>
      <c r="BQ853" s="102"/>
      <c r="BR853" s="102"/>
      <c r="BS853" s="102">
        <v>27226</v>
      </c>
      <c r="BT853" s="102"/>
      <c r="BU853" s="102">
        <v>41346056</v>
      </c>
      <c r="BV853" s="102"/>
      <c r="BW853" s="102"/>
      <c r="BX853" s="102"/>
    </row>
    <row r="854" spans="1:76" x14ac:dyDescent="0.25">
      <c r="A854" s="57" t="s">
        <v>7674</v>
      </c>
      <c r="B854" s="3" t="s">
        <v>7088</v>
      </c>
      <c r="C854" s="3" t="s">
        <v>7302</v>
      </c>
      <c r="D854" s="4" t="s">
        <v>7675</v>
      </c>
      <c r="E854" s="4" t="s">
        <v>3439</v>
      </c>
      <c r="F854" s="4">
        <v>39608</v>
      </c>
      <c r="G854" s="4">
        <v>100003127</v>
      </c>
      <c r="H854" s="4">
        <v>1863</v>
      </c>
      <c r="I854" s="4">
        <v>279.1551</v>
      </c>
      <c r="J854" s="4" t="s">
        <v>7676</v>
      </c>
      <c r="K854" s="4" t="s">
        <v>7677</v>
      </c>
      <c r="L854" s="101" t="s">
        <v>7678</v>
      </c>
      <c r="M854" s="101" t="s">
        <v>7679</v>
      </c>
      <c r="N854" s="4">
        <v>441467</v>
      </c>
      <c r="O854" s="4">
        <v>390193</v>
      </c>
      <c r="P854" s="4">
        <f t="shared" si="13"/>
        <v>4</v>
      </c>
      <c r="Q854" s="4">
        <v>1.01</v>
      </c>
      <c r="R854" s="4">
        <v>0.15670000000000001</v>
      </c>
      <c r="S854" s="4">
        <v>0.1545</v>
      </c>
      <c r="T854" s="102"/>
      <c r="U854" s="102"/>
      <c r="V854" s="102"/>
      <c r="W854" s="102"/>
      <c r="X854" s="102"/>
      <c r="Y854" s="102"/>
      <c r="Z854" s="102"/>
      <c r="AA854" s="102">
        <v>24738796</v>
      </c>
      <c r="AB854" s="102"/>
      <c r="AC854" s="102"/>
      <c r="AD854" s="102"/>
      <c r="AE854" s="102">
        <v>1191069</v>
      </c>
      <c r="AF854" s="102"/>
      <c r="AG854" s="102"/>
      <c r="AH854" s="102"/>
      <c r="AI854" s="102"/>
      <c r="AJ854" s="102"/>
      <c r="AK854" s="102"/>
      <c r="AL854" s="102"/>
      <c r="AM854" s="102"/>
      <c r="AN854" s="102"/>
      <c r="AO854" s="102"/>
      <c r="AP854" s="102"/>
      <c r="AQ854" s="102"/>
      <c r="AR854" s="102"/>
      <c r="AS854" s="102"/>
      <c r="AT854" s="102"/>
      <c r="AU854" s="102"/>
      <c r="AV854" s="102"/>
      <c r="AW854" s="102"/>
      <c r="AX854" s="102"/>
      <c r="AY854" s="102"/>
      <c r="AZ854" s="102"/>
      <c r="BA854" s="102"/>
      <c r="BB854" s="102"/>
      <c r="BC854" s="102"/>
      <c r="BD854" s="102"/>
      <c r="BE854" s="102"/>
      <c r="BF854" s="102"/>
      <c r="BG854" s="102">
        <v>779393</v>
      </c>
      <c r="BH854" s="102"/>
      <c r="BI854" s="102"/>
      <c r="BJ854" s="102"/>
      <c r="BK854" s="102"/>
      <c r="BL854" s="102"/>
      <c r="BM854" s="102"/>
      <c r="BN854" s="102"/>
      <c r="BO854" s="102">
        <v>5802059</v>
      </c>
      <c r="BP854" s="102"/>
      <c r="BQ854" s="102"/>
      <c r="BR854" s="102"/>
      <c r="BS854" s="102"/>
      <c r="BT854" s="102"/>
      <c r="BU854" s="102"/>
      <c r="BV854" s="102"/>
      <c r="BW854" s="102"/>
      <c r="BX854" s="102"/>
    </row>
    <row r="855" spans="1:76" x14ac:dyDescent="0.25">
      <c r="A855" s="57" t="s">
        <v>7680</v>
      </c>
      <c r="B855" s="3" t="s">
        <v>7088</v>
      </c>
      <c r="C855" s="3" t="s">
        <v>7302</v>
      </c>
      <c r="D855" s="4" t="s">
        <v>7681</v>
      </c>
      <c r="E855" s="4" t="s">
        <v>3439</v>
      </c>
      <c r="F855" s="4">
        <v>27536</v>
      </c>
      <c r="G855" s="4">
        <v>100000799</v>
      </c>
      <c r="H855" s="4">
        <v>3234</v>
      </c>
      <c r="I855" s="4">
        <v>183.0917</v>
      </c>
      <c r="J855" s="4" t="s">
        <v>7682</v>
      </c>
      <c r="K855" s="4" t="s">
        <v>7683</v>
      </c>
      <c r="L855" s="101" t="s">
        <v>7684</v>
      </c>
      <c r="M855" s="101" t="s">
        <v>7685</v>
      </c>
      <c r="N855" s="4">
        <v>5281404</v>
      </c>
      <c r="O855" s="4">
        <v>4444755</v>
      </c>
      <c r="P855" s="4">
        <f t="shared" si="13"/>
        <v>43</v>
      </c>
      <c r="Q855" s="4">
        <v>0.42</v>
      </c>
      <c r="R855" s="4">
        <v>0.64249999999999996</v>
      </c>
      <c r="S855" s="4">
        <v>1.5276000000000001</v>
      </c>
      <c r="T855" s="102">
        <v>309735</v>
      </c>
      <c r="U855" s="102">
        <v>194472</v>
      </c>
      <c r="V855" s="102">
        <v>569249</v>
      </c>
      <c r="W855" s="102">
        <v>87766</v>
      </c>
      <c r="X855" s="102">
        <v>130984</v>
      </c>
      <c r="Y855" s="102">
        <v>268353</v>
      </c>
      <c r="Z855" s="102">
        <v>161666</v>
      </c>
      <c r="AA855" s="102"/>
      <c r="AB855" s="102">
        <v>598128</v>
      </c>
      <c r="AC855" s="102"/>
      <c r="AD855" s="102"/>
      <c r="AE855" s="102">
        <v>284957</v>
      </c>
      <c r="AF855" s="102"/>
      <c r="AG855" s="102"/>
      <c r="AH855" s="102"/>
      <c r="AI855" s="102"/>
      <c r="AJ855" s="102">
        <v>119804</v>
      </c>
      <c r="AK855" s="102">
        <v>944925</v>
      </c>
      <c r="AL855" s="102">
        <v>67391</v>
      </c>
      <c r="AM855" s="102"/>
      <c r="AN855" s="102">
        <v>72839</v>
      </c>
      <c r="AO855" s="102">
        <v>114301</v>
      </c>
      <c r="AP855" s="102">
        <v>151323</v>
      </c>
      <c r="AQ855" s="102">
        <v>53282</v>
      </c>
      <c r="AR855" s="102"/>
      <c r="AS855" s="102">
        <v>86165</v>
      </c>
      <c r="AT855" s="102"/>
      <c r="AU855" s="102">
        <v>108020</v>
      </c>
      <c r="AV855" s="102">
        <v>219003</v>
      </c>
      <c r="AW855" s="102">
        <v>916781</v>
      </c>
      <c r="AX855" s="102">
        <v>145702</v>
      </c>
      <c r="AY855" s="102">
        <v>824879</v>
      </c>
      <c r="AZ855" s="102">
        <v>280180</v>
      </c>
      <c r="BA855" s="102">
        <v>414287</v>
      </c>
      <c r="BB855" s="102">
        <v>284310</v>
      </c>
      <c r="BC855" s="102">
        <v>341370</v>
      </c>
      <c r="BD855" s="102"/>
      <c r="BE855" s="102"/>
      <c r="BF855" s="102">
        <v>92545</v>
      </c>
      <c r="BG855" s="102">
        <v>146096</v>
      </c>
      <c r="BH855" s="102">
        <v>416780</v>
      </c>
      <c r="BI855" s="102">
        <v>928419</v>
      </c>
      <c r="BJ855" s="102">
        <v>907099</v>
      </c>
      <c r="BK855" s="102">
        <v>216199</v>
      </c>
      <c r="BL855" s="102">
        <v>325891</v>
      </c>
      <c r="BM855" s="102">
        <v>257633</v>
      </c>
      <c r="BN855" s="102">
        <v>464455</v>
      </c>
      <c r="BO855" s="102">
        <v>300443</v>
      </c>
      <c r="BP855" s="102"/>
      <c r="BQ855" s="102">
        <v>247871</v>
      </c>
      <c r="BR855" s="102">
        <v>1615143</v>
      </c>
      <c r="BS855" s="102">
        <v>82535</v>
      </c>
      <c r="BT855" s="102">
        <v>131821</v>
      </c>
      <c r="BU855" s="102"/>
      <c r="BV855" s="102">
        <v>392934</v>
      </c>
      <c r="BW855" s="102">
        <v>1492097</v>
      </c>
      <c r="BX855" s="102">
        <v>326181</v>
      </c>
    </row>
    <row r="856" spans="1:76" x14ac:dyDescent="0.25">
      <c r="A856" s="57" t="s">
        <v>7686</v>
      </c>
      <c r="B856" s="3" t="s">
        <v>7088</v>
      </c>
      <c r="C856" s="3" t="s">
        <v>7302</v>
      </c>
      <c r="D856" s="4" t="s">
        <v>7687</v>
      </c>
      <c r="E856" s="4" t="s">
        <v>3487</v>
      </c>
      <c r="F856" s="4">
        <v>48367</v>
      </c>
      <c r="G856" s="4">
        <v>100006022</v>
      </c>
      <c r="H856" s="4">
        <v>4081</v>
      </c>
      <c r="I856" s="4">
        <v>299.05610000000001</v>
      </c>
      <c r="J856" s="4" t="s">
        <v>7688</v>
      </c>
      <c r="K856" s="4" t="s">
        <v>7689</v>
      </c>
      <c r="L856" s="101" t="s">
        <v>7690</v>
      </c>
      <c r="M856" s="101" t="s">
        <v>7691</v>
      </c>
      <c r="N856" s="4">
        <v>5281612</v>
      </c>
      <c r="O856" s="4">
        <v>4444931</v>
      </c>
      <c r="P856" s="4">
        <f t="shared" si="13"/>
        <v>15</v>
      </c>
      <c r="Q856" s="4">
        <v>0.26</v>
      </c>
      <c r="R856" s="4">
        <v>1.0162</v>
      </c>
      <c r="S856" s="4">
        <v>3.9356</v>
      </c>
      <c r="T856" s="102"/>
      <c r="U856" s="102">
        <v>44934</v>
      </c>
      <c r="V856" s="102"/>
      <c r="W856" s="102"/>
      <c r="X856" s="102"/>
      <c r="Y856" s="102"/>
      <c r="Z856" s="102"/>
      <c r="AA856" s="102"/>
      <c r="AB856" s="102">
        <v>226567</v>
      </c>
      <c r="AC856" s="102">
        <v>43029</v>
      </c>
      <c r="AD856" s="102"/>
      <c r="AE856" s="102">
        <v>336195</v>
      </c>
      <c r="AF856" s="102"/>
      <c r="AG856" s="102"/>
      <c r="AH856" s="102"/>
      <c r="AI856" s="102"/>
      <c r="AJ856" s="102"/>
      <c r="AK856" s="102"/>
      <c r="AL856" s="102"/>
      <c r="AM856" s="102"/>
      <c r="AN856" s="102"/>
      <c r="AO856" s="102"/>
      <c r="AP856" s="102"/>
      <c r="AQ856" s="102">
        <v>41084</v>
      </c>
      <c r="AR856" s="102">
        <v>30794</v>
      </c>
      <c r="AS856" s="102"/>
      <c r="AT856" s="102"/>
      <c r="AU856" s="102"/>
      <c r="AV856" s="102">
        <v>42974</v>
      </c>
      <c r="AW856" s="102">
        <v>136105</v>
      </c>
      <c r="AX856" s="102"/>
      <c r="AY856" s="102"/>
      <c r="AZ856" s="102"/>
      <c r="BA856" s="102">
        <v>25270</v>
      </c>
      <c r="BB856" s="102"/>
      <c r="BC856" s="102"/>
      <c r="BD856" s="102"/>
      <c r="BE856" s="102"/>
      <c r="BF856" s="102"/>
      <c r="BG856" s="102"/>
      <c r="BH856" s="102"/>
      <c r="BI856" s="102">
        <v>32406</v>
      </c>
      <c r="BJ856" s="102">
        <v>296767</v>
      </c>
      <c r="BK856" s="102"/>
      <c r="BL856" s="102"/>
      <c r="BM856" s="102"/>
      <c r="BN856" s="102">
        <v>221850</v>
      </c>
      <c r="BO856" s="102"/>
      <c r="BP856" s="102"/>
      <c r="BQ856" s="102"/>
      <c r="BR856" s="102">
        <v>35128</v>
      </c>
      <c r="BS856" s="102">
        <v>53872</v>
      </c>
      <c r="BT856" s="102"/>
      <c r="BU856" s="102">
        <v>3778658</v>
      </c>
      <c r="BV856" s="102"/>
      <c r="BW856" s="102"/>
      <c r="BX856" s="102"/>
    </row>
    <row r="857" spans="1:76" x14ac:dyDescent="0.25">
      <c r="A857" s="57" t="s">
        <v>7692</v>
      </c>
      <c r="B857" s="3" t="s">
        <v>7088</v>
      </c>
      <c r="C857" s="3" t="s">
        <v>7302</v>
      </c>
      <c r="D857" s="4" t="s">
        <v>7693</v>
      </c>
      <c r="E857" s="4" t="s">
        <v>3487</v>
      </c>
      <c r="F857" s="4">
        <v>48363</v>
      </c>
      <c r="G857" s="4">
        <v>100006018</v>
      </c>
      <c r="H857" s="4">
        <v>3725</v>
      </c>
      <c r="I857" s="4">
        <v>577.15629999999999</v>
      </c>
      <c r="J857" s="4" t="s">
        <v>7694</v>
      </c>
      <c r="K857" s="4" t="s">
        <v>7695</v>
      </c>
      <c r="L857" s="101" t="s">
        <v>7696</v>
      </c>
      <c r="M857" s="4"/>
      <c r="N857" s="4">
        <v>5282150</v>
      </c>
      <c r="O857" s="4">
        <v>4445347</v>
      </c>
      <c r="P857" s="4">
        <f t="shared" si="13"/>
        <v>2</v>
      </c>
      <c r="Q857" s="4">
        <v>0.04</v>
      </c>
      <c r="R857" s="4">
        <v>2.8E-3</v>
      </c>
      <c r="S857" s="4">
        <v>7.1499999999999994E-2</v>
      </c>
      <c r="T857" s="102"/>
      <c r="U857" s="102"/>
      <c r="V857" s="102"/>
      <c r="W857" s="102"/>
      <c r="X857" s="102"/>
      <c r="Y857" s="102"/>
      <c r="Z857" s="102"/>
      <c r="AA857" s="102"/>
      <c r="AB857" s="102">
        <v>24351</v>
      </c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2"/>
      <c r="AO857" s="102"/>
      <c r="AP857" s="102"/>
      <c r="AQ857" s="102"/>
      <c r="AR857" s="102"/>
      <c r="AS857" s="102"/>
      <c r="AT857" s="102"/>
      <c r="AU857" s="102"/>
      <c r="AV857" s="102"/>
      <c r="AW857" s="102"/>
      <c r="AX857" s="102"/>
      <c r="AY857" s="102"/>
      <c r="AZ857" s="102"/>
      <c r="BA857" s="102"/>
      <c r="BB857" s="102"/>
      <c r="BC857" s="102"/>
      <c r="BD857" s="102"/>
      <c r="BE857" s="102"/>
      <c r="BF857" s="102"/>
      <c r="BG857" s="102"/>
      <c r="BH857" s="102"/>
      <c r="BI857" s="102"/>
      <c r="BJ857" s="102"/>
      <c r="BK857" s="102"/>
      <c r="BL857" s="102"/>
      <c r="BM857" s="102"/>
      <c r="BN857" s="102"/>
      <c r="BO857" s="102"/>
      <c r="BP857" s="102"/>
      <c r="BQ857" s="102"/>
      <c r="BR857" s="102"/>
      <c r="BS857" s="102"/>
      <c r="BT857" s="102"/>
      <c r="BU857" s="102">
        <v>17668664</v>
      </c>
      <c r="BV857" s="102"/>
      <c r="BW857" s="102"/>
      <c r="BX857" s="102"/>
    </row>
    <row r="858" spans="1:76" x14ac:dyDescent="0.25">
      <c r="A858" s="57" t="s">
        <v>7697</v>
      </c>
      <c r="B858" s="3" t="s">
        <v>7088</v>
      </c>
      <c r="C858" s="3" t="s">
        <v>7302</v>
      </c>
      <c r="D858" s="4" t="s">
        <v>7698</v>
      </c>
      <c r="E858" s="4" t="s">
        <v>3487</v>
      </c>
      <c r="F858" s="4">
        <v>48428</v>
      </c>
      <c r="G858" s="4">
        <v>100001767</v>
      </c>
      <c r="H858" s="4">
        <v>2304</v>
      </c>
      <c r="I858" s="4">
        <v>253.11940000000001</v>
      </c>
      <c r="J858" s="4" t="s">
        <v>7699</v>
      </c>
      <c r="K858" s="4" t="s">
        <v>7700</v>
      </c>
      <c r="L858" s="4"/>
      <c r="M858" s="101" t="s">
        <v>7701</v>
      </c>
      <c r="N858" s="4">
        <v>122228</v>
      </c>
      <c r="O858" s="4">
        <v>19980286</v>
      </c>
      <c r="P858" s="4">
        <f t="shared" si="13"/>
        <v>57</v>
      </c>
      <c r="Q858" s="4">
        <v>1.46</v>
      </c>
      <c r="R858" s="4">
        <v>1.8492999999999999</v>
      </c>
      <c r="S858" s="4">
        <v>1.2708999999999999</v>
      </c>
      <c r="T858" s="102">
        <v>1965197</v>
      </c>
      <c r="U858" s="102">
        <v>3011573</v>
      </c>
      <c r="V858" s="102">
        <v>6217958</v>
      </c>
      <c r="W858" s="102">
        <v>7855771</v>
      </c>
      <c r="X858" s="102">
        <v>1885980</v>
      </c>
      <c r="Y858" s="102">
        <v>444261</v>
      </c>
      <c r="Z858" s="102">
        <v>2154918</v>
      </c>
      <c r="AA858" s="102">
        <v>237411</v>
      </c>
      <c r="AB858" s="102">
        <v>9429311</v>
      </c>
      <c r="AC858" s="102">
        <v>3026511</v>
      </c>
      <c r="AD858" s="102">
        <v>4455382</v>
      </c>
      <c r="AE858" s="102">
        <v>1106453</v>
      </c>
      <c r="AF858" s="102">
        <v>1094228</v>
      </c>
      <c r="AG858" s="102">
        <v>2433585</v>
      </c>
      <c r="AH858" s="102">
        <v>2495513</v>
      </c>
      <c r="AI858" s="102">
        <v>154437</v>
      </c>
      <c r="AJ858" s="102">
        <v>1255258</v>
      </c>
      <c r="AK858" s="102">
        <v>1600931</v>
      </c>
      <c r="AL858" s="102">
        <v>325220</v>
      </c>
      <c r="AM858" s="102">
        <v>1323162</v>
      </c>
      <c r="AN858" s="102">
        <v>609505</v>
      </c>
      <c r="AO858" s="102">
        <v>936614</v>
      </c>
      <c r="AP858" s="102">
        <v>209333</v>
      </c>
      <c r="AQ858" s="102">
        <v>2043457</v>
      </c>
      <c r="AR858" s="102">
        <v>951459</v>
      </c>
      <c r="AS858" s="102">
        <v>2446830</v>
      </c>
      <c r="AT858" s="102">
        <v>3789239</v>
      </c>
      <c r="AU858" s="102">
        <v>1537558</v>
      </c>
      <c r="AV858" s="102">
        <v>2136776</v>
      </c>
      <c r="AW858" s="102">
        <v>439435</v>
      </c>
      <c r="AX858" s="102">
        <v>410681</v>
      </c>
      <c r="AY858" s="102">
        <v>233855</v>
      </c>
      <c r="AZ858" s="102">
        <v>256005</v>
      </c>
      <c r="BA858" s="102">
        <v>1606330</v>
      </c>
      <c r="BB858" s="102">
        <v>3953685</v>
      </c>
      <c r="BC858" s="102">
        <v>144193</v>
      </c>
      <c r="BD858" s="102">
        <v>191634</v>
      </c>
      <c r="BE858" s="102">
        <v>755310</v>
      </c>
      <c r="BF858" s="102">
        <v>152202</v>
      </c>
      <c r="BG858" s="102">
        <v>8102743</v>
      </c>
      <c r="BH858" s="102">
        <v>213491</v>
      </c>
      <c r="BI858" s="102">
        <v>3744338</v>
      </c>
      <c r="BJ858" s="102">
        <v>1766087</v>
      </c>
      <c r="BK858" s="102">
        <v>1834371</v>
      </c>
      <c r="BL858" s="102">
        <v>1123730</v>
      </c>
      <c r="BM858" s="102">
        <v>4779461</v>
      </c>
      <c r="BN858" s="102">
        <v>447424</v>
      </c>
      <c r="BO858" s="102">
        <v>883959</v>
      </c>
      <c r="BP858" s="102">
        <v>2491019</v>
      </c>
      <c r="BQ858" s="102">
        <v>323499</v>
      </c>
      <c r="BR858" s="102">
        <v>28557</v>
      </c>
      <c r="BS858" s="102">
        <v>5424467</v>
      </c>
      <c r="BT858" s="102">
        <v>580548</v>
      </c>
      <c r="BU858" s="102">
        <v>1253502</v>
      </c>
      <c r="BV858" s="102">
        <v>2067293</v>
      </c>
      <c r="BW858" s="102">
        <v>204502</v>
      </c>
      <c r="BX858" s="102">
        <v>713721</v>
      </c>
    </row>
    <row r="859" spans="1:76" x14ac:dyDescent="0.25">
      <c r="A859" s="57" t="s">
        <v>7702</v>
      </c>
      <c r="B859" s="3" t="s">
        <v>7088</v>
      </c>
      <c r="C859" s="3" t="s">
        <v>7302</v>
      </c>
      <c r="D859" s="4" t="s">
        <v>7703</v>
      </c>
      <c r="E859" s="4" t="s">
        <v>3446</v>
      </c>
      <c r="F859" s="4">
        <v>48141</v>
      </c>
      <c r="G859" s="4">
        <v>100005946</v>
      </c>
      <c r="H859" s="4">
        <v>1900</v>
      </c>
      <c r="I859" s="4">
        <v>177.04050000000001</v>
      </c>
      <c r="J859" s="4" t="s">
        <v>7704</v>
      </c>
      <c r="K859" s="4" t="s">
        <v>7705</v>
      </c>
      <c r="L859" s="101" t="s">
        <v>7706</v>
      </c>
      <c r="M859" s="101" t="s">
        <v>7707</v>
      </c>
      <c r="N859" s="4">
        <v>161227</v>
      </c>
      <c r="O859" s="4">
        <v>141630</v>
      </c>
      <c r="P859" s="4">
        <f t="shared" si="13"/>
        <v>56</v>
      </c>
      <c r="Q859" s="4">
        <v>1.31</v>
      </c>
      <c r="R859" s="4">
        <v>1.7786</v>
      </c>
      <c r="S859" s="4">
        <v>1.3555999999999999</v>
      </c>
      <c r="T859" s="102">
        <v>7452006</v>
      </c>
      <c r="U859" s="102">
        <v>6956455</v>
      </c>
      <c r="V859" s="102">
        <v>6039829</v>
      </c>
      <c r="W859" s="102">
        <v>1321687</v>
      </c>
      <c r="X859" s="102">
        <v>2219387</v>
      </c>
      <c r="Y859" s="102">
        <v>7979179</v>
      </c>
      <c r="Z859" s="102">
        <v>15637897</v>
      </c>
      <c r="AA859" s="102">
        <v>3881091</v>
      </c>
      <c r="AB859" s="102">
        <v>48849356</v>
      </c>
      <c r="AC859" s="102">
        <v>22265004</v>
      </c>
      <c r="AD859" s="102">
        <v>4898202</v>
      </c>
      <c r="AE859" s="102">
        <v>110376352</v>
      </c>
      <c r="AF859" s="102">
        <v>19831914</v>
      </c>
      <c r="AG859" s="102">
        <v>16141595</v>
      </c>
      <c r="AH859" s="102">
        <v>6474772</v>
      </c>
      <c r="AI859" s="102">
        <v>25287368</v>
      </c>
      <c r="AJ859" s="102">
        <v>4189959</v>
      </c>
      <c r="AK859" s="102">
        <v>49340224</v>
      </c>
      <c r="AL859" s="102">
        <v>3934204</v>
      </c>
      <c r="AM859" s="102">
        <v>805265</v>
      </c>
      <c r="AN859" s="102">
        <v>21669374</v>
      </c>
      <c r="AO859" s="102">
        <v>15200699</v>
      </c>
      <c r="AP859" s="102">
        <v>6164643</v>
      </c>
      <c r="AQ859" s="102">
        <v>11301996</v>
      </c>
      <c r="AR859" s="102">
        <v>3312508</v>
      </c>
      <c r="AS859" s="102">
        <v>6442153</v>
      </c>
      <c r="AT859" s="102">
        <v>14216562</v>
      </c>
      <c r="AU859" s="102">
        <v>18573650</v>
      </c>
      <c r="AV859" s="102">
        <v>1293471</v>
      </c>
      <c r="AW859" s="102">
        <v>8533761</v>
      </c>
      <c r="AX859" s="102">
        <v>10527517</v>
      </c>
      <c r="AY859" s="102">
        <v>20283948</v>
      </c>
      <c r="AZ859" s="102">
        <v>14459650</v>
      </c>
      <c r="BA859" s="102">
        <v>9970898</v>
      </c>
      <c r="BB859" s="102">
        <v>907863</v>
      </c>
      <c r="BC859" s="102"/>
      <c r="BD859" s="102">
        <v>3558389</v>
      </c>
      <c r="BE859" s="102">
        <v>4941347</v>
      </c>
      <c r="BF859" s="102">
        <v>2019899</v>
      </c>
      <c r="BG859" s="102">
        <v>3068487</v>
      </c>
      <c r="BH859" s="102">
        <v>41283344</v>
      </c>
      <c r="BI859" s="102">
        <v>5660900</v>
      </c>
      <c r="BJ859" s="102">
        <v>25101018</v>
      </c>
      <c r="BK859" s="102">
        <v>74062328</v>
      </c>
      <c r="BL859" s="102">
        <v>11198848</v>
      </c>
      <c r="BM859" s="102">
        <v>11780700</v>
      </c>
      <c r="BN859" s="102">
        <v>15440210</v>
      </c>
      <c r="BO859" s="102">
        <v>2966752</v>
      </c>
      <c r="BP859" s="102">
        <v>1139874</v>
      </c>
      <c r="BQ859" s="102">
        <v>23685572</v>
      </c>
      <c r="BR859" s="102">
        <v>917827</v>
      </c>
      <c r="BS859" s="102">
        <v>7324982</v>
      </c>
      <c r="BT859" s="102">
        <v>10543773</v>
      </c>
      <c r="BU859" s="102">
        <v>14035861</v>
      </c>
      <c r="BV859" s="102">
        <v>12372800</v>
      </c>
      <c r="BW859" s="102">
        <v>8245913</v>
      </c>
      <c r="BX859" s="102">
        <v>17591748</v>
      </c>
    </row>
    <row r="860" spans="1:76" x14ac:dyDescent="0.25">
      <c r="A860" s="57" t="s">
        <v>7708</v>
      </c>
      <c r="B860" s="3" t="s">
        <v>7088</v>
      </c>
      <c r="C860" s="3" t="s">
        <v>7302</v>
      </c>
      <c r="D860" s="4" t="s">
        <v>7709</v>
      </c>
      <c r="E860" s="4" t="s">
        <v>3487</v>
      </c>
      <c r="F860" s="4">
        <v>48365</v>
      </c>
      <c r="G860" s="4">
        <v>100006015</v>
      </c>
      <c r="H860" s="4">
        <v>3375</v>
      </c>
      <c r="I860" s="4">
        <v>595.16679999999997</v>
      </c>
      <c r="J860" s="4" t="s">
        <v>7710</v>
      </c>
      <c r="K860" s="4" t="s">
        <v>7711</v>
      </c>
      <c r="L860" s="4"/>
      <c r="M860" s="101" t="s">
        <v>7712</v>
      </c>
      <c r="N860" s="4"/>
      <c r="O860" s="4">
        <v>17216350</v>
      </c>
      <c r="P860" s="4">
        <f t="shared" si="13"/>
        <v>2</v>
      </c>
      <c r="Q860" s="4">
        <v>0.2</v>
      </c>
      <c r="R860" s="4">
        <v>1.6799999999999999E-2</v>
      </c>
      <c r="S860" s="4">
        <v>8.4599999999999995E-2</v>
      </c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2"/>
      <c r="AO860" s="102"/>
      <c r="AP860" s="102"/>
      <c r="AQ860" s="102"/>
      <c r="AR860" s="102"/>
      <c r="AS860" s="102"/>
      <c r="AT860" s="102"/>
      <c r="AU860" s="102"/>
      <c r="AV860" s="102"/>
      <c r="AW860" s="102"/>
      <c r="AX860" s="102"/>
      <c r="AY860" s="102"/>
      <c r="AZ860" s="102"/>
      <c r="BA860" s="102"/>
      <c r="BB860" s="102"/>
      <c r="BC860" s="102"/>
      <c r="BD860" s="102"/>
      <c r="BE860" s="102"/>
      <c r="BF860" s="102">
        <v>17233</v>
      </c>
      <c r="BG860" s="102"/>
      <c r="BH860" s="102"/>
      <c r="BI860" s="102"/>
      <c r="BJ860" s="102"/>
      <c r="BK860" s="102"/>
      <c r="BL860" s="102"/>
      <c r="BM860" s="102"/>
      <c r="BN860" s="102"/>
      <c r="BO860" s="102"/>
      <c r="BP860" s="102"/>
      <c r="BQ860" s="102"/>
      <c r="BR860" s="102"/>
      <c r="BS860" s="102"/>
      <c r="BT860" s="102"/>
      <c r="BU860" s="102">
        <v>2039102</v>
      </c>
      <c r="BV860" s="102"/>
      <c r="BW860" s="102"/>
      <c r="BX860" s="102"/>
    </row>
    <row r="861" spans="1:76" x14ac:dyDescent="0.25">
      <c r="A861" s="57" t="s">
        <v>7713</v>
      </c>
      <c r="B861" s="3" t="s">
        <v>7088</v>
      </c>
      <c r="C861" s="3" t="s">
        <v>7302</v>
      </c>
      <c r="D861" s="4" t="s">
        <v>7714</v>
      </c>
      <c r="E861" s="4" t="s">
        <v>3487</v>
      </c>
      <c r="F861" s="4">
        <v>54797</v>
      </c>
      <c r="G861" s="4">
        <v>100009256</v>
      </c>
      <c r="H861" s="4">
        <v>5327</v>
      </c>
      <c r="I861" s="4">
        <v>317.2122</v>
      </c>
      <c r="J861" s="4" t="s">
        <v>7715</v>
      </c>
      <c r="K861" s="4"/>
      <c r="L861" s="101" t="s">
        <v>7716</v>
      </c>
      <c r="M861" s="4"/>
      <c r="N861" s="4">
        <v>452967</v>
      </c>
      <c r="O861" s="4">
        <v>398979</v>
      </c>
      <c r="P861" s="4">
        <f t="shared" si="13"/>
        <v>5</v>
      </c>
      <c r="Q861" s="4">
        <v>9.6999999999999993</v>
      </c>
      <c r="R861" s="4">
        <v>0.95099999999999996</v>
      </c>
      <c r="S861" s="4">
        <v>9.8000000000000004E-2</v>
      </c>
      <c r="T861" s="102"/>
      <c r="U861" s="102"/>
      <c r="V861" s="102">
        <v>2272781</v>
      </c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>
        <v>46322480</v>
      </c>
      <c r="AN861" s="102">
        <v>6364542</v>
      </c>
      <c r="AO861" s="102"/>
      <c r="AP861" s="102"/>
      <c r="AQ861" s="102"/>
      <c r="AR861" s="102"/>
      <c r="AS861" s="102"/>
      <c r="AT861" s="102"/>
      <c r="AU861" s="102"/>
      <c r="AV861" s="102"/>
      <c r="AW861" s="102"/>
      <c r="AX861" s="102"/>
      <c r="AY861" s="102"/>
      <c r="AZ861" s="102"/>
      <c r="BA861" s="102"/>
      <c r="BB861" s="102"/>
      <c r="BC861" s="102"/>
      <c r="BD861" s="102"/>
      <c r="BE861" s="102"/>
      <c r="BF861" s="102"/>
      <c r="BG861" s="102"/>
      <c r="BH861" s="102"/>
      <c r="BI861" s="102">
        <v>232182</v>
      </c>
      <c r="BJ861" s="102">
        <v>222365</v>
      </c>
      <c r="BK861" s="102"/>
      <c r="BL861" s="102"/>
      <c r="BM861" s="102"/>
      <c r="BN861" s="102"/>
      <c r="BO861" s="102"/>
      <c r="BP861" s="102"/>
      <c r="BQ861" s="102"/>
      <c r="BR861" s="102"/>
      <c r="BS861" s="102"/>
      <c r="BT861" s="102"/>
      <c r="BU861" s="102"/>
      <c r="BV861" s="102"/>
      <c r="BW861" s="102"/>
      <c r="BX861" s="102"/>
    </row>
    <row r="862" spans="1:76" x14ac:dyDescent="0.25">
      <c r="A862" s="57" t="s">
        <v>7717</v>
      </c>
      <c r="B862" s="3" t="s">
        <v>7088</v>
      </c>
      <c r="C862" s="3" t="s">
        <v>7302</v>
      </c>
      <c r="D862" s="4" t="s">
        <v>7718</v>
      </c>
      <c r="E862" s="4" t="s">
        <v>3487</v>
      </c>
      <c r="F862" s="4">
        <v>36770</v>
      </c>
      <c r="G862" s="4">
        <v>100001675</v>
      </c>
      <c r="H862" s="4">
        <v>1457</v>
      </c>
      <c r="I862" s="4">
        <v>163.0401</v>
      </c>
      <c r="J862" s="4" t="s">
        <v>7719</v>
      </c>
      <c r="K862" s="4" t="s">
        <v>7720</v>
      </c>
      <c r="L862" s="101" t="s">
        <v>7721</v>
      </c>
      <c r="M862" s="101" t="s">
        <v>7722</v>
      </c>
      <c r="N862" s="4">
        <v>637542</v>
      </c>
      <c r="O862" s="4">
        <v>553148</v>
      </c>
      <c r="P862" s="4">
        <f t="shared" si="13"/>
        <v>57</v>
      </c>
      <c r="Q862" s="4">
        <v>0.9</v>
      </c>
      <c r="R862" s="4">
        <v>2.1116999999999999</v>
      </c>
      <c r="S862" s="4">
        <v>2.3342999999999998</v>
      </c>
      <c r="T862" s="102">
        <v>1203357</v>
      </c>
      <c r="U862" s="102">
        <v>361447</v>
      </c>
      <c r="V862" s="102">
        <v>184186</v>
      </c>
      <c r="W862" s="102">
        <v>4818434</v>
      </c>
      <c r="X862" s="102">
        <v>1068415</v>
      </c>
      <c r="Y862" s="102">
        <v>250167</v>
      </c>
      <c r="Z862" s="102">
        <v>664680</v>
      </c>
      <c r="AA862" s="102">
        <v>3344553</v>
      </c>
      <c r="AB862" s="102">
        <v>814527</v>
      </c>
      <c r="AC862" s="102">
        <v>131197</v>
      </c>
      <c r="AD862" s="102">
        <v>697674</v>
      </c>
      <c r="AE862" s="102">
        <v>257092</v>
      </c>
      <c r="AF862" s="102">
        <v>1506298</v>
      </c>
      <c r="AG862" s="102">
        <v>397578</v>
      </c>
      <c r="AH862" s="102">
        <v>2215606</v>
      </c>
      <c r="AI862" s="102">
        <v>101713</v>
      </c>
      <c r="AJ862" s="102">
        <v>234208</v>
      </c>
      <c r="AK862" s="102">
        <v>318423</v>
      </c>
      <c r="AL862" s="102">
        <v>218218</v>
      </c>
      <c r="AM862" s="102">
        <v>110787</v>
      </c>
      <c r="AN862" s="102">
        <v>598914</v>
      </c>
      <c r="AO862" s="102">
        <v>2034399</v>
      </c>
      <c r="AP862" s="102">
        <v>92726</v>
      </c>
      <c r="AQ862" s="102">
        <v>713627</v>
      </c>
      <c r="AR862" s="102">
        <v>2699264</v>
      </c>
      <c r="AS862" s="102">
        <v>835082</v>
      </c>
      <c r="AT862" s="102">
        <v>364527</v>
      </c>
      <c r="AU862" s="102">
        <v>356865</v>
      </c>
      <c r="AV862" s="102">
        <v>120496</v>
      </c>
      <c r="AW862" s="102">
        <v>4683280</v>
      </c>
      <c r="AX862" s="102">
        <v>269475</v>
      </c>
      <c r="AY862" s="102">
        <v>206402</v>
      </c>
      <c r="AZ862" s="102">
        <v>213430</v>
      </c>
      <c r="BA862" s="102">
        <v>259734</v>
      </c>
      <c r="BB862" s="102">
        <v>3641257</v>
      </c>
      <c r="BC862" s="102">
        <v>118237</v>
      </c>
      <c r="BD862" s="102">
        <v>132540</v>
      </c>
      <c r="BE862" s="102">
        <v>391050</v>
      </c>
      <c r="BF862" s="102">
        <v>236745</v>
      </c>
      <c r="BG862" s="102">
        <v>1171693</v>
      </c>
      <c r="BH862" s="102">
        <v>5894826</v>
      </c>
      <c r="BI862" s="102">
        <v>1074961</v>
      </c>
      <c r="BJ862" s="102">
        <v>739209</v>
      </c>
      <c r="BK862" s="102">
        <v>166155</v>
      </c>
      <c r="BL862" s="102">
        <v>775864</v>
      </c>
      <c r="BM862" s="102">
        <v>364322</v>
      </c>
      <c r="BN862" s="102">
        <v>242472</v>
      </c>
      <c r="BO862" s="102">
        <v>975416</v>
      </c>
      <c r="BP862" s="102">
        <v>449766</v>
      </c>
      <c r="BQ862" s="102">
        <v>2840996</v>
      </c>
      <c r="BR862" s="102">
        <v>995439</v>
      </c>
      <c r="BS862" s="102">
        <v>558383</v>
      </c>
      <c r="BT862" s="102">
        <v>176604</v>
      </c>
      <c r="BU862" s="102">
        <v>571387</v>
      </c>
      <c r="BV862" s="102">
        <v>211420</v>
      </c>
      <c r="BW862" s="102">
        <v>2054057</v>
      </c>
      <c r="BX862" s="102">
        <v>911721</v>
      </c>
    </row>
    <row r="863" spans="1:76" x14ac:dyDescent="0.25">
      <c r="A863" s="57" t="s">
        <v>7723</v>
      </c>
      <c r="B863" s="3" t="s">
        <v>7088</v>
      </c>
      <c r="C863" s="3" t="s">
        <v>7302</v>
      </c>
      <c r="D863" s="4" t="s">
        <v>7724</v>
      </c>
      <c r="E863" s="4" t="s">
        <v>3446</v>
      </c>
      <c r="F863" s="4">
        <v>53254</v>
      </c>
      <c r="G863" s="4">
        <v>100009337</v>
      </c>
      <c r="H863" s="4">
        <v>1307</v>
      </c>
      <c r="I863" s="4">
        <v>258.99180000000001</v>
      </c>
      <c r="J863" s="4" t="s">
        <v>7725</v>
      </c>
      <c r="K863" s="4"/>
      <c r="L863" s="4"/>
      <c r="M863" s="101" t="s">
        <v>7726</v>
      </c>
      <c r="N863" s="4"/>
      <c r="O863" s="4">
        <v>30777608</v>
      </c>
      <c r="P863" s="4">
        <f t="shared" si="13"/>
        <v>11</v>
      </c>
      <c r="Q863" s="4">
        <v>0.92</v>
      </c>
      <c r="R863" s="4">
        <v>0.4773</v>
      </c>
      <c r="S863" s="4">
        <v>0.51919999999999999</v>
      </c>
      <c r="T863" s="102"/>
      <c r="U863" s="102"/>
      <c r="V863" s="102"/>
      <c r="W863" s="102">
        <v>2241005</v>
      </c>
      <c r="X863" s="102"/>
      <c r="Y863" s="102">
        <v>498766</v>
      </c>
      <c r="Z863" s="102"/>
      <c r="AA863" s="102"/>
      <c r="AB863" s="102"/>
      <c r="AC863" s="102">
        <v>200568</v>
      </c>
      <c r="AD863" s="102">
        <v>689435</v>
      </c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2"/>
      <c r="AO863" s="102"/>
      <c r="AP863" s="102"/>
      <c r="AQ863" s="102"/>
      <c r="AR863" s="102"/>
      <c r="AS863" s="102">
        <v>542025</v>
      </c>
      <c r="AT863" s="102"/>
      <c r="AU863" s="102"/>
      <c r="AV863" s="102"/>
      <c r="AW863" s="102"/>
      <c r="AX863" s="102"/>
      <c r="AY863" s="102"/>
      <c r="AZ863" s="102"/>
      <c r="BA863" s="102"/>
      <c r="BB863" s="102"/>
      <c r="BC863" s="102"/>
      <c r="BD863" s="102"/>
      <c r="BE863" s="102">
        <v>2862411</v>
      </c>
      <c r="BF863" s="102"/>
      <c r="BG863" s="102">
        <v>776567</v>
      </c>
      <c r="BH863" s="102"/>
      <c r="BI863" s="102">
        <v>285810</v>
      </c>
      <c r="BJ863" s="102">
        <v>266282</v>
      </c>
      <c r="BK863" s="102"/>
      <c r="BL863" s="102"/>
      <c r="BM863" s="102"/>
      <c r="BN863" s="102"/>
      <c r="BO863" s="102"/>
      <c r="BP863" s="102">
        <v>133569</v>
      </c>
      <c r="BQ863" s="102"/>
      <c r="BR863" s="102"/>
      <c r="BS863" s="102">
        <v>764953</v>
      </c>
      <c r="BT863" s="102"/>
      <c r="BU863" s="102"/>
      <c r="BV863" s="102"/>
      <c r="BW863" s="102"/>
      <c r="BX863" s="102"/>
    </row>
    <row r="864" spans="1:76" x14ac:dyDescent="0.25">
      <c r="A864" s="57" t="s">
        <v>7727</v>
      </c>
      <c r="B864" s="3" t="s">
        <v>7088</v>
      </c>
      <c r="C864" s="3" t="s">
        <v>7302</v>
      </c>
      <c r="D864" s="4" t="s">
        <v>7728</v>
      </c>
      <c r="E864" s="4" t="s">
        <v>3439</v>
      </c>
      <c r="F864" s="4">
        <v>63155</v>
      </c>
      <c r="G864" s="4">
        <v>100021194</v>
      </c>
      <c r="H864" s="4">
        <v>905</v>
      </c>
      <c r="I864" s="4">
        <v>148.06039999999999</v>
      </c>
      <c r="J864" s="4" t="s">
        <v>7729</v>
      </c>
      <c r="K864" s="4" t="s">
        <v>7730</v>
      </c>
      <c r="L864" s="4"/>
      <c r="M864" s="4"/>
      <c r="N864" s="4">
        <v>2764308</v>
      </c>
      <c r="O864" s="4">
        <v>2044984</v>
      </c>
      <c r="P864" s="4">
        <f t="shared" si="13"/>
        <v>52</v>
      </c>
      <c r="Q864" s="4">
        <v>2.3199999999999998</v>
      </c>
      <c r="R864" s="4">
        <v>1.9156</v>
      </c>
      <c r="S864" s="4">
        <v>0.8256</v>
      </c>
      <c r="T864" s="102">
        <v>4357204</v>
      </c>
      <c r="U864" s="102">
        <v>29761324</v>
      </c>
      <c r="V864" s="102">
        <v>3012947</v>
      </c>
      <c r="W864" s="102">
        <v>4546501</v>
      </c>
      <c r="X864" s="102">
        <v>4984125</v>
      </c>
      <c r="Y864" s="102">
        <v>4231115</v>
      </c>
      <c r="Z864" s="102">
        <v>2393798</v>
      </c>
      <c r="AA864" s="102">
        <v>2298786</v>
      </c>
      <c r="AB864" s="102">
        <v>7969747</v>
      </c>
      <c r="AC864" s="102">
        <v>1882061</v>
      </c>
      <c r="AD864" s="102">
        <v>3071563</v>
      </c>
      <c r="AE864" s="102">
        <v>249609</v>
      </c>
      <c r="AF864" s="102">
        <v>2665112</v>
      </c>
      <c r="AG864" s="102">
        <v>3858128</v>
      </c>
      <c r="AH864" s="102">
        <v>4257463</v>
      </c>
      <c r="AI864" s="102">
        <v>1021940</v>
      </c>
      <c r="AJ864" s="102">
        <v>1803260</v>
      </c>
      <c r="AK864" s="102">
        <v>1565130</v>
      </c>
      <c r="AL864" s="102">
        <v>5475432</v>
      </c>
      <c r="AM864" s="102">
        <v>4952090</v>
      </c>
      <c r="AN864" s="102">
        <v>2256685</v>
      </c>
      <c r="AO864" s="102">
        <v>3998614</v>
      </c>
      <c r="AP864" s="102"/>
      <c r="AQ864" s="102">
        <v>1267041</v>
      </c>
      <c r="AR864" s="102">
        <v>4319391</v>
      </c>
      <c r="AS864" s="102">
        <v>4520716</v>
      </c>
      <c r="AT864" s="102">
        <v>2858598</v>
      </c>
      <c r="AU864" s="102">
        <v>3210589</v>
      </c>
      <c r="AV864" s="102">
        <v>6855354</v>
      </c>
      <c r="AW864" s="102">
        <v>603429</v>
      </c>
      <c r="AX864" s="102">
        <v>111410</v>
      </c>
      <c r="AY864" s="102">
        <v>3003336</v>
      </c>
      <c r="AZ864" s="102">
        <v>1639893</v>
      </c>
      <c r="BA864" s="102"/>
      <c r="BB864" s="102">
        <v>6229158</v>
      </c>
      <c r="BC864" s="102">
        <v>5358311</v>
      </c>
      <c r="BD864" s="102"/>
      <c r="BE864" s="102">
        <v>2284516</v>
      </c>
      <c r="BF864" s="102">
        <v>84882</v>
      </c>
      <c r="BG864" s="102">
        <v>2508248</v>
      </c>
      <c r="BH864" s="102">
        <v>233632</v>
      </c>
      <c r="BI864" s="102">
        <v>1332110</v>
      </c>
      <c r="BJ864" s="102">
        <v>673049</v>
      </c>
      <c r="BK864" s="102">
        <v>104951</v>
      </c>
      <c r="BL864" s="102">
        <v>1304903</v>
      </c>
      <c r="BM864" s="102">
        <v>726233</v>
      </c>
      <c r="BN864" s="102"/>
      <c r="BO864" s="102">
        <v>1871087</v>
      </c>
      <c r="BP864" s="102">
        <v>6273287</v>
      </c>
      <c r="BQ864" s="102">
        <v>3042561</v>
      </c>
      <c r="BR864" s="102"/>
      <c r="BS864" s="102">
        <v>8999708</v>
      </c>
      <c r="BT864" s="102">
        <v>2994469</v>
      </c>
      <c r="BU864" s="102">
        <v>267542</v>
      </c>
      <c r="BV864" s="102">
        <v>882213</v>
      </c>
      <c r="BW864" s="102">
        <v>3191401</v>
      </c>
      <c r="BX864" s="102">
        <v>548895</v>
      </c>
    </row>
    <row r="865" spans="1:76" x14ac:dyDescent="0.25">
      <c r="A865" s="57" t="s">
        <v>7731</v>
      </c>
      <c r="B865" s="3" t="s">
        <v>7088</v>
      </c>
      <c r="C865" s="3" t="s">
        <v>7302</v>
      </c>
      <c r="D865" s="4" t="s">
        <v>7732</v>
      </c>
      <c r="E865" s="4" t="s">
        <v>3439</v>
      </c>
      <c r="F865" s="4">
        <v>63339</v>
      </c>
      <c r="G865" s="4">
        <v>100021329</v>
      </c>
      <c r="H865" s="4">
        <v>2378</v>
      </c>
      <c r="I865" s="4">
        <v>129.10220000000001</v>
      </c>
      <c r="J865" s="4" t="s">
        <v>7733</v>
      </c>
      <c r="K865" s="4" t="s">
        <v>7734</v>
      </c>
      <c r="L865" s="101" t="s">
        <v>7735</v>
      </c>
      <c r="M865" s="4"/>
      <c r="N865" s="4">
        <v>439823</v>
      </c>
      <c r="O865" s="4">
        <v>388871</v>
      </c>
      <c r="P865" s="4">
        <f t="shared" si="13"/>
        <v>57</v>
      </c>
      <c r="Q865" s="4">
        <v>0.99</v>
      </c>
      <c r="R865" s="4">
        <v>1.0188999999999999</v>
      </c>
      <c r="S865" s="4">
        <v>1.0298</v>
      </c>
      <c r="T865" s="102">
        <v>808743</v>
      </c>
      <c r="U865" s="102">
        <v>1862790</v>
      </c>
      <c r="V865" s="102">
        <v>1444645</v>
      </c>
      <c r="W865" s="102">
        <v>1216646</v>
      </c>
      <c r="X865" s="102">
        <v>1892019</v>
      </c>
      <c r="Y865" s="102">
        <v>1579315</v>
      </c>
      <c r="Z865" s="102">
        <v>1543917</v>
      </c>
      <c r="AA865" s="102">
        <v>761647</v>
      </c>
      <c r="AB865" s="102">
        <v>714990</v>
      </c>
      <c r="AC865" s="102">
        <v>1558021</v>
      </c>
      <c r="AD865" s="102">
        <v>1666407</v>
      </c>
      <c r="AE865" s="102">
        <v>1864663</v>
      </c>
      <c r="AF865" s="102">
        <v>2211015</v>
      </c>
      <c r="AG865" s="102">
        <v>883036</v>
      </c>
      <c r="AH865" s="102">
        <v>2804223</v>
      </c>
      <c r="AI865" s="102">
        <v>771990</v>
      </c>
      <c r="AJ865" s="102">
        <v>1768044</v>
      </c>
      <c r="AK865" s="102">
        <v>1255918</v>
      </c>
      <c r="AL865" s="102">
        <v>1106885</v>
      </c>
      <c r="AM865" s="102">
        <v>781537</v>
      </c>
      <c r="AN865" s="102">
        <v>703836</v>
      </c>
      <c r="AO865" s="102">
        <v>1215966</v>
      </c>
      <c r="AP865" s="102">
        <v>1680949</v>
      </c>
      <c r="AQ865" s="102">
        <v>772075</v>
      </c>
      <c r="AR865" s="102">
        <v>313257</v>
      </c>
      <c r="AS865" s="102">
        <v>1537563</v>
      </c>
      <c r="AT865" s="102">
        <v>1036962</v>
      </c>
      <c r="AU865" s="102">
        <v>1893663</v>
      </c>
      <c r="AV865" s="102">
        <v>565381</v>
      </c>
      <c r="AW865" s="102">
        <v>1861355</v>
      </c>
      <c r="AX865" s="102">
        <v>574150</v>
      </c>
      <c r="AY865" s="102">
        <v>342927</v>
      </c>
      <c r="AZ865" s="102">
        <v>1037108</v>
      </c>
      <c r="BA865" s="102">
        <v>1561855</v>
      </c>
      <c r="BB865" s="102">
        <v>2640507</v>
      </c>
      <c r="BC865" s="102">
        <v>703820</v>
      </c>
      <c r="BD865" s="102">
        <v>1060236</v>
      </c>
      <c r="BE865" s="102">
        <v>1324690</v>
      </c>
      <c r="BF865" s="102">
        <v>671166</v>
      </c>
      <c r="BG865" s="102">
        <v>1216451</v>
      </c>
      <c r="BH865" s="102">
        <v>1363058</v>
      </c>
      <c r="BI865" s="102">
        <v>1131582</v>
      </c>
      <c r="BJ865" s="102">
        <v>976286</v>
      </c>
      <c r="BK865" s="102">
        <v>1239024</v>
      </c>
      <c r="BL865" s="102">
        <v>1261436</v>
      </c>
      <c r="BM865" s="102">
        <v>1311409</v>
      </c>
      <c r="BN865" s="102">
        <v>1291394</v>
      </c>
      <c r="BO865" s="102">
        <v>885897</v>
      </c>
      <c r="BP865" s="102">
        <v>1491406</v>
      </c>
      <c r="BQ865" s="102">
        <v>2199045</v>
      </c>
      <c r="BR865" s="102">
        <v>968853</v>
      </c>
      <c r="BS865" s="102">
        <v>2587765</v>
      </c>
      <c r="BT865" s="102">
        <v>2029617</v>
      </c>
      <c r="BU865" s="102">
        <v>1566118</v>
      </c>
      <c r="BV865" s="102">
        <v>2487283</v>
      </c>
      <c r="BW865" s="102">
        <v>1090606</v>
      </c>
      <c r="BX865" s="102">
        <v>1992926</v>
      </c>
    </row>
    <row r="866" spans="1:76" x14ac:dyDescent="0.25">
      <c r="A866" s="57" t="s">
        <v>7736</v>
      </c>
      <c r="B866" s="3" t="s">
        <v>7088</v>
      </c>
      <c r="C866" s="3" t="s">
        <v>7302</v>
      </c>
      <c r="D866" s="4" t="s">
        <v>7737</v>
      </c>
      <c r="E866" s="4" t="s">
        <v>3487</v>
      </c>
      <c r="F866" s="4">
        <v>63583</v>
      </c>
      <c r="G866" s="4">
        <v>100020372</v>
      </c>
      <c r="H866" s="4">
        <v>2140</v>
      </c>
      <c r="I866" s="4">
        <v>188.03530000000001</v>
      </c>
      <c r="J866" s="4" t="s">
        <v>7738</v>
      </c>
      <c r="K866" s="4" t="s">
        <v>7739</v>
      </c>
      <c r="L866" s="4"/>
      <c r="M866" s="4"/>
      <c r="N866" s="4">
        <v>73863</v>
      </c>
      <c r="O866" s="4">
        <v>66497</v>
      </c>
      <c r="P866" s="4">
        <f t="shared" si="13"/>
        <v>57</v>
      </c>
      <c r="Q866" s="4">
        <v>1.03</v>
      </c>
      <c r="R866" s="4">
        <v>1.2375</v>
      </c>
      <c r="S866" s="4">
        <v>1.1961999999999999</v>
      </c>
      <c r="T866" s="102">
        <v>475592</v>
      </c>
      <c r="U866" s="102">
        <v>829567</v>
      </c>
      <c r="V866" s="102">
        <v>92153</v>
      </c>
      <c r="W866" s="102">
        <v>191995</v>
      </c>
      <c r="X866" s="102">
        <v>596728</v>
      </c>
      <c r="Y866" s="102">
        <v>354256</v>
      </c>
      <c r="Z866" s="102">
        <v>580532</v>
      </c>
      <c r="AA866" s="102">
        <v>328147</v>
      </c>
      <c r="AB866" s="102">
        <v>548356</v>
      </c>
      <c r="AC866" s="102">
        <v>293961</v>
      </c>
      <c r="AD866" s="102">
        <v>223393</v>
      </c>
      <c r="AE866" s="102">
        <v>484004</v>
      </c>
      <c r="AF866" s="102">
        <v>326836</v>
      </c>
      <c r="AG866" s="102">
        <v>755218</v>
      </c>
      <c r="AH866" s="102">
        <v>599679</v>
      </c>
      <c r="AI866" s="102">
        <v>201556</v>
      </c>
      <c r="AJ866" s="102">
        <v>306560</v>
      </c>
      <c r="AK866" s="102">
        <v>232305</v>
      </c>
      <c r="AL866" s="102">
        <v>209720</v>
      </c>
      <c r="AM866" s="102">
        <v>223171</v>
      </c>
      <c r="AN866" s="102">
        <v>161426</v>
      </c>
      <c r="AO866" s="102">
        <v>753825</v>
      </c>
      <c r="AP866" s="102">
        <v>502976</v>
      </c>
      <c r="AQ866" s="102">
        <v>1302296</v>
      </c>
      <c r="AR866" s="102">
        <v>536177</v>
      </c>
      <c r="AS866" s="102">
        <v>478093</v>
      </c>
      <c r="AT866" s="102">
        <v>570029</v>
      </c>
      <c r="AU866" s="102">
        <v>1085616</v>
      </c>
      <c r="AV866" s="102">
        <v>313336</v>
      </c>
      <c r="AW866" s="102">
        <v>420354</v>
      </c>
      <c r="AX866" s="102">
        <v>159509</v>
      </c>
      <c r="AY866" s="102">
        <v>1083464</v>
      </c>
      <c r="AZ866" s="102">
        <v>182824</v>
      </c>
      <c r="BA866" s="102">
        <v>347238</v>
      </c>
      <c r="BB866" s="102">
        <v>335765</v>
      </c>
      <c r="BC866" s="102">
        <v>259978</v>
      </c>
      <c r="BD866" s="102">
        <v>148147</v>
      </c>
      <c r="BE866" s="102">
        <v>145305</v>
      </c>
      <c r="BF866" s="102">
        <v>210623</v>
      </c>
      <c r="BG866" s="102">
        <v>920695</v>
      </c>
      <c r="BH866" s="102">
        <v>207868</v>
      </c>
      <c r="BI866" s="102">
        <v>230834</v>
      </c>
      <c r="BJ866" s="102">
        <v>215684</v>
      </c>
      <c r="BK866" s="102">
        <v>456814</v>
      </c>
      <c r="BL866" s="102">
        <v>452467</v>
      </c>
      <c r="BM866" s="102">
        <v>479519</v>
      </c>
      <c r="BN866" s="102">
        <v>382222</v>
      </c>
      <c r="BO866" s="102">
        <v>252920</v>
      </c>
      <c r="BP866" s="102">
        <v>834878</v>
      </c>
      <c r="BQ866" s="102">
        <v>573010</v>
      </c>
      <c r="BR866" s="102">
        <v>696532</v>
      </c>
      <c r="BS866" s="102">
        <v>870934</v>
      </c>
      <c r="BT866" s="102">
        <v>394032</v>
      </c>
      <c r="BU866" s="102">
        <v>248347</v>
      </c>
      <c r="BV866" s="102">
        <v>779393</v>
      </c>
      <c r="BW866" s="102">
        <v>168607</v>
      </c>
      <c r="BX866" s="102">
        <v>1487417</v>
      </c>
    </row>
    <row r="867" spans="1:76" x14ac:dyDescent="0.25">
      <c r="A867" s="57" t="s">
        <v>7740</v>
      </c>
      <c r="B867" s="3" t="s">
        <v>7088</v>
      </c>
      <c r="C867" s="3" t="s">
        <v>7302</v>
      </c>
      <c r="D867" s="4" t="s">
        <v>7741</v>
      </c>
      <c r="E867" s="4" t="s">
        <v>3487</v>
      </c>
      <c r="F867" s="4">
        <v>63853</v>
      </c>
      <c r="G867" s="4">
        <v>100021363</v>
      </c>
      <c r="H867" s="4">
        <v>1682</v>
      </c>
      <c r="I867" s="4">
        <v>224.0564</v>
      </c>
      <c r="J867" s="4" t="s">
        <v>7742</v>
      </c>
      <c r="K867" s="4"/>
      <c r="L867" s="4"/>
      <c r="M867" s="101" t="s">
        <v>7743</v>
      </c>
      <c r="N867" s="4">
        <v>3083688</v>
      </c>
      <c r="O867" s="4">
        <v>2340857</v>
      </c>
      <c r="P867" s="4">
        <f t="shared" si="13"/>
        <v>28</v>
      </c>
      <c r="Q867" s="4">
        <v>0.47</v>
      </c>
      <c r="R867" s="4">
        <v>0.5857</v>
      </c>
      <c r="S867" s="4">
        <v>1.2395</v>
      </c>
      <c r="T867" s="102">
        <v>111356</v>
      </c>
      <c r="U867" s="102">
        <v>105864</v>
      </c>
      <c r="V867" s="102">
        <v>77490</v>
      </c>
      <c r="W867" s="102"/>
      <c r="X867" s="102">
        <v>68022</v>
      </c>
      <c r="Y867" s="102">
        <v>273670</v>
      </c>
      <c r="Z867" s="102">
        <v>51883</v>
      </c>
      <c r="AA867" s="102"/>
      <c r="AB867" s="102"/>
      <c r="AC867" s="102"/>
      <c r="AD867" s="102"/>
      <c r="AE867" s="102"/>
      <c r="AF867" s="102">
        <v>74744</v>
      </c>
      <c r="AG867" s="102"/>
      <c r="AH867" s="102"/>
      <c r="AI867" s="102"/>
      <c r="AJ867" s="102"/>
      <c r="AK867" s="102"/>
      <c r="AL867" s="102"/>
      <c r="AM867" s="102"/>
      <c r="AN867" s="102"/>
      <c r="AO867" s="102"/>
      <c r="AP867" s="102"/>
      <c r="AQ867" s="102"/>
      <c r="AR867" s="102"/>
      <c r="AS867" s="102">
        <v>78725</v>
      </c>
      <c r="AT867" s="102"/>
      <c r="AU867" s="102"/>
      <c r="AV867" s="102"/>
      <c r="AW867" s="102"/>
      <c r="AX867" s="102">
        <v>136438</v>
      </c>
      <c r="AY867" s="102"/>
      <c r="AZ867" s="102"/>
      <c r="BA867" s="102">
        <v>120684</v>
      </c>
      <c r="BB867" s="102">
        <v>143984</v>
      </c>
      <c r="BC867" s="102">
        <v>75976</v>
      </c>
      <c r="BD867" s="102">
        <v>71041</v>
      </c>
      <c r="BE867" s="102">
        <v>300814</v>
      </c>
      <c r="BF867" s="102">
        <v>280693</v>
      </c>
      <c r="BG867" s="102">
        <v>62040</v>
      </c>
      <c r="BH867" s="102">
        <v>105155</v>
      </c>
      <c r="BI867" s="102"/>
      <c r="BJ867" s="102">
        <v>80692</v>
      </c>
      <c r="BK867" s="102">
        <v>96513</v>
      </c>
      <c r="BL867" s="102"/>
      <c r="BM867" s="102"/>
      <c r="BN867" s="102">
        <v>105891</v>
      </c>
      <c r="BO867" s="102">
        <v>71543</v>
      </c>
      <c r="BP867" s="102">
        <v>61404</v>
      </c>
      <c r="BQ867" s="102">
        <v>30563</v>
      </c>
      <c r="BR867" s="102">
        <v>42317</v>
      </c>
      <c r="BS867" s="102"/>
      <c r="BT867" s="102"/>
      <c r="BU867" s="102">
        <v>392430</v>
      </c>
      <c r="BV867" s="102">
        <v>76162</v>
      </c>
      <c r="BW867" s="102">
        <v>129619</v>
      </c>
      <c r="BX867" s="102">
        <v>525867</v>
      </c>
    </row>
    <row r="868" spans="1:76" x14ac:dyDescent="0.25">
      <c r="A868" s="57" t="s">
        <v>7744</v>
      </c>
      <c r="B868" s="3" t="s">
        <v>7088</v>
      </c>
      <c r="C868" s="3" t="s">
        <v>7745</v>
      </c>
      <c r="D868" s="4" t="s">
        <v>7746</v>
      </c>
      <c r="E868" s="4" t="s">
        <v>3487</v>
      </c>
      <c r="F868" s="4">
        <v>63048</v>
      </c>
      <c r="G868" s="4">
        <v>100021065</v>
      </c>
      <c r="H868" s="4">
        <v>5822</v>
      </c>
      <c r="I868" s="4">
        <v>295.26429999999999</v>
      </c>
      <c r="J868" s="4" t="s">
        <v>7747</v>
      </c>
      <c r="K868" s="4" t="s">
        <v>7748</v>
      </c>
      <c r="L868" s="4"/>
      <c r="M868" s="4"/>
      <c r="N868" s="4">
        <v>10417</v>
      </c>
      <c r="O868" s="4">
        <v>9988</v>
      </c>
      <c r="P868" s="4">
        <f t="shared" si="13"/>
        <v>57</v>
      </c>
      <c r="Q868" s="4">
        <v>0.8</v>
      </c>
      <c r="R868" s="4">
        <v>1.2146999999999999</v>
      </c>
      <c r="S868" s="4">
        <v>1.5203</v>
      </c>
      <c r="T868" s="102">
        <v>3172995</v>
      </c>
      <c r="U868" s="102">
        <v>1562061</v>
      </c>
      <c r="V868" s="102">
        <v>5799755</v>
      </c>
      <c r="W868" s="102">
        <v>3043605.25</v>
      </c>
      <c r="X868" s="102">
        <v>2553586</v>
      </c>
      <c r="Y868" s="102">
        <v>28247410</v>
      </c>
      <c r="Z868" s="102">
        <v>4480869</v>
      </c>
      <c r="AA868" s="102">
        <v>2002228.5</v>
      </c>
      <c r="AB868" s="102">
        <v>1043960</v>
      </c>
      <c r="AC868" s="102">
        <v>4764063</v>
      </c>
      <c r="AD868" s="102">
        <v>348871.59379999997</v>
      </c>
      <c r="AE868" s="102">
        <v>9297953</v>
      </c>
      <c r="AF868" s="102">
        <v>12101322</v>
      </c>
      <c r="AG868" s="102">
        <v>5861219</v>
      </c>
      <c r="AH868" s="102">
        <v>10388237</v>
      </c>
      <c r="AI868" s="102">
        <v>14019881</v>
      </c>
      <c r="AJ868" s="102">
        <v>4791793</v>
      </c>
      <c r="AK868" s="102">
        <v>3875261.75</v>
      </c>
      <c r="AL868" s="102">
        <v>990474</v>
      </c>
      <c r="AM868" s="102">
        <v>17669372</v>
      </c>
      <c r="AN868" s="102">
        <v>2655987</v>
      </c>
      <c r="AO868" s="102">
        <v>3741812</v>
      </c>
      <c r="AP868" s="102">
        <v>21178514</v>
      </c>
      <c r="AQ868" s="102">
        <v>3579622</v>
      </c>
      <c r="AR868" s="102">
        <v>1908946</v>
      </c>
      <c r="AS868" s="102">
        <v>1287657.625</v>
      </c>
      <c r="AT868" s="102">
        <v>7673000</v>
      </c>
      <c r="AU868" s="102">
        <v>1081826</v>
      </c>
      <c r="AV868" s="102">
        <v>1153994</v>
      </c>
      <c r="AW868" s="102">
        <v>8092560</v>
      </c>
      <c r="AX868" s="102">
        <v>12918613</v>
      </c>
      <c r="AY868" s="102">
        <v>2385876</v>
      </c>
      <c r="AZ868" s="102">
        <v>5995190.5</v>
      </c>
      <c r="BA868" s="102">
        <v>10278002</v>
      </c>
      <c r="BB868" s="102">
        <v>1103918</v>
      </c>
      <c r="BC868" s="102">
        <v>5012856</v>
      </c>
      <c r="BD868" s="102">
        <v>14451664</v>
      </c>
      <c r="BE868" s="102">
        <v>6765486</v>
      </c>
      <c r="BF868" s="102">
        <v>19248526</v>
      </c>
      <c r="BG868" s="102">
        <v>6849583</v>
      </c>
      <c r="BH868" s="102">
        <v>1614355</v>
      </c>
      <c r="BI868" s="102">
        <v>1632872.875</v>
      </c>
      <c r="BJ868" s="102">
        <v>5238610</v>
      </c>
      <c r="BK868" s="102">
        <v>25750010</v>
      </c>
      <c r="BL868" s="102">
        <v>4068649</v>
      </c>
      <c r="BM868" s="102">
        <v>8110467</v>
      </c>
      <c r="BN868" s="102">
        <v>7368533</v>
      </c>
      <c r="BO868" s="102">
        <v>8242083</v>
      </c>
      <c r="BP868" s="102">
        <v>5915980</v>
      </c>
      <c r="BQ868" s="102">
        <v>5490524</v>
      </c>
      <c r="BR868" s="102">
        <v>14281333</v>
      </c>
      <c r="BS868" s="102">
        <v>10745724</v>
      </c>
      <c r="BT868" s="102">
        <v>18653856</v>
      </c>
      <c r="BU868" s="102">
        <v>3595363.5</v>
      </c>
      <c r="BV868" s="102">
        <v>8664812</v>
      </c>
      <c r="BW868" s="102">
        <v>3311639</v>
      </c>
      <c r="BX868" s="102">
        <v>5266723</v>
      </c>
    </row>
    <row r="869" spans="1:76" x14ac:dyDescent="0.25">
      <c r="A869" s="57" t="s">
        <v>7749</v>
      </c>
      <c r="B869" s="3" t="s">
        <v>7088</v>
      </c>
      <c r="C869" s="3" t="s">
        <v>7745</v>
      </c>
      <c r="D869" s="4" t="s">
        <v>7750</v>
      </c>
      <c r="E869" s="4" t="s">
        <v>3446</v>
      </c>
      <c r="F869" s="4">
        <v>53232</v>
      </c>
      <c r="G869" s="4">
        <v>100009237</v>
      </c>
      <c r="H869" s="4">
        <v>1340</v>
      </c>
      <c r="I869" s="4">
        <v>144.06659999999999</v>
      </c>
      <c r="J869" s="4" t="s">
        <v>7751</v>
      </c>
      <c r="K869" s="4"/>
      <c r="L869" s="4"/>
      <c r="M869" s="4"/>
      <c r="N869" s="4">
        <v>306107</v>
      </c>
      <c r="O869" s="4">
        <v>270613</v>
      </c>
      <c r="P869" s="4">
        <f t="shared" si="13"/>
        <v>40</v>
      </c>
      <c r="Q869" s="4">
        <v>2.14</v>
      </c>
      <c r="R869" s="4">
        <v>1.3429</v>
      </c>
      <c r="S869" s="4">
        <v>0.62609999999999999</v>
      </c>
      <c r="T869" s="102">
        <v>862391</v>
      </c>
      <c r="U869" s="102">
        <v>1150249</v>
      </c>
      <c r="V869" s="102">
        <v>724581</v>
      </c>
      <c r="W869" s="102">
        <v>2942887</v>
      </c>
      <c r="X869" s="102">
        <v>737473</v>
      </c>
      <c r="Y869" s="102">
        <v>510782</v>
      </c>
      <c r="Z869" s="102">
        <v>2161388</v>
      </c>
      <c r="AA869" s="102"/>
      <c r="AB869" s="102"/>
      <c r="AC869" s="102">
        <v>266999</v>
      </c>
      <c r="AD869" s="102">
        <v>767672</v>
      </c>
      <c r="AE869" s="102">
        <v>665068</v>
      </c>
      <c r="AF869" s="102">
        <v>270834</v>
      </c>
      <c r="AG869" s="102">
        <v>3353556</v>
      </c>
      <c r="AH869" s="102"/>
      <c r="AI869" s="102"/>
      <c r="AJ869" s="102">
        <v>1001388</v>
      </c>
      <c r="AK869" s="102">
        <v>394761</v>
      </c>
      <c r="AL869" s="102">
        <v>2096469</v>
      </c>
      <c r="AM869" s="102">
        <v>1798346</v>
      </c>
      <c r="AN869" s="102">
        <v>1348197</v>
      </c>
      <c r="AO869" s="102">
        <v>1452896</v>
      </c>
      <c r="AP869" s="102">
        <v>354449</v>
      </c>
      <c r="AQ869" s="102">
        <v>2880711</v>
      </c>
      <c r="AR869" s="102">
        <v>2025957</v>
      </c>
      <c r="AS869" s="102">
        <v>1669606</v>
      </c>
      <c r="AT869" s="102">
        <v>1330102</v>
      </c>
      <c r="AU869" s="102">
        <v>1674304</v>
      </c>
      <c r="AV869" s="102">
        <v>249669</v>
      </c>
      <c r="AW869" s="102"/>
      <c r="AX869" s="102">
        <v>544531</v>
      </c>
      <c r="AY869" s="102"/>
      <c r="AZ869" s="102"/>
      <c r="BA869" s="102">
        <v>782068</v>
      </c>
      <c r="BB869" s="102">
        <v>1801535</v>
      </c>
      <c r="BC869" s="102"/>
      <c r="BD869" s="102"/>
      <c r="BE869" s="102">
        <v>1105552</v>
      </c>
      <c r="BF869" s="102"/>
      <c r="BG869" s="102">
        <v>647661</v>
      </c>
      <c r="BH869" s="102"/>
      <c r="BI869" s="102"/>
      <c r="BJ869" s="102"/>
      <c r="BK869" s="102"/>
      <c r="BL869" s="102">
        <v>779747</v>
      </c>
      <c r="BM869" s="102">
        <v>826409</v>
      </c>
      <c r="BN869" s="102">
        <v>497590</v>
      </c>
      <c r="BO869" s="102"/>
      <c r="BP869" s="102">
        <v>905442</v>
      </c>
      <c r="BQ869" s="102"/>
      <c r="BR869" s="102">
        <v>337256</v>
      </c>
      <c r="BS869" s="102">
        <v>1057343</v>
      </c>
      <c r="BT869" s="102">
        <v>801486</v>
      </c>
      <c r="BU869" s="102"/>
      <c r="BV869" s="102">
        <v>198672</v>
      </c>
      <c r="BW869" s="102">
        <v>1063529</v>
      </c>
      <c r="BX869" s="102">
        <v>1868084</v>
      </c>
    </row>
    <row r="870" spans="1:76" x14ac:dyDescent="0.25">
      <c r="A870" s="57" t="s">
        <v>7752</v>
      </c>
      <c r="B870" s="3" t="s">
        <v>7088</v>
      </c>
      <c r="C870" s="3" t="s">
        <v>7745</v>
      </c>
      <c r="D870" s="4" t="s">
        <v>7753</v>
      </c>
      <c r="E870" s="4" t="s">
        <v>3439</v>
      </c>
      <c r="F870" s="4">
        <v>53163</v>
      </c>
      <c r="G870" s="4">
        <v>100008986</v>
      </c>
      <c r="H870" s="4">
        <v>2555</v>
      </c>
      <c r="I870" s="4">
        <v>320.14519999999999</v>
      </c>
      <c r="J870" s="4" t="s">
        <v>7754</v>
      </c>
      <c r="K870" s="4"/>
      <c r="L870" s="4"/>
      <c r="M870" s="4"/>
      <c r="N870" s="4"/>
      <c r="O870" s="4">
        <v>23197980</v>
      </c>
      <c r="P870" s="4">
        <f t="shared" si="13"/>
        <v>46</v>
      </c>
      <c r="Q870" s="4">
        <v>1.1399999999999999</v>
      </c>
      <c r="R870" s="4">
        <v>1.3293999999999999</v>
      </c>
      <c r="S870" s="4">
        <v>1.1698</v>
      </c>
      <c r="T870" s="102">
        <v>430588</v>
      </c>
      <c r="U870" s="102">
        <v>427927</v>
      </c>
      <c r="V870" s="102">
        <v>2137716</v>
      </c>
      <c r="W870" s="102">
        <v>339292</v>
      </c>
      <c r="X870" s="102">
        <v>1311210</v>
      </c>
      <c r="Y870" s="102">
        <v>1627703</v>
      </c>
      <c r="Z870" s="102">
        <v>154619</v>
      </c>
      <c r="AA870" s="102"/>
      <c r="AB870" s="102">
        <v>3023069</v>
      </c>
      <c r="AC870" s="102">
        <v>158116</v>
      </c>
      <c r="AD870" s="102">
        <v>292800</v>
      </c>
      <c r="AE870" s="102"/>
      <c r="AF870" s="102">
        <v>405444</v>
      </c>
      <c r="AG870" s="102"/>
      <c r="AH870" s="102"/>
      <c r="AI870" s="102">
        <v>305802</v>
      </c>
      <c r="AJ870" s="102"/>
      <c r="AK870" s="102">
        <v>229464</v>
      </c>
      <c r="AL870" s="102">
        <v>219345</v>
      </c>
      <c r="AM870" s="102"/>
      <c r="AN870" s="102">
        <v>109417</v>
      </c>
      <c r="AO870" s="102">
        <v>449131</v>
      </c>
      <c r="AP870" s="102">
        <v>352049</v>
      </c>
      <c r="AQ870" s="102">
        <v>1539949</v>
      </c>
      <c r="AR870" s="102">
        <v>279084</v>
      </c>
      <c r="AS870" s="102">
        <v>557952</v>
      </c>
      <c r="AT870" s="102">
        <v>1613614</v>
      </c>
      <c r="AU870" s="102">
        <v>526314</v>
      </c>
      <c r="AV870" s="102"/>
      <c r="AW870" s="102">
        <v>1111492</v>
      </c>
      <c r="AX870" s="102">
        <v>1225297</v>
      </c>
      <c r="AY870" s="102">
        <v>94199</v>
      </c>
      <c r="AZ870" s="102"/>
      <c r="BA870" s="102">
        <v>700551</v>
      </c>
      <c r="BB870" s="102">
        <v>369587</v>
      </c>
      <c r="BC870" s="102"/>
      <c r="BD870" s="102">
        <v>1652932</v>
      </c>
      <c r="BE870" s="102">
        <v>180037</v>
      </c>
      <c r="BF870" s="102">
        <v>215324</v>
      </c>
      <c r="BG870" s="102">
        <v>269921</v>
      </c>
      <c r="BH870" s="102">
        <v>377756</v>
      </c>
      <c r="BI870" s="102"/>
      <c r="BJ870" s="102">
        <v>133817</v>
      </c>
      <c r="BK870" s="102">
        <v>329836</v>
      </c>
      <c r="BL870" s="102">
        <v>83155</v>
      </c>
      <c r="BM870" s="102">
        <v>1488253</v>
      </c>
      <c r="BN870" s="102">
        <v>656614</v>
      </c>
      <c r="BO870" s="102">
        <v>794698</v>
      </c>
      <c r="BP870" s="102"/>
      <c r="BQ870" s="102">
        <v>578892</v>
      </c>
      <c r="BR870" s="102">
        <v>673328</v>
      </c>
      <c r="BS870" s="102">
        <v>326841</v>
      </c>
      <c r="BT870" s="102">
        <v>1378133</v>
      </c>
      <c r="BU870" s="102">
        <v>362140</v>
      </c>
      <c r="BV870" s="102">
        <v>1076496</v>
      </c>
      <c r="BW870" s="102">
        <v>566680</v>
      </c>
      <c r="BX870" s="102">
        <v>1601259</v>
      </c>
    </row>
    <row r="871" spans="1:76" x14ac:dyDescent="0.25">
      <c r="A871" s="57" t="s">
        <v>7755</v>
      </c>
      <c r="B871" s="3" t="s">
        <v>7088</v>
      </c>
      <c r="C871" s="3" t="s">
        <v>7745</v>
      </c>
      <c r="D871" s="4" t="s">
        <v>7756</v>
      </c>
      <c r="E871" s="4" t="s">
        <v>3446</v>
      </c>
      <c r="F871" s="4">
        <v>57787</v>
      </c>
      <c r="G871" s="4">
        <v>100015801</v>
      </c>
      <c r="H871" s="4">
        <v>825</v>
      </c>
      <c r="I871" s="4">
        <v>227.035</v>
      </c>
      <c r="J871" s="4" t="s">
        <v>7757</v>
      </c>
      <c r="K871" s="4" t="s">
        <v>7758</v>
      </c>
      <c r="L871" s="4"/>
      <c r="M871" s="101" t="s">
        <v>7759</v>
      </c>
      <c r="N871" s="4">
        <v>5488186</v>
      </c>
      <c r="O871" s="4">
        <v>4589709</v>
      </c>
      <c r="P871" s="4">
        <f t="shared" si="13"/>
        <v>36</v>
      </c>
      <c r="Q871" s="4" t="s">
        <v>8189</v>
      </c>
      <c r="R871" s="4">
        <v>2.2408000000000001</v>
      </c>
      <c r="S871" s="4">
        <v>2.1516000000000002</v>
      </c>
      <c r="T871" s="102"/>
      <c r="U871" s="102">
        <v>22312320</v>
      </c>
      <c r="V871" s="102">
        <v>1969192</v>
      </c>
      <c r="W871" s="102">
        <v>3714247</v>
      </c>
      <c r="X871" s="102">
        <v>7397626</v>
      </c>
      <c r="Y871" s="102">
        <v>7182107</v>
      </c>
      <c r="Z871" s="102">
        <v>15745866</v>
      </c>
      <c r="AA871" s="102">
        <v>8911202</v>
      </c>
      <c r="AB871" s="102">
        <v>310619392</v>
      </c>
      <c r="AC871" s="102">
        <v>53186168</v>
      </c>
      <c r="AD871" s="102"/>
      <c r="AE871" s="102"/>
      <c r="AF871" s="102"/>
      <c r="AG871" s="102">
        <v>126101</v>
      </c>
      <c r="AH871" s="102">
        <v>21179500</v>
      </c>
      <c r="AI871" s="102">
        <v>3708166</v>
      </c>
      <c r="AJ871" s="102"/>
      <c r="AK871" s="102"/>
      <c r="AL871" s="102"/>
      <c r="AM871" s="102"/>
      <c r="AN871" s="102"/>
      <c r="AO871" s="102"/>
      <c r="AP871" s="102">
        <v>389840</v>
      </c>
      <c r="AQ871" s="102"/>
      <c r="AR871" s="102"/>
      <c r="AS871" s="102"/>
      <c r="AT871" s="102"/>
      <c r="AU871" s="102"/>
      <c r="AV871" s="102">
        <v>5144107</v>
      </c>
      <c r="AW871" s="102">
        <v>6505278</v>
      </c>
      <c r="AX871" s="102"/>
      <c r="AY871" s="102">
        <v>74740784</v>
      </c>
      <c r="AZ871" s="102">
        <v>14481311</v>
      </c>
      <c r="BA871" s="102">
        <v>311884</v>
      </c>
      <c r="BB871" s="102">
        <v>340513</v>
      </c>
      <c r="BC871" s="102"/>
      <c r="BD871" s="102">
        <v>31893892</v>
      </c>
      <c r="BE871" s="102"/>
      <c r="BF871" s="102">
        <v>29975908</v>
      </c>
      <c r="BG871" s="102"/>
      <c r="BH871" s="102">
        <v>7212661</v>
      </c>
      <c r="BI871" s="102">
        <v>71043424</v>
      </c>
      <c r="BJ871" s="102">
        <v>77518424</v>
      </c>
      <c r="BK871" s="102">
        <v>3127436</v>
      </c>
      <c r="BL871" s="102">
        <v>31528708</v>
      </c>
      <c r="BM871" s="102"/>
      <c r="BN871" s="102">
        <v>2480784</v>
      </c>
      <c r="BO871" s="102">
        <v>4669491</v>
      </c>
      <c r="BP871" s="102"/>
      <c r="BQ871" s="102">
        <v>422301</v>
      </c>
      <c r="BR871" s="102">
        <v>43414092</v>
      </c>
      <c r="BS871" s="102">
        <v>9575393</v>
      </c>
      <c r="BT871" s="102">
        <v>14340824</v>
      </c>
      <c r="BU871" s="102">
        <v>978917</v>
      </c>
      <c r="BV871" s="102">
        <v>3690998</v>
      </c>
      <c r="BW871" s="102">
        <v>2174787</v>
      </c>
      <c r="BX871" s="102">
        <v>19488208</v>
      </c>
    </row>
    <row r="872" spans="1:76" x14ac:dyDescent="0.25">
      <c r="A872" s="57" t="s">
        <v>7760</v>
      </c>
      <c r="B872" s="3" t="s">
        <v>7088</v>
      </c>
      <c r="C872" s="3" t="s">
        <v>7745</v>
      </c>
      <c r="D872" s="4" t="s">
        <v>7761</v>
      </c>
      <c r="E872" s="4" t="s">
        <v>3487</v>
      </c>
      <c r="F872" s="4">
        <v>57764</v>
      </c>
      <c r="G872" s="4">
        <v>100015802</v>
      </c>
      <c r="H872" s="4">
        <v>4739</v>
      </c>
      <c r="I872" s="4">
        <v>211.0401</v>
      </c>
      <c r="J872" s="4" t="s">
        <v>7762</v>
      </c>
      <c r="K872" s="4" t="s">
        <v>7763</v>
      </c>
      <c r="L872" s="4"/>
      <c r="M872" s="101" t="s">
        <v>7764</v>
      </c>
      <c r="N872" s="4">
        <v>5380406</v>
      </c>
      <c r="O872" s="4">
        <v>4528673</v>
      </c>
      <c r="P872" s="4">
        <f t="shared" si="13"/>
        <v>10</v>
      </c>
      <c r="Q872" s="4">
        <v>0.24</v>
      </c>
      <c r="R872" s="4">
        <v>0.43459999999999999</v>
      </c>
      <c r="S872" s="4">
        <v>1.7828999999999999</v>
      </c>
      <c r="T872" s="102"/>
      <c r="U872" s="102"/>
      <c r="V872" s="102">
        <v>692016</v>
      </c>
      <c r="W872" s="102"/>
      <c r="X872" s="102"/>
      <c r="Y872" s="102"/>
      <c r="Z872" s="102"/>
      <c r="AA872" s="102"/>
      <c r="AB872" s="102"/>
      <c r="AC872" s="102">
        <v>11098593</v>
      </c>
      <c r="AD872" s="102"/>
      <c r="AE872" s="102">
        <v>172228</v>
      </c>
      <c r="AF872" s="102"/>
      <c r="AG872" s="102"/>
      <c r="AH872" s="102"/>
      <c r="AI872" s="102"/>
      <c r="AJ872" s="102"/>
      <c r="AK872" s="102"/>
      <c r="AL872" s="102"/>
      <c r="AM872" s="102"/>
      <c r="AN872" s="102"/>
      <c r="AO872" s="102"/>
      <c r="AP872" s="102"/>
      <c r="AQ872" s="102"/>
      <c r="AR872" s="102"/>
      <c r="AS872" s="102"/>
      <c r="AT872" s="102"/>
      <c r="AU872" s="102"/>
      <c r="AV872" s="102"/>
      <c r="AW872" s="102"/>
      <c r="AX872" s="102">
        <v>1389100</v>
      </c>
      <c r="AY872" s="102"/>
      <c r="AZ872" s="102"/>
      <c r="BA872" s="102"/>
      <c r="BB872" s="102"/>
      <c r="BC872" s="102"/>
      <c r="BD872" s="102"/>
      <c r="BE872" s="102"/>
      <c r="BF872" s="102">
        <v>44366048</v>
      </c>
      <c r="BG872" s="102"/>
      <c r="BH872" s="102"/>
      <c r="BI872" s="102"/>
      <c r="BJ872" s="102">
        <v>292435</v>
      </c>
      <c r="BK872" s="102"/>
      <c r="BL872" s="102">
        <v>4284048</v>
      </c>
      <c r="BM872" s="102"/>
      <c r="BN872" s="102">
        <v>2725205</v>
      </c>
      <c r="BO872" s="102"/>
      <c r="BP872" s="102"/>
      <c r="BQ872" s="102">
        <v>27992</v>
      </c>
      <c r="BR872" s="102">
        <v>99753</v>
      </c>
      <c r="BS872" s="102"/>
      <c r="BT872" s="102"/>
      <c r="BU872" s="102"/>
      <c r="BV872" s="102"/>
      <c r="BW872" s="102"/>
      <c r="BX872" s="102"/>
    </row>
    <row r="873" spans="1:76" x14ac:dyDescent="0.25">
      <c r="A873" s="57" t="s">
        <v>7765</v>
      </c>
      <c r="B873" s="3" t="s">
        <v>7088</v>
      </c>
      <c r="C873" s="3" t="s">
        <v>7766</v>
      </c>
      <c r="D873" s="4" t="s">
        <v>7767</v>
      </c>
      <c r="E873" s="4" t="s">
        <v>3487</v>
      </c>
      <c r="F873" s="4">
        <v>12032</v>
      </c>
      <c r="G873" s="4">
        <v>1383</v>
      </c>
      <c r="H873" s="4">
        <v>2173.6999999999998</v>
      </c>
      <c r="I873" s="4">
        <v>150.05609999999999</v>
      </c>
      <c r="J873" s="4" t="s">
        <v>7768</v>
      </c>
      <c r="K873" s="4" t="s">
        <v>7769</v>
      </c>
      <c r="L873" s="101" t="s">
        <v>7770</v>
      </c>
      <c r="M873" s="101" t="s">
        <v>7771</v>
      </c>
      <c r="N873" s="4">
        <v>1983</v>
      </c>
      <c r="O873" s="4">
        <v>1906</v>
      </c>
      <c r="P873" s="4">
        <f t="shared" si="13"/>
        <v>25</v>
      </c>
      <c r="Q873" s="4">
        <v>2.36</v>
      </c>
      <c r="R873" s="4">
        <v>2.0026999999999999</v>
      </c>
      <c r="S873" s="4">
        <v>0.85029999999999994</v>
      </c>
      <c r="T873" s="102">
        <v>48765932</v>
      </c>
      <c r="U873" s="102"/>
      <c r="V873" s="102">
        <v>105551</v>
      </c>
      <c r="W873" s="102">
        <v>92476</v>
      </c>
      <c r="X873" s="102"/>
      <c r="Y873" s="102"/>
      <c r="Z873" s="102">
        <v>21885098</v>
      </c>
      <c r="AA873" s="102"/>
      <c r="AB873" s="102"/>
      <c r="AC873" s="102">
        <v>1432665</v>
      </c>
      <c r="AD873" s="102"/>
      <c r="AE873" s="102"/>
      <c r="AF873" s="102">
        <v>1634833</v>
      </c>
      <c r="AG873" s="102">
        <v>27826904</v>
      </c>
      <c r="AH873" s="102">
        <v>18805718</v>
      </c>
      <c r="AI873" s="102"/>
      <c r="AJ873" s="102">
        <v>4569067</v>
      </c>
      <c r="AK873" s="102"/>
      <c r="AL873" s="102"/>
      <c r="AM873" s="102">
        <v>3349528</v>
      </c>
      <c r="AN873" s="102">
        <v>13034787</v>
      </c>
      <c r="AO873" s="102"/>
      <c r="AP873" s="102"/>
      <c r="AQ873" s="102">
        <v>3877807</v>
      </c>
      <c r="AR873" s="102">
        <v>4359966</v>
      </c>
      <c r="AS873" s="102"/>
      <c r="AT873" s="102">
        <v>65224372</v>
      </c>
      <c r="AU873" s="102">
        <v>1282717</v>
      </c>
      <c r="AV873" s="102"/>
      <c r="AW873" s="102"/>
      <c r="AX873" s="102"/>
      <c r="AY873" s="102"/>
      <c r="AZ873" s="102">
        <v>2562747</v>
      </c>
      <c r="BA873" s="102"/>
      <c r="BB873" s="102"/>
      <c r="BC873" s="102"/>
      <c r="BD873" s="102"/>
      <c r="BE873" s="102">
        <v>1235690</v>
      </c>
      <c r="BF873" s="102">
        <v>162005</v>
      </c>
      <c r="BG873" s="102"/>
      <c r="BH873" s="102">
        <v>4102132</v>
      </c>
      <c r="BI873" s="102"/>
      <c r="BJ873" s="102"/>
      <c r="BK873" s="102"/>
      <c r="BL873" s="102"/>
      <c r="BM873" s="102">
        <v>66120960</v>
      </c>
      <c r="BN873" s="102">
        <v>6823101</v>
      </c>
      <c r="BO873" s="102"/>
      <c r="BP873" s="102">
        <v>303385</v>
      </c>
      <c r="BQ873" s="102">
        <v>224521</v>
      </c>
      <c r="BR873" s="102"/>
      <c r="BS873" s="102"/>
      <c r="BT873" s="102"/>
      <c r="BU873" s="102">
        <v>12098974</v>
      </c>
      <c r="BV873" s="102">
        <v>235366</v>
      </c>
      <c r="BW873" s="102"/>
      <c r="BX873" s="102"/>
    </row>
    <row r="874" spans="1:76" x14ac:dyDescent="0.25">
      <c r="A874" s="57" t="s">
        <v>7772</v>
      </c>
      <c r="B874" s="3" t="s">
        <v>7088</v>
      </c>
      <c r="C874" s="3" t="s">
        <v>7766</v>
      </c>
      <c r="D874" s="4" t="s">
        <v>7773</v>
      </c>
      <c r="E874" s="4" t="s">
        <v>3487</v>
      </c>
      <c r="F874" s="4">
        <v>45721</v>
      </c>
      <c r="G874" s="4">
        <v>2048</v>
      </c>
      <c r="H874" s="4">
        <v>2094</v>
      </c>
      <c r="I874" s="4">
        <v>311.07069999999999</v>
      </c>
      <c r="J874" s="4" t="s">
        <v>7774</v>
      </c>
      <c r="K874" s="4" t="s">
        <v>7775</v>
      </c>
      <c r="L874" s="4"/>
      <c r="M874" s="4"/>
      <c r="N874" s="4">
        <v>83967</v>
      </c>
      <c r="O874" s="4">
        <v>75765</v>
      </c>
      <c r="P874" s="4">
        <f t="shared" si="13"/>
        <v>16</v>
      </c>
      <c r="Q874" s="4">
        <v>0.73</v>
      </c>
      <c r="R874" s="4">
        <v>1.1400999999999999</v>
      </c>
      <c r="S874" s="4">
        <v>1.5634999999999999</v>
      </c>
      <c r="T874" s="102"/>
      <c r="U874" s="102"/>
      <c r="V874" s="102"/>
      <c r="W874" s="102"/>
      <c r="X874" s="102"/>
      <c r="Y874" s="102"/>
      <c r="Z874" s="102">
        <v>130803</v>
      </c>
      <c r="AA874" s="102"/>
      <c r="AB874" s="102"/>
      <c r="AC874" s="102"/>
      <c r="AD874" s="102"/>
      <c r="AE874" s="102"/>
      <c r="AF874" s="102">
        <v>113452</v>
      </c>
      <c r="AG874" s="102">
        <v>5706004</v>
      </c>
      <c r="AH874" s="102">
        <v>303498</v>
      </c>
      <c r="AI874" s="102"/>
      <c r="AJ874" s="102">
        <v>123824</v>
      </c>
      <c r="AK874" s="102"/>
      <c r="AL874" s="102"/>
      <c r="AM874" s="102"/>
      <c r="AN874" s="102">
        <v>933184</v>
      </c>
      <c r="AO874" s="102"/>
      <c r="AP874" s="102"/>
      <c r="AQ874" s="102">
        <v>117397</v>
      </c>
      <c r="AR874" s="102">
        <v>29460</v>
      </c>
      <c r="AS874" s="102"/>
      <c r="AT874" s="102">
        <v>733678</v>
      </c>
      <c r="AU874" s="102"/>
      <c r="AV874" s="102"/>
      <c r="AW874" s="102"/>
      <c r="AX874" s="102"/>
      <c r="AY874" s="102"/>
      <c r="AZ874" s="102"/>
      <c r="BA874" s="102"/>
      <c r="BB874" s="102"/>
      <c r="BC874" s="102"/>
      <c r="BD874" s="102"/>
      <c r="BE874" s="102">
        <v>8173973</v>
      </c>
      <c r="BF874" s="102"/>
      <c r="BG874" s="102"/>
      <c r="BH874" s="102">
        <v>234791</v>
      </c>
      <c r="BI874" s="102"/>
      <c r="BJ874" s="102"/>
      <c r="BK874" s="102"/>
      <c r="BL874" s="102"/>
      <c r="BM874" s="102">
        <v>1611236</v>
      </c>
      <c r="BN874" s="102">
        <v>751092</v>
      </c>
      <c r="BO874" s="102"/>
      <c r="BP874" s="102"/>
      <c r="BQ874" s="102">
        <v>21067</v>
      </c>
      <c r="BR874" s="102"/>
      <c r="BS874" s="102"/>
      <c r="BT874" s="102"/>
      <c r="BU874" s="102">
        <v>919923</v>
      </c>
      <c r="BV874" s="102">
        <v>27909</v>
      </c>
      <c r="BW874" s="102"/>
      <c r="BX874" s="102"/>
    </row>
    <row r="875" spans="1:76" x14ac:dyDescent="0.25">
      <c r="A875" s="57" t="s">
        <v>7776</v>
      </c>
      <c r="B875" s="3" t="s">
        <v>7088</v>
      </c>
      <c r="C875" s="3" t="s">
        <v>7766</v>
      </c>
      <c r="D875" s="4" t="s">
        <v>7777</v>
      </c>
      <c r="E875" s="4" t="s">
        <v>3487</v>
      </c>
      <c r="F875" s="4">
        <v>37475</v>
      </c>
      <c r="G875" s="4">
        <v>2049</v>
      </c>
      <c r="H875" s="4">
        <v>1792</v>
      </c>
      <c r="I875" s="4">
        <v>230.0129</v>
      </c>
      <c r="J875" s="4" t="s">
        <v>7778</v>
      </c>
      <c r="K875" s="4" t="s">
        <v>7779</v>
      </c>
      <c r="L875" s="101" t="s">
        <v>7770</v>
      </c>
      <c r="M875" s="101" t="s">
        <v>7780</v>
      </c>
      <c r="N875" s="4">
        <v>83939</v>
      </c>
      <c r="O875" s="4">
        <v>75741</v>
      </c>
      <c r="P875" s="4">
        <f t="shared" si="13"/>
        <v>16</v>
      </c>
      <c r="Q875" s="4">
        <v>4.5</v>
      </c>
      <c r="R875" s="4">
        <v>1.6966000000000001</v>
      </c>
      <c r="S875" s="4">
        <v>0.37740000000000001</v>
      </c>
      <c r="T875" s="102">
        <v>1799086</v>
      </c>
      <c r="U875" s="102"/>
      <c r="V875" s="102"/>
      <c r="W875" s="102"/>
      <c r="X875" s="102"/>
      <c r="Y875" s="102"/>
      <c r="Z875" s="102">
        <v>120435</v>
      </c>
      <c r="AA875" s="102"/>
      <c r="AB875" s="102"/>
      <c r="AC875" s="102">
        <v>96138</v>
      </c>
      <c r="AD875" s="102"/>
      <c r="AE875" s="102"/>
      <c r="AF875" s="102">
        <v>36446</v>
      </c>
      <c r="AG875" s="102">
        <v>3126248</v>
      </c>
      <c r="AH875" s="102">
        <v>514991</v>
      </c>
      <c r="AI875" s="102"/>
      <c r="AJ875" s="102"/>
      <c r="AK875" s="102"/>
      <c r="AL875" s="102"/>
      <c r="AM875" s="102"/>
      <c r="AN875" s="102">
        <v>852778</v>
      </c>
      <c r="AO875" s="102"/>
      <c r="AP875" s="102"/>
      <c r="AQ875" s="102">
        <v>388301</v>
      </c>
      <c r="AR875" s="102">
        <v>403503</v>
      </c>
      <c r="AS875" s="102"/>
      <c r="AT875" s="102">
        <v>13269668</v>
      </c>
      <c r="AU875" s="102"/>
      <c r="AV875" s="102"/>
      <c r="AW875" s="102"/>
      <c r="AX875" s="102"/>
      <c r="AY875" s="102"/>
      <c r="AZ875" s="102">
        <v>23979</v>
      </c>
      <c r="BA875" s="102"/>
      <c r="BB875" s="102"/>
      <c r="BC875" s="102"/>
      <c r="BD875" s="102"/>
      <c r="BE875" s="102">
        <v>482260</v>
      </c>
      <c r="BF875" s="102"/>
      <c r="BG875" s="102"/>
      <c r="BH875" s="102"/>
      <c r="BI875" s="102"/>
      <c r="BJ875" s="102"/>
      <c r="BK875" s="102"/>
      <c r="BL875" s="102"/>
      <c r="BM875" s="102">
        <v>2775923</v>
      </c>
      <c r="BN875" s="102">
        <v>65891</v>
      </c>
      <c r="BO875" s="102"/>
      <c r="BP875" s="102">
        <v>24645</v>
      </c>
      <c r="BQ875" s="102"/>
      <c r="BR875" s="102"/>
      <c r="BS875" s="102"/>
      <c r="BT875" s="102"/>
      <c r="BU875" s="102">
        <v>922902</v>
      </c>
      <c r="BV875" s="102"/>
      <c r="BW875" s="102"/>
      <c r="BX875" s="102"/>
    </row>
    <row r="876" spans="1:76" x14ac:dyDescent="0.25">
      <c r="A876" s="57" t="s">
        <v>7781</v>
      </c>
      <c r="B876" s="3" t="s">
        <v>7088</v>
      </c>
      <c r="C876" s="3" t="s">
        <v>7766</v>
      </c>
      <c r="D876" s="4" t="s">
        <v>7782</v>
      </c>
      <c r="E876" s="4" t="s">
        <v>3487</v>
      </c>
      <c r="F876" s="4">
        <v>54808</v>
      </c>
      <c r="G876" s="4">
        <v>100010870</v>
      </c>
      <c r="H876" s="4">
        <v>826</v>
      </c>
      <c r="I876" s="4">
        <v>188.00229999999999</v>
      </c>
      <c r="J876" s="4"/>
      <c r="K876" s="4"/>
      <c r="L876" s="4"/>
      <c r="M876" s="4"/>
      <c r="N876" s="4"/>
      <c r="O876" s="4"/>
      <c r="P876" s="4">
        <f t="shared" si="13"/>
        <v>15</v>
      </c>
      <c r="Q876" s="4">
        <v>5.56</v>
      </c>
      <c r="R876" s="4">
        <v>1.9353</v>
      </c>
      <c r="S876" s="4">
        <v>0.34810000000000002</v>
      </c>
      <c r="T876" s="102"/>
      <c r="U876" s="102">
        <v>126811</v>
      </c>
      <c r="V876" s="102">
        <v>612752</v>
      </c>
      <c r="W876" s="102"/>
      <c r="X876" s="102"/>
      <c r="Y876" s="102"/>
      <c r="Z876" s="102"/>
      <c r="AA876" s="102"/>
      <c r="AB876" s="102">
        <v>68946</v>
      </c>
      <c r="AC876" s="102"/>
      <c r="AD876" s="102"/>
      <c r="AE876" s="102"/>
      <c r="AF876" s="102"/>
      <c r="AG876" s="102"/>
      <c r="AH876" s="102">
        <v>10540398</v>
      </c>
      <c r="AI876" s="102">
        <v>435315</v>
      </c>
      <c r="AJ876" s="102">
        <v>294054</v>
      </c>
      <c r="AK876" s="102"/>
      <c r="AL876" s="102">
        <v>56132</v>
      </c>
      <c r="AM876" s="102"/>
      <c r="AN876" s="102"/>
      <c r="AO876" s="102">
        <v>628156</v>
      </c>
      <c r="AP876" s="102"/>
      <c r="AQ876" s="102"/>
      <c r="AR876" s="102"/>
      <c r="AS876" s="102"/>
      <c r="AT876" s="102">
        <v>114174</v>
      </c>
      <c r="AU876" s="102">
        <v>2047185</v>
      </c>
      <c r="AV876" s="102">
        <v>109011</v>
      </c>
      <c r="AW876" s="102"/>
      <c r="AX876" s="102"/>
      <c r="AY876" s="102"/>
      <c r="AZ876" s="102"/>
      <c r="BA876" s="102"/>
      <c r="BB876" s="102">
        <v>503394</v>
      </c>
      <c r="BC876" s="102"/>
      <c r="BD876" s="102"/>
      <c r="BE876" s="102">
        <v>837526</v>
      </c>
      <c r="BF876" s="102"/>
      <c r="BG876" s="102">
        <v>107752</v>
      </c>
      <c r="BH876" s="102"/>
      <c r="BI876" s="102"/>
      <c r="BJ876" s="102"/>
      <c r="BK876" s="102"/>
      <c r="BL876" s="102"/>
      <c r="BM876" s="102"/>
      <c r="BN876" s="102"/>
      <c r="BO876" s="102"/>
      <c r="BP876" s="102"/>
      <c r="BQ876" s="102"/>
      <c r="BR876" s="102"/>
      <c r="BS876" s="102"/>
      <c r="BT876" s="102">
        <v>63228</v>
      </c>
      <c r="BU876" s="102"/>
      <c r="BV876" s="102"/>
      <c r="BW876" s="102"/>
      <c r="BX876" s="102"/>
    </row>
    <row r="877" spans="1:76" x14ac:dyDescent="0.25">
      <c r="A877" s="57" t="s">
        <v>7783</v>
      </c>
      <c r="B877" s="3" t="s">
        <v>7088</v>
      </c>
      <c r="C877" s="3" t="s">
        <v>7766</v>
      </c>
      <c r="D877" s="4" t="s">
        <v>7784</v>
      </c>
      <c r="E877" s="4" t="s">
        <v>3487</v>
      </c>
      <c r="F877" s="4">
        <v>17799</v>
      </c>
      <c r="G877" s="4">
        <v>1487</v>
      </c>
      <c r="H877" s="4">
        <v>4925</v>
      </c>
      <c r="I877" s="4">
        <v>205.1234</v>
      </c>
      <c r="J877" s="4" t="s">
        <v>7785</v>
      </c>
      <c r="K877" s="4" t="s">
        <v>7786</v>
      </c>
      <c r="L877" s="101" t="s">
        <v>7787</v>
      </c>
      <c r="M877" s="101" t="s">
        <v>7788</v>
      </c>
      <c r="N877" s="4">
        <v>3672</v>
      </c>
      <c r="O877" s="4">
        <v>3544</v>
      </c>
      <c r="P877" s="4">
        <f t="shared" si="13"/>
        <v>1</v>
      </c>
      <c r="Q877" s="4">
        <v>1</v>
      </c>
      <c r="R877" s="4">
        <v>1</v>
      </c>
      <c r="S877" s="4">
        <v>1</v>
      </c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2"/>
      <c r="AO877" s="102"/>
      <c r="AP877" s="102"/>
      <c r="AQ877" s="102"/>
      <c r="AR877" s="102"/>
      <c r="AS877" s="102"/>
      <c r="AT877" s="102"/>
      <c r="AU877" s="102"/>
      <c r="AV877" s="102">
        <v>331430</v>
      </c>
      <c r="AW877" s="102"/>
      <c r="AX877" s="102"/>
      <c r="AY877" s="102"/>
      <c r="AZ877" s="102"/>
      <c r="BA877" s="102"/>
      <c r="BB877" s="102"/>
      <c r="BC877" s="102"/>
      <c r="BD877" s="102"/>
      <c r="BE877" s="102"/>
      <c r="BF877" s="102"/>
      <c r="BG877" s="102"/>
      <c r="BH877" s="102"/>
      <c r="BI877" s="102"/>
      <c r="BJ877" s="102"/>
      <c r="BK877" s="102"/>
      <c r="BL877" s="102"/>
      <c r="BM877" s="102"/>
      <c r="BN877" s="102"/>
      <c r="BO877" s="102"/>
      <c r="BP877" s="102"/>
      <c r="BQ877" s="102"/>
      <c r="BR877" s="102"/>
      <c r="BS877" s="102"/>
      <c r="BT877" s="102"/>
      <c r="BU877" s="102"/>
      <c r="BV877" s="102"/>
      <c r="BW877" s="102"/>
      <c r="BX877" s="102"/>
    </row>
    <row r="878" spans="1:76" x14ac:dyDescent="0.25">
      <c r="A878" s="57" t="s">
        <v>7789</v>
      </c>
      <c r="B878" s="3" t="s">
        <v>7088</v>
      </c>
      <c r="C878" s="3" t="s">
        <v>7766</v>
      </c>
      <c r="D878" s="4" t="s">
        <v>7790</v>
      </c>
      <c r="E878" s="4" t="s">
        <v>3487</v>
      </c>
      <c r="F878" s="4">
        <v>43330</v>
      </c>
      <c r="G878" s="4">
        <v>100004169</v>
      </c>
      <c r="H878" s="4">
        <v>3462</v>
      </c>
      <c r="I878" s="4">
        <v>221.1183</v>
      </c>
      <c r="J878" s="4" t="s">
        <v>7791</v>
      </c>
      <c r="K878" s="4" t="s">
        <v>7792</v>
      </c>
      <c r="L878" s="4"/>
      <c r="M878" s="101" t="s">
        <v>7793</v>
      </c>
      <c r="N878" s="4">
        <v>10443535</v>
      </c>
      <c r="O878" s="4"/>
      <c r="P878" s="4">
        <f t="shared" si="13"/>
        <v>1</v>
      </c>
      <c r="Q878" s="4">
        <v>1</v>
      </c>
      <c r="R878" s="4">
        <v>1</v>
      </c>
      <c r="S878" s="4">
        <v>1</v>
      </c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2"/>
      <c r="AO878" s="102"/>
      <c r="AP878" s="102"/>
      <c r="AQ878" s="102"/>
      <c r="AR878" s="102"/>
      <c r="AS878" s="102"/>
      <c r="AT878" s="102"/>
      <c r="AU878" s="102"/>
      <c r="AV878" s="102">
        <v>519180</v>
      </c>
      <c r="AW878" s="102"/>
      <c r="AX878" s="102"/>
      <c r="AY878" s="102"/>
      <c r="AZ878" s="102"/>
      <c r="BA878" s="102"/>
      <c r="BB878" s="102"/>
      <c r="BC878" s="102"/>
      <c r="BD878" s="102"/>
      <c r="BE878" s="102"/>
      <c r="BF878" s="102"/>
      <c r="BG878" s="102"/>
      <c r="BH878" s="102"/>
      <c r="BI878" s="102"/>
      <c r="BJ878" s="102"/>
      <c r="BK878" s="102"/>
      <c r="BL878" s="102"/>
      <c r="BM878" s="102"/>
      <c r="BN878" s="102"/>
      <c r="BO878" s="102"/>
      <c r="BP878" s="102"/>
      <c r="BQ878" s="102"/>
      <c r="BR878" s="102"/>
      <c r="BS878" s="102"/>
      <c r="BT878" s="102"/>
      <c r="BU878" s="102"/>
      <c r="BV878" s="102"/>
      <c r="BW878" s="102"/>
      <c r="BX878" s="102"/>
    </row>
    <row r="879" spans="1:76" x14ac:dyDescent="0.25">
      <c r="A879" s="57" t="s">
        <v>7794</v>
      </c>
      <c r="B879" s="3" t="s">
        <v>7088</v>
      </c>
      <c r="C879" s="3" t="s">
        <v>7766</v>
      </c>
      <c r="D879" s="4" t="s">
        <v>7795</v>
      </c>
      <c r="E879" s="4" t="s">
        <v>3487</v>
      </c>
      <c r="F879" s="4">
        <v>43333</v>
      </c>
      <c r="G879" s="4">
        <v>100004171</v>
      </c>
      <c r="H879" s="4">
        <v>1920</v>
      </c>
      <c r="I879" s="4">
        <v>235.0976</v>
      </c>
      <c r="J879" s="4" t="s">
        <v>7796</v>
      </c>
      <c r="K879" s="4" t="s">
        <v>7797</v>
      </c>
      <c r="L879" s="4"/>
      <c r="M879" s="101" t="s">
        <v>7798</v>
      </c>
      <c r="N879" s="4">
        <v>10444113</v>
      </c>
      <c r="O879" s="4">
        <v>8619532</v>
      </c>
      <c r="P879" s="4">
        <f t="shared" si="13"/>
        <v>8</v>
      </c>
      <c r="Q879" s="4">
        <v>0.51</v>
      </c>
      <c r="R879" s="4">
        <v>1.2521</v>
      </c>
      <c r="S879" s="4">
        <v>2.4426999999999999</v>
      </c>
      <c r="T879" s="102"/>
      <c r="U879" s="102"/>
      <c r="V879" s="102"/>
      <c r="W879" s="102"/>
      <c r="X879" s="102"/>
      <c r="Y879" s="102">
        <v>26667</v>
      </c>
      <c r="Z879" s="102"/>
      <c r="AA879" s="102"/>
      <c r="AB879" s="102"/>
      <c r="AC879" s="102"/>
      <c r="AD879" s="102"/>
      <c r="AE879" s="102"/>
      <c r="AF879" s="102"/>
      <c r="AG879" s="102"/>
      <c r="AH879" s="102">
        <v>30011</v>
      </c>
      <c r="AI879" s="102"/>
      <c r="AJ879" s="102">
        <v>1360130</v>
      </c>
      <c r="AK879" s="102"/>
      <c r="AL879" s="102"/>
      <c r="AM879" s="102"/>
      <c r="AN879" s="102"/>
      <c r="AO879" s="102"/>
      <c r="AP879" s="102"/>
      <c r="AQ879" s="102"/>
      <c r="AR879" s="102"/>
      <c r="AS879" s="102">
        <v>72992</v>
      </c>
      <c r="AT879" s="102"/>
      <c r="AU879" s="102"/>
      <c r="AV879" s="102">
        <v>3231749</v>
      </c>
      <c r="AW879" s="102"/>
      <c r="AX879" s="102"/>
      <c r="AY879" s="102"/>
      <c r="AZ879" s="102"/>
      <c r="BA879" s="102"/>
      <c r="BB879" s="102"/>
      <c r="BC879" s="102">
        <v>15180</v>
      </c>
      <c r="BD879" s="102"/>
      <c r="BE879" s="102"/>
      <c r="BF879" s="102"/>
      <c r="BG879" s="102"/>
      <c r="BH879" s="102">
        <v>32778</v>
      </c>
      <c r="BI879" s="102"/>
      <c r="BJ879" s="102">
        <v>87113</v>
      </c>
      <c r="BK879" s="102"/>
      <c r="BL879" s="102"/>
      <c r="BM879" s="102"/>
      <c r="BN879" s="102"/>
      <c r="BO879" s="102"/>
      <c r="BP879" s="102"/>
      <c r="BQ879" s="102"/>
      <c r="BR879" s="102"/>
      <c r="BS879" s="102"/>
      <c r="BT879" s="102"/>
      <c r="BU879" s="102"/>
      <c r="BV879" s="102"/>
      <c r="BW879" s="102"/>
      <c r="BX879" s="102"/>
    </row>
    <row r="880" spans="1:76" x14ac:dyDescent="0.25">
      <c r="A880" s="57" t="s">
        <v>7799</v>
      </c>
      <c r="B880" s="3" t="s">
        <v>7088</v>
      </c>
      <c r="C880" s="3" t="s">
        <v>7766</v>
      </c>
      <c r="D880" s="4" t="s">
        <v>7800</v>
      </c>
      <c r="E880" s="4" t="s">
        <v>3487</v>
      </c>
      <c r="F880" s="4">
        <v>38599</v>
      </c>
      <c r="G880" s="4">
        <v>100002805</v>
      </c>
      <c r="H880" s="4">
        <v>5283</v>
      </c>
      <c r="I880" s="4">
        <v>380.0686</v>
      </c>
      <c r="J880" s="4" t="s">
        <v>7801</v>
      </c>
      <c r="K880" s="4" t="s">
        <v>7802</v>
      </c>
      <c r="L880" s="101" t="s">
        <v>7803</v>
      </c>
      <c r="M880" s="101" t="s">
        <v>7804</v>
      </c>
      <c r="N880" s="4">
        <v>2662</v>
      </c>
      <c r="O880" s="4">
        <v>2562</v>
      </c>
      <c r="P880" s="4">
        <f t="shared" si="13"/>
        <v>1</v>
      </c>
      <c r="Q880" s="4">
        <v>1</v>
      </c>
      <c r="R880" s="4">
        <v>1</v>
      </c>
      <c r="S880" s="4">
        <v>1</v>
      </c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2"/>
      <c r="AO880" s="102"/>
      <c r="AP880" s="102"/>
      <c r="AQ880" s="102"/>
      <c r="AR880" s="102"/>
      <c r="AS880" s="102"/>
      <c r="AT880" s="102"/>
      <c r="AU880" s="102"/>
      <c r="AV880" s="102"/>
      <c r="AW880" s="102"/>
      <c r="AX880" s="102"/>
      <c r="AY880" s="102"/>
      <c r="AZ880" s="102"/>
      <c r="BA880" s="102"/>
      <c r="BB880" s="102"/>
      <c r="BC880" s="102"/>
      <c r="BD880" s="102"/>
      <c r="BE880" s="102"/>
      <c r="BF880" s="102"/>
      <c r="BG880" s="102"/>
      <c r="BH880" s="102"/>
      <c r="BI880" s="102"/>
      <c r="BJ880" s="102"/>
      <c r="BK880" s="102"/>
      <c r="BL880" s="102"/>
      <c r="BM880" s="102"/>
      <c r="BN880" s="102"/>
      <c r="BO880" s="102"/>
      <c r="BP880" s="102"/>
      <c r="BQ880" s="102"/>
      <c r="BR880" s="102"/>
      <c r="BS880" s="102"/>
      <c r="BT880" s="102"/>
      <c r="BU880" s="102"/>
      <c r="BV880" s="102">
        <v>22204304</v>
      </c>
      <c r="BW880" s="102"/>
      <c r="BX880" s="102"/>
    </row>
    <row r="881" spans="1:76" x14ac:dyDescent="0.25">
      <c r="A881" s="57" t="s">
        <v>7805</v>
      </c>
      <c r="B881" s="3" t="s">
        <v>7088</v>
      </c>
      <c r="C881" s="3" t="s">
        <v>7766</v>
      </c>
      <c r="D881" s="4" t="s">
        <v>7806</v>
      </c>
      <c r="E881" s="4" t="s">
        <v>3439</v>
      </c>
      <c r="F881" s="4">
        <v>53241</v>
      </c>
      <c r="G881" s="4">
        <v>100006381</v>
      </c>
      <c r="H881" s="4">
        <v>3288</v>
      </c>
      <c r="I881" s="4">
        <v>264.19580000000002</v>
      </c>
      <c r="J881" s="4" t="s">
        <v>7807</v>
      </c>
      <c r="K881" s="4" t="s">
        <v>7808</v>
      </c>
      <c r="L881" s="101" t="s">
        <v>7809</v>
      </c>
      <c r="M881" s="101" t="s">
        <v>7810</v>
      </c>
      <c r="N881" s="4">
        <v>33741</v>
      </c>
      <c r="O881" s="4">
        <v>31105</v>
      </c>
      <c r="P881" s="4">
        <f t="shared" si="13"/>
        <v>1</v>
      </c>
      <c r="Q881" s="4">
        <v>1</v>
      </c>
      <c r="R881" s="4">
        <v>1</v>
      </c>
      <c r="S881" s="4">
        <v>1</v>
      </c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2"/>
      <c r="AO881" s="102"/>
      <c r="AP881" s="102"/>
      <c r="AQ881" s="102"/>
      <c r="AR881" s="102"/>
      <c r="AS881" s="102"/>
      <c r="AT881" s="102"/>
      <c r="AU881" s="102">
        <v>3063099</v>
      </c>
      <c r="AV881" s="102"/>
      <c r="AW881" s="102"/>
      <c r="AX881" s="102"/>
      <c r="AY881" s="102"/>
      <c r="AZ881" s="102"/>
      <c r="BA881" s="102"/>
      <c r="BB881" s="102"/>
      <c r="BC881" s="102"/>
      <c r="BD881" s="102"/>
      <c r="BE881" s="102"/>
      <c r="BF881" s="102"/>
      <c r="BG881" s="102"/>
      <c r="BH881" s="102"/>
      <c r="BI881" s="102"/>
      <c r="BJ881" s="102"/>
      <c r="BK881" s="102"/>
      <c r="BL881" s="102"/>
      <c r="BM881" s="102"/>
      <c r="BN881" s="102"/>
      <c r="BO881" s="102"/>
      <c r="BP881" s="102"/>
      <c r="BQ881" s="102"/>
      <c r="BR881" s="102"/>
      <c r="BS881" s="102"/>
      <c r="BT881" s="102"/>
      <c r="BU881" s="102"/>
      <c r="BV881" s="102"/>
      <c r="BW881" s="102"/>
      <c r="BX881" s="102"/>
    </row>
    <row r="882" spans="1:76" x14ac:dyDescent="0.25">
      <c r="A882" s="57" t="s">
        <v>7811</v>
      </c>
      <c r="B882" s="3" t="s">
        <v>7088</v>
      </c>
      <c r="C882" s="3" t="s">
        <v>7766</v>
      </c>
      <c r="D882" s="4" t="s">
        <v>7812</v>
      </c>
      <c r="E882" s="4" t="s">
        <v>3439</v>
      </c>
      <c r="F882" s="4">
        <v>53239</v>
      </c>
      <c r="G882" s="4">
        <v>100006382</v>
      </c>
      <c r="H882" s="4">
        <v>3045</v>
      </c>
      <c r="I882" s="4">
        <v>250.18020000000001</v>
      </c>
      <c r="J882" s="4" t="s">
        <v>7813</v>
      </c>
      <c r="K882" s="4" t="s">
        <v>7814</v>
      </c>
      <c r="L882" s="4"/>
      <c r="M882" s="101" t="s">
        <v>7815</v>
      </c>
      <c r="N882" s="4">
        <v>130829</v>
      </c>
      <c r="O882" s="4">
        <v>115703</v>
      </c>
      <c r="P882" s="4">
        <f t="shared" si="13"/>
        <v>1</v>
      </c>
      <c r="Q882" s="4">
        <v>1</v>
      </c>
      <c r="R882" s="4">
        <v>1</v>
      </c>
      <c r="S882" s="4">
        <v>1</v>
      </c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2"/>
      <c r="AO882" s="102"/>
      <c r="AP882" s="102"/>
      <c r="AQ882" s="102"/>
      <c r="AR882" s="102"/>
      <c r="AS882" s="102"/>
      <c r="AT882" s="102"/>
      <c r="AU882" s="102">
        <v>15439964</v>
      </c>
      <c r="AV882" s="102"/>
      <c r="AW882" s="102"/>
      <c r="AX882" s="102"/>
      <c r="AY882" s="102"/>
      <c r="AZ882" s="102"/>
      <c r="BA882" s="102"/>
      <c r="BB882" s="102"/>
      <c r="BC882" s="102"/>
      <c r="BD882" s="102"/>
      <c r="BE882" s="102"/>
      <c r="BF882" s="102"/>
      <c r="BG882" s="102"/>
      <c r="BH882" s="102"/>
      <c r="BI882" s="102"/>
      <c r="BJ882" s="102"/>
      <c r="BK882" s="102"/>
      <c r="BL882" s="102"/>
      <c r="BM882" s="102"/>
      <c r="BN882" s="102"/>
      <c r="BO882" s="102"/>
      <c r="BP882" s="102"/>
      <c r="BQ882" s="102"/>
      <c r="BR882" s="102"/>
      <c r="BS882" s="102"/>
      <c r="BT882" s="102"/>
      <c r="BU882" s="102"/>
      <c r="BV882" s="102"/>
      <c r="BW882" s="102"/>
      <c r="BX882" s="102"/>
    </row>
    <row r="883" spans="1:76" x14ac:dyDescent="0.25">
      <c r="A883" s="57" t="s">
        <v>7816</v>
      </c>
      <c r="B883" s="3" t="s">
        <v>7088</v>
      </c>
      <c r="C883" s="3" t="s">
        <v>7766</v>
      </c>
      <c r="D883" s="4" t="s">
        <v>7817</v>
      </c>
      <c r="E883" s="4" t="s">
        <v>3439</v>
      </c>
      <c r="F883" s="4">
        <v>52355</v>
      </c>
      <c r="G883" s="4">
        <v>100006384</v>
      </c>
      <c r="H883" s="4">
        <v>3360</v>
      </c>
      <c r="I883" s="4">
        <v>250.18020000000001</v>
      </c>
      <c r="J883" s="4" t="s">
        <v>7818</v>
      </c>
      <c r="K883" s="4" t="s">
        <v>7819</v>
      </c>
      <c r="L883" s="4"/>
      <c r="M883" s="101" t="s">
        <v>7820</v>
      </c>
      <c r="N883" s="4">
        <v>10354700</v>
      </c>
      <c r="O883" s="4">
        <v>8530152</v>
      </c>
      <c r="P883" s="4">
        <f t="shared" si="13"/>
        <v>1</v>
      </c>
      <c r="Q883" s="4">
        <v>1</v>
      </c>
      <c r="R883" s="4">
        <v>1</v>
      </c>
      <c r="S883" s="4">
        <v>1</v>
      </c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2"/>
      <c r="AO883" s="102"/>
      <c r="AP883" s="102"/>
      <c r="AQ883" s="102"/>
      <c r="AR883" s="102"/>
      <c r="AS883" s="102"/>
      <c r="AT883" s="102"/>
      <c r="AU883" s="102">
        <v>409145</v>
      </c>
      <c r="AV883" s="102"/>
      <c r="AW883" s="102"/>
      <c r="AX883" s="102"/>
      <c r="AY883" s="102"/>
      <c r="AZ883" s="102"/>
      <c r="BA883" s="102"/>
      <c r="BB883" s="102"/>
      <c r="BC883" s="102"/>
      <c r="BD883" s="102"/>
      <c r="BE883" s="102"/>
      <c r="BF883" s="102"/>
      <c r="BG883" s="102"/>
      <c r="BH883" s="102"/>
      <c r="BI883" s="102"/>
      <c r="BJ883" s="102"/>
      <c r="BK883" s="102"/>
      <c r="BL883" s="102"/>
      <c r="BM883" s="102"/>
      <c r="BN883" s="102"/>
      <c r="BO883" s="102"/>
      <c r="BP883" s="102"/>
      <c r="BQ883" s="102"/>
      <c r="BR883" s="102"/>
      <c r="BS883" s="102"/>
      <c r="BT883" s="102"/>
      <c r="BU883" s="102"/>
      <c r="BV883" s="102"/>
      <c r="BW883" s="102"/>
      <c r="BX883" s="102"/>
    </row>
    <row r="884" spans="1:76" x14ac:dyDescent="0.25">
      <c r="A884" s="57" t="s">
        <v>7821</v>
      </c>
      <c r="B884" s="3" t="s">
        <v>7088</v>
      </c>
      <c r="C884" s="3" t="s">
        <v>7822</v>
      </c>
      <c r="D884" s="4" t="s">
        <v>7823</v>
      </c>
      <c r="E884" s="4" t="s">
        <v>5268</v>
      </c>
      <c r="F884" s="4">
        <v>52966</v>
      </c>
      <c r="G884" s="4">
        <v>100008963</v>
      </c>
      <c r="H884" s="4">
        <v>918</v>
      </c>
      <c r="I884" s="4">
        <v>749.51580000000001</v>
      </c>
      <c r="J884" s="4" t="s">
        <v>7824</v>
      </c>
      <c r="K884" s="4" t="s">
        <v>7825</v>
      </c>
      <c r="L884" s="101" t="s">
        <v>7826</v>
      </c>
      <c r="M884" s="101" t="s">
        <v>7827</v>
      </c>
      <c r="N884" s="4">
        <v>2269</v>
      </c>
      <c r="O884" s="4">
        <v>2182</v>
      </c>
      <c r="P884" s="4">
        <f t="shared" si="13"/>
        <v>3</v>
      </c>
      <c r="Q884" s="4">
        <v>16.350000000000001</v>
      </c>
      <c r="R884" s="4">
        <v>7.7066999999999997</v>
      </c>
      <c r="S884" s="4">
        <v>0.47149999999999997</v>
      </c>
      <c r="T884" s="102">
        <v>784673408</v>
      </c>
      <c r="U884" s="102"/>
      <c r="V884" s="102"/>
      <c r="W884" s="102"/>
      <c r="X884" s="102">
        <v>3874389</v>
      </c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2"/>
      <c r="AO884" s="102"/>
      <c r="AP884" s="102"/>
      <c r="AQ884" s="102"/>
      <c r="AR884" s="102"/>
      <c r="AS884" s="102"/>
      <c r="AT884" s="102"/>
      <c r="AU884" s="102"/>
      <c r="AV884" s="102"/>
      <c r="AW884" s="102"/>
      <c r="AX884" s="102"/>
      <c r="AY884" s="102"/>
      <c r="AZ884" s="102"/>
      <c r="BA884" s="102"/>
      <c r="BB884" s="102"/>
      <c r="BC884" s="102"/>
      <c r="BD884" s="102"/>
      <c r="BE884" s="102"/>
      <c r="BF884" s="102"/>
      <c r="BG884" s="102"/>
      <c r="BH884" s="102"/>
      <c r="BI884" s="102"/>
      <c r="BJ884" s="102"/>
      <c r="BK884" s="102"/>
      <c r="BL884" s="102"/>
      <c r="BM884" s="102"/>
      <c r="BN884" s="102"/>
      <c r="BO884" s="102"/>
      <c r="BP884" s="102"/>
      <c r="BQ884" s="102"/>
      <c r="BR884" s="102"/>
      <c r="BS884" s="102"/>
      <c r="BT884" s="102"/>
      <c r="BU884" s="102"/>
      <c r="BV884" s="102">
        <v>1826860</v>
      </c>
      <c r="BW884" s="102"/>
      <c r="BX884" s="102"/>
    </row>
    <row r="885" spans="1:76" x14ac:dyDescent="0.25">
      <c r="A885" s="57" t="s">
        <v>7828</v>
      </c>
      <c r="B885" s="3" t="s">
        <v>7088</v>
      </c>
      <c r="C885" s="3" t="s">
        <v>7822</v>
      </c>
      <c r="D885" s="4" t="s">
        <v>7829</v>
      </c>
      <c r="E885" s="4" t="s">
        <v>3439</v>
      </c>
      <c r="F885" s="4">
        <v>43496</v>
      </c>
      <c r="G885" s="4">
        <v>100002410</v>
      </c>
      <c r="H885" s="4">
        <v>3271</v>
      </c>
      <c r="I885" s="4">
        <v>341.18599999999998</v>
      </c>
      <c r="J885" s="4" t="s">
        <v>7830</v>
      </c>
      <c r="K885" s="4" t="s">
        <v>7831</v>
      </c>
      <c r="L885" s="101" t="s">
        <v>7832</v>
      </c>
      <c r="M885" s="101" t="s">
        <v>7833</v>
      </c>
      <c r="N885" s="4">
        <v>441264</v>
      </c>
      <c r="O885" s="4">
        <v>138373</v>
      </c>
      <c r="P885" s="4">
        <f t="shared" si="13"/>
        <v>4</v>
      </c>
      <c r="Q885" s="4">
        <v>6</v>
      </c>
      <c r="R885" s="4">
        <v>0.29199999999999998</v>
      </c>
      <c r="S885" s="4">
        <v>4.87E-2</v>
      </c>
      <c r="T885" s="102">
        <v>21084752</v>
      </c>
      <c r="U885" s="102"/>
      <c r="V885" s="102"/>
      <c r="W885" s="102">
        <v>4252412</v>
      </c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>
        <v>204779</v>
      </c>
      <c r="AH885" s="102"/>
      <c r="AI885" s="102"/>
      <c r="AJ885" s="102"/>
      <c r="AK885" s="102"/>
      <c r="AL885" s="102"/>
      <c r="AM885" s="102"/>
      <c r="AN885" s="102"/>
      <c r="AO885" s="102"/>
      <c r="AP885" s="102"/>
      <c r="AQ885" s="102"/>
      <c r="AR885" s="102"/>
      <c r="AS885" s="102"/>
      <c r="AT885" s="102"/>
      <c r="AU885" s="102"/>
      <c r="AV885" s="102"/>
      <c r="AW885" s="102"/>
      <c r="AX885" s="102"/>
      <c r="AY885" s="102"/>
      <c r="AZ885" s="102"/>
      <c r="BA885" s="102"/>
      <c r="BB885" s="102"/>
      <c r="BC885" s="102"/>
      <c r="BD885" s="102"/>
      <c r="BE885" s="102"/>
      <c r="BF885" s="102"/>
      <c r="BG885" s="102"/>
      <c r="BH885" s="102"/>
      <c r="BI885" s="102"/>
      <c r="BJ885" s="102"/>
      <c r="BK885" s="102"/>
      <c r="BL885" s="102"/>
      <c r="BM885" s="102"/>
      <c r="BN885" s="102"/>
      <c r="BO885" s="102"/>
      <c r="BP885" s="102"/>
      <c r="BQ885" s="102"/>
      <c r="BR885" s="102"/>
      <c r="BS885" s="102"/>
      <c r="BT885" s="102"/>
      <c r="BU885" s="102"/>
      <c r="BV885" s="102">
        <v>206987</v>
      </c>
      <c r="BW885" s="102"/>
      <c r="BX885" s="102"/>
    </row>
    <row r="886" spans="1:76" x14ac:dyDescent="0.25">
      <c r="A886" s="57" t="s">
        <v>7834</v>
      </c>
      <c r="B886" s="3" t="s">
        <v>7088</v>
      </c>
      <c r="C886" s="3" t="s">
        <v>7822</v>
      </c>
      <c r="D886" s="4" t="s">
        <v>7835</v>
      </c>
      <c r="E886" s="4" t="s">
        <v>3439</v>
      </c>
      <c r="F886" s="4">
        <v>39767</v>
      </c>
      <c r="G886" s="4">
        <v>100002968</v>
      </c>
      <c r="H886" s="4">
        <v>3378</v>
      </c>
      <c r="I886" s="4">
        <v>325.19110000000001</v>
      </c>
      <c r="J886" s="4" t="s">
        <v>7836</v>
      </c>
      <c r="K886" s="4" t="s">
        <v>7837</v>
      </c>
      <c r="L886" s="4"/>
      <c r="M886" s="4"/>
      <c r="N886" s="4">
        <v>2728270</v>
      </c>
      <c r="O886" s="4">
        <v>2010267</v>
      </c>
      <c r="P886" s="4">
        <f t="shared" si="13"/>
        <v>4</v>
      </c>
      <c r="Q886" s="4">
        <v>3.91</v>
      </c>
      <c r="R886" s="4">
        <v>0.1782</v>
      </c>
      <c r="S886" s="4">
        <v>4.5600000000000002E-2</v>
      </c>
      <c r="T886" s="102">
        <v>19884662</v>
      </c>
      <c r="U886" s="102"/>
      <c r="V886" s="102"/>
      <c r="W886" s="102">
        <v>10748109</v>
      </c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>
        <v>920647</v>
      </c>
      <c r="AH886" s="102"/>
      <c r="AI886" s="102"/>
      <c r="AJ886" s="102"/>
      <c r="AK886" s="102"/>
      <c r="AL886" s="102"/>
      <c r="AM886" s="102"/>
      <c r="AN886" s="102"/>
      <c r="AO886" s="102"/>
      <c r="AP886" s="102"/>
      <c r="AQ886" s="102"/>
      <c r="AR886" s="102"/>
      <c r="AS886" s="102"/>
      <c r="AT886" s="102"/>
      <c r="AU886" s="102"/>
      <c r="AV886" s="102"/>
      <c r="AW886" s="102"/>
      <c r="AX886" s="102"/>
      <c r="AY886" s="102"/>
      <c r="AZ886" s="102"/>
      <c r="BA886" s="102"/>
      <c r="BB886" s="102"/>
      <c r="BC886" s="102"/>
      <c r="BD886" s="102"/>
      <c r="BE886" s="102"/>
      <c r="BF886" s="102"/>
      <c r="BG886" s="102"/>
      <c r="BH886" s="102"/>
      <c r="BI886" s="102"/>
      <c r="BJ886" s="102"/>
      <c r="BK886" s="102"/>
      <c r="BL886" s="102"/>
      <c r="BM886" s="102"/>
      <c r="BN886" s="102"/>
      <c r="BO886" s="102"/>
      <c r="BP886" s="102"/>
      <c r="BQ886" s="102"/>
      <c r="BR886" s="102"/>
      <c r="BS886" s="102"/>
      <c r="BT886" s="102"/>
      <c r="BU886" s="102"/>
      <c r="BV886" s="102">
        <v>490414</v>
      </c>
      <c r="BW886" s="102"/>
      <c r="BX886" s="102"/>
    </row>
    <row r="887" spans="1:76" x14ac:dyDescent="0.25">
      <c r="A887" s="57" t="s">
        <v>7838</v>
      </c>
      <c r="B887" s="3" t="s">
        <v>7088</v>
      </c>
      <c r="C887" s="3" t="s">
        <v>7839</v>
      </c>
      <c r="D887" s="4" t="s">
        <v>7840</v>
      </c>
      <c r="E887" s="4" t="s">
        <v>3439</v>
      </c>
      <c r="F887" s="4">
        <v>34109</v>
      </c>
      <c r="G887" s="4">
        <v>100001385</v>
      </c>
      <c r="H887" s="4">
        <v>2950</v>
      </c>
      <c r="I887" s="4">
        <v>268.15429999999998</v>
      </c>
      <c r="J887" s="4" t="s">
        <v>7841</v>
      </c>
      <c r="K887" s="4" t="s">
        <v>7842</v>
      </c>
      <c r="L887" s="4"/>
      <c r="M887" s="4"/>
      <c r="N887" s="4">
        <v>62936</v>
      </c>
      <c r="O887" s="4">
        <v>56653</v>
      </c>
      <c r="P887" s="4">
        <f t="shared" si="13"/>
        <v>2</v>
      </c>
      <c r="Q887" s="4">
        <v>1</v>
      </c>
      <c r="R887" s="4">
        <v>1</v>
      </c>
      <c r="S887" s="4">
        <v>1</v>
      </c>
      <c r="T887" s="102"/>
      <c r="U887" s="102"/>
      <c r="V887" s="102">
        <v>3341583</v>
      </c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2"/>
      <c r="AO887" s="102"/>
      <c r="AP887" s="102"/>
      <c r="AQ887" s="102"/>
      <c r="AR887" s="102"/>
      <c r="AS887" s="102"/>
      <c r="AT887" s="102"/>
      <c r="AU887" s="102">
        <v>25558820</v>
      </c>
      <c r="AV887" s="102"/>
      <c r="AW887" s="102"/>
      <c r="AX887" s="102"/>
      <c r="AY887" s="102"/>
      <c r="AZ887" s="102"/>
      <c r="BA887" s="102"/>
      <c r="BB887" s="102"/>
      <c r="BC887" s="102"/>
      <c r="BD887" s="102"/>
      <c r="BE887" s="102"/>
      <c r="BF887" s="102"/>
      <c r="BG887" s="102"/>
      <c r="BH887" s="102"/>
      <c r="BI887" s="102"/>
      <c r="BJ887" s="102"/>
      <c r="BK887" s="102"/>
      <c r="BL887" s="102"/>
      <c r="BM887" s="102"/>
      <c r="BN887" s="102"/>
      <c r="BO887" s="102"/>
      <c r="BP887" s="102"/>
      <c r="BQ887" s="102"/>
      <c r="BR887" s="102"/>
      <c r="BS887" s="102"/>
      <c r="BT887" s="102"/>
      <c r="BU887" s="102"/>
      <c r="BV887" s="102"/>
      <c r="BW887" s="102"/>
      <c r="BX887" s="102"/>
    </row>
    <row r="888" spans="1:76" x14ac:dyDescent="0.25">
      <c r="A888" s="57" t="s">
        <v>7843</v>
      </c>
      <c r="B888" s="3" t="s">
        <v>7088</v>
      </c>
      <c r="C888" s="3" t="s">
        <v>7839</v>
      </c>
      <c r="D888" s="4" t="s">
        <v>7844</v>
      </c>
      <c r="E888" s="4" t="s">
        <v>3487</v>
      </c>
      <c r="F888" s="4">
        <v>39625</v>
      </c>
      <c r="G888" s="4">
        <v>100002734</v>
      </c>
      <c r="H888" s="4">
        <v>2046</v>
      </c>
      <c r="I888" s="4">
        <v>295.9572</v>
      </c>
      <c r="J888" s="4" t="s">
        <v>7845</v>
      </c>
      <c r="K888" s="4" t="s">
        <v>7846</v>
      </c>
      <c r="L888" s="101" t="s">
        <v>7847</v>
      </c>
      <c r="M888" s="101" t="s">
        <v>7848</v>
      </c>
      <c r="N888" s="4">
        <v>3639</v>
      </c>
      <c r="O888" s="4">
        <v>3513</v>
      </c>
      <c r="P888" s="4">
        <f t="shared" si="13"/>
        <v>4</v>
      </c>
      <c r="Q888" s="4">
        <v>1.19</v>
      </c>
      <c r="R888" s="4">
        <v>0.59889999999999999</v>
      </c>
      <c r="S888" s="4">
        <v>0.50229999999999997</v>
      </c>
      <c r="T888" s="102"/>
      <c r="U888" s="102"/>
      <c r="V888" s="102"/>
      <c r="W888" s="102"/>
      <c r="X888" s="102"/>
      <c r="Y888" s="102"/>
      <c r="Z888" s="102">
        <v>39597888</v>
      </c>
      <c r="AA888" s="102"/>
      <c r="AB888" s="102"/>
      <c r="AC888" s="102"/>
      <c r="AD888" s="102"/>
      <c r="AE888" s="102"/>
      <c r="AF888" s="102"/>
      <c r="AG888" s="102"/>
      <c r="AH888" s="102">
        <v>68988912</v>
      </c>
      <c r="AI888" s="102"/>
      <c r="AJ888" s="102"/>
      <c r="AK888" s="102">
        <v>22787780</v>
      </c>
      <c r="AL888" s="102"/>
      <c r="AM888" s="102"/>
      <c r="AN888" s="102"/>
      <c r="AO888" s="102"/>
      <c r="AP888" s="102"/>
      <c r="AQ888" s="102"/>
      <c r="AR888" s="102"/>
      <c r="AS888" s="102"/>
      <c r="AT888" s="102"/>
      <c r="AU888" s="102"/>
      <c r="AV888" s="102"/>
      <c r="AW888" s="102"/>
      <c r="AX888" s="102"/>
      <c r="AY888" s="102"/>
      <c r="AZ888" s="102"/>
      <c r="BA888" s="102"/>
      <c r="BB888" s="102"/>
      <c r="BC888" s="102"/>
      <c r="BD888" s="102"/>
      <c r="BE888" s="102"/>
      <c r="BF888" s="102"/>
      <c r="BG888" s="102"/>
      <c r="BH888" s="102">
        <v>15667254</v>
      </c>
      <c r="BI888" s="102"/>
      <c r="BJ888" s="102"/>
      <c r="BK888" s="102"/>
      <c r="BL888" s="102"/>
      <c r="BM888" s="102"/>
      <c r="BN888" s="102"/>
      <c r="BO888" s="102"/>
      <c r="BP888" s="102"/>
      <c r="BQ888" s="102"/>
      <c r="BR888" s="102"/>
      <c r="BS888" s="102"/>
      <c r="BT888" s="102"/>
      <c r="BU888" s="102"/>
      <c r="BV888" s="102"/>
      <c r="BW888" s="102"/>
      <c r="BX888" s="102"/>
    </row>
    <row r="889" spans="1:76" x14ac:dyDescent="0.25">
      <c r="A889" s="57" t="s">
        <v>7849</v>
      </c>
      <c r="B889" s="3" t="s">
        <v>7088</v>
      </c>
      <c r="C889" s="3" t="s">
        <v>7839</v>
      </c>
      <c r="D889" s="4" t="s">
        <v>7850</v>
      </c>
      <c r="E889" s="4" t="s">
        <v>3487</v>
      </c>
      <c r="F889" s="4">
        <v>43009</v>
      </c>
      <c r="G889" s="4">
        <v>100004241</v>
      </c>
      <c r="H889" s="4">
        <v>3515</v>
      </c>
      <c r="I889" s="4">
        <v>329.00040000000001</v>
      </c>
      <c r="J889" s="4" t="s">
        <v>7851</v>
      </c>
      <c r="K889" s="4" t="s">
        <v>7852</v>
      </c>
      <c r="L889" s="101" t="s">
        <v>7853</v>
      </c>
      <c r="M889" s="101" t="s">
        <v>7854</v>
      </c>
      <c r="N889" s="4">
        <v>3440</v>
      </c>
      <c r="O889" s="4">
        <v>3322</v>
      </c>
      <c r="P889" s="4">
        <f t="shared" si="13"/>
        <v>2</v>
      </c>
      <c r="Q889" s="4">
        <v>1.08</v>
      </c>
      <c r="R889" s="4">
        <v>0.51349999999999996</v>
      </c>
      <c r="S889" s="4">
        <v>0.47610000000000002</v>
      </c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2">
        <v>118142504</v>
      </c>
      <c r="AO889" s="102">
        <v>36911588</v>
      </c>
      <c r="AP889" s="102"/>
      <c r="AQ889" s="102"/>
      <c r="AR889" s="102"/>
      <c r="AS889" s="102"/>
      <c r="AT889" s="102"/>
      <c r="AU889" s="102"/>
      <c r="AV889" s="102"/>
      <c r="AW889" s="102"/>
      <c r="AX889" s="102"/>
      <c r="AY889" s="102"/>
      <c r="AZ889" s="102"/>
      <c r="BA889" s="102"/>
      <c r="BB889" s="102"/>
      <c r="BC889" s="102"/>
      <c r="BD889" s="102"/>
      <c r="BE889" s="102"/>
      <c r="BF889" s="102"/>
      <c r="BG889" s="102"/>
      <c r="BH889" s="102"/>
      <c r="BI889" s="102"/>
      <c r="BJ889" s="102"/>
      <c r="BK889" s="102"/>
      <c r="BL889" s="102"/>
      <c r="BM889" s="102"/>
      <c r="BN889" s="102"/>
      <c r="BO889" s="102"/>
      <c r="BP889" s="102"/>
      <c r="BQ889" s="102"/>
      <c r="BR889" s="102"/>
      <c r="BS889" s="102"/>
      <c r="BT889" s="102"/>
      <c r="BU889" s="102"/>
      <c r="BV889" s="102"/>
      <c r="BW889" s="102"/>
      <c r="BX889" s="102"/>
    </row>
    <row r="890" spans="1:76" x14ac:dyDescent="0.25">
      <c r="A890" s="57" t="s">
        <v>7855</v>
      </c>
      <c r="B890" s="3" t="s">
        <v>7088</v>
      </c>
      <c r="C890" s="3" t="s">
        <v>7839</v>
      </c>
      <c r="D890" s="4" t="s">
        <v>7856</v>
      </c>
      <c r="E890" s="4" t="s">
        <v>5268</v>
      </c>
      <c r="F890" s="4">
        <v>54749</v>
      </c>
      <c r="G890" s="4">
        <v>100006187</v>
      </c>
      <c r="H890" s="4">
        <v>934</v>
      </c>
      <c r="I890" s="4">
        <v>441.16699999999997</v>
      </c>
      <c r="J890" s="4" t="s">
        <v>7857</v>
      </c>
      <c r="K890" s="4" t="s">
        <v>7858</v>
      </c>
      <c r="L890" s="101" t="s">
        <v>7859</v>
      </c>
      <c r="M890" s="101" t="s">
        <v>7860</v>
      </c>
      <c r="N890" s="4">
        <v>2541</v>
      </c>
      <c r="O890" s="4">
        <v>2445</v>
      </c>
      <c r="P890" s="4">
        <f t="shared" si="13"/>
        <v>2</v>
      </c>
      <c r="Q890" s="4">
        <v>1</v>
      </c>
      <c r="R890" s="4">
        <v>1</v>
      </c>
      <c r="S890" s="4">
        <v>1</v>
      </c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2">
        <v>9382845</v>
      </c>
      <c r="AO890" s="102"/>
      <c r="AP890" s="102"/>
      <c r="AQ890" s="102"/>
      <c r="AR890" s="102"/>
      <c r="AS890" s="102"/>
      <c r="AT890" s="102"/>
      <c r="AU890" s="102"/>
      <c r="AV890" s="102"/>
      <c r="AW890" s="102"/>
      <c r="AX890" s="102"/>
      <c r="AY890" s="102"/>
      <c r="AZ890" s="102"/>
      <c r="BA890" s="102"/>
      <c r="BB890" s="102"/>
      <c r="BC890" s="102"/>
      <c r="BD890" s="102"/>
      <c r="BE890" s="102"/>
      <c r="BF890" s="102"/>
      <c r="BG890" s="102">
        <v>42669508</v>
      </c>
      <c r="BH890" s="102"/>
      <c r="BI890" s="102"/>
      <c r="BJ890" s="102"/>
      <c r="BK890" s="102"/>
      <c r="BL890" s="102"/>
      <c r="BM890" s="102"/>
      <c r="BN890" s="102"/>
      <c r="BO890" s="102"/>
      <c r="BP890" s="102"/>
      <c r="BQ890" s="102"/>
      <c r="BR890" s="102"/>
      <c r="BS890" s="102"/>
      <c r="BT890" s="102"/>
      <c r="BU890" s="102"/>
      <c r="BV890" s="102"/>
      <c r="BW890" s="102"/>
      <c r="BX890" s="102"/>
    </row>
    <row r="891" spans="1:76" x14ac:dyDescent="0.25">
      <c r="A891" s="57" t="s">
        <v>7861</v>
      </c>
      <c r="B891" s="3" t="s">
        <v>7088</v>
      </c>
      <c r="C891" s="3" t="s">
        <v>7839</v>
      </c>
      <c r="D891" s="4" t="s">
        <v>7862</v>
      </c>
      <c r="E891" s="4" t="s">
        <v>3487</v>
      </c>
      <c r="F891" s="4">
        <v>53256</v>
      </c>
      <c r="G891" s="4">
        <v>100006239</v>
      </c>
      <c r="H891" s="4">
        <v>3747</v>
      </c>
      <c r="I891" s="4">
        <v>445.19940000000003</v>
      </c>
      <c r="J891" s="4" t="s">
        <v>7863</v>
      </c>
      <c r="K891" s="4" t="s">
        <v>7864</v>
      </c>
      <c r="L891" s="101" t="s">
        <v>7865</v>
      </c>
      <c r="M891" s="101" t="s">
        <v>7866</v>
      </c>
      <c r="N891" s="4">
        <v>158781</v>
      </c>
      <c r="O891" s="4">
        <v>139674</v>
      </c>
      <c r="P891" s="4">
        <f t="shared" si="13"/>
        <v>1</v>
      </c>
      <c r="Q891" s="4">
        <v>1</v>
      </c>
      <c r="R891" s="4">
        <v>1</v>
      </c>
      <c r="S891" s="4">
        <v>1</v>
      </c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2"/>
      <c r="AO891" s="102"/>
      <c r="AP891" s="102"/>
      <c r="AQ891" s="102"/>
      <c r="AR891" s="102"/>
      <c r="AS891" s="102"/>
      <c r="AT891" s="102"/>
      <c r="AU891" s="102">
        <v>130342824</v>
      </c>
      <c r="AV891" s="102"/>
      <c r="AW891" s="102"/>
      <c r="AX891" s="102"/>
      <c r="AY891" s="102"/>
      <c r="AZ891" s="102"/>
      <c r="BA891" s="102"/>
      <c r="BB891" s="102"/>
      <c r="BC891" s="102"/>
      <c r="BD891" s="102"/>
      <c r="BE891" s="102"/>
      <c r="BF891" s="102"/>
      <c r="BG891" s="102"/>
      <c r="BH891" s="102"/>
      <c r="BI891" s="102"/>
      <c r="BJ891" s="102"/>
      <c r="BK891" s="102"/>
      <c r="BL891" s="102"/>
      <c r="BM891" s="102"/>
      <c r="BN891" s="102"/>
      <c r="BO891" s="102"/>
      <c r="BP891" s="102"/>
      <c r="BQ891" s="102"/>
      <c r="BR891" s="102"/>
      <c r="BS891" s="102"/>
      <c r="BT891" s="102"/>
      <c r="BU891" s="102"/>
      <c r="BV891" s="102"/>
      <c r="BW891" s="102"/>
      <c r="BX891" s="102"/>
    </row>
    <row r="892" spans="1:76" x14ac:dyDescent="0.25">
      <c r="A892" s="57" t="s">
        <v>7867</v>
      </c>
      <c r="B892" s="3" t="s">
        <v>7088</v>
      </c>
      <c r="C892" s="3" t="s">
        <v>7839</v>
      </c>
      <c r="D892" s="4" t="s">
        <v>7868</v>
      </c>
      <c r="E892" s="4" t="s">
        <v>3487</v>
      </c>
      <c r="F892" s="4">
        <v>48366</v>
      </c>
      <c r="G892" s="4">
        <v>100006010</v>
      </c>
      <c r="H892" s="4">
        <v>3905</v>
      </c>
      <c r="I892" s="4">
        <v>607.16679999999997</v>
      </c>
      <c r="J892" s="4" t="s">
        <v>7869</v>
      </c>
      <c r="K892" s="4" t="s">
        <v>7870</v>
      </c>
      <c r="L892" s="4"/>
      <c r="M892" s="4"/>
      <c r="N892" s="4">
        <v>5702226</v>
      </c>
      <c r="O892" s="4">
        <v>4642588</v>
      </c>
      <c r="P892" s="4">
        <f t="shared" si="13"/>
        <v>5</v>
      </c>
      <c r="Q892" s="4">
        <v>0.24</v>
      </c>
      <c r="R892" s="4">
        <v>0.47260000000000002</v>
      </c>
      <c r="S892" s="4">
        <v>1.9806999999999999</v>
      </c>
      <c r="T892" s="102"/>
      <c r="U892" s="102"/>
      <c r="V892" s="102"/>
      <c r="W892" s="102"/>
      <c r="X892" s="102"/>
      <c r="Y892" s="102"/>
      <c r="Z892" s="102"/>
      <c r="AA892" s="102"/>
      <c r="AB892" s="102">
        <v>200407</v>
      </c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2"/>
      <c r="AO892" s="102"/>
      <c r="AP892" s="102"/>
      <c r="AQ892" s="102"/>
      <c r="AR892" s="102"/>
      <c r="AS892" s="102"/>
      <c r="AT892" s="102"/>
      <c r="AU892" s="102"/>
      <c r="AV892" s="102"/>
      <c r="AW892" s="102">
        <v>27723</v>
      </c>
      <c r="AX892" s="102"/>
      <c r="AY892" s="102"/>
      <c r="AZ892" s="102"/>
      <c r="BA892" s="102"/>
      <c r="BB892" s="102"/>
      <c r="BC892" s="102"/>
      <c r="BD892" s="102"/>
      <c r="BE892" s="102"/>
      <c r="BF892" s="102"/>
      <c r="BG892" s="102"/>
      <c r="BH892" s="102"/>
      <c r="BI892" s="102"/>
      <c r="BJ892" s="102">
        <v>71716</v>
      </c>
      <c r="BK892" s="102"/>
      <c r="BL892" s="102"/>
      <c r="BM892" s="102"/>
      <c r="BN892" s="102">
        <v>31453</v>
      </c>
      <c r="BO892" s="102"/>
      <c r="BP892" s="102"/>
      <c r="BQ892" s="102"/>
      <c r="BR892" s="102"/>
      <c r="BS892" s="102"/>
      <c r="BT892" s="102"/>
      <c r="BU892" s="102">
        <v>3295317</v>
      </c>
      <c r="BV892" s="102"/>
      <c r="BW892" s="102"/>
      <c r="BX892" s="102"/>
    </row>
    <row r="893" spans="1:76" x14ac:dyDescent="0.25">
      <c r="A893" s="57" t="s">
        <v>7871</v>
      </c>
      <c r="B893" s="3" t="s">
        <v>7088</v>
      </c>
      <c r="C893" s="3" t="s">
        <v>7872</v>
      </c>
      <c r="D893" s="4" t="s">
        <v>7873</v>
      </c>
      <c r="E893" s="4" t="s">
        <v>5268</v>
      </c>
      <c r="F893" s="4">
        <v>38648</v>
      </c>
      <c r="G893" s="4">
        <v>100002799</v>
      </c>
      <c r="H893" s="4">
        <v>1075</v>
      </c>
      <c r="I893" s="4">
        <v>477.2303</v>
      </c>
      <c r="J893" s="4" t="s">
        <v>7874</v>
      </c>
      <c r="K893" s="4" t="s">
        <v>7875</v>
      </c>
      <c r="L893" s="101" t="s">
        <v>7876</v>
      </c>
      <c r="M893" s="101" t="s">
        <v>7877</v>
      </c>
      <c r="N893" s="4">
        <v>3955</v>
      </c>
      <c r="O893" s="4">
        <v>3818</v>
      </c>
      <c r="P893" s="4">
        <f t="shared" si="13"/>
        <v>1</v>
      </c>
      <c r="Q893" s="4">
        <v>1</v>
      </c>
      <c r="R893" s="4">
        <v>1</v>
      </c>
      <c r="S893" s="4">
        <v>1</v>
      </c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>
        <v>10410942</v>
      </c>
      <c r="AG893" s="102"/>
      <c r="AH893" s="102"/>
      <c r="AI893" s="102"/>
      <c r="AJ893" s="102"/>
      <c r="AK893" s="102"/>
      <c r="AL893" s="102"/>
      <c r="AM893" s="102"/>
      <c r="AN893" s="102"/>
      <c r="AO893" s="102"/>
      <c r="AP893" s="102"/>
      <c r="AQ893" s="102"/>
      <c r="AR893" s="102"/>
      <c r="AS893" s="102"/>
      <c r="AT893" s="102"/>
      <c r="AU893" s="102"/>
      <c r="AV893" s="102"/>
      <c r="AW893" s="102"/>
      <c r="AX893" s="102"/>
      <c r="AY893" s="102"/>
      <c r="AZ893" s="102"/>
      <c r="BA893" s="102"/>
      <c r="BB893" s="102"/>
      <c r="BC893" s="102"/>
      <c r="BD893" s="102"/>
      <c r="BE893" s="102"/>
      <c r="BF893" s="102"/>
      <c r="BG893" s="102"/>
      <c r="BH893" s="102"/>
      <c r="BI893" s="102"/>
      <c r="BJ893" s="102"/>
      <c r="BK893" s="102"/>
      <c r="BL893" s="102"/>
      <c r="BM893" s="102"/>
      <c r="BN893" s="102"/>
      <c r="BO893" s="102"/>
      <c r="BP893" s="102"/>
      <c r="BQ893" s="102"/>
      <c r="BR893" s="102"/>
      <c r="BS893" s="102"/>
      <c r="BT893" s="102"/>
      <c r="BU893" s="102"/>
      <c r="BV893" s="102"/>
      <c r="BW893" s="102"/>
      <c r="BX893" s="102"/>
    </row>
    <row r="894" spans="1:76" x14ac:dyDescent="0.25">
      <c r="A894" s="57" t="s">
        <v>7878</v>
      </c>
      <c r="B894" s="3" t="s">
        <v>7088</v>
      </c>
      <c r="C894" s="3" t="s">
        <v>7879</v>
      </c>
      <c r="D894" s="4" t="s">
        <v>7880</v>
      </c>
      <c r="E894" s="4" t="s">
        <v>3439</v>
      </c>
      <c r="F894" s="4">
        <v>38306</v>
      </c>
      <c r="G894" s="4">
        <v>100002405</v>
      </c>
      <c r="H894" s="4">
        <v>2817</v>
      </c>
      <c r="I894" s="4">
        <v>130.1087</v>
      </c>
      <c r="J894" s="4" t="s">
        <v>7881</v>
      </c>
      <c r="K894" s="4" t="s">
        <v>7882</v>
      </c>
      <c r="L894" s="101" t="s">
        <v>7883</v>
      </c>
      <c r="M894" s="101" t="s">
        <v>7884</v>
      </c>
      <c r="N894" s="4">
        <v>4091</v>
      </c>
      <c r="O894" s="4">
        <v>3949</v>
      </c>
      <c r="P894" s="4">
        <f t="shared" si="13"/>
        <v>3</v>
      </c>
      <c r="Q894" s="4">
        <v>1.01</v>
      </c>
      <c r="R894" s="4">
        <v>0.91439999999999999</v>
      </c>
      <c r="S894" s="4">
        <v>0.90410000000000001</v>
      </c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>
        <v>4699528704</v>
      </c>
      <c r="AH894" s="102"/>
      <c r="AI894" s="102"/>
      <c r="AJ894" s="102"/>
      <c r="AK894" s="102"/>
      <c r="AL894" s="102">
        <v>2501817856</v>
      </c>
      <c r="AM894" s="102"/>
      <c r="AN894" s="102"/>
      <c r="AO894" s="102"/>
      <c r="AP894" s="102"/>
      <c r="AQ894" s="102"/>
      <c r="AR894" s="102"/>
      <c r="AS894" s="102"/>
      <c r="AT894" s="102"/>
      <c r="AU894" s="102"/>
      <c r="AV894" s="102"/>
      <c r="AW894" s="102"/>
      <c r="AX894" s="102"/>
      <c r="AY894" s="102"/>
      <c r="AZ894" s="102"/>
      <c r="BA894" s="102"/>
      <c r="BB894" s="102"/>
      <c r="BC894" s="102"/>
      <c r="BD894" s="102"/>
      <c r="BE894" s="102">
        <v>3876860672</v>
      </c>
      <c r="BF894" s="102"/>
      <c r="BG894" s="102"/>
      <c r="BH894" s="102"/>
      <c r="BI894" s="102"/>
      <c r="BJ894" s="102"/>
      <c r="BK894" s="102"/>
      <c r="BL894" s="102"/>
      <c r="BM894" s="102"/>
      <c r="BN894" s="102"/>
      <c r="BO894" s="102"/>
      <c r="BP894" s="102"/>
      <c r="BQ894" s="102"/>
      <c r="BR894" s="102"/>
      <c r="BS894" s="102"/>
      <c r="BT894" s="102"/>
      <c r="BU894" s="102"/>
      <c r="BV894" s="102"/>
      <c r="BW894" s="102"/>
      <c r="BX894" s="102"/>
    </row>
    <row r="895" spans="1:76" x14ac:dyDescent="0.25">
      <c r="A895" s="57" t="s">
        <v>7885</v>
      </c>
      <c r="B895" s="3" t="s">
        <v>7088</v>
      </c>
      <c r="C895" s="3" t="s">
        <v>7879</v>
      </c>
      <c r="D895" s="4" t="s">
        <v>7886</v>
      </c>
      <c r="E895" s="4" t="s">
        <v>3487</v>
      </c>
      <c r="F895" s="4">
        <v>38619</v>
      </c>
      <c r="G895" s="4">
        <v>100002802</v>
      </c>
      <c r="H895" s="4">
        <v>5101</v>
      </c>
      <c r="I895" s="4">
        <v>557.24570000000006</v>
      </c>
      <c r="J895" s="4" t="s">
        <v>7887</v>
      </c>
      <c r="K895" s="4" t="s">
        <v>7888</v>
      </c>
      <c r="L895" s="101" t="s">
        <v>7889</v>
      </c>
      <c r="M895" s="101" t="s">
        <v>7890</v>
      </c>
      <c r="N895" s="4">
        <v>60823</v>
      </c>
      <c r="O895" s="4">
        <v>54810</v>
      </c>
      <c r="P895" s="4">
        <f t="shared" si="13"/>
        <v>7</v>
      </c>
      <c r="Q895" s="4">
        <v>1.32</v>
      </c>
      <c r="R895" s="4">
        <v>0.35510000000000003</v>
      </c>
      <c r="S895" s="4">
        <v>0.26889999999999997</v>
      </c>
      <c r="T895" s="102"/>
      <c r="U895" s="102"/>
      <c r="V895" s="102"/>
      <c r="W895" s="102"/>
      <c r="X895" s="102"/>
      <c r="Y895" s="102"/>
      <c r="Z895" s="102">
        <v>6082030</v>
      </c>
      <c r="AA895" s="102"/>
      <c r="AB895" s="102"/>
      <c r="AC895" s="102"/>
      <c r="AD895" s="102"/>
      <c r="AE895" s="102"/>
      <c r="AF895" s="102"/>
      <c r="AG895" s="102">
        <v>8375240</v>
      </c>
      <c r="AH895" s="102"/>
      <c r="AI895" s="102"/>
      <c r="AJ895" s="102"/>
      <c r="AK895" s="102"/>
      <c r="AL895" s="102"/>
      <c r="AM895" s="102"/>
      <c r="AN895" s="102"/>
      <c r="AO895" s="102"/>
      <c r="AP895" s="102">
        <v>79538712</v>
      </c>
      <c r="AQ895" s="102"/>
      <c r="AR895" s="102">
        <v>7287624</v>
      </c>
      <c r="AS895" s="102"/>
      <c r="AT895" s="102"/>
      <c r="AU895" s="102">
        <v>44848244</v>
      </c>
      <c r="AV895" s="102"/>
      <c r="AW895" s="102"/>
      <c r="AX895" s="102"/>
      <c r="AY895" s="102"/>
      <c r="AZ895" s="102"/>
      <c r="BA895" s="102"/>
      <c r="BB895" s="102"/>
      <c r="BC895" s="102"/>
      <c r="BD895" s="102"/>
      <c r="BE895" s="102"/>
      <c r="BF895" s="102"/>
      <c r="BG895" s="102"/>
      <c r="BH895" s="102"/>
      <c r="BI895" s="102"/>
      <c r="BJ895" s="102"/>
      <c r="BK895" s="102"/>
      <c r="BL895" s="102"/>
      <c r="BM895" s="102"/>
      <c r="BN895" s="102"/>
      <c r="BO895" s="102"/>
      <c r="BP895" s="102">
        <v>31353748</v>
      </c>
      <c r="BQ895" s="102">
        <v>28766324</v>
      </c>
      <c r="BR895" s="102"/>
      <c r="BS895" s="102"/>
      <c r="BT895" s="102"/>
      <c r="BU895" s="102"/>
      <c r="BV895" s="102"/>
      <c r="BW895" s="102"/>
      <c r="BX895" s="102"/>
    </row>
    <row r="896" spans="1:76" x14ac:dyDescent="0.25">
      <c r="A896" s="57" t="s">
        <v>7891</v>
      </c>
      <c r="B896" s="3" t="s">
        <v>7088</v>
      </c>
      <c r="C896" s="3" t="s">
        <v>7879</v>
      </c>
      <c r="D896" s="4" t="s">
        <v>7892</v>
      </c>
      <c r="E896" s="4" t="s">
        <v>5268</v>
      </c>
      <c r="F896" s="4">
        <v>47878</v>
      </c>
      <c r="G896" s="4">
        <v>100005940</v>
      </c>
      <c r="H896" s="4">
        <v>1190</v>
      </c>
      <c r="I896" s="4">
        <v>541.24969999999996</v>
      </c>
      <c r="J896" s="4" t="s">
        <v>7893</v>
      </c>
      <c r="K896" s="4" t="s">
        <v>7894</v>
      </c>
      <c r="L896" s="4"/>
      <c r="M896" s="4"/>
      <c r="N896" s="4">
        <v>6483036</v>
      </c>
      <c r="O896" s="4">
        <v>4983494</v>
      </c>
      <c r="P896" s="4">
        <f t="shared" si="13"/>
        <v>7</v>
      </c>
      <c r="Q896" s="4">
        <v>0.98</v>
      </c>
      <c r="R896" s="4">
        <v>0.41849999999999998</v>
      </c>
      <c r="S896" s="4">
        <v>0.42509999999999998</v>
      </c>
      <c r="T896" s="102"/>
      <c r="U896" s="102"/>
      <c r="V896" s="102"/>
      <c r="W896" s="102"/>
      <c r="X896" s="102"/>
      <c r="Y896" s="102"/>
      <c r="Z896" s="102">
        <v>654452</v>
      </c>
      <c r="AA896" s="102"/>
      <c r="AB896" s="102"/>
      <c r="AC896" s="102"/>
      <c r="AD896" s="102"/>
      <c r="AE896" s="102"/>
      <c r="AF896" s="102"/>
      <c r="AG896" s="102">
        <v>872061</v>
      </c>
      <c r="AH896" s="102"/>
      <c r="AI896" s="102"/>
      <c r="AJ896" s="102"/>
      <c r="AK896" s="102"/>
      <c r="AL896" s="102"/>
      <c r="AM896" s="102"/>
      <c r="AN896" s="102"/>
      <c r="AO896" s="102"/>
      <c r="AP896" s="102">
        <v>5696084</v>
      </c>
      <c r="AQ896" s="102"/>
      <c r="AR896" s="102">
        <v>326642</v>
      </c>
      <c r="AS896" s="102"/>
      <c r="AT896" s="102"/>
      <c r="AU896" s="102">
        <v>1076483</v>
      </c>
      <c r="AV896" s="102"/>
      <c r="AW896" s="102"/>
      <c r="AX896" s="102"/>
      <c r="AY896" s="102"/>
      <c r="AZ896" s="102"/>
      <c r="BA896" s="102"/>
      <c r="BB896" s="102"/>
      <c r="BC896" s="102"/>
      <c r="BD896" s="102"/>
      <c r="BE896" s="102"/>
      <c r="BF896" s="102"/>
      <c r="BG896" s="102"/>
      <c r="BH896" s="102"/>
      <c r="BI896" s="102"/>
      <c r="BJ896" s="102"/>
      <c r="BK896" s="102"/>
      <c r="BL896" s="102"/>
      <c r="BM896" s="102"/>
      <c r="BN896" s="102"/>
      <c r="BO896" s="102"/>
      <c r="BP896" s="102">
        <v>1749293</v>
      </c>
      <c r="BQ896" s="102">
        <v>1442266</v>
      </c>
      <c r="BR896" s="102"/>
      <c r="BS896" s="102"/>
      <c r="BT896" s="102"/>
      <c r="BU896" s="102"/>
      <c r="BV896" s="102"/>
      <c r="BW896" s="102"/>
      <c r="BX896" s="102"/>
    </row>
    <row r="897" spans="1:76" x14ac:dyDescent="0.25">
      <c r="A897" s="57" t="s">
        <v>7895</v>
      </c>
      <c r="B897" s="3" t="s">
        <v>7088</v>
      </c>
      <c r="C897" s="3" t="s">
        <v>7879</v>
      </c>
      <c r="D897" s="4" t="s">
        <v>7896</v>
      </c>
      <c r="E897" s="4" t="s">
        <v>3487</v>
      </c>
      <c r="F897" s="4">
        <v>47883</v>
      </c>
      <c r="G897" s="4">
        <v>100005933</v>
      </c>
      <c r="H897" s="4">
        <v>5015</v>
      </c>
      <c r="I897" s="4">
        <v>573.24059999999997</v>
      </c>
      <c r="J897" s="4" t="s">
        <v>7897</v>
      </c>
      <c r="K897" s="4" t="s">
        <v>7898</v>
      </c>
      <c r="L897" s="4"/>
      <c r="M897" s="4"/>
      <c r="N897" s="4">
        <v>9808225</v>
      </c>
      <c r="O897" s="4">
        <v>7983984</v>
      </c>
      <c r="P897" s="4">
        <f t="shared" si="13"/>
        <v>9</v>
      </c>
      <c r="Q897" s="4">
        <v>2.59</v>
      </c>
      <c r="R897" s="4">
        <v>0.32219999999999999</v>
      </c>
      <c r="S897" s="4">
        <v>0.1246</v>
      </c>
      <c r="T897" s="102"/>
      <c r="U897" s="102"/>
      <c r="V897" s="102"/>
      <c r="W897" s="102"/>
      <c r="X897" s="102"/>
      <c r="Y897" s="102"/>
      <c r="Z897" s="102">
        <v>19694096</v>
      </c>
      <c r="AA897" s="102"/>
      <c r="AB897" s="102"/>
      <c r="AC897" s="102">
        <v>594906</v>
      </c>
      <c r="AD897" s="102"/>
      <c r="AE897" s="102"/>
      <c r="AF897" s="102"/>
      <c r="AG897" s="102">
        <v>36500944</v>
      </c>
      <c r="AH897" s="102"/>
      <c r="AI897" s="102"/>
      <c r="AJ897" s="102"/>
      <c r="AK897" s="102"/>
      <c r="AL897" s="102"/>
      <c r="AM897" s="102"/>
      <c r="AN897" s="102"/>
      <c r="AO897" s="102"/>
      <c r="AP897" s="102">
        <v>209832512</v>
      </c>
      <c r="AQ897" s="102"/>
      <c r="AR897" s="102">
        <v>20760136</v>
      </c>
      <c r="AS897" s="102"/>
      <c r="AT897" s="102">
        <v>82740</v>
      </c>
      <c r="AU897" s="102">
        <v>40067296</v>
      </c>
      <c r="AV897" s="102"/>
      <c r="AW897" s="102"/>
      <c r="AX897" s="102"/>
      <c r="AY897" s="102"/>
      <c r="AZ897" s="102"/>
      <c r="BA897" s="102"/>
      <c r="BB897" s="102"/>
      <c r="BC897" s="102"/>
      <c r="BD897" s="102"/>
      <c r="BE897" s="102"/>
      <c r="BF897" s="102"/>
      <c r="BG897" s="102"/>
      <c r="BH897" s="102"/>
      <c r="BI897" s="102"/>
      <c r="BJ897" s="102"/>
      <c r="BK897" s="102"/>
      <c r="BL897" s="102"/>
      <c r="BM897" s="102"/>
      <c r="BN897" s="102"/>
      <c r="BO897" s="102"/>
      <c r="BP897" s="102">
        <v>46504956</v>
      </c>
      <c r="BQ897" s="102">
        <v>83185000</v>
      </c>
      <c r="BR897" s="102"/>
      <c r="BS897" s="102"/>
      <c r="BT897" s="102"/>
      <c r="BU897" s="102"/>
      <c r="BV897" s="102"/>
      <c r="BW897" s="102"/>
      <c r="BX897" s="102"/>
    </row>
    <row r="898" spans="1:76" x14ac:dyDescent="0.25">
      <c r="A898" s="57" t="s">
        <v>7899</v>
      </c>
      <c r="B898" s="3" t="s">
        <v>7088</v>
      </c>
      <c r="C898" s="3" t="s">
        <v>7879</v>
      </c>
      <c r="D898" s="4" t="s">
        <v>7900</v>
      </c>
      <c r="E898" s="4" t="s">
        <v>5268</v>
      </c>
      <c r="F898" s="4">
        <v>47879</v>
      </c>
      <c r="G898" s="4">
        <v>100005937</v>
      </c>
      <c r="H898" s="4">
        <v>1145</v>
      </c>
      <c r="I898" s="4">
        <v>557.24459999999999</v>
      </c>
      <c r="J898" s="4" t="s">
        <v>7901</v>
      </c>
      <c r="K898" s="4"/>
      <c r="L898" s="4"/>
      <c r="M898" s="4"/>
      <c r="N898" s="4"/>
      <c r="O898" s="4">
        <v>14271541</v>
      </c>
      <c r="P898" s="4">
        <f t="shared" si="13"/>
        <v>7</v>
      </c>
      <c r="Q898" s="4">
        <v>1.05</v>
      </c>
      <c r="R898" s="4">
        <v>0.61680000000000001</v>
      </c>
      <c r="S898" s="4">
        <v>0.58850000000000002</v>
      </c>
      <c r="T898" s="102"/>
      <c r="U898" s="102"/>
      <c r="V898" s="102"/>
      <c r="W898" s="102"/>
      <c r="X898" s="102"/>
      <c r="Y898" s="102"/>
      <c r="Z898" s="102">
        <v>2136888</v>
      </c>
      <c r="AA898" s="102"/>
      <c r="AB898" s="102"/>
      <c r="AC898" s="102"/>
      <c r="AD898" s="102"/>
      <c r="AE898" s="102"/>
      <c r="AF898" s="102"/>
      <c r="AG898" s="102">
        <v>2940693</v>
      </c>
      <c r="AH898" s="102"/>
      <c r="AI898" s="102"/>
      <c r="AJ898" s="102"/>
      <c r="AK898" s="102"/>
      <c r="AL898" s="102"/>
      <c r="AM898" s="102"/>
      <c r="AN898" s="102"/>
      <c r="AO898" s="102"/>
      <c r="AP898" s="102">
        <v>10707078</v>
      </c>
      <c r="AQ898" s="102"/>
      <c r="AR898" s="102">
        <v>1976950</v>
      </c>
      <c r="AS898" s="102"/>
      <c r="AT898" s="102"/>
      <c r="AU898" s="102">
        <v>1100601</v>
      </c>
      <c r="AV898" s="102"/>
      <c r="AW898" s="102"/>
      <c r="AX898" s="102"/>
      <c r="AY898" s="102"/>
      <c r="AZ898" s="102"/>
      <c r="BA898" s="102"/>
      <c r="BB898" s="102"/>
      <c r="BC898" s="102"/>
      <c r="BD898" s="102"/>
      <c r="BE898" s="102"/>
      <c r="BF898" s="102"/>
      <c r="BG898" s="102"/>
      <c r="BH898" s="102"/>
      <c r="BI898" s="102"/>
      <c r="BJ898" s="102"/>
      <c r="BK898" s="102"/>
      <c r="BL898" s="102"/>
      <c r="BM898" s="102"/>
      <c r="BN898" s="102"/>
      <c r="BO898" s="102"/>
      <c r="BP898" s="102">
        <v>3945150</v>
      </c>
      <c r="BQ898" s="102">
        <v>1442420</v>
      </c>
      <c r="BR898" s="102"/>
      <c r="BS898" s="102"/>
      <c r="BT898" s="102"/>
      <c r="BU898" s="102"/>
      <c r="BV898" s="102"/>
      <c r="BW898" s="102"/>
      <c r="BX898" s="102"/>
    </row>
    <row r="899" spans="1:76" x14ac:dyDescent="0.25">
      <c r="A899" s="57" t="s">
        <v>7902</v>
      </c>
      <c r="B899" s="3" t="s">
        <v>7088</v>
      </c>
      <c r="C899" s="3" t="s">
        <v>7879</v>
      </c>
      <c r="D899" s="4" t="s">
        <v>7903</v>
      </c>
      <c r="E899" s="4" t="s">
        <v>5268</v>
      </c>
      <c r="F899" s="4">
        <v>47880</v>
      </c>
      <c r="G899" s="4">
        <v>100005938</v>
      </c>
      <c r="H899" s="4">
        <v>990</v>
      </c>
      <c r="I899" s="4">
        <v>557.24459999999999</v>
      </c>
      <c r="J899" s="4" t="s">
        <v>7904</v>
      </c>
      <c r="K899" s="4"/>
      <c r="L899" s="4"/>
      <c r="M899" s="4"/>
      <c r="N899" s="4"/>
      <c r="O899" s="4">
        <v>10658501</v>
      </c>
      <c r="P899" s="4">
        <f t="shared" si="13"/>
        <v>7</v>
      </c>
      <c r="Q899" s="4">
        <v>0.96</v>
      </c>
      <c r="R899" s="4">
        <v>0.38300000000000001</v>
      </c>
      <c r="S899" s="4">
        <v>0.3977</v>
      </c>
      <c r="T899" s="102"/>
      <c r="U899" s="102"/>
      <c r="V899" s="102"/>
      <c r="W899" s="102"/>
      <c r="X899" s="102"/>
      <c r="Y899" s="102"/>
      <c r="Z899" s="102">
        <v>891941</v>
      </c>
      <c r="AA899" s="102"/>
      <c r="AB899" s="102"/>
      <c r="AC899" s="102"/>
      <c r="AD899" s="102"/>
      <c r="AE899" s="102"/>
      <c r="AF899" s="102"/>
      <c r="AG899" s="102">
        <v>2773383</v>
      </c>
      <c r="AH899" s="102"/>
      <c r="AI899" s="102"/>
      <c r="AJ899" s="102"/>
      <c r="AK899" s="102"/>
      <c r="AL899" s="102"/>
      <c r="AM899" s="102"/>
      <c r="AN899" s="102"/>
      <c r="AO899" s="102"/>
      <c r="AP899" s="102">
        <v>12133463</v>
      </c>
      <c r="AQ899" s="102"/>
      <c r="AR899" s="102">
        <v>1701670</v>
      </c>
      <c r="AS899" s="102"/>
      <c r="AT899" s="102"/>
      <c r="AU899" s="102">
        <v>3210751</v>
      </c>
      <c r="AV899" s="102"/>
      <c r="AW899" s="102"/>
      <c r="AX899" s="102"/>
      <c r="AY899" s="102"/>
      <c r="AZ899" s="102"/>
      <c r="BA899" s="102"/>
      <c r="BB899" s="102"/>
      <c r="BC899" s="102"/>
      <c r="BD899" s="102"/>
      <c r="BE899" s="102"/>
      <c r="BF899" s="102"/>
      <c r="BG899" s="102"/>
      <c r="BH899" s="102"/>
      <c r="BI899" s="102"/>
      <c r="BJ899" s="102"/>
      <c r="BK899" s="102"/>
      <c r="BL899" s="102"/>
      <c r="BM899" s="102"/>
      <c r="BN899" s="102"/>
      <c r="BO899" s="102"/>
      <c r="BP899" s="102">
        <v>4801557</v>
      </c>
      <c r="BQ899" s="102">
        <v>5623939</v>
      </c>
      <c r="BR899" s="102"/>
      <c r="BS899" s="102"/>
      <c r="BT899" s="102"/>
      <c r="BU899" s="102"/>
      <c r="BV899" s="102"/>
      <c r="BW899" s="102"/>
      <c r="BX899" s="102"/>
    </row>
    <row r="900" spans="1:76" x14ac:dyDescent="0.25">
      <c r="A900" s="57" t="s">
        <v>7905</v>
      </c>
      <c r="B900" s="3" t="s">
        <v>7088</v>
      </c>
      <c r="C900" s="3" t="s">
        <v>7879</v>
      </c>
      <c r="D900" s="4" t="s">
        <v>7906</v>
      </c>
      <c r="E900" s="4" t="s">
        <v>3487</v>
      </c>
      <c r="F900" s="4">
        <v>47881</v>
      </c>
      <c r="G900" s="4">
        <v>100005939</v>
      </c>
      <c r="H900" s="4">
        <v>4650</v>
      </c>
      <c r="I900" s="4">
        <v>573.24059999999997</v>
      </c>
      <c r="J900" s="4" t="s">
        <v>7907</v>
      </c>
      <c r="K900" s="4" t="s">
        <v>7908</v>
      </c>
      <c r="L900" s="4"/>
      <c r="M900" s="4"/>
      <c r="N900" s="4">
        <v>9851106</v>
      </c>
      <c r="O900" s="4">
        <v>8026819</v>
      </c>
      <c r="P900" s="4">
        <f t="shared" si="13"/>
        <v>8</v>
      </c>
      <c r="Q900" s="4">
        <v>1.82</v>
      </c>
      <c r="R900" s="4">
        <v>0.2727</v>
      </c>
      <c r="S900" s="4">
        <v>0.1502</v>
      </c>
      <c r="T900" s="102"/>
      <c r="U900" s="102"/>
      <c r="V900" s="102"/>
      <c r="W900" s="102"/>
      <c r="X900" s="102"/>
      <c r="Y900" s="102"/>
      <c r="Z900" s="102">
        <v>29288964</v>
      </c>
      <c r="AA900" s="102"/>
      <c r="AB900" s="102"/>
      <c r="AC900" s="102">
        <v>934698</v>
      </c>
      <c r="AD900" s="102"/>
      <c r="AE900" s="102"/>
      <c r="AF900" s="102"/>
      <c r="AG900" s="102">
        <v>35394824</v>
      </c>
      <c r="AH900" s="102"/>
      <c r="AI900" s="102"/>
      <c r="AJ900" s="102"/>
      <c r="AK900" s="102"/>
      <c r="AL900" s="102"/>
      <c r="AM900" s="102"/>
      <c r="AN900" s="102"/>
      <c r="AO900" s="102"/>
      <c r="AP900" s="102">
        <v>182944112</v>
      </c>
      <c r="AQ900" s="102"/>
      <c r="AR900" s="102">
        <v>16423803</v>
      </c>
      <c r="AS900" s="102"/>
      <c r="AT900" s="102"/>
      <c r="AU900" s="102">
        <v>55038112</v>
      </c>
      <c r="AV900" s="102"/>
      <c r="AW900" s="102"/>
      <c r="AX900" s="102"/>
      <c r="AY900" s="102"/>
      <c r="AZ900" s="102"/>
      <c r="BA900" s="102"/>
      <c r="BB900" s="102"/>
      <c r="BC900" s="102"/>
      <c r="BD900" s="102"/>
      <c r="BE900" s="102"/>
      <c r="BF900" s="102"/>
      <c r="BG900" s="102"/>
      <c r="BH900" s="102"/>
      <c r="BI900" s="102"/>
      <c r="BJ900" s="102"/>
      <c r="BK900" s="102"/>
      <c r="BL900" s="102"/>
      <c r="BM900" s="102"/>
      <c r="BN900" s="102"/>
      <c r="BO900" s="102"/>
      <c r="BP900" s="102">
        <v>53809480</v>
      </c>
      <c r="BQ900" s="102">
        <v>115241800</v>
      </c>
      <c r="BR900" s="102"/>
      <c r="BS900" s="102"/>
      <c r="BT900" s="102"/>
      <c r="BU900" s="102"/>
      <c r="BV900" s="102"/>
      <c r="BW900" s="102"/>
      <c r="BX900" s="102"/>
    </row>
    <row r="901" spans="1:76" x14ac:dyDescent="0.25">
      <c r="A901" s="57" t="s">
        <v>7909</v>
      </c>
      <c r="B901" s="3" t="s">
        <v>7088</v>
      </c>
      <c r="C901" s="3" t="s">
        <v>7879</v>
      </c>
      <c r="D901" s="4" t="s">
        <v>7910</v>
      </c>
      <c r="E901" s="4" t="s">
        <v>3487</v>
      </c>
      <c r="F901" s="4">
        <v>40421</v>
      </c>
      <c r="G901" s="4">
        <v>100003272</v>
      </c>
      <c r="H901" s="4">
        <v>4500</v>
      </c>
      <c r="I901" s="4">
        <v>480.161</v>
      </c>
      <c r="J901" s="4" t="s">
        <v>7911</v>
      </c>
      <c r="K901" s="4" t="s">
        <v>7912</v>
      </c>
      <c r="L901" s="101" t="s">
        <v>7913</v>
      </c>
      <c r="M901" s="101" t="s">
        <v>7914</v>
      </c>
      <c r="N901" s="4">
        <v>446157</v>
      </c>
      <c r="O901" s="4">
        <v>393589</v>
      </c>
      <c r="P901" s="4">
        <f t="shared" si="13"/>
        <v>5</v>
      </c>
      <c r="Q901" s="4">
        <v>1.31</v>
      </c>
      <c r="R901" s="4">
        <v>0.58830000000000005</v>
      </c>
      <c r="S901" s="4">
        <v>0.44779999999999998</v>
      </c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>
        <v>99902064</v>
      </c>
      <c r="AL901" s="102">
        <v>153838944</v>
      </c>
      <c r="AM901" s="102"/>
      <c r="AN901" s="102"/>
      <c r="AO901" s="102">
        <v>231078112</v>
      </c>
      <c r="AP901" s="102"/>
      <c r="AQ901" s="102"/>
      <c r="AR901" s="102"/>
      <c r="AS901" s="102"/>
      <c r="AT901" s="102">
        <v>395867072</v>
      </c>
      <c r="AU901" s="102"/>
      <c r="AV901" s="102"/>
      <c r="AW901" s="102"/>
      <c r="AX901" s="102"/>
      <c r="AY901" s="102"/>
      <c r="AZ901" s="102"/>
      <c r="BA901" s="102">
        <v>68885808</v>
      </c>
      <c r="BB901" s="102"/>
      <c r="BC901" s="102"/>
      <c r="BD901" s="102"/>
      <c r="BE901" s="102"/>
      <c r="BF901" s="102"/>
      <c r="BG901" s="102"/>
      <c r="BH901" s="102"/>
      <c r="BI901" s="102"/>
      <c r="BJ901" s="102"/>
      <c r="BK901" s="102"/>
      <c r="BL901" s="102"/>
      <c r="BM901" s="102"/>
      <c r="BN901" s="102"/>
      <c r="BO901" s="102"/>
      <c r="BP901" s="102"/>
      <c r="BQ901" s="102"/>
      <c r="BR901" s="102"/>
      <c r="BS901" s="102"/>
      <c r="BT901" s="102"/>
      <c r="BU901" s="102"/>
      <c r="BV901" s="102"/>
      <c r="BW901" s="102"/>
      <c r="BX901" s="102"/>
    </row>
    <row r="902" spans="1:76" x14ac:dyDescent="0.25">
      <c r="A902" s="57" t="s">
        <v>7915</v>
      </c>
      <c r="B902" s="3" t="s">
        <v>7088</v>
      </c>
      <c r="C902" s="3" t="s">
        <v>7879</v>
      </c>
      <c r="D902" s="4" t="s">
        <v>7916</v>
      </c>
      <c r="E902" s="4" t="s">
        <v>3487</v>
      </c>
      <c r="F902" s="4">
        <v>42004</v>
      </c>
      <c r="G902" s="4">
        <v>100004032</v>
      </c>
      <c r="H902" s="4">
        <v>2888</v>
      </c>
      <c r="I902" s="4">
        <v>466.1454</v>
      </c>
      <c r="J902" s="4" t="s">
        <v>7917</v>
      </c>
      <c r="K902" s="4"/>
      <c r="L902" s="4"/>
      <c r="M902" s="4"/>
      <c r="N902" s="4">
        <v>9956224</v>
      </c>
      <c r="O902" s="4">
        <v>8131833</v>
      </c>
      <c r="P902" s="4">
        <f t="shared" si="13"/>
        <v>5</v>
      </c>
      <c r="Q902" s="4">
        <v>2.13</v>
      </c>
      <c r="R902" s="4">
        <v>0.33889999999999998</v>
      </c>
      <c r="S902" s="4">
        <v>0.1593</v>
      </c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>
        <v>1536766</v>
      </c>
      <c r="AL902" s="102">
        <v>9905215</v>
      </c>
      <c r="AM902" s="102"/>
      <c r="AN902" s="102"/>
      <c r="AO902" s="102">
        <v>35073232</v>
      </c>
      <c r="AP902" s="102"/>
      <c r="AQ902" s="102"/>
      <c r="AR902" s="102"/>
      <c r="AS902" s="102"/>
      <c r="AT902" s="102">
        <v>10593302</v>
      </c>
      <c r="AU902" s="102"/>
      <c r="AV902" s="102"/>
      <c r="AW902" s="102"/>
      <c r="AX902" s="102"/>
      <c r="AY902" s="102"/>
      <c r="AZ902" s="102"/>
      <c r="BA902" s="102">
        <v>2737125</v>
      </c>
      <c r="BB902" s="102"/>
      <c r="BC902" s="102"/>
      <c r="BD902" s="102"/>
      <c r="BE902" s="102"/>
      <c r="BF902" s="102"/>
      <c r="BG902" s="102"/>
      <c r="BH902" s="102"/>
      <c r="BI902" s="102"/>
      <c r="BJ902" s="102"/>
      <c r="BK902" s="102"/>
      <c r="BL902" s="102"/>
      <c r="BM902" s="102"/>
      <c r="BN902" s="102"/>
      <c r="BO902" s="102"/>
      <c r="BP902" s="102"/>
      <c r="BQ902" s="102"/>
      <c r="BR902" s="102"/>
      <c r="BS902" s="102"/>
      <c r="BT902" s="102"/>
      <c r="BU902" s="102"/>
      <c r="BV902" s="102"/>
      <c r="BW902" s="102"/>
      <c r="BX902" s="102"/>
    </row>
    <row r="903" spans="1:76" x14ac:dyDescent="0.25">
      <c r="A903" s="57" t="s">
        <v>7918</v>
      </c>
      <c r="B903" s="3" t="s">
        <v>7088</v>
      </c>
      <c r="C903" s="3" t="s">
        <v>7879</v>
      </c>
      <c r="D903" s="4" t="s">
        <v>7919</v>
      </c>
      <c r="E903" s="4" t="s">
        <v>5268</v>
      </c>
      <c r="F903" s="4">
        <v>42000</v>
      </c>
      <c r="G903" s="4">
        <v>100004033</v>
      </c>
      <c r="H903" s="4">
        <v>1044</v>
      </c>
      <c r="I903" s="4">
        <v>464.16500000000002</v>
      </c>
      <c r="J903" s="4" t="s">
        <v>7920</v>
      </c>
      <c r="K903" s="4" t="s">
        <v>7921</v>
      </c>
      <c r="L903" s="4"/>
      <c r="M903" s="4"/>
      <c r="N903" s="4"/>
      <c r="O903" s="4">
        <v>24599455</v>
      </c>
      <c r="P903" s="4">
        <f t="shared" ref="P903:P939" si="14">COUNTIF(T903:BX903,"&gt;0")</f>
        <v>5</v>
      </c>
      <c r="Q903" s="4">
        <v>1.8</v>
      </c>
      <c r="R903" s="4">
        <v>0.30790000000000001</v>
      </c>
      <c r="S903" s="4">
        <v>0.17100000000000001</v>
      </c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>
        <v>648449</v>
      </c>
      <c r="AL903" s="102">
        <v>1604570</v>
      </c>
      <c r="AM903" s="102"/>
      <c r="AN903" s="102"/>
      <c r="AO903" s="102">
        <v>984726</v>
      </c>
      <c r="AP903" s="102"/>
      <c r="AQ903" s="102"/>
      <c r="AR903" s="102"/>
      <c r="AS903" s="102"/>
      <c r="AT903" s="102">
        <v>1554575</v>
      </c>
      <c r="AU903" s="102"/>
      <c r="AV903" s="102"/>
      <c r="AW903" s="102"/>
      <c r="AX903" s="102"/>
      <c r="AY903" s="102"/>
      <c r="AZ903" s="102"/>
      <c r="BA903" s="102">
        <v>110855</v>
      </c>
      <c r="BB903" s="102"/>
      <c r="BC903" s="102"/>
      <c r="BD903" s="102"/>
      <c r="BE903" s="102"/>
      <c r="BF903" s="102"/>
      <c r="BG903" s="102"/>
      <c r="BH903" s="102"/>
      <c r="BI903" s="102"/>
      <c r="BJ903" s="102"/>
      <c r="BK903" s="102"/>
      <c r="BL903" s="102"/>
      <c r="BM903" s="102"/>
      <c r="BN903" s="102"/>
      <c r="BO903" s="102"/>
      <c r="BP903" s="102"/>
      <c r="BQ903" s="102"/>
      <c r="BR903" s="102"/>
      <c r="BS903" s="102"/>
      <c r="BT903" s="102"/>
      <c r="BU903" s="102"/>
      <c r="BV903" s="102"/>
      <c r="BW903" s="102"/>
      <c r="BX903" s="102"/>
    </row>
    <row r="904" spans="1:76" x14ac:dyDescent="0.25">
      <c r="A904" s="57" t="s">
        <v>7922</v>
      </c>
      <c r="B904" s="3" t="s">
        <v>7088</v>
      </c>
      <c r="C904" s="3" t="s">
        <v>7879</v>
      </c>
      <c r="D904" s="4" t="s">
        <v>7923</v>
      </c>
      <c r="E904" s="4" t="s">
        <v>3446</v>
      </c>
      <c r="F904" s="4">
        <v>41726</v>
      </c>
      <c r="G904" s="4">
        <v>100002489</v>
      </c>
      <c r="H904" s="4">
        <v>1656</v>
      </c>
      <c r="I904" s="4">
        <v>151.02619999999999</v>
      </c>
      <c r="J904" s="4" t="s">
        <v>7924</v>
      </c>
      <c r="K904" s="4" t="s">
        <v>7925</v>
      </c>
      <c r="L904" s="101" t="s">
        <v>7926</v>
      </c>
      <c r="M904" s="101" t="s">
        <v>7927</v>
      </c>
      <c r="N904" s="4">
        <v>4644</v>
      </c>
      <c r="O904" s="4">
        <v>4483</v>
      </c>
      <c r="P904" s="4">
        <f t="shared" si="14"/>
        <v>2</v>
      </c>
      <c r="Q904" s="4">
        <v>0.99</v>
      </c>
      <c r="R904" s="4">
        <v>0.90349999999999997</v>
      </c>
      <c r="S904" s="4">
        <v>0.91020000000000001</v>
      </c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  <c r="AE904" s="102"/>
      <c r="AF904" s="102"/>
      <c r="AG904" s="102"/>
      <c r="AH904" s="102"/>
      <c r="AI904" s="102"/>
      <c r="AJ904" s="102"/>
      <c r="AK904" s="102"/>
      <c r="AL904" s="102"/>
      <c r="AM904" s="102"/>
      <c r="AN904" s="102"/>
      <c r="AO904" s="102"/>
      <c r="AP904" s="102">
        <v>778990592</v>
      </c>
      <c r="AQ904" s="102"/>
      <c r="AR904" s="102"/>
      <c r="AS904" s="102"/>
      <c r="AT904" s="102"/>
      <c r="AU904" s="102"/>
      <c r="AV904" s="102"/>
      <c r="AW904" s="102"/>
      <c r="AX904" s="102"/>
      <c r="AY904" s="102"/>
      <c r="AZ904" s="102"/>
      <c r="BA904" s="102"/>
      <c r="BB904" s="102"/>
      <c r="BC904" s="102"/>
      <c r="BD904" s="102"/>
      <c r="BE904" s="102"/>
      <c r="BF904" s="102"/>
      <c r="BG904" s="102"/>
      <c r="BH904" s="102"/>
      <c r="BI904" s="102"/>
      <c r="BJ904" s="102"/>
      <c r="BK904" s="102">
        <v>945337792</v>
      </c>
      <c r="BL904" s="102"/>
      <c r="BM904" s="102"/>
      <c r="BN904" s="102"/>
      <c r="BO904" s="102"/>
      <c r="BP904" s="102"/>
      <c r="BQ904" s="102"/>
      <c r="BR904" s="102"/>
      <c r="BS904" s="102"/>
      <c r="BT904" s="102"/>
      <c r="BU904" s="102"/>
      <c r="BV904" s="102"/>
      <c r="BW904" s="102"/>
      <c r="BX904" s="102"/>
    </row>
    <row r="905" spans="1:76" x14ac:dyDescent="0.25">
      <c r="A905" s="57" t="s">
        <v>7928</v>
      </c>
      <c r="B905" s="3" t="s">
        <v>7088</v>
      </c>
      <c r="C905" s="3" t="s">
        <v>7879</v>
      </c>
      <c r="D905" s="4" t="s">
        <v>7929</v>
      </c>
      <c r="E905" s="4" t="s">
        <v>3487</v>
      </c>
      <c r="F905" s="4">
        <v>54791</v>
      </c>
      <c r="G905" s="4">
        <v>100006780</v>
      </c>
      <c r="H905" s="4">
        <v>3655</v>
      </c>
      <c r="I905" s="4">
        <v>481.11399999999998</v>
      </c>
      <c r="J905" s="4" t="s">
        <v>7930</v>
      </c>
      <c r="K905" s="4" t="s">
        <v>7931</v>
      </c>
      <c r="L905" s="101" t="s">
        <v>7932</v>
      </c>
      <c r="M905" s="4"/>
      <c r="N905" s="4">
        <v>31553</v>
      </c>
      <c r="O905" s="4">
        <v>29263</v>
      </c>
      <c r="P905" s="4">
        <f t="shared" si="14"/>
        <v>1</v>
      </c>
      <c r="Q905" s="4">
        <v>1</v>
      </c>
      <c r="R905" s="4">
        <v>1</v>
      </c>
      <c r="S905" s="4">
        <v>1</v>
      </c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  <c r="AE905" s="102"/>
      <c r="AF905" s="102"/>
      <c r="AG905" s="102"/>
      <c r="AH905" s="102"/>
      <c r="AI905" s="102"/>
      <c r="AJ905" s="102"/>
      <c r="AK905" s="102"/>
      <c r="AL905" s="102"/>
      <c r="AM905" s="102"/>
      <c r="AN905" s="102"/>
      <c r="AO905" s="102"/>
      <c r="AP905" s="102"/>
      <c r="AQ905" s="102"/>
      <c r="AR905" s="102"/>
      <c r="AS905" s="102"/>
      <c r="AT905" s="102"/>
      <c r="AU905" s="102"/>
      <c r="AV905" s="102"/>
      <c r="AW905" s="102"/>
      <c r="AX905" s="102"/>
      <c r="AY905" s="102"/>
      <c r="AZ905" s="102">
        <v>3075458</v>
      </c>
      <c r="BA905" s="102"/>
      <c r="BB905" s="102"/>
      <c r="BC905" s="102"/>
      <c r="BD905" s="102"/>
      <c r="BE905" s="102"/>
      <c r="BF905" s="102"/>
      <c r="BG905" s="102"/>
      <c r="BH905" s="102"/>
      <c r="BI905" s="102"/>
      <c r="BJ905" s="102"/>
      <c r="BK905" s="102"/>
      <c r="BL905" s="102"/>
      <c r="BM905" s="102"/>
      <c r="BN905" s="102"/>
      <c r="BO905" s="102"/>
      <c r="BP905" s="102"/>
      <c r="BQ905" s="102"/>
      <c r="BR905" s="102"/>
      <c r="BS905" s="102"/>
      <c r="BT905" s="102"/>
      <c r="BU905" s="102"/>
      <c r="BV905" s="102"/>
      <c r="BW905" s="102"/>
      <c r="BX905" s="102"/>
    </row>
    <row r="906" spans="1:76" x14ac:dyDescent="0.25">
      <c r="A906" s="57" t="s">
        <v>7933</v>
      </c>
      <c r="B906" s="3" t="s">
        <v>7088</v>
      </c>
      <c r="C906" s="3" t="s">
        <v>7934</v>
      </c>
      <c r="D906" s="4" t="s">
        <v>7935</v>
      </c>
      <c r="E906" s="4" t="s">
        <v>3446</v>
      </c>
      <c r="F906" s="4">
        <v>63163</v>
      </c>
      <c r="G906" s="4">
        <v>100021281</v>
      </c>
      <c r="H906" s="4">
        <v>891</v>
      </c>
      <c r="I906" s="4">
        <v>138.0197</v>
      </c>
      <c r="J906" s="4" t="s">
        <v>7936</v>
      </c>
      <c r="K906" s="4" t="s">
        <v>7937</v>
      </c>
      <c r="L906" s="4"/>
      <c r="M906" s="4"/>
      <c r="N906" s="4">
        <v>459503</v>
      </c>
      <c r="O906" s="4">
        <v>404406</v>
      </c>
      <c r="P906" s="4">
        <f t="shared" si="14"/>
        <v>55</v>
      </c>
      <c r="Q906" s="4">
        <v>1.1200000000000001</v>
      </c>
      <c r="R906" s="4">
        <v>1.4932000000000001</v>
      </c>
      <c r="S906" s="4">
        <v>1.3376999999999999</v>
      </c>
      <c r="T906" s="102">
        <v>2080791</v>
      </c>
      <c r="U906" s="102">
        <v>6591523</v>
      </c>
      <c r="V906" s="102">
        <v>13671278</v>
      </c>
      <c r="W906" s="102">
        <v>2004989</v>
      </c>
      <c r="X906" s="102">
        <v>1838305</v>
      </c>
      <c r="Y906" s="102">
        <v>1960279</v>
      </c>
      <c r="Z906" s="102">
        <v>3534418</v>
      </c>
      <c r="AA906" s="102">
        <v>2008645</v>
      </c>
      <c r="AB906" s="102">
        <v>3588668</v>
      </c>
      <c r="AC906" s="102">
        <v>5817358</v>
      </c>
      <c r="AD906" s="102">
        <v>4303230</v>
      </c>
      <c r="AE906" s="102">
        <v>1883590</v>
      </c>
      <c r="AF906" s="102">
        <v>968102</v>
      </c>
      <c r="AG906" s="102">
        <v>1322388</v>
      </c>
      <c r="AH906" s="102">
        <v>7770269</v>
      </c>
      <c r="AI906" s="102">
        <v>769450</v>
      </c>
      <c r="AJ906" s="102">
        <v>2711864</v>
      </c>
      <c r="AK906" s="102">
        <v>770331</v>
      </c>
      <c r="AL906" s="102">
        <v>610719</v>
      </c>
      <c r="AM906" s="102">
        <v>766198</v>
      </c>
      <c r="AN906" s="102">
        <v>719297</v>
      </c>
      <c r="AO906" s="102">
        <v>1995581</v>
      </c>
      <c r="AP906" s="102">
        <v>7086320</v>
      </c>
      <c r="AQ906" s="102">
        <v>1775227</v>
      </c>
      <c r="AR906" s="102"/>
      <c r="AS906" s="102">
        <v>2923162</v>
      </c>
      <c r="AT906" s="102">
        <v>766933</v>
      </c>
      <c r="AU906" s="102">
        <v>3094106</v>
      </c>
      <c r="AV906" s="102"/>
      <c r="AW906" s="102">
        <v>661376</v>
      </c>
      <c r="AX906" s="102">
        <v>745503</v>
      </c>
      <c r="AY906" s="102">
        <v>2282106</v>
      </c>
      <c r="AZ906" s="102">
        <v>5369574</v>
      </c>
      <c r="BA906" s="102">
        <v>5817014</v>
      </c>
      <c r="BB906" s="102">
        <v>2167458</v>
      </c>
      <c r="BC906" s="102">
        <v>2792700</v>
      </c>
      <c r="BD906" s="102">
        <v>1350182</v>
      </c>
      <c r="BE906" s="102">
        <v>550646</v>
      </c>
      <c r="BF906" s="102">
        <v>1152675</v>
      </c>
      <c r="BG906" s="102">
        <v>1730720</v>
      </c>
      <c r="BH906" s="102">
        <v>3459627</v>
      </c>
      <c r="BI906" s="102">
        <v>577109</v>
      </c>
      <c r="BJ906" s="102">
        <v>945978</v>
      </c>
      <c r="BK906" s="102">
        <v>3778646</v>
      </c>
      <c r="BL906" s="102">
        <v>1586671</v>
      </c>
      <c r="BM906" s="102">
        <v>874340</v>
      </c>
      <c r="BN906" s="102">
        <v>7538665</v>
      </c>
      <c r="BO906" s="102">
        <v>1970047</v>
      </c>
      <c r="BP906" s="102">
        <v>1906515</v>
      </c>
      <c r="BQ906" s="102">
        <v>3499290</v>
      </c>
      <c r="BR906" s="102">
        <v>495152</v>
      </c>
      <c r="BS906" s="102">
        <v>3593410</v>
      </c>
      <c r="BT906" s="102">
        <v>9154860</v>
      </c>
      <c r="BU906" s="102">
        <v>2244418</v>
      </c>
      <c r="BV906" s="102">
        <v>5415100</v>
      </c>
      <c r="BW906" s="102">
        <v>1772893</v>
      </c>
      <c r="BX906" s="102">
        <v>3850102</v>
      </c>
    </row>
    <row r="907" spans="1:76" x14ac:dyDescent="0.25">
      <c r="A907" s="57" t="s">
        <v>7938</v>
      </c>
      <c r="B907" s="3" t="s">
        <v>7088</v>
      </c>
      <c r="C907" s="3" t="s">
        <v>7934</v>
      </c>
      <c r="D907" s="4" t="s">
        <v>7939</v>
      </c>
      <c r="E907" s="4" t="s">
        <v>3439</v>
      </c>
      <c r="F907" s="4">
        <v>54762</v>
      </c>
      <c r="G907" s="4">
        <v>100009390</v>
      </c>
      <c r="H907" s="4">
        <v>3379</v>
      </c>
      <c r="I907" s="4">
        <v>256.01510000000002</v>
      </c>
      <c r="J907" s="4" t="s">
        <v>7940</v>
      </c>
      <c r="K907" s="4"/>
      <c r="L907" s="101" t="s">
        <v>7941</v>
      </c>
      <c r="M907" s="101" t="s">
        <v>7942</v>
      </c>
      <c r="N907" s="4">
        <v>3878</v>
      </c>
      <c r="O907" s="4">
        <v>3741</v>
      </c>
      <c r="P907" s="4">
        <f t="shared" si="14"/>
        <v>1</v>
      </c>
      <c r="Q907" s="4">
        <v>1</v>
      </c>
      <c r="R907" s="4">
        <v>1</v>
      </c>
      <c r="S907" s="4">
        <v>1</v>
      </c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  <c r="AE907" s="102"/>
      <c r="AF907" s="102"/>
      <c r="AG907" s="102"/>
      <c r="AH907" s="102"/>
      <c r="AI907" s="102"/>
      <c r="AJ907" s="102"/>
      <c r="AK907" s="102"/>
      <c r="AL907" s="102"/>
      <c r="AM907" s="102"/>
      <c r="AN907" s="102"/>
      <c r="AO907" s="102"/>
      <c r="AP907" s="102"/>
      <c r="AQ907" s="102"/>
      <c r="AR907" s="102"/>
      <c r="AS907" s="102"/>
      <c r="AT907" s="102"/>
      <c r="AU907" s="102"/>
      <c r="AV907" s="102"/>
      <c r="AW907" s="102"/>
      <c r="AX907" s="102"/>
      <c r="AY907" s="102"/>
      <c r="AZ907" s="102"/>
      <c r="BA907" s="102"/>
      <c r="BB907" s="102"/>
      <c r="BC907" s="102"/>
      <c r="BD907" s="102"/>
      <c r="BE907" s="102">
        <v>355121600</v>
      </c>
      <c r="BF907" s="102"/>
      <c r="BG907" s="102"/>
      <c r="BH907" s="102"/>
      <c r="BI907" s="102"/>
      <c r="BJ907" s="102"/>
      <c r="BK907" s="102"/>
      <c r="BL907" s="102"/>
      <c r="BM907" s="102"/>
      <c r="BN907" s="102"/>
      <c r="BO907" s="102"/>
      <c r="BP907" s="102"/>
      <c r="BQ907" s="102"/>
      <c r="BR907" s="102"/>
      <c r="BS907" s="102"/>
      <c r="BT907" s="102"/>
      <c r="BU907" s="102"/>
      <c r="BV907" s="102"/>
      <c r="BW907" s="102"/>
      <c r="BX907" s="102"/>
    </row>
    <row r="908" spans="1:76" x14ac:dyDescent="0.25">
      <c r="A908" s="57" t="s">
        <v>7943</v>
      </c>
      <c r="B908" s="3" t="s">
        <v>7088</v>
      </c>
      <c r="C908" s="3" t="s">
        <v>7934</v>
      </c>
      <c r="D908" s="4" t="s">
        <v>7944</v>
      </c>
      <c r="E908" s="4" t="s">
        <v>3439</v>
      </c>
      <c r="F908" s="4">
        <v>52913</v>
      </c>
      <c r="G908" s="4">
        <v>100008943</v>
      </c>
      <c r="H908" s="4">
        <v>3123</v>
      </c>
      <c r="I908" s="4">
        <v>160.13319999999999</v>
      </c>
      <c r="J908" s="4" t="s">
        <v>7945</v>
      </c>
      <c r="K908" s="4" t="s">
        <v>7946</v>
      </c>
      <c r="L908" s="4"/>
      <c r="M908" s="4"/>
      <c r="N908" s="4">
        <v>4715169</v>
      </c>
      <c r="O908" s="4">
        <v>3902475</v>
      </c>
      <c r="P908" s="4">
        <f t="shared" si="14"/>
        <v>4</v>
      </c>
      <c r="Q908" s="4">
        <v>1.1399999999999999</v>
      </c>
      <c r="R908" s="4">
        <v>0.52029999999999998</v>
      </c>
      <c r="S908" s="4">
        <v>0.45450000000000002</v>
      </c>
      <c r="T908" s="102"/>
      <c r="U908" s="102"/>
      <c r="V908" s="102"/>
      <c r="W908" s="102"/>
      <c r="X908" s="102"/>
      <c r="Y908" s="102">
        <v>166864400</v>
      </c>
      <c r="Z908" s="102"/>
      <c r="AA908" s="102"/>
      <c r="AB908" s="102"/>
      <c r="AC908" s="102"/>
      <c r="AD908" s="102"/>
      <c r="AE908" s="102"/>
      <c r="AF908" s="102">
        <v>138180144</v>
      </c>
      <c r="AG908" s="102"/>
      <c r="AH908" s="102"/>
      <c r="AI908" s="102"/>
      <c r="AJ908" s="102"/>
      <c r="AK908" s="102"/>
      <c r="AL908" s="102">
        <v>20638166</v>
      </c>
      <c r="AM908" s="102"/>
      <c r="AN908" s="102"/>
      <c r="AO908" s="102"/>
      <c r="AP908" s="102"/>
      <c r="AQ908" s="102"/>
      <c r="AR908" s="102"/>
      <c r="AS908" s="102"/>
      <c r="AT908" s="102"/>
      <c r="AU908" s="102">
        <v>62799296</v>
      </c>
      <c r="AV908" s="102"/>
      <c r="AW908" s="102"/>
      <c r="AX908" s="102"/>
      <c r="AY908" s="102"/>
      <c r="AZ908" s="102"/>
      <c r="BA908" s="102"/>
      <c r="BB908" s="102"/>
      <c r="BC908" s="102"/>
      <c r="BD908" s="102"/>
      <c r="BE908" s="102"/>
      <c r="BF908" s="102"/>
      <c r="BG908" s="102"/>
      <c r="BH908" s="102"/>
      <c r="BI908" s="102"/>
      <c r="BJ908" s="102"/>
      <c r="BK908" s="102"/>
      <c r="BL908" s="102"/>
      <c r="BM908" s="102"/>
      <c r="BN908" s="102"/>
      <c r="BO908" s="102"/>
      <c r="BP908" s="102"/>
      <c r="BQ908" s="102"/>
      <c r="BR908" s="102"/>
      <c r="BS908" s="102"/>
      <c r="BT908" s="102"/>
      <c r="BU908" s="102"/>
      <c r="BV908" s="102"/>
      <c r="BW908" s="102"/>
      <c r="BX908" s="102"/>
    </row>
    <row r="909" spans="1:76" x14ac:dyDescent="0.25">
      <c r="A909" s="57" t="s">
        <v>7947</v>
      </c>
      <c r="B909" s="3" t="s">
        <v>7088</v>
      </c>
      <c r="C909" s="3" t="s">
        <v>7948</v>
      </c>
      <c r="D909" s="4" t="s">
        <v>7949</v>
      </c>
      <c r="E909" s="4" t="s">
        <v>5268</v>
      </c>
      <c r="F909" s="4">
        <v>38623</v>
      </c>
      <c r="G909" s="4">
        <v>100002807</v>
      </c>
      <c r="H909" s="4">
        <v>848</v>
      </c>
      <c r="I909" s="4">
        <v>278.2115</v>
      </c>
      <c r="J909" s="4" t="s">
        <v>7950</v>
      </c>
      <c r="K909" s="4" t="s">
        <v>7951</v>
      </c>
      <c r="L909" s="101" t="s">
        <v>7952</v>
      </c>
      <c r="M909" s="101" t="s">
        <v>7953</v>
      </c>
      <c r="N909" s="4">
        <v>5656</v>
      </c>
      <c r="O909" s="4">
        <v>5454</v>
      </c>
      <c r="P909" s="4">
        <f t="shared" si="14"/>
        <v>2</v>
      </c>
      <c r="Q909" s="4">
        <v>4.8499999999999996</v>
      </c>
      <c r="R909" s="4">
        <v>8.8300000000000003E-2</v>
      </c>
      <c r="S909" s="4">
        <v>1.8200000000000001E-2</v>
      </c>
      <c r="T909" s="102"/>
      <c r="U909" s="102"/>
      <c r="V909" s="102"/>
      <c r="W909" s="102"/>
      <c r="X909" s="102"/>
      <c r="Y909" s="102"/>
      <c r="Z909" s="102"/>
      <c r="AA909" s="102">
        <v>2118448000</v>
      </c>
      <c r="AB909" s="102"/>
      <c r="AC909" s="102"/>
      <c r="AD909" s="102"/>
      <c r="AE909" s="102"/>
      <c r="AF909" s="102"/>
      <c r="AG909" s="102"/>
      <c r="AH909" s="102"/>
      <c r="AI909" s="102"/>
      <c r="AJ909" s="102">
        <v>19460270</v>
      </c>
      <c r="AK909" s="102"/>
      <c r="AL909" s="102"/>
      <c r="AM909" s="102"/>
      <c r="AN909" s="102"/>
      <c r="AO909" s="102"/>
      <c r="AP909" s="102"/>
      <c r="AQ909" s="102"/>
      <c r="AR909" s="102"/>
      <c r="AS909" s="102"/>
      <c r="AT909" s="102"/>
      <c r="AU909" s="102"/>
      <c r="AV909" s="102"/>
      <c r="AW909" s="102"/>
      <c r="AX909" s="102"/>
      <c r="AY909" s="102"/>
      <c r="AZ909" s="102"/>
      <c r="BA909" s="102"/>
      <c r="BB909" s="102"/>
      <c r="BC909" s="102"/>
      <c r="BD909" s="102"/>
      <c r="BE909" s="102"/>
      <c r="BF909" s="102"/>
      <c r="BG909" s="102"/>
      <c r="BH909" s="102"/>
      <c r="BI909" s="102"/>
      <c r="BJ909" s="102"/>
      <c r="BK909" s="102"/>
      <c r="BL909" s="102"/>
      <c r="BM909" s="102"/>
      <c r="BN909" s="102"/>
      <c r="BO909" s="102"/>
      <c r="BP909" s="102"/>
      <c r="BQ909" s="102"/>
      <c r="BR909" s="102"/>
      <c r="BS909" s="102"/>
      <c r="BT909" s="102"/>
      <c r="BU909" s="102"/>
      <c r="BV909" s="102"/>
      <c r="BW909" s="102"/>
      <c r="BX909" s="102"/>
    </row>
    <row r="910" spans="1:76" x14ac:dyDescent="0.25">
      <c r="A910" s="57" t="s">
        <v>7954</v>
      </c>
      <c r="B910" s="3" t="s">
        <v>7088</v>
      </c>
      <c r="C910" s="3" t="s">
        <v>7948</v>
      </c>
      <c r="D910" s="4" t="s">
        <v>7955</v>
      </c>
      <c r="E910" s="4" t="s">
        <v>3439</v>
      </c>
      <c r="F910" s="4">
        <v>43334</v>
      </c>
      <c r="G910" s="4">
        <v>100004173</v>
      </c>
      <c r="H910" s="4">
        <v>3253</v>
      </c>
      <c r="I910" s="4">
        <v>264.19580000000002</v>
      </c>
      <c r="J910" s="4" t="s">
        <v>7956</v>
      </c>
      <c r="K910" s="4" t="s">
        <v>7957</v>
      </c>
      <c r="L910" s="101" t="s">
        <v>7958</v>
      </c>
      <c r="M910" s="101" t="s">
        <v>7959</v>
      </c>
      <c r="N910" s="4">
        <v>125017</v>
      </c>
      <c r="O910" s="4">
        <v>111300</v>
      </c>
      <c r="P910" s="4">
        <f t="shared" si="14"/>
        <v>2</v>
      </c>
      <c r="Q910" s="4">
        <v>1.69</v>
      </c>
      <c r="R910" s="4">
        <v>0.1583</v>
      </c>
      <c r="S910" s="4">
        <v>9.3600000000000003E-2</v>
      </c>
      <c r="T910" s="102"/>
      <c r="U910" s="102"/>
      <c r="V910" s="102"/>
      <c r="W910" s="102"/>
      <c r="X910" s="102"/>
      <c r="Y910" s="102"/>
      <c r="Z910" s="102"/>
      <c r="AA910" s="102">
        <v>567822400</v>
      </c>
      <c r="AB910" s="102"/>
      <c r="AC910" s="102"/>
      <c r="AD910" s="102"/>
      <c r="AE910" s="102"/>
      <c r="AF910" s="102"/>
      <c r="AG910" s="102"/>
      <c r="AH910" s="102"/>
      <c r="AI910" s="102"/>
      <c r="AJ910" s="102">
        <v>27879676</v>
      </c>
      <c r="AK910" s="102"/>
      <c r="AL910" s="102"/>
      <c r="AM910" s="102"/>
      <c r="AN910" s="102"/>
      <c r="AO910" s="102"/>
      <c r="AP910" s="102"/>
      <c r="AQ910" s="102"/>
      <c r="AR910" s="102"/>
      <c r="AS910" s="102"/>
      <c r="AT910" s="102"/>
      <c r="AU910" s="102"/>
      <c r="AV910" s="102"/>
      <c r="AW910" s="102"/>
      <c r="AX910" s="102"/>
      <c r="AY910" s="102"/>
      <c r="AZ910" s="102"/>
      <c r="BA910" s="102"/>
      <c r="BB910" s="102"/>
      <c r="BC910" s="102"/>
      <c r="BD910" s="102"/>
      <c r="BE910" s="102"/>
      <c r="BF910" s="102"/>
      <c r="BG910" s="102"/>
      <c r="BH910" s="102"/>
      <c r="BI910" s="102"/>
      <c r="BJ910" s="102"/>
      <c r="BK910" s="102"/>
      <c r="BL910" s="102"/>
      <c r="BM910" s="102"/>
      <c r="BN910" s="102"/>
      <c r="BO910" s="102"/>
      <c r="BP910" s="102"/>
      <c r="BQ910" s="102"/>
      <c r="BR910" s="102"/>
      <c r="BS910" s="102"/>
      <c r="BT910" s="102"/>
      <c r="BU910" s="102"/>
      <c r="BV910" s="102"/>
      <c r="BW910" s="102"/>
      <c r="BX910" s="102"/>
    </row>
    <row r="911" spans="1:76" x14ac:dyDescent="0.25">
      <c r="A911" s="57" t="s">
        <v>7960</v>
      </c>
      <c r="B911" s="3" t="s">
        <v>7088</v>
      </c>
      <c r="C911" s="3" t="s">
        <v>7948</v>
      </c>
      <c r="D911" s="4" t="s">
        <v>7961</v>
      </c>
      <c r="E911" s="4" t="s">
        <v>5268</v>
      </c>
      <c r="F911" s="4">
        <v>62477</v>
      </c>
      <c r="G911" s="4">
        <v>100020790</v>
      </c>
      <c r="H911" s="4">
        <v>880</v>
      </c>
      <c r="I911" s="4">
        <v>311.15539999999999</v>
      </c>
      <c r="J911" s="4" t="s">
        <v>7962</v>
      </c>
      <c r="K911" s="4"/>
      <c r="L911" s="101" t="s">
        <v>7963</v>
      </c>
      <c r="M911" s="101" t="s">
        <v>7964</v>
      </c>
      <c r="N911" s="4">
        <v>162180</v>
      </c>
      <c r="O911" s="4">
        <v>142424</v>
      </c>
      <c r="P911" s="4">
        <f t="shared" si="14"/>
        <v>5</v>
      </c>
      <c r="Q911" s="4">
        <v>1.04</v>
      </c>
      <c r="R911" s="4">
        <v>0.83009999999999995</v>
      </c>
      <c r="S911" s="4">
        <v>0.79630000000000001</v>
      </c>
      <c r="T911" s="102"/>
      <c r="U911" s="102"/>
      <c r="V911" s="102"/>
      <c r="W911" s="102"/>
      <c r="X911" s="102"/>
      <c r="Y911" s="102">
        <v>4952088</v>
      </c>
      <c r="Z911" s="102"/>
      <c r="AA911" s="102"/>
      <c r="AB911" s="102"/>
      <c r="AC911" s="102"/>
      <c r="AD911" s="102"/>
      <c r="AE911" s="102"/>
      <c r="AF911" s="102"/>
      <c r="AG911" s="102">
        <v>3943968</v>
      </c>
      <c r="AH911" s="102"/>
      <c r="AI911" s="102">
        <v>2573463</v>
      </c>
      <c r="AJ911" s="102"/>
      <c r="AK911" s="102"/>
      <c r="AL911" s="102"/>
      <c r="AM911" s="102"/>
      <c r="AN911" s="102"/>
      <c r="AO911" s="102"/>
      <c r="AP911" s="102"/>
      <c r="AQ911" s="102"/>
      <c r="AR911" s="102"/>
      <c r="AS911" s="102"/>
      <c r="AT911" s="102"/>
      <c r="AU911" s="102"/>
      <c r="AV911" s="102"/>
      <c r="AW911" s="102"/>
      <c r="AX911" s="102"/>
      <c r="AY911" s="102"/>
      <c r="AZ911" s="102"/>
      <c r="BA911" s="102"/>
      <c r="BB911" s="102"/>
      <c r="BC911" s="102"/>
      <c r="BD911" s="102"/>
      <c r="BE911" s="102"/>
      <c r="BF911" s="102"/>
      <c r="BG911" s="102"/>
      <c r="BH911" s="102"/>
      <c r="BI911" s="102"/>
      <c r="BJ911" s="102"/>
      <c r="BK911" s="102"/>
      <c r="BL911" s="102"/>
      <c r="BM911" s="102"/>
      <c r="BN911" s="102"/>
      <c r="BO911" s="102"/>
      <c r="BP911" s="102">
        <v>2579370</v>
      </c>
      <c r="BQ911" s="102"/>
      <c r="BR911" s="102"/>
      <c r="BS911" s="102"/>
      <c r="BT911" s="102"/>
      <c r="BU911" s="102"/>
      <c r="BV911" s="102"/>
      <c r="BW911" s="102">
        <v>4513236</v>
      </c>
      <c r="BX911" s="102"/>
    </row>
    <row r="912" spans="1:76" x14ac:dyDescent="0.25">
      <c r="A912" s="57" t="s">
        <v>7965</v>
      </c>
      <c r="B912" s="3" t="s">
        <v>7088</v>
      </c>
      <c r="C912" s="3" t="s">
        <v>7948</v>
      </c>
      <c r="D912" s="4" t="s">
        <v>7966</v>
      </c>
      <c r="E912" s="4" t="s">
        <v>5268</v>
      </c>
      <c r="F912" s="4">
        <v>40459</v>
      </c>
      <c r="G912" s="4">
        <v>100003444</v>
      </c>
      <c r="H912" s="4">
        <v>908</v>
      </c>
      <c r="I912" s="4">
        <v>325.17110000000002</v>
      </c>
      <c r="J912" s="4" t="s">
        <v>7967</v>
      </c>
      <c r="K912" s="4" t="s">
        <v>7968</v>
      </c>
      <c r="L912" s="101" t="s">
        <v>7969</v>
      </c>
      <c r="M912" s="101" t="s">
        <v>7970</v>
      </c>
      <c r="N912" s="4">
        <v>146570</v>
      </c>
      <c r="O912" s="4">
        <v>129277</v>
      </c>
      <c r="P912" s="4">
        <f t="shared" si="14"/>
        <v>5</v>
      </c>
      <c r="Q912" s="4">
        <v>1.0900000000000001</v>
      </c>
      <c r="R912" s="4">
        <v>0.71589999999999998</v>
      </c>
      <c r="S912" s="4">
        <v>0.65390000000000004</v>
      </c>
      <c r="T912" s="102"/>
      <c r="U912" s="102"/>
      <c r="V912" s="102"/>
      <c r="W912" s="102"/>
      <c r="X912" s="102"/>
      <c r="Y912" s="102">
        <v>4960198</v>
      </c>
      <c r="Z912" s="102"/>
      <c r="AA912" s="102"/>
      <c r="AB912" s="102"/>
      <c r="AC912" s="102"/>
      <c r="AD912" s="102"/>
      <c r="AE912" s="102"/>
      <c r="AF912" s="102"/>
      <c r="AG912" s="102">
        <v>8708543</v>
      </c>
      <c r="AH912" s="102"/>
      <c r="AI912" s="102">
        <v>2516330</v>
      </c>
      <c r="AJ912" s="102"/>
      <c r="AK912" s="102"/>
      <c r="AL912" s="102"/>
      <c r="AM912" s="102"/>
      <c r="AN912" s="102"/>
      <c r="AO912" s="102"/>
      <c r="AP912" s="102"/>
      <c r="AQ912" s="102"/>
      <c r="AR912" s="102"/>
      <c r="AS912" s="102"/>
      <c r="AT912" s="102"/>
      <c r="AU912" s="102"/>
      <c r="AV912" s="102"/>
      <c r="AW912" s="102"/>
      <c r="AX912" s="102"/>
      <c r="AY912" s="102"/>
      <c r="AZ912" s="102"/>
      <c r="BA912" s="102"/>
      <c r="BB912" s="102"/>
      <c r="BC912" s="102"/>
      <c r="BD912" s="102"/>
      <c r="BE912" s="102"/>
      <c r="BF912" s="102"/>
      <c r="BG912" s="102"/>
      <c r="BH912" s="102"/>
      <c r="BI912" s="102"/>
      <c r="BJ912" s="102"/>
      <c r="BK912" s="102"/>
      <c r="BL912" s="102"/>
      <c r="BM912" s="102"/>
      <c r="BN912" s="102"/>
      <c r="BO912" s="102"/>
      <c r="BP912" s="102">
        <v>2930751</v>
      </c>
      <c r="BQ912" s="102"/>
      <c r="BR912" s="102"/>
      <c r="BS912" s="102"/>
      <c r="BT912" s="102"/>
      <c r="BU912" s="102"/>
      <c r="BV912" s="102"/>
      <c r="BW912" s="102">
        <v>3060339</v>
      </c>
      <c r="BX912" s="102"/>
    </row>
    <row r="913" spans="1:76" x14ac:dyDescent="0.25">
      <c r="A913" s="57" t="s">
        <v>7971</v>
      </c>
      <c r="B913" s="3" t="s">
        <v>7088</v>
      </c>
      <c r="C913" s="3" t="s">
        <v>7948</v>
      </c>
      <c r="D913" s="4" t="s">
        <v>7972</v>
      </c>
      <c r="E913" s="4" t="s">
        <v>3487</v>
      </c>
      <c r="F913" s="4">
        <v>61836</v>
      </c>
      <c r="G913" s="4">
        <v>100016048</v>
      </c>
      <c r="H913" s="4">
        <v>5263</v>
      </c>
      <c r="I913" s="4">
        <v>343.19150000000002</v>
      </c>
      <c r="J913" s="4" t="s">
        <v>7973</v>
      </c>
      <c r="K913" s="4"/>
      <c r="L913" s="4"/>
      <c r="M913" s="4"/>
      <c r="N913" s="4">
        <v>107885</v>
      </c>
      <c r="O913" s="4">
        <v>97019</v>
      </c>
      <c r="P913" s="4">
        <f t="shared" si="14"/>
        <v>3</v>
      </c>
      <c r="Q913" s="4">
        <v>1.05</v>
      </c>
      <c r="R913" s="4">
        <v>0.72009999999999996</v>
      </c>
      <c r="S913" s="4">
        <v>0.68279999999999996</v>
      </c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  <c r="AE913" s="102"/>
      <c r="AF913" s="102"/>
      <c r="AG913" s="102"/>
      <c r="AH913" s="102"/>
      <c r="AI913" s="102"/>
      <c r="AJ913" s="102"/>
      <c r="AK913" s="102"/>
      <c r="AL913" s="102"/>
      <c r="AM913" s="102">
        <v>75658880</v>
      </c>
      <c r="AN913" s="102"/>
      <c r="AO913" s="102"/>
      <c r="AP913" s="102"/>
      <c r="AQ913" s="102"/>
      <c r="AR913" s="102">
        <v>36644316</v>
      </c>
      <c r="AS913" s="102">
        <v>53666936</v>
      </c>
      <c r="AT913" s="102"/>
      <c r="AU913" s="102"/>
      <c r="AV913" s="102"/>
      <c r="AW913" s="102"/>
      <c r="AX913" s="102"/>
      <c r="AY913" s="102"/>
      <c r="AZ913" s="102"/>
      <c r="BA913" s="102"/>
      <c r="BB913" s="102"/>
      <c r="BC913" s="102"/>
      <c r="BD913" s="102"/>
      <c r="BE913" s="102"/>
      <c r="BF913" s="102"/>
      <c r="BG913" s="102"/>
      <c r="BH913" s="102"/>
      <c r="BI913" s="102"/>
      <c r="BJ913" s="102"/>
      <c r="BK913" s="102"/>
      <c r="BL913" s="102"/>
      <c r="BM913" s="102"/>
      <c r="BN913" s="102"/>
      <c r="BO913" s="102"/>
      <c r="BP913" s="102"/>
      <c r="BQ913" s="102"/>
      <c r="BR913" s="102"/>
      <c r="BS913" s="102"/>
      <c r="BT913" s="102"/>
      <c r="BU913" s="102"/>
      <c r="BV913" s="102"/>
      <c r="BW913" s="102"/>
      <c r="BX913" s="102"/>
    </row>
    <row r="914" spans="1:76" x14ac:dyDescent="0.25">
      <c r="A914" s="57" t="s">
        <v>7974</v>
      </c>
      <c r="B914" s="3" t="s">
        <v>7088</v>
      </c>
      <c r="C914" s="3" t="s">
        <v>7975</v>
      </c>
      <c r="D914" s="4" t="s">
        <v>7976</v>
      </c>
      <c r="E914" s="4" t="s">
        <v>5268</v>
      </c>
      <c r="F914" s="4">
        <v>42021</v>
      </c>
      <c r="G914" s="4">
        <v>100004018</v>
      </c>
      <c r="H914" s="4">
        <v>944</v>
      </c>
      <c r="I914" s="4">
        <v>502.29520000000002</v>
      </c>
      <c r="J914" s="4" t="s">
        <v>7977</v>
      </c>
      <c r="K914" s="4" t="s">
        <v>7978</v>
      </c>
      <c r="L914" s="101" t="s">
        <v>7979</v>
      </c>
      <c r="M914" s="101" t="s">
        <v>7980</v>
      </c>
      <c r="N914" s="4">
        <v>3348</v>
      </c>
      <c r="O914" s="4">
        <v>3231</v>
      </c>
      <c r="P914" s="4">
        <f t="shared" si="14"/>
        <v>2</v>
      </c>
      <c r="Q914" s="4">
        <v>1</v>
      </c>
      <c r="R914" s="4">
        <v>1</v>
      </c>
      <c r="S914" s="4">
        <v>1</v>
      </c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2"/>
      <c r="AJ914" s="102"/>
      <c r="AK914" s="102"/>
      <c r="AL914" s="102"/>
      <c r="AM914" s="102"/>
      <c r="AN914" s="102"/>
      <c r="AO914" s="102"/>
      <c r="AP914" s="102"/>
      <c r="AQ914" s="102">
        <v>11175731</v>
      </c>
      <c r="AR914" s="102"/>
      <c r="AS914" s="102"/>
      <c r="AT914" s="102"/>
      <c r="AU914" s="102">
        <v>285834688</v>
      </c>
      <c r="AV914" s="102"/>
      <c r="AW914" s="102"/>
      <c r="AX914" s="102"/>
      <c r="AY914" s="102"/>
      <c r="AZ914" s="102"/>
      <c r="BA914" s="102"/>
      <c r="BB914" s="102"/>
      <c r="BC914" s="102"/>
      <c r="BD914" s="102"/>
      <c r="BE914" s="102"/>
      <c r="BF914" s="102"/>
      <c r="BG914" s="102"/>
      <c r="BH914" s="102"/>
      <c r="BI914" s="102"/>
      <c r="BJ914" s="102"/>
      <c r="BK914" s="102"/>
      <c r="BL914" s="102"/>
      <c r="BM914" s="102"/>
      <c r="BN914" s="102"/>
      <c r="BO914" s="102"/>
      <c r="BP914" s="102"/>
      <c r="BQ914" s="102"/>
      <c r="BR914" s="102"/>
      <c r="BS914" s="102"/>
      <c r="BT914" s="102"/>
      <c r="BU914" s="102"/>
      <c r="BV914" s="102"/>
      <c r="BW914" s="102"/>
      <c r="BX914" s="102"/>
    </row>
    <row r="915" spans="1:76" x14ac:dyDescent="0.25">
      <c r="A915" s="57" t="s">
        <v>7981</v>
      </c>
      <c r="B915" s="3" t="s">
        <v>7088</v>
      </c>
      <c r="C915" s="3" t="s">
        <v>7975</v>
      </c>
      <c r="D915" s="4" t="s">
        <v>7982</v>
      </c>
      <c r="E915" s="4" t="s">
        <v>3439</v>
      </c>
      <c r="F915" s="4">
        <v>42588</v>
      </c>
      <c r="G915" s="4">
        <v>100003966</v>
      </c>
      <c r="H915" s="4">
        <v>2722</v>
      </c>
      <c r="I915" s="4">
        <v>240.15940000000001</v>
      </c>
      <c r="J915" s="4" t="s">
        <v>7983</v>
      </c>
      <c r="K915" s="4" t="s">
        <v>7984</v>
      </c>
      <c r="L915" s="101" t="s">
        <v>7985</v>
      </c>
      <c r="M915" s="101" t="s">
        <v>7986</v>
      </c>
      <c r="N915" s="4">
        <v>2083</v>
      </c>
      <c r="O915" s="4">
        <v>1999</v>
      </c>
      <c r="P915" s="4">
        <f t="shared" si="14"/>
        <v>13</v>
      </c>
      <c r="Q915" s="4">
        <v>33.520000000000003</v>
      </c>
      <c r="R915" s="4">
        <v>0.80789999999999995</v>
      </c>
      <c r="S915" s="4">
        <v>2.41E-2</v>
      </c>
      <c r="T915" s="102">
        <v>19519360</v>
      </c>
      <c r="U915" s="102"/>
      <c r="V915" s="102"/>
      <c r="W915" s="102">
        <v>36778920</v>
      </c>
      <c r="X915" s="102"/>
      <c r="Y915" s="102">
        <v>2414956</v>
      </c>
      <c r="Z915" s="102"/>
      <c r="AA915" s="102"/>
      <c r="AB915" s="102"/>
      <c r="AC915" s="102">
        <v>2049598</v>
      </c>
      <c r="AD915" s="102">
        <v>535699</v>
      </c>
      <c r="AE915" s="102">
        <v>1322545</v>
      </c>
      <c r="AF915" s="102">
        <v>901514</v>
      </c>
      <c r="AG915" s="102">
        <v>766687</v>
      </c>
      <c r="AH915" s="102">
        <v>2264647</v>
      </c>
      <c r="AI915" s="102"/>
      <c r="AJ915" s="102"/>
      <c r="AK915" s="102"/>
      <c r="AL915" s="102"/>
      <c r="AM915" s="102"/>
      <c r="AN915" s="102">
        <v>1984924</v>
      </c>
      <c r="AO915" s="102">
        <v>81039</v>
      </c>
      <c r="AP915" s="102"/>
      <c r="AQ915" s="102">
        <v>9274579</v>
      </c>
      <c r="AR915" s="102"/>
      <c r="AS915" s="102"/>
      <c r="AT915" s="102">
        <v>135916</v>
      </c>
      <c r="AU915" s="102"/>
      <c r="AV915" s="102"/>
      <c r="AW915" s="102"/>
      <c r="AX915" s="102"/>
      <c r="AY915" s="102"/>
      <c r="AZ915" s="102"/>
      <c r="BA915" s="102"/>
      <c r="BB915" s="102"/>
      <c r="BC915" s="102"/>
      <c r="BD915" s="102"/>
      <c r="BE915" s="102"/>
      <c r="BF915" s="102"/>
      <c r="BG915" s="102"/>
      <c r="BH915" s="102"/>
      <c r="BI915" s="102"/>
      <c r="BJ915" s="102"/>
      <c r="BK915" s="102"/>
      <c r="BL915" s="102"/>
      <c r="BM915" s="102"/>
      <c r="BN915" s="102"/>
      <c r="BO915" s="102"/>
      <c r="BP915" s="102"/>
      <c r="BQ915" s="102"/>
      <c r="BR915" s="102"/>
      <c r="BS915" s="102"/>
      <c r="BT915" s="102"/>
      <c r="BU915" s="102"/>
      <c r="BV915" s="102"/>
      <c r="BW915" s="102"/>
      <c r="BX915" s="102"/>
    </row>
    <row r="916" spans="1:76" x14ac:dyDescent="0.25">
      <c r="A916" s="57" t="s">
        <v>7987</v>
      </c>
      <c r="B916" s="3" t="s">
        <v>7088</v>
      </c>
      <c r="C916" s="3" t="s">
        <v>7988</v>
      </c>
      <c r="D916" s="4" t="s">
        <v>7989</v>
      </c>
      <c r="E916" s="4" t="s">
        <v>3446</v>
      </c>
      <c r="F916" s="4">
        <v>1515</v>
      </c>
      <c r="G916" s="4">
        <v>501</v>
      </c>
      <c r="H916" s="4">
        <v>802</v>
      </c>
      <c r="I916" s="4">
        <v>137.02420000000001</v>
      </c>
      <c r="J916" s="4" t="s">
        <v>7990</v>
      </c>
      <c r="K916" s="4" t="s">
        <v>7991</v>
      </c>
      <c r="L916" s="101" t="s">
        <v>7992</v>
      </c>
      <c r="M916" s="101" t="s">
        <v>7993</v>
      </c>
      <c r="N916" s="4">
        <v>338</v>
      </c>
      <c r="O916" s="4">
        <v>331</v>
      </c>
      <c r="P916" s="4">
        <f t="shared" si="14"/>
        <v>51</v>
      </c>
      <c r="Q916" s="4">
        <v>2.0299999999999998</v>
      </c>
      <c r="R916" s="4">
        <v>3.2334999999999998</v>
      </c>
      <c r="S916" s="4">
        <v>1.5947</v>
      </c>
      <c r="T916" s="102">
        <v>1757161</v>
      </c>
      <c r="U916" s="102">
        <v>24263822</v>
      </c>
      <c r="V916" s="102">
        <v>24240792</v>
      </c>
      <c r="W916" s="102">
        <v>3326125</v>
      </c>
      <c r="X916" s="102">
        <v>497927</v>
      </c>
      <c r="Y916" s="102">
        <v>36507160</v>
      </c>
      <c r="Z916" s="102">
        <v>476530</v>
      </c>
      <c r="AA916" s="102">
        <v>1933185</v>
      </c>
      <c r="AB916" s="102">
        <v>1391334</v>
      </c>
      <c r="AC916" s="102">
        <v>6646704</v>
      </c>
      <c r="AD916" s="102">
        <v>3183281</v>
      </c>
      <c r="AE916" s="102">
        <v>8043663</v>
      </c>
      <c r="AF916" s="102"/>
      <c r="AG916" s="102">
        <v>1121690</v>
      </c>
      <c r="AH916" s="102">
        <v>1084169</v>
      </c>
      <c r="AI916" s="102">
        <v>409545</v>
      </c>
      <c r="AJ916" s="102">
        <v>779093</v>
      </c>
      <c r="AK916" s="102">
        <v>577968</v>
      </c>
      <c r="AL916" s="102"/>
      <c r="AM916" s="102"/>
      <c r="AN916" s="102">
        <v>23312936</v>
      </c>
      <c r="AO916" s="102">
        <v>4959875</v>
      </c>
      <c r="AP916" s="102">
        <v>717291</v>
      </c>
      <c r="AQ916" s="102">
        <v>645582</v>
      </c>
      <c r="AR916" s="102">
        <v>7832966</v>
      </c>
      <c r="AS916" s="102">
        <v>1731066</v>
      </c>
      <c r="AT916" s="102">
        <v>1818228</v>
      </c>
      <c r="AU916" s="102">
        <v>1316384</v>
      </c>
      <c r="AV916" s="102">
        <v>7011088</v>
      </c>
      <c r="AW916" s="102">
        <v>1757474</v>
      </c>
      <c r="AX916" s="102">
        <v>705545</v>
      </c>
      <c r="AY916" s="102">
        <v>690376</v>
      </c>
      <c r="AZ916" s="102">
        <v>1098908</v>
      </c>
      <c r="BA916" s="102">
        <v>6816238</v>
      </c>
      <c r="BB916" s="102">
        <v>1193085</v>
      </c>
      <c r="BC916" s="102">
        <v>181102</v>
      </c>
      <c r="BD916" s="102">
        <v>249693</v>
      </c>
      <c r="BE916" s="102">
        <v>522584</v>
      </c>
      <c r="BF916" s="102">
        <v>501251</v>
      </c>
      <c r="BG916" s="102">
        <v>2774245</v>
      </c>
      <c r="BH916" s="102">
        <v>4664648</v>
      </c>
      <c r="BI916" s="102">
        <v>10477954</v>
      </c>
      <c r="BJ916" s="102">
        <v>6281267</v>
      </c>
      <c r="BK916" s="102">
        <v>3375296</v>
      </c>
      <c r="BL916" s="102"/>
      <c r="BM916" s="102">
        <v>1531781</v>
      </c>
      <c r="BN916" s="102">
        <v>3676540</v>
      </c>
      <c r="BO916" s="102">
        <v>2241417</v>
      </c>
      <c r="BP916" s="102">
        <v>379845</v>
      </c>
      <c r="BQ916" s="102">
        <v>10821573</v>
      </c>
      <c r="BR916" s="102"/>
      <c r="BS916" s="102">
        <v>3313966</v>
      </c>
      <c r="BT916" s="102">
        <v>1118739</v>
      </c>
      <c r="BU916" s="102">
        <v>6662972</v>
      </c>
      <c r="BV916" s="102">
        <v>809109</v>
      </c>
      <c r="BW916" s="102"/>
      <c r="BX916" s="102">
        <v>1877899</v>
      </c>
    </row>
    <row r="917" spans="1:76" x14ac:dyDescent="0.25">
      <c r="A917" s="57" t="s">
        <v>7994</v>
      </c>
      <c r="B917" s="3" t="s">
        <v>7088</v>
      </c>
      <c r="C917" s="3" t="s">
        <v>7988</v>
      </c>
      <c r="D917" s="4" t="s">
        <v>7995</v>
      </c>
      <c r="E917" s="4" t="s">
        <v>3446</v>
      </c>
      <c r="F917" s="4">
        <v>63042</v>
      </c>
      <c r="G917" s="4">
        <v>100020837</v>
      </c>
      <c r="H917" s="4">
        <v>729</v>
      </c>
      <c r="I917" s="4">
        <v>153.01929999999999</v>
      </c>
      <c r="J917" s="4" t="s">
        <v>7996</v>
      </c>
      <c r="K917" s="4" t="s">
        <v>7997</v>
      </c>
      <c r="L917" s="4"/>
      <c r="M917" s="101" t="s">
        <v>7998</v>
      </c>
      <c r="N917" s="4">
        <v>9338</v>
      </c>
      <c r="O917" s="4">
        <v>8974</v>
      </c>
      <c r="P917" s="4">
        <f t="shared" si="14"/>
        <v>53</v>
      </c>
      <c r="Q917" s="4">
        <v>0.59</v>
      </c>
      <c r="R917" s="4">
        <v>0.95020000000000004</v>
      </c>
      <c r="S917" s="4">
        <v>1.6137999999999999</v>
      </c>
      <c r="T917" s="102">
        <v>1342819</v>
      </c>
      <c r="U917" s="102">
        <v>1264624</v>
      </c>
      <c r="V917" s="102">
        <v>1839660</v>
      </c>
      <c r="W917" s="102">
        <v>3671085</v>
      </c>
      <c r="X917" s="102">
        <v>361137</v>
      </c>
      <c r="Y917" s="102">
        <v>1611633</v>
      </c>
      <c r="Z917" s="102">
        <v>987839</v>
      </c>
      <c r="AA917" s="102">
        <v>1659331</v>
      </c>
      <c r="AB917" s="102">
        <v>3398246</v>
      </c>
      <c r="AC917" s="102">
        <v>2370780</v>
      </c>
      <c r="AD917" s="102">
        <v>4662127</v>
      </c>
      <c r="AE917" s="102">
        <v>1579671</v>
      </c>
      <c r="AF917" s="102"/>
      <c r="AG917" s="102">
        <v>1546427</v>
      </c>
      <c r="AH917" s="102">
        <v>1166279</v>
      </c>
      <c r="AI917" s="102"/>
      <c r="AJ917" s="102">
        <v>472728</v>
      </c>
      <c r="AK917" s="102">
        <v>1198949</v>
      </c>
      <c r="AL917" s="102">
        <v>175968</v>
      </c>
      <c r="AM917" s="102">
        <v>115540</v>
      </c>
      <c r="AN917" s="102">
        <v>1804751</v>
      </c>
      <c r="AO917" s="102">
        <v>747690</v>
      </c>
      <c r="AP917" s="102"/>
      <c r="AQ917" s="102">
        <v>877010</v>
      </c>
      <c r="AR917" s="102">
        <v>2104687</v>
      </c>
      <c r="AS917" s="102">
        <v>2577347</v>
      </c>
      <c r="AT917" s="102">
        <v>2071820</v>
      </c>
      <c r="AU917" s="102">
        <v>1167352</v>
      </c>
      <c r="AV917" s="102">
        <v>769694</v>
      </c>
      <c r="AW917" s="102">
        <v>691989</v>
      </c>
      <c r="AX917" s="102">
        <v>1181473</v>
      </c>
      <c r="AY917" s="102">
        <v>1069534</v>
      </c>
      <c r="AZ917" s="102">
        <v>2688808</v>
      </c>
      <c r="BA917" s="102">
        <v>1887523</v>
      </c>
      <c r="BB917" s="102">
        <v>5030061</v>
      </c>
      <c r="BC917" s="102">
        <v>494956</v>
      </c>
      <c r="BD917" s="102">
        <v>303280</v>
      </c>
      <c r="BE917" s="102">
        <v>294087</v>
      </c>
      <c r="BF917" s="102">
        <v>1136605</v>
      </c>
      <c r="BG917" s="102">
        <v>3484703</v>
      </c>
      <c r="BH917" s="102">
        <v>332712</v>
      </c>
      <c r="BI917" s="102">
        <v>9330567</v>
      </c>
      <c r="BJ917" s="102">
        <v>7601419</v>
      </c>
      <c r="BK917" s="102">
        <v>393156</v>
      </c>
      <c r="BL917" s="102">
        <v>355730</v>
      </c>
      <c r="BM917" s="102">
        <v>2422579</v>
      </c>
      <c r="BN917" s="102">
        <v>1545577</v>
      </c>
      <c r="BO917" s="102">
        <v>2300251</v>
      </c>
      <c r="BP917" s="102">
        <v>620401</v>
      </c>
      <c r="BQ917" s="102">
        <v>2158383</v>
      </c>
      <c r="BR917" s="102"/>
      <c r="BS917" s="102">
        <v>4132582</v>
      </c>
      <c r="BT917" s="102">
        <v>1147561</v>
      </c>
      <c r="BU917" s="102">
        <v>14929537</v>
      </c>
      <c r="BV917" s="102">
        <v>1678288</v>
      </c>
      <c r="BW917" s="102">
        <v>681954</v>
      </c>
      <c r="BX917" s="102">
        <v>3552761</v>
      </c>
    </row>
    <row r="918" spans="1:76" x14ac:dyDescent="0.25">
      <c r="A918" s="57" t="s">
        <v>7999</v>
      </c>
      <c r="B918" s="3" t="s">
        <v>7088</v>
      </c>
      <c r="C918" s="3" t="s">
        <v>8000</v>
      </c>
      <c r="D918" s="4" t="s">
        <v>8001</v>
      </c>
      <c r="E918" s="4" t="s">
        <v>3487</v>
      </c>
      <c r="F918" s="4">
        <v>57670</v>
      </c>
      <c r="G918" s="4">
        <v>100015781</v>
      </c>
      <c r="H918" s="4">
        <v>4387</v>
      </c>
      <c r="I918" s="4">
        <v>395.15469999999999</v>
      </c>
      <c r="J918" s="4" t="s">
        <v>8002</v>
      </c>
      <c r="K918" s="4" t="s">
        <v>8003</v>
      </c>
      <c r="L918" s="101" t="s">
        <v>8004</v>
      </c>
      <c r="M918" s="4"/>
      <c r="N918" s="4">
        <v>9865528</v>
      </c>
      <c r="O918" s="4">
        <v>8041219</v>
      </c>
      <c r="P918" s="4">
        <f t="shared" si="14"/>
        <v>1</v>
      </c>
      <c r="Q918" s="4">
        <v>1</v>
      </c>
      <c r="R918" s="4">
        <v>1</v>
      </c>
      <c r="S918" s="4">
        <v>1</v>
      </c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  <c r="AE918" s="102"/>
      <c r="AF918" s="102"/>
      <c r="AG918" s="102"/>
      <c r="AH918" s="102"/>
      <c r="AI918" s="102"/>
      <c r="AJ918" s="102"/>
      <c r="AK918" s="102"/>
      <c r="AL918" s="102"/>
      <c r="AM918" s="102"/>
      <c r="AN918" s="102"/>
      <c r="AO918" s="102"/>
      <c r="AP918" s="102"/>
      <c r="AQ918" s="102"/>
      <c r="AR918" s="102"/>
      <c r="AS918" s="102"/>
      <c r="AT918" s="102"/>
      <c r="AU918" s="102"/>
      <c r="AV918" s="102"/>
      <c r="AW918" s="102"/>
      <c r="AX918" s="102"/>
      <c r="AY918" s="102"/>
      <c r="AZ918" s="102">
        <v>35681536</v>
      </c>
      <c r="BA918" s="102"/>
      <c r="BB918" s="102"/>
      <c r="BC918" s="102"/>
      <c r="BD918" s="102"/>
      <c r="BE918" s="102"/>
      <c r="BF918" s="102"/>
      <c r="BG918" s="102"/>
      <c r="BH918" s="102"/>
      <c r="BI918" s="102"/>
      <c r="BJ918" s="102"/>
      <c r="BK918" s="102"/>
      <c r="BL918" s="102"/>
      <c r="BM918" s="102"/>
      <c r="BN918" s="102"/>
      <c r="BO918" s="102"/>
      <c r="BP918" s="102"/>
      <c r="BQ918" s="102"/>
      <c r="BR918" s="102"/>
      <c r="BS918" s="102"/>
      <c r="BT918" s="102"/>
      <c r="BU918" s="102"/>
      <c r="BV918" s="102"/>
      <c r="BW918" s="102"/>
      <c r="BX918" s="102"/>
    </row>
    <row r="919" spans="1:76" x14ac:dyDescent="0.25">
      <c r="A919" s="57" t="s">
        <v>8005</v>
      </c>
      <c r="B919" s="3" t="s">
        <v>7088</v>
      </c>
      <c r="C919" s="3" t="s">
        <v>8000</v>
      </c>
      <c r="D919" s="4" t="s">
        <v>8006</v>
      </c>
      <c r="E919" s="4" t="s">
        <v>3439</v>
      </c>
      <c r="F919" s="4">
        <v>38749</v>
      </c>
      <c r="G919" s="4">
        <v>100002668</v>
      </c>
      <c r="H919" s="4">
        <v>865</v>
      </c>
      <c r="I919" s="4">
        <v>191.06630000000001</v>
      </c>
      <c r="J919" s="4" t="s">
        <v>8007</v>
      </c>
      <c r="K919" s="4" t="s">
        <v>8008</v>
      </c>
      <c r="L919" s="101" t="s">
        <v>8009</v>
      </c>
      <c r="M919" s="4"/>
      <c r="N919" s="4">
        <v>121396</v>
      </c>
      <c r="O919" s="4">
        <v>108351</v>
      </c>
      <c r="P919" s="4">
        <f t="shared" si="14"/>
        <v>44</v>
      </c>
      <c r="Q919" s="4">
        <v>0.5</v>
      </c>
      <c r="R919" s="4">
        <v>0.62870000000000004</v>
      </c>
      <c r="S919" s="4">
        <v>1.2518</v>
      </c>
      <c r="T919" s="102">
        <v>188902</v>
      </c>
      <c r="U919" s="102">
        <v>78324</v>
      </c>
      <c r="V919" s="102"/>
      <c r="W919" s="102"/>
      <c r="X919" s="102">
        <v>328064</v>
      </c>
      <c r="Y919" s="102">
        <v>126844</v>
      </c>
      <c r="Z919" s="102"/>
      <c r="AA919" s="102"/>
      <c r="AB919" s="102">
        <v>85537</v>
      </c>
      <c r="AC919" s="102">
        <v>64675</v>
      </c>
      <c r="AD919" s="102"/>
      <c r="AE919" s="102">
        <v>209328</v>
      </c>
      <c r="AF919" s="102">
        <v>107963</v>
      </c>
      <c r="AG919" s="102"/>
      <c r="AH919" s="102">
        <v>231243</v>
      </c>
      <c r="AI919" s="102">
        <v>128214</v>
      </c>
      <c r="AJ919" s="102">
        <v>46010</v>
      </c>
      <c r="AK919" s="102">
        <v>113662</v>
      </c>
      <c r="AL919" s="102">
        <v>224992</v>
      </c>
      <c r="AM919" s="102"/>
      <c r="AN919" s="102"/>
      <c r="AO919" s="102"/>
      <c r="AP919" s="102">
        <v>189706</v>
      </c>
      <c r="AQ919" s="102">
        <v>58719</v>
      </c>
      <c r="AR919" s="102"/>
      <c r="AS919" s="102"/>
      <c r="AT919" s="102"/>
      <c r="AU919" s="102">
        <v>187540</v>
      </c>
      <c r="AV919" s="102"/>
      <c r="AW919" s="102">
        <v>237651</v>
      </c>
      <c r="AX919" s="102">
        <v>220940</v>
      </c>
      <c r="AY919" s="102">
        <v>160657</v>
      </c>
      <c r="AZ919" s="102">
        <v>142463</v>
      </c>
      <c r="BA919" s="102">
        <v>209309</v>
      </c>
      <c r="BB919" s="102">
        <v>108826</v>
      </c>
      <c r="BC919" s="102">
        <v>50937</v>
      </c>
      <c r="BD919" s="102">
        <v>250998</v>
      </c>
      <c r="BE919" s="102">
        <v>254340</v>
      </c>
      <c r="BF919" s="102">
        <v>182438</v>
      </c>
      <c r="BG919" s="102">
        <v>41741</v>
      </c>
      <c r="BH919" s="102">
        <v>215191</v>
      </c>
      <c r="BI919" s="102">
        <v>126049</v>
      </c>
      <c r="BJ919" s="102">
        <v>279394</v>
      </c>
      <c r="BK919" s="102">
        <v>119842</v>
      </c>
      <c r="BL919" s="102">
        <v>926093</v>
      </c>
      <c r="BM919" s="102">
        <v>128487</v>
      </c>
      <c r="BN919" s="102">
        <v>129838</v>
      </c>
      <c r="BO919" s="102">
        <v>120659</v>
      </c>
      <c r="BP919" s="102">
        <v>178929</v>
      </c>
      <c r="BQ919" s="102">
        <v>121662</v>
      </c>
      <c r="BR919" s="102">
        <v>905041</v>
      </c>
      <c r="BS919" s="102">
        <v>61583</v>
      </c>
      <c r="BT919" s="102">
        <v>144489</v>
      </c>
      <c r="BU919" s="102">
        <v>184205</v>
      </c>
      <c r="BV919" s="102">
        <v>176863</v>
      </c>
      <c r="BW919" s="102">
        <v>245528</v>
      </c>
      <c r="BX919" s="102">
        <v>165206</v>
      </c>
    </row>
    <row r="920" spans="1:76" x14ac:dyDescent="0.25">
      <c r="A920" s="57" t="s">
        <v>8010</v>
      </c>
      <c r="B920" s="3" t="s">
        <v>7088</v>
      </c>
      <c r="C920" s="3" t="s">
        <v>8011</v>
      </c>
      <c r="D920" s="4" t="s">
        <v>8012</v>
      </c>
      <c r="E920" s="4" t="s">
        <v>3439</v>
      </c>
      <c r="F920" s="4">
        <v>40700</v>
      </c>
      <c r="G920" s="4">
        <v>100003700</v>
      </c>
      <c r="H920" s="4">
        <v>818</v>
      </c>
      <c r="I920" s="4">
        <v>167.09139999999999</v>
      </c>
      <c r="J920" s="4" t="s">
        <v>8013</v>
      </c>
      <c r="K920" s="4" t="s">
        <v>8014</v>
      </c>
      <c r="L920" s="4"/>
      <c r="M920" s="4"/>
      <c r="N920" s="4">
        <v>42953</v>
      </c>
      <c r="O920" s="4">
        <v>39150</v>
      </c>
      <c r="P920" s="4">
        <f t="shared" si="14"/>
        <v>57</v>
      </c>
      <c r="Q920" s="4">
        <v>1.38</v>
      </c>
      <c r="R920" s="4">
        <v>2.3917000000000002</v>
      </c>
      <c r="S920" s="4">
        <v>1.7376</v>
      </c>
      <c r="T920" s="102">
        <v>1071064</v>
      </c>
      <c r="U920" s="102">
        <v>8635037</v>
      </c>
      <c r="V920" s="102">
        <v>2888824</v>
      </c>
      <c r="W920" s="102">
        <v>621942</v>
      </c>
      <c r="X920" s="102">
        <v>1778482</v>
      </c>
      <c r="Y920" s="102">
        <v>2996532</v>
      </c>
      <c r="Z920" s="102">
        <v>10253620</v>
      </c>
      <c r="AA920" s="102">
        <v>5195720</v>
      </c>
      <c r="AB920" s="102">
        <v>104947</v>
      </c>
      <c r="AC920" s="102">
        <v>486430</v>
      </c>
      <c r="AD920" s="102">
        <v>3213078</v>
      </c>
      <c r="AE920" s="102">
        <v>9197822</v>
      </c>
      <c r="AF920" s="102">
        <v>618928</v>
      </c>
      <c r="AG920" s="102">
        <v>1728080</v>
      </c>
      <c r="AH920" s="102">
        <v>2295452</v>
      </c>
      <c r="AI920" s="102">
        <v>947482</v>
      </c>
      <c r="AJ920" s="102">
        <v>13287063</v>
      </c>
      <c r="AK920" s="102">
        <v>3925595</v>
      </c>
      <c r="AL920" s="102">
        <v>5377122</v>
      </c>
      <c r="AM920" s="102">
        <v>20284896</v>
      </c>
      <c r="AN920" s="102">
        <v>1763011</v>
      </c>
      <c r="AO920" s="102">
        <v>1848781</v>
      </c>
      <c r="AP920" s="102">
        <v>6811622</v>
      </c>
      <c r="AQ920" s="102">
        <v>11228508</v>
      </c>
      <c r="AR920" s="102">
        <v>174124</v>
      </c>
      <c r="AS920" s="102">
        <v>5945414</v>
      </c>
      <c r="AT920" s="102">
        <v>342471</v>
      </c>
      <c r="AU920" s="102">
        <v>1663318</v>
      </c>
      <c r="AV920" s="102">
        <v>3955226</v>
      </c>
      <c r="AW920" s="102">
        <v>142434</v>
      </c>
      <c r="AX920" s="102">
        <v>1318977</v>
      </c>
      <c r="AY920" s="102">
        <v>2785651</v>
      </c>
      <c r="AZ920" s="102">
        <v>1129009</v>
      </c>
      <c r="BA920" s="102">
        <v>643326</v>
      </c>
      <c r="BB920" s="102">
        <v>2150173</v>
      </c>
      <c r="BC920" s="102">
        <v>35479856</v>
      </c>
      <c r="BD920" s="102">
        <v>2772521</v>
      </c>
      <c r="BE920" s="102">
        <v>678619</v>
      </c>
      <c r="BF920" s="102">
        <v>1539797</v>
      </c>
      <c r="BG920" s="102">
        <v>2272345</v>
      </c>
      <c r="BH920" s="102">
        <v>2189551</v>
      </c>
      <c r="BI920" s="102">
        <v>482235</v>
      </c>
      <c r="BJ920" s="102">
        <v>931558</v>
      </c>
      <c r="BK920" s="102">
        <v>909961</v>
      </c>
      <c r="BL920" s="102">
        <v>4994140</v>
      </c>
      <c r="BM920" s="102">
        <v>1416416</v>
      </c>
      <c r="BN920" s="102">
        <v>533822</v>
      </c>
      <c r="BO920" s="102">
        <v>2169177</v>
      </c>
      <c r="BP920" s="102">
        <v>3460333</v>
      </c>
      <c r="BQ920" s="102">
        <v>710153</v>
      </c>
      <c r="BR920" s="102">
        <v>1141813</v>
      </c>
      <c r="BS920" s="102">
        <v>2379662</v>
      </c>
      <c r="BT920" s="102">
        <v>1258856</v>
      </c>
      <c r="BU920" s="102">
        <v>10688372</v>
      </c>
      <c r="BV920" s="102">
        <v>7042818</v>
      </c>
      <c r="BW920" s="102">
        <v>204863</v>
      </c>
      <c r="BX920" s="102">
        <v>1677742</v>
      </c>
    </row>
    <row r="921" spans="1:76" x14ac:dyDescent="0.25">
      <c r="A921" s="57" t="s">
        <v>8015</v>
      </c>
      <c r="B921" s="3" t="s">
        <v>7088</v>
      </c>
      <c r="C921" s="3" t="s">
        <v>8011</v>
      </c>
      <c r="D921" s="4" t="s">
        <v>8016</v>
      </c>
      <c r="E921" s="4" t="s">
        <v>3439</v>
      </c>
      <c r="F921" s="4">
        <v>21169</v>
      </c>
      <c r="G921" s="4">
        <v>100000905</v>
      </c>
      <c r="H921" s="4">
        <v>2292</v>
      </c>
      <c r="I921" s="4">
        <v>96.044399999999996</v>
      </c>
      <c r="J921" s="4" t="s">
        <v>8017</v>
      </c>
      <c r="K921" s="4" t="s">
        <v>8018</v>
      </c>
      <c r="L921" s="4"/>
      <c r="M921" s="4"/>
      <c r="N921" s="4">
        <v>7971</v>
      </c>
      <c r="O921" s="4">
        <v>7683</v>
      </c>
      <c r="P921" s="4">
        <f t="shared" si="14"/>
        <v>56</v>
      </c>
      <c r="Q921" s="4">
        <v>1.08</v>
      </c>
      <c r="R921" s="4">
        <v>1.2955000000000001</v>
      </c>
      <c r="S921" s="4">
        <v>1.2008000000000001</v>
      </c>
      <c r="T921" s="102">
        <v>3271446</v>
      </c>
      <c r="U921" s="102">
        <v>1618848</v>
      </c>
      <c r="V921" s="102">
        <v>4030085</v>
      </c>
      <c r="W921" s="102">
        <v>7941159</v>
      </c>
      <c r="X921" s="102">
        <v>919672</v>
      </c>
      <c r="Y921" s="102">
        <v>12403113</v>
      </c>
      <c r="Z921" s="102">
        <v>4335496</v>
      </c>
      <c r="AA921" s="102">
        <v>3690543</v>
      </c>
      <c r="AB921" s="102">
        <v>1761008</v>
      </c>
      <c r="AC921" s="102">
        <v>1053906</v>
      </c>
      <c r="AD921" s="102">
        <v>2812215</v>
      </c>
      <c r="AE921" s="102">
        <v>1245399</v>
      </c>
      <c r="AF921" s="102">
        <v>5522899</v>
      </c>
      <c r="AG921" s="102">
        <v>2203428</v>
      </c>
      <c r="AH921" s="102">
        <v>625429</v>
      </c>
      <c r="AI921" s="102">
        <v>6352593</v>
      </c>
      <c r="AJ921" s="102">
        <v>7253399</v>
      </c>
      <c r="AK921" s="102">
        <v>2366885</v>
      </c>
      <c r="AL921" s="102">
        <v>1837149</v>
      </c>
      <c r="AM921" s="102">
        <v>1205342</v>
      </c>
      <c r="AN921" s="102">
        <v>2065063</v>
      </c>
      <c r="AO921" s="102">
        <v>1819354</v>
      </c>
      <c r="AP921" s="102">
        <v>6437830</v>
      </c>
      <c r="AQ921" s="102">
        <v>7045559</v>
      </c>
      <c r="AR921" s="102">
        <v>665434</v>
      </c>
      <c r="AS921" s="102">
        <v>8215344</v>
      </c>
      <c r="AT921" s="102">
        <v>1079093</v>
      </c>
      <c r="AU921" s="102"/>
      <c r="AV921" s="102">
        <v>393078</v>
      </c>
      <c r="AW921" s="102">
        <v>2898560</v>
      </c>
      <c r="AX921" s="102">
        <v>5009185</v>
      </c>
      <c r="AY921" s="102">
        <v>560548</v>
      </c>
      <c r="AZ921" s="102">
        <v>4700747</v>
      </c>
      <c r="BA921" s="102">
        <v>5882203</v>
      </c>
      <c r="BB921" s="102">
        <v>3177871</v>
      </c>
      <c r="BC921" s="102">
        <v>740998</v>
      </c>
      <c r="BD921" s="102">
        <v>918982</v>
      </c>
      <c r="BE921" s="102">
        <v>7946289</v>
      </c>
      <c r="BF921" s="102">
        <v>2587925</v>
      </c>
      <c r="BG921" s="102">
        <v>1870292</v>
      </c>
      <c r="BH921" s="102">
        <v>4035104</v>
      </c>
      <c r="BI921" s="102">
        <v>1725309</v>
      </c>
      <c r="BJ921" s="102">
        <v>5369552</v>
      </c>
      <c r="BK921" s="102">
        <v>759383</v>
      </c>
      <c r="BL921" s="102">
        <v>4812307</v>
      </c>
      <c r="BM921" s="102">
        <v>1284631</v>
      </c>
      <c r="BN921" s="102">
        <v>8185697</v>
      </c>
      <c r="BO921" s="102">
        <v>1620187</v>
      </c>
      <c r="BP921" s="102">
        <v>2048649</v>
      </c>
      <c r="BQ921" s="102">
        <v>1470290</v>
      </c>
      <c r="BR921" s="102">
        <v>1480869</v>
      </c>
      <c r="BS921" s="102">
        <v>2289600</v>
      </c>
      <c r="BT921" s="102">
        <v>3943186</v>
      </c>
      <c r="BU921" s="102">
        <v>4732789</v>
      </c>
      <c r="BV921" s="102">
        <v>6707865</v>
      </c>
      <c r="BW921" s="102">
        <v>1643045</v>
      </c>
      <c r="BX921" s="102">
        <v>6443881</v>
      </c>
    </row>
    <row r="922" spans="1:76" x14ac:dyDescent="0.25">
      <c r="A922" s="57" t="s">
        <v>8019</v>
      </c>
      <c r="B922" s="3" t="s">
        <v>7088</v>
      </c>
      <c r="C922" s="3" t="s">
        <v>8011</v>
      </c>
      <c r="D922" s="4" t="s">
        <v>8020</v>
      </c>
      <c r="E922" s="4" t="s">
        <v>3487</v>
      </c>
      <c r="F922" s="4">
        <v>46960</v>
      </c>
      <c r="G922" s="4">
        <v>100002528</v>
      </c>
      <c r="H922" s="4">
        <v>616</v>
      </c>
      <c r="I922" s="4">
        <v>96.960099999999997</v>
      </c>
      <c r="J922" s="4" t="s">
        <v>8021</v>
      </c>
      <c r="K922" s="4" t="s">
        <v>8022</v>
      </c>
      <c r="L922" s="101" t="s">
        <v>8023</v>
      </c>
      <c r="M922" s="101" t="s">
        <v>8024</v>
      </c>
      <c r="N922" s="4">
        <v>1118</v>
      </c>
      <c r="O922" s="4">
        <v>1086</v>
      </c>
      <c r="P922" s="4">
        <f t="shared" si="14"/>
        <v>57</v>
      </c>
      <c r="Q922" s="4">
        <v>1.06</v>
      </c>
      <c r="R922" s="4">
        <v>1.2966</v>
      </c>
      <c r="S922" s="4">
        <v>1.2273000000000001</v>
      </c>
      <c r="T922" s="102">
        <v>58437592</v>
      </c>
      <c r="U922" s="102">
        <v>8656788</v>
      </c>
      <c r="V922" s="102">
        <v>42614184</v>
      </c>
      <c r="W922" s="102">
        <v>40398276</v>
      </c>
      <c r="X922" s="102">
        <v>19366938</v>
      </c>
      <c r="Y922" s="102">
        <v>18734310</v>
      </c>
      <c r="Z922" s="102">
        <v>2549656</v>
      </c>
      <c r="AA922" s="102">
        <v>26819032</v>
      </c>
      <c r="AB922" s="102">
        <v>8738130</v>
      </c>
      <c r="AC922" s="102">
        <v>28015420</v>
      </c>
      <c r="AD922" s="102">
        <v>17788680</v>
      </c>
      <c r="AE922" s="102">
        <v>6142554</v>
      </c>
      <c r="AF922" s="102">
        <v>36860780</v>
      </c>
      <c r="AG922" s="102">
        <v>18940072</v>
      </c>
      <c r="AH922" s="102">
        <v>14013773</v>
      </c>
      <c r="AI922" s="102">
        <v>2933160</v>
      </c>
      <c r="AJ922" s="102">
        <v>4833761</v>
      </c>
      <c r="AK922" s="102">
        <v>7113759</v>
      </c>
      <c r="AL922" s="102">
        <v>10830432</v>
      </c>
      <c r="AM922" s="102">
        <v>7472497</v>
      </c>
      <c r="AN922" s="102">
        <v>65245744</v>
      </c>
      <c r="AO922" s="102">
        <v>17041380</v>
      </c>
      <c r="AP922" s="102">
        <v>1358366</v>
      </c>
      <c r="AQ922" s="102">
        <v>26316464</v>
      </c>
      <c r="AR922" s="102">
        <v>15997048</v>
      </c>
      <c r="AS922" s="102">
        <v>2972967</v>
      </c>
      <c r="AT922" s="102">
        <v>6325253</v>
      </c>
      <c r="AU922" s="102">
        <v>64271256</v>
      </c>
      <c r="AV922" s="102">
        <v>7432975</v>
      </c>
      <c r="AW922" s="102">
        <v>24563632</v>
      </c>
      <c r="AX922" s="102">
        <v>4635529</v>
      </c>
      <c r="AY922" s="102">
        <v>29244828</v>
      </c>
      <c r="AZ922" s="102">
        <v>2601444</v>
      </c>
      <c r="BA922" s="102">
        <v>12758843</v>
      </c>
      <c r="BB922" s="102">
        <v>52467560</v>
      </c>
      <c r="BC922" s="102">
        <v>3342226</v>
      </c>
      <c r="BD922" s="102">
        <v>11280693</v>
      </c>
      <c r="BE922" s="102">
        <v>29211948</v>
      </c>
      <c r="BF922" s="102">
        <v>21634936</v>
      </c>
      <c r="BG922" s="102">
        <v>19716636</v>
      </c>
      <c r="BH922" s="102">
        <v>12042107</v>
      </c>
      <c r="BI922" s="102">
        <v>7126697</v>
      </c>
      <c r="BJ922" s="102">
        <v>18268220</v>
      </c>
      <c r="BK922" s="102">
        <v>13008916</v>
      </c>
      <c r="BL922" s="102">
        <v>22334822</v>
      </c>
      <c r="BM922" s="102">
        <v>62877960</v>
      </c>
      <c r="BN922" s="102">
        <v>59801420</v>
      </c>
      <c r="BO922" s="102">
        <v>1288602</v>
      </c>
      <c r="BP922" s="102">
        <v>11705625</v>
      </c>
      <c r="BQ922" s="102">
        <v>26889910</v>
      </c>
      <c r="BR922" s="102">
        <v>4522996</v>
      </c>
      <c r="BS922" s="102">
        <v>27002532</v>
      </c>
      <c r="BT922" s="102">
        <v>1983979</v>
      </c>
      <c r="BU922" s="102">
        <v>50688816</v>
      </c>
      <c r="BV922" s="102">
        <v>2501688</v>
      </c>
      <c r="BW922" s="102">
        <v>7081269</v>
      </c>
      <c r="BX922" s="102">
        <v>21344430</v>
      </c>
    </row>
    <row r="923" spans="1:76" x14ac:dyDescent="0.25">
      <c r="A923" s="57" t="s">
        <v>8025</v>
      </c>
      <c r="B923" s="3" t="s">
        <v>7088</v>
      </c>
      <c r="C923" s="3" t="s">
        <v>8011</v>
      </c>
      <c r="D923" s="4" t="s">
        <v>8026</v>
      </c>
      <c r="E923" s="4" t="s">
        <v>3487</v>
      </c>
      <c r="F923" s="4">
        <v>45413</v>
      </c>
      <c r="G923" s="4">
        <v>100005384</v>
      </c>
      <c r="H923" s="4">
        <v>990</v>
      </c>
      <c r="I923" s="4">
        <v>260.02339999999998</v>
      </c>
      <c r="J923" s="4" t="s">
        <v>8027</v>
      </c>
      <c r="K923" s="4"/>
      <c r="L923" s="4"/>
      <c r="M923" s="4"/>
      <c r="N923" s="4">
        <v>514186</v>
      </c>
      <c r="O923" s="4">
        <v>448617</v>
      </c>
      <c r="P923" s="4">
        <f t="shared" si="14"/>
        <v>52</v>
      </c>
      <c r="Q923" s="4">
        <v>1.9</v>
      </c>
      <c r="R923" s="4">
        <v>3.3443000000000001</v>
      </c>
      <c r="S923" s="4">
        <v>1.7566999999999999</v>
      </c>
      <c r="T923" s="102">
        <v>282969</v>
      </c>
      <c r="U923" s="102">
        <v>311928</v>
      </c>
      <c r="V923" s="102">
        <v>61861</v>
      </c>
      <c r="W923" s="102">
        <v>751685</v>
      </c>
      <c r="X923" s="102">
        <v>7896208</v>
      </c>
      <c r="Y923" s="102">
        <v>1144648</v>
      </c>
      <c r="Z923" s="102"/>
      <c r="AA923" s="102">
        <v>113258</v>
      </c>
      <c r="AB923" s="102">
        <v>101060</v>
      </c>
      <c r="AC923" s="102">
        <v>226130</v>
      </c>
      <c r="AD923" s="102">
        <v>291305</v>
      </c>
      <c r="AE923" s="102">
        <v>386071</v>
      </c>
      <c r="AF923" s="102">
        <v>493420</v>
      </c>
      <c r="AG923" s="102">
        <v>2822973</v>
      </c>
      <c r="AH923" s="102">
        <v>928275</v>
      </c>
      <c r="AI923" s="102"/>
      <c r="AJ923" s="102"/>
      <c r="AK923" s="102"/>
      <c r="AL923" s="102">
        <v>27057</v>
      </c>
      <c r="AM923" s="102"/>
      <c r="AN923" s="102">
        <v>717593</v>
      </c>
      <c r="AO923" s="102">
        <v>134337</v>
      </c>
      <c r="AP923" s="102">
        <v>26948</v>
      </c>
      <c r="AQ923" s="102">
        <v>4818580</v>
      </c>
      <c r="AR923" s="102">
        <v>375105</v>
      </c>
      <c r="AS923" s="102">
        <v>78915</v>
      </c>
      <c r="AT923" s="102">
        <v>3333963</v>
      </c>
      <c r="AU923" s="102">
        <v>372371</v>
      </c>
      <c r="AV923" s="102">
        <v>735784</v>
      </c>
      <c r="AW923" s="102">
        <v>91490</v>
      </c>
      <c r="AX923" s="102">
        <v>59154</v>
      </c>
      <c r="AY923" s="102">
        <v>1047394</v>
      </c>
      <c r="AZ923" s="102">
        <v>85563</v>
      </c>
      <c r="BA923" s="102">
        <v>318974</v>
      </c>
      <c r="BB923" s="102">
        <v>134639</v>
      </c>
      <c r="BC923" s="102">
        <v>49991</v>
      </c>
      <c r="BD923" s="102">
        <v>57157</v>
      </c>
      <c r="BE923" s="102">
        <v>2525956</v>
      </c>
      <c r="BF923" s="102">
        <v>268747</v>
      </c>
      <c r="BG923" s="102">
        <v>725049</v>
      </c>
      <c r="BH923" s="102">
        <v>32456</v>
      </c>
      <c r="BI923" s="102">
        <v>157038</v>
      </c>
      <c r="BJ923" s="102">
        <v>129704</v>
      </c>
      <c r="BK923" s="102">
        <v>64575</v>
      </c>
      <c r="BL923" s="102">
        <v>1089461</v>
      </c>
      <c r="BM923" s="102">
        <v>889042</v>
      </c>
      <c r="BN923" s="102">
        <v>129495</v>
      </c>
      <c r="BO923" s="102">
        <v>177023</v>
      </c>
      <c r="BP923" s="102">
        <v>1443870</v>
      </c>
      <c r="BQ923" s="102">
        <v>183727</v>
      </c>
      <c r="BR923" s="102">
        <v>90014</v>
      </c>
      <c r="BS923" s="102">
        <v>1604216</v>
      </c>
      <c r="BT923" s="102">
        <v>71507</v>
      </c>
      <c r="BU923" s="102">
        <v>906195</v>
      </c>
      <c r="BV923" s="102">
        <v>208822</v>
      </c>
      <c r="BW923" s="102">
        <v>109450</v>
      </c>
      <c r="BX923" s="102">
        <v>666817</v>
      </c>
    </row>
    <row r="924" spans="1:76" x14ac:dyDescent="0.25">
      <c r="A924" s="57" t="s">
        <v>8028</v>
      </c>
      <c r="B924" s="3" t="s">
        <v>7088</v>
      </c>
      <c r="C924" s="3" t="s">
        <v>8011</v>
      </c>
      <c r="D924" s="4" t="s">
        <v>8029</v>
      </c>
      <c r="E924" s="4" t="s">
        <v>3439</v>
      </c>
      <c r="F924" s="4">
        <v>40452</v>
      </c>
      <c r="G924" s="4">
        <v>100003265</v>
      </c>
      <c r="H924" s="4">
        <v>1600</v>
      </c>
      <c r="I924" s="4">
        <v>158.0812</v>
      </c>
      <c r="J924" s="4" t="s">
        <v>8030</v>
      </c>
      <c r="K924" s="4" t="s">
        <v>8031</v>
      </c>
      <c r="L924" s="4"/>
      <c r="M924" s="4"/>
      <c r="N924" s="4">
        <v>3146688</v>
      </c>
      <c r="O924" s="4">
        <v>2398914</v>
      </c>
      <c r="P924" s="4">
        <f t="shared" si="14"/>
        <v>54</v>
      </c>
      <c r="Q924" s="4">
        <v>1.1000000000000001</v>
      </c>
      <c r="R924" s="4">
        <v>1.1309</v>
      </c>
      <c r="S924" s="4">
        <v>1.0303</v>
      </c>
      <c r="T924" s="102">
        <v>2047220</v>
      </c>
      <c r="U924" s="102">
        <v>2478386</v>
      </c>
      <c r="V924" s="102">
        <v>3926871</v>
      </c>
      <c r="W924" s="102">
        <v>3725374</v>
      </c>
      <c r="X924" s="102">
        <v>2590632</v>
      </c>
      <c r="Y924" s="102">
        <v>8364559</v>
      </c>
      <c r="Z924" s="102">
        <v>2898550</v>
      </c>
      <c r="AA924" s="102">
        <v>3901528</v>
      </c>
      <c r="AB924" s="102">
        <v>2398729</v>
      </c>
      <c r="AC924" s="102">
        <v>1568816</v>
      </c>
      <c r="AD924" s="102">
        <v>1594916</v>
      </c>
      <c r="AE924" s="102">
        <v>1700767</v>
      </c>
      <c r="AF924" s="102">
        <v>2488872</v>
      </c>
      <c r="AG924" s="102"/>
      <c r="AH924" s="102">
        <v>692744</v>
      </c>
      <c r="AI924" s="102">
        <v>4042727</v>
      </c>
      <c r="AJ924" s="102">
        <v>4940345</v>
      </c>
      <c r="AK924" s="102">
        <v>3234812</v>
      </c>
      <c r="AL924" s="102">
        <v>3751506</v>
      </c>
      <c r="AM924" s="102">
        <v>2069308</v>
      </c>
      <c r="AN924" s="102">
        <v>1520801</v>
      </c>
      <c r="AO924" s="102"/>
      <c r="AP924" s="102">
        <v>2951410</v>
      </c>
      <c r="AQ924" s="102">
        <v>4481674</v>
      </c>
      <c r="AR924" s="102">
        <v>277633</v>
      </c>
      <c r="AS924" s="102">
        <v>9581961</v>
      </c>
      <c r="AT924" s="102"/>
      <c r="AU924" s="102">
        <v>1514304</v>
      </c>
      <c r="AV924" s="102">
        <v>1798400</v>
      </c>
      <c r="AW924" s="102">
        <v>1894806</v>
      </c>
      <c r="AX924" s="102">
        <v>4028974</v>
      </c>
      <c r="AY924" s="102">
        <v>709100</v>
      </c>
      <c r="AZ924" s="102">
        <v>2273672</v>
      </c>
      <c r="BA924" s="102">
        <v>1189652</v>
      </c>
      <c r="BB924" s="102">
        <v>812051</v>
      </c>
      <c r="BC924" s="102">
        <v>1748928</v>
      </c>
      <c r="BD924" s="102">
        <v>2430597</v>
      </c>
      <c r="BE924" s="102">
        <v>629515</v>
      </c>
      <c r="BF924" s="102">
        <v>2933343</v>
      </c>
      <c r="BG924" s="102">
        <v>3064436</v>
      </c>
      <c r="BH924" s="102">
        <v>5172175</v>
      </c>
      <c r="BI924" s="102">
        <v>1761284</v>
      </c>
      <c r="BJ924" s="102">
        <v>2433109</v>
      </c>
      <c r="BK924" s="102">
        <v>3440626</v>
      </c>
      <c r="BL924" s="102">
        <v>3063301</v>
      </c>
      <c r="BM924" s="102">
        <v>359249</v>
      </c>
      <c r="BN924" s="102">
        <v>2962117</v>
      </c>
      <c r="BO924" s="102">
        <v>3056438</v>
      </c>
      <c r="BP924" s="102">
        <v>2028221</v>
      </c>
      <c r="BQ924" s="102">
        <v>1254999</v>
      </c>
      <c r="BR924" s="102">
        <v>3047288</v>
      </c>
      <c r="BS924" s="102">
        <v>4306793</v>
      </c>
      <c r="BT924" s="102">
        <v>5379792</v>
      </c>
      <c r="BU924" s="102">
        <v>1855995</v>
      </c>
      <c r="BV924" s="102">
        <v>5020836</v>
      </c>
      <c r="BW924" s="102">
        <v>2909217</v>
      </c>
      <c r="BX924" s="102">
        <v>2930122</v>
      </c>
    </row>
    <row r="925" spans="1:76" x14ac:dyDescent="0.25">
      <c r="A925" s="57" t="s">
        <v>8032</v>
      </c>
      <c r="B925" s="3" t="s">
        <v>7088</v>
      </c>
      <c r="C925" s="3" t="s">
        <v>8011</v>
      </c>
      <c r="D925" s="4" t="s">
        <v>8033</v>
      </c>
      <c r="E925" s="4" t="s">
        <v>3487</v>
      </c>
      <c r="F925" s="4">
        <v>43266</v>
      </c>
      <c r="G925" s="4">
        <v>100004322</v>
      </c>
      <c r="H925" s="4">
        <v>1677</v>
      </c>
      <c r="I925" s="4">
        <v>188.00229999999999</v>
      </c>
      <c r="J925" s="4" t="s">
        <v>8034</v>
      </c>
      <c r="K925" s="4"/>
      <c r="L925" s="4"/>
      <c r="M925" s="101" t="s">
        <v>8035</v>
      </c>
      <c r="N925" s="4">
        <v>181670</v>
      </c>
      <c r="O925" s="4">
        <v>158022</v>
      </c>
      <c r="P925" s="4">
        <f t="shared" si="14"/>
        <v>18</v>
      </c>
      <c r="Q925" s="4">
        <v>2.0099999999999998</v>
      </c>
      <c r="R925" s="4">
        <v>1.6752</v>
      </c>
      <c r="S925" s="4">
        <v>0.8347</v>
      </c>
      <c r="T925" s="102"/>
      <c r="U925" s="102"/>
      <c r="V925" s="102">
        <v>368690</v>
      </c>
      <c r="W925" s="102">
        <v>27380</v>
      </c>
      <c r="X925" s="102">
        <v>57852</v>
      </c>
      <c r="Y925" s="102"/>
      <c r="Z925" s="102"/>
      <c r="AA925" s="102"/>
      <c r="AB925" s="102"/>
      <c r="AC925" s="102">
        <v>33986</v>
      </c>
      <c r="AD925" s="102"/>
      <c r="AE925" s="102"/>
      <c r="AF925" s="102"/>
      <c r="AG925" s="102"/>
      <c r="AH925" s="102">
        <v>1405511</v>
      </c>
      <c r="AI925" s="102"/>
      <c r="AJ925" s="102"/>
      <c r="AK925" s="102"/>
      <c r="AL925" s="102"/>
      <c r="AM925" s="102"/>
      <c r="AN925" s="102"/>
      <c r="AO925" s="102">
        <v>43826</v>
      </c>
      <c r="AP925" s="102"/>
      <c r="AQ925" s="102"/>
      <c r="AR925" s="102"/>
      <c r="AS925" s="102"/>
      <c r="AT925" s="102">
        <v>52442</v>
      </c>
      <c r="AU925" s="102">
        <v>205450</v>
      </c>
      <c r="AV925" s="102">
        <v>61501</v>
      </c>
      <c r="AW925" s="102"/>
      <c r="AX925" s="102">
        <v>20084</v>
      </c>
      <c r="AY925" s="102"/>
      <c r="AZ925" s="102"/>
      <c r="BA925" s="102"/>
      <c r="BB925" s="102">
        <v>227573</v>
      </c>
      <c r="BC925" s="102"/>
      <c r="BD925" s="102"/>
      <c r="BE925" s="102">
        <v>189398</v>
      </c>
      <c r="BF925" s="102">
        <v>21143</v>
      </c>
      <c r="BG925" s="102">
        <v>241240</v>
      </c>
      <c r="BH925" s="102"/>
      <c r="BI925" s="102"/>
      <c r="BJ925" s="102"/>
      <c r="BK925" s="102">
        <v>33360</v>
      </c>
      <c r="BL925" s="102"/>
      <c r="BM925" s="102"/>
      <c r="BN925" s="102"/>
      <c r="BO925" s="102"/>
      <c r="BP925" s="102"/>
      <c r="BQ925" s="102"/>
      <c r="BR925" s="102"/>
      <c r="BS925" s="102">
        <v>59468</v>
      </c>
      <c r="BT925" s="102">
        <v>52876</v>
      </c>
      <c r="BU925" s="102">
        <v>51846</v>
      </c>
      <c r="BV925" s="102"/>
      <c r="BW925" s="102"/>
      <c r="BX925" s="102"/>
    </row>
    <row r="926" spans="1:76" x14ac:dyDescent="0.25">
      <c r="A926" s="57" t="s">
        <v>8036</v>
      </c>
      <c r="B926" s="3" t="s">
        <v>7088</v>
      </c>
      <c r="C926" s="3" t="s">
        <v>8011</v>
      </c>
      <c r="D926" s="4" t="s">
        <v>8037</v>
      </c>
      <c r="E926" s="4" t="s">
        <v>3439</v>
      </c>
      <c r="F926" s="4">
        <v>35651</v>
      </c>
      <c r="G926" s="4">
        <v>100001635</v>
      </c>
      <c r="H926" s="4">
        <v>1980</v>
      </c>
      <c r="I926" s="4">
        <v>143.08150000000001</v>
      </c>
      <c r="J926" s="4" t="s">
        <v>8038</v>
      </c>
      <c r="K926" s="4" t="s">
        <v>8039</v>
      </c>
      <c r="L926" s="101" t="s">
        <v>8040</v>
      </c>
      <c r="M926" s="4"/>
      <c r="N926" s="4">
        <v>126041</v>
      </c>
      <c r="O926" s="4">
        <v>112069</v>
      </c>
      <c r="P926" s="4">
        <f t="shared" si="14"/>
        <v>44</v>
      </c>
      <c r="Q926" s="4">
        <v>1.17</v>
      </c>
      <c r="R926" s="4">
        <v>1.0249999999999999</v>
      </c>
      <c r="S926" s="4">
        <v>0.87829999999999997</v>
      </c>
      <c r="T926" s="102">
        <v>845851</v>
      </c>
      <c r="U926" s="102">
        <v>715506</v>
      </c>
      <c r="V926" s="102">
        <v>1058843</v>
      </c>
      <c r="W926" s="102"/>
      <c r="X926" s="102"/>
      <c r="Y926" s="102">
        <v>514923</v>
      </c>
      <c r="Z926" s="102"/>
      <c r="AA926" s="102"/>
      <c r="AB926" s="102">
        <v>1359322</v>
      </c>
      <c r="AC926" s="102">
        <v>218425</v>
      </c>
      <c r="AD926" s="102"/>
      <c r="AE926" s="102"/>
      <c r="AF926" s="102">
        <v>1223185</v>
      </c>
      <c r="AG926" s="102"/>
      <c r="AH926" s="102">
        <v>585198</v>
      </c>
      <c r="AI926" s="102">
        <v>763113</v>
      </c>
      <c r="AJ926" s="102">
        <v>281074</v>
      </c>
      <c r="AK926" s="102">
        <v>374490</v>
      </c>
      <c r="AL926" s="102">
        <v>1436065</v>
      </c>
      <c r="AM926" s="102">
        <v>3366120</v>
      </c>
      <c r="AN926" s="102">
        <v>927140</v>
      </c>
      <c r="AO926" s="102"/>
      <c r="AP926" s="102"/>
      <c r="AQ926" s="102">
        <v>372444</v>
      </c>
      <c r="AR926" s="102">
        <v>264080</v>
      </c>
      <c r="AS926" s="102">
        <v>490838</v>
      </c>
      <c r="AT926" s="102">
        <v>210715</v>
      </c>
      <c r="AU926" s="102">
        <v>1345035</v>
      </c>
      <c r="AV926" s="102">
        <v>446461</v>
      </c>
      <c r="AW926" s="102">
        <v>701060</v>
      </c>
      <c r="AX926" s="102">
        <v>297005</v>
      </c>
      <c r="AY926" s="102"/>
      <c r="AZ926" s="102">
        <v>674639</v>
      </c>
      <c r="BA926" s="102">
        <v>714857</v>
      </c>
      <c r="BB926" s="102">
        <v>340271</v>
      </c>
      <c r="BC926" s="102">
        <v>993821</v>
      </c>
      <c r="BD926" s="102">
        <v>426267</v>
      </c>
      <c r="BE926" s="102">
        <v>587574</v>
      </c>
      <c r="BF926" s="102">
        <v>609252</v>
      </c>
      <c r="BG926" s="102">
        <v>443779</v>
      </c>
      <c r="BH926" s="102">
        <v>1348767</v>
      </c>
      <c r="BI926" s="102"/>
      <c r="BJ926" s="102">
        <v>321989</v>
      </c>
      <c r="BK926" s="102">
        <v>308719</v>
      </c>
      <c r="BL926" s="102">
        <v>1625605</v>
      </c>
      <c r="BM926" s="102">
        <v>845281</v>
      </c>
      <c r="BN926" s="102">
        <v>1168077</v>
      </c>
      <c r="BO926" s="102">
        <v>450147</v>
      </c>
      <c r="BP926" s="102">
        <v>145432</v>
      </c>
      <c r="BQ926" s="102"/>
      <c r="BR926" s="102">
        <v>446643</v>
      </c>
      <c r="BS926" s="102">
        <v>126731</v>
      </c>
      <c r="BT926" s="102">
        <v>617369</v>
      </c>
      <c r="BU926" s="102"/>
      <c r="BV926" s="102">
        <v>833381</v>
      </c>
      <c r="BW926" s="102">
        <v>300529</v>
      </c>
      <c r="BX926" s="102">
        <v>652444</v>
      </c>
    </row>
    <row r="927" spans="1:76" x14ac:dyDescent="0.25">
      <c r="A927" s="57" t="s">
        <v>8041</v>
      </c>
      <c r="B927" s="3" t="s">
        <v>7088</v>
      </c>
      <c r="C927" s="3" t="s">
        <v>8011</v>
      </c>
      <c r="D927" s="4" t="s">
        <v>8042</v>
      </c>
      <c r="E927" s="4" t="s">
        <v>3487</v>
      </c>
      <c r="F927" s="4">
        <v>21248</v>
      </c>
      <c r="G927" s="4">
        <v>100000843</v>
      </c>
      <c r="H927" s="4">
        <v>1022</v>
      </c>
      <c r="I927" s="4">
        <v>237.0915</v>
      </c>
      <c r="J927" s="4" t="s">
        <v>8043</v>
      </c>
      <c r="K927" s="4" t="s">
        <v>8044</v>
      </c>
      <c r="L927" s="4"/>
      <c r="M927" s="4"/>
      <c r="N927" s="4">
        <v>23831</v>
      </c>
      <c r="O927" s="4">
        <v>22278</v>
      </c>
      <c r="P927" s="4">
        <f t="shared" si="14"/>
        <v>1</v>
      </c>
      <c r="Q927" s="4">
        <v>1</v>
      </c>
      <c r="R927" s="4">
        <v>1</v>
      </c>
      <c r="S927" s="4">
        <v>1</v>
      </c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  <c r="AE927" s="102"/>
      <c r="AF927" s="102"/>
      <c r="AG927" s="102">
        <v>1696526</v>
      </c>
      <c r="AH927" s="102"/>
      <c r="AI927" s="102"/>
      <c r="AJ927" s="102"/>
      <c r="AK927" s="102"/>
      <c r="AL927" s="102"/>
      <c r="AM927" s="102"/>
      <c r="AN927" s="102"/>
      <c r="AO927" s="102"/>
      <c r="AP927" s="102"/>
      <c r="AQ927" s="102"/>
      <c r="AR927" s="102"/>
      <c r="AS927" s="102"/>
      <c r="AT927" s="102"/>
      <c r="AU927" s="102"/>
      <c r="AV927" s="102"/>
      <c r="AW927" s="102"/>
      <c r="AX927" s="102"/>
      <c r="AY927" s="102"/>
      <c r="AZ927" s="102"/>
      <c r="BA927" s="102"/>
      <c r="BB927" s="102"/>
      <c r="BC927" s="102"/>
      <c r="BD927" s="102"/>
      <c r="BE927" s="102"/>
      <c r="BF927" s="102"/>
      <c r="BG927" s="102"/>
      <c r="BH927" s="102"/>
      <c r="BI927" s="102"/>
      <c r="BJ927" s="102"/>
      <c r="BK927" s="102"/>
      <c r="BL927" s="102"/>
      <c r="BM927" s="102"/>
      <c r="BN927" s="102"/>
      <c r="BO927" s="102"/>
      <c r="BP927" s="102"/>
      <c r="BQ927" s="102"/>
      <c r="BR927" s="102"/>
      <c r="BS927" s="102"/>
      <c r="BT927" s="102"/>
      <c r="BU927" s="102"/>
      <c r="BV927" s="102"/>
      <c r="BW927" s="102"/>
      <c r="BX927" s="102"/>
    </row>
    <row r="928" spans="1:76" x14ac:dyDescent="0.25">
      <c r="A928" s="57" t="s">
        <v>8045</v>
      </c>
      <c r="B928" s="3" t="s">
        <v>7088</v>
      </c>
      <c r="C928" s="3" t="s">
        <v>8011</v>
      </c>
      <c r="D928" s="4" t="s">
        <v>8046</v>
      </c>
      <c r="E928" s="4" t="s">
        <v>3487</v>
      </c>
      <c r="F928" s="4">
        <v>43506</v>
      </c>
      <c r="G928" s="4">
        <v>100004125</v>
      </c>
      <c r="H928" s="4">
        <v>2290</v>
      </c>
      <c r="I928" s="4">
        <v>204.07</v>
      </c>
      <c r="J928" s="4" t="s">
        <v>8047</v>
      </c>
      <c r="K928" s="4" t="s">
        <v>8048</v>
      </c>
      <c r="L928" s="4"/>
      <c r="M928" s="4"/>
      <c r="N928" s="4">
        <v>103692</v>
      </c>
      <c r="O928" s="4">
        <v>93617</v>
      </c>
      <c r="P928" s="4">
        <f t="shared" si="14"/>
        <v>56</v>
      </c>
      <c r="Q928" s="4">
        <v>2.11</v>
      </c>
      <c r="R928" s="4">
        <v>2.6292</v>
      </c>
      <c r="S928" s="4">
        <v>1.2456</v>
      </c>
      <c r="T928" s="102">
        <v>571723</v>
      </c>
      <c r="U928" s="102">
        <v>1207721</v>
      </c>
      <c r="V928" s="102">
        <v>292052</v>
      </c>
      <c r="W928" s="102">
        <v>1030344</v>
      </c>
      <c r="X928" s="102">
        <v>759223</v>
      </c>
      <c r="Y928" s="102">
        <v>428311</v>
      </c>
      <c r="Z928" s="102">
        <v>871369</v>
      </c>
      <c r="AA928" s="102">
        <v>645003</v>
      </c>
      <c r="AB928" s="102">
        <v>387838</v>
      </c>
      <c r="AC928" s="102">
        <v>442310</v>
      </c>
      <c r="AD928" s="102">
        <v>1891265</v>
      </c>
      <c r="AE928" s="102">
        <v>2998497</v>
      </c>
      <c r="AF928" s="102">
        <v>834305</v>
      </c>
      <c r="AG928" s="102">
        <v>3269388</v>
      </c>
      <c r="AH928" s="102">
        <v>3944003</v>
      </c>
      <c r="AI928" s="102">
        <v>1088873</v>
      </c>
      <c r="AJ928" s="102">
        <v>866142</v>
      </c>
      <c r="AK928" s="102">
        <v>541861</v>
      </c>
      <c r="AL928" s="102">
        <v>1866561</v>
      </c>
      <c r="AM928" s="102">
        <v>311776</v>
      </c>
      <c r="AN928" s="102">
        <v>1302009</v>
      </c>
      <c r="AO928" s="102">
        <v>5974060</v>
      </c>
      <c r="AP928" s="102">
        <v>730751</v>
      </c>
      <c r="AQ928" s="102">
        <v>3605403</v>
      </c>
      <c r="AR928" s="102"/>
      <c r="AS928" s="102">
        <v>437538</v>
      </c>
      <c r="AT928" s="102">
        <v>4875001</v>
      </c>
      <c r="AU928" s="102">
        <v>4046360</v>
      </c>
      <c r="AV928" s="102">
        <v>382637</v>
      </c>
      <c r="AW928" s="102">
        <v>371069</v>
      </c>
      <c r="AX928" s="102">
        <v>360280</v>
      </c>
      <c r="AY928" s="102">
        <v>193768</v>
      </c>
      <c r="AZ928" s="102">
        <v>499372</v>
      </c>
      <c r="BA928" s="102">
        <v>288449</v>
      </c>
      <c r="BB928" s="102">
        <v>919932</v>
      </c>
      <c r="BC928" s="102">
        <v>227668</v>
      </c>
      <c r="BD928" s="102">
        <v>279611</v>
      </c>
      <c r="BE928" s="102">
        <v>223717</v>
      </c>
      <c r="BF928" s="102">
        <v>93666</v>
      </c>
      <c r="BG928" s="102">
        <v>1320710</v>
      </c>
      <c r="BH928" s="102">
        <v>233443</v>
      </c>
      <c r="BI928" s="102">
        <v>270278</v>
      </c>
      <c r="BJ928" s="102">
        <v>252313</v>
      </c>
      <c r="BK928" s="102">
        <v>652250</v>
      </c>
      <c r="BL928" s="102">
        <v>539322</v>
      </c>
      <c r="BM928" s="102">
        <v>4536438</v>
      </c>
      <c r="BN928" s="102">
        <v>496307</v>
      </c>
      <c r="BO928" s="102">
        <v>333782</v>
      </c>
      <c r="BP928" s="102">
        <v>399548</v>
      </c>
      <c r="BQ928" s="102">
        <v>930176</v>
      </c>
      <c r="BR928" s="102">
        <v>133589</v>
      </c>
      <c r="BS928" s="102">
        <v>586058</v>
      </c>
      <c r="BT928" s="102">
        <v>699460</v>
      </c>
      <c r="BU928" s="102">
        <v>1181715</v>
      </c>
      <c r="BV928" s="102">
        <v>836276</v>
      </c>
      <c r="BW928" s="102">
        <v>202607</v>
      </c>
      <c r="BX928" s="102">
        <v>4789551</v>
      </c>
    </row>
    <row r="929" spans="1:76" x14ac:dyDescent="0.25">
      <c r="A929" s="57" t="s">
        <v>8049</v>
      </c>
      <c r="B929" s="3" t="s">
        <v>7088</v>
      </c>
      <c r="C929" s="3" t="s">
        <v>8011</v>
      </c>
      <c r="D929" s="4" t="s">
        <v>8050</v>
      </c>
      <c r="E929" s="4" t="s">
        <v>3446</v>
      </c>
      <c r="F929" s="4">
        <v>41888</v>
      </c>
      <c r="G929" s="4">
        <v>100003696</v>
      </c>
      <c r="H929" s="4">
        <v>2155</v>
      </c>
      <c r="I929" s="4">
        <v>116.03530000000001</v>
      </c>
      <c r="J929" s="4" t="s">
        <v>8051</v>
      </c>
      <c r="K929" s="4" t="s">
        <v>8052</v>
      </c>
      <c r="L929" s="101" t="s">
        <v>8053</v>
      </c>
      <c r="M929" s="4"/>
      <c r="N929" s="4">
        <v>11439</v>
      </c>
      <c r="O929" s="4">
        <v>10955</v>
      </c>
      <c r="P929" s="4">
        <f t="shared" si="14"/>
        <v>57</v>
      </c>
      <c r="Q929" s="4">
        <v>1.1399999999999999</v>
      </c>
      <c r="R929" s="4">
        <v>1.0925</v>
      </c>
      <c r="S929" s="4">
        <v>0.95699999999999996</v>
      </c>
      <c r="T929" s="102">
        <v>8272804</v>
      </c>
      <c r="U929" s="102">
        <v>9366296</v>
      </c>
      <c r="V929" s="102">
        <v>6297057</v>
      </c>
      <c r="W929" s="102">
        <v>7349651</v>
      </c>
      <c r="X929" s="102">
        <v>10154310</v>
      </c>
      <c r="Y929" s="102">
        <v>7439471</v>
      </c>
      <c r="Z929" s="102">
        <v>6762654</v>
      </c>
      <c r="AA929" s="102">
        <v>3462138</v>
      </c>
      <c r="AB929" s="102">
        <v>4069374</v>
      </c>
      <c r="AC929" s="102">
        <v>3241214</v>
      </c>
      <c r="AD929" s="102">
        <v>8325651</v>
      </c>
      <c r="AE929" s="102">
        <v>4131212</v>
      </c>
      <c r="AF929" s="102">
        <v>6595126</v>
      </c>
      <c r="AG929" s="102">
        <v>5875896</v>
      </c>
      <c r="AH929" s="102">
        <v>8386829</v>
      </c>
      <c r="AI929" s="102">
        <v>6004822</v>
      </c>
      <c r="AJ929" s="102">
        <v>6495572</v>
      </c>
      <c r="AK929" s="102">
        <v>4773875</v>
      </c>
      <c r="AL929" s="102">
        <v>2713859</v>
      </c>
      <c r="AM929" s="102">
        <v>2672906</v>
      </c>
      <c r="AN929" s="102">
        <v>3018080</v>
      </c>
      <c r="AO929" s="102">
        <v>5066941</v>
      </c>
      <c r="AP929" s="102">
        <v>7762993</v>
      </c>
      <c r="AQ929" s="102">
        <v>11457648</v>
      </c>
      <c r="AR929" s="102">
        <v>8184141</v>
      </c>
      <c r="AS929" s="102">
        <v>11428505</v>
      </c>
      <c r="AT929" s="102">
        <v>6053388</v>
      </c>
      <c r="AU929" s="102">
        <v>12811080</v>
      </c>
      <c r="AV929" s="102">
        <v>4504129</v>
      </c>
      <c r="AW929" s="102">
        <v>1683505</v>
      </c>
      <c r="AX929" s="102">
        <v>3906114</v>
      </c>
      <c r="AY929" s="102">
        <v>4610085</v>
      </c>
      <c r="AZ929" s="102">
        <v>9519574</v>
      </c>
      <c r="BA929" s="102">
        <v>6971276</v>
      </c>
      <c r="BB929" s="102">
        <v>19344246</v>
      </c>
      <c r="BC929" s="102">
        <v>6151581</v>
      </c>
      <c r="BD929" s="102">
        <v>4537993</v>
      </c>
      <c r="BE929" s="102">
        <v>5628643</v>
      </c>
      <c r="BF929" s="102">
        <v>1929000</v>
      </c>
      <c r="BG929" s="102">
        <v>4715706</v>
      </c>
      <c r="BH929" s="102">
        <v>3335069</v>
      </c>
      <c r="BI929" s="102">
        <v>2237483</v>
      </c>
      <c r="BJ929" s="102">
        <v>3044072</v>
      </c>
      <c r="BK929" s="102">
        <v>7713201</v>
      </c>
      <c r="BL929" s="102">
        <v>3850615</v>
      </c>
      <c r="BM929" s="102">
        <v>9410520</v>
      </c>
      <c r="BN929" s="102">
        <v>6290195</v>
      </c>
      <c r="BO929" s="102">
        <v>4278074</v>
      </c>
      <c r="BP929" s="102">
        <v>5997548</v>
      </c>
      <c r="BQ929" s="102">
        <v>6878734</v>
      </c>
      <c r="BR929" s="102">
        <v>5509072</v>
      </c>
      <c r="BS929" s="102">
        <v>6426524</v>
      </c>
      <c r="BT929" s="102">
        <v>7612789</v>
      </c>
      <c r="BU929" s="102">
        <v>3448995</v>
      </c>
      <c r="BV929" s="102">
        <v>6929193</v>
      </c>
      <c r="BW929" s="102">
        <v>6347340</v>
      </c>
      <c r="BX929" s="102">
        <v>7909029</v>
      </c>
    </row>
    <row r="930" spans="1:76" x14ac:dyDescent="0.25">
      <c r="A930" s="57" t="s">
        <v>8054</v>
      </c>
      <c r="B930" s="3" t="s">
        <v>7088</v>
      </c>
      <c r="C930" s="3" t="s">
        <v>8011</v>
      </c>
      <c r="D930" s="4" t="s">
        <v>8055</v>
      </c>
      <c r="E930" s="4" t="s">
        <v>3439</v>
      </c>
      <c r="F930" s="4">
        <v>20710</v>
      </c>
      <c r="G930" s="4">
        <v>100000856</v>
      </c>
      <c r="H930" s="4">
        <v>1884</v>
      </c>
      <c r="I930" s="4">
        <v>122.0812</v>
      </c>
      <c r="J930" s="4" t="s">
        <v>8056</v>
      </c>
      <c r="K930" s="4" t="s">
        <v>8057</v>
      </c>
      <c r="L930" s="101" t="s">
        <v>8058</v>
      </c>
      <c r="M930" s="4"/>
      <c r="N930" s="4">
        <v>6503</v>
      </c>
      <c r="O930" s="4">
        <v>73346</v>
      </c>
      <c r="P930" s="4">
        <f t="shared" si="14"/>
        <v>1</v>
      </c>
      <c r="Q930" s="4">
        <v>1</v>
      </c>
      <c r="R930" s="4">
        <v>1</v>
      </c>
      <c r="S930" s="4">
        <v>1</v>
      </c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>
        <v>141767728</v>
      </c>
      <c r="AE930" s="102"/>
      <c r="AF930" s="102"/>
      <c r="AG930" s="102"/>
      <c r="AH930" s="102"/>
      <c r="AI930" s="102"/>
      <c r="AJ930" s="102"/>
      <c r="AK930" s="102"/>
      <c r="AL930" s="102"/>
      <c r="AM930" s="102"/>
      <c r="AN930" s="102"/>
      <c r="AO930" s="102"/>
      <c r="AP930" s="102"/>
      <c r="AQ930" s="102"/>
      <c r="AR930" s="102"/>
      <c r="AS930" s="102"/>
      <c r="AT930" s="102"/>
      <c r="AU930" s="102"/>
      <c r="AV930" s="102"/>
      <c r="AW930" s="102"/>
      <c r="AX930" s="102"/>
      <c r="AY930" s="102"/>
      <c r="AZ930" s="102"/>
      <c r="BA930" s="102"/>
      <c r="BB930" s="102"/>
      <c r="BC930" s="102"/>
      <c r="BD930" s="102"/>
      <c r="BE930" s="102"/>
      <c r="BF930" s="102"/>
      <c r="BG930" s="102"/>
      <c r="BH930" s="102"/>
      <c r="BI930" s="102"/>
      <c r="BJ930" s="102"/>
      <c r="BK930" s="102"/>
      <c r="BL930" s="102"/>
      <c r="BM930" s="102"/>
      <c r="BN930" s="102"/>
      <c r="BO930" s="102"/>
      <c r="BP930" s="102"/>
      <c r="BQ930" s="102"/>
      <c r="BR930" s="102"/>
      <c r="BS930" s="102"/>
      <c r="BT930" s="102"/>
      <c r="BU930" s="102"/>
      <c r="BV930" s="102"/>
      <c r="BW930" s="102"/>
      <c r="BX930" s="102"/>
    </row>
    <row r="931" spans="1:76" x14ac:dyDescent="0.25">
      <c r="A931" s="57" t="s">
        <v>8059</v>
      </c>
      <c r="B931" s="3" t="s">
        <v>7088</v>
      </c>
      <c r="C931" s="3" t="s">
        <v>8011</v>
      </c>
      <c r="D931" s="4" t="s">
        <v>8060</v>
      </c>
      <c r="E931" s="4" t="s">
        <v>3487</v>
      </c>
      <c r="F931" s="4">
        <v>47113</v>
      </c>
      <c r="G931" s="4">
        <v>100005258</v>
      </c>
      <c r="H931" s="4">
        <v>1759</v>
      </c>
      <c r="I931" s="4">
        <v>181.0506</v>
      </c>
      <c r="J931" s="4" t="s">
        <v>8061</v>
      </c>
      <c r="K931" s="4" t="s">
        <v>8062</v>
      </c>
      <c r="L931" s="4"/>
      <c r="M931" s="101" t="s">
        <v>8063</v>
      </c>
      <c r="N931" s="4">
        <v>96384</v>
      </c>
      <c r="O931" s="4">
        <v>87007</v>
      </c>
      <c r="P931" s="4">
        <f t="shared" si="14"/>
        <v>39</v>
      </c>
      <c r="Q931" s="4">
        <v>1.05</v>
      </c>
      <c r="R931" s="4">
        <v>1.4984999999999999</v>
      </c>
      <c r="S931" s="4">
        <v>1.4217</v>
      </c>
      <c r="T931" s="102">
        <v>267050</v>
      </c>
      <c r="U931" s="102">
        <v>725504</v>
      </c>
      <c r="V931" s="102">
        <v>1087298</v>
      </c>
      <c r="W931" s="102"/>
      <c r="X931" s="102">
        <v>508340</v>
      </c>
      <c r="Y931" s="102">
        <v>88201</v>
      </c>
      <c r="Z931" s="102">
        <v>519989</v>
      </c>
      <c r="AA931" s="102">
        <v>84409</v>
      </c>
      <c r="AB931" s="102">
        <v>2049606</v>
      </c>
      <c r="AC931" s="102">
        <v>151276</v>
      </c>
      <c r="AD931" s="102"/>
      <c r="AE931" s="102">
        <v>77573</v>
      </c>
      <c r="AF931" s="102">
        <v>1173734</v>
      </c>
      <c r="AG931" s="102">
        <v>59638</v>
      </c>
      <c r="AH931" s="102">
        <v>95113</v>
      </c>
      <c r="AI931" s="102"/>
      <c r="AJ931" s="102">
        <v>174693</v>
      </c>
      <c r="AK931" s="102">
        <v>42774</v>
      </c>
      <c r="AL931" s="102"/>
      <c r="AM931" s="102">
        <v>304735</v>
      </c>
      <c r="AN931" s="102">
        <v>749418</v>
      </c>
      <c r="AO931" s="102">
        <v>155688</v>
      </c>
      <c r="AP931" s="102"/>
      <c r="AQ931" s="102"/>
      <c r="AR931" s="102"/>
      <c r="AS931" s="102"/>
      <c r="AT931" s="102">
        <v>497358</v>
      </c>
      <c r="AU931" s="102"/>
      <c r="AV931" s="102">
        <v>590049</v>
      </c>
      <c r="AW931" s="102">
        <v>176572</v>
      </c>
      <c r="AX931" s="102">
        <v>34734</v>
      </c>
      <c r="AY931" s="102">
        <v>86991</v>
      </c>
      <c r="AZ931" s="102">
        <v>237585</v>
      </c>
      <c r="BA931" s="102">
        <v>159218</v>
      </c>
      <c r="BB931" s="102">
        <v>414074</v>
      </c>
      <c r="BC931" s="102">
        <v>217268</v>
      </c>
      <c r="BD931" s="102">
        <v>97684</v>
      </c>
      <c r="BE931" s="102"/>
      <c r="BF931" s="102"/>
      <c r="BG931" s="102"/>
      <c r="BH931" s="102"/>
      <c r="BI931" s="102">
        <v>442515</v>
      </c>
      <c r="BJ931" s="102">
        <v>127218</v>
      </c>
      <c r="BK931" s="102"/>
      <c r="BL931" s="102"/>
      <c r="BM931" s="102">
        <v>1663853</v>
      </c>
      <c r="BN931" s="102"/>
      <c r="BO931" s="102">
        <v>510016</v>
      </c>
      <c r="BP931" s="102">
        <v>63458</v>
      </c>
      <c r="BQ931" s="102">
        <v>297914</v>
      </c>
      <c r="BR931" s="102">
        <v>33729</v>
      </c>
      <c r="BS931" s="102">
        <v>2847370</v>
      </c>
      <c r="BT931" s="102">
        <v>100574</v>
      </c>
      <c r="BU931" s="102">
        <v>405617</v>
      </c>
      <c r="BV931" s="102">
        <v>147675</v>
      </c>
      <c r="BW931" s="102"/>
      <c r="BX931" s="102"/>
    </row>
    <row r="932" spans="1:76" x14ac:dyDescent="0.25">
      <c r="A932" s="57" t="s">
        <v>8064</v>
      </c>
      <c r="B932" s="3" t="s">
        <v>7088</v>
      </c>
      <c r="C932" s="3" t="s">
        <v>8011</v>
      </c>
      <c r="D932" s="4" t="s">
        <v>8065</v>
      </c>
      <c r="E932" s="4" t="s">
        <v>3487</v>
      </c>
      <c r="F932" s="4">
        <v>22117</v>
      </c>
      <c r="G932" s="4">
        <v>100000805</v>
      </c>
      <c r="H932" s="4">
        <v>1345</v>
      </c>
      <c r="I932" s="4">
        <v>126.99720000000001</v>
      </c>
      <c r="J932" s="4" t="s">
        <v>8066</v>
      </c>
      <c r="K932" s="4" t="s">
        <v>8067</v>
      </c>
      <c r="L932" s="4"/>
      <c r="M932" s="4"/>
      <c r="N932" s="4">
        <v>2734394</v>
      </c>
      <c r="O932" s="4">
        <v>2016146</v>
      </c>
      <c r="P932" s="4">
        <f t="shared" si="14"/>
        <v>54</v>
      </c>
      <c r="Q932" s="4">
        <v>1.38</v>
      </c>
      <c r="R932" s="4">
        <v>1.3532999999999999</v>
      </c>
      <c r="S932" s="4">
        <v>0.9819</v>
      </c>
      <c r="T932" s="102">
        <v>177764</v>
      </c>
      <c r="U932" s="102">
        <v>494855</v>
      </c>
      <c r="V932" s="102">
        <v>141827</v>
      </c>
      <c r="W932" s="102">
        <v>108139</v>
      </c>
      <c r="X932" s="102">
        <v>415297</v>
      </c>
      <c r="Y932" s="102">
        <v>133416</v>
      </c>
      <c r="Z932" s="102">
        <v>190472</v>
      </c>
      <c r="AA932" s="102">
        <v>148500</v>
      </c>
      <c r="AB932" s="102">
        <v>490227</v>
      </c>
      <c r="AC932" s="102">
        <v>336743</v>
      </c>
      <c r="AD932" s="102">
        <v>335996</v>
      </c>
      <c r="AE932" s="102">
        <v>1647618</v>
      </c>
      <c r="AF932" s="102">
        <v>872802</v>
      </c>
      <c r="AG932" s="102">
        <v>430288</v>
      </c>
      <c r="AH932" s="102">
        <v>836838</v>
      </c>
      <c r="AI932" s="102">
        <v>134496</v>
      </c>
      <c r="AJ932" s="102">
        <v>199509</v>
      </c>
      <c r="AK932" s="102">
        <v>592268</v>
      </c>
      <c r="AL932" s="102">
        <v>319800</v>
      </c>
      <c r="AM932" s="102"/>
      <c r="AN932" s="102">
        <v>747037</v>
      </c>
      <c r="AO932" s="102">
        <v>169431</v>
      </c>
      <c r="AP932" s="102">
        <v>164503</v>
      </c>
      <c r="AQ932" s="102">
        <v>160348</v>
      </c>
      <c r="AR932" s="102">
        <v>644799</v>
      </c>
      <c r="AS932" s="102">
        <v>23753</v>
      </c>
      <c r="AT932" s="102">
        <v>498235</v>
      </c>
      <c r="AU932" s="102">
        <v>190644</v>
      </c>
      <c r="AV932" s="102"/>
      <c r="AW932" s="102">
        <v>142634</v>
      </c>
      <c r="AX932" s="102">
        <v>300312</v>
      </c>
      <c r="AY932" s="102">
        <v>76710</v>
      </c>
      <c r="AZ932" s="102">
        <v>183757</v>
      </c>
      <c r="BA932" s="102">
        <v>347466</v>
      </c>
      <c r="BB932" s="102">
        <v>162279</v>
      </c>
      <c r="BC932" s="102">
        <v>73430</v>
      </c>
      <c r="BD932" s="102">
        <v>155817</v>
      </c>
      <c r="BE932" s="102">
        <v>260807</v>
      </c>
      <c r="BF932" s="102">
        <v>36442</v>
      </c>
      <c r="BG932" s="102">
        <v>68690</v>
      </c>
      <c r="BH932" s="102">
        <v>474741</v>
      </c>
      <c r="BI932" s="102">
        <v>353915</v>
      </c>
      <c r="BJ932" s="102">
        <v>318122</v>
      </c>
      <c r="BK932" s="102">
        <v>483257</v>
      </c>
      <c r="BL932" s="102">
        <v>128254</v>
      </c>
      <c r="BM932" s="102">
        <v>343521</v>
      </c>
      <c r="BN932" s="102">
        <v>381252</v>
      </c>
      <c r="BO932" s="102">
        <v>345933</v>
      </c>
      <c r="BP932" s="102">
        <v>70008</v>
      </c>
      <c r="BQ932" s="102">
        <v>300235</v>
      </c>
      <c r="BR932" s="102"/>
      <c r="BS932" s="102">
        <v>481595</v>
      </c>
      <c r="BT932" s="102">
        <v>45429</v>
      </c>
      <c r="BU932" s="102">
        <v>1175156</v>
      </c>
      <c r="BV932" s="102">
        <v>250796</v>
      </c>
      <c r="BW932" s="102">
        <v>217763</v>
      </c>
      <c r="BX932" s="102">
        <v>761715</v>
      </c>
    </row>
    <row r="933" spans="1:76" x14ac:dyDescent="0.25">
      <c r="A933" s="57" t="s">
        <v>8068</v>
      </c>
      <c r="B933" s="3" t="s">
        <v>7088</v>
      </c>
      <c r="C933" s="3" t="s">
        <v>8011</v>
      </c>
      <c r="D933" s="4" t="s">
        <v>8069</v>
      </c>
      <c r="E933" s="4" t="s">
        <v>3487</v>
      </c>
      <c r="F933" s="4">
        <v>48729</v>
      </c>
      <c r="G933" s="4">
        <v>100006372</v>
      </c>
      <c r="H933" s="4">
        <v>1434</v>
      </c>
      <c r="I933" s="4">
        <v>315.07220000000001</v>
      </c>
      <c r="J933" s="4" t="s">
        <v>8070</v>
      </c>
      <c r="K933" s="4" t="s">
        <v>8071</v>
      </c>
      <c r="L933" s="4"/>
      <c r="M933" s="4"/>
      <c r="N933" s="4">
        <v>10914066</v>
      </c>
      <c r="O933" s="4">
        <v>9089323</v>
      </c>
      <c r="P933" s="4">
        <f t="shared" si="14"/>
        <v>12</v>
      </c>
      <c r="Q933" s="4">
        <v>1.1599999999999999</v>
      </c>
      <c r="R933" s="4">
        <v>2.1532</v>
      </c>
      <c r="S933" s="4">
        <v>1.8511</v>
      </c>
      <c r="T933" s="102"/>
      <c r="U933" s="102"/>
      <c r="V933" s="102"/>
      <c r="W933" s="102"/>
      <c r="X933" s="102"/>
      <c r="Y933" s="102"/>
      <c r="Z933" s="102"/>
      <c r="AA933" s="102">
        <v>2620599</v>
      </c>
      <c r="AB933" s="102"/>
      <c r="AC933" s="102"/>
      <c r="AD933" s="102"/>
      <c r="AE933" s="102"/>
      <c r="AF933" s="102"/>
      <c r="AG933" s="102">
        <v>62214</v>
      </c>
      <c r="AH933" s="102"/>
      <c r="AI933" s="102"/>
      <c r="AJ933" s="102"/>
      <c r="AK933" s="102">
        <v>43052</v>
      </c>
      <c r="AL933" s="102"/>
      <c r="AM933" s="102"/>
      <c r="AN933" s="102"/>
      <c r="AO933" s="102">
        <v>42310</v>
      </c>
      <c r="AP933" s="102"/>
      <c r="AQ933" s="102"/>
      <c r="AR933" s="102"/>
      <c r="AS933" s="102"/>
      <c r="AT933" s="102"/>
      <c r="AU933" s="102"/>
      <c r="AV933" s="102"/>
      <c r="AW933" s="102"/>
      <c r="AX933" s="102"/>
      <c r="AY933" s="102"/>
      <c r="AZ933" s="102"/>
      <c r="BA933" s="102"/>
      <c r="BB933" s="102"/>
      <c r="BC933" s="102"/>
      <c r="BD933" s="102"/>
      <c r="BE933" s="102"/>
      <c r="BF933" s="102">
        <v>25985</v>
      </c>
      <c r="BG933" s="102">
        <v>51205</v>
      </c>
      <c r="BH933" s="102"/>
      <c r="BI933" s="102">
        <v>61310</v>
      </c>
      <c r="BJ933" s="102">
        <v>1030087</v>
      </c>
      <c r="BK933" s="102"/>
      <c r="BL933" s="102"/>
      <c r="BM933" s="102"/>
      <c r="BN933" s="102"/>
      <c r="BO933" s="102">
        <v>1147084</v>
      </c>
      <c r="BP933" s="102"/>
      <c r="BQ933" s="102"/>
      <c r="BR933" s="102"/>
      <c r="BS933" s="102">
        <v>63151</v>
      </c>
      <c r="BT933" s="102"/>
      <c r="BU933" s="102"/>
      <c r="BV933" s="102">
        <v>47767</v>
      </c>
      <c r="BW933" s="102">
        <v>47718</v>
      </c>
      <c r="BX933" s="102"/>
    </row>
    <row r="934" spans="1:76" x14ac:dyDescent="0.25">
      <c r="A934" s="57" t="s">
        <v>8072</v>
      </c>
      <c r="B934" s="3" t="s">
        <v>7088</v>
      </c>
      <c r="C934" s="3" t="s">
        <v>8011</v>
      </c>
      <c r="D934" s="4" t="s">
        <v>8073</v>
      </c>
      <c r="E934" s="4" t="s">
        <v>3487</v>
      </c>
      <c r="F934" s="4">
        <v>57585</v>
      </c>
      <c r="G934" s="4">
        <v>100009413</v>
      </c>
      <c r="H934" s="4">
        <v>1403</v>
      </c>
      <c r="I934" s="4">
        <v>178.05099999999999</v>
      </c>
      <c r="J934" s="4" t="s">
        <v>8074</v>
      </c>
      <c r="K934" s="4" t="s">
        <v>8075</v>
      </c>
      <c r="L934" s="101" t="s">
        <v>8076</v>
      </c>
      <c r="M934" s="4"/>
      <c r="N934" s="4">
        <v>19266</v>
      </c>
      <c r="O934" s="4">
        <v>18177</v>
      </c>
      <c r="P934" s="4">
        <f t="shared" si="14"/>
        <v>26</v>
      </c>
      <c r="Q934" s="4">
        <v>1.26</v>
      </c>
      <c r="R934" s="4">
        <v>0.83160000000000001</v>
      </c>
      <c r="S934" s="4">
        <v>0.65990000000000004</v>
      </c>
      <c r="T934" s="102">
        <v>89884</v>
      </c>
      <c r="U934" s="102"/>
      <c r="V934" s="102"/>
      <c r="W934" s="102"/>
      <c r="X934" s="102">
        <v>937841</v>
      </c>
      <c r="Y934" s="102"/>
      <c r="Z934" s="102">
        <v>136989</v>
      </c>
      <c r="AA934" s="102"/>
      <c r="AB934" s="102"/>
      <c r="AC934" s="102"/>
      <c r="AD934" s="102">
        <v>257818</v>
      </c>
      <c r="AE934" s="102"/>
      <c r="AF934" s="102"/>
      <c r="AG934" s="102"/>
      <c r="AH934" s="102">
        <v>73393</v>
      </c>
      <c r="AI934" s="102"/>
      <c r="AJ934" s="102">
        <v>202371</v>
      </c>
      <c r="AK934" s="102">
        <v>79310</v>
      </c>
      <c r="AL934" s="102"/>
      <c r="AM934" s="102"/>
      <c r="AN934" s="102">
        <v>671746</v>
      </c>
      <c r="AO934" s="102">
        <v>343189</v>
      </c>
      <c r="AP934" s="102">
        <v>67761</v>
      </c>
      <c r="AQ934" s="102">
        <v>332074</v>
      </c>
      <c r="AR934" s="102">
        <v>394509</v>
      </c>
      <c r="AS934" s="102">
        <v>151035</v>
      </c>
      <c r="AT934" s="102"/>
      <c r="AU934" s="102">
        <v>495467</v>
      </c>
      <c r="AV934" s="102">
        <v>642707</v>
      </c>
      <c r="AW934" s="102"/>
      <c r="AX934" s="102">
        <v>116320</v>
      </c>
      <c r="AY934" s="102"/>
      <c r="AZ934" s="102">
        <v>145320</v>
      </c>
      <c r="BA934" s="102"/>
      <c r="BB934" s="102"/>
      <c r="BC934" s="102"/>
      <c r="BD934" s="102"/>
      <c r="BE934" s="102"/>
      <c r="BF934" s="102"/>
      <c r="BG934" s="102">
        <v>325699</v>
      </c>
      <c r="BH934" s="102"/>
      <c r="BI934" s="102">
        <v>130196</v>
      </c>
      <c r="BJ934" s="102"/>
      <c r="BK934" s="102"/>
      <c r="BL934" s="102">
        <v>233609</v>
      </c>
      <c r="BM934" s="102">
        <v>72357</v>
      </c>
      <c r="BN934" s="102"/>
      <c r="BO934" s="102"/>
      <c r="BP934" s="102">
        <v>480660</v>
      </c>
      <c r="BQ934" s="102">
        <v>211506</v>
      </c>
      <c r="BR934" s="102">
        <v>301319</v>
      </c>
      <c r="BS934" s="102">
        <v>117984</v>
      </c>
      <c r="BT934" s="102">
        <v>329326</v>
      </c>
      <c r="BU934" s="102"/>
      <c r="BV934" s="102"/>
      <c r="BW934" s="102"/>
      <c r="BX934" s="102"/>
    </row>
    <row r="935" spans="1:76" x14ac:dyDescent="0.25">
      <c r="A935" s="57" t="s">
        <v>8077</v>
      </c>
      <c r="B935" s="3" t="s">
        <v>7088</v>
      </c>
      <c r="C935" s="3" t="s">
        <v>8011</v>
      </c>
      <c r="D935" s="4" t="s">
        <v>8078</v>
      </c>
      <c r="E935" s="4" t="s">
        <v>3439</v>
      </c>
      <c r="F935" s="4">
        <v>53231</v>
      </c>
      <c r="G935" s="4">
        <v>100009232</v>
      </c>
      <c r="H935" s="4">
        <v>1250</v>
      </c>
      <c r="I935" s="4">
        <v>134.02699999999999</v>
      </c>
      <c r="J935" s="4" t="s">
        <v>8079</v>
      </c>
      <c r="K935" s="4" t="s">
        <v>8080</v>
      </c>
      <c r="L935" s="4"/>
      <c r="M935" s="4"/>
      <c r="N935" s="4">
        <v>93176</v>
      </c>
      <c r="O935" s="4">
        <v>84120</v>
      </c>
      <c r="P935" s="4">
        <f t="shared" si="14"/>
        <v>48</v>
      </c>
      <c r="Q935" s="4">
        <v>1.49</v>
      </c>
      <c r="R935" s="4">
        <v>1.2254</v>
      </c>
      <c r="S935" s="4">
        <v>0.81989999999999996</v>
      </c>
      <c r="T935" s="102">
        <v>652525</v>
      </c>
      <c r="U935" s="102">
        <v>181887</v>
      </c>
      <c r="V935" s="102">
        <v>665647</v>
      </c>
      <c r="W935" s="102">
        <v>428144</v>
      </c>
      <c r="X935" s="102">
        <v>102475</v>
      </c>
      <c r="Y935" s="102"/>
      <c r="Z935" s="102">
        <v>363484</v>
      </c>
      <c r="AA935" s="102"/>
      <c r="AB935" s="102"/>
      <c r="AC935" s="102">
        <v>159137</v>
      </c>
      <c r="AD935" s="102">
        <v>339802</v>
      </c>
      <c r="AE935" s="102">
        <v>372626</v>
      </c>
      <c r="AF935" s="102">
        <v>1514918</v>
      </c>
      <c r="AG935" s="102">
        <v>455067</v>
      </c>
      <c r="AH935" s="102">
        <v>222875</v>
      </c>
      <c r="AI935" s="102">
        <v>643966</v>
      </c>
      <c r="AJ935" s="102">
        <v>670263</v>
      </c>
      <c r="AK935" s="102">
        <v>208964</v>
      </c>
      <c r="AL935" s="102">
        <v>1890382</v>
      </c>
      <c r="AM935" s="102"/>
      <c r="AN935" s="102">
        <v>751757</v>
      </c>
      <c r="AO935" s="102"/>
      <c r="AP935" s="102">
        <v>336757</v>
      </c>
      <c r="AQ935" s="102">
        <v>132264</v>
      </c>
      <c r="AR935" s="102">
        <v>212568</v>
      </c>
      <c r="AS935" s="102">
        <v>478251</v>
      </c>
      <c r="AT935" s="102">
        <v>633806</v>
      </c>
      <c r="AU935" s="102">
        <v>191730</v>
      </c>
      <c r="AV935" s="102">
        <v>407409</v>
      </c>
      <c r="AW935" s="102"/>
      <c r="AX935" s="102">
        <v>212910</v>
      </c>
      <c r="AY935" s="102"/>
      <c r="AZ935" s="102">
        <v>105866</v>
      </c>
      <c r="BA935" s="102">
        <v>471174</v>
      </c>
      <c r="BB935" s="102">
        <v>261512</v>
      </c>
      <c r="BC935" s="102">
        <v>221932</v>
      </c>
      <c r="BD935" s="102">
        <v>106006</v>
      </c>
      <c r="BE935" s="102">
        <v>939333</v>
      </c>
      <c r="BF935" s="102">
        <v>56709</v>
      </c>
      <c r="BG935" s="102">
        <v>401114</v>
      </c>
      <c r="BH935" s="102">
        <v>154737</v>
      </c>
      <c r="BI935" s="102">
        <v>153753</v>
      </c>
      <c r="BJ935" s="102">
        <v>161539</v>
      </c>
      <c r="BK935" s="102">
        <v>283265</v>
      </c>
      <c r="BL935" s="102"/>
      <c r="BM935" s="102">
        <v>496779</v>
      </c>
      <c r="BN935" s="102">
        <v>180293</v>
      </c>
      <c r="BO935" s="102">
        <v>409657</v>
      </c>
      <c r="BP935" s="102">
        <v>785918</v>
      </c>
      <c r="BQ935" s="102">
        <v>373387</v>
      </c>
      <c r="BR935" s="102"/>
      <c r="BS935" s="102">
        <v>674989</v>
      </c>
      <c r="BT935" s="102">
        <v>476389</v>
      </c>
      <c r="BU935" s="102">
        <v>347174</v>
      </c>
      <c r="BV935" s="102">
        <v>336970</v>
      </c>
      <c r="BW935" s="102">
        <v>123400</v>
      </c>
      <c r="BX935" s="102">
        <v>61212</v>
      </c>
    </row>
    <row r="936" spans="1:76" x14ac:dyDescent="0.25">
      <c r="A936" s="57" t="s">
        <v>8081</v>
      </c>
      <c r="B936" s="3" t="s">
        <v>8082</v>
      </c>
      <c r="C936" s="3" t="s">
        <v>8082</v>
      </c>
      <c r="D936" s="4" t="s">
        <v>8083</v>
      </c>
      <c r="E936" s="4" t="s">
        <v>3487</v>
      </c>
      <c r="F936" s="4">
        <v>61887</v>
      </c>
      <c r="G936" s="4">
        <v>100020014</v>
      </c>
      <c r="H936" s="4">
        <v>3790</v>
      </c>
      <c r="I936" s="4">
        <v>345.15550000000002</v>
      </c>
      <c r="J936" s="4"/>
      <c r="K936" s="4"/>
      <c r="L936" s="4"/>
      <c r="M936" s="4"/>
      <c r="N936" s="4"/>
      <c r="O936" s="4"/>
      <c r="P936" s="4">
        <f t="shared" si="14"/>
        <v>4</v>
      </c>
      <c r="Q936" s="4">
        <v>0.2</v>
      </c>
      <c r="R936" s="4">
        <v>0.77229999999999999</v>
      </c>
      <c r="S936" s="4">
        <v>3.8260999999999998</v>
      </c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  <c r="AE936" s="102"/>
      <c r="AF936" s="102"/>
      <c r="AG936" s="102"/>
      <c r="AH936" s="102"/>
      <c r="AI936" s="102"/>
      <c r="AJ936" s="102"/>
      <c r="AK936" s="102"/>
      <c r="AL936" s="102"/>
      <c r="AM936" s="102"/>
      <c r="AN936" s="102"/>
      <c r="AO936" s="102"/>
      <c r="AP936" s="102"/>
      <c r="AQ936" s="102"/>
      <c r="AR936" s="102"/>
      <c r="AS936" s="102"/>
      <c r="AT936" s="102"/>
      <c r="AU936" s="102"/>
      <c r="AV936" s="102"/>
      <c r="AW936" s="102"/>
      <c r="AX936" s="102"/>
      <c r="AY936" s="102"/>
      <c r="AZ936" s="102"/>
      <c r="BA936" s="102"/>
      <c r="BB936" s="102"/>
      <c r="BC936" s="102">
        <v>27237</v>
      </c>
      <c r="BD936" s="102">
        <v>41865</v>
      </c>
      <c r="BE936" s="102"/>
      <c r="BF936" s="102">
        <v>3134513</v>
      </c>
      <c r="BG936" s="102"/>
      <c r="BH936" s="102"/>
      <c r="BI936" s="102"/>
      <c r="BJ936" s="102"/>
      <c r="BK936" s="102"/>
      <c r="BL936" s="102"/>
      <c r="BM936" s="102"/>
      <c r="BN936" s="102">
        <v>28670</v>
      </c>
      <c r="BO936" s="102"/>
      <c r="BP936" s="102"/>
      <c r="BQ936" s="102"/>
      <c r="BR936" s="102"/>
      <c r="BS936" s="102"/>
      <c r="BT936" s="102"/>
      <c r="BU936" s="102"/>
      <c r="BV936" s="102"/>
      <c r="BW936" s="102"/>
      <c r="BX936" s="102"/>
    </row>
    <row r="937" spans="1:76" x14ac:dyDescent="0.25">
      <c r="A937" s="57" t="s">
        <v>8084</v>
      </c>
      <c r="B937" s="3" t="s">
        <v>8082</v>
      </c>
      <c r="C937" s="3" t="s">
        <v>8082</v>
      </c>
      <c r="D937" s="4" t="s">
        <v>8085</v>
      </c>
      <c r="E937" s="4" t="s">
        <v>3446</v>
      </c>
      <c r="F937" s="4">
        <v>63264</v>
      </c>
      <c r="G937" s="4">
        <v>100021467</v>
      </c>
      <c r="H937" s="4">
        <v>2180</v>
      </c>
      <c r="I937" s="4">
        <v>165.04050000000001</v>
      </c>
      <c r="J937" s="4"/>
      <c r="K937" s="4"/>
      <c r="L937" s="4"/>
      <c r="M937" s="4"/>
      <c r="N937" s="4"/>
      <c r="O937" s="4"/>
      <c r="P937" s="4">
        <f t="shared" si="14"/>
        <v>46</v>
      </c>
      <c r="Q937" s="4">
        <v>0.92</v>
      </c>
      <c r="R937" s="4">
        <v>1.5271999999999999</v>
      </c>
      <c r="S937" s="4">
        <v>1.6524000000000001</v>
      </c>
      <c r="T937" s="102">
        <v>494563</v>
      </c>
      <c r="U937" s="102">
        <v>792117</v>
      </c>
      <c r="V937" s="102">
        <v>546909</v>
      </c>
      <c r="W937" s="102">
        <v>482753</v>
      </c>
      <c r="X937" s="102">
        <v>4947408</v>
      </c>
      <c r="Y937" s="102">
        <v>1657382</v>
      </c>
      <c r="Z937" s="102">
        <v>270480</v>
      </c>
      <c r="AA937" s="102">
        <v>1866315</v>
      </c>
      <c r="AB937" s="102">
        <v>489118</v>
      </c>
      <c r="AC937" s="102">
        <v>1013544</v>
      </c>
      <c r="AD937" s="102">
        <v>923653</v>
      </c>
      <c r="AE937" s="102">
        <v>936133</v>
      </c>
      <c r="AF937" s="102">
        <v>696472</v>
      </c>
      <c r="AG937" s="102">
        <v>1430543</v>
      </c>
      <c r="AH937" s="102">
        <v>309491</v>
      </c>
      <c r="AI937" s="102"/>
      <c r="AJ937" s="102">
        <v>344116</v>
      </c>
      <c r="AK937" s="102">
        <v>612043</v>
      </c>
      <c r="AL937" s="102">
        <v>7421277</v>
      </c>
      <c r="AM937" s="102"/>
      <c r="AN937" s="102">
        <v>1384413</v>
      </c>
      <c r="AO937" s="102">
        <v>634396</v>
      </c>
      <c r="AP937" s="102"/>
      <c r="AQ937" s="102"/>
      <c r="AR937" s="102">
        <v>802112</v>
      </c>
      <c r="AS937" s="102">
        <v>594571</v>
      </c>
      <c r="AT937" s="102">
        <v>4400690</v>
      </c>
      <c r="AU937" s="102"/>
      <c r="AV937" s="102">
        <v>849597</v>
      </c>
      <c r="AW937" s="102">
        <v>806947</v>
      </c>
      <c r="AX937" s="102"/>
      <c r="AY937" s="102">
        <v>972627</v>
      </c>
      <c r="AZ937" s="102"/>
      <c r="BA937" s="102">
        <v>398778</v>
      </c>
      <c r="BB937" s="102">
        <v>1457642</v>
      </c>
      <c r="BC937" s="102"/>
      <c r="BD937" s="102"/>
      <c r="BE937" s="102">
        <v>1377968</v>
      </c>
      <c r="BF937" s="102">
        <v>3794722</v>
      </c>
      <c r="BG937" s="102">
        <v>762063</v>
      </c>
      <c r="BH937" s="102">
        <v>591577</v>
      </c>
      <c r="BI937" s="102">
        <v>2234752</v>
      </c>
      <c r="BJ937" s="102">
        <v>1319169</v>
      </c>
      <c r="BK937" s="102"/>
      <c r="BL937" s="102">
        <v>799637</v>
      </c>
      <c r="BM937" s="102">
        <v>273512</v>
      </c>
      <c r="BN937" s="102">
        <v>680321</v>
      </c>
      <c r="BO937" s="102">
        <v>3184121</v>
      </c>
      <c r="BP937" s="102">
        <v>4281526</v>
      </c>
      <c r="BQ937" s="102">
        <v>438593</v>
      </c>
      <c r="BR937" s="102"/>
      <c r="BS937" s="102">
        <v>7350098</v>
      </c>
      <c r="BT937" s="102">
        <v>718284</v>
      </c>
      <c r="BU937" s="102">
        <v>2190383</v>
      </c>
      <c r="BV937" s="102">
        <v>613020</v>
      </c>
      <c r="BW937" s="102">
        <v>297683</v>
      </c>
      <c r="BX937" s="102">
        <v>1536863</v>
      </c>
    </row>
    <row r="938" spans="1:76" x14ac:dyDescent="0.25">
      <c r="A938" s="57" t="s">
        <v>8086</v>
      </c>
      <c r="B938" s="3" t="s">
        <v>8082</v>
      </c>
      <c r="C938" s="3" t="s">
        <v>8082</v>
      </c>
      <c r="D938" s="4" t="s">
        <v>8087</v>
      </c>
      <c r="E938" s="4" t="s">
        <v>3487</v>
      </c>
      <c r="F938" s="4">
        <v>63615</v>
      </c>
      <c r="G938" s="4">
        <v>100021666</v>
      </c>
      <c r="H938" s="4">
        <v>4805</v>
      </c>
      <c r="I938" s="4">
        <v>169.1234</v>
      </c>
      <c r="J938" s="4"/>
      <c r="K938" s="4"/>
      <c r="L938" s="4"/>
      <c r="M938" s="4"/>
      <c r="N938" s="4"/>
      <c r="O938" s="4"/>
      <c r="P938" s="4">
        <f t="shared" si="14"/>
        <v>40</v>
      </c>
      <c r="Q938" s="4">
        <v>0.94</v>
      </c>
      <c r="R938" s="4">
        <v>1.2862</v>
      </c>
      <c r="S938" s="4">
        <v>1.3740000000000001</v>
      </c>
      <c r="T938" s="102">
        <v>952447</v>
      </c>
      <c r="U938" s="102">
        <v>245266</v>
      </c>
      <c r="V938" s="102">
        <v>235616</v>
      </c>
      <c r="W938" s="102">
        <v>184505</v>
      </c>
      <c r="X938" s="102"/>
      <c r="Y938" s="102">
        <v>264081</v>
      </c>
      <c r="Z938" s="102">
        <v>589457</v>
      </c>
      <c r="AA938" s="102">
        <v>1225850</v>
      </c>
      <c r="AB938" s="102">
        <v>90040</v>
      </c>
      <c r="AC938" s="102">
        <v>809038</v>
      </c>
      <c r="AD938" s="102">
        <v>399605</v>
      </c>
      <c r="AE938" s="102"/>
      <c r="AF938" s="102"/>
      <c r="AG938" s="102"/>
      <c r="AH938" s="102">
        <v>1032368</v>
      </c>
      <c r="AI938" s="102">
        <v>1146551</v>
      </c>
      <c r="AJ938" s="102">
        <v>341473</v>
      </c>
      <c r="AK938" s="102"/>
      <c r="AL938" s="102"/>
      <c r="AM938" s="102">
        <v>904455</v>
      </c>
      <c r="AN938" s="102">
        <v>420544</v>
      </c>
      <c r="AO938" s="102">
        <v>124258</v>
      </c>
      <c r="AP938" s="102">
        <v>257297</v>
      </c>
      <c r="AQ938" s="102">
        <v>724077</v>
      </c>
      <c r="AR938" s="102">
        <v>234053</v>
      </c>
      <c r="AS938" s="102">
        <v>139888</v>
      </c>
      <c r="AT938" s="102">
        <v>301211</v>
      </c>
      <c r="AU938" s="102">
        <v>337400</v>
      </c>
      <c r="AV938" s="102">
        <v>6099738</v>
      </c>
      <c r="AW938" s="102">
        <v>174417</v>
      </c>
      <c r="AX938" s="102"/>
      <c r="AY938" s="102"/>
      <c r="AZ938" s="102"/>
      <c r="BA938" s="102">
        <v>122030</v>
      </c>
      <c r="BB938" s="102">
        <v>519845</v>
      </c>
      <c r="BC938" s="102">
        <v>747261</v>
      </c>
      <c r="BD938" s="102">
        <v>106167</v>
      </c>
      <c r="BE938" s="102">
        <v>428792</v>
      </c>
      <c r="BF938" s="102"/>
      <c r="BG938" s="102">
        <v>143871</v>
      </c>
      <c r="BH938" s="102">
        <v>198968</v>
      </c>
      <c r="BI938" s="102">
        <v>439786</v>
      </c>
      <c r="BJ938" s="102">
        <v>93043</v>
      </c>
      <c r="BK938" s="102"/>
      <c r="BL938" s="102">
        <v>128972</v>
      </c>
      <c r="BM938" s="102"/>
      <c r="BN938" s="102">
        <v>362600</v>
      </c>
      <c r="BO938" s="102">
        <v>588533</v>
      </c>
      <c r="BP938" s="102">
        <v>950036</v>
      </c>
      <c r="BQ938" s="102"/>
      <c r="BR938" s="102"/>
      <c r="BS938" s="102">
        <v>252382</v>
      </c>
      <c r="BT938" s="102">
        <v>151485</v>
      </c>
      <c r="BU938" s="102"/>
      <c r="BV938" s="102"/>
      <c r="BW938" s="102"/>
      <c r="BX938" s="102">
        <v>225076</v>
      </c>
    </row>
    <row r="939" spans="1:76" x14ac:dyDescent="0.25">
      <c r="A939" s="57" t="s">
        <v>8088</v>
      </c>
      <c r="B939" s="3" t="s">
        <v>8082</v>
      </c>
      <c r="C939" s="3" t="s">
        <v>8082</v>
      </c>
      <c r="D939" s="4" t="s">
        <v>8089</v>
      </c>
      <c r="E939" s="4" t="s">
        <v>3487</v>
      </c>
      <c r="F939" s="4">
        <v>63683</v>
      </c>
      <c r="G939" s="4">
        <v>100021709</v>
      </c>
      <c r="H939" s="4">
        <v>5261</v>
      </c>
      <c r="I939" s="4">
        <v>197.15459999999999</v>
      </c>
      <c r="J939" s="4"/>
      <c r="K939" s="4"/>
      <c r="L939" s="4"/>
      <c r="M939" s="4"/>
      <c r="N939" s="4"/>
      <c r="O939" s="4"/>
      <c r="P939" s="4">
        <f t="shared" si="14"/>
        <v>55</v>
      </c>
      <c r="Q939" s="4">
        <v>0.91</v>
      </c>
      <c r="R939" s="4">
        <v>0.93859999999999999</v>
      </c>
      <c r="S939" s="4">
        <v>1.0314000000000001</v>
      </c>
      <c r="T939" s="102">
        <v>733110</v>
      </c>
      <c r="U939" s="102">
        <v>1294254</v>
      </c>
      <c r="V939" s="102">
        <v>842881</v>
      </c>
      <c r="W939" s="102">
        <v>630154</v>
      </c>
      <c r="X939" s="102">
        <v>321779</v>
      </c>
      <c r="Y939" s="102">
        <v>685110</v>
      </c>
      <c r="Z939" s="102">
        <v>1707905</v>
      </c>
      <c r="AA939" s="102">
        <v>1059790</v>
      </c>
      <c r="AB939" s="102">
        <v>1738265</v>
      </c>
      <c r="AC939" s="102"/>
      <c r="AD939" s="102">
        <v>1175769</v>
      </c>
      <c r="AE939" s="102">
        <v>908153</v>
      </c>
      <c r="AF939" s="102">
        <v>1314467</v>
      </c>
      <c r="AG939" s="102">
        <v>1585859</v>
      </c>
      <c r="AH939" s="102"/>
      <c r="AI939" s="102">
        <v>862885</v>
      </c>
      <c r="AJ939" s="102">
        <v>885991</v>
      </c>
      <c r="AK939" s="102">
        <v>1408686</v>
      </c>
      <c r="AL939" s="102">
        <v>609361</v>
      </c>
      <c r="AM939" s="102">
        <v>1715064</v>
      </c>
      <c r="AN939" s="102">
        <v>1440567</v>
      </c>
      <c r="AO939" s="102">
        <v>747370</v>
      </c>
      <c r="AP939" s="102">
        <v>605668</v>
      </c>
      <c r="AQ939" s="102">
        <v>942980</v>
      </c>
      <c r="AR939" s="102">
        <v>1095760</v>
      </c>
      <c r="AS939" s="102">
        <v>712034</v>
      </c>
      <c r="AT939" s="102">
        <v>1390438</v>
      </c>
      <c r="AU939" s="102">
        <v>2063777</v>
      </c>
      <c r="AV939" s="102">
        <v>1124922</v>
      </c>
      <c r="AW939" s="102">
        <v>1334377</v>
      </c>
      <c r="AX939" s="102">
        <v>935186</v>
      </c>
      <c r="AY939" s="102">
        <v>1671153</v>
      </c>
      <c r="AZ939" s="102">
        <v>1198566</v>
      </c>
      <c r="BA939" s="102">
        <v>1016498</v>
      </c>
      <c r="BB939" s="102">
        <v>1122679</v>
      </c>
      <c r="BC939" s="102">
        <v>1121452</v>
      </c>
      <c r="BD939" s="102">
        <v>770657</v>
      </c>
      <c r="BE939" s="102">
        <v>1916995</v>
      </c>
      <c r="BF939" s="102">
        <v>1263081</v>
      </c>
      <c r="BG939" s="102">
        <v>1196489</v>
      </c>
      <c r="BH939" s="102">
        <v>311362</v>
      </c>
      <c r="BI939" s="102">
        <v>1107327</v>
      </c>
      <c r="BJ939" s="102">
        <v>718583</v>
      </c>
      <c r="BK939" s="102">
        <v>1213738</v>
      </c>
      <c r="BL939" s="102">
        <v>645838</v>
      </c>
      <c r="BM939" s="102">
        <v>1843381</v>
      </c>
      <c r="BN939" s="102">
        <v>995676</v>
      </c>
      <c r="BO939" s="102">
        <v>2311931</v>
      </c>
      <c r="BP939" s="102">
        <v>1542035</v>
      </c>
      <c r="BQ939" s="102">
        <v>743844</v>
      </c>
      <c r="BR939" s="102">
        <v>488896</v>
      </c>
      <c r="BS939" s="102">
        <v>1231519</v>
      </c>
      <c r="BT939" s="102">
        <v>1422930</v>
      </c>
      <c r="BU939" s="102">
        <v>1285643</v>
      </c>
      <c r="BV939" s="102">
        <v>680750</v>
      </c>
      <c r="BW939" s="102">
        <v>1029446</v>
      </c>
      <c r="BX939" s="102">
        <v>874887</v>
      </c>
    </row>
    <row r="941" spans="1:76" x14ac:dyDescent="0.25">
      <c r="A941" s="118"/>
    </row>
  </sheetData>
  <sortState xmlns:xlrd2="http://schemas.microsoft.com/office/spreadsheetml/2017/richdata2" columnSort="1" ref="T1:BX941">
    <sortCondition ref="T4:BX4"/>
  </sortState>
  <mergeCells count="3">
    <mergeCell ref="R4:S4"/>
    <mergeCell ref="T3:AU3"/>
    <mergeCell ref="AV3:BX3"/>
  </mergeCells>
  <hyperlinks>
    <hyperlink ref="L792" r:id="rId1" xr:uid="{00000000-0004-0000-1800-000000000000}"/>
    <hyperlink ref="M793" r:id="rId2" xr:uid="{00000000-0004-0000-1800-000001000000}"/>
    <hyperlink ref="M356" r:id="rId3" xr:uid="{00000000-0004-0000-1800-000002000000}"/>
    <hyperlink ref="M414" r:id="rId4" xr:uid="{00000000-0004-0000-1800-000003000000}"/>
    <hyperlink ref="M415" r:id="rId5" xr:uid="{00000000-0004-0000-1800-000004000000}"/>
    <hyperlink ref="L865" r:id="rId6" xr:uid="{00000000-0004-0000-1800-000005000000}"/>
    <hyperlink ref="L527" r:id="rId7" xr:uid="{00000000-0004-0000-1800-000006000000}"/>
    <hyperlink ref="M476" r:id="rId8" xr:uid="{00000000-0004-0000-1800-000007000000}"/>
    <hyperlink ref="L776" r:id="rId9" xr:uid="{00000000-0004-0000-1800-000008000000}"/>
    <hyperlink ref="M776" r:id="rId10" xr:uid="{00000000-0004-0000-1800-000009000000}"/>
    <hyperlink ref="M773" r:id="rId11" xr:uid="{00000000-0004-0000-1800-00000A000000}"/>
    <hyperlink ref="L774" r:id="rId12" xr:uid="{00000000-0004-0000-1800-00000B000000}"/>
    <hyperlink ref="M774" r:id="rId13" xr:uid="{00000000-0004-0000-1800-00000C000000}"/>
    <hyperlink ref="M504" r:id="rId14" xr:uid="{00000000-0004-0000-1800-00000D000000}"/>
    <hyperlink ref="L480" r:id="rId15" xr:uid="{00000000-0004-0000-1800-00000E000000}"/>
    <hyperlink ref="M480" r:id="rId16" xr:uid="{00000000-0004-0000-1800-00000F000000}"/>
    <hyperlink ref="M484" r:id="rId17" xr:uid="{00000000-0004-0000-1800-000010000000}"/>
    <hyperlink ref="L56" r:id="rId18" xr:uid="{00000000-0004-0000-1800-000011000000}"/>
    <hyperlink ref="M56" r:id="rId19" xr:uid="{00000000-0004-0000-1800-000012000000}"/>
    <hyperlink ref="M57" r:id="rId20" xr:uid="{00000000-0004-0000-1800-000013000000}"/>
    <hyperlink ref="L652" r:id="rId21" xr:uid="{00000000-0004-0000-1800-000014000000}"/>
    <hyperlink ref="M652" r:id="rId22" xr:uid="{00000000-0004-0000-1800-000015000000}"/>
    <hyperlink ref="L215" r:id="rId23" xr:uid="{00000000-0004-0000-1800-000016000000}"/>
    <hyperlink ref="M215" r:id="rId24" xr:uid="{00000000-0004-0000-1800-000017000000}"/>
    <hyperlink ref="L55" r:id="rId25" xr:uid="{00000000-0004-0000-1800-000018000000}"/>
    <hyperlink ref="M55" r:id="rId26" xr:uid="{00000000-0004-0000-1800-000019000000}"/>
    <hyperlink ref="L42" r:id="rId27" xr:uid="{00000000-0004-0000-1800-00001A000000}"/>
    <hyperlink ref="M42" r:id="rId28" xr:uid="{00000000-0004-0000-1800-00001B000000}"/>
    <hyperlink ref="M649" r:id="rId29" xr:uid="{00000000-0004-0000-1800-00001C000000}"/>
    <hyperlink ref="L700" r:id="rId30" xr:uid="{00000000-0004-0000-1800-00001D000000}"/>
    <hyperlink ref="M700" r:id="rId31" xr:uid="{00000000-0004-0000-1800-00001E000000}"/>
    <hyperlink ref="L771" r:id="rId32" xr:uid="{00000000-0004-0000-1800-00001F000000}"/>
    <hyperlink ref="M771" r:id="rId33" xr:uid="{00000000-0004-0000-1800-000020000000}"/>
    <hyperlink ref="L777" r:id="rId34" xr:uid="{00000000-0004-0000-1800-000021000000}"/>
    <hyperlink ref="M777" r:id="rId35" xr:uid="{00000000-0004-0000-1800-000022000000}"/>
    <hyperlink ref="L497" r:id="rId36" xr:uid="{00000000-0004-0000-1800-000023000000}"/>
    <hyperlink ref="M497" r:id="rId37" xr:uid="{00000000-0004-0000-1800-000024000000}"/>
    <hyperlink ref="M479" r:id="rId38" xr:uid="{00000000-0004-0000-1800-000025000000}"/>
    <hyperlink ref="M483" r:id="rId39" xr:uid="{00000000-0004-0000-1800-000026000000}"/>
    <hyperlink ref="M502" r:id="rId40" xr:uid="{00000000-0004-0000-1800-000027000000}"/>
    <hyperlink ref="M500" r:id="rId41" xr:uid="{00000000-0004-0000-1800-000028000000}"/>
    <hyperlink ref="M473" r:id="rId42" xr:uid="{00000000-0004-0000-1800-000029000000}"/>
    <hyperlink ref="M472" r:id="rId43" xr:uid="{00000000-0004-0000-1800-00002A000000}"/>
    <hyperlink ref="M477" r:id="rId44" xr:uid="{00000000-0004-0000-1800-00002B000000}"/>
    <hyperlink ref="M481" r:id="rId45" xr:uid="{00000000-0004-0000-1800-00002C000000}"/>
    <hyperlink ref="M488" r:id="rId46" xr:uid="{00000000-0004-0000-1800-00002D000000}"/>
    <hyperlink ref="M499" r:id="rId47" xr:uid="{00000000-0004-0000-1800-00002E000000}"/>
    <hyperlink ref="M474" r:id="rId48" xr:uid="{00000000-0004-0000-1800-00002F000000}"/>
    <hyperlink ref="M478" r:id="rId49" xr:uid="{00000000-0004-0000-1800-000030000000}"/>
    <hyperlink ref="M482" r:id="rId50" xr:uid="{00000000-0004-0000-1800-000031000000}"/>
    <hyperlink ref="M489" r:id="rId51" xr:uid="{00000000-0004-0000-1800-000032000000}"/>
    <hyperlink ref="M446" r:id="rId52" xr:uid="{00000000-0004-0000-1800-000033000000}"/>
    <hyperlink ref="M330" r:id="rId53" xr:uid="{00000000-0004-0000-1800-000034000000}"/>
    <hyperlink ref="L317" r:id="rId54" xr:uid="{00000000-0004-0000-1800-000035000000}"/>
    <hyperlink ref="M317" r:id="rId55" xr:uid="{00000000-0004-0000-1800-000036000000}"/>
    <hyperlink ref="L448" r:id="rId56" xr:uid="{00000000-0004-0000-1800-000037000000}"/>
    <hyperlink ref="M448" r:id="rId57" xr:uid="{00000000-0004-0000-1800-000038000000}"/>
    <hyperlink ref="M635" r:id="rId58" xr:uid="{00000000-0004-0000-1800-000039000000}"/>
    <hyperlink ref="M615" r:id="rId59" xr:uid="{00000000-0004-0000-1800-00003A000000}"/>
    <hyperlink ref="L656" r:id="rId60" xr:uid="{00000000-0004-0000-1800-00003B000000}"/>
    <hyperlink ref="M656" r:id="rId61" xr:uid="{00000000-0004-0000-1800-00003C000000}"/>
    <hyperlink ref="L681" r:id="rId62" xr:uid="{00000000-0004-0000-1800-00003D000000}"/>
    <hyperlink ref="M681" r:id="rId63" xr:uid="{00000000-0004-0000-1800-00003E000000}"/>
    <hyperlink ref="L680" r:id="rId64" xr:uid="{00000000-0004-0000-1800-00003F000000}"/>
    <hyperlink ref="M680" r:id="rId65" xr:uid="{00000000-0004-0000-1800-000040000000}"/>
    <hyperlink ref="L661" r:id="rId66" xr:uid="{00000000-0004-0000-1800-000041000000}"/>
    <hyperlink ref="M661" r:id="rId67" xr:uid="{00000000-0004-0000-1800-000042000000}"/>
    <hyperlink ref="L646" r:id="rId68" xr:uid="{00000000-0004-0000-1800-000043000000}"/>
    <hyperlink ref="M646" r:id="rId69" xr:uid="{00000000-0004-0000-1800-000044000000}"/>
    <hyperlink ref="L671" r:id="rId70" xr:uid="{00000000-0004-0000-1800-000045000000}"/>
    <hyperlink ref="M671" r:id="rId71" xr:uid="{00000000-0004-0000-1800-000046000000}"/>
    <hyperlink ref="L796" r:id="rId72" xr:uid="{00000000-0004-0000-1800-000047000000}"/>
    <hyperlink ref="M796" r:id="rId73" xr:uid="{00000000-0004-0000-1800-000048000000}"/>
    <hyperlink ref="M752" r:id="rId74" xr:uid="{00000000-0004-0000-1800-000049000000}"/>
    <hyperlink ref="M452" r:id="rId75" xr:uid="{00000000-0004-0000-1800-00004A000000}"/>
    <hyperlink ref="M931" r:id="rId76" xr:uid="{00000000-0004-0000-1800-00004B000000}"/>
    <hyperlink ref="M917" r:id="rId77" xr:uid="{00000000-0004-0000-1800-00004C000000}"/>
    <hyperlink ref="L797" r:id="rId78" xr:uid="{00000000-0004-0000-1800-00004D000000}"/>
    <hyperlink ref="L763" r:id="rId79" xr:uid="{00000000-0004-0000-1800-00004E000000}"/>
    <hyperlink ref="M763" r:id="rId80" xr:uid="{00000000-0004-0000-1800-00004F000000}"/>
    <hyperlink ref="L70" r:id="rId81" xr:uid="{00000000-0004-0000-1800-000050000000}"/>
    <hyperlink ref="M70" r:id="rId82" xr:uid="{00000000-0004-0000-1800-000051000000}"/>
    <hyperlink ref="L218" r:id="rId83" xr:uid="{00000000-0004-0000-1800-000052000000}"/>
    <hyperlink ref="M218" r:id="rId84" xr:uid="{00000000-0004-0000-1800-000053000000}"/>
    <hyperlink ref="L127" r:id="rId85" xr:uid="{00000000-0004-0000-1800-000054000000}"/>
    <hyperlink ref="M925" r:id="rId86" xr:uid="{00000000-0004-0000-1800-000055000000}"/>
    <hyperlink ref="L269" r:id="rId87" xr:uid="{00000000-0004-0000-1800-000056000000}"/>
    <hyperlink ref="M269" r:id="rId88" xr:uid="{00000000-0004-0000-1800-000057000000}"/>
    <hyperlink ref="M144" r:id="rId89" xr:uid="{00000000-0004-0000-1800-000058000000}"/>
    <hyperlink ref="L361" r:id="rId90" xr:uid="{00000000-0004-0000-1800-000059000000}"/>
    <hyperlink ref="M361" r:id="rId91" xr:uid="{00000000-0004-0000-1800-00005A000000}"/>
    <hyperlink ref="L746" r:id="rId92" xr:uid="{00000000-0004-0000-1800-00005B000000}"/>
    <hyperlink ref="M746" r:id="rId93" xr:uid="{00000000-0004-0000-1800-00005C000000}"/>
    <hyperlink ref="M878" r:id="rId94" xr:uid="{00000000-0004-0000-1800-00005D000000}"/>
    <hyperlink ref="L430" r:id="rId95" xr:uid="{00000000-0004-0000-1800-00005E000000}"/>
    <hyperlink ref="M430" r:id="rId96" xr:uid="{00000000-0004-0000-1800-00005F000000}"/>
    <hyperlink ref="L425" r:id="rId97" xr:uid="{00000000-0004-0000-1800-000060000000}"/>
    <hyperlink ref="M425" r:id="rId98" xr:uid="{00000000-0004-0000-1800-000061000000}"/>
    <hyperlink ref="M426" r:id="rId99" xr:uid="{00000000-0004-0000-1800-000062000000}"/>
    <hyperlink ref="M389" r:id="rId100" xr:uid="{00000000-0004-0000-1800-000063000000}"/>
    <hyperlink ref="L427" r:id="rId101" xr:uid="{00000000-0004-0000-1800-000064000000}"/>
    <hyperlink ref="L798" r:id="rId102" xr:uid="{00000000-0004-0000-1800-000065000000}"/>
    <hyperlink ref="M798" r:id="rId103" xr:uid="{00000000-0004-0000-1800-000066000000}"/>
    <hyperlink ref="L859" r:id="rId104" xr:uid="{00000000-0004-0000-1800-000067000000}"/>
    <hyperlink ref="M859" r:id="rId105" xr:uid="{00000000-0004-0000-1800-000068000000}"/>
    <hyperlink ref="M507" r:id="rId106" xr:uid="{00000000-0004-0000-1800-000069000000}"/>
    <hyperlink ref="M145" r:id="rId107" xr:uid="{00000000-0004-0000-1800-00006A000000}"/>
    <hyperlink ref="M394" r:id="rId108" xr:uid="{00000000-0004-0000-1800-00006B000000}"/>
    <hyperlink ref="M506" r:id="rId109" xr:uid="{00000000-0004-0000-1800-00006C000000}"/>
    <hyperlink ref="M799" r:id="rId110" xr:uid="{00000000-0004-0000-1800-00006D000000}"/>
    <hyperlink ref="L181" r:id="rId111" xr:uid="{00000000-0004-0000-1800-00006E000000}"/>
    <hyperlink ref="M181" r:id="rId112" xr:uid="{00000000-0004-0000-1800-00006F000000}"/>
    <hyperlink ref="M505" r:id="rId113" xr:uid="{00000000-0004-0000-1800-000070000000}"/>
    <hyperlink ref="M784" r:id="rId114" xr:uid="{00000000-0004-0000-1800-000071000000}"/>
    <hyperlink ref="M451" r:id="rId115" xr:uid="{00000000-0004-0000-1800-000072000000}"/>
    <hyperlink ref="M450" r:id="rId116" xr:uid="{00000000-0004-0000-1800-000073000000}"/>
    <hyperlink ref="L101" r:id="rId117" xr:uid="{00000000-0004-0000-1800-000074000000}"/>
    <hyperlink ref="M101" r:id="rId118" xr:uid="{00000000-0004-0000-1800-000075000000}"/>
    <hyperlink ref="M801" r:id="rId119" xr:uid="{00000000-0004-0000-1800-000076000000}"/>
    <hyperlink ref="L775" r:id="rId120" xr:uid="{00000000-0004-0000-1800-000077000000}"/>
    <hyperlink ref="M775" r:id="rId121" xr:uid="{00000000-0004-0000-1800-000078000000}"/>
    <hyperlink ref="L757" r:id="rId122" xr:uid="{00000000-0004-0000-1800-000079000000}"/>
    <hyperlink ref="M757" r:id="rId123" xr:uid="{00000000-0004-0000-1800-00007A000000}"/>
    <hyperlink ref="L764" r:id="rId124" xr:uid="{00000000-0004-0000-1800-00007B000000}"/>
    <hyperlink ref="M764" r:id="rId125" xr:uid="{00000000-0004-0000-1800-00007C000000}"/>
    <hyperlink ref="L97" r:id="rId126" xr:uid="{00000000-0004-0000-1800-00007D000000}"/>
    <hyperlink ref="M97" r:id="rId127" xr:uid="{00000000-0004-0000-1800-00007E000000}"/>
    <hyperlink ref="L765" r:id="rId128" xr:uid="{00000000-0004-0000-1800-00007F000000}"/>
    <hyperlink ref="M765" r:id="rId129" xr:uid="{00000000-0004-0000-1800-000080000000}"/>
    <hyperlink ref="M179" r:id="rId130" xr:uid="{00000000-0004-0000-1800-000081000000}"/>
    <hyperlink ref="L684" r:id="rId131" xr:uid="{00000000-0004-0000-1800-000082000000}"/>
    <hyperlink ref="M684" r:id="rId132" xr:uid="{00000000-0004-0000-1800-000083000000}"/>
    <hyperlink ref="M387" r:id="rId133" xr:uid="{00000000-0004-0000-1800-000084000000}"/>
    <hyperlink ref="M634" r:id="rId134" xr:uid="{00000000-0004-0000-1800-000085000000}"/>
    <hyperlink ref="M610" r:id="rId135" xr:uid="{00000000-0004-0000-1800-000086000000}"/>
    <hyperlink ref="L788" r:id="rId136" xr:uid="{00000000-0004-0000-1800-000087000000}"/>
    <hyperlink ref="L800" r:id="rId137" xr:uid="{00000000-0004-0000-1800-000088000000}"/>
    <hyperlink ref="M800" r:id="rId138" xr:uid="{00000000-0004-0000-1800-000089000000}"/>
    <hyperlink ref="M146" r:id="rId139" xr:uid="{00000000-0004-0000-1800-00008A000000}"/>
    <hyperlink ref="L554" r:id="rId140" xr:uid="{00000000-0004-0000-1800-00008B000000}"/>
    <hyperlink ref="M554" r:id="rId141" xr:uid="{00000000-0004-0000-1800-00008C000000}"/>
    <hyperlink ref="M364" r:id="rId142" xr:uid="{00000000-0004-0000-1800-00008D000000}"/>
    <hyperlink ref="L751" r:id="rId143" xr:uid="{00000000-0004-0000-1800-00008E000000}"/>
    <hyperlink ref="M751" r:id="rId144" xr:uid="{00000000-0004-0000-1800-00008F000000}"/>
    <hyperlink ref="L420" r:id="rId145" xr:uid="{00000000-0004-0000-1800-000090000000}"/>
    <hyperlink ref="M420" r:id="rId146" xr:uid="{00000000-0004-0000-1800-000091000000}"/>
    <hyperlink ref="L809" r:id="rId147" xr:uid="{00000000-0004-0000-1800-000092000000}"/>
    <hyperlink ref="M809" r:id="rId148" xr:uid="{00000000-0004-0000-1800-000093000000}"/>
    <hyperlink ref="M436" r:id="rId149" xr:uid="{00000000-0004-0000-1800-000094000000}"/>
    <hyperlink ref="M376" r:id="rId150" xr:uid="{00000000-0004-0000-1800-000095000000}"/>
    <hyperlink ref="M747" r:id="rId151" xr:uid="{00000000-0004-0000-1800-000096000000}"/>
    <hyperlink ref="M438" r:id="rId152" xr:uid="{00000000-0004-0000-1800-000097000000}"/>
    <hyperlink ref="M434" r:id="rId153" xr:uid="{00000000-0004-0000-1800-000098000000}"/>
    <hyperlink ref="M440" r:id="rId154" xr:uid="{00000000-0004-0000-1800-000099000000}"/>
    <hyperlink ref="L87" r:id="rId155" xr:uid="{00000000-0004-0000-1800-00009A000000}"/>
    <hyperlink ref="M87" r:id="rId156" xr:uid="{00000000-0004-0000-1800-00009B000000}"/>
    <hyperlink ref="L885" r:id="rId157" xr:uid="{00000000-0004-0000-1800-00009C000000}"/>
    <hyperlink ref="M885" r:id="rId158" xr:uid="{00000000-0004-0000-1800-00009D000000}"/>
    <hyperlink ref="M437" r:id="rId159" xr:uid="{00000000-0004-0000-1800-00009E000000}"/>
    <hyperlink ref="M435" r:id="rId160" xr:uid="{00000000-0004-0000-1800-00009F000000}"/>
    <hyperlink ref="M432" r:id="rId161" xr:uid="{00000000-0004-0000-1800-0000A0000000}"/>
    <hyperlink ref="L531" r:id="rId162" xr:uid="{00000000-0004-0000-1800-0000A1000000}"/>
    <hyperlink ref="M531" r:id="rId163" xr:uid="{00000000-0004-0000-1800-0000A2000000}"/>
    <hyperlink ref="L153" r:id="rId164" xr:uid="{00000000-0004-0000-1800-0000A3000000}"/>
    <hyperlink ref="M153" r:id="rId165" xr:uid="{00000000-0004-0000-1800-0000A4000000}"/>
    <hyperlink ref="L143" r:id="rId166" xr:uid="{00000000-0004-0000-1800-0000A5000000}"/>
    <hyperlink ref="M143" r:id="rId167" xr:uid="{00000000-0004-0000-1800-0000A6000000}"/>
    <hyperlink ref="M365" r:id="rId168" xr:uid="{00000000-0004-0000-1800-0000A7000000}"/>
    <hyperlink ref="M139" r:id="rId169" xr:uid="{00000000-0004-0000-1800-0000A8000000}"/>
    <hyperlink ref="M360" r:id="rId170" xr:uid="{00000000-0004-0000-1800-0000A9000000}"/>
    <hyperlink ref="L43" r:id="rId171" xr:uid="{00000000-0004-0000-1800-0000AA000000}"/>
    <hyperlink ref="M43" r:id="rId172" xr:uid="{00000000-0004-0000-1800-0000AB000000}"/>
    <hyperlink ref="L778" r:id="rId173" xr:uid="{00000000-0004-0000-1800-0000AC000000}"/>
    <hyperlink ref="M778" r:id="rId174" xr:uid="{00000000-0004-0000-1800-0000AD000000}"/>
    <hyperlink ref="L766" r:id="rId175" xr:uid="{00000000-0004-0000-1800-0000AE000000}"/>
    <hyperlink ref="M766" r:id="rId176" xr:uid="{00000000-0004-0000-1800-0000AF000000}"/>
    <hyperlink ref="L175" r:id="rId177" xr:uid="{00000000-0004-0000-1800-0000B0000000}"/>
    <hyperlink ref="M175" r:id="rId178" xr:uid="{00000000-0004-0000-1800-0000B1000000}"/>
    <hyperlink ref="L673" r:id="rId179" xr:uid="{00000000-0004-0000-1800-0000B2000000}"/>
    <hyperlink ref="M673" r:id="rId180" xr:uid="{00000000-0004-0000-1800-0000B3000000}"/>
    <hyperlink ref="L674" r:id="rId181" xr:uid="{00000000-0004-0000-1800-0000B4000000}"/>
    <hyperlink ref="M674" r:id="rId182" xr:uid="{00000000-0004-0000-1800-0000B5000000}"/>
    <hyperlink ref="L934" r:id="rId183" xr:uid="{00000000-0004-0000-1800-0000B6000000}"/>
    <hyperlink ref="L214" r:id="rId184" xr:uid="{00000000-0004-0000-1800-0000B7000000}"/>
    <hyperlink ref="M214" r:id="rId185" xr:uid="{00000000-0004-0000-1800-0000B8000000}"/>
    <hyperlink ref="L873" r:id="rId186" xr:uid="{00000000-0004-0000-1800-0000B9000000}"/>
    <hyperlink ref="M873" r:id="rId187" xr:uid="{00000000-0004-0000-1800-0000BA000000}"/>
    <hyperlink ref="L875" r:id="rId188" xr:uid="{00000000-0004-0000-1800-0000BB000000}"/>
    <hyperlink ref="M875" r:id="rId189" xr:uid="{00000000-0004-0000-1800-0000BC000000}"/>
    <hyperlink ref="L560" r:id="rId190" xr:uid="{00000000-0004-0000-1800-0000BD000000}"/>
    <hyperlink ref="M560" r:id="rId191" xr:uid="{00000000-0004-0000-1800-0000BE000000}"/>
    <hyperlink ref="L756" r:id="rId192" xr:uid="{00000000-0004-0000-1800-0000BF000000}"/>
    <hyperlink ref="M756" r:id="rId193" xr:uid="{00000000-0004-0000-1800-0000C0000000}"/>
    <hyperlink ref="L216" r:id="rId194" xr:uid="{00000000-0004-0000-1800-0000C1000000}"/>
    <hyperlink ref="M216" r:id="rId195" xr:uid="{00000000-0004-0000-1800-0000C2000000}"/>
    <hyperlink ref="L750" r:id="rId196" xr:uid="{00000000-0004-0000-1800-0000C3000000}"/>
    <hyperlink ref="M750" r:id="rId197" xr:uid="{00000000-0004-0000-1800-0000C4000000}"/>
    <hyperlink ref="L421" r:id="rId198" xr:uid="{00000000-0004-0000-1800-0000C5000000}"/>
    <hyperlink ref="M421" r:id="rId199" xr:uid="{00000000-0004-0000-1800-0000C6000000}"/>
    <hyperlink ref="L862" r:id="rId200" xr:uid="{00000000-0004-0000-1800-0000C7000000}"/>
    <hyperlink ref="M862" r:id="rId201" xr:uid="{00000000-0004-0000-1800-0000C8000000}"/>
    <hyperlink ref="L803" r:id="rId202" xr:uid="{00000000-0004-0000-1800-0000C9000000}"/>
    <hyperlink ref="M803" r:id="rId203" xr:uid="{00000000-0004-0000-1800-0000CA000000}"/>
    <hyperlink ref="L32" r:id="rId204" xr:uid="{00000000-0004-0000-1800-0000CB000000}"/>
    <hyperlink ref="M32" r:id="rId205" xr:uid="{00000000-0004-0000-1800-0000CC000000}"/>
    <hyperlink ref="M748" r:id="rId206" xr:uid="{00000000-0004-0000-1800-0000CD000000}"/>
    <hyperlink ref="L88" r:id="rId207" xr:uid="{00000000-0004-0000-1800-0000CE000000}"/>
    <hyperlink ref="M88" r:id="rId208" xr:uid="{00000000-0004-0000-1800-0000CF000000}"/>
    <hyperlink ref="L94" r:id="rId209" xr:uid="{00000000-0004-0000-1800-0000D0000000}"/>
    <hyperlink ref="M94" r:id="rId210" xr:uid="{00000000-0004-0000-1800-0000D1000000}"/>
    <hyperlink ref="L58" r:id="rId211" xr:uid="{00000000-0004-0000-1800-0000D2000000}"/>
    <hyperlink ref="M58" r:id="rId212" xr:uid="{00000000-0004-0000-1800-0000D3000000}"/>
    <hyperlink ref="L134" r:id="rId213" xr:uid="{00000000-0004-0000-1800-0000D4000000}"/>
    <hyperlink ref="M134" r:id="rId214" xr:uid="{00000000-0004-0000-1800-0000D5000000}"/>
    <hyperlink ref="L162" r:id="rId215" xr:uid="{00000000-0004-0000-1800-0000D6000000}"/>
    <hyperlink ref="M162" r:id="rId216" xr:uid="{00000000-0004-0000-1800-0000D7000000}"/>
    <hyperlink ref="L734" r:id="rId217" xr:uid="{00000000-0004-0000-1800-0000D8000000}"/>
    <hyperlink ref="L779" r:id="rId218" xr:uid="{00000000-0004-0000-1800-0000D9000000}"/>
    <hyperlink ref="M779" r:id="rId219" xr:uid="{00000000-0004-0000-1800-0000DA000000}"/>
    <hyperlink ref="L780" r:id="rId220" xr:uid="{00000000-0004-0000-1800-0000DB000000}"/>
    <hyperlink ref="M780" r:id="rId221" xr:uid="{00000000-0004-0000-1800-0000DC000000}"/>
    <hyperlink ref="L75" r:id="rId222" xr:uid="{00000000-0004-0000-1800-0000DD000000}"/>
    <hyperlink ref="M75" r:id="rId223" xr:uid="{00000000-0004-0000-1800-0000DE000000}"/>
    <hyperlink ref="M319" r:id="rId224" xr:uid="{00000000-0004-0000-1800-0000DF000000}"/>
    <hyperlink ref="M442" r:id="rId225" xr:uid="{00000000-0004-0000-1800-0000E0000000}"/>
    <hyperlink ref="L119" r:id="rId226" xr:uid="{00000000-0004-0000-1800-0000E1000000}"/>
    <hyperlink ref="M119" r:id="rId227" xr:uid="{00000000-0004-0000-1800-0000E2000000}"/>
    <hyperlink ref="L67" r:id="rId228" xr:uid="{00000000-0004-0000-1800-0000E3000000}"/>
    <hyperlink ref="M67" r:id="rId229" xr:uid="{00000000-0004-0000-1800-0000E4000000}"/>
    <hyperlink ref="L804" r:id="rId230" xr:uid="{00000000-0004-0000-1800-0000E5000000}"/>
    <hyperlink ref="M804" r:id="rId231" xr:uid="{00000000-0004-0000-1800-0000E6000000}"/>
    <hyperlink ref="M670" r:id="rId232" xr:uid="{00000000-0004-0000-1800-0000E7000000}"/>
    <hyperlink ref="L217" r:id="rId233" xr:uid="{00000000-0004-0000-1800-0000E8000000}"/>
    <hyperlink ref="M217" r:id="rId234" xr:uid="{00000000-0004-0000-1800-0000E9000000}"/>
    <hyperlink ref="L594" r:id="rId235" xr:uid="{00000000-0004-0000-1800-0000EA000000}"/>
    <hyperlink ref="M594" r:id="rId236" xr:uid="{00000000-0004-0000-1800-0000EB000000}"/>
    <hyperlink ref="M72" r:id="rId237" xr:uid="{00000000-0004-0000-1800-0000EC000000}"/>
    <hyperlink ref="M443" r:id="rId238" xr:uid="{00000000-0004-0000-1800-0000ED000000}"/>
    <hyperlink ref="M638" r:id="rId239" xr:uid="{00000000-0004-0000-1800-0000EE000000}"/>
    <hyperlink ref="M632" r:id="rId240" xr:uid="{00000000-0004-0000-1800-0000EF000000}"/>
    <hyperlink ref="L659" r:id="rId241" xr:uid="{00000000-0004-0000-1800-0000F0000000}"/>
    <hyperlink ref="M659" r:id="rId242" xr:uid="{00000000-0004-0000-1800-0000F1000000}"/>
    <hyperlink ref="L772" r:id="rId243" xr:uid="{00000000-0004-0000-1800-0000F2000000}"/>
    <hyperlink ref="M772" r:id="rId244" xr:uid="{00000000-0004-0000-1800-0000F3000000}"/>
    <hyperlink ref="L660" r:id="rId245" xr:uid="{00000000-0004-0000-1800-0000F4000000}"/>
    <hyperlink ref="M660" r:id="rId246" xr:uid="{00000000-0004-0000-1800-0000F5000000}"/>
    <hyperlink ref="M444" r:id="rId247" xr:uid="{00000000-0004-0000-1800-0000F6000000}"/>
    <hyperlink ref="L454" r:id="rId248" xr:uid="{00000000-0004-0000-1800-0000F7000000}"/>
    <hyperlink ref="L449" r:id="rId249" xr:uid="{00000000-0004-0000-1800-0000F8000000}"/>
    <hyperlink ref="M449" r:id="rId250" xr:uid="{00000000-0004-0000-1800-0000F9000000}"/>
    <hyperlink ref="M837" r:id="rId251" xr:uid="{00000000-0004-0000-1800-0000FA000000}"/>
    <hyperlink ref="L204" r:id="rId252" xr:uid="{00000000-0004-0000-1800-0000FB000000}"/>
    <hyperlink ref="L400" r:id="rId253" xr:uid="{00000000-0004-0000-1800-0000FC000000}"/>
    <hyperlink ref="M400" r:id="rId254" xr:uid="{00000000-0004-0000-1800-0000FD000000}"/>
    <hyperlink ref="L651" r:id="rId255" xr:uid="{00000000-0004-0000-1800-0000FE000000}"/>
    <hyperlink ref="M651" r:id="rId256" xr:uid="{00000000-0004-0000-1800-0000FF000000}"/>
    <hyperlink ref="L650" r:id="rId257" xr:uid="{00000000-0004-0000-1800-000000010000}"/>
    <hyperlink ref="M650" r:id="rId258" xr:uid="{00000000-0004-0000-1800-000001010000}"/>
    <hyperlink ref="L362" r:id="rId259" xr:uid="{00000000-0004-0000-1800-000002010000}"/>
    <hyperlink ref="M362" r:id="rId260" xr:uid="{00000000-0004-0000-1800-000003010000}"/>
    <hyperlink ref="L346" r:id="rId261" xr:uid="{00000000-0004-0000-1800-000004010000}"/>
    <hyperlink ref="M346" r:id="rId262" xr:uid="{00000000-0004-0000-1800-000005010000}"/>
    <hyperlink ref="L203" r:id="rId263" xr:uid="{00000000-0004-0000-1800-000006010000}"/>
    <hyperlink ref="M203" r:id="rId264" xr:uid="{00000000-0004-0000-1800-000007010000}"/>
    <hyperlink ref="L17" r:id="rId265" xr:uid="{00000000-0004-0000-1800-000008010000}"/>
    <hyperlink ref="M17" r:id="rId266" xr:uid="{00000000-0004-0000-1800-000009010000}"/>
    <hyperlink ref="M236" r:id="rId267" xr:uid="{00000000-0004-0000-1800-00000A010000}"/>
    <hyperlink ref="L648" r:id="rId268" xr:uid="{00000000-0004-0000-1800-00000B010000}"/>
    <hyperlink ref="M648" r:id="rId269" xr:uid="{00000000-0004-0000-1800-00000C010000}"/>
    <hyperlink ref="L15" r:id="rId270" xr:uid="{00000000-0004-0000-1800-00000D010000}"/>
    <hyperlink ref="M15" r:id="rId271" xr:uid="{00000000-0004-0000-1800-00000E010000}"/>
    <hyperlink ref="M719" r:id="rId272" xr:uid="{00000000-0004-0000-1800-00000F010000}"/>
    <hyperlink ref="L135" r:id="rId273" xr:uid="{00000000-0004-0000-1800-000010010000}"/>
    <hyperlink ref="M135" r:id="rId274" xr:uid="{00000000-0004-0000-1800-000011010000}"/>
    <hyperlink ref="M154" r:id="rId275" xr:uid="{00000000-0004-0000-1800-000012010000}"/>
    <hyperlink ref="L296" r:id="rId276" xr:uid="{00000000-0004-0000-1800-000013010000}"/>
    <hyperlink ref="M296" r:id="rId277" xr:uid="{00000000-0004-0000-1800-000014010000}"/>
    <hyperlink ref="L712" r:id="rId278" xr:uid="{00000000-0004-0000-1800-000015010000}"/>
    <hyperlink ref="M712" r:id="rId279" xr:uid="{00000000-0004-0000-1800-000016010000}"/>
    <hyperlink ref="L713" r:id="rId280" xr:uid="{00000000-0004-0000-1800-000017010000}"/>
    <hyperlink ref="M713" r:id="rId281" xr:uid="{00000000-0004-0000-1800-000018010000}"/>
    <hyperlink ref="L715" r:id="rId282" xr:uid="{00000000-0004-0000-1800-000019010000}"/>
    <hyperlink ref="M715" r:id="rId283" xr:uid="{00000000-0004-0000-1800-00001A010000}"/>
    <hyperlink ref="L588" r:id="rId284" xr:uid="{00000000-0004-0000-1800-00001B010000}"/>
    <hyperlink ref="M588" r:id="rId285" xr:uid="{00000000-0004-0000-1800-00001C010000}"/>
    <hyperlink ref="L589" r:id="rId286" xr:uid="{00000000-0004-0000-1800-00001D010000}"/>
    <hyperlink ref="M589" r:id="rId287" xr:uid="{00000000-0004-0000-1800-00001E010000}"/>
    <hyperlink ref="M586" r:id="rId288" xr:uid="{00000000-0004-0000-1800-00001F010000}"/>
    <hyperlink ref="M582" r:id="rId289" xr:uid="{00000000-0004-0000-1800-000020010000}"/>
    <hyperlink ref="L53" r:id="rId290" xr:uid="{00000000-0004-0000-1800-000021010000}"/>
    <hyperlink ref="M53" r:id="rId291" xr:uid="{00000000-0004-0000-1800-000022010000}"/>
    <hyperlink ref="L267" r:id="rId292" xr:uid="{00000000-0004-0000-1800-000023010000}"/>
    <hyperlink ref="M267" r:id="rId293" xr:uid="{00000000-0004-0000-1800-000024010000}"/>
    <hyperlink ref="L268" r:id="rId294" xr:uid="{00000000-0004-0000-1800-000025010000}"/>
    <hyperlink ref="L326" r:id="rId295" xr:uid="{00000000-0004-0000-1800-000026010000}"/>
    <hyperlink ref="M326" r:id="rId296" xr:uid="{00000000-0004-0000-1800-000027010000}"/>
    <hyperlink ref="L345" r:id="rId297" xr:uid="{00000000-0004-0000-1800-000028010000}"/>
    <hyperlink ref="M345" r:id="rId298" xr:uid="{00000000-0004-0000-1800-000029010000}"/>
    <hyperlink ref="M404" r:id="rId299" xr:uid="{00000000-0004-0000-1800-00002A010000}"/>
    <hyperlink ref="M196" r:id="rId300" xr:uid="{00000000-0004-0000-1800-00002B010000}"/>
    <hyperlink ref="L176" r:id="rId301" xr:uid="{00000000-0004-0000-1800-00002C010000}"/>
    <hyperlink ref="M176" r:id="rId302" xr:uid="{00000000-0004-0000-1800-00002D010000}"/>
    <hyperlink ref="L915" r:id="rId303" xr:uid="{00000000-0004-0000-1800-00002E010000}"/>
    <hyperlink ref="M915" r:id="rId304" xr:uid="{00000000-0004-0000-1800-00002F010000}"/>
    <hyperlink ref="L25" r:id="rId305" xr:uid="{00000000-0004-0000-1800-000030010000}"/>
    <hyperlink ref="M25" r:id="rId306" xr:uid="{00000000-0004-0000-1800-000031010000}"/>
    <hyperlink ref="L23" r:id="rId307" xr:uid="{00000000-0004-0000-1800-000032010000}"/>
    <hyperlink ref="M23" r:id="rId308" xr:uid="{00000000-0004-0000-1800-000033010000}"/>
    <hyperlink ref="L739" r:id="rId309" xr:uid="{00000000-0004-0000-1800-000034010000}"/>
    <hyperlink ref="M739" r:id="rId310" xr:uid="{00000000-0004-0000-1800-000035010000}"/>
    <hyperlink ref="L895" r:id="rId311" xr:uid="{00000000-0004-0000-1800-000036010000}"/>
    <hyperlink ref="M895" r:id="rId312" xr:uid="{00000000-0004-0000-1800-000037010000}"/>
    <hyperlink ref="L370" r:id="rId313" xr:uid="{00000000-0004-0000-1800-000038010000}"/>
    <hyperlink ref="M370" r:id="rId314" xr:uid="{00000000-0004-0000-1800-000039010000}"/>
    <hyperlink ref="L884" r:id="rId315" xr:uid="{00000000-0004-0000-1800-00003A010000}"/>
    <hyperlink ref="M884" r:id="rId316" xr:uid="{00000000-0004-0000-1800-00003B010000}"/>
    <hyperlink ref="L749" r:id="rId317" xr:uid="{00000000-0004-0000-1800-00003C010000}"/>
    <hyperlink ref="M749" r:id="rId318" xr:uid="{00000000-0004-0000-1800-00003D010000}"/>
    <hyperlink ref="L675" r:id="rId319" xr:uid="{00000000-0004-0000-1800-00003E010000}"/>
    <hyperlink ref="M675" r:id="rId320" xr:uid="{00000000-0004-0000-1800-00003F010000}"/>
    <hyperlink ref="M740" r:id="rId321" xr:uid="{00000000-0004-0000-1800-000040010000}"/>
    <hyperlink ref="L806" r:id="rId322" xr:uid="{00000000-0004-0000-1800-000041010000}"/>
    <hyperlink ref="M806" r:id="rId323" xr:uid="{00000000-0004-0000-1800-000042010000}"/>
    <hyperlink ref="M138" r:id="rId324" xr:uid="{00000000-0004-0000-1800-000043010000}"/>
    <hyperlink ref="L561" r:id="rId325" xr:uid="{00000000-0004-0000-1800-000044010000}"/>
    <hyperlink ref="M561" r:id="rId326" xr:uid="{00000000-0004-0000-1800-000045010000}"/>
    <hyperlink ref="L10" r:id="rId327" xr:uid="{00000000-0004-0000-1800-000046010000}"/>
    <hyperlink ref="M10" r:id="rId328" xr:uid="{00000000-0004-0000-1800-000047010000}"/>
    <hyperlink ref="M728" r:id="rId329" xr:uid="{00000000-0004-0000-1800-000048010000}"/>
    <hyperlink ref="L726" r:id="rId330" xr:uid="{00000000-0004-0000-1800-000049010000}"/>
    <hyperlink ref="M726" r:id="rId331" xr:uid="{00000000-0004-0000-1800-00004A010000}"/>
    <hyperlink ref="L729" r:id="rId332" xr:uid="{00000000-0004-0000-1800-00004B010000}"/>
    <hyperlink ref="M729" r:id="rId333" xr:uid="{00000000-0004-0000-1800-00004C010000}"/>
    <hyperlink ref="L722" r:id="rId334" xr:uid="{00000000-0004-0000-1800-00004D010000}"/>
    <hyperlink ref="M722" r:id="rId335" xr:uid="{00000000-0004-0000-1800-00004E010000}"/>
    <hyperlink ref="L307" r:id="rId336" xr:uid="{00000000-0004-0000-1800-00004F010000}"/>
    <hyperlink ref="M307" r:id="rId337" xr:uid="{00000000-0004-0000-1800-000050010000}"/>
    <hyperlink ref="M391" r:id="rId338" xr:uid="{00000000-0004-0000-1800-000051010000}"/>
    <hyperlink ref="L73" r:id="rId339" xr:uid="{00000000-0004-0000-1800-000052010000}"/>
    <hyperlink ref="M73" r:id="rId340" xr:uid="{00000000-0004-0000-1800-000053010000}"/>
    <hyperlink ref="L807" r:id="rId341" xr:uid="{00000000-0004-0000-1800-000054010000}"/>
    <hyperlink ref="M807" r:id="rId342" xr:uid="{00000000-0004-0000-1800-000055010000}"/>
    <hyperlink ref="M863" r:id="rId343" xr:uid="{00000000-0004-0000-1800-000056010000}"/>
    <hyperlink ref="L767" r:id="rId344" xr:uid="{00000000-0004-0000-1800-000057010000}"/>
    <hyperlink ref="M767" r:id="rId345" xr:uid="{00000000-0004-0000-1800-000058010000}"/>
    <hyperlink ref="L564" r:id="rId346" xr:uid="{00000000-0004-0000-1800-000059010000}"/>
    <hyperlink ref="M564" r:id="rId347" xr:uid="{00000000-0004-0000-1800-00005A010000}"/>
    <hyperlink ref="L890" r:id="rId348" xr:uid="{00000000-0004-0000-1800-00005B010000}"/>
    <hyperlink ref="M890" r:id="rId349" xr:uid="{00000000-0004-0000-1800-00005C010000}"/>
    <hyperlink ref="L313" r:id="rId350" xr:uid="{00000000-0004-0000-1800-00005D010000}"/>
    <hyperlink ref="M313" r:id="rId351" xr:uid="{00000000-0004-0000-1800-00005E010000}"/>
    <hyperlink ref="L309" r:id="rId352" xr:uid="{00000000-0004-0000-1800-00005F010000}"/>
    <hyperlink ref="M309" r:id="rId353" xr:uid="{00000000-0004-0000-1800-000060010000}"/>
    <hyperlink ref="L311" r:id="rId354" xr:uid="{00000000-0004-0000-1800-000061010000}"/>
    <hyperlink ref="M311" r:id="rId355" xr:uid="{00000000-0004-0000-1800-000062010000}"/>
    <hyperlink ref="M37" r:id="rId356" xr:uid="{00000000-0004-0000-1800-000063010000}"/>
    <hyperlink ref="M879" r:id="rId357" xr:uid="{00000000-0004-0000-1800-000064010000}"/>
    <hyperlink ref="L419" r:id="rId358" xr:uid="{00000000-0004-0000-1800-000065010000}"/>
    <hyperlink ref="M419" r:id="rId359" xr:uid="{00000000-0004-0000-1800-000066010000}"/>
    <hyperlink ref="L52" r:id="rId360" xr:uid="{00000000-0004-0000-1800-000067010000}"/>
    <hyperlink ref="M52" r:id="rId361" xr:uid="{00000000-0004-0000-1800-000068010000}"/>
    <hyperlink ref="M753" r:id="rId362" xr:uid="{00000000-0004-0000-1800-000069010000}"/>
    <hyperlink ref="L880" r:id="rId363" xr:uid="{00000000-0004-0000-1800-00006A010000}"/>
    <hyperlink ref="M880" r:id="rId364" xr:uid="{00000000-0004-0000-1800-00006B010000}"/>
    <hyperlink ref="L600" r:id="rId365" xr:uid="{00000000-0004-0000-1800-00006C010000}"/>
    <hyperlink ref="M600" r:id="rId366" xr:uid="{00000000-0004-0000-1800-00006D010000}"/>
    <hyperlink ref="L597" r:id="rId367" xr:uid="{00000000-0004-0000-1800-00006E010000}"/>
    <hyperlink ref="M597" r:id="rId368" xr:uid="{00000000-0004-0000-1800-00006F010000}"/>
    <hyperlink ref="L558" r:id="rId369" xr:uid="{00000000-0004-0000-1800-000070010000}"/>
    <hyperlink ref="M558" r:id="rId370" xr:uid="{00000000-0004-0000-1800-000071010000}"/>
    <hyperlink ref="L465" r:id="rId371" xr:uid="{00000000-0004-0000-1800-000072010000}"/>
    <hyperlink ref="M465" r:id="rId372" xr:uid="{00000000-0004-0000-1800-000073010000}"/>
    <hyperlink ref="L466" r:id="rId373" xr:uid="{00000000-0004-0000-1800-000074010000}"/>
    <hyperlink ref="M466" r:id="rId374" xr:uid="{00000000-0004-0000-1800-000075010000}"/>
    <hyperlink ref="L810" r:id="rId375" xr:uid="{00000000-0004-0000-1800-000076010000}"/>
    <hyperlink ref="M810" r:id="rId376" xr:uid="{00000000-0004-0000-1800-000077010000}"/>
    <hyperlink ref="L293" r:id="rId377" xr:uid="{00000000-0004-0000-1800-000078010000}"/>
    <hyperlink ref="M293" r:id="rId378" xr:uid="{00000000-0004-0000-1800-000079010000}"/>
    <hyperlink ref="L182" r:id="rId379" xr:uid="{00000000-0004-0000-1800-00007A010000}"/>
    <hyperlink ref="M182" r:id="rId380" xr:uid="{00000000-0004-0000-1800-00007B010000}"/>
    <hyperlink ref="M559" r:id="rId381" xr:uid="{00000000-0004-0000-1800-00007C010000}"/>
    <hyperlink ref="M782" r:id="rId382" xr:uid="{00000000-0004-0000-1800-00007D010000}"/>
    <hyperlink ref="L199" r:id="rId383" xr:uid="{00000000-0004-0000-1800-00007E010000}"/>
    <hyperlink ref="M199" r:id="rId384" xr:uid="{00000000-0004-0000-1800-00007F010000}"/>
    <hyperlink ref="L200" r:id="rId385" xr:uid="{00000000-0004-0000-1800-000080010000}"/>
    <hyperlink ref="M200" r:id="rId386" xr:uid="{00000000-0004-0000-1800-000081010000}"/>
    <hyperlink ref="L166" r:id="rId387" xr:uid="{00000000-0004-0000-1800-000082010000}"/>
    <hyperlink ref="M166" r:id="rId388" xr:uid="{00000000-0004-0000-1800-000083010000}"/>
    <hyperlink ref="L169" r:id="rId389" xr:uid="{00000000-0004-0000-1800-000084010000}"/>
    <hyperlink ref="M169" r:id="rId390" xr:uid="{00000000-0004-0000-1800-000085010000}"/>
    <hyperlink ref="L171" r:id="rId391" xr:uid="{00000000-0004-0000-1800-000086010000}"/>
    <hyperlink ref="M171" r:id="rId392" xr:uid="{00000000-0004-0000-1800-000087010000}"/>
    <hyperlink ref="L170" r:id="rId393" xr:uid="{00000000-0004-0000-1800-000088010000}"/>
    <hyperlink ref="M170" r:id="rId394" xr:uid="{00000000-0004-0000-1800-000089010000}"/>
    <hyperlink ref="L678" r:id="rId395" xr:uid="{00000000-0004-0000-1800-00008A010000}"/>
    <hyperlink ref="M678" r:id="rId396" xr:uid="{00000000-0004-0000-1800-00008B010000}"/>
    <hyperlink ref="L677" r:id="rId397" xr:uid="{00000000-0004-0000-1800-00008C010000}"/>
    <hyperlink ref="M677" r:id="rId398" xr:uid="{00000000-0004-0000-1800-00008D010000}"/>
    <hyperlink ref="L679" r:id="rId399" xr:uid="{00000000-0004-0000-1800-00008E010000}"/>
    <hyperlink ref="M679" r:id="rId400" xr:uid="{00000000-0004-0000-1800-00008F010000}"/>
    <hyperlink ref="L731" r:id="rId401" xr:uid="{00000000-0004-0000-1800-000090010000}"/>
    <hyperlink ref="M731" r:id="rId402" xr:uid="{00000000-0004-0000-1800-000091010000}"/>
    <hyperlink ref="L811" r:id="rId403" xr:uid="{00000000-0004-0000-1800-000092010000}"/>
    <hyperlink ref="M811" r:id="rId404" xr:uid="{00000000-0004-0000-1800-000093010000}"/>
    <hyperlink ref="L579" r:id="rId405" xr:uid="{00000000-0004-0000-1800-000094010000}"/>
    <hyperlink ref="M579" r:id="rId406" xr:uid="{00000000-0004-0000-1800-000095010000}"/>
    <hyperlink ref="M629" r:id="rId407" xr:uid="{00000000-0004-0000-1800-000096010000}"/>
    <hyperlink ref="L714" r:id="rId408" xr:uid="{00000000-0004-0000-1800-000097010000}"/>
    <hyperlink ref="M714" r:id="rId409" xr:uid="{00000000-0004-0000-1800-000098010000}"/>
    <hyperlink ref="L418" r:id="rId410" xr:uid="{00000000-0004-0000-1800-000099010000}"/>
    <hyperlink ref="M418" r:id="rId411" xr:uid="{00000000-0004-0000-1800-00009A010000}"/>
    <hyperlink ref="L607" r:id="rId412" xr:uid="{00000000-0004-0000-1800-00009B010000}"/>
    <hyperlink ref="M607" r:id="rId413" xr:uid="{00000000-0004-0000-1800-00009C010000}"/>
    <hyperlink ref="L911" r:id="rId414" xr:uid="{00000000-0004-0000-1800-00009D010000}"/>
    <hyperlink ref="M911" r:id="rId415" xr:uid="{00000000-0004-0000-1800-00009E010000}"/>
    <hyperlink ref="L791" r:id="rId416" xr:uid="{00000000-0004-0000-1800-00009F010000}"/>
    <hyperlink ref="M791" r:id="rId417" xr:uid="{00000000-0004-0000-1800-0000A0010000}"/>
    <hyperlink ref="L343" r:id="rId418" xr:uid="{00000000-0004-0000-1800-0000A1010000}"/>
    <hyperlink ref="M343" r:id="rId419" xr:uid="{00000000-0004-0000-1800-0000A2010000}"/>
    <hyperlink ref="L344" r:id="rId420" xr:uid="{00000000-0004-0000-1800-0000A3010000}"/>
    <hyperlink ref="M344" r:id="rId421" xr:uid="{00000000-0004-0000-1800-0000A4010000}"/>
    <hyperlink ref="M814" r:id="rId422" xr:uid="{00000000-0004-0000-1800-0000A5010000}"/>
    <hyperlink ref="L663" r:id="rId423" xr:uid="{00000000-0004-0000-1800-0000A6010000}"/>
    <hyperlink ref="M663" r:id="rId424" xr:uid="{00000000-0004-0000-1800-0000A7010000}"/>
    <hyperlink ref="L99" r:id="rId425" xr:uid="{00000000-0004-0000-1800-0000A8010000}"/>
    <hyperlink ref="M99" r:id="rId426" xr:uid="{00000000-0004-0000-1800-0000A9010000}"/>
    <hyperlink ref="L185" r:id="rId427" xr:uid="{00000000-0004-0000-1800-0000AA010000}"/>
    <hyperlink ref="M185" r:id="rId428" xr:uid="{00000000-0004-0000-1800-0000AB010000}"/>
    <hyperlink ref="L9" r:id="rId429" xr:uid="{00000000-0004-0000-1800-0000AC010000}"/>
    <hyperlink ref="M9" r:id="rId430" xr:uid="{00000000-0004-0000-1800-0000AD010000}"/>
    <hyperlink ref="M358" r:id="rId431" xr:uid="{00000000-0004-0000-1800-0000AE010000}"/>
    <hyperlink ref="L856" r:id="rId432" xr:uid="{00000000-0004-0000-1800-0000AF010000}"/>
    <hyperlink ref="M856" r:id="rId433" xr:uid="{00000000-0004-0000-1800-0000B0010000}"/>
    <hyperlink ref="L348" r:id="rId434" xr:uid="{00000000-0004-0000-1800-0000B1010000}"/>
    <hyperlink ref="M348" r:id="rId435" xr:uid="{00000000-0004-0000-1800-0000B2010000}"/>
    <hyperlink ref="L339" r:id="rId436" xr:uid="{00000000-0004-0000-1800-0000B3010000}"/>
    <hyperlink ref="M339" r:id="rId437" xr:uid="{00000000-0004-0000-1800-0000B4010000}"/>
    <hyperlink ref="L338" r:id="rId438" xr:uid="{00000000-0004-0000-1800-0000B5010000}"/>
    <hyperlink ref="M338" r:id="rId439" xr:uid="{00000000-0004-0000-1800-0000B6010000}"/>
    <hyperlink ref="L347" r:id="rId440" xr:uid="{00000000-0004-0000-1800-0000B7010000}"/>
    <hyperlink ref="M347" r:id="rId441" xr:uid="{00000000-0004-0000-1800-0000B8010000}"/>
    <hyperlink ref="L375" r:id="rId442" xr:uid="{00000000-0004-0000-1800-0000B9010000}"/>
    <hyperlink ref="M375" r:id="rId443" xr:uid="{00000000-0004-0000-1800-0000BA010000}"/>
    <hyperlink ref="L926" r:id="rId444" xr:uid="{00000000-0004-0000-1800-0000BB010000}"/>
    <hyperlink ref="L337" r:id="rId445" xr:uid="{00000000-0004-0000-1800-0000BC010000}"/>
    <hyperlink ref="M337" r:id="rId446" xr:uid="{00000000-0004-0000-1800-0000BD010000}"/>
    <hyperlink ref="L331" r:id="rId447" xr:uid="{00000000-0004-0000-1800-0000BE010000}"/>
    <hyperlink ref="M331" r:id="rId448" xr:uid="{00000000-0004-0000-1800-0000BF010000}"/>
    <hyperlink ref="L789" r:id="rId449" xr:uid="{00000000-0004-0000-1800-0000C0010000}"/>
    <hyperlink ref="M789" r:id="rId450" xr:uid="{00000000-0004-0000-1800-0000C1010000}"/>
    <hyperlink ref="L565" r:id="rId451" xr:uid="{00000000-0004-0000-1800-0000C2010000}"/>
    <hyperlink ref="M565" r:id="rId452" xr:uid="{00000000-0004-0000-1800-0000C3010000}"/>
    <hyperlink ref="M860" r:id="rId453" xr:uid="{00000000-0004-0000-1800-0000C4010000}"/>
    <hyperlink ref="L816" r:id="rId454" xr:uid="{00000000-0004-0000-1800-0000C5010000}"/>
    <hyperlink ref="M816" r:id="rId455" xr:uid="{00000000-0004-0000-1800-0000C6010000}"/>
    <hyperlink ref="L332" r:id="rId456" xr:uid="{00000000-0004-0000-1800-0000C7010000}"/>
    <hyperlink ref="M332" r:id="rId457" xr:uid="{00000000-0004-0000-1800-0000C8010000}"/>
    <hyperlink ref="M289" r:id="rId458" xr:uid="{00000000-0004-0000-1800-0000C9010000}"/>
    <hyperlink ref="L785" r:id="rId459" xr:uid="{00000000-0004-0000-1800-0000CA010000}"/>
    <hyperlink ref="M785" r:id="rId460" xr:uid="{00000000-0004-0000-1800-0000CB010000}"/>
    <hyperlink ref="L912" r:id="rId461" xr:uid="{00000000-0004-0000-1800-0000CC010000}"/>
    <hyperlink ref="M912" r:id="rId462" xr:uid="{00000000-0004-0000-1800-0000CD010000}"/>
    <hyperlink ref="M147" r:id="rId463" xr:uid="{00000000-0004-0000-1800-0000CE010000}"/>
    <hyperlink ref="M583" r:id="rId464" xr:uid="{00000000-0004-0000-1800-0000CF010000}"/>
    <hyperlink ref="L817" r:id="rId465" xr:uid="{00000000-0004-0000-1800-0000D0010000}"/>
    <hyperlink ref="M817" r:id="rId466" xr:uid="{00000000-0004-0000-1800-0000D1010000}"/>
    <hyperlink ref="L914" r:id="rId467" xr:uid="{00000000-0004-0000-1800-0000D2010000}"/>
    <hyperlink ref="M914" r:id="rId468" xr:uid="{00000000-0004-0000-1800-0000D3010000}"/>
    <hyperlink ref="L704" r:id="rId469" xr:uid="{00000000-0004-0000-1800-0000D4010000}"/>
    <hyperlink ref="M704" r:id="rId470" xr:uid="{00000000-0004-0000-1800-0000D5010000}"/>
    <hyperlink ref="L705" r:id="rId471" xr:uid="{00000000-0004-0000-1800-0000D6010000}"/>
    <hyperlink ref="M705" r:id="rId472" xr:uid="{00000000-0004-0000-1800-0000D7010000}"/>
    <hyperlink ref="L50" r:id="rId473" xr:uid="{00000000-0004-0000-1800-0000D8010000}"/>
    <hyperlink ref="M50" r:id="rId474" xr:uid="{00000000-0004-0000-1800-0000D9010000}"/>
    <hyperlink ref="L278" r:id="rId475" xr:uid="{00000000-0004-0000-1800-0000DA010000}"/>
    <hyperlink ref="M278" r:id="rId476" xr:uid="{00000000-0004-0000-1800-0000DB010000}"/>
    <hyperlink ref="L283" r:id="rId477" xr:uid="{00000000-0004-0000-1800-0000DC010000}"/>
    <hyperlink ref="M283" r:id="rId478" xr:uid="{00000000-0004-0000-1800-0000DD010000}"/>
    <hyperlink ref="L299" r:id="rId479" xr:uid="{00000000-0004-0000-1800-0000DE010000}"/>
    <hyperlink ref="M299" r:id="rId480" xr:uid="{00000000-0004-0000-1800-0000DF010000}"/>
    <hyperlink ref="L889" r:id="rId481" xr:uid="{00000000-0004-0000-1800-0000E0010000}"/>
    <hyperlink ref="M889" r:id="rId482" xr:uid="{00000000-0004-0000-1800-0000E1010000}"/>
    <hyperlink ref="L281" r:id="rId483" xr:uid="{00000000-0004-0000-1800-0000E2010000}"/>
    <hyperlink ref="M281" r:id="rId484" xr:uid="{00000000-0004-0000-1800-0000E3010000}"/>
    <hyperlink ref="L282" r:id="rId485" xr:uid="{00000000-0004-0000-1800-0000E4010000}"/>
    <hyperlink ref="M282" r:id="rId486" xr:uid="{00000000-0004-0000-1800-0000E5010000}"/>
    <hyperlink ref="L519" r:id="rId487" xr:uid="{00000000-0004-0000-1800-0000E6010000}"/>
    <hyperlink ref="M519" r:id="rId488" xr:uid="{00000000-0004-0000-1800-0000E7010000}"/>
    <hyperlink ref="L819" r:id="rId489" xr:uid="{00000000-0004-0000-1800-0000E8010000}"/>
    <hyperlink ref="M819" r:id="rId490" xr:uid="{00000000-0004-0000-1800-0000E9010000}"/>
    <hyperlink ref="L36" r:id="rId491" xr:uid="{00000000-0004-0000-1800-0000EA010000}"/>
    <hyperlink ref="M36" r:id="rId492" xr:uid="{00000000-0004-0000-1800-0000EB010000}"/>
    <hyperlink ref="M717" r:id="rId493" xr:uid="{00000000-0004-0000-1800-0000EC010000}"/>
    <hyperlink ref="M228" r:id="rId494" xr:uid="{00000000-0004-0000-1800-0000ED010000}"/>
    <hyperlink ref="M220" r:id="rId495" xr:uid="{00000000-0004-0000-1800-0000EE010000}"/>
    <hyperlink ref="L221" r:id="rId496" xr:uid="{00000000-0004-0000-1800-0000EF010000}"/>
    <hyperlink ref="M221" r:id="rId497" xr:uid="{00000000-0004-0000-1800-0000F0010000}"/>
    <hyperlink ref="L222" r:id="rId498" xr:uid="{00000000-0004-0000-1800-0000F1010000}"/>
    <hyperlink ref="M222" r:id="rId499" xr:uid="{00000000-0004-0000-1800-0000F2010000}"/>
    <hyperlink ref="M223" r:id="rId500" xr:uid="{00000000-0004-0000-1800-0000F3010000}"/>
    <hyperlink ref="M225" r:id="rId501" xr:uid="{00000000-0004-0000-1800-0000F4010000}"/>
    <hyperlink ref="M226" r:id="rId502" xr:uid="{00000000-0004-0000-1800-0000F5010000}"/>
    <hyperlink ref="M229" r:id="rId503" xr:uid="{00000000-0004-0000-1800-0000F6010000}"/>
    <hyperlink ref="M230" r:id="rId504" xr:uid="{00000000-0004-0000-1800-0000F7010000}"/>
    <hyperlink ref="M231" r:id="rId505" xr:uid="{00000000-0004-0000-1800-0000F8010000}"/>
    <hyperlink ref="M232" r:id="rId506" xr:uid="{00000000-0004-0000-1800-0000F9010000}"/>
    <hyperlink ref="M233" r:id="rId507" xr:uid="{00000000-0004-0000-1800-0000FA010000}"/>
    <hyperlink ref="L716" r:id="rId508" xr:uid="{00000000-0004-0000-1800-0000FB010000}"/>
    <hyperlink ref="M716" r:id="rId509" xr:uid="{00000000-0004-0000-1800-0000FC010000}"/>
    <hyperlink ref="L787" r:id="rId510" xr:uid="{00000000-0004-0000-1800-0000FD010000}"/>
    <hyperlink ref="M787" r:id="rId511" xr:uid="{00000000-0004-0000-1800-0000FE010000}"/>
    <hyperlink ref="L103" r:id="rId512" xr:uid="{00000000-0004-0000-1800-0000FF010000}"/>
    <hyperlink ref="M103" r:id="rId513" xr:uid="{00000000-0004-0000-1800-000000020000}"/>
    <hyperlink ref="L805" r:id="rId514" xr:uid="{00000000-0004-0000-1800-000001020000}"/>
    <hyperlink ref="M805" r:id="rId515" xr:uid="{00000000-0004-0000-1800-000002020000}"/>
    <hyperlink ref="L258" r:id="rId516" xr:uid="{00000000-0004-0000-1800-000003020000}"/>
    <hyperlink ref="M258" r:id="rId517" xr:uid="{00000000-0004-0000-1800-000004020000}"/>
    <hyperlink ref="L284" r:id="rId518" xr:uid="{00000000-0004-0000-1800-000005020000}"/>
    <hyperlink ref="M284" r:id="rId519" xr:uid="{00000000-0004-0000-1800-000006020000}"/>
    <hyperlink ref="L27" r:id="rId520" xr:uid="{00000000-0004-0000-1800-000007020000}"/>
    <hyperlink ref="M27" r:id="rId521" xr:uid="{00000000-0004-0000-1800-000008020000}"/>
    <hyperlink ref="M33" r:id="rId522" xr:uid="{00000000-0004-0000-1800-000009020000}"/>
    <hyperlink ref="L28" r:id="rId523" xr:uid="{00000000-0004-0000-1800-00000A020000}"/>
    <hyperlink ref="M28" r:id="rId524" xr:uid="{00000000-0004-0000-1800-00000B020000}"/>
    <hyperlink ref="L359" r:id="rId525" xr:uid="{00000000-0004-0000-1800-00000C020000}"/>
    <hyperlink ref="M359" r:id="rId526" xr:uid="{00000000-0004-0000-1800-00000D020000}"/>
    <hyperlink ref="L261" r:id="rId527" xr:uid="{00000000-0004-0000-1800-00000E020000}"/>
    <hyperlink ref="M261" r:id="rId528" xr:uid="{00000000-0004-0000-1800-00000F020000}"/>
    <hyperlink ref="L494" r:id="rId529" xr:uid="{00000000-0004-0000-1800-000010020000}"/>
    <hyperlink ref="M494" r:id="rId530" xr:uid="{00000000-0004-0000-1800-000011020000}"/>
    <hyperlink ref="L495" r:id="rId531" xr:uid="{00000000-0004-0000-1800-000012020000}"/>
    <hyperlink ref="M495" r:id="rId532" xr:uid="{00000000-0004-0000-1800-000013020000}"/>
    <hyperlink ref="L468" r:id="rId533" xr:uid="{00000000-0004-0000-1800-000014020000}"/>
    <hyperlink ref="M468" r:id="rId534" xr:uid="{00000000-0004-0000-1800-000015020000}"/>
    <hyperlink ref="L496" r:id="rId535" xr:uid="{00000000-0004-0000-1800-000016020000}"/>
    <hyperlink ref="L467" r:id="rId536" xr:uid="{00000000-0004-0000-1800-000017020000}"/>
    <hyperlink ref="M467" r:id="rId537" xr:uid="{00000000-0004-0000-1800-000018020000}"/>
    <hyperlink ref="L6" r:id="rId538" xr:uid="{00000000-0004-0000-1800-000019020000}"/>
    <hyperlink ref="M6" r:id="rId539" xr:uid="{00000000-0004-0000-1800-00001A020000}"/>
    <hyperlink ref="L603" r:id="rId540" xr:uid="{00000000-0004-0000-1800-00001B020000}"/>
    <hyperlink ref="M603" r:id="rId541" xr:uid="{00000000-0004-0000-1800-00001C020000}"/>
    <hyperlink ref="L598" r:id="rId542" xr:uid="{00000000-0004-0000-1800-00001D020000}"/>
    <hyperlink ref="M598" r:id="rId543" xr:uid="{00000000-0004-0000-1800-00001E020000}"/>
    <hyperlink ref="L611" r:id="rId544" xr:uid="{00000000-0004-0000-1800-00001F020000}"/>
    <hyperlink ref="M611" r:id="rId545" xr:uid="{00000000-0004-0000-1800-000020020000}"/>
    <hyperlink ref="L618" r:id="rId546" xr:uid="{00000000-0004-0000-1800-000021020000}"/>
    <hyperlink ref="M618" r:id="rId547" xr:uid="{00000000-0004-0000-1800-000022020000}"/>
    <hyperlink ref="L619" r:id="rId548" xr:uid="{00000000-0004-0000-1800-000023020000}"/>
    <hyperlink ref="M619" r:id="rId549" xr:uid="{00000000-0004-0000-1800-000024020000}"/>
    <hyperlink ref="M625" r:id="rId550" xr:uid="{00000000-0004-0000-1800-000025020000}"/>
    <hyperlink ref="M237" r:id="rId551" xr:uid="{00000000-0004-0000-1800-000026020000}"/>
    <hyperlink ref="L238" r:id="rId552" xr:uid="{00000000-0004-0000-1800-000027020000}"/>
    <hyperlink ref="M238" r:id="rId553" xr:uid="{00000000-0004-0000-1800-000028020000}"/>
    <hyperlink ref="M239" r:id="rId554" xr:uid="{00000000-0004-0000-1800-000029020000}"/>
    <hyperlink ref="L198" r:id="rId555" xr:uid="{00000000-0004-0000-1800-00002A020000}"/>
    <hyperlink ref="M198" r:id="rId556" xr:uid="{00000000-0004-0000-1800-00002B020000}"/>
    <hyperlink ref="L658" r:id="rId557" xr:uid="{00000000-0004-0000-1800-00002C020000}"/>
    <hyperlink ref="M658" r:id="rId558" xr:uid="{00000000-0004-0000-1800-00002D020000}"/>
    <hyperlink ref="L657" r:id="rId559" xr:uid="{00000000-0004-0000-1800-00002E020000}"/>
    <hyperlink ref="M657" r:id="rId560" xr:uid="{00000000-0004-0000-1800-00002F020000}"/>
    <hyperlink ref="L711" r:id="rId561" xr:uid="{00000000-0004-0000-1800-000030020000}"/>
    <hyperlink ref="M711" r:id="rId562" xr:uid="{00000000-0004-0000-1800-000031020000}"/>
    <hyperlink ref="L855" r:id="rId563" xr:uid="{00000000-0004-0000-1800-000032020000}"/>
    <hyperlink ref="M855" r:id="rId564" xr:uid="{00000000-0004-0000-1800-000033020000}"/>
    <hyperlink ref="L335" r:id="rId565" xr:uid="{00000000-0004-0000-1800-000034020000}"/>
    <hyperlink ref="L310" r:id="rId566" xr:uid="{00000000-0004-0000-1800-000035020000}"/>
    <hyperlink ref="M310" r:id="rId567" xr:uid="{00000000-0004-0000-1800-000036020000}"/>
    <hyperlink ref="L820" r:id="rId568" xr:uid="{00000000-0004-0000-1800-000037020000}"/>
    <hyperlink ref="M820" r:id="rId569" xr:uid="{00000000-0004-0000-1800-000038020000}"/>
    <hyperlink ref="L850" r:id="rId570" xr:uid="{00000000-0004-0000-1800-000039020000}"/>
    <hyperlink ref="M850" r:id="rId571" xr:uid="{00000000-0004-0000-1800-00003A020000}"/>
    <hyperlink ref="M340" r:id="rId572" xr:uid="{00000000-0004-0000-1800-00003B020000}"/>
    <hyperlink ref="L382" r:id="rId573" xr:uid="{00000000-0004-0000-1800-00003C020000}"/>
    <hyperlink ref="M382" r:id="rId574" xr:uid="{00000000-0004-0000-1800-00003D020000}"/>
    <hyperlink ref="L534" r:id="rId575" xr:uid="{00000000-0004-0000-1800-00003E020000}"/>
    <hyperlink ref="M396" r:id="rId576" xr:uid="{00000000-0004-0000-1800-00003F020000}"/>
    <hyperlink ref="L745" r:id="rId577" xr:uid="{00000000-0004-0000-1800-000040020000}"/>
    <hyperlink ref="M745" r:id="rId578" xr:uid="{00000000-0004-0000-1800-000041020000}"/>
    <hyperlink ref="L54" r:id="rId579" xr:uid="{00000000-0004-0000-1800-000042020000}"/>
    <hyperlink ref="M54" r:id="rId580" xr:uid="{00000000-0004-0000-1800-000043020000}"/>
    <hyperlink ref="L41" r:id="rId581" xr:uid="{00000000-0004-0000-1800-000044020000}"/>
    <hyperlink ref="M41" r:id="rId582" xr:uid="{00000000-0004-0000-1800-000045020000}"/>
    <hyperlink ref="L183" r:id="rId583" xr:uid="{00000000-0004-0000-1800-000046020000}"/>
    <hyperlink ref="M183" r:id="rId584" xr:uid="{00000000-0004-0000-1800-000047020000}"/>
    <hyperlink ref="L165" r:id="rId585" xr:uid="{00000000-0004-0000-1800-000048020000}"/>
    <hyperlink ref="M165" r:id="rId586" xr:uid="{00000000-0004-0000-1800-000049020000}"/>
    <hyperlink ref="L96" r:id="rId587" xr:uid="{00000000-0004-0000-1800-00004A020000}"/>
    <hyperlink ref="M96" r:id="rId588" xr:uid="{00000000-0004-0000-1800-00004B020000}"/>
    <hyperlink ref="L16" r:id="rId589" xr:uid="{00000000-0004-0000-1800-00004C020000}"/>
    <hyperlink ref="M16" r:id="rId590" xr:uid="{00000000-0004-0000-1800-00004D020000}"/>
    <hyperlink ref="L47" r:id="rId591" xr:uid="{00000000-0004-0000-1800-00004E020000}"/>
    <hyperlink ref="M47" r:id="rId592" xr:uid="{00000000-0004-0000-1800-00004F020000}"/>
    <hyperlink ref="L888" r:id="rId593" xr:uid="{00000000-0004-0000-1800-000050020000}"/>
    <hyperlink ref="M888" r:id="rId594" xr:uid="{00000000-0004-0000-1800-000051020000}"/>
    <hyperlink ref="L735" r:id="rId595" xr:uid="{00000000-0004-0000-1800-000052020000}"/>
    <hyperlink ref="L633" r:id="rId596" xr:uid="{00000000-0004-0000-1800-000053020000}"/>
    <hyperlink ref="M633" r:id="rId597" xr:uid="{00000000-0004-0000-1800-000054020000}"/>
    <hyperlink ref="L822" r:id="rId598" xr:uid="{00000000-0004-0000-1800-000055020000}"/>
    <hyperlink ref="L643" r:id="rId599" xr:uid="{00000000-0004-0000-1800-000056020000}"/>
    <hyperlink ref="M643" r:id="rId600" xr:uid="{00000000-0004-0000-1800-000057020000}"/>
    <hyperlink ref="L730" r:id="rId601" xr:uid="{00000000-0004-0000-1800-000058020000}"/>
    <hyperlink ref="M730" r:id="rId602" xr:uid="{00000000-0004-0000-1800-000059020000}"/>
    <hyperlink ref="L877" r:id="rId603" xr:uid="{00000000-0004-0000-1800-00005A020000}"/>
    <hyperlink ref="M877" r:id="rId604" xr:uid="{00000000-0004-0000-1800-00005B020000}"/>
    <hyperlink ref="L51" r:id="rId605" xr:uid="{00000000-0004-0000-1800-00005C020000}"/>
    <hyperlink ref="M51" r:id="rId606" xr:uid="{00000000-0004-0000-1800-00005D020000}"/>
    <hyperlink ref="M49" r:id="rId607" xr:uid="{00000000-0004-0000-1800-00005E020000}"/>
    <hyperlink ref="L125" r:id="rId608" xr:uid="{00000000-0004-0000-1800-00005F020000}"/>
    <hyperlink ref="M125" r:id="rId609" xr:uid="{00000000-0004-0000-1800-000060020000}"/>
    <hyperlink ref="L126" r:id="rId610" xr:uid="{00000000-0004-0000-1800-000061020000}"/>
    <hyperlink ref="M126" r:id="rId611" xr:uid="{00000000-0004-0000-1800-000062020000}"/>
    <hyperlink ref="L122" r:id="rId612" xr:uid="{00000000-0004-0000-1800-000063020000}"/>
    <hyperlink ref="M122" r:id="rId613" xr:uid="{00000000-0004-0000-1800-000064020000}"/>
    <hyperlink ref="L121" r:id="rId614" xr:uid="{00000000-0004-0000-1800-000065020000}"/>
    <hyperlink ref="M121" r:id="rId615" xr:uid="{00000000-0004-0000-1800-000066020000}"/>
    <hyperlink ref="M123" r:id="rId616" xr:uid="{00000000-0004-0000-1800-000067020000}"/>
    <hyperlink ref="L821" r:id="rId617" xr:uid="{00000000-0004-0000-1800-000068020000}"/>
    <hyperlink ref="L642" r:id="rId618" xr:uid="{00000000-0004-0000-1800-000069020000}"/>
    <hyperlink ref="M642" r:id="rId619" xr:uid="{00000000-0004-0000-1800-00006A020000}"/>
    <hyperlink ref="M155" r:id="rId620" xr:uid="{00000000-0004-0000-1800-00006B020000}"/>
    <hyperlink ref="M353" r:id="rId621" xr:uid="{00000000-0004-0000-1800-00006C020000}"/>
    <hyperlink ref="L295" r:id="rId622" xr:uid="{00000000-0004-0000-1800-00006D020000}"/>
    <hyperlink ref="M295" r:id="rId623" xr:uid="{00000000-0004-0000-1800-00006E020000}"/>
    <hyperlink ref="L140" r:id="rId624" xr:uid="{00000000-0004-0000-1800-00006F020000}"/>
    <hyperlink ref="M140" r:id="rId625" xr:uid="{00000000-0004-0000-1800-000070020000}"/>
    <hyperlink ref="M240" r:id="rId626" xr:uid="{00000000-0004-0000-1800-000071020000}"/>
    <hyperlink ref="L623" r:id="rId627" xr:uid="{00000000-0004-0000-1800-000072020000}"/>
    <hyperlink ref="M623" r:id="rId628" xr:uid="{00000000-0004-0000-1800-000073020000}"/>
    <hyperlink ref="L136" r:id="rId629" xr:uid="{00000000-0004-0000-1800-000074020000}"/>
    <hyperlink ref="M136" r:id="rId630" xr:uid="{00000000-0004-0000-1800-000075020000}"/>
    <hyperlink ref="M137" r:id="rId631" xr:uid="{00000000-0004-0000-1800-000076020000}"/>
    <hyperlink ref="L112" r:id="rId632" xr:uid="{00000000-0004-0000-1800-000077020000}"/>
    <hyperlink ref="M112" r:id="rId633" xr:uid="{00000000-0004-0000-1800-000078020000}"/>
    <hyperlink ref="L732" r:id="rId634" xr:uid="{00000000-0004-0000-1800-000079020000}"/>
    <hyperlink ref="M732" r:id="rId635" xr:uid="{00000000-0004-0000-1800-00007A020000}"/>
    <hyperlink ref="L260" r:id="rId636" xr:uid="{00000000-0004-0000-1800-00007B020000}"/>
    <hyperlink ref="M260" r:id="rId637" xr:uid="{00000000-0004-0000-1800-00007C020000}"/>
    <hyperlink ref="L907" r:id="rId638" xr:uid="{00000000-0004-0000-1800-00007D020000}"/>
    <hyperlink ref="M907" r:id="rId639" xr:uid="{00000000-0004-0000-1800-00007E020000}"/>
    <hyperlink ref="L557" r:id="rId640" xr:uid="{00000000-0004-0000-1800-00007F020000}"/>
    <hyperlink ref="M557" r:id="rId641" xr:uid="{00000000-0004-0000-1800-000080020000}"/>
    <hyperlink ref="L318" r:id="rId642" xr:uid="{00000000-0004-0000-1800-000081020000}"/>
    <hyperlink ref="M318" r:id="rId643" xr:uid="{00000000-0004-0000-1800-000082020000}"/>
    <hyperlink ref="L128" r:id="rId644" xr:uid="{00000000-0004-0000-1800-000083020000}"/>
    <hyperlink ref="M128" r:id="rId645" xr:uid="{00000000-0004-0000-1800-000084020000}"/>
    <hyperlink ref="M241" r:id="rId646" xr:uid="{00000000-0004-0000-1800-000085020000}"/>
    <hyperlink ref="M253" r:id="rId647" xr:uid="{00000000-0004-0000-1800-000086020000}"/>
    <hyperlink ref="M242" r:id="rId648" xr:uid="{00000000-0004-0000-1800-000087020000}"/>
    <hyperlink ref="M794" r:id="rId649" xr:uid="{00000000-0004-0000-1800-000088020000}"/>
    <hyperlink ref="L823" r:id="rId650" xr:uid="{00000000-0004-0000-1800-000089020000}"/>
    <hyperlink ref="M823" r:id="rId651" xr:uid="{00000000-0004-0000-1800-00008A020000}"/>
    <hyperlink ref="L341" r:id="rId652" xr:uid="{00000000-0004-0000-1800-00008B020000}"/>
    <hyperlink ref="M341" r:id="rId653" xr:uid="{00000000-0004-0000-1800-00008C020000}"/>
    <hyperlink ref="L342" r:id="rId654" xr:uid="{00000000-0004-0000-1800-00008D020000}"/>
    <hyperlink ref="M342" r:id="rId655" xr:uid="{00000000-0004-0000-1800-00008E020000}"/>
    <hyperlink ref="M460" r:id="rId656" xr:uid="{00000000-0004-0000-1800-00008F020000}"/>
    <hyperlink ref="M517" r:id="rId657" xr:uid="{00000000-0004-0000-1800-000090020000}"/>
    <hyperlink ref="M518" r:id="rId658" xr:uid="{00000000-0004-0000-1800-000091020000}"/>
    <hyperlink ref="M459" r:id="rId659" xr:uid="{00000000-0004-0000-1800-000092020000}"/>
    <hyperlink ref="M515" r:id="rId660" xr:uid="{00000000-0004-0000-1800-000093020000}"/>
    <hyperlink ref="M516" r:id="rId661" xr:uid="{00000000-0004-0000-1800-000094020000}"/>
    <hyperlink ref="M513" r:id="rId662" xr:uid="{00000000-0004-0000-1800-000095020000}"/>
    <hyperlink ref="M514" r:id="rId663" xr:uid="{00000000-0004-0000-1800-000096020000}"/>
    <hyperlink ref="M412" r:id="rId664" xr:uid="{00000000-0004-0000-1800-000097020000}"/>
    <hyperlink ref="L614" r:id="rId665" xr:uid="{00000000-0004-0000-1800-000098020000}"/>
    <hyperlink ref="M614" r:id="rId666" xr:uid="{00000000-0004-0000-1800-000099020000}"/>
    <hyperlink ref="L893" r:id="rId667" xr:uid="{00000000-0004-0000-1800-00009A020000}"/>
    <hyperlink ref="M893" r:id="rId668" xr:uid="{00000000-0004-0000-1800-00009B020000}"/>
    <hyperlink ref="L854" r:id="rId669" xr:uid="{00000000-0004-0000-1800-00009C020000}"/>
    <hyperlink ref="M854" r:id="rId670" xr:uid="{00000000-0004-0000-1800-00009D020000}"/>
    <hyperlink ref="L60" r:id="rId671" xr:uid="{00000000-0004-0000-1800-00009E020000}"/>
    <hyperlink ref="M60" r:id="rId672" xr:uid="{00000000-0004-0000-1800-00009F020000}"/>
    <hyperlink ref="M243" r:id="rId673" xr:uid="{00000000-0004-0000-1800-0000A0020000}"/>
    <hyperlink ref="M93" r:id="rId674" xr:uid="{00000000-0004-0000-1800-0000A1020000}"/>
    <hyperlink ref="L300" r:id="rId675" xr:uid="{00000000-0004-0000-1800-0000A2020000}"/>
    <hyperlink ref="M300" r:id="rId676" xr:uid="{00000000-0004-0000-1800-0000A3020000}"/>
    <hyperlink ref="L366" r:id="rId677" xr:uid="{00000000-0004-0000-1800-0000A4020000}"/>
    <hyperlink ref="M366" r:id="rId678" xr:uid="{00000000-0004-0000-1800-0000A5020000}"/>
    <hyperlink ref="L306" r:id="rId679" xr:uid="{00000000-0004-0000-1800-0000A6020000}"/>
    <hyperlink ref="M306" r:id="rId680" xr:uid="{00000000-0004-0000-1800-0000A7020000}"/>
    <hyperlink ref="M305" r:id="rId681" xr:uid="{00000000-0004-0000-1800-0000A8020000}"/>
    <hyperlink ref="L274" r:id="rId682" xr:uid="{00000000-0004-0000-1800-0000A9020000}"/>
    <hyperlink ref="M274" r:id="rId683" xr:uid="{00000000-0004-0000-1800-0000AA020000}"/>
    <hyperlink ref="L273" r:id="rId684" xr:uid="{00000000-0004-0000-1800-0000AB020000}"/>
    <hyperlink ref="M273" r:id="rId685" xr:uid="{00000000-0004-0000-1800-0000AC020000}"/>
    <hyperlink ref="L279" r:id="rId686" xr:uid="{00000000-0004-0000-1800-0000AD020000}"/>
    <hyperlink ref="M279" r:id="rId687" xr:uid="{00000000-0004-0000-1800-0000AE020000}"/>
    <hyperlink ref="L280" r:id="rId688" xr:uid="{00000000-0004-0000-1800-0000AF020000}"/>
    <hyperlink ref="M280" r:id="rId689" xr:uid="{00000000-0004-0000-1800-0000B0020000}"/>
    <hyperlink ref="M323" r:id="rId690" xr:uid="{00000000-0004-0000-1800-0000B1020000}"/>
    <hyperlink ref="M402" r:id="rId691" xr:uid="{00000000-0004-0000-1800-0000B2020000}"/>
    <hyperlink ref="M349" r:id="rId692" xr:uid="{00000000-0004-0000-1800-0000B3020000}"/>
    <hyperlink ref="L894" r:id="rId693" xr:uid="{00000000-0004-0000-1800-0000B4020000}"/>
    <hyperlink ref="M894" r:id="rId694" xr:uid="{00000000-0004-0000-1800-0000B5020000}"/>
    <hyperlink ref="L156" r:id="rId695" xr:uid="{00000000-0004-0000-1800-0000B6020000}"/>
    <hyperlink ref="M156" r:id="rId696" xr:uid="{00000000-0004-0000-1800-0000B7020000}"/>
    <hyperlink ref="L160" r:id="rId697" xr:uid="{00000000-0004-0000-1800-0000B8020000}"/>
    <hyperlink ref="M160" r:id="rId698" xr:uid="{00000000-0004-0000-1800-0000B9020000}"/>
    <hyperlink ref="M825" r:id="rId699" xr:uid="{00000000-0004-0000-1800-0000BA020000}"/>
    <hyperlink ref="L393" r:id="rId700" xr:uid="{00000000-0004-0000-1800-0000BB020000}"/>
    <hyperlink ref="M393" r:id="rId701" xr:uid="{00000000-0004-0000-1800-0000BC020000}"/>
    <hyperlink ref="M685" r:id="rId702" xr:uid="{00000000-0004-0000-1800-0000BD020000}"/>
    <hyperlink ref="M148" r:id="rId703" xr:uid="{00000000-0004-0000-1800-0000BE020000}"/>
    <hyperlink ref="L177" r:id="rId704" xr:uid="{00000000-0004-0000-1800-0000BF020000}"/>
    <hyperlink ref="L555" r:id="rId705" xr:uid="{00000000-0004-0000-1800-0000C0020000}"/>
    <hyperlink ref="M555" r:id="rId706" xr:uid="{00000000-0004-0000-1800-0000C1020000}"/>
    <hyperlink ref="M556" r:id="rId707" xr:uid="{00000000-0004-0000-1800-0000C2020000}"/>
    <hyperlink ref="L918" r:id="rId708" xr:uid="{00000000-0004-0000-1800-0000C3020000}"/>
    <hyperlink ref="L464" r:id="rId709" xr:uid="{00000000-0004-0000-1800-0000C4020000}"/>
    <hyperlink ref="M464" r:id="rId710" xr:uid="{00000000-0004-0000-1800-0000C5020000}"/>
    <hyperlink ref="L320" r:id="rId711" xr:uid="{00000000-0004-0000-1800-0000C6020000}"/>
    <hyperlink ref="M320" r:id="rId712" xr:uid="{00000000-0004-0000-1800-0000C7020000}"/>
    <hyperlink ref="L327" r:id="rId713" xr:uid="{00000000-0004-0000-1800-0000C8020000}"/>
    <hyperlink ref="M327" r:id="rId714" xr:uid="{00000000-0004-0000-1800-0000C9020000}"/>
    <hyperlink ref="L35" r:id="rId715" xr:uid="{00000000-0004-0000-1800-0000CA020000}"/>
    <hyperlink ref="M35" r:id="rId716" xr:uid="{00000000-0004-0000-1800-0000CB020000}"/>
    <hyperlink ref="L676" r:id="rId717" xr:uid="{00000000-0004-0000-1800-0000CC020000}"/>
    <hyperlink ref="L286" r:id="rId718" xr:uid="{00000000-0004-0000-1800-0000CD020000}"/>
    <hyperlink ref="M286" r:id="rId719" xr:uid="{00000000-0004-0000-1800-0000CE020000}"/>
    <hyperlink ref="M74" r:id="rId720" xr:uid="{00000000-0004-0000-1800-0000CF020000}"/>
    <hyperlink ref="L18" r:id="rId721" xr:uid="{00000000-0004-0000-1800-0000D0020000}"/>
    <hyperlink ref="M18" r:id="rId722" xr:uid="{00000000-0004-0000-1800-0000D1020000}"/>
    <hyperlink ref="L186" r:id="rId723" xr:uid="{00000000-0004-0000-1800-0000D2020000}"/>
    <hyperlink ref="M186" r:id="rId724" xr:uid="{00000000-0004-0000-1800-0000D3020000}"/>
    <hyperlink ref="M26" r:id="rId725" xr:uid="{00000000-0004-0000-1800-0000D4020000}"/>
    <hyperlink ref="L24" r:id="rId726" xr:uid="{00000000-0004-0000-1800-0000D5020000}"/>
    <hyperlink ref="M24" r:id="rId727" xr:uid="{00000000-0004-0000-1800-0000D6020000}"/>
    <hyperlink ref="L187" r:id="rId728" xr:uid="{00000000-0004-0000-1800-0000D7020000}"/>
    <hyperlink ref="M187" r:id="rId729" xr:uid="{00000000-0004-0000-1800-0000D8020000}"/>
    <hyperlink ref="L167" r:id="rId730" xr:uid="{00000000-0004-0000-1800-0000D9020000}"/>
    <hyperlink ref="M167" r:id="rId731" xr:uid="{00000000-0004-0000-1800-0000DA020000}"/>
    <hyperlink ref="M290" r:id="rId732" xr:uid="{00000000-0004-0000-1800-0000DB020000}"/>
    <hyperlink ref="L288" r:id="rId733" xr:uid="{00000000-0004-0000-1800-0000DC020000}"/>
    <hyperlink ref="M288" r:id="rId734" xr:uid="{00000000-0004-0000-1800-0000DD020000}"/>
    <hyperlink ref="L29" r:id="rId735" xr:uid="{00000000-0004-0000-1800-0000DE020000}"/>
    <hyperlink ref="M29" r:id="rId736" xr:uid="{00000000-0004-0000-1800-0000DF020000}"/>
    <hyperlink ref="L30" r:id="rId737" xr:uid="{00000000-0004-0000-1800-0000E0020000}"/>
    <hyperlink ref="M30" r:id="rId738" xr:uid="{00000000-0004-0000-1800-0000E1020000}"/>
    <hyperlink ref="M7" r:id="rId739" xr:uid="{00000000-0004-0000-1800-0000E2020000}"/>
    <hyperlink ref="L59" r:id="rId740" xr:uid="{00000000-0004-0000-1800-0000E3020000}"/>
    <hyperlink ref="M59" r:id="rId741" xr:uid="{00000000-0004-0000-1800-0000E4020000}"/>
    <hyperlink ref="L44" r:id="rId742" xr:uid="{00000000-0004-0000-1800-0000E5020000}"/>
    <hyperlink ref="M44" r:id="rId743" xr:uid="{00000000-0004-0000-1800-0000E6020000}"/>
    <hyperlink ref="M141" r:id="rId744" xr:uid="{00000000-0004-0000-1800-0000E7020000}"/>
    <hyperlink ref="L129" r:id="rId745" xr:uid="{00000000-0004-0000-1800-0000E8020000}"/>
    <hyperlink ref="M129" r:id="rId746" xr:uid="{00000000-0004-0000-1800-0000E9020000}"/>
    <hyperlink ref="L157" r:id="rId747" xr:uid="{00000000-0004-0000-1800-0000EA020000}"/>
    <hyperlink ref="M157" r:id="rId748" xr:uid="{00000000-0004-0000-1800-0000EB020000}"/>
    <hyperlink ref="L287" r:id="rId749" xr:uid="{00000000-0004-0000-1800-0000EC020000}"/>
    <hyperlink ref="M287" r:id="rId750" xr:uid="{00000000-0004-0000-1800-0000ED020000}"/>
    <hyperlink ref="L285" r:id="rId751" xr:uid="{00000000-0004-0000-1800-0000EE020000}"/>
    <hyperlink ref="M285" r:id="rId752" xr:uid="{00000000-0004-0000-1800-0000EF020000}"/>
    <hyperlink ref="L79" r:id="rId753" xr:uid="{00000000-0004-0000-1800-0000F0020000}"/>
    <hyperlink ref="M79" r:id="rId754" xr:uid="{00000000-0004-0000-1800-0000F1020000}"/>
    <hyperlink ref="L206" r:id="rId755" xr:uid="{00000000-0004-0000-1800-0000F2020000}"/>
    <hyperlink ref="M206" r:id="rId756" xr:uid="{00000000-0004-0000-1800-0000F3020000}"/>
    <hyperlink ref="M12" r:id="rId757" xr:uid="{00000000-0004-0000-1800-0000F4020000}"/>
    <hyperlink ref="L118" r:id="rId758" xr:uid="{00000000-0004-0000-1800-0000F5020000}"/>
    <hyperlink ref="M118" r:id="rId759" xr:uid="{00000000-0004-0000-1800-0000F6020000}"/>
    <hyperlink ref="L549" r:id="rId760" xr:uid="{00000000-0004-0000-1800-0000F7020000}"/>
    <hyperlink ref="M549" r:id="rId761" xr:uid="{00000000-0004-0000-1800-0000F8020000}"/>
    <hyperlink ref="M14" r:id="rId762" xr:uid="{00000000-0004-0000-1800-0000F9020000}"/>
    <hyperlink ref="L108" r:id="rId763" xr:uid="{00000000-0004-0000-1800-0000FA020000}"/>
    <hyperlink ref="M108" r:id="rId764" xr:uid="{00000000-0004-0000-1800-0000FB020000}"/>
    <hyperlink ref="M91" r:id="rId765" xr:uid="{00000000-0004-0000-1800-0000FC020000}"/>
    <hyperlink ref="M151" r:id="rId766" xr:uid="{00000000-0004-0000-1800-0000FD020000}"/>
    <hyperlink ref="L190" r:id="rId767" xr:uid="{00000000-0004-0000-1800-0000FE020000}"/>
    <hyperlink ref="M190" r:id="rId768" xr:uid="{00000000-0004-0000-1800-0000FF020000}"/>
    <hyperlink ref="L662" r:id="rId769" xr:uid="{00000000-0004-0000-1800-000000030000}"/>
    <hyperlink ref="M662" r:id="rId770" xr:uid="{00000000-0004-0000-1800-000001030000}"/>
    <hyperlink ref="L919" r:id="rId771" xr:uid="{00000000-0004-0000-1800-000002030000}"/>
    <hyperlink ref="L207" r:id="rId772" xr:uid="{00000000-0004-0000-1800-000003030000}"/>
    <hyperlink ref="M207" r:id="rId773" xr:uid="{00000000-0004-0000-1800-000004030000}"/>
    <hyperlink ref="L202" r:id="rId774" xr:uid="{00000000-0004-0000-1800-000005030000}"/>
    <hyperlink ref="M202" r:id="rId775" xr:uid="{00000000-0004-0000-1800-000006030000}"/>
    <hyperlink ref="M883" r:id="rId776" xr:uid="{00000000-0004-0000-1800-000007030000}"/>
    <hyperlink ref="L113" r:id="rId777" xr:uid="{00000000-0004-0000-1800-000008030000}"/>
    <hyperlink ref="M113" r:id="rId778" xr:uid="{00000000-0004-0000-1800-000009030000}"/>
    <hyperlink ref="L158" r:id="rId779" xr:uid="{00000000-0004-0000-1800-00000A030000}"/>
    <hyperlink ref="M158" r:id="rId780" xr:uid="{00000000-0004-0000-1800-00000B030000}"/>
    <hyperlink ref="L291" r:id="rId781" xr:uid="{00000000-0004-0000-1800-00000C030000}"/>
    <hyperlink ref="M291" r:id="rId782" xr:uid="{00000000-0004-0000-1800-00000D030000}"/>
    <hyperlink ref="L38" r:id="rId783" xr:uid="{00000000-0004-0000-1800-00000E030000}"/>
    <hyperlink ref="L19" r:id="rId784" xr:uid="{00000000-0004-0000-1800-00000F030000}"/>
    <hyperlink ref="M19" r:id="rId785" xr:uid="{00000000-0004-0000-1800-000010030000}"/>
    <hyperlink ref="L31" r:id="rId786" xr:uid="{00000000-0004-0000-1800-000011030000}"/>
    <hyperlink ref="L201" r:id="rId787" xr:uid="{00000000-0004-0000-1800-000012030000}"/>
    <hyperlink ref="M201" r:id="rId788" xr:uid="{00000000-0004-0000-1800-000013030000}"/>
    <hyperlink ref="L109" r:id="rId789" xr:uid="{00000000-0004-0000-1800-000014030000}"/>
    <hyperlink ref="M398" r:id="rId790" xr:uid="{00000000-0004-0000-1800-000015030000}"/>
    <hyperlink ref="M535" r:id="rId791" xr:uid="{00000000-0004-0000-1800-000016030000}"/>
    <hyperlink ref="M537" r:id="rId792" xr:uid="{00000000-0004-0000-1800-000017030000}"/>
    <hyperlink ref="M397" r:id="rId793" xr:uid="{00000000-0004-0000-1800-000018030000}"/>
    <hyperlink ref="M540" r:id="rId794" xr:uid="{00000000-0004-0000-1800-000019030000}"/>
    <hyperlink ref="L213" r:id="rId795" xr:uid="{00000000-0004-0000-1800-00001A030000}"/>
    <hyperlink ref="M213" r:id="rId796" xr:uid="{00000000-0004-0000-1800-00001B030000}"/>
    <hyperlink ref="L702" r:id="rId797" xr:uid="{00000000-0004-0000-1800-00001C030000}"/>
    <hyperlink ref="M702" r:id="rId798" xr:uid="{00000000-0004-0000-1800-00001D030000}"/>
    <hyperlink ref="L653" r:id="rId799" xr:uid="{00000000-0004-0000-1800-00001E030000}"/>
    <hyperlink ref="M653" r:id="rId800" xr:uid="{00000000-0004-0000-1800-00001F030000}"/>
    <hyperlink ref="L61" r:id="rId801" xr:uid="{00000000-0004-0000-1800-000020030000}"/>
    <hyperlink ref="M61" r:id="rId802" xr:uid="{00000000-0004-0000-1800-000021030000}"/>
    <hyperlink ref="L66" r:id="rId803" xr:uid="{00000000-0004-0000-1800-000022030000}"/>
    <hyperlink ref="M66" r:id="rId804" xr:uid="{00000000-0004-0000-1800-000023030000}"/>
    <hyperlink ref="L65" r:id="rId805" xr:uid="{00000000-0004-0000-1800-000024030000}"/>
    <hyperlink ref="M65" r:id="rId806" xr:uid="{00000000-0004-0000-1800-000025030000}"/>
    <hyperlink ref="L62" r:id="rId807" xr:uid="{00000000-0004-0000-1800-000026030000}"/>
    <hyperlink ref="M62" r:id="rId808" xr:uid="{00000000-0004-0000-1800-000027030000}"/>
    <hyperlink ref="M655" r:id="rId809" xr:uid="{00000000-0004-0000-1800-000028030000}"/>
    <hyperlink ref="M654" r:id="rId810" xr:uid="{00000000-0004-0000-1800-000029030000}"/>
    <hyperlink ref="L64" r:id="rId811" xr:uid="{00000000-0004-0000-1800-00002A030000}"/>
    <hyperlink ref="M64" r:id="rId812" xr:uid="{00000000-0004-0000-1800-00002B030000}"/>
    <hyperlink ref="L826" r:id="rId813" xr:uid="{00000000-0004-0000-1800-00002C030000}"/>
    <hyperlink ref="M826" r:id="rId814" xr:uid="{00000000-0004-0000-1800-00002D030000}"/>
    <hyperlink ref="L852" r:id="rId815" xr:uid="{00000000-0004-0000-1800-00002E030000}"/>
    <hyperlink ref="L827" r:id="rId816" xr:uid="{00000000-0004-0000-1800-00002F030000}"/>
    <hyperlink ref="L698" r:id="rId817" xr:uid="{00000000-0004-0000-1800-000030030000}"/>
    <hyperlink ref="M698" r:id="rId818" xr:uid="{00000000-0004-0000-1800-000031030000}"/>
    <hyperlink ref="L699" r:id="rId819" xr:uid="{00000000-0004-0000-1800-000032030000}"/>
    <hyperlink ref="M699" r:id="rId820" xr:uid="{00000000-0004-0000-1800-000033030000}"/>
    <hyperlink ref="L696" r:id="rId821" xr:uid="{00000000-0004-0000-1800-000034030000}"/>
    <hyperlink ref="M696" r:id="rId822" xr:uid="{00000000-0004-0000-1800-000035030000}"/>
    <hyperlink ref="L697" r:id="rId823" xr:uid="{00000000-0004-0000-1800-000036030000}"/>
    <hyperlink ref="M697" r:id="rId824" xr:uid="{00000000-0004-0000-1800-000037030000}"/>
    <hyperlink ref="L325" r:id="rId825" xr:uid="{00000000-0004-0000-1800-000038030000}"/>
    <hyperlink ref="M325" r:id="rId826" xr:uid="{00000000-0004-0000-1800-000039030000}"/>
    <hyperlink ref="L180" r:id="rId827" xr:uid="{00000000-0004-0000-1800-00003A030000}"/>
    <hyperlink ref="M180" r:id="rId828" xr:uid="{00000000-0004-0000-1800-00003B030000}"/>
    <hyperlink ref="M882" r:id="rId829" xr:uid="{00000000-0004-0000-1800-00003C030000}"/>
    <hyperlink ref="L910" r:id="rId830" xr:uid="{00000000-0004-0000-1800-00003D030000}"/>
    <hyperlink ref="M910" r:id="rId831" xr:uid="{00000000-0004-0000-1800-00003E030000}"/>
    <hyperlink ref="M102" r:id="rId832" xr:uid="{00000000-0004-0000-1800-00003F030000}"/>
    <hyperlink ref="M384" r:id="rId833" xr:uid="{00000000-0004-0000-1800-000040030000}"/>
    <hyperlink ref="L828" r:id="rId834" xr:uid="{00000000-0004-0000-1800-000041030000}"/>
    <hyperlink ref="M828" r:id="rId835" xr:uid="{00000000-0004-0000-1800-000042030000}"/>
    <hyperlink ref="M455" r:id="rId836" xr:uid="{00000000-0004-0000-1800-000043030000}"/>
    <hyperlink ref="M512" r:id="rId837" xr:uid="{00000000-0004-0000-1800-000044030000}"/>
    <hyperlink ref="M510" r:id="rId838" xr:uid="{00000000-0004-0000-1800-000045030000}"/>
    <hyperlink ref="M511" r:id="rId839" xr:uid="{00000000-0004-0000-1800-000046030000}"/>
    <hyperlink ref="M509" r:id="rId840" xr:uid="{00000000-0004-0000-1800-000047030000}"/>
    <hyperlink ref="M409" r:id="rId841" xr:uid="{00000000-0004-0000-1800-000048030000}"/>
    <hyperlink ref="L891" r:id="rId842" xr:uid="{00000000-0004-0000-1800-000049030000}"/>
    <hyperlink ref="M891" r:id="rId843" xr:uid="{00000000-0004-0000-1800-00004A030000}"/>
    <hyperlink ref="M336" r:id="rId844" xr:uid="{00000000-0004-0000-1800-00004B030000}"/>
    <hyperlink ref="L178" r:id="rId845" xr:uid="{00000000-0004-0000-1800-00004C030000}"/>
    <hyperlink ref="M178" r:id="rId846" xr:uid="{00000000-0004-0000-1800-00004D030000}"/>
    <hyperlink ref="L664" r:id="rId847" xr:uid="{00000000-0004-0000-1800-00004E030000}"/>
    <hyperlink ref="M664" r:id="rId848" xr:uid="{00000000-0004-0000-1800-00004F030000}"/>
    <hyperlink ref="L710" r:id="rId849" xr:uid="{00000000-0004-0000-1800-000050030000}"/>
    <hyperlink ref="M710" r:id="rId850" xr:uid="{00000000-0004-0000-1800-000051030000}"/>
    <hyperlink ref="L904" r:id="rId851" xr:uid="{00000000-0004-0000-1800-000052030000}"/>
    <hyperlink ref="M904" r:id="rId852" xr:uid="{00000000-0004-0000-1800-000053030000}"/>
    <hyperlink ref="L758" r:id="rId853" xr:uid="{00000000-0004-0000-1800-000054030000}"/>
    <hyperlink ref="M758" r:id="rId854" xr:uid="{00000000-0004-0000-1800-000055030000}"/>
    <hyperlink ref="M759" r:id="rId855" xr:uid="{00000000-0004-0000-1800-000056030000}"/>
    <hyperlink ref="L755" r:id="rId856" xr:uid="{00000000-0004-0000-1800-000057030000}"/>
    <hyperlink ref="M755" r:id="rId857" xr:uid="{00000000-0004-0000-1800-000058030000}"/>
    <hyperlink ref="L322" r:id="rId858" xr:uid="{00000000-0004-0000-1800-000059030000}"/>
    <hyperlink ref="M322" r:id="rId859" xr:uid="{00000000-0004-0000-1800-00005A030000}"/>
    <hyperlink ref="L328" r:id="rId860" xr:uid="{00000000-0004-0000-1800-00005B030000}"/>
    <hyperlink ref="M328" r:id="rId861" xr:uid="{00000000-0004-0000-1800-00005C030000}"/>
    <hyperlink ref="L456" r:id="rId862" xr:uid="{00000000-0004-0000-1800-00005D030000}"/>
    <hyperlink ref="M456" r:id="rId863" xr:uid="{00000000-0004-0000-1800-00005E030000}"/>
    <hyperlink ref="M508" r:id="rId864" xr:uid="{00000000-0004-0000-1800-00005F030000}"/>
    <hyperlink ref="L401" r:id="rId865" xr:uid="{00000000-0004-0000-1800-000060030000}"/>
    <hyperlink ref="M401" r:id="rId866" xr:uid="{00000000-0004-0000-1800-000061030000}"/>
    <hyperlink ref="L708" r:id="rId867" xr:uid="{00000000-0004-0000-1800-000062030000}"/>
    <hyperlink ref="L706" r:id="rId868" xr:uid="{00000000-0004-0000-1800-000063030000}"/>
    <hyperlink ref="L707" r:id="rId869" xr:uid="{00000000-0004-0000-1800-000064030000}"/>
    <hyperlink ref="M707" r:id="rId870" xr:uid="{00000000-0004-0000-1800-000065030000}"/>
    <hyperlink ref="L768" r:id="rId871" xr:uid="{00000000-0004-0000-1800-000066030000}"/>
    <hyperlink ref="M768" r:id="rId872" xr:uid="{00000000-0004-0000-1800-000067030000}"/>
    <hyperlink ref="L312" r:id="rId873" xr:uid="{00000000-0004-0000-1800-000068030000}"/>
    <hyperlink ref="M312" r:id="rId874" xr:uid="{00000000-0004-0000-1800-000069030000}"/>
    <hyperlink ref="L321" r:id="rId875" xr:uid="{00000000-0004-0000-1800-00006A030000}"/>
    <hyperlink ref="M321" r:id="rId876" xr:uid="{00000000-0004-0000-1800-00006B030000}"/>
    <hyperlink ref="L85" r:id="rId877" xr:uid="{00000000-0004-0000-1800-00006C030000}"/>
    <hyperlink ref="M85" r:id="rId878" xr:uid="{00000000-0004-0000-1800-00006D030000}"/>
    <hyperlink ref="L98" r:id="rId879" xr:uid="{00000000-0004-0000-1800-00006E030000}"/>
    <hyperlink ref="M98" r:id="rId880" xr:uid="{00000000-0004-0000-1800-00006F030000}"/>
    <hyperlink ref="L86" r:id="rId881" xr:uid="{00000000-0004-0000-1800-000070030000}"/>
    <hyperlink ref="M86" r:id="rId882" xr:uid="{00000000-0004-0000-1800-000071030000}"/>
    <hyperlink ref="M257" r:id="rId883" xr:uid="{00000000-0004-0000-1800-000072030000}"/>
    <hyperlink ref="M254" r:id="rId884" xr:uid="{00000000-0004-0000-1800-000073030000}"/>
    <hyperlink ref="L255" r:id="rId885" xr:uid="{00000000-0004-0000-1800-000074030000}"/>
    <hyperlink ref="M255" r:id="rId886" xr:uid="{00000000-0004-0000-1800-000075030000}"/>
    <hyperlink ref="L78" r:id="rId887" xr:uid="{00000000-0004-0000-1800-000076030000}"/>
    <hyperlink ref="M78" r:id="rId888" xr:uid="{00000000-0004-0000-1800-000077030000}"/>
    <hyperlink ref="M245" r:id="rId889" xr:uid="{00000000-0004-0000-1800-000078030000}"/>
    <hyperlink ref="L84" r:id="rId890" xr:uid="{00000000-0004-0000-1800-000079030000}"/>
    <hyperlink ref="M84" r:id="rId891" xr:uid="{00000000-0004-0000-1800-00007A030000}"/>
    <hyperlink ref="M760" r:id="rId892" xr:uid="{00000000-0004-0000-1800-00007B030000}"/>
    <hyperlink ref="L83" r:id="rId893" xr:uid="{00000000-0004-0000-1800-00007C030000}"/>
    <hyperlink ref="M83" r:id="rId894" xr:uid="{00000000-0004-0000-1800-00007D030000}"/>
    <hyperlink ref="L829" r:id="rId895" xr:uid="{00000000-0004-0000-1800-00007E030000}"/>
    <hyperlink ref="L830" r:id="rId896" xr:uid="{00000000-0004-0000-1800-00007F030000}"/>
    <hyperlink ref="L304" r:id="rId897" xr:uid="{00000000-0004-0000-1800-000080030000}"/>
    <hyperlink ref="M304" r:id="rId898" xr:uid="{00000000-0004-0000-1800-000081030000}"/>
    <hyperlink ref="L831" r:id="rId899" xr:uid="{00000000-0004-0000-1800-000082030000}"/>
    <hyperlink ref="M831" r:id="rId900" xr:uid="{00000000-0004-0000-1800-000083030000}"/>
    <hyperlink ref="L533" r:id="rId901" xr:uid="{00000000-0004-0000-1800-000084030000}"/>
    <hyperlink ref="M533" r:id="rId902" xr:uid="{00000000-0004-0000-1800-000085030000}"/>
    <hyperlink ref="L115" r:id="rId903" xr:uid="{00000000-0004-0000-1800-000086030000}"/>
    <hyperlink ref="M115" r:id="rId904" xr:uid="{00000000-0004-0000-1800-000087030000}"/>
    <hyperlink ref="L367" r:id="rId905" xr:uid="{00000000-0004-0000-1800-000088030000}"/>
    <hyperlink ref="M367" r:id="rId906" xr:uid="{00000000-0004-0000-1800-000089030000}"/>
    <hyperlink ref="L832" r:id="rId907" xr:uid="{00000000-0004-0000-1800-00008A030000}"/>
    <hyperlink ref="L71" r:id="rId908" xr:uid="{00000000-0004-0000-1800-00008B030000}"/>
    <hyperlink ref="M71" r:id="rId909" xr:uid="{00000000-0004-0000-1800-00008C030000}"/>
    <hyperlink ref="L783" r:id="rId910" xr:uid="{00000000-0004-0000-1800-00008D030000}"/>
    <hyperlink ref="M783" r:id="rId911" xr:uid="{00000000-0004-0000-1800-00008E030000}"/>
    <hyperlink ref="L833" r:id="rId912" xr:uid="{00000000-0004-0000-1800-00008F030000}"/>
    <hyperlink ref="M833" r:id="rId913" xr:uid="{00000000-0004-0000-1800-000090030000}"/>
    <hyperlink ref="M566" r:id="rId914" xr:uid="{00000000-0004-0000-1800-000091030000}"/>
    <hyperlink ref="M357" r:id="rId915" xr:uid="{00000000-0004-0000-1800-000092030000}"/>
    <hyperlink ref="L184" r:id="rId916" xr:uid="{00000000-0004-0000-1800-000093030000}"/>
    <hyperlink ref="M184" r:id="rId917" xr:uid="{00000000-0004-0000-1800-000094030000}"/>
    <hyperlink ref="M246" r:id="rId918" xr:uid="{00000000-0004-0000-1800-000095030000}"/>
    <hyperlink ref="M392" r:id="rId919" xr:uid="{00000000-0004-0000-1800-000096030000}"/>
    <hyperlink ref="L667" r:id="rId920" xr:uid="{00000000-0004-0000-1800-000097030000}"/>
    <hyperlink ref="M667" r:id="rId921" xr:uid="{00000000-0004-0000-1800-000098030000}"/>
    <hyperlink ref="L724" r:id="rId922" xr:uid="{00000000-0004-0000-1800-000099030000}"/>
    <hyperlink ref="M724" r:id="rId923" xr:uid="{00000000-0004-0000-1800-00009A030000}"/>
    <hyperlink ref="L205" r:id="rId924" xr:uid="{00000000-0004-0000-1800-00009B030000}"/>
    <hyperlink ref="M205" r:id="rId925" xr:uid="{00000000-0004-0000-1800-00009C030000}"/>
    <hyperlink ref="L743" r:id="rId926" xr:uid="{00000000-0004-0000-1800-00009D030000}"/>
    <hyperlink ref="M743" r:id="rId927" xr:uid="{00000000-0004-0000-1800-00009E030000}"/>
    <hyperlink ref="L742" r:id="rId928" xr:uid="{00000000-0004-0000-1800-00009F030000}"/>
    <hyperlink ref="M742" r:id="rId929" xr:uid="{00000000-0004-0000-1800-0000A0030000}"/>
    <hyperlink ref="L744" r:id="rId930" xr:uid="{00000000-0004-0000-1800-0000A1030000}"/>
    <hyperlink ref="M744" r:id="rId931" xr:uid="{00000000-0004-0000-1800-0000A2030000}"/>
    <hyperlink ref="L741" r:id="rId932" xr:uid="{00000000-0004-0000-1800-0000A3030000}"/>
    <hyperlink ref="M741" r:id="rId933" xr:uid="{00000000-0004-0000-1800-0000A4030000}"/>
    <hyperlink ref="M858" r:id="rId934" xr:uid="{00000000-0004-0000-1800-0000A5030000}"/>
    <hyperlink ref="L259" r:id="rId935" xr:uid="{00000000-0004-0000-1800-0000A6030000}"/>
    <hyperlink ref="M259" r:id="rId936" xr:uid="{00000000-0004-0000-1800-0000A7030000}"/>
    <hyperlink ref="L818" r:id="rId937" xr:uid="{00000000-0004-0000-1800-0000A8030000}"/>
    <hyperlink ref="M818" r:id="rId938" xr:uid="{00000000-0004-0000-1800-0000A9030000}"/>
    <hyperlink ref="L695" r:id="rId939" xr:uid="{00000000-0004-0000-1800-0000AA030000}"/>
    <hyperlink ref="M695" r:id="rId940" xr:uid="{00000000-0004-0000-1800-0000AB030000}"/>
    <hyperlink ref="L276" r:id="rId941" xr:uid="{00000000-0004-0000-1800-0000AC030000}"/>
    <hyperlink ref="M276" r:id="rId942" xr:uid="{00000000-0004-0000-1800-0000AD030000}"/>
    <hyperlink ref="L857" r:id="rId943" xr:uid="{00000000-0004-0000-1800-0000AE030000}"/>
    <hyperlink ref="L263" r:id="rId944" xr:uid="{00000000-0004-0000-1800-0000AF030000}"/>
    <hyperlink ref="M263" r:id="rId945" xr:uid="{00000000-0004-0000-1800-0000B0030000}"/>
    <hyperlink ref="L703" r:id="rId946" xr:uid="{00000000-0004-0000-1800-0000B1030000}"/>
    <hyperlink ref="M703" r:id="rId947" xr:uid="{00000000-0004-0000-1800-0000B2030000}"/>
    <hyperlink ref="L264" r:id="rId948" xr:uid="{00000000-0004-0000-1800-0000B3030000}"/>
    <hyperlink ref="M264" r:id="rId949" xr:uid="{00000000-0004-0000-1800-0000B4030000}"/>
    <hyperlink ref="L262" r:id="rId950" xr:uid="{00000000-0004-0000-1800-0000B5030000}"/>
    <hyperlink ref="M262" r:id="rId951" xr:uid="{00000000-0004-0000-1800-0000B6030000}"/>
    <hyperlink ref="L835" r:id="rId952" xr:uid="{00000000-0004-0000-1800-0000B7030000}"/>
    <hyperlink ref="M835" r:id="rId953" xr:uid="{00000000-0004-0000-1800-0000B8030000}"/>
    <hyperlink ref="L901" r:id="rId954" xr:uid="{00000000-0004-0000-1800-0000B9030000}"/>
    <hyperlink ref="M901" r:id="rId955" xr:uid="{00000000-0004-0000-1800-0000BA030000}"/>
    <hyperlink ref="L39" r:id="rId956" xr:uid="{00000000-0004-0000-1800-0000BB030000}"/>
    <hyperlink ref="M39" r:id="rId957" xr:uid="{00000000-0004-0000-1800-0000BC030000}"/>
    <hyperlink ref="M168" r:id="rId958" xr:uid="{00000000-0004-0000-1800-0000BD030000}"/>
    <hyperlink ref="L836" r:id="rId959" xr:uid="{00000000-0004-0000-1800-0000BE030000}"/>
    <hyperlink ref="M836" r:id="rId960" xr:uid="{00000000-0004-0000-1800-0000BF030000}"/>
    <hyperlink ref="L69" r:id="rId961" xr:uid="{00000000-0004-0000-1800-0000C0030000}"/>
    <hyperlink ref="M69" r:id="rId962" xr:uid="{00000000-0004-0000-1800-0000C1030000}"/>
    <hyperlink ref="L916" r:id="rId963" xr:uid="{00000000-0004-0000-1800-0000C2030000}"/>
    <hyperlink ref="M916" r:id="rId964" xr:uid="{00000000-0004-0000-1800-0000C3030000}"/>
    <hyperlink ref="L8" r:id="rId965" xr:uid="{00000000-0004-0000-1800-0000C4030000}"/>
    <hyperlink ref="M8" r:id="rId966" xr:uid="{00000000-0004-0000-1800-0000C5030000}"/>
    <hyperlink ref="L372" r:id="rId967" xr:uid="{00000000-0004-0000-1800-0000C6030000}"/>
    <hyperlink ref="M372" r:id="rId968" xr:uid="{00000000-0004-0000-1800-0000C7030000}"/>
    <hyperlink ref="L838" r:id="rId969" xr:uid="{00000000-0004-0000-1800-0000C8030000}"/>
    <hyperlink ref="M838" r:id="rId970" xr:uid="{00000000-0004-0000-1800-0000C9030000}"/>
    <hyperlink ref="M271" r:id="rId971" xr:uid="{00000000-0004-0000-1800-0000CA030000}"/>
    <hyperlink ref="L11" r:id="rId972" xr:uid="{00000000-0004-0000-1800-0000CB030000}"/>
    <hyperlink ref="M11" r:id="rId973" xr:uid="{00000000-0004-0000-1800-0000CC030000}"/>
    <hyperlink ref="L117" r:id="rId974" xr:uid="{00000000-0004-0000-1800-0000CD030000}"/>
    <hyperlink ref="M117" r:id="rId975" xr:uid="{00000000-0004-0000-1800-0000CE030000}"/>
    <hyperlink ref="L905" r:id="rId976" xr:uid="{00000000-0004-0000-1800-0000CF030000}"/>
    <hyperlink ref="L840" r:id="rId977" xr:uid="{00000000-0004-0000-1800-0000D0030000}"/>
    <hyperlink ref="M840" r:id="rId978" xr:uid="{00000000-0004-0000-1800-0000D1030000}"/>
    <hyperlink ref="L124" r:id="rId979" xr:uid="{00000000-0004-0000-1800-0000D2030000}"/>
    <hyperlink ref="M124" r:id="rId980" xr:uid="{00000000-0004-0000-1800-0000D3030000}"/>
    <hyperlink ref="L841" r:id="rId981" xr:uid="{00000000-0004-0000-1800-0000D4030000}"/>
    <hyperlink ref="M841" r:id="rId982" xr:uid="{00000000-0004-0000-1800-0000D5030000}"/>
    <hyperlink ref="L209" r:id="rId983" xr:uid="{00000000-0004-0000-1800-0000D6030000}"/>
    <hyperlink ref="M209" r:id="rId984" xr:uid="{00000000-0004-0000-1800-0000D7030000}"/>
    <hyperlink ref="L532" r:id="rId985" xr:uid="{00000000-0004-0000-1800-0000D8030000}"/>
    <hyperlink ref="M532" r:id="rId986" xr:uid="{00000000-0004-0000-1800-0000D9030000}"/>
    <hyperlink ref="L548" r:id="rId987" xr:uid="{00000000-0004-0000-1800-0000DA030000}"/>
    <hyperlink ref="M548" r:id="rId988" xr:uid="{00000000-0004-0000-1800-0000DB030000}"/>
    <hyperlink ref="L842" r:id="rId989" xr:uid="{00000000-0004-0000-1800-0000DC030000}"/>
    <hyperlink ref="M842" r:id="rId990" xr:uid="{00000000-0004-0000-1800-0000DD030000}"/>
    <hyperlink ref="L324" r:id="rId991" xr:uid="{00000000-0004-0000-1800-0000DE030000}"/>
    <hyperlink ref="M324" r:id="rId992" xr:uid="{00000000-0004-0000-1800-0000DF030000}"/>
    <hyperlink ref="M457" r:id="rId993" xr:uid="{00000000-0004-0000-1800-0000E0030000}"/>
    <hyperlink ref="M403" r:id="rId994" xr:uid="{00000000-0004-0000-1800-0000E1030000}"/>
    <hyperlink ref="L861" r:id="rId995" xr:uid="{00000000-0004-0000-1800-0000E2030000}"/>
    <hyperlink ref="L562" r:id="rId996" xr:uid="{00000000-0004-0000-1800-0000E3030000}"/>
    <hyperlink ref="M562" r:id="rId997" xr:uid="{00000000-0004-0000-1800-0000E4030000}"/>
    <hyperlink ref="L369" r:id="rId998" xr:uid="{00000000-0004-0000-1800-0000E5030000}"/>
    <hyperlink ref="M369" r:id="rId999" xr:uid="{00000000-0004-0000-1800-0000E6030000}"/>
    <hyperlink ref="L298" r:id="rId1000" xr:uid="{00000000-0004-0000-1800-0000E7030000}"/>
    <hyperlink ref="M298" r:id="rId1001" xr:uid="{00000000-0004-0000-1800-0000E8030000}"/>
    <hyperlink ref="L929" r:id="rId1002" xr:uid="{00000000-0004-0000-1800-0000E9030000}"/>
    <hyperlink ref="M297" r:id="rId1003" xr:uid="{00000000-0004-0000-1800-0000EA030000}"/>
    <hyperlink ref="L786" r:id="rId1004" xr:uid="{00000000-0004-0000-1800-0000EB030000}"/>
    <hyperlink ref="M786" r:id="rId1005" xr:uid="{00000000-0004-0000-1800-0000EC030000}"/>
    <hyperlink ref="L275" r:id="rId1006" xr:uid="{00000000-0004-0000-1800-0000ED030000}"/>
    <hyperlink ref="M275" r:id="rId1007" xr:uid="{00000000-0004-0000-1800-0000EE030000}"/>
    <hyperlink ref="L922" r:id="rId1008" xr:uid="{00000000-0004-0000-1800-0000EF030000}"/>
    <hyperlink ref="M922" r:id="rId1009" xr:uid="{00000000-0004-0000-1800-0000F0030000}"/>
    <hyperlink ref="L844" r:id="rId1010" xr:uid="{00000000-0004-0000-1800-0000F1030000}"/>
    <hyperlink ref="M844" r:id="rId1011" xr:uid="{00000000-0004-0000-1800-0000F2030000}"/>
    <hyperlink ref="L845" r:id="rId1012" xr:uid="{00000000-0004-0000-1800-0000F3030000}"/>
    <hyperlink ref="M845" r:id="rId1013" xr:uid="{00000000-0004-0000-1800-0000F4030000}"/>
    <hyperlink ref="L172" r:id="rId1014" xr:uid="{00000000-0004-0000-1800-0000F5030000}"/>
    <hyperlink ref="M172" r:id="rId1015" xr:uid="{00000000-0004-0000-1800-0000F6030000}"/>
    <hyperlink ref="L604" r:id="rId1016" xr:uid="{00000000-0004-0000-1800-0000F7030000}"/>
    <hyperlink ref="M604" r:id="rId1017" xr:uid="{00000000-0004-0000-1800-0000F8030000}"/>
    <hyperlink ref="L599" r:id="rId1018" xr:uid="{00000000-0004-0000-1800-0000F9030000}"/>
    <hyperlink ref="M599" r:id="rId1019" xr:uid="{00000000-0004-0000-1800-0000FA030000}"/>
    <hyperlink ref="L612" r:id="rId1020" xr:uid="{00000000-0004-0000-1800-0000FB030000}"/>
    <hyperlink ref="M612" r:id="rId1021" xr:uid="{00000000-0004-0000-1800-0000FC030000}"/>
    <hyperlink ref="L620" r:id="rId1022" xr:uid="{00000000-0004-0000-1800-0000FD030000}"/>
    <hyperlink ref="M620" r:id="rId1023" xr:uid="{00000000-0004-0000-1800-0000FE030000}"/>
    <hyperlink ref="L621" r:id="rId1024" xr:uid="{00000000-0004-0000-1800-0000FF030000}"/>
    <hyperlink ref="M621" r:id="rId1025" xr:uid="{00000000-0004-0000-1800-000000040000}"/>
    <hyperlink ref="M627" r:id="rId1026" xr:uid="{00000000-0004-0000-1800-000001040000}"/>
    <hyperlink ref="M333" r:id="rId1027" xr:uid="{00000000-0004-0000-1800-000002040000}"/>
    <hyperlink ref="M380" r:id="rId1028" xr:uid="{00000000-0004-0000-1800-000003040000}"/>
    <hyperlink ref="L846" r:id="rId1029" xr:uid="{00000000-0004-0000-1800-000004040000}"/>
    <hyperlink ref="M846" r:id="rId1030" xr:uid="{00000000-0004-0000-1800-000005040000}"/>
    <hyperlink ref="L769" r:id="rId1031" xr:uid="{00000000-0004-0000-1800-000006040000}"/>
    <hyperlink ref="M769" r:id="rId1032" xr:uid="{00000000-0004-0000-1800-000007040000}"/>
    <hyperlink ref="L770" r:id="rId1033" xr:uid="{00000000-0004-0000-1800-000008040000}"/>
    <hyperlink ref="M770" r:id="rId1034" xr:uid="{00000000-0004-0000-1800-000009040000}"/>
    <hyperlink ref="L733" r:id="rId1035" xr:uid="{00000000-0004-0000-1800-00000A040000}"/>
    <hyperlink ref="M733" r:id="rId1036" xr:uid="{00000000-0004-0000-1800-00000B040000}"/>
    <hyperlink ref="L709" r:id="rId1037" xr:uid="{00000000-0004-0000-1800-00000C040000}"/>
    <hyperlink ref="M709" r:id="rId1038" xr:uid="{00000000-0004-0000-1800-00000D040000}"/>
    <hyperlink ref="L13" r:id="rId1039" xr:uid="{00000000-0004-0000-1800-00000E040000}"/>
    <hyperlink ref="M13" r:id="rId1040" xr:uid="{00000000-0004-0000-1800-00000F040000}"/>
    <hyperlink ref="M247" r:id="rId1041" xr:uid="{00000000-0004-0000-1800-000010040000}"/>
    <hyperlink ref="L682" r:id="rId1042" xr:uid="{00000000-0004-0000-1800-000011040000}"/>
    <hyperlink ref="M682" r:id="rId1043" xr:uid="{00000000-0004-0000-1800-000012040000}"/>
    <hyperlink ref="L683" r:id="rId1044" xr:uid="{00000000-0004-0000-1800-000013040000}"/>
    <hyperlink ref="M683" r:id="rId1045" xr:uid="{00000000-0004-0000-1800-000014040000}"/>
    <hyperlink ref="L881" r:id="rId1046" xr:uid="{00000000-0004-0000-1800-000015040000}"/>
    <hyperlink ref="M881" r:id="rId1047" xr:uid="{00000000-0004-0000-1800-000016040000}"/>
    <hyperlink ref="L193" r:id="rId1048" xr:uid="{00000000-0004-0000-1800-000017040000}"/>
    <hyperlink ref="M193" r:id="rId1049" xr:uid="{00000000-0004-0000-1800-000018040000}"/>
    <hyperlink ref="L48" r:id="rId1050" xr:uid="{00000000-0004-0000-1800-000019040000}"/>
    <hyperlink ref="M48" r:id="rId1051" xr:uid="{00000000-0004-0000-1800-00001A040000}"/>
    <hyperlink ref="L301" r:id="rId1052" xr:uid="{00000000-0004-0000-1800-00001B040000}"/>
    <hyperlink ref="M301" r:id="rId1053" xr:uid="{00000000-0004-0000-1800-00001C040000}"/>
    <hyperlink ref="M374" r:id="rId1054" xr:uid="{00000000-0004-0000-1800-00001D040000}"/>
    <hyperlink ref="L701" r:id="rId1055" xr:uid="{00000000-0004-0000-1800-00001E040000}"/>
    <hyperlink ref="M701" r:id="rId1056" xr:uid="{00000000-0004-0000-1800-00001F040000}"/>
    <hyperlink ref="L471" r:id="rId1057" xr:uid="{00000000-0004-0000-1800-000020040000}"/>
    <hyperlink ref="M471" r:id="rId1058" xr:uid="{00000000-0004-0000-1800-000021040000}"/>
    <hyperlink ref="L930" r:id="rId1059" xr:uid="{00000000-0004-0000-1800-000022040000}"/>
    <hyperlink ref="L120" r:id="rId1060" xr:uid="{00000000-0004-0000-1800-000023040000}"/>
    <hyperlink ref="M120" r:id="rId1061" xr:uid="{00000000-0004-0000-1800-000024040000}"/>
    <hyperlink ref="L107" r:id="rId1062" xr:uid="{00000000-0004-0000-1800-000025040000}"/>
    <hyperlink ref="M107" r:id="rId1063" xr:uid="{00000000-0004-0000-1800-000026040000}"/>
    <hyperlink ref="L110" r:id="rId1064" xr:uid="{00000000-0004-0000-1800-000027040000}"/>
    <hyperlink ref="M110" r:id="rId1065" xr:uid="{00000000-0004-0000-1800-000028040000}"/>
    <hyperlink ref="M248" r:id="rId1066" xr:uid="{00000000-0004-0000-1800-000029040000}"/>
    <hyperlink ref="L92" r:id="rId1067" xr:uid="{00000000-0004-0000-1800-00002A040000}"/>
    <hyperlink ref="M92" r:id="rId1068" xr:uid="{00000000-0004-0000-1800-00002B040000}"/>
    <hyperlink ref="M104" r:id="rId1069" xr:uid="{00000000-0004-0000-1800-00002C040000}"/>
    <hyperlink ref="L90" r:id="rId1070" xr:uid="{00000000-0004-0000-1800-00002D040000}"/>
    <hyperlink ref="M90" r:id="rId1071" xr:uid="{00000000-0004-0000-1800-00002E040000}"/>
    <hyperlink ref="L95" r:id="rId1072" xr:uid="{00000000-0004-0000-1800-00002F040000}"/>
    <hyperlink ref="M95" r:id="rId1073" xr:uid="{00000000-0004-0000-1800-000030040000}"/>
    <hyperlink ref="M249" r:id="rId1074" xr:uid="{00000000-0004-0000-1800-000031040000}"/>
    <hyperlink ref="M373" r:id="rId1075" xr:uid="{00000000-0004-0000-1800-000032040000}"/>
    <hyperlink ref="L316" r:id="rId1076" xr:uid="{00000000-0004-0000-1800-000033040000}"/>
    <hyperlink ref="M316" r:id="rId1077" xr:uid="{00000000-0004-0000-1800-000034040000}"/>
    <hyperlink ref="L666" r:id="rId1078" xr:uid="{00000000-0004-0000-1800-000035040000}"/>
    <hyperlink ref="M666" r:id="rId1079" xr:uid="{00000000-0004-0000-1800-000036040000}"/>
    <hyperlink ref="L647" r:id="rId1080" xr:uid="{00000000-0004-0000-1800-000037040000}"/>
    <hyperlink ref="M647" r:id="rId1081" xr:uid="{00000000-0004-0000-1800-000038040000}"/>
    <hyperlink ref="L665" r:id="rId1082" xr:uid="{00000000-0004-0000-1800-000039040000}"/>
    <hyperlink ref="M665" r:id="rId1083" xr:uid="{00000000-0004-0000-1800-00003A040000}"/>
    <hyperlink ref="M871" r:id="rId1084" xr:uid="{00000000-0004-0000-1800-00003B040000}"/>
    <hyperlink ref="M872" r:id="rId1085" xr:uid="{00000000-0004-0000-1800-00003C040000}"/>
    <hyperlink ref="L622" r:id="rId1086" xr:uid="{00000000-0004-0000-1800-00003D040000}"/>
    <hyperlink ref="M622" r:id="rId1087" xr:uid="{00000000-0004-0000-1800-00003E040000}"/>
    <hyperlink ref="L847" r:id="rId1088" xr:uid="{00000000-0004-0000-1800-00003F040000}"/>
    <hyperlink ref="M847" r:id="rId1089" xr:uid="{00000000-0004-0000-1800-000040040000}"/>
    <hyperlink ref="L308" r:id="rId1090" xr:uid="{00000000-0004-0000-1800-000041040000}"/>
    <hyperlink ref="M308" r:id="rId1091" xr:uid="{00000000-0004-0000-1800-000042040000}"/>
    <hyperlink ref="L150" r:id="rId1092" xr:uid="{00000000-0004-0000-1800-000043040000}"/>
    <hyperlink ref="M150" r:id="rId1093" xr:uid="{00000000-0004-0000-1800-000044040000}"/>
    <hyperlink ref="M250" r:id="rId1094" xr:uid="{00000000-0004-0000-1800-000045040000}"/>
    <hyperlink ref="M251" r:id="rId1095" xr:uid="{00000000-0004-0000-1800-000046040000}"/>
    <hyperlink ref="M252" r:id="rId1096" xr:uid="{00000000-0004-0000-1800-000047040000}"/>
    <hyperlink ref="M100" r:id="rId1097" xr:uid="{00000000-0004-0000-1800-000048040000}"/>
    <hyperlink ref="L795" r:id="rId1098" xr:uid="{00000000-0004-0000-1800-000049040000}"/>
    <hyperlink ref="M795" r:id="rId1099" xr:uid="{00000000-0004-0000-1800-00004A040000}"/>
    <hyperlink ref="M867" r:id="rId1100" xr:uid="{00000000-0004-0000-1800-00004B040000}"/>
    <hyperlink ref="L909" r:id="rId1101" xr:uid="{00000000-0004-0000-1800-00004C040000}"/>
    <hyperlink ref="M909" r:id="rId1102" xr:uid="{00000000-0004-0000-1800-00004D040000}"/>
    <hyperlink ref="L644" r:id="rId1103" xr:uid="{00000000-0004-0000-1800-00004E040000}"/>
    <hyperlink ref="M644" r:id="rId1104" xr:uid="{00000000-0004-0000-1800-00004F040000}"/>
    <hyperlink ref="L645" r:id="rId1105" xr:uid="{00000000-0004-0000-1800-000050040000}"/>
    <hyperlink ref="M645" r:id="rId1106" xr:uid="{00000000-0004-0000-1800-000051040000}"/>
    <hyperlink ref="L114" r:id="rId1107" xr:uid="{00000000-0004-0000-1800-000052040000}"/>
    <hyperlink ref="M114" r:id="rId1108" xr:uid="{00000000-0004-0000-1800-000053040000}"/>
    <hyperlink ref="L266" r:id="rId1109" xr:uid="{00000000-0004-0000-1800-000054040000}"/>
    <hyperlink ref="M266" r:id="rId1110" xr:uid="{00000000-0004-0000-1800-000055040000}"/>
    <hyperlink ref="A2" location="Summary!A1" display="Home" xr:uid="{00000000-0004-0000-1800-000056040000}"/>
  </hyperlinks>
  <pageMargins left="0.7" right="0.7" top="0.75" bottom="0.75" header="0.3" footer="0.3"/>
  <pageSetup paperSize="9" orientation="portrait" r:id="rId111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942"/>
  <sheetViews>
    <sheetView zoomScale="70" zoomScaleNormal="70" workbookViewId="0">
      <pane ySplit="1" topLeftCell="A2" activePane="bottomLeft" state="frozen"/>
      <selection pane="bottomLeft"/>
    </sheetView>
  </sheetViews>
  <sheetFormatPr defaultRowHeight="15" x14ac:dyDescent="0.25"/>
  <cols>
    <col min="1" max="1" width="71" customWidth="1"/>
    <col min="2" max="2" width="33.140625" bestFit="1" customWidth="1"/>
    <col min="3" max="3" width="59.7109375" bestFit="1" customWidth="1"/>
    <col min="4" max="7" width="15" customWidth="1"/>
    <col min="8" max="8" width="20.42578125" customWidth="1"/>
    <col min="9" max="10" width="12.7109375" customWidth="1"/>
    <col min="11" max="11" width="12.7109375" bestFit="1" customWidth="1"/>
    <col min="12" max="12" width="18.28515625" customWidth="1"/>
    <col min="14" max="14" width="18.28515625" customWidth="1"/>
    <col min="16" max="16" width="18.28515625" customWidth="1"/>
  </cols>
  <sheetData>
    <row r="1" spans="1:17" x14ac:dyDescent="0.25">
      <c r="A1" s="28" t="s">
        <v>10317</v>
      </c>
    </row>
    <row r="2" spans="1:17" s="1" customFormat="1" x14ac:dyDescent="0.25">
      <c r="A2" s="129" t="s">
        <v>8333</v>
      </c>
    </row>
    <row r="3" spans="1:17" s="1" customFormat="1" ht="75" x14ac:dyDescent="0.25">
      <c r="A3" s="58" t="s">
        <v>3418</v>
      </c>
      <c r="B3" s="58" t="s">
        <v>3419</v>
      </c>
      <c r="C3" s="58" t="s">
        <v>3420</v>
      </c>
      <c r="D3" s="58" t="s">
        <v>8191</v>
      </c>
      <c r="E3" s="58" t="s">
        <v>3423</v>
      </c>
      <c r="F3" s="58" t="s">
        <v>3424</v>
      </c>
      <c r="G3" s="58" t="s">
        <v>3429</v>
      </c>
      <c r="H3" s="58" t="s">
        <v>3430</v>
      </c>
      <c r="I3" s="106" t="s">
        <v>8090</v>
      </c>
      <c r="J3" s="106" t="s">
        <v>8091</v>
      </c>
      <c r="K3" s="58" t="s">
        <v>8190</v>
      </c>
      <c r="L3" s="58" t="s">
        <v>8328</v>
      </c>
      <c r="M3" s="58" t="s">
        <v>8192</v>
      </c>
      <c r="N3" s="58" t="s">
        <v>8329</v>
      </c>
      <c r="O3" s="58" t="s">
        <v>8192</v>
      </c>
      <c r="P3" s="58" t="s">
        <v>8330</v>
      </c>
      <c r="Q3" s="58" t="s">
        <v>8192</v>
      </c>
    </row>
    <row r="4" spans="1:17" x14ac:dyDescent="0.25">
      <c r="A4" s="57" t="s">
        <v>3435</v>
      </c>
      <c r="B4" s="3" t="s">
        <v>3436</v>
      </c>
      <c r="C4" s="3" t="s">
        <v>3437</v>
      </c>
      <c r="D4" s="4" t="s">
        <v>3438</v>
      </c>
      <c r="E4" s="4">
        <v>58</v>
      </c>
      <c r="F4" s="4">
        <v>340</v>
      </c>
      <c r="G4" s="101" t="s">
        <v>3442</v>
      </c>
      <c r="H4" s="101" t="s">
        <v>3443</v>
      </c>
      <c r="I4" s="4">
        <v>1.0407</v>
      </c>
      <c r="J4" s="4">
        <v>1.2202999999999999</v>
      </c>
      <c r="K4" s="119"/>
      <c r="L4" s="119">
        <v>-0.107376197444711</v>
      </c>
      <c r="M4" s="119">
        <v>0.72419108603099602</v>
      </c>
      <c r="N4" s="119">
        <f>VLOOKUP(D4,[2]lms!$A:$H,8,FALSE)</f>
        <v>-6.6059049152275201E-2</v>
      </c>
      <c r="O4" s="119">
        <v>0.87523716827611298</v>
      </c>
      <c r="P4" s="119">
        <v>-0.11925535904736299</v>
      </c>
      <c r="Q4" s="119">
        <v>0.705710925141118</v>
      </c>
    </row>
    <row r="5" spans="1:17" x14ac:dyDescent="0.25">
      <c r="A5" s="57" t="s">
        <v>3444</v>
      </c>
      <c r="B5" s="3" t="s">
        <v>3436</v>
      </c>
      <c r="C5" s="3" t="s">
        <v>3437</v>
      </c>
      <c r="D5" s="4" t="s">
        <v>3445</v>
      </c>
      <c r="E5" s="4">
        <v>27710</v>
      </c>
      <c r="F5" s="4">
        <v>100001006</v>
      </c>
      <c r="G5" s="4"/>
      <c r="H5" s="101" t="s">
        <v>3449</v>
      </c>
      <c r="I5" s="4">
        <v>1.2146999999999999</v>
      </c>
      <c r="J5" s="4">
        <v>1.1311</v>
      </c>
      <c r="K5" s="119"/>
      <c r="L5" s="119">
        <v>5.3115397590312502E-2</v>
      </c>
      <c r="M5" s="119">
        <v>0.89472715481428999</v>
      </c>
      <c r="N5" s="119">
        <f>VLOOKUP(D5,[2]lms!$A:$H,8,FALSE)</f>
        <v>7.1137023793517204E-2</v>
      </c>
      <c r="O5" s="119">
        <v>0.88075674265715698</v>
      </c>
      <c r="P5" s="119">
        <v>3.1778095486492599E-3</v>
      </c>
      <c r="Q5" s="119">
        <v>0.99606156562513304</v>
      </c>
    </row>
    <row r="6" spans="1:17" x14ac:dyDescent="0.25">
      <c r="A6" s="57" t="s">
        <v>3450</v>
      </c>
      <c r="B6" s="3" t="s">
        <v>3436</v>
      </c>
      <c r="C6" s="3" t="s">
        <v>3437</v>
      </c>
      <c r="D6" s="4" t="s">
        <v>3451</v>
      </c>
      <c r="E6" s="4">
        <v>1516</v>
      </c>
      <c r="F6" s="4">
        <v>1023</v>
      </c>
      <c r="G6" s="101" t="s">
        <v>3454</v>
      </c>
      <c r="H6" s="101" t="s">
        <v>3455</v>
      </c>
      <c r="I6" s="4">
        <v>1.1719999999999999</v>
      </c>
      <c r="J6" s="4">
        <v>1.2726999999999999</v>
      </c>
      <c r="K6" s="119"/>
      <c r="L6" s="119">
        <v>-0.21532170267870199</v>
      </c>
      <c r="M6" s="119">
        <v>0.68509827555159697</v>
      </c>
      <c r="N6" s="119">
        <f>VLOOKUP(D6,[2]lms!$A:$H,8,FALSE)</f>
        <v>-0.24283105348539699</v>
      </c>
      <c r="O6" s="119">
        <v>0.67931690990555504</v>
      </c>
      <c r="P6" s="119">
        <v>-0.41088556280410599</v>
      </c>
      <c r="Q6" s="119">
        <v>0.45597666139576898</v>
      </c>
    </row>
    <row r="7" spans="1:17" x14ac:dyDescent="0.25">
      <c r="A7" s="57" t="s">
        <v>3456</v>
      </c>
      <c r="B7" s="3" t="s">
        <v>3436</v>
      </c>
      <c r="C7" s="3" t="s">
        <v>3437</v>
      </c>
      <c r="D7" s="4" t="s">
        <v>3457</v>
      </c>
      <c r="E7" s="4">
        <v>5086</v>
      </c>
      <c r="F7" s="4">
        <v>806</v>
      </c>
      <c r="G7" s="101" t="s">
        <v>3460</v>
      </c>
      <c r="H7" s="101" t="s">
        <v>3461</v>
      </c>
      <c r="I7" s="4">
        <v>1.2703</v>
      </c>
      <c r="J7" s="4">
        <v>0.96799999999999997</v>
      </c>
      <c r="K7" s="119"/>
      <c r="L7" s="119">
        <v>0.28629747773012298</v>
      </c>
      <c r="M7" s="119">
        <v>0.38729705341090598</v>
      </c>
      <c r="N7" s="119">
        <f>VLOOKUP(D7,[2]lms!$A:$H,8,FALSE)</f>
        <v>0.24074986129593501</v>
      </c>
      <c r="O7" s="119">
        <v>0.50884315408761505</v>
      </c>
      <c r="P7" s="119">
        <v>0.15470060258948101</v>
      </c>
      <c r="Q7" s="119">
        <v>0.69646116109002099</v>
      </c>
    </row>
    <row r="8" spans="1:17" x14ac:dyDescent="0.25">
      <c r="A8" s="57" t="s">
        <v>3462</v>
      </c>
      <c r="B8" s="3" t="s">
        <v>3436</v>
      </c>
      <c r="C8" s="3" t="s">
        <v>3437</v>
      </c>
      <c r="D8" s="4" t="s">
        <v>3463</v>
      </c>
      <c r="E8" s="4">
        <v>3141</v>
      </c>
      <c r="F8" s="4">
        <v>799</v>
      </c>
      <c r="G8" s="101" t="s">
        <v>3466</v>
      </c>
      <c r="H8" s="101" t="s">
        <v>3467</v>
      </c>
      <c r="I8" s="4">
        <v>2.0238</v>
      </c>
      <c r="J8" s="4">
        <v>1.9519</v>
      </c>
      <c r="K8" s="119"/>
      <c r="L8" s="119">
        <v>0.193683453986117</v>
      </c>
      <c r="M8" s="119">
        <v>0.80642600138563902</v>
      </c>
      <c r="N8" s="119">
        <f>VLOOKUP(D8,[2]lms!$A:$H,8,FALSE)</f>
        <v>0.236378914310169</v>
      </c>
      <c r="O8" s="119">
        <v>0.78123719634915501</v>
      </c>
      <c r="P8" s="119">
        <v>0.108299523754151</v>
      </c>
      <c r="Q8" s="119">
        <v>0.92443686714632001</v>
      </c>
    </row>
    <row r="9" spans="1:17" x14ac:dyDescent="0.25">
      <c r="A9" s="57" t="s">
        <v>3468</v>
      </c>
      <c r="B9" s="3" t="s">
        <v>3436</v>
      </c>
      <c r="C9" s="3" t="s">
        <v>3437</v>
      </c>
      <c r="D9" s="4" t="s">
        <v>3469</v>
      </c>
      <c r="E9" s="4">
        <v>1648</v>
      </c>
      <c r="F9" s="4">
        <v>503</v>
      </c>
      <c r="G9" s="101" t="s">
        <v>3472</v>
      </c>
      <c r="H9" s="101" t="s">
        <v>3473</v>
      </c>
      <c r="I9" s="4">
        <v>1.0924</v>
      </c>
      <c r="J9" s="4">
        <v>1.2658</v>
      </c>
      <c r="K9" s="119"/>
      <c r="L9" s="119">
        <v>-0.134083949895341</v>
      </c>
      <c r="M9" s="119">
        <v>0.55603251714844204</v>
      </c>
      <c r="N9" s="119">
        <f>VLOOKUP(D9,[2]lms!$A:$H,8,FALSE)</f>
        <v>-9.6625875178725701E-2</v>
      </c>
      <c r="O9" s="119">
        <v>0.722049669564645</v>
      </c>
      <c r="P9" s="119">
        <v>-0.14536369948311001</v>
      </c>
      <c r="Q9" s="119">
        <v>0.56932561852877595</v>
      </c>
    </row>
    <row r="10" spans="1:17" x14ac:dyDescent="0.25">
      <c r="A10" s="57" t="s">
        <v>3474</v>
      </c>
      <c r="B10" s="3" t="s">
        <v>3436</v>
      </c>
      <c r="C10" s="3" t="s">
        <v>3437</v>
      </c>
      <c r="D10" s="4" t="s">
        <v>3475</v>
      </c>
      <c r="E10" s="4">
        <v>37076</v>
      </c>
      <c r="F10" s="4">
        <v>100001851</v>
      </c>
      <c r="G10" s="4"/>
      <c r="H10" s="101" t="s">
        <v>3478</v>
      </c>
      <c r="I10" s="4">
        <v>1.3637999999999999</v>
      </c>
      <c r="J10" s="4">
        <v>1.2165999999999999</v>
      </c>
      <c r="K10" s="119"/>
      <c r="L10" s="119">
        <v>4.4568297511421301E-2</v>
      </c>
      <c r="M10" s="119">
        <v>0.91562128321576797</v>
      </c>
      <c r="N10" s="119">
        <f>VLOOKUP(D10,[2]lms!$A:$H,8,FALSE)</f>
        <v>6.5126953055341899E-2</v>
      </c>
      <c r="O10" s="119">
        <v>0.902483094174094</v>
      </c>
      <c r="P10" s="119">
        <v>3.4801079771863898E-2</v>
      </c>
      <c r="Q10" s="119">
        <v>0.95433369361222098</v>
      </c>
    </row>
    <row r="11" spans="1:17" x14ac:dyDescent="0.25">
      <c r="A11" s="57" t="s">
        <v>3479</v>
      </c>
      <c r="B11" s="3" t="s">
        <v>3436</v>
      </c>
      <c r="C11" s="3" t="s">
        <v>3437</v>
      </c>
      <c r="D11" s="4" t="s">
        <v>3480</v>
      </c>
      <c r="E11" s="4">
        <v>1284</v>
      </c>
      <c r="F11" s="4">
        <v>564</v>
      </c>
      <c r="G11" s="101" t="s">
        <v>3483</v>
      </c>
      <c r="H11" s="101" t="s">
        <v>3484</v>
      </c>
      <c r="I11" s="4">
        <v>1.0101</v>
      </c>
      <c r="J11" s="4">
        <v>1.2373000000000001</v>
      </c>
      <c r="K11" s="119"/>
      <c r="L11" s="119">
        <v>-0.162877431423574</v>
      </c>
      <c r="M11" s="119">
        <v>0.48136398834702399</v>
      </c>
      <c r="N11" s="119">
        <f>VLOOKUP(D11,[2]lms!$A:$H,8,FALSE)</f>
        <v>-0.12570092683855799</v>
      </c>
      <c r="O11" s="119">
        <v>0.63095603540178802</v>
      </c>
      <c r="P11" s="119">
        <v>-0.165789123684325</v>
      </c>
      <c r="Q11" s="119">
        <v>0.52083247998325399</v>
      </c>
    </row>
    <row r="12" spans="1:17" x14ac:dyDescent="0.25">
      <c r="A12" s="57" t="s">
        <v>3485</v>
      </c>
      <c r="B12" s="3" t="s">
        <v>3436</v>
      </c>
      <c r="C12" s="3" t="s">
        <v>3437</v>
      </c>
      <c r="D12" s="4" t="s">
        <v>3486</v>
      </c>
      <c r="E12" s="4">
        <v>33939</v>
      </c>
      <c r="F12" s="4">
        <v>100001274</v>
      </c>
      <c r="G12" s="4"/>
      <c r="H12" s="101" t="s">
        <v>3490</v>
      </c>
      <c r="I12" s="4">
        <v>1.0901000000000001</v>
      </c>
      <c r="J12" s="4">
        <v>0.81920000000000004</v>
      </c>
      <c r="K12" s="119"/>
      <c r="L12" s="119">
        <v>0.45314001274739002</v>
      </c>
      <c r="M12" s="119">
        <v>0.298912344731739</v>
      </c>
      <c r="N12" s="119">
        <f>VLOOKUP(D12,[2]lms!$A:$H,8,FALSE)</f>
        <v>0.42860956386087801</v>
      </c>
      <c r="O12" s="119">
        <v>0.35614795876285898</v>
      </c>
      <c r="P12" s="119">
        <v>0.21281693252904599</v>
      </c>
      <c r="Q12" s="119">
        <v>0.67407728771508002</v>
      </c>
    </row>
    <row r="13" spans="1:17" x14ac:dyDescent="0.25">
      <c r="A13" s="57" t="s">
        <v>3491</v>
      </c>
      <c r="B13" s="3" t="s">
        <v>3436</v>
      </c>
      <c r="C13" s="3" t="s">
        <v>3437</v>
      </c>
      <c r="D13" s="4" t="s">
        <v>3492</v>
      </c>
      <c r="E13" s="4">
        <v>15142</v>
      </c>
      <c r="F13" s="4">
        <v>100000272</v>
      </c>
      <c r="G13" s="101" t="s">
        <v>3495</v>
      </c>
      <c r="H13" s="101" t="s">
        <v>3496</v>
      </c>
      <c r="I13" s="4">
        <v>0.95440000000000003</v>
      </c>
      <c r="J13" s="4">
        <v>2.8250000000000002</v>
      </c>
      <c r="K13" s="119">
        <v>-0.21346155164591801</v>
      </c>
      <c r="L13" s="119">
        <v>-0.82673369423334198</v>
      </c>
      <c r="M13" s="119">
        <v>7.4578681403195304E-2</v>
      </c>
      <c r="N13" s="119">
        <f>VLOOKUP(D13,[2]lms!$A:$H,8,FALSE)</f>
        <v>-0.68317566022799703</v>
      </c>
      <c r="O13" s="119">
        <v>0.15410531878133599</v>
      </c>
      <c r="P13" s="119">
        <v>-0.84125289410120596</v>
      </c>
      <c r="Q13" s="119">
        <v>9.1537682092146994E-2</v>
      </c>
    </row>
    <row r="14" spans="1:17" x14ac:dyDescent="0.25">
      <c r="A14" s="57" t="s">
        <v>3497</v>
      </c>
      <c r="B14" s="3" t="s">
        <v>3436</v>
      </c>
      <c r="C14" s="3" t="s">
        <v>3437</v>
      </c>
      <c r="D14" s="4" t="s">
        <v>3498</v>
      </c>
      <c r="E14" s="4">
        <v>18351</v>
      </c>
      <c r="F14" s="4">
        <v>100000458</v>
      </c>
      <c r="G14" s="101" t="s">
        <v>3501</v>
      </c>
      <c r="H14" s="101" t="s">
        <v>3502</v>
      </c>
      <c r="I14" s="4">
        <v>0.94579999999999997</v>
      </c>
      <c r="J14" s="4">
        <v>1.1296999999999999</v>
      </c>
      <c r="K14" s="119"/>
      <c r="L14" s="119">
        <v>-5.3208314846200602E-2</v>
      </c>
      <c r="M14" s="119">
        <v>0.91562128321576797</v>
      </c>
      <c r="N14" s="119">
        <f>VLOOKUP(D14,[2]lms!$A:$H,8,FALSE)</f>
        <v>-0.14380044264621999</v>
      </c>
      <c r="O14" s="119">
        <v>0.75465541659031699</v>
      </c>
      <c r="P14" s="119">
        <v>-0.20639549420467801</v>
      </c>
      <c r="Q14" s="119">
        <v>0.640902959910991</v>
      </c>
    </row>
    <row r="15" spans="1:17" x14ac:dyDescent="0.25">
      <c r="A15" s="57" t="s">
        <v>3503</v>
      </c>
      <c r="B15" s="3" t="s">
        <v>3436</v>
      </c>
      <c r="C15" s="3" t="s">
        <v>3504</v>
      </c>
      <c r="D15" s="4" t="s">
        <v>3505</v>
      </c>
      <c r="E15" s="4">
        <v>1126</v>
      </c>
      <c r="F15" s="4">
        <v>811</v>
      </c>
      <c r="G15" s="101" t="s">
        <v>3508</v>
      </c>
      <c r="H15" s="101" t="s">
        <v>3509</v>
      </c>
      <c r="I15" s="4">
        <v>0.99019999999999997</v>
      </c>
      <c r="J15" s="4">
        <v>1.1023000000000001</v>
      </c>
      <c r="K15" s="119"/>
      <c r="L15" s="119">
        <v>-6.2076408996405701E-2</v>
      </c>
      <c r="M15" s="119">
        <v>0.787455220637997</v>
      </c>
      <c r="N15" s="119">
        <f>VLOOKUP(D15,[2]lms!$A:$H,8,FALSE)</f>
        <v>-3.4825198986690599E-2</v>
      </c>
      <c r="O15" s="119">
        <v>0.92364423628146297</v>
      </c>
      <c r="P15" s="119">
        <v>-7.42650632253508E-2</v>
      </c>
      <c r="Q15" s="119">
        <v>0.74829741512382397</v>
      </c>
    </row>
    <row r="16" spans="1:17" x14ac:dyDescent="0.25">
      <c r="A16" s="57" t="s">
        <v>3510</v>
      </c>
      <c r="B16" s="3" t="s">
        <v>3436</v>
      </c>
      <c r="C16" s="3" t="s">
        <v>3504</v>
      </c>
      <c r="D16" s="4" t="s">
        <v>3511</v>
      </c>
      <c r="E16" s="4">
        <v>1585</v>
      </c>
      <c r="F16" s="4">
        <v>1110</v>
      </c>
      <c r="G16" s="101" t="s">
        <v>3514</v>
      </c>
      <c r="H16" s="101" t="s">
        <v>3515</v>
      </c>
      <c r="I16" s="4">
        <v>0.98160000000000003</v>
      </c>
      <c r="J16" s="4">
        <v>1.27</v>
      </c>
      <c r="K16" s="119"/>
      <c r="L16" s="119">
        <v>-0.18028738689391199</v>
      </c>
      <c r="M16" s="119">
        <v>0.583896525083613</v>
      </c>
      <c r="N16" s="119">
        <f>VLOOKUP(D16,[2]lms!$A:$H,8,FALSE)</f>
        <v>-0.16607410383322399</v>
      </c>
      <c r="O16" s="119">
        <v>0.67931690990555504</v>
      </c>
      <c r="P16" s="119">
        <v>-0.203725683543758</v>
      </c>
      <c r="Q16" s="119">
        <v>0.621148088933269</v>
      </c>
    </row>
    <row r="17" spans="1:17" x14ac:dyDescent="0.25">
      <c r="A17" s="57" t="s">
        <v>3516</v>
      </c>
      <c r="B17" s="3" t="s">
        <v>3436</v>
      </c>
      <c r="C17" s="3" t="s">
        <v>3504</v>
      </c>
      <c r="D17" s="4" t="s">
        <v>3517</v>
      </c>
      <c r="E17" s="4">
        <v>37069</v>
      </c>
      <c r="F17" s="4">
        <v>100001823</v>
      </c>
      <c r="G17" s="101" t="s">
        <v>3520</v>
      </c>
      <c r="H17" s="101" t="s">
        <v>3521</v>
      </c>
      <c r="I17" s="4">
        <v>0.98199999999999998</v>
      </c>
      <c r="J17" s="4">
        <v>1.3396999999999999</v>
      </c>
      <c r="K17" s="119"/>
      <c r="L17" s="119">
        <v>-7.1474241712085204E-2</v>
      </c>
      <c r="M17" s="119">
        <v>0.8897534094863</v>
      </c>
      <c r="N17" s="119">
        <f>VLOOKUP(D17,[2]lms!$A:$H,8,FALSE)</f>
        <v>-6.8467897841155798E-2</v>
      </c>
      <c r="O17" s="119">
        <v>0.92651298245464497</v>
      </c>
      <c r="P17" s="119">
        <v>-0.16295442845968799</v>
      </c>
      <c r="Q17" s="119">
        <v>0.73796048854875795</v>
      </c>
    </row>
    <row r="18" spans="1:17" x14ac:dyDescent="0.25">
      <c r="A18" s="57" t="s">
        <v>3522</v>
      </c>
      <c r="B18" s="3" t="s">
        <v>3436</v>
      </c>
      <c r="C18" s="3" t="s">
        <v>3504</v>
      </c>
      <c r="D18" s="4" t="s">
        <v>3523</v>
      </c>
      <c r="E18" s="4">
        <v>63151</v>
      </c>
      <c r="F18" s="4">
        <v>100020371</v>
      </c>
      <c r="G18" s="4"/>
      <c r="H18" s="4"/>
      <c r="I18" s="4">
        <v>1.1327</v>
      </c>
      <c r="J18" s="4">
        <v>1.2682</v>
      </c>
      <c r="K18" s="119"/>
      <c r="L18" s="119">
        <v>0.14207506957468999</v>
      </c>
      <c r="M18" s="119">
        <v>0.91562128321576797</v>
      </c>
      <c r="N18" s="119">
        <f>VLOOKUP(D18,[2]lms!$A:$H,8,FALSE)</f>
        <v>0.12766960885741599</v>
      </c>
      <c r="O18" s="119">
        <v>0.93796941368486397</v>
      </c>
      <c r="P18" s="119">
        <v>-6.0455736051070297E-2</v>
      </c>
      <c r="Q18" s="119">
        <v>0.98088831043785096</v>
      </c>
    </row>
    <row r="19" spans="1:17" x14ac:dyDescent="0.25">
      <c r="A19" s="57" t="s">
        <v>3526</v>
      </c>
      <c r="B19" s="3" t="s">
        <v>3436</v>
      </c>
      <c r="C19" s="3" t="s">
        <v>3504</v>
      </c>
      <c r="D19" s="4" t="s">
        <v>3527</v>
      </c>
      <c r="E19" s="4">
        <v>42993</v>
      </c>
      <c r="F19" s="4">
        <v>100004113</v>
      </c>
      <c r="G19" s="4"/>
      <c r="H19" s="4"/>
      <c r="I19" s="4">
        <v>1.1555</v>
      </c>
      <c r="J19" s="4">
        <v>1.7243999999999999</v>
      </c>
      <c r="K19" s="119"/>
      <c r="L19" s="119">
        <v>-0.33963169623692602</v>
      </c>
      <c r="M19" s="119">
        <v>0.57692162708133099</v>
      </c>
      <c r="N19" s="119">
        <f>VLOOKUP(D19,[2]lms!$A:$H,8,FALSE)</f>
        <v>-0.28303095725150101</v>
      </c>
      <c r="O19" s="119">
        <v>0.70513480307137699</v>
      </c>
      <c r="P19" s="119">
        <v>-0.25153575461667299</v>
      </c>
      <c r="Q19" s="119">
        <v>0.74980558567089295</v>
      </c>
    </row>
    <row r="20" spans="1:17" x14ac:dyDescent="0.25">
      <c r="A20" s="57" t="s">
        <v>3530</v>
      </c>
      <c r="B20" s="3" t="s">
        <v>3436</v>
      </c>
      <c r="C20" s="3" t="s">
        <v>3504</v>
      </c>
      <c r="D20" s="4" t="s">
        <v>3531</v>
      </c>
      <c r="E20" s="4">
        <v>52340</v>
      </c>
      <c r="F20" s="4">
        <v>100006369</v>
      </c>
      <c r="G20" s="4"/>
      <c r="H20" s="4"/>
      <c r="I20" s="4">
        <v>1.2011000000000001</v>
      </c>
      <c r="J20" s="4">
        <v>1.0738000000000001</v>
      </c>
      <c r="K20" s="119"/>
      <c r="L20" s="119">
        <v>1.85422224158561E-2</v>
      </c>
      <c r="M20" s="119">
        <v>0.98816528537773696</v>
      </c>
      <c r="N20" s="119">
        <f>VLOOKUP(D20,[2]lms!$A:$H,8,FALSE)</f>
        <v>-7.2476053926485706E-2</v>
      </c>
      <c r="O20" s="119">
        <v>0.93179133720667695</v>
      </c>
      <c r="P20" s="119">
        <v>-3.9125598771919904E-3</v>
      </c>
      <c r="Q20" s="119">
        <v>0.99606156562513304</v>
      </c>
    </row>
    <row r="21" spans="1:17" x14ac:dyDescent="0.25">
      <c r="A21" s="57" t="s">
        <v>3534</v>
      </c>
      <c r="B21" s="3" t="s">
        <v>3436</v>
      </c>
      <c r="C21" s="3" t="s">
        <v>3504</v>
      </c>
      <c r="D21" s="4" t="s">
        <v>3535</v>
      </c>
      <c r="E21" s="4">
        <v>443</v>
      </c>
      <c r="F21" s="4">
        <v>234</v>
      </c>
      <c r="G21" s="101" t="s">
        <v>3538</v>
      </c>
      <c r="H21" s="101" t="s">
        <v>3539</v>
      </c>
      <c r="I21" s="4">
        <v>1.0607</v>
      </c>
      <c r="J21" s="4">
        <v>1.0308999999999999</v>
      </c>
      <c r="K21" s="119"/>
      <c r="L21" s="119">
        <v>0.14662704212124</v>
      </c>
      <c r="M21" s="119">
        <v>0.58121167495834203</v>
      </c>
      <c r="N21" s="119">
        <f>VLOOKUP(D21,[2]lms!$A:$H,8,FALSE)</f>
        <v>0.19684770211858399</v>
      </c>
      <c r="O21" s="119">
        <v>0.478397572395936</v>
      </c>
      <c r="P21" s="119">
        <v>0.17124323043834999</v>
      </c>
      <c r="Q21" s="119">
        <v>0.56932561852877595</v>
      </c>
    </row>
    <row r="22" spans="1:17" x14ac:dyDescent="0.25">
      <c r="A22" s="57" t="s">
        <v>3540</v>
      </c>
      <c r="B22" s="3" t="s">
        <v>3436</v>
      </c>
      <c r="C22" s="3" t="s">
        <v>3504</v>
      </c>
      <c r="D22" s="4" t="s">
        <v>3541</v>
      </c>
      <c r="E22" s="4">
        <v>22185</v>
      </c>
      <c r="F22" s="4">
        <v>100000787</v>
      </c>
      <c r="G22" s="101" t="s">
        <v>3544</v>
      </c>
      <c r="H22" s="101" t="s">
        <v>3545</v>
      </c>
      <c r="I22" s="4">
        <v>1.2217</v>
      </c>
      <c r="J22" s="4">
        <v>1.2552000000000001</v>
      </c>
      <c r="K22" s="119"/>
      <c r="L22" s="119">
        <v>8.3115623563994004E-2</v>
      </c>
      <c r="M22" s="119">
        <v>0.900243976742229</v>
      </c>
      <c r="N22" s="119">
        <f>VLOOKUP(D22,[2]lms!$A:$H,8,FALSE)</f>
        <v>5.65737869122315E-2</v>
      </c>
      <c r="O22" s="119">
        <v>0.94313557306555296</v>
      </c>
      <c r="P22" s="119">
        <v>0.17147614530542299</v>
      </c>
      <c r="Q22" s="119">
        <v>0.80435060052428198</v>
      </c>
    </row>
    <row r="23" spans="1:17" x14ac:dyDescent="0.25">
      <c r="A23" s="57" t="s">
        <v>3546</v>
      </c>
      <c r="B23" s="3" t="s">
        <v>3436</v>
      </c>
      <c r="C23" s="3" t="s">
        <v>3504</v>
      </c>
      <c r="D23" s="4" t="s">
        <v>3547</v>
      </c>
      <c r="E23" s="4">
        <v>512</v>
      </c>
      <c r="F23" s="4">
        <v>917</v>
      </c>
      <c r="G23" s="101" t="s">
        <v>3550</v>
      </c>
      <c r="H23" s="101" t="s">
        <v>3551</v>
      </c>
      <c r="I23" s="4">
        <v>2.2208999999999999</v>
      </c>
      <c r="J23" s="4">
        <v>2.5501</v>
      </c>
      <c r="K23" s="119"/>
      <c r="L23" s="119">
        <v>-0.36468560216356499</v>
      </c>
      <c r="M23" s="119">
        <v>0.71531053682981705</v>
      </c>
      <c r="N23" s="119">
        <f>VLOOKUP(D23,[2]lms!$A:$H,8,FALSE)</f>
        <v>-0.374521402595902</v>
      </c>
      <c r="O23" s="119">
        <v>0.74328909106195196</v>
      </c>
      <c r="P23" s="119">
        <v>-0.343500642117819</v>
      </c>
      <c r="Q23" s="119">
        <v>0.78065049425258304</v>
      </c>
    </row>
    <row r="24" spans="1:17" x14ac:dyDescent="0.25">
      <c r="A24" s="57" t="s">
        <v>3552</v>
      </c>
      <c r="B24" s="3" t="s">
        <v>3436</v>
      </c>
      <c r="C24" s="3" t="s">
        <v>3504</v>
      </c>
      <c r="D24" s="4" t="s">
        <v>3553</v>
      </c>
      <c r="E24" s="4">
        <v>33942</v>
      </c>
      <c r="F24" s="4">
        <v>100001257</v>
      </c>
      <c r="G24" s="4"/>
      <c r="H24" s="101" t="s">
        <v>3556</v>
      </c>
      <c r="I24" s="4">
        <v>1.3351999999999999</v>
      </c>
      <c r="J24" s="4">
        <v>1.6469</v>
      </c>
      <c r="K24" s="119"/>
      <c r="L24" s="119">
        <v>-0.21944191886892001</v>
      </c>
      <c r="M24" s="119">
        <v>0.58385010241583801</v>
      </c>
      <c r="N24" s="119">
        <f>VLOOKUP(D24,[2]lms!$A:$H,8,FALSE)</f>
        <v>-0.1749004216884</v>
      </c>
      <c r="O24" s="119">
        <v>0.72262722562725401</v>
      </c>
      <c r="P24" s="119">
        <v>-6.2890102662817707E-2</v>
      </c>
      <c r="Q24" s="119">
        <v>0.92804785308569904</v>
      </c>
    </row>
    <row r="25" spans="1:17" x14ac:dyDescent="0.25">
      <c r="A25" s="57" t="s">
        <v>3557</v>
      </c>
      <c r="B25" s="3" t="s">
        <v>3436</v>
      </c>
      <c r="C25" s="3" t="s">
        <v>3558</v>
      </c>
      <c r="D25" s="4" t="s">
        <v>3559</v>
      </c>
      <c r="E25" s="4">
        <v>57</v>
      </c>
      <c r="F25" s="4">
        <v>561</v>
      </c>
      <c r="G25" s="101" t="s">
        <v>3562</v>
      </c>
      <c r="H25" s="101" t="s">
        <v>3563</v>
      </c>
      <c r="I25" s="4">
        <v>1.0004999999999999</v>
      </c>
      <c r="J25" s="4">
        <v>0.95440000000000003</v>
      </c>
      <c r="K25" s="119"/>
      <c r="L25" s="119">
        <v>0.17420147557448801</v>
      </c>
      <c r="M25" s="119">
        <v>0.37303207376141401</v>
      </c>
      <c r="N25" s="119">
        <f>VLOOKUP(D25,[2]lms!$A:$H,8,FALSE)</f>
        <v>0.19817677548660201</v>
      </c>
      <c r="O25" s="119">
        <v>0.330976326412457</v>
      </c>
      <c r="P25" s="119">
        <v>0.158305148745502</v>
      </c>
      <c r="Q25" s="119">
        <v>0.47772355371687703</v>
      </c>
    </row>
    <row r="26" spans="1:17" x14ac:dyDescent="0.25">
      <c r="A26" s="57" t="s">
        <v>3564</v>
      </c>
      <c r="B26" s="3" t="s">
        <v>3436</v>
      </c>
      <c r="C26" s="3" t="s">
        <v>3558</v>
      </c>
      <c r="D26" s="4" t="s">
        <v>3565</v>
      </c>
      <c r="E26" s="4">
        <v>53</v>
      </c>
      <c r="F26" s="4">
        <v>563</v>
      </c>
      <c r="G26" s="101" t="s">
        <v>3568</v>
      </c>
      <c r="H26" s="101" t="s">
        <v>3569</v>
      </c>
      <c r="I26" s="4">
        <v>1.093</v>
      </c>
      <c r="J26" s="4">
        <v>1.1479999999999999</v>
      </c>
      <c r="K26" s="119"/>
      <c r="L26" s="119">
        <v>-6.7284757554754299E-2</v>
      </c>
      <c r="M26" s="119">
        <v>0.84376259983316604</v>
      </c>
      <c r="N26" s="119">
        <f>VLOOKUP(D26,[2]lms!$A:$H,8,FALSE)</f>
        <v>-1.9597826117376999E-2</v>
      </c>
      <c r="O26" s="119">
        <v>0.95782880293009398</v>
      </c>
      <c r="P26" s="119">
        <v>-4.2654998154529902E-2</v>
      </c>
      <c r="Q26" s="119">
        <v>0.92443686714632001</v>
      </c>
    </row>
    <row r="27" spans="1:17" x14ac:dyDescent="0.25">
      <c r="A27" s="57" t="s">
        <v>3570</v>
      </c>
      <c r="B27" s="3" t="s">
        <v>3436</v>
      </c>
      <c r="C27" s="3" t="s">
        <v>3558</v>
      </c>
      <c r="D27" s="4" t="s">
        <v>3571</v>
      </c>
      <c r="E27" s="4">
        <v>15720</v>
      </c>
      <c r="F27" s="4">
        <v>100000282</v>
      </c>
      <c r="G27" s="101" t="s">
        <v>3574</v>
      </c>
      <c r="H27" s="101" t="s">
        <v>3575</v>
      </c>
      <c r="I27" s="4">
        <v>1.5302</v>
      </c>
      <c r="J27" s="4">
        <v>0.77590000000000003</v>
      </c>
      <c r="K27" s="119">
        <v>0.35144948393740699</v>
      </c>
      <c r="L27" s="119">
        <v>0.77725091921784495</v>
      </c>
      <c r="M27" s="119">
        <v>1.03207621322955E-2</v>
      </c>
      <c r="N27" s="119">
        <f>VLOOKUP(D27,[2]lms!$A:$H,8,FALSE)</f>
        <v>0.76516775668584402</v>
      </c>
      <c r="O27" s="119">
        <v>9.6388181880488304E-3</v>
      </c>
      <c r="P27" s="119">
        <v>0.72185303239437704</v>
      </c>
      <c r="Q27" s="119">
        <v>2.7486863049818702E-2</v>
      </c>
    </row>
    <row r="28" spans="1:17" x14ac:dyDescent="0.25">
      <c r="A28" s="57" t="s">
        <v>3576</v>
      </c>
      <c r="B28" s="3" t="s">
        <v>3436</v>
      </c>
      <c r="C28" s="3" t="s">
        <v>3558</v>
      </c>
      <c r="D28" s="4" t="s">
        <v>3577</v>
      </c>
      <c r="E28" s="4">
        <v>33943</v>
      </c>
      <c r="F28" s="4">
        <v>100001253</v>
      </c>
      <c r="G28" s="101" t="s">
        <v>3580</v>
      </c>
      <c r="H28" s="101" t="s">
        <v>3581</v>
      </c>
      <c r="I28" s="4">
        <v>0.97189999999999999</v>
      </c>
      <c r="J28" s="4">
        <v>1.3058000000000001</v>
      </c>
      <c r="K28" s="119"/>
      <c r="L28" s="119">
        <v>-0.38025392707903899</v>
      </c>
      <c r="M28" s="119">
        <v>0.280996257051155</v>
      </c>
      <c r="N28" s="119">
        <f>VLOOKUP(D28,[2]lms!$A:$H,8,FALSE)</f>
        <v>-0.39527752710245101</v>
      </c>
      <c r="O28" s="119">
        <v>0.29329643778981301</v>
      </c>
      <c r="P28" s="119">
        <v>-0.33562072823297701</v>
      </c>
      <c r="Q28" s="119">
        <v>0.41565382936926698</v>
      </c>
    </row>
    <row r="29" spans="1:17" x14ac:dyDescent="0.25">
      <c r="A29" s="57" t="s">
        <v>3582</v>
      </c>
      <c r="B29" s="3" t="s">
        <v>3436</v>
      </c>
      <c r="C29" s="3" t="s">
        <v>3558</v>
      </c>
      <c r="D29" s="4" t="s">
        <v>3583</v>
      </c>
      <c r="E29" s="4">
        <v>31532</v>
      </c>
      <c r="F29" s="4">
        <v>100001131</v>
      </c>
      <c r="G29" s="101" t="s">
        <v>3586</v>
      </c>
      <c r="H29" s="4"/>
      <c r="I29" s="4">
        <v>1.1234999999999999</v>
      </c>
      <c r="J29" s="4">
        <v>1.2642</v>
      </c>
      <c r="K29" s="119"/>
      <c r="L29" s="119">
        <v>4.8295153559946699E-3</v>
      </c>
      <c r="M29" s="119">
        <v>0.99554403798969104</v>
      </c>
      <c r="N29" s="119">
        <f>VLOOKUP(D29,[2]lms!$A:$H,8,FALSE)</f>
        <v>2.5143071044417001E-2</v>
      </c>
      <c r="O29" s="119">
        <v>0.96056949588672302</v>
      </c>
      <c r="P29" s="119">
        <v>-4.4581155577115901E-2</v>
      </c>
      <c r="Q29" s="119">
        <v>0.94644115550538399</v>
      </c>
    </row>
    <row r="30" spans="1:17" x14ac:dyDescent="0.25">
      <c r="A30" s="57" t="s">
        <v>3587</v>
      </c>
      <c r="B30" s="3" t="s">
        <v>3436</v>
      </c>
      <c r="C30" s="3" t="s">
        <v>3558</v>
      </c>
      <c r="D30" s="4" t="s">
        <v>3588</v>
      </c>
      <c r="E30" s="4">
        <v>40499</v>
      </c>
      <c r="F30" s="4">
        <v>100002544</v>
      </c>
      <c r="G30" s="101" t="s">
        <v>3591</v>
      </c>
      <c r="H30" s="101" t="s">
        <v>3592</v>
      </c>
      <c r="I30" s="4">
        <v>0.69479999999999997</v>
      </c>
      <c r="J30" s="4">
        <v>1.3588</v>
      </c>
      <c r="K30" s="119"/>
      <c r="L30" s="119">
        <v>-0.399188873485956</v>
      </c>
      <c r="M30" s="119">
        <v>0.407542712117478</v>
      </c>
      <c r="N30" s="119">
        <f>VLOOKUP(D30,[2]lms!$A:$H,8,FALSE)</f>
        <v>-0.34559151951248801</v>
      </c>
      <c r="O30" s="119">
        <v>0.50884315408761505</v>
      </c>
      <c r="P30" s="119">
        <v>-0.37592689161605303</v>
      </c>
      <c r="Q30" s="119">
        <v>0.51731176854541305</v>
      </c>
    </row>
    <row r="31" spans="1:17" x14ac:dyDescent="0.25">
      <c r="A31" s="57" t="s">
        <v>3593</v>
      </c>
      <c r="B31" s="3" t="s">
        <v>3436</v>
      </c>
      <c r="C31" s="3" t="s">
        <v>3558</v>
      </c>
      <c r="D31" s="4" t="s">
        <v>3594</v>
      </c>
      <c r="E31" s="4">
        <v>33487</v>
      </c>
      <c r="F31" s="4">
        <v>100001103</v>
      </c>
      <c r="G31" s="4"/>
      <c r="H31" s="101" t="s">
        <v>3597</v>
      </c>
      <c r="I31" s="4">
        <v>1.3833</v>
      </c>
      <c r="J31" s="4">
        <v>0.99760000000000004</v>
      </c>
      <c r="K31" s="119"/>
      <c r="L31" s="119">
        <v>0.49757682726629199</v>
      </c>
      <c r="M31" s="119">
        <v>6.2578145213526198E-2</v>
      </c>
      <c r="N31" s="119">
        <f>VLOOKUP(D31,[2]lms!$A:$H,8,FALSE)</f>
        <v>0.44568703681172001</v>
      </c>
      <c r="O31" s="119">
        <v>0.109264373104001</v>
      </c>
      <c r="P31" s="119">
        <v>0.36115755118298698</v>
      </c>
      <c r="Q31" s="119">
        <v>0.26663540519950801</v>
      </c>
    </row>
    <row r="32" spans="1:17" x14ac:dyDescent="0.25">
      <c r="A32" s="57" t="s">
        <v>3598</v>
      </c>
      <c r="B32" s="3" t="s">
        <v>3436</v>
      </c>
      <c r="C32" s="3" t="s">
        <v>3558</v>
      </c>
      <c r="D32" s="4" t="s">
        <v>3599</v>
      </c>
      <c r="E32" s="4">
        <v>46225</v>
      </c>
      <c r="F32" s="4">
        <v>100001540</v>
      </c>
      <c r="G32" s="4"/>
      <c r="H32" s="4"/>
      <c r="I32" s="4">
        <v>1.3843000000000001</v>
      </c>
      <c r="J32" s="4">
        <v>1.2403999999999999</v>
      </c>
      <c r="K32" s="119"/>
      <c r="L32" s="119">
        <v>-2.71010263454959E-2</v>
      </c>
      <c r="M32" s="119">
        <v>0.967130167853818</v>
      </c>
      <c r="N32" s="119">
        <f>VLOOKUP(D32,[2]lms!$A:$H,8,FALSE)</f>
        <v>-1.0716899840207E-2</v>
      </c>
      <c r="O32" s="119">
        <v>0.98904463571555801</v>
      </c>
      <c r="P32" s="119">
        <v>-9.1331276366788297E-2</v>
      </c>
      <c r="Q32" s="119">
        <v>0.87657403221427799</v>
      </c>
    </row>
    <row r="33" spans="1:17" x14ac:dyDescent="0.25">
      <c r="A33" s="57" t="s">
        <v>3602</v>
      </c>
      <c r="B33" s="3" t="s">
        <v>3436</v>
      </c>
      <c r="C33" s="3" t="s">
        <v>3558</v>
      </c>
      <c r="D33" s="4" t="s">
        <v>3603</v>
      </c>
      <c r="E33" s="4">
        <v>35665</v>
      </c>
      <c r="F33" s="4">
        <v>100001612</v>
      </c>
      <c r="G33" s="101" t="s">
        <v>3606</v>
      </c>
      <c r="H33" s="101" t="s">
        <v>3607</v>
      </c>
      <c r="I33" s="4">
        <v>2.6457999999999999</v>
      </c>
      <c r="J33" s="4">
        <v>0.74039999999999995</v>
      </c>
      <c r="K33" s="119"/>
      <c r="L33" s="119">
        <v>0.41902567093687298</v>
      </c>
      <c r="M33" s="119">
        <v>0.338498106876857</v>
      </c>
      <c r="N33" s="119">
        <f>VLOOKUP(D33,[2]lms!$A:$H,8,FALSE)</f>
        <v>0.46484940602978497</v>
      </c>
      <c r="O33" s="119">
        <v>0.31259134266837302</v>
      </c>
      <c r="P33" s="119">
        <v>0.35033904638632701</v>
      </c>
      <c r="Q33" s="119">
        <v>0.51731176854541305</v>
      </c>
    </row>
    <row r="34" spans="1:17" x14ac:dyDescent="0.25">
      <c r="A34" s="57" t="s">
        <v>3608</v>
      </c>
      <c r="B34" s="3" t="s">
        <v>3436</v>
      </c>
      <c r="C34" s="3" t="s">
        <v>3558</v>
      </c>
      <c r="D34" s="4" t="s">
        <v>3609</v>
      </c>
      <c r="E34" s="4">
        <v>1416</v>
      </c>
      <c r="F34" s="4">
        <v>141</v>
      </c>
      <c r="G34" s="101" t="s">
        <v>3612</v>
      </c>
      <c r="H34" s="101" t="s">
        <v>3613</v>
      </c>
      <c r="I34" s="4">
        <v>1.4318</v>
      </c>
      <c r="J34" s="4">
        <v>1.9056</v>
      </c>
      <c r="K34" s="119"/>
      <c r="L34" s="119">
        <v>-0.269156573208993</v>
      </c>
      <c r="M34" s="119">
        <v>0.65513370916306402</v>
      </c>
      <c r="N34" s="119">
        <f>VLOOKUP(D34,[2]lms!$A:$H,8,FALSE)</f>
        <v>-0.17210099615857699</v>
      </c>
      <c r="O34" s="119">
        <v>0.82834249309386399</v>
      </c>
      <c r="P34" s="119">
        <v>-0.17796680151851599</v>
      </c>
      <c r="Q34" s="119">
        <v>0.81520680796562595</v>
      </c>
    </row>
    <row r="35" spans="1:17" x14ac:dyDescent="0.25">
      <c r="A35" s="57" t="s">
        <v>3614</v>
      </c>
      <c r="B35" s="3" t="s">
        <v>3436</v>
      </c>
      <c r="C35" s="3" t="s">
        <v>3558</v>
      </c>
      <c r="D35" s="4" t="s">
        <v>3615</v>
      </c>
      <c r="E35" s="4">
        <v>40007</v>
      </c>
      <c r="F35" s="4">
        <v>100003260</v>
      </c>
      <c r="G35" s="4"/>
      <c r="H35" s="101" t="s">
        <v>3618</v>
      </c>
      <c r="I35" s="4">
        <v>1.3148</v>
      </c>
      <c r="J35" s="4">
        <v>0.81779999999999997</v>
      </c>
      <c r="K35" s="119"/>
      <c r="L35" s="119">
        <v>0.75481816333415697</v>
      </c>
      <c r="M35" s="119">
        <v>6.2578145213526198E-2</v>
      </c>
      <c r="N35" s="119">
        <f>VLOOKUP(D35,[2]lms!$A:$H,8,FALSE)</f>
        <v>0.69047069314217402</v>
      </c>
      <c r="O35" s="119">
        <v>0.10918703122417101</v>
      </c>
      <c r="P35" s="119">
        <v>0.75856725855813201</v>
      </c>
      <c r="Q35" s="119">
        <v>9.1537682092146994E-2</v>
      </c>
    </row>
    <row r="36" spans="1:17" x14ac:dyDescent="0.25">
      <c r="A36" s="57" t="s">
        <v>3619</v>
      </c>
      <c r="B36" s="3" t="s">
        <v>3436</v>
      </c>
      <c r="C36" s="3" t="s">
        <v>3558</v>
      </c>
      <c r="D36" s="4" t="s">
        <v>3620</v>
      </c>
      <c r="E36" s="4">
        <v>39577</v>
      </c>
      <c r="F36" s="4">
        <v>100003152</v>
      </c>
      <c r="G36" s="101" t="s">
        <v>3623</v>
      </c>
      <c r="H36" s="4"/>
      <c r="I36" s="4">
        <v>1.498</v>
      </c>
      <c r="J36" s="4">
        <v>2.0731999999999999</v>
      </c>
      <c r="K36" s="119"/>
      <c r="L36" s="119">
        <v>4.8428457074769296E-3</v>
      </c>
      <c r="M36" s="119">
        <v>0.99701568396186102</v>
      </c>
      <c r="N36" s="119">
        <f>VLOOKUP(D36,[2]lms!$A:$H,8,FALSE)</f>
        <v>0.10150604659413601</v>
      </c>
      <c r="O36" s="119">
        <v>0.94313557306555296</v>
      </c>
      <c r="P36" s="119">
        <v>3.5019831965436801E-2</v>
      </c>
      <c r="Q36" s="119">
        <v>0.98489334475166501</v>
      </c>
    </row>
    <row r="37" spans="1:17" x14ac:dyDescent="0.25">
      <c r="A37" s="57" t="s">
        <v>3624</v>
      </c>
      <c r="B37" s="3" t="s">
        <v>3436</v>
      </c>
      <c r="C37" s="3" t="s">
        <v>3558</v>
      </c>
      <c r="D37" s="4" t="s">
        <v>3625</v>
      </c>
      <c r="E37" s="4">
        <v>42370</v>
      </c>
      <c r="F37" s="4">
        <v>35</v>
      </c>
      <c r="G37" s="101" t="s">
        <v>3628</v>
      </c>
      <c r="H37" s="101" t="s">
        <v>3629</v>
      </c>
      <c r="I37" s="4">
        <v>1.0491999999999999</v>
      </c>
      <c r="J37" s="4">
        <v>1.1334</v>
      </c>
      <c r="K37" s="119"/>
      <c r="L37" s="119">
        <v>-3.7271043429421197E-2</v>
      </c>
      <c r="M37" s="119">
        <v>0.88230532890555302</v>
      </c>
      <c r="N37" s="119">
        <f>VLOOKUP(D37,[2]lms!$A:$H,8,FALSE)</f>
        <v>-1.7960908493244401E-2</v>
      </c>
      <c r="O37" s="119">
        <v>0.94442360326603902</v>
      </c>
      <c r="P37" s="119">
        <v>-2.6955759734590801E-2</v>
      </c>
      <c r="Q37" s="119">
        <v>0.93651193050977799</v>
      </c>
    </row>
    <row r="38" spans="1:17" x14ac:dyDescent="0.25">
      <c r="A38" s="57" t="s">
        <v>3630</v>
      </c>
      <c r="B38" s="3" t="s">
        <v>3436</v>
      </c>
      <c r="C38" s="3" t="s">
        <v>3558</v>
      </c>
      <c r="D38" s="4" t="s">
        <v>3631</v>
      </c>
      <c r="E38" s="4">
        <v>55014</v>
      </c>
      <c r="F38" s="4">
        <v>100010853</v>
      </c>
      <c r="G38" s="4"/>
      <c r="H38" s="4"/>
      <c r="I38" s="4">
        <v>0.77739999999999998</v>
      </c>
      <c r="J38" s="4">
        <v>0.56640000000000001</v>
      </c>
      <c r="K38" s="119"/>
      <c r="L38" s="119">
        <v>0.16963740726337001</v>
      </c>
      <c r="M38" s="119">
        <v>0.86338805201269897</v>
      </c>
      <c r="N38" s="119">
        <f>VLOOKUP(D38,[2]lms!$A:$H,8,FALSE)</f>
        <v>0.289945694553226</v>
      </c>
      <c r="O38" s="119">
        <v>0.76173035842365799</v>
      </c>
      <c r="P38" s="119">
        <v>0.188490041338015</v>
      </c>
      <c r="Q38" s="119">
        <v>0.85654944754262696</v>
      </c>
    </row>
    <row r="39" spans="1:17" x14ac:dyDescent="0.25">
      <c r="A39" s="57" t="s">
        <v>3633</v>
      </c>
      <c r="B39" s="3" t="s">
        <v>3436</v>
      </c>
      <c r="C39" s="3" t="s">
        <v>3634</v>
      </c>
      <c r="D39" s="4" t="s">
        <v>3635</v>
      </c>
      <c r="E39" s="4">
        <v>59</v>
      </c>
      <c r="F39" s="4">
        <v>355</v>
      </c>
      <c r="G39" s="101" t="s">
        <v>3638</v>
      </c>
      <c r="H39" s="101" t="s">
        <v>3639</v>
      </c>
      <c r="I39" s="4">
        <v>1.2486999999999999</v>
      </c>
      <c r="J39" s="4">
        <v>1.5568</v>
      </c>
      <c r="K39" s="119"/>
      <c r="L39" s="119">
        <v>-0.13462701799311499</v>
      </c>
      <c r="M39" s="119">
        <v>0.77831053758039304</v>
      </c>
      <c r="N39" s="119">
        <f>VLOOKUP(D39,[2]lms!$A:$H,8,FALSE)</f>
        <v>-9.2546372255190898E-2</v>
      </c>
      <c r="O39" s="119">
        <v>0.88338591558304502</v>
      </c>
      <c r="P39" s="119">
        <v>-0.14382822666717701</v>
      </c>
      <c r="Q39" s="119">
        <v>0.78556641691727302</v>
      </c>
    </row>
    <row r="40" spans="1:17" x14ac:dyDescent="0.25">
      <c r="A40" s="57" t="s">
        <v>3640</v>
      </c>
      <c r="B40" s="3" t="s">
        <v>3436</v>
      </c>
      <c r="C40" s="3" t="s">
        <v>3634</v>
      </c>
      <c r="D40" s="4" t="s">
        <v>3641</v>
      </c>
      <c r="E40" s="4">
        <v>30460</v>
      </c>
      <c r="F40" s="4">
        <v>100001051</v>
      </c>
      <c r="G40" s="101" t="s">
        <v>3644</v>
      </c>
      <c r="H40" s="101" t="s">
        <v>3645</v>
      </c>
      <c r="I40" s="4">
        <v>0.4032</v>
      </c>
      <c r="J40" s="4">
        <v>0.41049999999999998</v>
      </c>
      <c r="K40" s="119"/>
      <c r="L40" s="119">
        <v>-7.6641463290318707E-2</v>
      </c>
      <c r="M40" s="119">
        <v>0.91562128321576797</v>
      </c>
      <c r="N40" s="119">
        <f>VLOOKUP(D40,[2]lms!$A:$H,8,FALSE)</f>
        <v>-8.6675020344605405E-2</v>
      </c>
      <c r="O40" s="119">
        <v>0.93115619435762298</v>
      </c>
      <c r="P40" s="119">
        <v>-0.196897519424308</v>
      </c>
      <c r="Q40" s="119">
        <v>0.78722322344509998</v>
      </c>
    </row>
    <row r="41" spans="1:17" x14ac:dyDescent="0.25">
      <c r="A41" s="57" t="s">
        <v>3646</v>
      </c>
      <c r="B41" s="3" t="s">
        <v>3436</v>
      </c>
      <c r="C41" s="3" t="s">
        <v>3634</v>
      </c>
      <c r="D41" s="4" t="s">
        <v>3647</v>
      </c>
      <c r="E41" s="4">
        <v>15677</v>
      </c>
      <c r="F41" s="4">
        <v>100000042</v>
      </c>
      <c r="G41" s="101" t="s">
        <v>3644</v>
      </c>
      <c r="H41" s="101" t="s">
        <v>3650</v>
      </c>
      <c r="I41" s="4">
        <v>1.5979000000000001</v>
      </c>
      <c r="J41" s="4">
        <v>2.6871</v>
      </c>
      <c r="K41" s="119"/>
      <c r="L41" s="119">
        <v>-0.29765078131365302</v>
      </c>
      <c r="M41" s="119">
        <v>0.69975920344005305</v>
      </c>
      <c r="N41" s="119">
        <f>VLOOKUP(D41,[2]lms!$A:$H,8,FALSE)</f>
        <v>-0.31057096216857999</v>
      </c>
      <c r="O41" s="119">
        <v>0.722049669564645</v>
      </c>
      <c r="P41" s="119">
        <v>-0.27458385162871002</v>
      </c>
      <c r="Q41" s="119">
        <v>0.74420247925768002</v>
      </c>
    </row>
    <row r="42" spans="1:17" x14ac:dyDescent="0.25">
      <c r="A42" s="57" t="s">
        <v>3651</v>
      </c>
      <c r="B42" s="3" t="s">
        <v>3436</v>
      </c>
      <c r="C42" s="3" t="s">
        <v>3634</v>
      </c>
      <c r="D42" s="4" t="s">
        <v>3652</v>
      </c>
      <c r="E42" s="4">
        <v>33946</v>
      </c>
      <c r="F42" s="4">
        <v>100001293</v>
      </c>
      <c r="G42" s="101" t="s">
        <v>3655</v>
      </c>
      <c r="H42" s="101" t="s">
        <v>3656</v>
      </c>
      <c r="I42" s="4">
        <v>1.0349999999999999</v>
      </c>
      <c r="J42" s="4">
        <v>1.2766999999999999</v>
      </c>
      <c r="K42" s="119"/>
      <c r="L42" s="119">
        <v>-0.24323717126140099</v>
      </c>
      <c r="M42" s="119">
        <v>0.50962693001097403</v>
      </c>
      <c r="N42" s="119">
        <f>VLOOKUP(D42,[2]lms!$A:$H,8,FALSE)</f>
        <v>-0.26862943497618402</v>
      </c>
      <c r="O42" s="119">
        <v>0.48275585463320198</v>
      </c>
      <c r="P42" s="119">
        <v>-0.27241967142053902</v>
      </c>
      <c r="Q42" s="119">
        <v>0.52673890172598103</v>
      </c>
    </row>
    <row r="43" spans="1:17" x14ac:dyDescent="0.25">
      <c r="A43" s="57" t="s">
        <v>3657</v>
      </c>
      <c r="B43" s="3" t="s">
        <v>3436</v>
      </c>
      <c r="C43" s="3" t="s">
        <v>3634</v>
      </c>
      <c r="D43" s="4" t="s">
        <v>3658</v>
      </c>
      <c r="E43" s="4">
        <v>43256</v>
      </c>
      <c r="F43" s="4">
        <v>100002204</v>
      </c>
      <c r="G43" s="4"/>
      <c r="H43" s="4"/>
      <c r="I43" s="4">
        <v>1.2591000000000001</v>
      </c>
      <c r="J43" s="4">
        <v>1.0742</v>
      </c>
      <c r="K43" s="119"/>
      <c r="L43" s="119">
        <v>-0.21785068117148099</v>
      </c>
      <c r="M43" s="119">
        <v>0.831890943079856</v>
      </c>
      <c r="N43" s="119">
        <f>VLOOKUP(D43,[2]lms!$A:$H,8,FALSE)</f>
        <v>-0.11575817591301001</v>
      </c>
      <c r="O43" s="119">
        <v>0.93179133720667695</v>
      </c>
      <c r="P43" s="119">
        <v>-0.31197860378573899</v>
      </c>
      <c r="Q43" s="119">
        <v>0.738968635526703</v>
      </c>
    </row>
    <row r="44" spans="1:17" x14ac:dyDescent="0.25">
      <c r="A44" s="57" t="s">
        <v>3661</v>
      </c>
      <c r="B44" s="3" t="s">
        <v>3436</v>
      </c>
      <c r="C44" s="3" t="s">
        <v>3634</v>
      </c>
      <c r="D44" s="4" t="s">
        <v>3662</v>
      </c>
      <c r="E44" s="4">
        <v>43255</v>
      </c>
      <c r="F44" s="4">
        <v>100004299</v>
      </c>
      <c r="G44" s="4"/>
      <c r="H44" s="4"/>
      <c r="I44" s="4">
        <v>1.1489</v>
      </c>
      <c r="J44" s="4">
        <v>2.0247000000000002</v>
      </c>
      <c r="K44" s="119"/>
      <c r="L44" s="119">
        <v>-0.71311492976957003</v>
      </c>
      <c r="M44" s="119">
        <v>0.298912344731739</v>
      </c>
      <c r="N44" s="119">
        <f>VLOOKUP(D44,[2]lms!$A:$H,8,FALSE)</f>
        <v>-0.84487410719728895</v>
      </c>
      <c r="O44" s="119">
        <v>0.21718557128579699</v>
      </c>
      <c r="P44" s="119">
        <v>-0.92021952822969799</v>
      </c>
      <c r="Q44" s="119">
        <v>0.22238924134737301</v>
      </c>
    </row>
    <row r="45" spans="1:17" x14ac:dyDescent="0.25">
      <c r="A45" s="57" t="s">
        <v>3664</v>
      </c>
      <c r="B45" s="3" t="s">
        <v>3436</v>
      </c>
      <c r="C45" s="3" t="s">
        <v>3634</v>
      </c>
      <c r="D45" s="4" t="s">
        <v>3665</v>
      </c>
      <c r="E45" s="4">
        <v>40473</v>
      </c>
      <c r="F45" s="4">
        <v>100002514</v>
      </c>
      <c r="G45" s="101" t="s">
        <v>3668</v>
      </c>
      <c r="H45" s="101" t="s">
        <v>3669</v>
      </c>
      <c r="I45" s="4">
        <v>0.97360000000000002</v>
      </c>
      <c r="J45" s="4">
        <v>1.7904</v>
      </c>
      <c r="K45" s="119"/>
      <c r="L45" s="119">
        <v>-0.29051238954853997</v>
      </c>
      <c r="M45" s="119">
        <v>0.57948404776020301</v>
      </c>
      <c r="N45" s="119">
        <f>VLOOKUP(D45,[2]lms!$A:$H,8,FALSE)</f>
        <v>-0.30286173951193202</v>
      </c>
      <c r="O45" s="119">
        <v>0.62372182530206499</v>
      </c>
      <c r="P45" s="119">
        <v>-0.31548162080029601</v>
      </c>
      <c r="Q45" s="119">
        <v>0.60130399515171495</v>
      </c>
    </row>
    <row r="46" spans="1:17" x14ac:dyDescent="0.25">
      <c r="A46" s="57" t="s">
        <v>3670</v>
      </c>
      <c r="B46" s="3" t="s">
        <v>3436</v>
      </c>
      <c r="C46" s="3" t="s">
        <v>3634</v>
      </c>
      <c r="D46" s="4" t="s">
        <v>3671</v>
      </c>
      <c r="E46" s="4">
        <v>607</v>
      </c>
      <c r="F46" s="4">
        <v>537</v>
      </c>
      <c r="G46" s="101" t="s">
        <v>3674</v>
      </c>
      <c r="H46" s="101" t="s">
        <v>3675</v>
      </c>
      <c r="I46" s="4">
        <v>1.0785</v>
      </c>
      <c r="J46" s="4">
        <v>1.0673999999999999</v>
      </c>
      <c r="K46" s="119"/>
      <c r="L46" s="119">
        <v>5.0119384131181E-2</v>
      </c>
      <c r="M46" s="119">
        <v>0.90188021707773103</v>
      </c>
      <c r="N46" s="119">
        <f>VLOOKUP(D46,[2]lms!$A:$H,8,FALSE)</f>
        <v>3.5509246244107097E-2</v>
      </c>
      <c r="O46" s="119">
        <v>0.94313557306555296</v>
      </c>
      <c r="P46" s="119">
        <v>5.8623158652882897E-3</v>
      </c>
      <c r="Q46" s="119">
        <v>0.99606156562513304</v>
      </c>
    </row>
    <row r="47" spans="1:17" x14ac:dyDescent="0.25">
      <c r="A47" s="57" t="s">
        <v>3676</v>
      </c>
      <c r="B47" s="3" t="s">
        <v>3436</v>
      </c>
      <c r="C47" s="3" t="s">
        <v>3634</v>
      </c>
      <c r="D47" s="4" t="s">
        <v>3677</v>
      </c>
      <c r="E47" s="4">
        <v>40730</v>
      </c>
      <c r="F47" s="4">
        <v>100003434</v>
      </c>
      <c r="G47" s="4"/>
      <c r="H47" s="101" t="s">
        <v>3680</v>
      </c>
      <c r="I47" s="4">
        <v>1.9876</v>
      </c>
      <c r="J47" s="4">
        <v>3.2654000000000001</v>
      </c>
      <c r="K47" s="119"/>
      <c r="L47" s="119">
        <v>2.1155362987577999E-2</v>
      </c>
      <c r="M47" s="119">
        <v>0.98829742493112405</v>
      </c>
      <c r="N47" s="119">
        <f>VLOOKUP(D47,[2]lms!$A:$H,8,FALSE)</f>
        <v>0.120160467665583</v>
      </c>
      <c r="O47" s="119">
        <v>0.93115619435762298</v>
      </c>
      <c r="P47" s="119">
        <v>0.25290825754252</v>
      </c>
      <c r="Q47" s="119">
        <v>0.80623597661221602</v>
      </c>
    </row>
    <row r="48" spans="1:17" x14ac:dyDescent="0.25">
      <c r="A48" s="57" t="s">
        <v>3681</v>
      </c>
      <c r="B48" s="3" t="s">
        <v>3436</v>
      </c>
      <c r="C48" s="3" t="s">
        <v>3634</v>
      </c>
      <c r="D48" s="4" t="s">
        <v>3682</v>
      </c>
      <c r="E48" s="4">
        <v>43493</v>
      </c>
      <c r="F48" s="4">
        <v>100002500</v>
      </c>
      <c r="G48" s="101" t="s">
        <v>3685</v>
      </c>
      <c r="H48" s="101" t="s">
        <v>3686</v>
      </c>
      <c r="I48" s="4">
        <v>1.3997999999999999</v>
      </c>
      <c r="J48" s="4">
        <v>1.5364</v>
      </c>
      <c r="K48" s="119"/>
      <c r="L48" s="119">
        <v>0.36344438937879803</v>
      </c>
      <c r="M48" s="119">
        <v>0.57692162708133099</v>
      </c>
      <c r="N48" s="119">
        <f>VLOOKUP(D48,[2]lms!$A:$H,8,FALSE)</f>
        <v>0.423563751882433</v>
      </c>
      <c r="O48" s="119">
        <v>0.55862328035459796</v>
      </c>
      <c r="P48" s="119">
        <v>0.38389635456265597</v>
      </c>
      <c r="Q48" s="119">
        <v>0.60730566673514397</v>
      </c>
    </row>
    <row r="49" spans="1:17" x14ac:dyDescent="0.25">
      <c r="A49" s="57" t="s">
        <v>3687</v>
      </c>
      <c r="B49" s="3" t="s">
        <v>3436</v>
      </c>
      <c r="C49" s="3" t="s">
        <v>3634</v>
      </c>
      <c r="D49" s="4" t="s">
        <v>3688</v>
      </c>
      <c r="E49" s="4">
        <v>15716</v>
      </c>
      <c r="F49" s="4">
        <v>100000263</v>
      </c>
      <c r="G49" s="101" t="s">
        <v>3691</v>
      </c>
      <c r="H49" s="101" t="s">
        <v>3692</v>
      </c>
      <c r="I49" s="4">
        <v>1.286</v>
      </c>
      <c r="J49" s="4">
        <v>1.4504999999999999</v>
      </c>
      <c r="K49" s="119"/>
      <c r="L49" s="119">
        <v>6.9253054245950907E-2</v>
      </c>
      <c r="M49" s="119">
        <v>0.89335465472915099</v>
      </c>
      <c r="N49" s="119">
        <f>VLOOKUP(D49,[2]lms!$A:$H,8,FALSE)</f>
        <v>7.6874053131091594E-2</v>
      </c>
      <c r="O49" s="119">
        <v>0.91111439584017095</v>
      </c>
      <c r="P49" s="119">
        <v>-1.45847239841005E-2</v>
      </c>
      <c r="Q49" s="119">
        <v>0.98489334475166501</v>
      </c>
    </row>
    <row r="50" spans="1:17" x14ac:dyDescent="0.25">
      <c r="A50" s="57" t="s">
        <v>3693</v>
      </c>
      <c r="B50" s="3" t="s">
        <v>3436</v>
      </c>
      <c r="C50" s="3" t="s">
        <v>3634</v>
      </c>
      <c r="D50" s="4" t="s">
        <v>3694</v>
      </c>
      <c r="E50" s="4">
        <v>1768</v>
      </c>
      <c r="F50" s="4">
        <v>249</v>
      </c>
      <c r="G50" s="101" t="s">
        <v>3697</v>
      </c>
      <c r="H50" s="101" t="s">
        <v>3698</v>
      </c>
      <c r="I50" s="4">
        <v>1.9625999999999999</v>
      </c>
      <c r="J50" s="4">
        <v>2.0914999999999999</v>
      </c>
      <c r="K50" s="119"/>
      <c r="L50" s="119">
        <v>0.517771482441026</v>
      </c>
      <c r="M50" s="119">
        <v>0.678056142224021</v>
      </c>
      <c r="N50" s="119">
        <f>VLOOKUP(D50,[2]lms!$A:$H,8,FALSE)</f>
        <v>0.51740325723175495</v>
      </c>
      <c r="O50" s="119">
        <v>0.71890149242137202</v>
      </c>
      <c r="P50" s="119">
        <v>0.48724947369777599</v>
      </c>
      <c r="Q50" s="119">
        <v>0.74829741512382397</v>
      </c>
    </row>
    <row r="51" spans="1:17" x14ac:dyDescent="0.25">
      <c r="A51" s="57" t="s">
        <v>3699</v>
      </c>
      <c r="B51" s="3" t="s">
        <v>3436</v>
      </c>
      <c r="C51" s="3" t="s">
        <v>3634</v>
      </c>
      <c r="D51" s="4" t="s">
        <v>3700</v>
      </c>
      <c r="E51" s="4">
        <v>15747</v>
      </c>
      <c r="F51" s="4">
        <v>100000044</v>
      </c>
      <c r="G51" s="101" t="s">
        <v>3703</v>
      </c>
      <c r="H51" s="101" t="s">
        <v>3704</v>
      </c>
      <c r="I51" s="4">
        <v>0.97399999999999998</v>
      </c>
      <c r="J51" s="4">
        <v>1.6245000000000001</v>
      </c>
      <c r="K51" s="119"/>
      <c r="L51" s="119">
        <v>-0.47936276949483703</v>
      </c>
      <c r="M51" s="119">
        <v>0.42764907909371203</v>
      </c>
      <c r="N51" s="119">
        <f>VLOOKUP(D51,[2]lms!$A:$H,8,FALSE)</f>
        <v>-0.47893115555774701</v>
      </c>
      <c r="O51" s="119">
        <v>0.469699081020446</v>
      </c>
      <c r="P51" s="119">
        <v>-0.48828949277569</v>
      </c>
      <c r="Q51" s="119">
        <v>0.51731176854541305</v>
      </c>
    </row>
    <row r="52" spans="1:17" x14ac:dyDescent="0.25">
      <c r="A52" s="57" t="s">
        <v>3705</v>
      </c>
      <c r="B52" s="3" t="s">
        <v>3436</v>
      </c>
      <c r="C52" s="3" t="s">
        <v>3634</v>
      </c>
      <c r="D52" s="4" t="s">
        <v>3706</v>
      </c>
      <c r="E52" s="4">
        <v>1574</v>
      </c>
      <c r="F52" s="4">
        <v>354</v>
      </c>
      <c r="G52" s="101" t="s">
        <v>3709</v>
      </c>
      <c r="H52" s="101" t="s">
        <v>3710</v>
      </c>
      <c r="I52" s="4">
        <v>2.2763</v>
      </c>
      <c r="J52" s="4">
        <v>4.5319000000000003</v>
      </c>
      <c r="K52" s="119"/>
      <c r="L52" s="119">
        <v>-0.65595253819467003</v>
      </c>
      <c r="M52" s="119">
        <v>0.51833531835894897</v>
      </c>
      <c r="N52" s="119">
        <f>VLOOKUP(D52,[2]lms!$A:$H,8,FALSE)</f>
        <v>-0.61805668327427599</v>
      </c>
      <c r="O52" s="119">
        <v>0.57738275722769095</v>
      </c>
      <c r="P52" s="119">
        <v>-0.58302271866217803</v>
      </c>
      <c r="Q52" s="119">
        <v>0.63685503935071797</v>
      </c>
    </row>
    <row r="53" spans="1:17" x14ac:dyDescent="0.25">
      <c r="A53" s="57" t="s">
        <v>3711</v>
      </c>
      <c r="B53" s="3" t="s">
        <v>3436</v>
      </c>
      <c r="C53" s="3" t="s">
        <v>3634</v>
      </c>
      <c r="D53" s="4" t="s">
        <v>3712</v>
      </c>
      <c r="E53" s="4">
        <v>43831</v>
      </c>
      <c r="F53" s="4">
        <v>100001204</v>
      </c>
      <c r="G53" s="101" t="s">
        <v>3715</v>
      </c>
      <c r="H53" s="101" t="s">
        <v>3716</v>
      </c>
      <c r="I53" s="4">
        <v>0.82640000000000002</v>
      </c>
      <c r="J53" s="4">
        <v>0.72119999999999995</v>
      </c>
      <c r="K53" s="119"/>
      <c r="L53" s="119">
        <v>5.84074635366214E-2</v>
      </c>
      <c r="M53" s="119">
        <v>0.94262611339171698</v>
      </c>
      <c r="N53" s="119">
        <f>VLOOKUP(D53,[2]lms!$A:$H,8,FALSE)</f>
        <v>4.0112637719490599E-2</v>
      </c>
      <c r="O53" s="119">
        <v>0.95782880293009398</v>
      </c>
      <c r="P53" s="119">
        <v>-4.6190745004278999E-2</v>
      </c>
      <c r="Q53" s="119">
        <v>0.96518635300371003</v>
      </c>
    </row>
    <row r="54" spans="1:17" x14ac:dyDescent="0.25">
      <c r="A54" s="57" t="s">
        <v>3717</v>
      </c>
      <c r="B54" s="3" t="s">
        <v>3436</v>
      </c>
      <c r="C54" s="3" t="s">
        <v>3634</v>
      </c>
      <c r="D54" s="4" t="s">
        <v>3718</v>
      </c>
      <c r="E54" s="4">
        <v>32350</v>
      </c>
      <c r="F54" s="4">
        <v>100001208</v>
      </c>
      <c r="G54" s="101" t="s">
        <v>3721</v>
      </c>
      <c r="H54" s="101" t="s">
        <v>3722</v>
      </c>
      <c r="I54" s="4">
        <v>1.1393</v>
      </c>
      <c r="J54" s="4">
        <v>1.4156</v>
      </c>
      <c r="K54" s="119"/>
      <c r="L54" s="119">
        <v>-0.21164957028324</v>
      </c>
      <c r="M54" s="119">
        <v>0.70052262393344999</v>
      </c>
      <c r="N54" s="119">
        <f>VLOOKUP(D54,[2]lms!$A:$H,8,FALSE)</f>
        <v>-0.136077014351867</v>
      </c>
      <c r="O54" s="119">
        <v>0.85803149570632498</v>
      </c>
      <c r="P54" s="119">
        <v>-0.23963369795100301</v>
      </c>
      <c r="Q54" s="119">
        <v>0.69646116109002099</v>
      </c>
    </row>
    <row r="55" spans="1:17" x14ac:dyDescent="0.25">
      <c r="A55" s="57" t="s">
        <v>3723</v>
      </c>
      <c r="B55" s="3" t="s">
        <v>3436</v>
      </c>
      <c r="C55" s="3" t="s">
        <v>3634</v>
      </c>
      <c r="D55" s="4" t="s">
        <v>3724</v>
      </c>
      <c r="E55" s="4">
        <v>62946</v>
      </c>
      <c r="F55" s="4">
        <v>100002910</v>
      </c>
      <c r="G55" s="4"/>
      <c r="H55" s="101" t="s">
        <v>3727</v>
      </c>
      <c r="I55" s="4">
        <v>1.3162</v>
      </c>
      <c r="J55" s="4">
        <v>1.3069</v>
      </c>
      <c r="K55" s="119"/>
      <c r="L55" s="119">
        <v>9.10172059037265E-2</v>
      </c>
      <c r="M55" s="119">
        <v>0.88230532890555302</v>
      </c>
      <c r="N55" s="119">
        <f>VLOOKUP(D55,[2]lms!$A:$H,8,FALSE)</f>
        <v>6.4830615175494793E-2</v>
      </c>
      <c r="O55" s="119">
        <v>0.93179133720667695</v>
      </c>
      <c r="P55" s="119">
        <v>9.8392026114830999E-2</v>
      </c>
      <c r="Q55" s="119">
        <v>0.89327919910004705</v>
      </c>
    </row>
    <row r="56" spans="1:17" x14ac:dyDescent="0.25">
      <c r="A56" s="57" t="s">
        <v>3728</v>
      </c>
      <c r="B56" s="3" t="s">
        <v>3436</v>
      </c>
      <c r="C56" s="3" t="s">
        <v>3634</v>
      </c>
      <c r="D56" s="4" t="s">
        <v>3729</v>
      </c>
      <c r="E56" s="4">
        <v>32349</v>
      </c>
      <c r="F56" s="4">
        <v>100001207</v>
      </c>
      <c r="G56" s="101" t="s">
        <v>3732</v>
      </c>
      <c r="H56" s="101" t="s">
        <v>3733</v>
      </c>
      <c r="I56" s="4">
        <v>1.3249</v>
      </c>
      <c r="J56" s="4">
        <v>2.0945</v>
      </c>
      <c r="K56" s="119"/>
      <c r="L56" s="119">
        <v>-0.19089742554007</v>
      </c>
      <c r="M56" s="119">
        <v>0.77225247298316102</v>
      </c>
      <c r="N56" s="119">
        <f>VLOOKUP(D56,[2]lms!$A:$H,8,FALSE)</f>
        <v>-7.5334751166819994E-2</v>
      </c>
      <c r="O56" s="119">
        <v>0.93179133720667695</v>
      </c>
      <c r="P56" s="119">
        <v>2.63703772665927E-2</v>
      </c>
      <c r="Q56" s="119">
        <v>0.98099693994155701</v>
      </c>
    </row>
    <row r="57" spans="1:17" x14ac:dyDescent="0.25">
      <c r="A57" s="57" t="s">
        <v>3734</v>
      </c>
      <c r="B57" s="3" t="s">
        <v>3436</v>
      </c>
      <c r="C57" s="3" t="s">
        <v>3634</v>
      </c>
      <c r="D57" s="4" t="s">
        <v>3735</v>
      </c>
      <c r="E57" s="4">
        <v>48679</v>
      </c>
      <c r="F57" s="4">
        <v>100006123</v>
      </c>
      <c r="G57" s="101" t="s">
        <v>3738</v>
      </c>
      <c r="H57" s="101" t="s">
        <v>3739</v>
      </c>
      <c r="I57" s="4">
        <v>1.4810000000000001</v>
      </c>
      <c r="J57" s="4">
        <v>2.1004999999999998</v>
      </c>
      <c r="K57" s="119"/>
      <c r="L57" s="119">
        <v>-1.1785519143774801</v>
      </c>
      <c r="M57" s="119">
        <v>0.43576066062500801</v>
      </c>
      <c r="N57" s="119">
        <f>VLOOKUP(D57,[2]lms!$A:$H,8,FALSE)</f>
        <v>-0.95959979874449497</v>
      </c>
      <c r="O57" s="119">
        <v>0.57298685694649798</v>
      </c>
      <c r="P57" s="119">
        <v>-0.97641309477827498</v>
      </c>
      <c r="Q57" s="119">
        <v>0.57457092214218697</v>
      </c>
    </row>
    <row r="58" spans="1:17" x14ac:dyDescent="0.25">
      <c r="A58" s="57" t="s">
        <v>3740</v>
      </c>
      <c r="B58" s="3" t="s">
        <v>3436</v>
      </c>
      <c r="C58" s="3" t="s">
        <v>3741</v>
      </c>
      <c r="D58" s="4" t="s">
        <v>3742</v>
      </c>
      <c r="E58" s="4">
        <v>1301</v>
      </c>
      <c r="F58" s="4">
        <v>407</v>
      </c>
      <c r="G58" s="101" t="s">
        <v>3745</v>
      </c>
      <c r="H58" s="101" t="s">
        <v>3746</v>
      </c>
      <c r="I58" s="4">
        <v>1.0185999999999999</v>
      </c>
      <c r="J58" s="4">
        <v>1.2141999999999999</v>
      </c>
      <c r="K58" s="119"/>
      <c r="L58" s="119">
        <v>-0.167317375607243</v>
      </c>
      <c r="M58" s="119">
        <v>0.54969051605110097</v>
      </c>
      <c r="N58" s="119">
        <f>VLOOKUP(D58,[2]lms!$A:$H,8,FALSE)</f>
        <v>-0.170707899737712</v>
      </c>
      <c r="O58" s="119">
        <v>0.57659936206547902</v>
      </c>
      <c r="P58" s="119">
        <v>-0.162731500125253</v>
      </c>
      <c r="Q58" s="119">
        <v>0.60949078282089597</v>
      </c>
    </row>
    <row r="59" spans="1:17" x14ac:dyDescent="0.25">
      <c r="A59" s="57" t="s">
        <v>3747</v>
      </c>
      <c r="B59" s="3" t="s">
        <v>3436</v>
      </c>
      <c r="C59" s="3" t="s">
        <v>3741</v>
      </c>
      <c r="D59" s="4" t="s">
        <v>3748</v>
      </c>
      <c r="E59" s="4">
        <v>36751</v>
      </c>
      <c r="F59" s="4">
        <v>100001721</v>
      </c>
      <c r="G59" s="101" t="s">
        <v>3751</v>
      </c>
      <c r="H59" s="101" t="s">
        <v>3752</v>
      </c>
      <c r="I59" s="4">
        <v>1.1332</v>
      </c>
      <c r="J59" s="4">
        <v>1.0437000000000001</v>
      </c>
      <c r="K59" s="119"/>
      <c r="L59" s="119">
        <v>0.119388172845021</v>
      </c>
      <c r="M59" s="119">
        <v>0.71411015560708802</v>
      </c>
      <c r="N59" s="119">
        <f>VLOOKUP(D59,[2]lms!$A:$H,8,FALSE)</f>
        <v>9.8702645907997405E-2</v>
      </c>
      <c r="O59" s="119">
        <v>0.80584216593611802</v>
      </c>
      <c r="P59" s="119">
        <v>7.7375786789363896E-2</v>
      </c>
      <c r="Q59" s="119">
        <v>0.85654944754262696</v>
      </c>
    </row>
    <row r="60" spans="1:17" x14ac:dyDescent="0.25">
      <c r="A60" s="57" t="s">
        <v>3753</v>
      </c>
      <c r="B60" s="3" t="s">
        <v>3436</v>
      </c>
      <c r="C60" s="3" t="s">
        <v>3741</v>
      </c>
      <c r="D60" s="4" t="s">
        <v>3754</v>
      </c>
      <c r="E60" s="4">
        <v>36752</v>
      </c>
      <c r="F60" s="4">
        <v>100001734</v>
      </c>
      <c r="G60" s="101" t="s">
        <v>3757</v>
      </c>
      <c r="H60" s="101" t="s">
        <v>3758</v>
      </c>
      <c r="I60" s="4">
        <v>1.1221000000000001</v>
      </c>
      <c r="J60" s="4">
        <v>1.1129</v>
      </c>
      <c r="K60" s="119"/>
      <c r="L60" s="119">
        <v>3.0685837051288599E-2</v>
      </c>
      <c r="M60" s="119">
        <v>0.94853646291545002</v>
      </c>
      <c r="N60" s="119">
        <f>VLOOKUP(D60,[2]lms!$A:$H,8,FALSE)</f>
        <v>3.1968721077880201E-2</v>
      </c>
      <c r="O60" s="119">
        <v>0.94313557306555296</v>
      </c>
      <c r="P60" s="119">
        <v>1.7923672627422699E-2</v>
      </c>
      <c r="Q60" s="119">
        <v>0.98088831043785096</v>
      </c>
    </row>
    <row r="61" spans="1:17" x14ac:dyDescent="0.25">
      <c r="A61" s="57" t="s">
        <v>3759</v>
      </c>
      <c r="B61" s="3" t="s">
        <v>3436</v>
      </c>
      <c r="C61" s="3" t="s">
        <v>3741</v>
      </c>
      <c r="D61" s="4" t="s">
        <v>3760</v>
      </c>
      <c r="E61" s="4">
        <v>37458</v>
      </c>
      <c r="F61" s="4">
        <v>100001769</v>
      </c>
      <c r="G61" s="4"/>
      <c r="H61" s="4"/>
      <c r="I61" s="4">
        <v>1.5934999999999999</v>
      </c>
      <c r="J61" s="4">
        <v>1.4527000000000001</v>
      </c>
      <c r="K61" s="119"/>
      <c r="L61" s="119">
        <v>-0.12276434131590599</v>
      </c>
      <c r="M61" s="119">
        <v>0.84376259983316604</v>
      </c>
      <c r="N61" s="119">
        <f>VLOOKUP(D61,[2]lms!$A:$H,8,FALSE)</f>
        <v>-5.1806915732762797E-2</v>
      </c>
      <c r="O61" s="119">
        <v>0.94313557306555296</v>
      </c>
      <c r="P61" s="119">
        <v>-3.7025166160182997E-2</v>
      </c>
      <c r="Q61" s="119">
        <v>0.96958477595602799</v>
      </c>
    </row>
    <row r="62" spans="1:17" x14ac:dyDescent="0.25">
      <c r="A62" s="57" t="s">
        <v>3762</v>
      </c>
      <c r="B62" s="3" t="s">
        <v>3436</v>
      </c>
      <c r="C62" s="3" t="s">
        <v>3741</v>
      </c>
      <c r="D62" s="4" t="s">
        <v>3763</v>
      </c>
      <c r="E62" s="4">
        <v>62860</v>
      </c>
      <c r="F62" s="4">
        <v>100003415</v>
      </c>
      <c r="G62" s="101" t="s">
        <v>3766</v>
      </c>
      <c r="H62" s="101" t="s">
        <v>3767</v>
      </c>
      <c r="I62" s="4">
        <v>1.0872999999999999</v>
      </c>
      <c r="J62" s="4">
        <v>1.2426999999999999</v>
      </c>
      <c r="K62" s="119"/>
      <c r="L62" s="119">
        <v>-6.5263515147689494E-2</v>
      </c>
      <c r="M62" s="119">
        <v>0.91738142735351402</v>
      </c>
      <c r="N62" s="119">
        <f>VLOOKUP(D62,[2]lms!$A:$H,8,FALSE)</f>
        <v>-0.146243666425315</v>
      </c>
      <c r="O62" s="119">
        <v>0.84014321739711195</v>
      </c>
      <c r="P62" s="119">
        <v>-0.13466203356400899</v>
      </c>
      <c r="Q62" s="119">
        <v>0.84455945874118599</v>
      </c>
    </row>
    <row r="63" spans="1:17" x14ac:dyDescent="0.25">
      <c r="A63" s="57" t="s">
        <v>3768</v>
      </c>
      <c r="B63" s="3" t="s">
        <v>3436</v>
      </c>
      <c r="C63" s="3" t="s">
        <v>3741</v>
      </c>
      <c r="D63" s="4" t="s">
        <v>3769</v>
      </c>
      <c r="E63" s="4">
        <v>62862</v>
      </c>
      <c r="F63" s="4">
        <v>100020417</v>
      </c>
      <c r="G63" s="101" t="s">
        <v>3772</v>
      </c>
      <c r="H63" s="101" t="s">
        <v>3773</v>
      </c>
      <c r="I63" s="4">
        <v>1.4431</v>
      </c>
      <c r="J63" s="4">
        <v>1.3855999999999999</v>
      </c>
      <c r="K63" s="119"/>
      <c r="L63" s="119">
        <v>-4.5591836102307798E-2</v>
      </c>
      <c r="M63" s="119">
        <v>0.967130167853818</v>
      </c>
      <c r="N63" s="119">
        <f>VLOOKUP(D63,[2]lms!$A:$H,8,FALSE)</f>
        <v>-6.9021846907105194E-2</v>
      </c>
      <c r="O63" s="119">
        <v>0.94324061432480999</v>
      </c>
      <c r="P63" s="119">
        <v>4.0691989596485602E-2</v>
      </c>
      <c r="Q63" s="119">
        <v>0.98088831043785096</v>
      </c>
    </row>
    <row r="64" spans="1:17" x14ac:dyDescent="0.25">
      <c r="A64" s="57" t="s">
        <v>3774</v>
      </c>
      <c r="B64" s="3" t="s">
        <v>3436</v>
      </c>
      <c r="C64" s="3" t="s">
        <v>3741</v>
      </c>
      <c r="D64" s="4" t="s">
        <v>3775</v>
      </c>
      <c r="E64" s="4">
        <v>1498</v>
      </c>
      <c r="F64" s="4">
        <v>189</v>
      </c>
      <c r="G64" s="101" t="s">
        <v>3778</v>
      </c>
      <c r="H64" s="101" t="s">
        <v>3779</v>
      </c>
      <c r="I64" s="4">
        <v>1.2975000000000001</v>
      </c>
      <c r="J64" s="4">
        <v>2.202</v>
      </c>
      <c r="K64" s="119"/>
      <c r="L64" s="119">
        <v>-3.6085065805469503E-2</v>
      </c>
      <c r="M64" s="119">
        <v>0.98806859795742097</v>
      </c>
      <c r="N64" s="119">
        <f>VLOOKUP(D64,[2]lms!$A:$H,8,FALSE)</f>
        <v>-0.19134480829426501</v>
      </c>
      <c r="O64" s="119">
        <v>0.85953036243802405</v>
      </c>
      <c r="P64" s="119">
        <v>-8.9087139708389898E-2</v>
      </c>
      <c r="Q64" s="119">
        <v>0.94644115550538399</v>
      </c>
    </row>
    <row r="65" spans="1:17" x14ac:dyDescent="0.25">
      <c r="A65" s="57" t="s">
        <v>3780</v>
      </c>
      <c r="B65" s="3" t="s">
        <v>3436</v>
      </c>
      <c r="C65" s="3" t="s">
        <v>3741</v>
      </c>
      <c r="D65" s="4" t="s">
        <v>3781</v>
      </c>
      <c r="E65" s="4">
        <v>15685</v>
      </c>
      <c r="F65" s="4">
        <v>100000054</v>
      </c>
      <c r="G65" s="101" t="s">
        <v>3784</v>
      </c>
      <c r="H65" s="101" t="s">
        <v>3785</v>
      </c>
      <c r="I65" s="4">
        <v>1.9429000000000001</v>
      </c>
      <c r="J65" s="4">
        <v>0.97330000000000005</v>
      </c>
      <c r="K65" s="119"/>
      <c r="L65" s="119">
        <v>-0.22260495400470501</v>
      </c>
      <c r="M65" s="119">
        <v>0.74746420162630101</v>
      </c>
      <c r="N65" s="119">
        <f>VLOOKUP(D65,[2]lms!$A:$H,8,FALSE)</f>
        <v>-0.21160059960678701</v>
      </c>
      <c r="O65" s="119">
        <v>0.79899080070944095</v>
      </c>
      <c r="P65" s="119">
        <v>-0.25138376834521697</v>
      </c>
      <c r="Q65" s="119">
        <v>0.74980558567089295</v>
      </c>
    </row>
    <row r="66" spans="1:17" x14ac:dyDescent="0.25">
      <c r="A66" s="57" t="s">
        <v>3786</v>
      </c>
      <c r="B66" s="3" t="s">
        <v>3436</v>
      </c>
      <c r="C66" s="3" t="s">
        <v>3741</v>
      </c>
      <c r="D66" s="4" t="s">
        <v>3787</v>
      </c>
      <c r="E66" s="4">
        <v>46227</v>
      </c>
      <c r="F66" s="4">
        <v>100005373</v>
      </c>
      <c r="G66" s="4"/>
      <c r="H66" s="4"/>
      <c r="I66" s="4">
        <v>1.1064000000000001</v>
      </c>
      <c r="J66" s="4">
        <v>1.3185</v>
      </c>
      <c r="K66" s="119"/>
      <c r="L66" s="119">
        <v>-0.18779312314035401</v>
      </c>
      <c r="M66" s="119">
        <v>0.75334977585895102</v>
      </c>
      <c r="N66" s="119">
        <f>VLOOKUP(D66,[2]lms!$A:$H,8,FALSE)</f>
        <v>-0.211795449237005</v>
      </c>
      <c r="O66" s="119">
        <v>0.75363692279550698</v>
      </c>
      <c r="P66" s="119">
        <v>-0.29828528669988502</v>
      </c>
      <c r="Q66" s="119">
        <v>0.64330667385275597</v>
      </c>
    </row>
    <row r="67" spans="1:17" x14ac:dyDescent="0.25">
      <c r="A67" s="57" t="s">
        <v>3790</v>
      </c>
      <c r="B67" s="3" t="s">
        <v>3436</v>
      </c>
      <c r="C67" s="3" t="s">
        <v>3741</v>
      </c>
      <c r="D67" s="4" t="s">
        <v>3791</v>
      </c>
      <c r="E67" s="4">
        <v>1495</v>
      </c>
      <c r="F67" s="4">
        <v>392</v>
      </c>
      <c r="G67" s="101" t="s">
        <v>3794</v>
      </c>
      <c r="H67" s="101" t="s">
        <v>3795</v>
      </c>
      <c r="I67" s="4">
        <v>3.4973000000000001</v>
      </c>
      <c r="J67" s="4">
        <v>1.0620000000000001</v>
      </c>
      <c r="K67" s="119"/>
      <c r="L67" s="119">
        <v>0.91396984614481702</v>
      </c>
      <c r="M67" s="119">
        <v>0.24082465789589999</v>
      </c>
      <c r="N67" s="119">
        <f>VLOOKUP(D67,[2]lms!$A:$H,8,FALSE)</f>
        <v>0.90597891989845503</v>
      </c>
      <c r="O67" s="119">
        <v>0.27562832711047602</v>
      </c>
      <c r="P67" s="119">
        <v>0.88198434148217997</v>
      </c>
      <c r="Q67" s="119">
        <v>0.347350658455646</v>
      </c>
    </row>
    <row r="68" spans="1:17" x14ac:dyDescent="0.25">
      <c r="A68" s="57" t="s">
        <v>3796</v>
      </c>
      <c r="B68" s="3" t="s">
        <v>3436</v>
      </c>
      <c r="C68" s="3" t="s">
        <v>3741</v>
      </c>
      <c r="D68" s="4" t="s">
        <v>3797</v>
      </c>
      <c r="E68" s="4">
        <v>6146</v>
      </c>
      <c r="F68" s="4">
        <v>381</v>
      </c>
      <c r="G68" s="101" t="s">
        <v>3800</v>
      </c>
      <c r="H68" s="101" t="s">
        <v>3801</v>
      </c>
      <c r="I68" s="4">
        <v>0.97789999999999999</v>
      </c>
      <c r="J68" s="4">
        <v>1.2391000000000001</v>
      </c>
      <c r="K68" s="119"/>
      <c r="L68" s="119">
        <v>-8.4627352471909903E-2</v>
      </c>
      <c r="M68" s="119">
        <v>0.88230532890555302</v>
      </c>
      <c r="N68" s="119">
        <f>VLOOKUP(D68,[2]lms!$A:$H,8,FALSE)</f>
        <v>-2.4572885961996901E-2</v>
      </c>
      <c r="O68" s="119">
        <v>0.967416538327729</v>
      </c>
      <c r="P68" s="119">
        <v>-4.5059342409643703E-2</v>
      </c>
      <c r="Q68" s="119">
        <v>0.95662923857506499</v>
      </c>
    </row>
    <row r="69" spans="1:17" x14ac:dyDescent="0.25">
      <c r="A69" s="57" t="s">
        <v>3802</v>
      </c>
      <c r="B69" s="3" t="s">
        <v>3436</v>
      </c>
      <c r="C69" s="3" t="s">
        <v>3741</v>
      </c>
      <c r="D69" s="4" t="s">
        <v>3803</v>
      </c>
      <c r="E69" s="4">
        <v>1444</v>
      </c>
      <c r="F69" s="4">
        <v>1025</v>
      </c>
      <c r="G69" s="101" t="s">
        <v>3806</v>
      </c>
      <c r="H69" s="101" t="s">
        <v>3807</v>
      </c>
      <c r="I69" s="4">
        <v>0.87760000000000005</v>
      </c>
      <c r="J69" s="4">
        <v>1.0141</v>
      </c>
      <c r="K69" s="119"/>
      <c r="L69" s="119">
        <v>-0.59077092896727901</v>
      </c>
      <c r="M69" s="119">
        <v>0.39882673844830802</v>
      </c>
      <c r="N69" s="119">
        <f>VLOOKUP(D69,[2]lms!$A:$H,8,FALSE)</f>
        <v>-0.57454177123154504</v>
      </c>
      <c r="O69" s="119">
        <v>0.45864331457191299</v>
      </c>
      <c r="P69" s="119">
        <v>-0.64230750738360798</v>
      </c>
      <c r="Q69" s="119">
        <v>0.44717795936405402</v>
      </c>
    </row>
    <row r="70" spans="1:17" x14ac:dyDescent="0.25">
      <c r="A70" s="57" t="s">
        <v>3808</v>
      </c>
      <c r="B70" s="3" t="s">
        <v>3436</v>
      </c>
      <c r="C70" s="3" t="s">
        <v>3741</v>
      </c>
      <c r="D70" s="4" t="s">
        <v>3809</v>
      </c>
      <c r="E70" s="4">
        <v>43231</v>
      </c>
      <c r="F70" s="4">
        <v>100004499</v>
      </c>
      <c r="G70" s="4"/>
      <c r="H70" s="101" t="s">
        <v>3812</v>
      </c>
      <c r="I70" s="4">
        <v>1.8698999999999999</v>
      </c>
      <c r="J70" s="4">
        <v>0.94089999999999996</v>
      </c>
      <c r="K70" s="119">
        <v>0.16076087141683601</v>
      </c>
      <c r="L70" s="119">
        <v>0.73267556355579999</v>
      </c>
      <c r="M70" s="119">
        <v>3.9213952130524497E-2</v>
      </c>
      <c r="N70" s="119">
        <f>VLOOKUP(D70,[2]lms!$A:$H,8,FALSE)</f>
        <v>0.661388323369969</v>
      </c>
      <c r="O70" s="119">
        <v>5.6692531531520499E-2</v>
      </c>
      <c r="P70" s="119">
        <v>0.72426456086353697</v>
      </c>
      <c r="Q70" s="119">
        <v>8.3636028877693003E-2</v>
      </c>
    </row>
    <row r="71" spans="1:17" x14ac:dyDescent="0.25">
      <c r="A71" s="57" t="s">
        <v>3813</v>
      </c>
      <c r="B71" s="3" t="s">
        <v>3436</v>
      </c>
      <c r="C71" s="3" t="s">
        <v>3741</v>
      </c>
      <c r="D71" s="4" t="s">
        <v>3814</v>
      </c>
      <c r="E71" s="4">
        <v>15308</v>
      </c>
      <c r="F71" s="4">
        <v>100000110</v>
      </c>
      <c r="G71" s="101" t="s">
        <v>3817</v>
      </c>
      <c r="H71" s="101" t="s">
        <v>3818</v>
      </c>
      <c r="I71" s="4">
        <v>4.1550000000000002</v>
      </c>
      <c r="J71" s="4">
        <v>4.3941999999999997</v>
      </c>
      <c r="K71" s="119"/>
      <c r="L71" s="119">
        <v>0.317703787992762</v>
      </c>
      <c r="M71" s="119">
        <v>0.84639612554418198</v>
      </c>
      <c r="N71" s="119">
        <f>VLOOKUP(D71,[2]lms!$A:$H,8,FALSE)</f>
        <v>0.14069127931436601</v>
      </c>
      <c r="O71" s="119">
        <v>0.94313557306555296</v>
      </c>
      <c r="P71" s="119">
        <v>0.27743127357000502</v>
      </c>
      <c r="Q71" s="119">
        <v>0.88045753809424099</v>
      </c>
    </row>
    <row r="72" spans="1:17" x14ac:dyDescent="0.25">
      <c r="A72" s="57" t="s">
        <v>3819</v>
      </c>
      <c r="B72" s="3" t="s">
        <v>3436</v>
      </c>
      <c r="C72" s="3" t="s">
        <v>3741</v>
      </c>
      <c r="D72" s="4" t="s">
        <v>3820</v>
      </c>
      <c r="E72" s="4">
        <v>43530</v>
      </c>
      <c r="F72" s="4">
        <v>100002249</v>
      </c>
      <c r="G72" s="4"/>
      <c r="H72" s="101" t="s">
        <v>3823</v>
      </c>
      <c r="I72" s="4">
        <v>1.7848999999999999</v>
      </c>
      <c r="J72" s="4">
        <v>4.7454000000000001</v>
      </c>
      <c r="K72" s="119">
        <v>-0.181470464506712</v>
      </c>
      <c r="L72" s="119">
        <v>-1.57326598467686</v>
      </c>
      <c r="M72" s="119">
        <v>4.1201660291963801E-2</v>
      </c>
      <c r="N72" s="119">
        <f>VLOOKUP(D72,[2]lms!$A:$H,8,FALSE)</f>
        <v>-1.59638491887759</v>
      </c>
      <c r="O72" s="119">
        <v>5.5368163917163198E-2</v>
      </c>
      <c r="P72" s="119">
        <v>-1.54042361844274</v>
      </c>
      <c r="Q72" s="119">
        <v>8.3636028877693003E-2</v>
      </c>
    </row>
    <row r="73" spans="1:17" x14ac:dyDescent="0.25">
      <c r="A73" s="57" t="s">
        <v>3824</v>
      </c>
      <c r="B73" s="3" t="s">
        <v>3436</v>
      </c>
      <c r="C73" s="3" t="s">
        <v>3741</v>
      </c>
      <c r="D73" s="4" t="s">
        <v>3825</v>
      </c>
      <c r="E73" s="4">
        <v>18319</v>
      </c>
      <c r="F73" s="4">
        <v>100000454</v>
      </c>
      <c r="G73" s="101" t="s">
        <v>3828</v>
      </c>
      <c r="H73" s="101" t="s">
        <v>3829</v>
      </c>
      <c r="I73" s="4">
        <v>1.6343000000000001</v>
      </c>
      <c r="J73" s="4">
        <v>1.573</v>
      </c>
      <c r="K73" s="119"/>
      <c r="L73" s="119">
        <v>0.11259985236454099</v>
      </c>
      <c r="M73" s="119">
        <v>0.85046836850573704</v>
      </c>
      <c r="N73" s="119">
        <f>VLOOKUP(D73,[2]lms!$A:$H,8,FALSE)</f>
        <v>0.205349250330848</v>
      </c>
      <c r="O73" s="119">
        <v>0.71890149242137202</v>
      </c>
      <c r="P73" s="119">
        <v>0.12986479873641299</v>
      </c>
      <c r="Q73" s="119">
        <v>0.84182878218534296</v>
      </c>
    </row>
    <row r="74" spans="1:17" x14ac:dyDescent="0.25">
      <c r="A74" s="57" t="s">
        <v>3830</v>
      </c>
      <c r="B74" s="3" t="s">
        <v>3436</v>
      </c>
      <c r="C74" s="3" t="s">
        <v>3741</v>
      </c>
      <c r="D74" s="4" t="s">
        <v>3831</v>
      </c>
      <c r="E74" s="4">
        <v>62819</v>
      </c>
      <c r="F74" s="4">
        <v>100020842</v>
      </c>
      <c r="G74" s="4"/>
      <c r="H74" s="4"/>
      <c r="I74" s="4">
        <v>1.6853</v>
      </c>
      <c r="J74" s="4">
        <v>3.4098999999999999</v>
      </c>
      <c r="K74" s="119"/>
      <c r="L74" s="119">
        <v>-0.83632186890885296</v>
      </c>
      <c r="M74" s="119">
        <v>0.33566981494092502</v>
      </c>
      <c r="N74" s="119">
        <f>VLOOKUP(D74,[2]lms!$A:$H,8,FALSE)</f>
        <v>-0.89888705179297901</v>
      </c>
      <c r="O74" s="119">
        <v>0.323342512442091</v>
      </c>
      <c r="P74" s="119">
        <v>-0.99590693211842996</v>
      </c>
      <c r="Q74" s="119">
        <v>0.31509953463556201</v>
      </c>
    </row>
    <row r="75" spans="1:17" x14ac:dyDescent="0.25">
      <c r="A75" s="57" t="s">
        <v>3832</v>
      </c>
      <c r="B75" s="3" t="s">
        <v>3436</v>
      </c>
      <c r="C75" s="3" t="s">
        <v>3741</v>
      </c>
      <c r="D75" s="4" t="s">
        <v>3833</v>
      </c>
      <c r="E75" s="4">
        <v>57687</v>
      </c>
      <c r="F75" s="4">
        <v>100015962</v>
      </c>
      <c r="G75" s="4"/>
      <c r="H75" s="4"/>
      <c r="I75" s="4">
        <v>0.9153</v>
      </c>
      <c r="J75" s="4">
        <v>1.0490999999999999</v>
      </c>
      <c r="K75" s="119"/>
      <c r="L75" s="119">
        <v>-9.5633432167509705E-2</v>
      </c>
      <c r="M75" s="119">
        <v>0.84376259983316604</v>
      </c>
      <c r="N75" s="119">
        <f>VLOOKUP(D75,[2]lms!$A:$H,8,FALSE)</f>
        <v>-7.11144639363432E-2</v>
      </c>
      <c r="O75" s="119">
        <v>0.917970809404693</v>
      </c>
      <c r="P75" s="119">
        <v>-9.4590324936068504E-2</v>
      </c>
      <c r="Q75" s="119">
        <v>0.86208502742314297</v>
      </c>
    </row>
    <row r="76" spans="1:17" x14ac:dyDescent="0.25">
      <c r="A76" s="57" t="s">
        <v>3835</v>
      </c>
      <c r="B76" s="3" t="s">
        <v>3436</v>
      </c>
      <c r="C76" s="3" t="s">
        <v>3836</v>
      </c>
      <c r="D76" s="4" t="s">
        <v>3837</v>
      </c>
      <c r="E76" s="4">
        <v>64</v>
      </c>
      <c r="F76" s="4">
        <v>460</v>
      </c>
      <c r="G76" s="101" t="s">
        <v>3840</v>
      </c>
      <c r="H76" s="101" t="s">
        <v>3841</v>
      </c>
      <c r="I76" s="4">
        <v>1.0057</v>
      </c>
      <c r="J76" s="4">
        <v>1.1244000000000001</v>
      </c>
      <c r="K76" s="119"/>
      <c r="L76" s="119">
        <v>-8.3406983756221298E-2</v>
      </c>
      <c r="M76" s="119">
        <v>0.69975920344005305</v>
      </c>
      <c r="N76" s="119">
        <f>VLOOKUP(D76,[2]lms!$A:$H,8,FALSE)</f>
        <v>-5.7986322686438101E-2</v>
      </c>
      <c r="O76" s="119">
        <v>0.84246165754875502</v>
      </c>
      <c r="P76" s="119">
        <v>-8.09292531582603E-2</v>
      </c>
      <c r="Q76" s="119">
        <v>0.738968635526703</v>
      </c>
    </row>
    <row r="77" spans="1:17" x14ac:dyDescent="0.25">
      <c r="A77" s="57" t="s">
        <v>3842</v>
      </c>
      <c r="B77" s="3" t="s">
        <v>3436</v>
      </c>
      <c r="C77" s="3" t="s">
        <v>3836</v>
      </c>
      <c r="D77" s="4" t="s">
        <v>3843</v>
      </c>
      <c r="E77" s="4">
        <v>33950</v>
      </c>
      <c r="F77" s="4">
        <v>100001256</v>
      </c>
      <c r="G77" s="101" t="s">
        <v>3846</v>
      </c>
      <c r="H77" s="101" t="s">
        <v>3847</v>
      </c>
      <c r="I77" s="4">
        <v>1.0841000000000001</v>
      </c>
      <c r="J77" s="4">
        <v>1.3295999999999999</v>
      </c>
      <c r="K77" s="119"/>
      <c r="L77" s="119">
        <v>-0.29044462282101902</v>
      </c>
      <c r="M77" s="119">
        <v>0.42764907909371203</v>
      </c>
      <c r="N77" s="119">
        <f>VLOOKUP(D77,[2]lms!$A:$H,8,FALSE)</f>
        <v>-0.28955532605798101</v>
      </c>
      <c r="O77" s="119">
        <v>0.46983175684074002</v>
      </c>
      <c r="P77" s="119">
        <v>-0.37102489673324102</v>
      </c>
      <c r="Q77" s="119">
        <v>0.36643715543743599</v>
      </c>
    </row>
    <row r="78" spans="1:17" x14ac:dyDescent="0.25">
      <c r="A78" s="57" t="s">
        <v>3848</v>
      </c>
      <c r="B78" s="3" t="s">
        <v>3436</v>
      </c>
      <c r="C78" s="3" t="s">
        <v>3836</v>
      </c>
      <c r="D78" s="4" t="s">
        <v>3849</v>
      </c>
      <c r="E78" s="4">
        <v>63406</v>
      </c>
      <c r="F78" s="4">
        <v>100021469</v>
      </c>
      <c r="G78" s="4"/>
      <c r="H78" s="4"/>
      <c r="I78" s="4">
        <v>1.0583</v>
      </c>
      <c r="J78" s="4">
        <v>1.5009999999999999</v>
      </c>
      <c r="K78" s="119"/>
      <c r="L78" s="119">
        <v>-0.44869145072049399</v>
      </c>
      <c r="M78" s="119">
        <v>0.44670033778679202</v>
      </c>
      <c r="N78" s="119">
        <f>VLOOKUP(D78,[2]lms!$A:$H,8,FALSE)</f>
        <v>-0.42813005276035498</v>
      </c>
      <c r="O78" s="119">
        <v>0.49490943631309298</v>
      </c>
      <c r="P78" s="119">
        <v>-0.556685066640489</v>
      </c>
      <c r="Q78" s="119">
        <v>0.403102028121894</v>
      </c>
    </row>
    <row r="79" spans="1:17" x14ac:dyDescent="0.25">
      <c r="A79" s="57" t="s">
        <v>3851</v>
      </c>
      <c r="B79" s="3" t="s">
        <v>3436</v>
      </c>
      <c r="C79" s="3" t="s">
        <v>3836</v>
      </c>
      <c r="D79" s="4" t="s">
        <v>3852</v>
      </c>
      <c r="E79" s="4">
        <v>62566</v>
      </c>
      <c r="F79" s="4">
        <v>100020419</v>
      </c>
      <c r="G79" s="4"/>
      <c r="H79" s="4"/>
      <c r="I79" s="4">
        <v>0.76119999999999999</v>
      </c>
      <c r="J79" s="4">
        <v>1.1516</v>
      </c>
      <c r="K79" s="119"/>
      <c r="L79" s="119">
        <v>-0.47938758153368299</v>
      </c>
      <c r="M79" s="119">
        <v>0.46538197660194602</v>
      </c>
      <c r="N79" s="119">
        <f>VLOOKUP(D79,[2]lms!$A:$H,8,FALSE)</f>
        <v>-0.54739601802725601</v>
      </c>
      <c r="O79" s="119">
        <v>0.41693872722530601</v>
      </c>
      <c r="P79" s="119">
        <v>-0.65176191415944895</v>
      </c>
      <c r="Q79" s="119">
        <v>0.35665970761649102</v>
      </c>
    </row>
    <row r="80" spans="1:17" x14ac:dyDescent="0.25">
      <c r="A80" s="57" t="s">
        <v>3854</v>
      </c>
      <c r="B80" s="3" t="s">
        <v>3436</v>
      </c>
      <c r="C80" s="3" t="s">
        <v>3836</v>
      </c>
      <c r="D80" s="4" t="s">
        <v>3855</v>
      </c>
      <c r="E80" s="4">
        <v>42999</v>
      </c>
      <c r="F80" s="4">
        <v>100004042</v>
      </c>
      <c r="G80" s="4"/>
      <c r="H80" s="4"/>
      <c r="I80" s="4">
        <v>2.9203000000000001</v>
      </c>
      <c r="J80" s="4">
        <v>0.8417</v>
      </c>
      <c r="K80" s="119"/>
      <c r="L80" s="119">
        <v>0.737580949167705</v>
      </c>
      <c r="M80" s="119">
        <v>0.25927433558556601</v>
      </c>
      <c r="N80" s="119">
        <f>VLOOKUP(D80,[2]lms!$A:$H,8,FALSE)</f>
        <v>0.67617388628910602</v>
      </c>
      <c r="O80" s="119">
        <v>0.33981671884724601</v>
      </c>
      <c r="P80" s="119">
        <v>0.70196519285834802</v>
      </c>
      <c r="Q80" s="119">
        <v>0.31659445284152099</v>
      </c>
    </row>
    <row r="81" spans="1:17" x14ac:dyDescent="0.25">
      <c r="A81" s="57" t="s">
        <v>3858</v>
      </c>
      <c r="B81" s="3" t="s">
        <v>3436</v>
      </c>
      <c r="C81" s="3" t="s">
        <v>3836</v>
      </c>
      <c r="D81" s="4" t="s">
        <v>3859</v>
      </c>
      <c r="E81" s="4">
        <v>566</v>
      </c>
      <c r="F81" s="4">
        <v>241</v>
      </c>
      <c r="G81" s="101" t="s">
        <v>3862</v>
      </c>
      <c r="H81" s="101" t="s">
        <v>3863</v>
      </c>
      <c r="I81" s="4">
        <v>1.8624000000000001</v>
      </c>
      <c r="J81" s="4">
        <v>1.5437000000000001</v>
      </c>
      <c r="K81" s="119"/>
      <c r="L81" s="119">
        <v>2.28795521492852E-2</v>
      </c>
      <c r="M81" s="119">
        <v>0.98816528537773696</v>
      </c>
      <c r="N81" s="119">
        <f>VLOOKUP(D81,[2]lms!$A:$H,8,FALSE)</f>
        <v>8.6547616494676197E-2</v>
      </c>
      <c r="O81" s="119">
        <v>0.93115619435762298</v>
      </c>
      <c r="P81" s="119">
        <v>0.14322396426697601</v>
      </c>
      <c r="Q81" s="119">
        <v>0.85476169228394006</v>
      </c>
    </row>
    <row r="82" spans="1:17" x14ac:dyDescent="0.25">
      <c r="A82" s="57" t="s">
        <v>3864</v>
      </c>
      <c r="B82" s="3" t="s">
        <v>3436</v>
      </c>
      <c r="C82" s="3" t="s">
        <v>3836</v>
      </c>
      <c r="D82" s="4" t="s">
        <v>3865</v>
      </c>
      <c r="E82" s="4">
        <v>22130</v>
      </c>
      <c r="F82" s="4">
        <v>100000774</v>
      </c>
      <c r="G82" s="101" t="s">
        <v>3868</v>
      </c>
      <c r="H82" s="101" t="s">
        <v>3869</v>
      </c>
      <c r="I82" s="4">
        <v>1.4579</v>
      </c>
      <c r="J82" s="4">
        <v>1.5891999999999999</v>
      </c>
      <c r="K82" s="119"/>
      <c r="L82" s="119">
        <v>0.10247639737341301</v>
      </c>
      <c r="M82" s="119">
        <v>0.87785672573203499</v>
      </c>
      <c r="N82" s="119">
        <f>VLOOKUP(D82,[2]lms!$A:$H,8,FALSE)</f>
        <v>8.5059042320417305E-2</v>
      </c>
      <c r="O82" s="119">
        <v>0.92651298245464497</v>
      </c>
      <c r="P82" s="119">
        <v>2.8404565984581701E-2</v>
      </c>
      <c r="Q82" s="119">
        <v>0.98088831043785096</v>
      </c>
    </row>
    <row r="83" spans="1:17" x14ac:dyDescent="0.25">
      <c r="A83" s="57" t="s">
        <v>3870</v>
      </c>
      <c r="B83" s="3" t="s">
        <v>3436</v>
      </c>
      <c r="C83" s="3" t="s">
        <v>3836</v>
      </c>
      <c r="D83" s="4" t="s">
        <v>3871</v>
      </c>
      <c r="E83" s="4">
        <v>12142</v>
      </c>
      <c r="F83" s="4">
        <v>1207</v>
      </c>
      <c r="G83" s="101" t="s">
        <v>3874</v>
      </c>
      <c r="H83" s="101" t="s">
        <v>3875</v>
      </c>
      <c r="I83" s="4">
        <v>1.4271</v>
      </c>
      <c r="J83" s="4">
        <v>1.4227000000000001</v>
      </c>
      <c r="K83" s="119"/>
      <c r="L83" s="119">
        <v>-0.14693222270728901</v>
      </c>
      <c r="M83" s="119">
        <v>0.77831053758039304</v>
      </c>
      <c r="N83" s="119">
        <f>VLOOKUP(D83,[2]lms!$A:$H,8,FALSE)</f>
        <v>-0.141646197468803</v>
      </c>
      <c r="O83" s="119">
        <v>0.82834249309386399</v>
      </c>
      <c r="P83" s="119">
        <v>-0.26030147461193598</v>
      </c>
      <c r="Q83" s="119">
        <v>0.61970121963705205</v>
      </c>
    </row>
    <row r="84" spans="1:17" x14ac:dyDescent="0.25">
      <c r="A84" s="57" t="s">
        <v>3876</v>
      </c>
      <c r="B84" s="3" t="s">
        <v>3436</v>
      </c>
      <c r="C84" s="3" t="s">
        <v>3836</v>
      </c>
      <c r="D84" s="4" t="s">
        <v>3877</v>
      </c>
      <c r="E84" s="4">
        <v>57745</v>
      </c>
      <c r="F84" s="4">
        <v>100000011</v>
      </c>
      <c r="G84" s="101" t="s">
        <v>3880</v>
      </c>
      <c r="H84" s="101" t="s">
        <v>3881</v>
      </c>
      <c r="I84" s="4">
        <v>1.1053999999999999</v>
      </c>
      <c r="J84" s="4">
        <v>1.1007</v>
      </c>
      <c r="K84" s="119"/>
      <c r="L84" s="119">
        <v>9.0529330185551801E-2</v>
      </c>
      <c r="M84" s="119">
        <v>0.77099652817363196</v>
      </c>
      <c r="N84" s="119">
        <f>VLOOKUP(D84,[2]lms!$A:$H,8,FALSE)</f>
        <v>9.9298587919325304E-2</v>
      </c>
      <c r="O84" s="119">
        <v>0.77264216095885796</v>
      </c>
      <c r="P84" s="119">
        <v>0.16485827716495099</v>
      </c>
      <c r="Q84" s="119">
        <v>0.60130399515171495</v>
      </c>
    </row>
    <row r="85" spans="1:17" x14ac:dyDescent="0.25">
      <c r="A85" s="57" t="s">
        <v>3882</v>
      </c>
      <c r="B85" s="3" t="s">
        <v>3436</v>
      </c>
      <c r="C85" s="3" t="s">
        <v>3836</v>
      </c>
      <c r="D85" s="4" t="s">
        <v>3883</v>
      </c>
      <c r="E85" s="4">
        <v>1413</v>
      </c>
      <c r="F85" s="4">
        <v>114</v>
      </c>
      <c r="G85" s="101" t="s">
        <v>3886</v>
      </c>
      <c r="H85" s="101" t="s">
        <v>3887</v>
      </c>
      <c r="I85" s="4">
        <v>1.7475000000000001</v>
      </c>
      <c r="J85" s="4">
        <v>0.9093</v>
      </c>
      <c r="K85" s="119"/>
      <c r="L85" s="119">
        <v>0.97943116282268095</v>
      </c>
      <c r="M85" s="119">
        <v>0.14450518842202101</v>
      </c>
      <c r="N85" s="119">
        <f>VLOOKUP(D85,[2]lms!$A:$H,8,FALSE)</f>
        <v>0.76029075391777201</v>
      </c>
      <c r="O85" s="119">
        <v>0.26881762932095099</v>
      </c>
      <c r="P85" s="119">
        <v>0.54103516325616396</v>
      </c>
      <c r="Q85" s="119">
        <v>0.48730484062690099</v>
      </c>
    </row>
    <row r="86" spans="1:17" x14ac:dyDescent="0.25">
      <c r="A86" s="57" t="s">
        <v>3888</v>
      </c>
      <c r="B86" s="3" t="s">
        <v>3436</v>
      </c>
      <c r="C86" s="3" t="s">
        <v>3836</v>
      </c>
      <c r="D86" s="4" t="s">
        <v>3889</v>
      </c>
      <c r="E86" s="4">
        <v>541</v>
      </c>
      <c r="F86" s="4">
        <v>144</v>
      </c>
      <c r="G86" s="101" t="s">
        <v>3892</v>
      </c>
      <c r="H86" s="101" t="s">
        <v>3893</v>
      </c>
      <c r="I86" s="4">
        <v>1.6594</v>
      </c>
      <c r="J86" s="4">
        <v>1.8371</v>
      </c>
      <c r="K86" s="119"/>
      <c r="L86" s="119">
        <v>-0.251617122303884</v>
      </c>
      <c r="M86" s="119">
        <v>0.62558717963384303</v>
      </c>
      <c r="N86" s="119">
        <f>VLOOKUP(D86,[2]lms!$A:$H,8,FALSE)</f>
        <v>-0.29298565443006602</v>
      </c>
      <c r="O86" s="119">
        <v>0.61056376215982999</v>
      </c>
      <c r="P86" s="119">
        <v>-0.39405494246280698</v>
      </c>
      <c r="Q86" s="119">
        <v>0.50611565709221096</v>
      </c>
    </row>
    <row r="87" spans="1:17" x14ac:dyDescent="0.25">
      <c r="A87" s="57" t="s">
        <v>3894</v>
      </c>
      <c r="B87" s="3" t="s">
        <v>3436</v>
      </c>
      <c r="C87" s="3" t="s">
        <v>3836</v>
      </c>
      <c r="D87" s="4" t="s">
        <v>3895</v>
      </c>
      <c r="E87" s="4">
        <v>44577</v>
      </c>
      <c r="F87" s="4">
        <v>100004533</v>
      </c>
      <c r="G87" s="4"/>
      <c r="H87" s="4"/>
      <c r="I87" s="4">
        <v>1.0005999999999999</v>
      </c>
      <c r="J87" s="4">
        <v>1.4803999999999999</v>
      </c>
      <c r="K87" s="119"/>
      <c r="L87" s="119">
        <v>-0.53002489545988196</v>
      </c>
      <c r="M87" s="119">
        <v>0.34833396878512601</v>
      </c>
      <c r="N87" s="119">
        <f>VLOOKUP(D87,[2]lms!$A:$H,8,FALSE)</f>
        <v>-0.52535117072924098</v>
      </c>
      <c r="O87" s="119">
        <v>0.37257025918425701</v>
      </c>
      <c r="P87" s="119">
        <v>-0.63844848822978795</v>
      </c>
      <c r="Q87" s="119">
        <v>0.31659445284152099</v>
      </c>
    </row>
    <row r="88" spans="1:17" x14ac:dyDescent="0.25">
      <c r="A88" s="57" t="s">
        <v>3897</v>
      </c>
      <c r="B88" s="3" t="s">
        <v>3436</v>
      </c>
      <c r="C88" s="3" t="s">
        <v>3898</v>
      </c>
      <c r="D88" s="4" t="s">
        <v>3899</v>
      </c>
      <c r="E88" s="4">
        <v>1299</v>
      </c>
      <c r="F88" s="4">
        <v>815</v>
      </c>
      <c r="G88" s="101" t="s">
        <v>3902</v>
      </c>
      <c r="H88" s="101" t="s">
        <v>3903</v>
      </c>
      <c r="I88" s="4">
        <v>1.0382</v>
      </c>
      <c r="J88" s="4">
        <v>1.0902000000000001</v>
      </c>
      <c r="K88" s="119"/>
      <c r="L88" s="119">
        <v>-1.1388253381147E-2</v>
      </c>
      <c r="M88" s="119">
        <v>0.98806859795742097</v>
      </c>
      <c r="N88" s="119">
        <f>VLOOKUP(D88,[2]lms!$A:$H,8,FALSE)</f>
        <v>2.1446916956312501E-2</v>
      </c>
      <c r="O88" s="119">
        <v>0.94442360326603902</v>
      </c>
      <c r="P88" s="119">
        <v>1.4434054922118999E-2</v>
      </c>
      <c r="Q88" s="119">
        <v>0.98088831043785096</v>
      </c>
    </row>
    <row r="89" spans="1:17" x14ac:dyDescent="0.25">
      <c r="A89" s="57" t="s">
        <v>3904</v>
      </c>
      <c r="B89" s="3" t="s">
        <v>3436</v>
      </c>
      <c r="C89" s="3" t="s">
        <v>3898</v>
      </c>
      <c r="D89" s="4" t="s">
        <v>3905</v>
      </c>
      <c r="E89" s="4">
        <v>32390</v>
      </c>
      <c r="F89" s="4">
        <v>100001104</v>
      </c>
      <c r="G89" s="4"/>
      <c r="H89" s="101" t="s">
        <v>3908</v>
      </c>
      <c r="I89" s="4">
        <v>1.2462</v>
      </c>
      <c r="J89" s="4">
        <v>1.2806</v>
      </c>
      <c r="K89" s="119"/>
      <c r="L89" s="119">
        <v>3.3823063330166797E-2</v>
      </c>
      <c r="M89" s="119">
        <v>0.94984839590246495</v>
      </c>
      <c r="N89" s="119">
        <f>VLOOKUP(D89,[2]lms!$A:$H,8,FALSE)</f>
        <v>7.1549537954963702E-2</v>
      </c>
      <c r="O89" s="119">
        <v>0.90348147599953799</v>
      </c>
      <c r="P89" s="119">
        <v>3.9966937444646501E-2</v>
      </c>
      <c r="Q89" s="119">
        <v>0.95433369361222098</v>
      </c>
    </row>
    <row r="90" spans="1:17" x14ac:dyDescent="0.25">
      <c r="A90" s="57" t="s">
        <v>3909</v>
      </c>
      <c r="B90" s="3" t="s">
        <v>3436</v>
      </c>
      <c r="C90" s="3" t="s">
        <v>3898</v>
      </c>
      <c r="D90" s="4" t="s">
        <v>3910</v>
      </c>
      <c r="E90" s="4">
        <v>1603</v>
      </c>
      <c r="F90" s="4">
        <v>1133</v>
      </c>
      <c r="G90" s="101" t="s">
        <v>3913</v>
      </c>
      <c r="H90" s="101" t="s">
        <v>3914</v>
      </c>
      <c r="I90" s="4">
        <v>5.8723000000000001</v>
      </c>
      <c r="J90" s="4">
        <v>7.9189999999999996</v>
      </c>
      <c r="K90" s="119"/>
      <c r="L90" s="119">
        <v>-0.36322492422427799</v>
      </c>
      <c r="M90" s="119">
        <v>0.68474147099861604</v>
      </c>
      <c r="N90" s="119">
        <f>VLOOKUP(D90,[2]lms!$A:$H,8,FALSE)</f>
        <v>-0.310312518336127</v>
      </c>
      <c r="O90" s="119">
        <v>0.76579921768905101</v>
      </c>
      <c r="P90" s="119">
        <v>-0.44682682053155198</v>
      </c>
      <c r="Q90" s="119">
        <v>0.640902959910991</v>
      </c>
    </row>
    <row r="91" spans="1:17" x14ac:dyDescent="0.25">
      <c r="A91" s="57" t="s">
        <v>3915</v>
      </c>
      <c r="B91" s="3" t="s">
        <v>3436</v>
      </c>
      <c r="C91" s="3" t="s">
        <v>3898</v>
      </c>
      <c r="D91" s="4" t="s">
        <v>3916</v>
      </c>
      <c r="E91" s="4">
        <v>39581</v>
      </c>
      <c r="F91" s="4">
        <v>100002797</v>
      </c>
      <c r="G91" s="4"/>
      <c r="H91" s="101" t="s">
        <v>3919</v>
      </c>
      <c r="I91" s="4">
        <v>2.1282000000000001</v>
      </c>
      <c r="J91" s="4">
        <v>1.1923999999999999</v>
      </c>
      <c r="K91" s="119"/>
      <c r="L91" s="119">
        <v>0.32288416241596102</v>
      </c>
      <c r="M91" s="119">
        <v>0.55651725237648997</v>
      </c>
      <c r="N91" s="119">
        <f>VLOOKUP(D91,[2]lms!$A:$H,8,FALSE)</f>
        <v>0.26191978127597698</v>
      </c>
      <c r="O91" s="119">
        <v>0.69384914172661905</v>
      </c>
      <c r="P91" s="119">
        <v>0.17238851065542801</v>
      </c>
      <c r="Q91" s="119">
        <v>0.82758149208028697</v>
      </c>
    </row>
    <row r="92" spans="1:17" x14ac:dyDescent="0.25">
      <c r="A92" s="57" t="s">
        <v>3920</v>
      </c>
      <c r="B92" s="3" t="s">
        <v>3436</v>
      </c>
      <c r="C92" s="3" t="s">
        <v>3898</v>
      </c>
      <c r="D92" s="4" t="s">
        <v>3921</v>
      </c>
      <c r="E92" s="4">
        <v>1669</v>
      </c>
      <c r="F92" s="4">
        <v>1141</v>
      </c>
      <c r="G92" s="101" t="s">
        <v>3924</v>
      </c>
      <c r="H92" s="101" t="s">
        <v>3925</v>
      </c>
      <c r="I92" s="4">
        <v>1.4282999999999999</v>
      </c>
      <c r="J92" s="4">
        <v>1.2730999999999999</v>
      </c>
      <c r="K92" s="119"/>
      <c r="L92" s="119">
        <v>0.103008033508074</v>
      </c>
      <c r="M92" s="119">
        <v>0.79152988102650201</v>
      </c>
      <c r="N92" s="119">
        <f>VLOOKUP(D92,[2]lms!$A:$H,8,FALSE)</f>
        <v>0.15357062592965701</v>
      </c>
      <c r="O92" s="119">
        <v>0.70557861828206603</v>
      </c>
      <c r="P92" s="119">
        <v>0.19224203327058401</v>
      </c>
      <c r="Q92" s="119">
        <v>0.621148088933269</v>
      </c>
    </row>
    <row r="93" spans="1:17" x14ac:dyDescent="0.25">
      <c r="A93" s="57" t="s">
        <v>3926</v>
      </c>
      <c r="B93" s="3" t="s">
        <v>3436</v>
      </c>
      <c r="C93" s="3" t="s">
        <v>3898</v>
      </c>
      <c r="D93" s="4" t="s">
        <v>3927</v>
      </c>
      <c r="E93" s="4">
        <v>41515</v>
      </c>
      <c r="F93" s="4">
        <v>100003493</v>
      </c>
      <c r="G93" s="101" t="s">
        <v>3930</v>
      </c>
      <c r="H93" s="101" t="s">
        <v>3931</v>
      </c>
      <c r="I93" s="4">
        <v>1.0720000000000001</v>
      </c>
      <c r="J93" s="4">
        <v>1.3310999999999999</v>
      </c>
      <c r="K93" s="119"/>
      <c r="L93" s="119">
        <v>-9.191409368424E-2</v>
      </c>
      <c r="M93" s="119">
        <v>0.77831053758039304</v>
      </c>
      <c r="N93" s="119">
        <f>VLOOKUP(D93,[2]lms!$A:$H,8,FALSE)</f>
        <v>-9.7692839568835899E-2</v>
      </c>
      <c r="O93" s="119">
        <v>0.79693148635831301</v>
      </c>
      <c r="P93" s="119">
        <v>-0.133614048287654</v>
      </c>
      <c r="Q93" s="119">
        <v>0.69439317507078102</v>
      </c>
    </row>
    <row r="94" spans="1:17" x14ac:dyDescent="0.25">
      <c r="A94" s="57" t="s">
        <v>3932</v>
      </c>
      <c r="B94" s="3" t="s">
        <v>3436</v>
      </c>
      <c r="C94" s="3" t="s">
        <v>3898</v>
      </c>
      <c r="D94" s="4" t="s">
        <v>3933</v>
      </c>
      <c r="E94" s="4">
        <v>521</v>
      </c>
      <c r="F94" s="4">
        <v>236</v>
      </c>
      <c r="G94" s="101" t="s">
        <v>3936</v>
      </c>
      <c r="H94" s="101" t="s">
        <v>3937</v>
      </c>
      <c r="I94" s="4">
        <v>1.6987000000000001</v>
      </c>
      <c r="J94" s="4">
        <v>0.87170000000000003</v>
      </c>
      <c r="K94" s="119"/>
      <c r="L94" s="119">
        <v>0.35673724104867599</v>
      </c>
      <c r="M94" s="119">
        <v>0.38373509412457002</v>
      </c>
      <c r="N94" s="119">
        <f>VLOOKUP(D94,[2]lms!$A:$H,8,FALSE)</f>
        <v>0.36799748514790698</v>
      </c>
      <c r="O94" s="119">
        <v>0.387939586545613</v>
      </c>
      <c r="P94" s="119">
        <v>0.42701933903359102</v>
      </c>
      <c r="Q94" s="119">
        <v>0.37679336117119799</v>
      </c>
    </row>
    <row r="95" spans="1:17" x14ac:dyDescent="0.25">
      <c r="A95" s="57" t="s">
        <v>3938</v>
      </c>
      <c r="B95" s="3" t="s">
        <v>3436</v>
      </c>
      <c r="C95" s="3" t="s">
        <v>3898</v>
      </c>
      <c r="D95" s="4" t="s">
        <v>3939</v>
      </c>
      <c r="E95" s="4">
        <v>32197</v>
      </c>
      <c r="F95" s="4">
        <v>240</v>
      </c>
      <c r="G95" s="101" t="s">
        <v>3942</v>
      </c>
      <c r="H95" s="101" t="s">
        <v>3943</v>
      </c>
      <c r="I95" s="4">
        <v>1.6415999999999999</v>
      </c>
      <c r="J95" s="4">
        <v>1.8205</v>
      </c>
      <c r="K95" s="119"/>
      <c r="L95" s="119">
        <v>0.19927613718395301</v>
      </c>
      <c r="M95" s="119">
        <v>0.74746420162630101</v>
      </c>
      <c r="N95" s="119">
        <f>VLOOKUP(D95,[2]lms!$A:$H,8,FALSE)</f>
        <v>0.17136686106156099</v>
      </c>
      <c r="O95" s="119">
        <v>0.82834249309386399</v>
      </c>
      <c r="P95" s="119">
        <v>0.16031282864480501</v>
      </c>
      <c r="Q95" s="119">
        <v>0.83627007378528695</v>
      </c>
    </row>
    <row r="96" spans="1:17" x14ac:dyDescent="0.25">
      <c r="A96" s="57" t="s">
        <v>3944</v>
      </c>
      <c r="B96" s="3" t="s">
        <v>3436</v>
      </c>
      <c r="C96" s="3" t="s">
        <v>3898</v>
      </c>
      <c r="D96" s="4" t="s">
        <v>3945</v>
      </c>
      <c r="E96" s="4">
        <v>32553</v>
      </c>
      <c r="F96" s="4">
        <v>100001510</v>
      </c>
      <c r="G96" s="101" t="s">
        <v>3948</v>
      </c>
      <c r="H96" s="101" t="s">
        <v>3949</v>
      </c>
      <c r="I96" s="4">
        <v>2.1958000000000002</v>
      </c>
      <c r="J96" s="4">
        <v>1.0075000000000001</v>
      </c>
      <c r="K96" s="119"/>
      <c r="L96" s="119">
        <v>0.31800405006047999</v>
      </c>
      <c r="M96" s="119">
        <v>0.69292672133181599</v>
      </c>
      <c r="N96" s="119">
        <f>VLOOKUP(D96,[2]lms!$A:$H,8,FALSE)</f>
        <v>0.328064534362353</v>
      </c>
      <c r="O96" s="119">
        <v>0.722049669564645</v>
      </c>
      <c r="P96" s="119">
        <v>0.20109075866777201</v>
      </c>
      <c r="Q96" s="119">
        <v>0.84817591086627298</v>
      </c>
    </row>
    <row r="97" spans="1:17" x14ac:dyDescent="0.25">
      <c r="A97" s="57" t="s">
        <v>3950</v>
      </c>
      <c r="B97" s="3" t="s">
        <v>3436</v>
      </c>
      <c r="C97" s="3" t="s">
        <v>3898</v>
      </c>
      <c r="D97" s="4" t="s">
        <v>3951</v>
      </c>
      <c r="E97" s="4">
        <v>1576</v>
      </c>
      <c r="F97" s="4">
        <v>1129</v>
      </c>
      <c r="G97" s="101" t="s">
        <v>3954</v>
      </c>
      <c r="H97" s="101" t="s">
        <v>3955</v>
      </c>
      <c r="I97" s="4">
        <v>0.57089999999999996</v>
      </c>
      <c r="J97" s="4">
        <v>0.19989999999999999</v>
      </c>
      <c r="K97" s="119"/>
      <c r="L97" s="119">
        <v>0.300811983294756</v>
      </c>
      <c r="M97" s="119">
        <v>0.65661920299285903</v>
      </c>
      <c r="N97" s="119">
        <f>VLOOKUP(D97,[2]lms!$A:$H,8,FALSE)</f>
        <v>0.33760625625586899</v>
      </c>
      <c r="O97" s="119">
        <v>0.64282667517907099</v>
      </c>
      <c r="P97" s="119">
        <v>0.33356619357123801</v>
      </c>
      <c r="Q97" s="119">
        <v>0.67407728771508002</v>
      </c>
    </row>
    <row r="98" spans="1:17" x14ac:dyDescent="0.25">
      <c r="A98" s="57" t="s">
        <v>3956</v>
      </c>
      <c r="B98" s="3" t="s">
        <v>3436</v>
      </c>
      <c r="C98" s="3" t="s">
        <v>3898</v>
      </c>
      <c r="D98" s="4" t="s">
        <v>3957</v>
      </c>
      <c r="E98" s="4">
        <v>54910</v>
      </c>
      <c r="F98" s="4">
        <v>100006129</v>
      </c>
      <c r="G98" s="4"/>
      <c r="H98" s="101" t="s">
        <v>3960</v>
      </c>
      <c r="I98" s="4">
        <v>0.80640000000000001</v>
      </c>
      <c r="J98" s="4">
        <v>0.98299999999999998</v>
      </c>
      <c r="K98" s="119"/>
      <c r="L98" s="119">
        <v>-0.139870384141382</v>
      </c>
      <c r="M98" s="119">
        <v>0.83111326381385298</v>
      </c>
      <c r="N98" s="119">
        <f>VLOOKUP(D98,[2]lms!$A:$H,8,FALSE)</f>
        <v>-0.192331591537719</v>
      </c>
      <c r="O98" s="119">
        <v>0.76579921768905101</v>
      </c>
      <c r="P98" s="119">
        <v>-0.27466449418865102</v>
      </c>
      <c r="Q98" s="119">
        <v>0.65016630154025001</v>
      </c>
    </row>
    <row r="99" spans="1:17" x14ac:dyDescent="0.25">
      <c r="A99" s="57" t="s">
        <v>3961</v>
      </c>
      <c r="B99" s="3" t="s">
        <v>3436</v>
      </c>
      <c r="C99" s="3" t="s">
        <v>3898</v>
      </c>
      <c r="D99" s="4" t="s">
        <v>3962</v>
      </c>
      <c r="E99" s="4">
        <v>18296</v>
      </c>
      <c r="F99" s="4">
        <v>100000449</v>
      </c>
      <c r="G99" s="101" t="s">
        <v>3965</v>
      </c>
      <c r="H99" s="101" t="s">
        <v>3966</v>
      </c>
      <c r="I99" s="4">
        <v>1.07</v>
      </c>
      <c r="J99" s="4">
        <v>2.5628000000000002</v>
      </c>
      <c r="K99" s="119"/>
      <c r="L99" s="119">
        <v>-0.21731325685191299</v>
      </c>
      <c r="M99" s="119">
        <v>0.84376259983316604</v>
      </c>
      <c r="N99" s="119">
        <f>VLOOKUP(D99,[2]lms!$A:$H,8,FALSE)</f>
        <v>-0.32904180658076498</v>
      </c>
      <c r="O99" s="119">
        <v>0.76305595709923701</v>
      </c>
      <c r="P99" s="119">
        <v>-0.56485733847210295</v>
      </c>
      <c r="Q99" s="119">
        <v>0.52497649351510101</v>
      </c>
    </row>
    <row r="100" spans="1:17" x14ac:dyDescent="0.25">
      <c r="A100" s="57" t="s">
        <v>3967</v>
      </c>
      <c r="B100" s="3" t="s">
        <v>3436</v>
      </c>
      <c r="C100" s="3" t="s">
        <v>3898</v>
      </c>
      <c r="D100" s="4" t="s">
        <v>3968</v>
      </c>
      <c r="E100" s="4">
        <v>43392</v>
      </c>
      <c r="F100" s="4">
        <v>100004290</v>
      </c>
      <c r="G100" s="4"/>
      <c r="H100" s="101" t="s">
        <v>3971</v>
      </c>
      <c r="I100" s="4">
        <v>0.88980000000000004</v>
      </c>
      <c r="J100" s="4">
        <v>0.98140000000000005</v>
      </c>
      <c r="K100" s="119"/>
      <c r="L100" s="119">
        <v>2.02464053038416E-2</v>
      </c>
      <c r="M100" s="119">
        <v>0.97413359332482197</v>
      </c>
      <c r="N100" s="119">
        <f>VLOOKUP(D100,[2]lms!$A:$H,8,FALSE)</f>
        <v>4.3745427846313099E-2</v>
      </c>
      <c r="O100" s="119">
        <v>0.93179133720667695</v>
      </c>
      <c r="P100" s="119">
        <v>2.99261695371951E-2</v>
      </c>
      <c r="Q100" s="119">
        <v>0.95834872999410003</v>
      </c>
    </row>
    <row r="101" spans="1:17" x14ac:dyDescent="0.25">
      <c r="A101" s="57" t="s">
        <v>3972</v>
      </c>
      <c r="B101" s="3" t="s">
        <v>3436</v>
      </c>
      <c r="C101" s="3" t="s">
        <v>3898</v>
      </c>
      <c r="D101" s="4" t="s">
        <v>3973</v>
      </c>
      <c r="E101" s="4">
        <v>18280</v>
      </c>
      <c r="F101" s="4">
        <v>100000447</v>
      </c>
      <c r="G101" s="101" t="s">
        <v>3976</v>
      </c>
      <c r="H101" s="101" t="s">
        <v>3977</v>
      </c>
      <c r="I101" s="4">
        <v>1.8680000000000001</v>
      </c>
      <c r="J101" s="4">
        <v>1.3303</v>
      </c>
      <c r="K101" s="119"/>
      <c r="L101" s="119">
        <v>-0.15548689124902701</v>
      </c>
      <c r="M101" s="119">
        <v>0.88230532890555302</v>
      </c>
      <c r="N101" s="119">
        <f>VLOOKUP(D101,[2]lms!$A:$H,8,FALSE)</f>
        <v>-0.27630701080199399</v>
      </c>
      <c r="O101" s="119">
        <v>0.79693148635831301</v>
      </c>
      <c r="P101" s="119">
        <v>-0.52815241334166196</v>
      </c>
      <c r="Q101" s="119">
        <v>0.56595725283230403</v>
      </c>
    </row>
    <row r="102" spans="1:17" x14ac:dyDescent="0.25">
      <c r="A102" s="57" t="s">
        <v>3978</v>
      </c>
      <c r="B102" s="3" t="s">
        <v>3436</v>
      </c>
      <c r="C102" s="3" t="s">
        <v>3898</v>
      </c>
      <c r="D102" s="4" t="s">
        <v>3979</v>
      </c>
      <c r="E102" s="4">
        <v>48408</v>
      </c>
      <c r="F102" s="4">
        <v>100006092</v>
      </c>
      <c r="G102" s="4"/>
      <c r="H102" s="101" t="s">
        <v>3982</v>
      </c>
      <c r="I102" s="4">
        <v>2.1844999999999999</v>
      </c>
      <c r="J102" s="4">
        <v>0.69950000000000001</v>
      </c>
      <c r="K102" s="119"/>
      <c r="L102" s="119">
        <v>2.8063818772149401E-2</v>
      </c>
      <c r="M102" s="119">
        <v>0.98829742493112405</v>
      </c>
      <c r="N102" s="119">
        <f>VLOOKUP(D102,[2]lms!$A:$H,8,FALSE)</f>
        <v>1.8571923046011699E-2</v>
      </c>
      <c r="O102" s="119">
        <v>0.98904463571555801</v>
      </c>
      <c r="P102" s="119">
        <v>-2.9454266299205001E-2</v>
      </c>
      <c r="Q102" s="119">
        <v>0.99507442757362896</v>
      </c>
    </row>
    <row r="103" spans="1:17" x14ac:dyDescent="0.25">
      <c r="A103" s="57" t="s">
        <v>3983</v>
      </c>
      <c r="B103" s="3" t="s">
        <v>3436</v>
      </c>
      <c r="C103" s="3" t="s">
        <v>3898</v>
      </c>
      <c r="D103" s="4" t="s">
        <v>3984</v>
      </c>
      <c r="E103" s="4">
        <v>48433</v>
      </c>
      <c r="F103" s="4">
        <v>100006056</v>
      </c>
      <c r="G103" s="4"/>
      <c r="H103" s="4"/>
      <c r="I103" s="4">
        <v>1.103</v>
      </c>
      <c r="J103" s="4">
        <v>0.97950000000000004</v>
      </c>
      <c r="K103" s="119"/>
      <c r="L103" s="119">
        <v>0.13313986090102201</v>
      </c>
      <c r="M103" s="119">
        <v>0.68691804961662195</v>
      </c>
      <c r="N103" s="119">
        <f>VLOOKUP(D103,[2]lms!$A:$H,8,FALSE)</f>
        <v>6.3311162474676802E-2</v>
      </c>
      <c r="O103" s="119">
        <v>0.89796547162598594</v>
      </c>
      <c r="P103" s="119">
        <v>3.3131884364856999E-3</v>
      </c>
      <c r="Q103" s="119">
        <v>0.99606156562513304</v>
      </c>
    </row>
    <row r="104" spans="1:17" x14ac:dyDescent="0.25">
      <c r="A104" s="57" t="s">
        <v>3987</v>
      </c>
      <c r="B104" s="3" t="s">
        <v>3436</v>
      </c>
      <c r="C104" s="3" t="s">
        <v>3898</v>
      </c>
      <c r="D104" s="4" t="s">
        <v>3988</v>
      </c>
      <c r="E104" s="4">
        <v>52829</v>
      </c>
      <c r="F104" s="4">
        <v>100009235</v>
      </c>
      <c r="G104" s="4"/>
      <c r="H104" s="4"/>
      <c r="I104" s="4">
        <v>1.0527</v>
      </c>
      <c r="J104" s="4">
        <v>1.6235999999999999</v>
      </c>
      <c r="K104" s="119"/>
      <c r="L104" s="119">
        <v>-0.130793793373708</v>
      </c>
      <c r="M104" s="119">
        <v>0.82108415242562305</v>
      </c>
      <c r="N104" s="119">
        <f>VLOOKUP(D104,[2]lms!$A:$H,8,FALSE)</f>
        <v>-2.4888126607939199E-2</v>
      </c>
      <c r="O104" s="119">
        <v>0.96733032828382104</v>
      </c>
      <c r="P104" s="119">
        <v>0.111287920112876</v>
      </c>
      <c r="Q104" s="119">
        <v>0.85654944754262696</v>
      </c>
    </row>
    <row r="105" spans="1:17" x14ac:dyDescent="0.25">
      <c r="A105" s="57" t="s">
        <v>3990</v>
      </c>
      <c r="B105" s="3" t="s">
        <v>3436</v>
      </c>
      <c r="C105" s="3" t="s">
        <v>3991</v>
      </c>
      <c r="D105" s="4" t="s">
        <v>3992</v>
      </c>
      <c r="E105" s="4">
        <v>54</v>
      </c>
      <c r="F105" s="4">
        <v>565</v>
      </c>
      <c r="G105" s="101" t="s">
        <v>3995</v>
      </c>
      <c r="H105" s="101" t="s">
        <v>3996</v>
      </c>
      <c r="I105" s="4">
        <v>1.0804</v>
      </c>
      <c r="J105" s="4">
        <v>1.3285</v>
      </c>
      <c r="K105" s="119"/>
      <c r="L105" s="119">
        <v>-0.19509811715692099</v>
      </c>
      <c r="M105" s="119">
        <v>0.42257034942433402</v>
      </c>
      <c r="N105" s="119">
        <f>VLOOKUP(D105,[2]lms!$A:$H,8,FALSE)</f>
        <v>-0.15692082335968099</v>
      </c>
      <c r="O105" s="119">
        <v>0.56116262640478198</v>
      </c>
      <c r="P105" s="119">
        <v>-0.17725596286032799</v>
      </c>
      <c r="Q105" s="119">
        <v>0.52083247998325399</v>
      </c>
    </row>
    <row r="106" spans="1:17" x14ac:dyDescent="0.25">
      <c r="A106" s="57" t="s">
        <v>3997</v>
      </c>
      <c r="B106" s="3" t="s">
        <v>3436</v>
      </c>
      <c r="C106" s="3" t="s">
        <v>3991</v>
      </c>
      <c r="D106" s="4" t="s">
        <v>3998</v>
      </c>
      <c r="E106" s="4">
        <v>33959</v>
      </c>
      <c r="F106" s="4">
        <v>100001254</v>
      </c>
      <c r="G106" s="101" t="s">
        <v>4001</v>
      </c>
      <c r="H106" s="101" t="s">
        <v>4002</v>
      </c>
      <c r="I106" s="4">
        <v>0.7833</v>
      </c>
      <c r="J106" s="4">
        <v>1.3528</v>
      </c>
      <c r="K106" s="119"/>
      <c r="L106" s="119">
        <v>-0.55435118652188597</v>
      </c>
      <c r="M106" s="119">
        <v>0.12656560671438399</v>
      </c>
      <c r="N106" s="119">
        <f>VLOOKUP(D106,[2]lms!$A:$H,8,FALSE)</f>
        <v>-0.53991067443308105</v>
      </c>
      <c r="O106" s="119">
        <v>0.17590832209543</v>
      </c>
      <c r="P106" s="119">
        <v>-0.55237574743733597</v>
      </c>
      <c r="Q106" s="119">
        <v>0.21515957117555601</v>
      </c>
    </row>
    <row r="107" spans="1:17" x14ac:dyDescent="0.25">
      <c r="A107" s="57" t="s">
        <v>4003</v>
      </c>
      <c r="B107" s="3" t="s">
        <v>3436</v>
      </c>
      <c r="C107" s="3" t="s">
        <v>3991</v>
      </c>
      <c r="D107" s="4" t="s">
        <v>4004</v>
      </c>
      <c r="E107" s="4">
        <v>37456</v>
      </c>
      <c r="F107" s="4">
        <v>100002083</v>
      </c>
      <c r="G107" s="101" t="s">
        <v>4007</v>
      </c>
      <c r="H107" s="4"/>
      <c r="I107" s="4">
        <v>1.5390999999999999</v>
      </c>
      <c r="J107" s="4">
        <v>1.1777</v>
      </c>
      <c r="K107" s="119"/>
      <c r="L107" s="119">
        <v>-0.28568143188797901</v>
      </c>
      <c r="M107" s="119">
        <v>0.68474147099861604</v>
      </c>
      <c r="N107" s="119">
        <f>VLOOKUP(D107,[2]lms!$A:$H,8,FALSE)</f>
        <v>-0.22733058776613799</v>
      </c>
      <c r="O107" s="119">
        <v>0.78470358027728304</v>
      </c>
      <c r="P107" s="119">
        <v>-0.17428628070223701</v>
      </c>
      <c r="Q107" s="119">
        <v>0.85654944754262696</v>
      </c>
    </row>
    <row r="108" spans="1:17" x14ac:dyDescent="0.25">
      <c r="A108" s="57" t="s">
        <v>4008</v>
      </c>
      <c r="B108" s="3" t="s">
        <v>3436</v>
      </c>
      <c r="C108" s="3" t="s">
        <v>3991</v>
      </c>
      <c r="D108" s="4" t="s">
        <v>4009</v>
      </c>
      <c r="E108" s="4">
        <v>37097</v>
      </c>
      <c r="F108" s="4">
        <v>100001743</v>
      </c>
      <c r="G108" s="101" t="s">
        <v>4012</v>
      </c>
      <c r="H108" s="101" t="s">
        <v>4013</v>
      </c>
      <c r="I108" s="4">
        <v>0.86880000000000002</v>
      </c>
      <c r="J108" s="4">
        <v>0.76249999999999996</v>
      </c>
      <c r="K108" s="119"/>
      <c r="L108" s="119">
        <v>-2.87437177958581E-2</v>
      </c>
      <c r="M108" s="119">
        <v>0.98816528537773696</v>
      </c>
      <c r="N108" s="119">
        <f>VLOOKUP(D108,[2]lms!$A:$H,8,FALSE)</f>
        <v>-9.2274501815745494E-2</v>
      </c>
      <c r="O108" s="119">
        <v>0.94313557306555296</v>
      </c>
      <c r="P108" s="119">
        <v>-7.2441998129437996E-2</v>
      </c>
      <c r="Q108" s="119">
        <v>0.96684508864017205</v>
      </c>
    </row>
    <row r="109" spans="1:17" x14ac:dyDescent="0.25">
      <c r="A109" s="57" t="s">
        <v>4014</v>
      </c>
      <c r="B109" s="3" t="s">
        <v>3436</v>
      </c>
      <c r="C109" s="3" t="s">
        <v>3991</v>
      </c>
      <c r="D109" s="4" t="s">
        <v>4015</v>
      </c>
      <c r="E109" s="4">
        <v>48757</v>
      </c>
      <c r="F109" s="4">
        <v>100006378</v>
      </c>
      <c r="G109" s="4"/>
      <c r="H109" s="4"/>
      <c r="I109" s="4">
        <v>0.46729999999999999</v>
      </c>
      <c r="J109" s="4">
        <v>0.78990000000000005</v>
      </c>
      <c r="K109" s="119"/>
      <c r="L109" s="119">
        <v>-0.42704107278709103</v>
      </c>
      <c r="M109" s="119">
        <v>0.10894473446452201</v>
      </c>
      <c r="N109" s="119">
        <f>VLOOKUP(D109,[2]lms!$A:$H,8,FALSE)</f>
        <v>-0.46072461408795101</v>
      </c>
      <c r="O109" s="119">
        <v>0.106956156883346</v>
      </c>
      <c r="P109" s="119">
        <v>-0.43907082905940198</v>
      </c>
      <c r="Q109" s="119">
        <v>0.15918765217452999</v>
      </c>
    </row>
    <row r="110" spans="1:17" x14ac:dyDescent="0.25">
      <c r="A110" s="57" t="s">
        <v>4016</v>
      </c>
      <c r="B110" s="3" t="s">
        <v>3436</v>
      </c>
      <c r="C110" s="3" t="s">
        <v>3991</v>
      </c>
      <c r="D110" s="4" t="s">
        <v>4017</v>
      </c>
      <c r="E110" s="4">
        <v>1417</v>
      </c>
      <c r="F110" s="4">
        <v>98</v>
      </c>
      <c r="G110" s="101" t="s">
        <v>4020</v>
      </c>
      <c r="H110" s="101" t="s">
        <v>4021</v>
      </c>
      <c r="I110" s="4">
        <v>1.5319</v>
      </c>
      <c r="J110" s="4">
        <v>1.2701</v>
      </c>
      <c r="K110" s="119"/>
      <c r="L110" s="119">
        <v>0.54568830482571395</v>
      </c>
      <c r="M110" s="119">
        <v>0.47941503616061298</v>
      </c>
      <c r="N110" s="119">
        <f>VLOOKUP(D110,[2]lms!$A:$H,8,FALSE)</f>
        <v>0.63539670641355095</v>
      </c>
      <c r="O110" s="119">
        <v>0.42312919473870902</v>
      </c>
      <c r="P110" s="119">
        <v>0.50474073961080401</v>
      </c>
      <c r="Q110" s="119">
        <v>0.58579648974186704</v>
      </c>
    </row>
    <row r="111" spans="1:17" x14ac:dyDescent="0.25">
      <c r="A111" s="57" t="s">
        <v>4022</v>
      </c>
      <c r="B111" s="3" t="s">
        <v>3436</v>
      </c>
      <c r="C111" s="3" t="s">
        <v>3991</v>
      </c>
      <c r="D111" s="4" t="s">
        <v>4023</v>
      </c>
      <c r="E111" s="4">
        <v>43549</v>
      </c>
      <c r="F111" s="4">
        <v>100004561</v>
      </c>
      <c r="G111" s="101" t="s">
        <v>4026</v>
      </c>
      <c r="H111" s="101" t="s">
        <v>4027</v>
      </c>
      <c r="I111" s="4">
        <v>1.119</v>
      </c>
      <c r="J111" s="4">
        <v>1.4885999999999999</v>
      </c>
      <c r="K111" s="119"/>
      <c r="L111" s="119">
        <v>-0.18132330841594199</v>
      </c>
      <c r="M111" s="119">
        <v>0.57692162708133099</v>
      </c>
      <c r="N111" s="119">
        <f>VLOOKUP(D111,[2]lms!$A:$H,8,FALSE)</f>
        <v>-0.181363454544513</v>
      </c>
      <c r="O111" s="119">
        <v>0.62960451073832602</v>
      </c>
      <c r="P111" s="119">
        <v>-0.27956955031610697</v>
      </c>
      <c r="Q111" s="119">
        <v>0.409313916965657</v>
      </c>
    </row>
    <row r="112" spans="1:17" x14ac:dyDescent="0.25">
      <c r="A112" s="57" t="s">
        <v>4028</v>
      </c>
      <c r="B112" s="3" t="s">
        <v>3436</v>
      </c>
      <c r="C112" s="3" t="s">
        <v>3991</v>
      </c>
      <c r="D112" s="4" t="s">
        <v>4029</v>
      </c>
      <c r="E112" s="4">
        <v>15679</v>
      </c>
      <c r="F112" s="4">
        <v>100000015</v>
      </c>
      <c r="G112" s="101" t="s">
        <v>4032</v>
      </c>
      <c r="H112" s="101" t="s">
        <v>4033</v>
      </c>
      <c r="I112" s="4">
        <v>0.71650000000000003</v>
      </c>
      <c r="J112" s="4">
        <v>1.0368999999999999</v>
      </c>
      <c r="K112" s="119"/>
      <c r="L112" s="119">
        <v>-9.9805126080992401E-2</v>
      </c>
      <c r="M112" s="119">
        <v>0.92755431273097999</v>
      </c>
      <c r="N112" s="119">
        <f>VLOOKUP(D112,[2]lms!$A:$H,8,FALSE)</f>
        <v>1.7841727114230502E-2</v>
      </c>
      <c r="O112" s="119">
        <v>0.98904463571555801</v>
      </c>
      <c r="P112" s="119">
        <v>-1.70860311746787E-2</v>
      </c>
      <c r="Q112" s="119">
        <v>0.99606156562513304</v>
      </c>
    </row>
    <row r="113" spans="1:17" x14ac:dyDescent="0.25">
      <c r="A113" s="57" t="s">
        <v>4034</v>
      </c>
      <c r="B113" s="3" t="s">
        <v>3436</v>
      </c>
      <c r="C113" s="3" t="s">
        <v>3991</v>
      </c>
      <c r="D113" s="4" t="s">
        <v>4035</v>
      </c>
      <c r="E113" s="4">
        <v>1512</v>
      </c>
      <c r="F113" s="4">
        <v>1022</v>
      </c>
      <c r="G113" s="101" t="s">
        <v>4038</v>
      </c>
      <c r="H113" s="101" t="s">
        <v>4039</v>
      </c>
      <c r="I113" s="4">
        <v>1.0356000000000001</v>
      </c>
      <c r="J113" s="4">
        <v>4.452</v>
      </c>
      <c r="K113" s="119"/>
      <c r="L113" s="119">
        <v>-0.411916110325866</v>
      </c>
      <c r="M113" s="119">
        <v>0.395157716263001</v>
      </c>
      <c r="N113" s="119">
        <f>VLOOKUP(D113,[2]lms!$A:$H,8,FALSE)</f>
        <v>-0.49582503365742497</v>
      </c>
      <c r="O113" s="119">
        <v>0.31259134266837302</v>
      </c>
      <c r="P113" s="119">
        <v>-0.60108324073290098</v>
      </c>
      <c r="Q113" s="119">
        <v>0.239490368512321</v>
      </c>
    </row>
    <row r="114" spans="1:17" x14ac:dyDescent="0.25">
      <c r="A114" s="57" t="s">
        <v>4040</v>
      </c>
      <c r="B114" s="3" t="s">
        <v>3436</v>
      </c>
      <c r="C114" s="3" t="s">
        <v>3991</v>
      </c>
      <c r="D114" s="4" t="s">
        <v>4041</v>
      </c>
      <c r="E114" s="4">
        <v>63160</v>
      </c>
      <c r="F114" s="4">
        <v>100021277</v>
      </c>
      <c r="G114" s="4"/>
      <c r="H114" s="4"/>
      <c r="I114" s="4">
        <v>1.1077999999999999</v>
      </c>
      <c r="J114" s="4">
        <v>1.3932</v>
      </c>
      <c r="K114" s="119"/>
      <c r="L114" s="119">
        <v>-8.3297869686447798E-2</v>
      </c>
      <c r="M114" s="119">
        <v>0.90207236852906403</v>
      </c>
      <c r="N114" s="119">
        <f>VLOOKUP(D114,[2]lms!$A:$H,8,FALSE)</f>
        <v>-0.23384893588526201</v>
      </c>
      <c r="O114" s="119">
        <v>0.67931690990555504</v>
      </c>
      <c r="P114" s="119">
        <v>-0.34931358724482198</v>
      </c>
      <c r="Q114" s="119">
        <v>0.52497649351510101</v>
      </c>
    </row>
    <row r="115" spans="1:17" x14ac:dyDescent="0.25">
      <c r="A115" s="57" t="s">
        <v>4044</v>
      </c>
      <c r="B115" s="3" t="s">
        <v>3436</v>
      </c>
      <c r="C115" s="3" t="s">
        <v>3991</v>
      </c>
      <c r="D115" s="4" t="s">
        <v>4045</v>
      </c>
      <c r="E115" s="4">
        <v>2342</v>
      </c>
      <c r="F115" s="4">
        <v>504</v>
      </c>
      <c r="G115" s="101" t="s">
        <v>4048</v>
      </c>
      <c r="H115" s="101" t="s">
        <v>4049</v>
      </c>
      <c r="I115" s="4">
        <v>1.1526000000000001</v>
      </c>
      <c r="J115" s="4">
        <v>1.4176</v>
      </c>
      <c r="K115" s="119"/>
      <c r="L115" s="119">
        <v>-0.175921221477357</v>
      </c>
      <c r="M115" s="119">
        <v>0.76587699082701</v>
      </c>
      <c r="N115" s="119">
        <f>VLOOKUP(D115,[2]lms!$A:$H,8,FALSE)</f>
        <v>-0.15346225476790801</v>
      </c>
      <c r="O115" s="119">
        <v>0.84226172505219998</v>
      </c>
      <c r="P115" s="119">
        <v>-0.16536386025757999</v>
      </c>
      <c r="Q115" s="119">
        <v>0.81405433637828095</v>
      </c>
    </row>
    <row r="116" spans="1:17" x14ac:dyDescent="0.25">
      <c r="A116" s="57" t="s">
        <v>4050</v>
      </c>
      <c r="B116" s="3" t="s">
        <v>3436</v>
      </c>
      <c r="C116" s="3" t="s">
        <v>3991</v>
      </c>
      <c r="D116" s="4" t="s">
        <v>4051</v>
      </c>
      <c r="E116" s="4">
        <v>1500</v>
      </c>
      <c r="F116" s="4">
        <v>193</v>
      </c>
      <c r="G116" s="101" t="s">
        <v>4054</v>
      </c>
      <c r="H116" s="101" t="s">
        <v>4055</v>
      </c>
      <c r="I116" s="4">
        <v>1.5739000000000001</v>
      </c>
      <c r="J116" s="4">
        <v>0.89180000000000004</v>
      </c>
      <c r="K116" s="119"/>
      <c r="L116" s="119">
        <v>0.373047893567519</v>
      </c>
      <c r="M116" s="119">
        <v>0.50962693001097403</v>
      </c>
      <c r="N116" s="119">
        <f>VLOOKUP(D116,[2]lms!$A:$H,8,FALSE)</f>
        <v>0.38611952552288398</v>
      </c>
      <c r="O116" s="119">
        <v>0.52382366076787701</v>
      </c>
      <c r="P116" s="119">
        <v>0.44949734992311202</v>
      </c>
      <c r="Q116" s="119">
        <v>0.51261511175868102</v>
      </c>
    </row>
    <row r="117" spans="1:17" x14ac:dyDescent="0.25">
      <c r="A117" s="57" t="s">
        <v>4056</v>
      </c>
      <c r="B117" s="3" t="s">
        <v>3436</v>
      </c>
      <c r="C117" s="3" t="s">
        <v>3991</v>
      </c>
      <c r="D117" s="4" t="s">
        <v>4057</v>
      </c>
      <c r="E117" s="4">
        <v>437</v>
      </c>
      <c r="F117" s="4">
        <v>71</v>
      </c>
      <c r="G117" s="101" t="s">
        <v>4060</v>
      </c>
      <c r="H117" s="101" t="s">
        <v>4061</v>
      </c>
      <c r="I117" s="4">
        <v>0.66220000000000001</v>
      </c>
      <c r="J117" s="4">
        <v>1.1012</v>
      </c>
      <c r="K117" s="119"/>
      <c r="L117" s="119">
        <v>-0.39359736333908302</v>
      </c>
      <c r="M117" s="119">
        <v>0.57623784052063698</v>
      </c>
      <c r="N117" s="119">
        <f>VLOOKUP(D117,[2]lms!$A:$H,8,FALSE)</f>
        <v>-0.32677212488288598</v>
      </c>
      <c r="O117" s="119">
        <v>0.69503118899581995</v>
      </c>
      <c r="P117" s="119">
        <v>-0.65787265702326803</v>
      </c>
      <c r="Q117" s="119">
        <v>0.335863591400271</v>
      </c>
    </row>
    <row r="118" spans="1:17" x14ac:dyDescent="0.25">
      <c r="A118" s="57" t="s">
        <v>4062</v>
      </c>
      <c r="B118" s="3" t="s">
        <v>3436</v>
      </c>
      <c r="C118" s="3" t="s">
        <v>3991</v>
      </c>
      <c r="D118" s="4" t="s">
        <v>4063</v>
      </c>
      <c r="E118" s="4">
        <v>6104</v>
      </c>
      <c r="F118" s="4">
        <v>1095</v>
      </c>
      <c r="G118" s="101" t="s">
        <v>4066</v>
      </c>
      <c r="H118" s="101" t="s">
        <v>4067</v>
      </c>
      <c r="I118" s="4">
        <v>8.1020000000000003</v>
      </c>
      <c r="J118" s="4">
        <v>3.5320999999999998</v>
      </c>
      <c r="K118" s="119"/>
      <c r="L118" s="119">
        <v>-0.31283530874726201</v>
      </c>
      <c r="M118" s="119">
        <v>0.831890943079856</v>
      </c>
      <c r="N118" s="119">
        <f>VLOOKUP(D118,[2]lms!$A:$H,8,FALSE)</f>
        <v>-0.30473115573848603</v>
      </c>
      <c r="O118" s="119">
        <v>0.86183818370203102</v>
      </c>
      <c r="P118" s="119">
        <v>-0.66037423278382501</v>
      </c>
      <c r="Q118" s="119">
        <v>0.63685503935071797</v>
      </c>
    </row>
    <row r="119" spans="1:17" x14ac:dyDescent="0.25">
      <c r="A119" s="57" t="s">
        <v>4068</v>
      </c>
      <c r="B119" s="3" t="s">
        <v>3436</v>
      </c>
      <c r="C119" s="3" t="s">
        <v>3991</v>
      </c>
      <c r="D119" s="4" t="s">
        <v>4069</v>
      </c>
      <c r="E119" s="4">
        <v>18349</v>
      </c>
      <c r="F119" s="4">
        <v>100000463</v>
      </c>
      <c r="G119" s="101" t="s">
        <v>4072</v>
      </c>
      <c r="H119" s="101" t="s">
        <v>4073</v>
      </c>
      <c r="I119" s="4">
        <v>1.4080999999999999</v>
      </c>
      <c r="J119" s="4">
        <v>1.6228</v>
      </c>
      <c r="K119" s="119"/>
      <c r="L119" s="119">
        <v>0.35862835496386197</v>
      </c>
      <c r="M119" s="119">
        <v>0.548421451048414</v>
      </c>
      <c r="N119" s="119">
        <f>VLOOKUP(D119,[2]lms!$A:$H,8,FALSE)</f>
        <v>0.32936599927066601</v>
      </c>
      <c r="O119" s="119">
        <v>0.62590923961529099</v>
      </c>
      <c r="P119" s="119">
        <v>0.28047032435517999</v>
      </c>
      <c r="Q119" s="119">
        <v>0.673774976923733</v>
      </c>
    </row>
    <row r="120" spans="1:17" x14ac:dyDescent="0.25">
      <c r="A120" s="57" t="s">
        <v>4074</v>
      </c>
      <c r="B120" s="3" t="s">
        <v>3436</v>
      </c>
      <c r="C120" s="3" t="s">
        <v>3991</v>
      </c>
      <c r="D120" s="4" t="s">
        <v>4075</v>
      </c>
      <c r="E120" s="4">
        <v>27513</v>
      </c>
      <c r="F120" s="4">
        <v>100001034</v>
      </c>
      <c r="G120" s="101" t="s">
        <v>4078</v>
      </c>
      <c r="H120" s="101" t="s">
        <v>4079</v>
      </c>
      <c r="I120" s="4">
        <v>1.2778</v>
      </c>
      <c r="J120" s="4">
        <v>3.9855</v>
      </c>
      <c r="K120" s="119"/>
      <c r="L120" s="119">
        <v>-0.74206168821590002</v>
      </c>
      <c r="M120" s="119">
        <v>0.17056648058983001</v>
      </c>
      <c r="N120" s="119">
        <f>VLOOKUP(D120,[2]lms!$A:$H,8,FALSE)</f>
        <v>-0.85394342109548305</v>
      </c>
      <c r="O120" s="119">
        <v>0.109264373104001</v>
      </c>
      <c r="P120" s="119">
        <v>-0.90828866301303102</v>
      </c>
      <c r="Q120" s="119">
        <v>0.15918765217452999</v>
      </c>
    </row>
    <row r="121" spans="1:17" x14ac:dyDescent="0.25">
      <c r="A121" s="57" t="s">
        <v>4080</v>
      </c>
      <c r="B121" s="3" t="s">
        <v>3436</v>
      </c>
      <c r="C121" s="3" t="s">
        <v>3991</v>
      </c>
      <c r="D121" s="4" t="s">
        <v>4081</v>
      </c>
      <c r="E121" s="4">
        <v>32405</v>
      </c>
      <c r="F121" s="4">
        <v>100001083</v>
      </c>
      <c r="G121" s="4"/>
      <c r="H121" s="101" t="s">
        <v>4084</v>
      </c>
      <c r="I121" s="4">
        <v>1.2763</v>
      </c>
      <c r="J121" s="4">
        <v>1.1765000000000001</v>
      </c>
      <c r="K121" s="119"/>
      <c r="L121" s="119">
        <v>-3.9988906308676901E-2</v>
      </c>
      <c r="M121" s="119">
        <v>0.95577895191521001</v>
      </c>
      <c r="N121" s="119">
        <f>VLOOKUP(D121,[2]lms!$A:$H,8,FALSE)</f>
        <v>-8.9233991745038696E-2</v>
      </c>
      <c r="O121" s="119">
        <v>0.90936031573688803</v>
      </c>
      <c r="P121" s="119">
        <v>-0.131141603127612</v>
      </c>
      <c r="Q121" s="119">
        <v>0.84182878218534296</v>
      </c>
    </row>
    <row r="122" spans="1:17" x14ac:dyDescent="0.25">
      <c r="A122" s="57" t="s">
        <v>4085</v>
      </c>
      <c r="B122" s="3" t="s">
        <v>3436</v>
      </c>
      <c r="C122" s="3" t="s">
        <v>3991</v>
      </c>
      <c r="D122" s="4" t="s">
        <v>4086</v>
      </c>
      <c r="E122" s="4">
        <v>33021</v>
      </c>
      <c r="F122" s="4">
        <v>100001233</v>
      </c>
      <c r="G122" s="101" t="s">
        <v>4089</v>
      </c>
      <c r="H122" s="101" t="s">
        <v>4090</v>
      </c>
      <c r="I122" s="4">
        <v>0.63770000000000004</v>
      </c>
      <c r="J122" s="4">
        <v>1.5576000000000001</v>
      </c>
      <c r="K122" s="119"/>
      <c r="L122" s="119">
        <v>-6.7747749081193007E-2</v>
      </c>
      <c r="M122" s="119">
        <v>0.95757260526495702</v>
      </c>
      <c r="N122" s="119">
        <f>VLOOKUP(D122,[2]lms!$A:$H,8,FALSE)</f>
        <v>-0.12945334742082101</v>
      </c>
      <c r="O122" s="119">
        <v>0.93179133720667695</v>
      </c>
      <c r="P122" s="119">
        <v>0.10554436236286401</v>
      </c>
      <c r="Q122" s="119">
        <v>0.94579492250748198</v>
      </c>
    </row>
    <row r="123" spans="1:17" x14ac:dyDescent="0.25">
      <c r="A123" s="57" t="s">
        <v>4091</v>
      </c>
      <c r="B123" s="3" t="s">
        <v>3436</v>
      </c>
      <c r="C123" s="3" t="s">
        <v>3991</v>
      </c>
      <c r="D123" s="4" t="s">
        <v>4092</v>
      </c>
      <c r="E123" s="4">
        <v>33965</v>
      </c>
      <c r="F123" s="4">
        <v>100000264</v>
      </c>
      <c r="G123" s="101" t="s">
        <v>4095</v>
      </c>
      <c r="H123" s="101" t="s">
        <v>4096</v>
      </c>
      <c r="I123" s="4">
        <v>1.5522</v>
      </c>
      <c r="J123" s="4">
        <v>2.0589</v>
      </c>
      <c r="K123" s="119"/>
      <c r="L123" s="119">
        <v>-0.6767304373038</v>
      </c>
      <c r="M123" s="119">
        <v>0.25148024110884498</v>
      </c>
      <c r="N123" s="119">
        <f>VLOOKUP(D123,[2]lms!$A:$H,8,FALSE)</f>
        <v>-0.56606868972540703</v>
      </c>
      <c r="O123" s="119">
        <v>0.37046969886792802</v>
      </c>
      <c r="P123" s="119">
        <v>-0.50474882425791601</v>
      </c>
      <c r="Q123" s="119">
        <v>0.50416211387649501</v>
      </c>
    </row>
    <row r="124" spans="1:17" x14ac:dyDescent="0.25">
      <c r="A124" s="57" t="s">
        <v>4097</v>
      </c>
      <c r="B124" s="3" t="s">
        <v>3436</v>
      </c>
      <c r="C124" s="3" t="s">
        <v>3991</v>
      </c>
      <c r="D124" s="4" t="s">
        <v>4098</v>
      </c>
      <c r="E124" s="4">
        <v>38116</v>
      </c>
      <c r="F124" s="4">
        <v>100002185</v>
      </c>
      <c r="G124" s="101" t="s">
        <v>4101</v>
      </c>
      <c r="H124" s="101" t="s">
        <v>4102</v>
      </c>
      <c r="I124" s="4">
        <v>0.99129999999999996</v>
      </c>
      <c r="J124" s="4">
        <v>1.2387999999999999</v>
      </c>
      <c r="K124" s="119"/>
      <c r="L124" s="119">
        <v>-0.26593390493031199</v>
      </c>
      <c r="M124" s="119">
        <v>0.46833247851158599</v>
      </c>
      <c r="N124" s="119">
        <f>VLOOKUP(D124,[2]lms!$A:$H,8,FALSE)</f>
        <v>-0.22772039302907099</v>
      </c>
      <c r="O124" s="119">
        <v>0.57797346607417299</v>
      </c>
      <c r="P124" s="119">
        <v>-0.28639271352488199</v>
      </c>
      <c r="Q124" s="119">
        <v>0.51066487880934197</v>
      </c>
    </row>
    <row r="125" spans="1:17" x14ac:dyDescent="0.25">
      <c r="A125" s="57" t="s">
        <v>4103</v>
      </c>
      <c r="B125" s="3" t="s">
        <v>3436</v>
      </c>
      <c r="C125" s="3" t="s">
        <v>3991</v>
      </c>
      <c r="D125" s="4" t="s">
        <v>4104</v>
      </c>
      <c r="E125" s="4">
        <v>38109</v>
      </c>
      <c r="F125" s="4">
        <v>100002382</v>
      </c>
      <c r="G125" s="101" t="s">
        <v>4107</v>
      </c>
      <c r="H125" s="4"/>
      <c r="I125" s="4">
        <v>1.2698</v>
      </c>
      <c r="J125" s="4">
        <v>0.96870000000000001</v>
      </c>
      <c r="K125" s="119"/>
      <c r="L125" s="119">
        <v>0.30976957730612198</v>
      </c>
      <c r="M125" s="119">
        <v>0.190643103834226</v>
      </c>
      <c r="N125" s="119">
        <f>VLOOKUP(D125,[2]lms!$A:$H,8,FALSE)</f>
        <v>0.28824149083695599</v>
      </c>
      <c r="O125" s="119">
        <v>0.26881762932095099</v>
      </c>
      <c r="P125" s="119">
        <v>0.217440801665616</v>
      </c>
      <c r="Q125" s="119">
        <v>0.48667690960251903</v>
      </c>
    </row>
    <row r="126" spans="1:17" x14ac:dyDescent="0.25">
      <c r="A126" s="57" t="s">
        <v>4108</v>
      </c>
      <c r="B126" s="3" t="s">
        <v>3436</v>
      </c>
      <c r="C126" s="3" t="s">
        <v>4109</v>
      </c>
      <c r="D126" s="4" t="s">
        <v>4110</v>
      </c>
      <c r="E126" s="4">
        <v>60</v>
      </c>
      <c r="F126" s="4">
        <v>397</v>
      </c>
      <c r="G126" s="101" t="s">
        <v>4113</v>
      </c>
      <c r="H126" s="101" t="s">
        <v>4114</v>
      </c>
      <c r="I126" s="4">
        <v>0.98839999999999995</v>
      </c>
      <c r="J126" s="4">
        <v>1.0881000000000001</v>
      </c>
      <c r="K126" s="119"/>
      <c r="L126" s="119">
        <v>-6.7119404486097795E-2</v>
      </c>
      <c r="M126" s="119">
        <v>0.74746420162630101</v>
      </c>
      <c r="N126" s="119">
        <f>VLOOKUP(D126,[2]lms!$A:$H,8,FALSE)</f>
        <v>-4.1973879736841802E-2</v>
      </c>
      <c r="O126" s="119">
        <v>0.88075674265715698</v>
      </c>
      <c r="P126" s="119">
        <v>-6.5510279406353705E-2</v>
      </c>
      <c r="Q126" s="119">
        <v>0.77372111709199798</v>
      </c>
    </row>
    <row r="127" spans="1:17" x14ac:dyDescent="0.25">
      <c r="A127" s="57" t="s">
        <v>4115</v>
      </c>
      <c r="B127" s="3" t="s">
        <v>3436</v>
      </c>
      <c r="C127" s="3" t="s">
        <v>4109</v>
      </c>
      <c r="D127" s="4" t="s">
        <v>4116</v>
      </c>
      <c r="E127" s="4">
        <v>1587</v>
      </c>
      <c r="F127" s="4">
        <v>1082</v>
      </c>
      <c r="G127" s="101" t="s">
        <v>4119</v>
      </c>
      <c r="H127" s="101" t="s">
        <v>4120</v>
      </c>
      <c r="I127" s="4">
        <v>1.1331</v>
      </c>
      <c r="J127" s="4">
        <v>1.3062</v>
      </c>
      <c r="K127" s="119"/>
      <c r="L127" s="119">
        <v>-0.32351534588620501</v>
      </c>
      <c r="M127" s="119">
        <v>0.49413425169660102</v>
      </c>
      <c r="N127" s="119">
        <f>VLOOKUP(D127,[2]lms!$A:$H,8,FALSE)</f>
        <v>-0.283264091128486</v>
      </c>
      <c r="O127" s="119">
        <v>0.58744454351140796</v>
      </c>
      <c r="P127" s="119">
        <v>-0.37924497602607699</v>
      </c>
      <c r="Q127" s="119">
        <v>0.44107548816617498</v>
      </c>
    </row>
    <row r="128" spans="1:17" x14ac:dyDescent="0.25">
      <c r="A128" s="57" t="s">
        <v>4121</v>
      </c>
      <c r="B128" s="3" t="s">
        <v>3436</v>
      </c>
      <c r="C128" s="3" t="s">
        <v>4109</v>
      </c>
      <c r="D128" s="4" t="s">
        <v>4122</v>
      </c>
      <c r="E128" s="4">
        <v>63415</v>
      </c>
      <c r="F128" s="4">
        <v>100021474</v>
      </c>
      <c r="G128" s="4"/>
      <c r="H128" s="4"/>
      <c r="I128" s="4">
        <v>1.0248999999999999</v>
      </c>
      <c r="J128" s="4">
        <v>2.0743999999999998</v>
      </c>
      <c r="K128" s="119">
        <v>-4.30005101829136E-2</v>
      </c>
      <c r="L128" s="119">
        <v>-0.68166547041010905</v>
      </c>
      <c r="M128" s="119">
        <v>0.16234725711940601</v>
      </c>
      <c r="N128" s="119">
        <f>VLOOKUP(D128,[2]lms!$A:$H,8,FALSE)</f>
        <v>-0.61779758470053603</v>
      </c>
      <c r="O128" s="119">
        <v>0.23846109950111899</v>
      </c>
      <c r="P128" s="119">
        <v>-0.674664309632096</v>
      </c>
      <c r="Q128" s="119">
        <v>0.189235509595547</v>
      </c>
    </row>
    <row r="129" spans="1:17" x14ac:dyDescent="0.25">
      <c r="A129" s="57" t="s">
        <v>4124</v>
      </c>
      <c r="B129" s="3" t="s">
        <v>3436</v>
      </c>
      <c r="C129" s="3" t="s">
        <v>4109</v>
      </c>
      <c r="D129" s="4" t="s">
        <v>4125</v>
      </c>
      <c r="E129" s="4">
        <v>63413</v>
      </c>
      <c r="F129" s="4">
        <v>100021476</v>
      </c>
      <c r="G129" s="4"/>
      <c r="H129" s="4"/>
      <c r="I129" s="4">
        <v>1.1115999999999999</v>
      </c>
      <c r="J129" s="4">
        <v>1.3776999999999999</v>
      </c>
      <c r="K129" s="119"/>
      <c r="L129" s="119">
        <v>-0.195640324441549</v>
      </c>
      <c r="M129" s="119">
        <v>0.68691804961662195</v>
      </c>
      <c r="N129" s="119">
        <f>VLOOKUP(D129,[2]lms!$A:$H,8,FALSE)</f>
        <v>-6.4798389665116807E-2</v>
      </c>
      <c r="O129" s="119">
        <v>0.93115619435762298</v>
      </c>
      <c r="P129" s="119">
        <v>-0.117883418959165</v>
      </c>
      <c r="Q129" s="119">
        <v>0.82758149208028697</v>
      </c>
    </row>
    <row r="130" spans="1:17" x14ac:dyDescent="0.25">
      <c r="A130" s="57" t="s">
        <v>4127</v>
      </c>
      <c r="B130" s="3" t="s">
        <v>3436</v>
      </c>
      <c r="C130" s="3" t="s">
        <v>4109</v>
      </c>
      <c r="D130" s="4" t="s">
        <v>4128</v>
      </c>
      <c r="E130" s="4">
        <v>62559</v>
      </c>
      <c r="F130" s="4">
        <v>100020425</v>
      </c>
      <c r="G130" s="4"/>
      <c r="H130" s="4"/>
      <c r="I130" s="4">
        <v>0.91869999999999996</v>
      </c>
      <c r="J130" s="4">
        <v>1.7739</v>
      </c>
      <c r="K130" s="119"/>
      <c r="L130" s="119">
        <v>-0.36245229082620201</v>
      </c>
      <c r="M130" s="119">
        <v>0.57692162708133099</v>
      </c>
      <c r="N130" s="119">
        <f>VLOOKUP(D130,[2]lms!$A:$H,8,FALSE)</f>
        <v>-0.448560928962974</v>
      </c>
      <c r="O130" s="119">
        <v>0.50884315408761505</v>
      </c>
      <c r="P130" s="119">
        <v>-0.41287063013368702</v>
      </c>
      <c r="Q130" s="119">
        <v>0.58354900484639005</v>
      </c>
    </row>
    <row r="131" spans="1:17" x14ac:dyDescent="0.25">
      <c r="A131" s="57" t="s">
        <v>4130</v>
      </c>
      <c r="B131" s="3" t="s">
        <v>3436</v>
      </c>
      <c r="C131" s="3" t="s">
        <v>4109</v>
      </c>
      <c r="D131" s="4" t="s">
        <v>4131</v>
      </c>
      <c r="E131" s="4">
        <v>35666</v>
      </c>
      <c r="F131" s="4">
        <v>100001581</v>
      </c>
      <c r="G131" s="4"/>
      <c r="H131" s="4"/>
      <c r="I131" s="4">
        <v>1.4408000000000001</v>
      </c>
      <c r="J131" s="4">
        <v>1.2351000000000001</v>
      </c>
      <c r="K131" s="119"/>
      <c r="L131" s="119">
        <v>9.2835239158116298E-2</v>
      </c>
      <c r="M131" s="119">
        <v>0.881258666333531</v>
      </c>
      <c r="N131" s="119">
        <f>VLOOKUP(D131,[2]lms!$A:$H,8,FALSE)</f>
        <v>5.2029606309396098E-2</v>
      </c>
      <c r="O131" s="119">
        <v>0.94313557306555296</v>
      </c>
      <c r="P131" s="119">
        <v>0.19785258791862501</v>
      </c>
      <c r="Q131" s="119">
        <v>0.734799961823278</v>
      </c>
    </row>
    <row r="132" spans="1:17" x14ac:dyDescent="0.25">
      <c r="A132" s="57" t="s">
        <v>4134</v>
      </c>
      <c r="B132" s="3" t="s">
        <v>3436</v>
      </c>
      <c r="C132" s="3" t="s">
        <v>4109</v>
      </c>
      <c r="D132" s="4" t="s">
        <v>4135</v>
      </c>
      <c r="E132" s="4">
        <v>22116</v>
      </c>
      <c r="F132" s="4">
        <v>100000551</v>
      </c>
      <c r="G132" s="101" t="s">
        <v>4138</v>
      </c>
      <c r="H132" s="101" t="s">
        <v>4139</v>
      </c>
      <c r="I132" s="4">
        <v>1.1234</v>
      </c>
      <c r="J132" s="4">
        <v>1.2248000000000001</v>
      </c>
      <c r="K132" s="119"/>
      <c r="L132" s="119">
        <v>-0.19810369662107899</v>
      </c>
      <c r="M132" s="119">
        <v>0.69267235346739797</v>
      </c>
      <c r="N132" s="119">
        <f>VLOOKUP(D132,[2]lms!$A:$H,8,FALSE)</f>
        <v>-0.15941746950289801</v>
      </c>
      <c r="O132" s="119">
        <v>0.79693148635831301</v>
      </c>
      <c r="P132" s="119">
        <v>-0.114613649588674</v>
      </c>
      <c r="Q132" s="119">
        <v>0.85921757287411804</v>
      </c>
    </row>
    <row r="133" spans="1:17" x14ac:dyDescent="0.25">
      <c r="A133" s="57" t="s">
        <v>4140</v>
      </c>
      <c r="B133" s="3" t="s">
        <v>3436</v>
      </c>
      <c r="C133" s="3" t="s">
        <v>4109</v>
      </c>
      <c r="D133" s="4" t="s">
        <v>4141</v>
      </c>
      <c r="E133" s="4">
        <v>22132</v>
      </c>
      <c r="F133" s="4">
        <v>100000706</v>
      </c>
      <c r="G133" s="101" t="s">
        <v>4144</v>
      </c>
      <c r="H133" s="101" t="s">
        <v>4145</v>
      </c>
      <c r="I133" s="4">
        <v>1.6515</v>
      </c>
      <c r="J133" s="4">
        <v>1.6044</v>
      </c>
      <c r="K133" s="119"/>
      <c r="L133" s="119">
        <v>5.8619715911900398E-2</v>
      </c>
      <c r="M133" s="119">
        <v>0.94853646291545002</v>
      </c>
      <c r="N133" s="119">
        <f>VLOOKUP(D133,[2]lms!$A:$H,8,FALSE)</f>
        <v>0.11832915725861901</v>
      </c>
      <c r="O133" s="119">
        <v>0.902483094174094</v>
      </c>
      <c r="P133" s="119">
        <v>1.01868620769984E-2</v>
      </c>
      <c r="Q133" s="119">
        <v>0.99606156562513304</v>
      </c>
    </row>
    <row r="134" spans="1:17" x14ac:dyDescent="0.25">
      <c r="A134" s="57" t="s">
        <v>4146</v>
      </c>
      <c r="B134" s="3" t="s">
        <v>3436</v>
      </c>
      <c r="C134" s="3" t="s">
        <v>4109</v>
      </c>
      <c r="D134" s="4" t="s">
        <v>4147</v>
      </c>
      <c r="E134" s="4">
        <v>44656</v>
      </c>
      <c r="F134" s="4">
        <v>100000708</v>
      </c>
      <c r="G134" s="101" t="s">
        <v>4150</v>
      </c>
      <c r="H134" s="101" t="s">
        <v>4151</v>
      </c>
      <c r="I134" s="4">
        <v>1.4933000000000001</v>
      </c>
      <c r="J134" s="4">
        <v>1.0919000000000001</v>
      </c>
      <c r="K134" s="119"/>
      <c r="L134" s="119">
        <v>0.52116248878843396</v>
      </c>
      <c r="M134" s="119">
        <v>0.125277411736785</v>
      </c>
      <c r="N134" s="119">
        <f>VLOOKUP(D134,[2]lms!$A:$H,8,FALSE)</f>
        <v>0.53538970710025902</v>
      </c>
      <c r="O134" s="119">
        <v>0.13640289420774701</v>
      </c>
      <c r="P134" s="119">
        <v>0.65269620535683903</v>
      </c>
      <c r="Q134" s="119">
        <v>8.7619051026308903E-2</v>
      </c>
    </row>
    <row r="135" spans="1:17" x14ac:dyDescent="0.25">
      <c r="A135" s="57" t="s">
        <v>4152</v>
      </c>
      <c r="B135" s="3" t="s">
        <v>3436</v>
      </c>
      <c r="C135" s="3" t="s">
        <v>4109</v>
      </c>
      <c r="D135" s="4" t="s">
        <v>4153</v>
      </c>
      <c r="E135" s="4">
        <v>35107</v>
      </c>
      <c r="F135" s="4">
        <v>100001452</v>
      </c>
      <c r="G135" s="4"/>
      <c r="H135" s="101" t="s">
        <v>4156</v>
      </c>
      <c r="I135" s="4">
        <v>1.1173</v>
      </c>
      <c r="J135" s="4">
        <v>1.2177</v>
      </c>
      <c r="K135" s="119"/>
      <c r="L135" s="119">
        <v>2.1094257840321401E-2</v>
      </c>
      <c r="M135" s="119">
        <v>0.98394483332717397</v>
      </c>
      <c r="N135" s="119">
        <f>VLOOKUP(D135,[2]lms!$A:$H,8,FALSE)</f>
        <v>-7.9179557287411606E-2</v>
      </c>
      <c r="O135" s="119">
        <v>0.902483094174094</v>
      </c>
      <c r="P135" s="119">
        <v>-8.2418069073053504E-2</v>
      </c>
      <c r="Q135" s="119">
        <v>0.88045753809424099</v>
      </c>
    </row>
    <row r="136" spans="1:17" x14ac:dyDescent="0.25">
      <c r="A136" s="57" t="s">
        <v>4157</v>
      </c>
      <c r="B136" s="3" t="s">
        <v>3436</v>
      </c>
      <c r="C136" s="3" t="s">
        <v>4109</v>
      </c>
      <c r="D136" s="4" t="s">
        <v>4158</v>
      </c>
      <c r="E136" s="4">
        <v>12129</v>
      </c>
      <c r="F136" s="4">
        <v>1442</v>
      </c>
      <c r="G136" s="4"/>
      <c r="H136" s="101" t="s">
        <v>4161</v>
      </c>
      <c r="I136" s="4">
        <v>1.2172000000000001</v>
      </c>
      <c r="J136" s="4">
        <v>0.95469999999999999</v>
      </c>
      <c r="K136" s="119"/>
      <c r="L136" s="119">
        <v>0.355615459389235</v>
      </c>
      <c r="M136" s="119">
        <v>0.24868418410249099</v>
      </c>
      <c r="N136" s="119">
        <f>VLOOKUP(D136,[2]lms!$A:$H,8,FALSE)</f>
        <v>0.32735339394568003</v>
      </c>
      <c r="O136" s="119">
        <v>0.330976326412457</v>
      </c>
      <c r="P136" s="119">
        <v>0.21599274476335101</v>
      </c>
      <c r="Q136" s="119">
        <v>0.58354900484639005</v>
      </c>
    </row>
    <row r="137" spans="1:17" x14ac:dyDescent="0.25">
      <c r="A137" s="57" t="s">
        <v>4162</v>
      </c>
      <c r="B137" s="3" t="s">
        <v>3436</v>
      </c>
      <c r="C137" s="3" t="s">
        <v>4109</v>
      </c>
      <c r="D137" s="4" t="s">
        <v>4163</v>
      </c>
      <c r="E137" s="4">
        <v>57747</v>
      </c>
      <c r="F137" s="4">
        <v>100002458</v>
      </c>
      <c r="G137" s="4"/>
      <c r="H137" s="101" t="s">
        <v>4166</v>
      </c>
      <c r="I137" s="4">
        <v>1.3116000000000001</v>
      </c>
      <c r="J137" s="4">
        <v>1.2166999999999999</v>
      </c>
      <c r="K137" s="119"/>
      <c r="L137" s="119">
        <v>-7.8975656553849596E-2</v>
      </c>
      <c r="M137" s="119">
        <v>0.91738142735351402</v>
      </c>
      <c r="N137" s="119">
        <f>VLOOKUP(D137,[2]lms!$A:$H,8,FALSE)</f>
        <v>-0.17311314642404901</v>
      </c>
      <c r="O137" s="119">
        <v>0.84226172505219998</v>
      </c>
      <c r="P137" s="119">
        <v>-6.6490722424689994E-2</v>
      </c>
      <c r="Q137" s="119">
        <v>0.95433369361222098</v>
      </c>
    </row>
    <row r="138" spans="1:17" x14ac:dyDescent="0.25">
      <c r="A138" s="57" t="s">
        <v>4167</v>
      </c>
      <c r="B138" s="3" t="s">
        <v>3436</v>
      </c>
      <c r="C138" s="3" t="s">
        <v>4109</v>
      </c>
      <c r="D138" s="4" t="s">
        <v>4168</v>
      </c>
      <c r="E138" s="4">
        <v>1125</v>
      </c>
      <c r="F138" s="4">
        <v>376</v>
      </c>
      <c r="G138" s="101" t="s">
        <v>4171</v>
      </c>
      <c r="H138" s="101" t="s">
        <v>4172</v>
      </c>
      <c r="I138" s="4">
        <v>1.0086999999999999</v>
      </c>
      <c r="J138" s="4">
        <v>1.0919000000000001</v>
      </c>
      <c r="K138" s="119"/>
      <c r="L138" s="119">
        <v>-5.1330202017659601E-2</v>
      </c>
      <c r="M138" s="119">
        <v>0.85735174453943896</v>
      </c>
      <c r="N138" s="119">
        <f>VLOOKUP(D138,[2]lms!$A:$H,8,FALSE)</f>
        <v>-6.6438427195870106E-2</v>
      </c>
      <c r="O138" s="119">
        <v>0.84311792369183802</v>
      </c>
      <c r="P138" s="119">
        <v>-4.9415089269143599E-2</v>
      </c>
      <c r="Q138" s="119">
        <v>0.88045753809424099</v>
      </c>
    </row>
    <row r="139" spans="1:17" x14ac:dyDescent="0.25">
      <c r="A139" s="57" t="s">
        <v>4173</v>
      </c>
      <c r="B139" s="3" t="s">
        <v>3436</v>
      </c>
      <c r="C139" s="3" t="s">
        <v>4109</v>
      </c>
      <c r="D139" s="4" t="s">
        <v>4174</v>
      </c>
      <c r="E139" s="4">
        <v>33967</v>
      </c>
      <c r="F139" s="4">
        <v>100001276</v>
      </c>
      <c r="G139" s="4"/>
      <c r="H139" s="101" t="s">
        <v>4177</v>
      </c>
      <c r="I139" s="4">
        <v>1.0359</v>
      </c>
      <c r="J139" s="4">
        <v>1.3109999999999999</v>
      </c>
      <c r="K139" s="119"/>
      <c r="L139" s="119">
        <v>-0.40372964734103001</v>
      </c>
      <c r="M139" s="119">
        <v>0.34833396878512601</v>
      </c>
      <c r="N139" s="119">
        <f>VLOOKUP(D139,[2]lms!$A:$H,8,FALSE)</f>
        <v>-0.37359785314086902</v>
      </c>
      <c r="O139" s="119">
        <v>0.42717743279317799</v>
      </c>
      <c r="P139" s="119">
        <v>-0.45412411085217103</v>
      </c>
      <c r="Q139" s="119">
        <v>0.32301385911047897</v>
      </c>
    </row>
    <row r="140" spans="1:17" x14ac:dyDescent="0.25">
      <c r="A140" s="57" t="s">
        <v>4178</v>
      </c>
      <c r="B140" s="3" t="s">
        <v>3436</v>
      </c>
      <c r="C140" s="3" t="s">
        <v>4109</v>
      </c>
      <c r="D140" s="4" t="s">
        <v>4179</v>
      </c>
      <c r="E140" s="4">
        <v>63416</v>
      </c>
      <c r="F140" s="4">
        <v>100021475</v>
      </c>
      <c r="G140" s="4"/>
      <c r="H140" s="4"/>
      <c r="I140" s="4">
        <v>1.1105</v>
      </c>
      <c r="J140" s="4">
        <v>2.2143999999999999</v>
      </c>
      <c r="K140" s="119"/>
      <c r="L140" s="119">
        <v>-0.62041840588307395</v>
      </c>
      <c r="M140" s="119">
        <v>0.24411592576848301</v>
      </c>
      <c r="N140" s="119">
        <f>VLOOKUP(D140,[2]lms!$A:$H,8,FALSE)</f>
        <v>-0.56923140846675802</v>
      </c>
      <c r="O140" s="119">
        <v>0.330976326412457</v>
      </c>
      <c r="P140" s="119">
        <v>-0.62199230464856003</v>
      </c>
      <c r="Q140" s="119">
        <v>0.288190694590781</v>
      </c>
    </row>
    <row r="141" spans="1:17" x14ac:dyDescent="0.25">
      <c r="A141" s="57" t="s">
        <v>4181</v>
      </c>
      <c r="B141" s="3" t="s">
        <v>3436</v>
      </c>
      <c r="C141" s="3" t="s">
        <v>4109</v>
      </c>
      <c r="D141" s="4" t="s">
        <v>4182</v>
      </c>
      <c r="E141" s="4">
        <v>15676</v>
      </c>
      <c r="F141" s="4">
        <v>100000036</v>
      </c>
      <c r="G141" s="101" t="s">
        <v>4185</v>
      </c>
      <c r="H141" s="101" t="s">
        <v>4186</v>
      </c>
      <c r="I141" s="4">
        <v>1.1252</v>
      </c>
      <c r="J141" s="4">
        <v>1.1343000000000001</v>
      </c>
      <c r="K141" s="119"/>
      <c r="L141" s="119">
        <v>-0.192222213739635</v>
      </c>
      <c r="M141" s="119">
        <v>0.76373611583882905</v>
      </c>
      <c r="N141" s="119">
        <f>VLOOKUP(D141,[2]lms!$A:$H,8,FALSE)</f>
        <v>-0.166114931542655</v>
      </c>
      <c r="O141" s="119">
        <v>0.84226172505219998</v>
      </c>
      <c r="P141" s="119">
        <v>-7.2429274472674401E-2</v>
      </c>
      <c r="Q141" s="119">
        <v>0.94644115550538399</v>
      </c>
    </row>
    <row r="142" spans="1:17" x14ac:dyDescent="0.25">
      <c r="A142" s="57" t="s">
        <v>4187</v>
      </c>
      <c r="B142" s="3" t="s">
        <v>3436</v>
      </c>
      <c r="C142" s="3" t="s">
        <v>4109</v>
      </c>
      <c r="D142" s="4" t="s">
        <v>4188</v>
      </c>
      <c r="E142" s="4">
        <v>36746</v>
      </c>
      <c r="F142" s="4">
        <v>100001541</v>
      </c>
      <c r="G142" s="4"/>
      <c r="H142" s="101" t="s">
        <v>4191</v>
      </c>
      <c r="I142" s="4">
        <v>1.5209999999999999</v>
      </c>
      <c r="J142" s="4">
        <v>1.6665000000000001</v>
      </c>
      <c r="K142" s="119"/>
      <c r="L142" s="119">
        <v>2.6113609957385601E-2</v>
      </c>
      <c r="M142" s="119">
        <v>0.98816528537773696</v>
      </c>
      <c r="N142" s="119">
        <f>VLOOKUP(D142,[2]lms!$A:$H,8,FALSE)</f>
        <v>8.4714174699135697E-2</v>
      </c>
      <c r="O142" s="119">
        <v>0.93179133720667695</v>
      </c>
      <c r="P142" s="119">
        <v>2.4280652080871301E-3</v>
      </c>
      <c r="Q142" s="119">
        <v>0.99709410535968401</v>
      </c>
    </row>
    <row r="143" spans="1:17" x14ac:dyDescent="0.25">
      <c r="A143" s="57" t="s">
        <v>4192</v>
      </c>
      <c r="B143" s="3" t="s">
        <v>3436</v>
      </c>
      <c r="C143" s="3" t="s">
        <v>4109</v>
      </c>
      <c r="D143" s="4" t="s">
        <v>4193</v>
      </c>
      <c r="E143" s="4">
        <v>31928</v>
      </c>
      <c r="F143" s="4">
        <v>100001155</v>
      </c>
      <c r="G143" s="4"/>
      <c r="H143" s="101" t="s">
        <v>4196</v>
      </c>
      <c r="I143" s="4">
        <v>1.0353000000000001</v>
      </c>
      <c r="J143" s="4">
        <v>0.73570000000000002</v>
      </c>
      <c r="K143" s="119"/>
      <c r="L143" s="119">
        <v>0.23585115090383499</v>
      </c>
      <c r="M143" s="119">
        <v>0.37594164328264301</v>
      </c>
      <c r="N143" s="119">
        <f>VLOOKUP(D143,[2]lms!$A:$H,8,FALSE)</f>
        <v>0.24662734460004199</v>
      </c>
      <c r="O143" s="119">
        <v>0.37257025918425701</v>
      </c>
      <c r="P143" s="119">
        <v>0.25731561766466898</v>
      </c>
      <c r="Q143" s="119">
        <v>0.35119849711430201</v>
      </c>
    </row>
    <row r="144" spans="1:17" x14ac:dyDescent="0.25">
      <c r="A144" s="57" t="s">
        <v>4197</v>
      </c>
      <c r="B144" s="3" t="s">
        <v>3436</v>
      </c>
      <c r="C144" s="3" t="s">
        <v>4109</v>
      </c>
      <c r="D144" s="4" t="s">
        <v>4198</v>
      </c>
      <c r="E144" s="4">
        <v>32397</v>
      </c>
      <c r="F144" s="4">
        <v>100001170</v>
      </c>
      <c r="G144" s="4"/>
      <c r="H144" s="101" t="s">
        <v>4201</v>
      </c>
      <c r="I144" s="4">
        <v>1.4981</v>
      </c>
      <c r="J144" s="4">
        <v>0.71020000000000005</v>
      </c>
      <c r="K144" s="119">
        <v>4.97274189731431E-4</v>
      </c>
      <c r="L144" s="119">
        <v>0.94461198322065099</v>
      </c>
      <c r="M144" s="119">
        <v>5.1071451533983001E-2</v>
      </c>
      <c r="N144" s="119">
        <f>VLOOKUP(D144,[2]lms!$A:$H,8,FALSE)</f>
        <v>0.86367558041640602</v>
      </c>
      <c r="O144" s="119">
        <v>9.9547985299378902E-2</v>
      </c>
      <c r="P144" s="119">
        <v>0.785886007440185</v>
      </c>
      <c r="Q144" s="119">
        <v>0.189235509595547</v>
      </c>
    </row>
    <row r="145" spans="1:17" x14ac:dyDescent="0.25">
      <c r="A145" s="57" t="s">
        <v>4202</v>
      </c>
      <c r="B145" s="3" t="s">
        <v>3436</v>
      </c>
      <c r="C145" s="3" t="s">
        <v>4109</v>
      </c>
      <c r="D145" s="4" t="s">
        <v>4203</v>
      </c>
      <c r="E145" s="4">
        <v>15765</v>
      </c>
      <c r="F145" s="4">
        <v>2054</v>
      </c>
      <c r="G145" s="4"/>
      <c r="H145" s="101" t="s">
        <v>4206</v>
      </c>
      <c r="I145" s="4">
        <v>1.4411</v>
      </c>
      <c r="J145" s="4">
        <v>1.2806999999999999</v>
      </c>
      <c r="K145" s="119"/>
      <c r="L145" s="119">
        <v>0.37875106982333301</v>
      </c>
      <c r="M145" s="119">
        <v>0.366161610497516</v>
      </c>
      <c r="N145" s="119">
        <f>VLOOKUP(D145,[2]lms!$A:$H,8,FALSE)</f>
        <v>0.45706512358993201</v>
      </c>
      <c r="O145" s="119">
        <v>0.27156963173486298</v>
      </c>
      <c r="P145" s="119">
        <v>0.43871314587133398</v>
      </c>
      <c r="Q145" s="119">
        <v>0.335863591400271</v>
      </c>
    </row>
    <row r="146" spans="1:17" x14ac:dyDescent="0.25">
      <c r="A146" s="57" t="s">
        <v>4207</v>
      </c>
      <c r="B146" s="3" t="s">
        <v>3436</v>
      </c>
      <c r="C146" s="3" t="s">
        <v>4109</v>
      </c>
      <c r="D146" s="4" t="s">
        <v>4208</v>
      </c>
      <c r="E146" s="4">
        <v>15745</v>
      </c>
      <c r="F146" s="4">
        <v>2051</v>
      </c>
      <c r="G146" s="4"/>
      <c r="H146" s="101" t="s">
        <v>4211</v>
      </c>
      <c r="I146" s="4">
        <v>1.1085</v>
      </c>
      <c r="J146" s="4">
        <v>1.4418</v>
      </c>
      <c r="K146" s="119"/>
      <c r="L146" s="119">
        <v>-0.54238585707214504</v>
      </c>
      <c r="M146" s="119">
        <v>0.298912344731739</v>
      </c>
      <c r="N146" s="119">
        <f>VLOOKUP(D146,[2]lms!$A:$H,8,FALSE)</f>
        <v>-0.51828774757477203</v>
      </c>
      <c r="O146" s="119">
        <v>0.35144700820091801</v>
      </c>
      <c r="P146" s="119">
        <v>-0.468996983127692</v>
      </c>
      <c r="Q146" s="119">
        <v>0.46739471245438302</v>
      </c>
    </row>
    <row r="147" spans="1:17" x14ac:dyDescent="0.25">
      <c r="A147" s="57" t="s">
        <v>4212</v>
      </c>
      <c r="B147" s="3" t="s">
        <v>3436</v>
      </c>
      <c r="C147" s="3" t="s">
        <v>4109</v>
      </c>
      <c r="D147" s="4" t="s">
        <v>4213</v>
      </c>
      <c r="E147" s="4">
        <v>20703</v>
      </c>
      <c r="F147" s="4">
        <v>100000849</v>
      </c>
      <c r="G147" s="4"/>
      <c r="H147" s="4"/>
      <c r="I147" s="4">
        <v>1.2002999999999999</v>
      </c>
      <c r="J147" s="4">
        <v>1.2125999999999999</v>
      </c>
      <c r="K147" s="119"/>
      <c r="L147" s="119">
        <v>0.14297803716647101</v>
      </c>
      <c r="M147" s="119">
        <v>0.83410498520651299</v>
      </c>
      <c r="N147" s="119">
        <f>VLOOKUP(D147,[2]lms!$A:$H,8,FALSE)</f>
        <v>8.9926500239450605E-2</v>
      </c>
      <c r="O147" s="119">
        <v>0.92651298245464497</v>
      </c>
      <c r="P147" s="119">
        <v>2.19079393931766E-2</v>
      </c>
      <c r="Q147" s="119">
        <v>0.984459124584665</v>
      </c>
    </row>
    <row r="148" spans="1:17" x14ac:dyDescent="0.25">
      <c r="A148" s="57" t="s">
        <v>4216</v>
      </c>
      <c r="B148" s="3" t="s">
        <v>3436</v>
      </c>
      <c r="C148" s="3" t="s">
        <v>4109</v>
      </c>
      <c r="D148" s="4" t="s">
        <v>4217</v>
      </c>
      <c r="E148" s="4">
        <v>1649</v>
      </c>
      <c r="F148" s="4">
        <v>566</v>
      </c>
      <c r="G148" s="101" t="s">
        <v>4220</v>
      </c>
      <c r="H148" s="101" t="s">
        <v>4221</v>
      </c>
      <c r="I148" s="4">
        <v>1.018</v>
      </c>
      <c r="J148" s="4">
        <v>1.2218</v>
      </c>
      <c r="K148" s="119"/>
      <c r="L148" s="119">
        <v>-0.12771852296759001</v>
      </c>
      <c r="M148" s="119">
        <v>0.58374545282880097</v>
      </c>
      <c r="N148" s="119">
        <f>VLOOKUP(D148,[2]lms!$A:$H,8,FALSE)</f>
        <v>-0.10344345949813399</v>
      </c>
      <c r="O148" s="119">
        <v>0.722049669564645</v>
      </c>
      <c r="P148" s="119">
        <v>-0.14789542762699601</v>
      </c>
      <c r="Q148" s="119">
        <v>0.57457092214218697</v>
      </c>
    </row>
    <row r="149" spans="1:17" x14ac:dyDescent="0.25">
      <c r="A149" s="57" t="s">
        <v>4222</v>
      </c>
      <c r="B149" s="3" t="s">
        <v>3436</v>
      </c>
      <c r="C149" s="3" t="s">
        <v>4109</v>
      </c>
      <c r="D149" s="4" t="s">
        <v>4223</v>
      </c>
      <c r="E149" s="4">
        <v>1591</v>
      </c>
      <c r="F149" s="4">
        <v>1084</v>
      </c>
      <c r="G149" s="4"/>
      <c r="H149" s="101" t="s">
        <v>4226</v>
      </c>
      <c r="I149" s="4">
        <v>1.0593999999999999</v>
      </c>
      <c r="J149" s="4">
        <v>1.2343</v>
      </c>
      <c r="K149" s="119"/>
      <c r="L149" s="119">
        <v>-0.195215813952303</v>
      </c>
      <c r="M149" s="119">
        <v>0.56809436240773903</v>
      </c>
      <c r="N149" s="119">
        <f>VLOOKUP(D149,[2]lms!$A:$H,8,FALSE)</f>
        <v>-0.14884776446758899</v>
      </c>
      <c r="O149" s="119">
        <v>0.722049669564645</v>
      </c>
      <c r="P149" s="119">
        <v>-0.245222810156774</v>
      </c>
      <c r="Q149" s="119">
        <v>0.52083247998325399</v>
      </c>
    </row>
    <row r="150" spans="1:17" x14ac:dyDescent="0.25">
      <c r="A150" s="57" t="s">
        <v>4227</v>
      </c>
      <c r="B150" s="3" t="s">
        <v>3436</v>
      </c>
      <c r="C150" s="3" t="s">
        <v>4109</v>
      </c>
      <c r="D150" s="4" t="s">
        <v>4228</v>
      </c>
      <c r="E150" s="4">
        <v>62562</v>
      </c>
      <c r="F150" s="4">
        <v>100020423</v>
      </c>
      <c r="G150" s="4"/>
      <c r="H150" s="4"/>
      <c r="I150" s="4">
        <v>0.66190000000000004</v>
      </c>
      <c r="J150" s="4">
        <v>1.2859</v>
      </c>
      <c r="K150" s="119"/>
      <c r="L150" s="119">
        <v>-0.45859733919058998</v>
      </c>
      <c r="M150" s="119">
        <v>0.34833396878512601</v>
      </c>
      <c r="N150" s="119">
        <f>VLOOKUP(D150,[2]lms!$A:$H,8,FALSE)</f>
        <v>-0.57562221143174697</v>
      </c>
      <c r="O150" s="119">
        <v>0.21718557128579699</v>
      </c>
      <c r="P150" s="119">
        <v>-0.65823985963132303</v>
      </c>
      <c r="Q150" s="119">
        <v>0.189235509595547</v>
      </c>
    </row>
    <row r="151" spans="1:17" x14ac:dyDescent="0.25">
      <c r="A151" s="57" t="s">
        <v>4230</v>
      </c>
      <c r="B151" s="3" t="s">
        <v>3436</v>
      </c>
      <c r="C151" s="3" t="s">
        <v>4109</v>
      </c>
      <c r="D151" s="4" t="s">
        <v>4231</v>
      </c>
      <c r="E151" s="4">
        <v>44526</v>
      </c>
      <c r="F151" s="4">
        <v>100000936</v>
      </c>
      <c r="G151" s="101" t="s">
        <v>4234</v>
      </c>
      <c r="H151" s="101" t="s">
        <v>4235</v>
      </c>
      <c r="I151" s="4">
        <v>0.86519999999999997</v>
      </c>
      <c r="J151" s="4">
        <v>1.9353</v>
      </c>
      <c r="K151" s="119"/>
      <c r="L151" s="119">
        <v>-0.61427620607101496</v>
      </c>
      <c r="M151" s="119">
        <v>0.26496372024363002</v>
      </c>
      <c r="N151" s="119">
        <f>VLOOKUP(D151,[2]lms!$A:$H,8,FALSE)</f>
        <v>-0.50458039582158398</v>
      </c>
      <c r="O151" s="119">
        <v>0.38404126349504902</v>
      </c>
      <c r="P151" s="119">
        <v>-0.52055179461836198</v>
      </c>
      <c r="Q151" s="119">
        <v>0.41565382936926698</v>
      </c>
    </row>
    <row r="152" spans="1:17" x14ac:dyDescent="0.25">
      <c r="A152" s="57" t="s">
        <v>4236</v>
      </c>
      <c r="B152" s="3" t="s">
        <v>3436</v>
      </c>
      <c r="C152" s="3" t="s">
        <v>4109</v>
      </c>
      <c r="D152" s="4" t="s">
        <v>4237</v>
      </c>
      <c r="E152" s="4">
        <v>46537</v>
      </c>
      <c r="F152" s="4">
        <v>100001300</v>
      </c>
      <c r="G152" s="4"/>
      <c r="H152" s="101" t="s">
        <v>4240</v>
      </c>
      <c r="I152" s="4">
        <v>1.5434000000000001</v>
      </c>
      <c r="J152" s="4">
        <v>1.5494000000000001</v>
      </c>
      <c r="K152" s="119"/>
      <c r="L152" s="119">
        <v>5.4944047207492699E-2</v>
      </c>
      <c r="M152" s="119">
        <v>0.94853646291545002</v>
      </c>
      <c r="N152" s="119">
        <f>VLOOKUP(D152,[2]lms!$A:$H,8,FALSE)</f>
        <v>0.131236139604298</v>
      </c>
      <c r="O152" s="119">
        <v>0.87523716827611298</v>
      </c>
      <c r="P152" s="119">
        <v>2.31703812000108E-2</v>
      </c>
      <c r="Q152" s="119">
        <v>0.98316194261420797</v>
      </c>
    </row>
    <row r="153" spans="1:17" x14ac:dyDescent="0.25">
      <c r="A153" s="57" t="s">
        <v>4241</v>
      </c>
      <c r="B153" s="3" t="s">
        <v>3436</v>
      </c>
      <c r="C153" s="3" t="s">
        <v>4109</v>
      </c>
      <c r="D153" s="4" t="s">
        <v>4242</v>
      </c>
      <c r="E153" s="4">
        <v>35437</v>
      </c>
      <c r="F153" s="4">
        <v>100001590</v>
      </c>
      <c r="G153" s="4"/>
      <c r="H153" s="101" t="s">
        <v>4245</v>
      </c>
      <c r="I153" s="4">
        <v>1.0998000000000001</v>
      </c>
      <c r="J153" s="4">
        <v>1.1818</v>
      </c>
      <c r="K153" s="119"/>
      <c r="L153" s="119">
        <v>1.34056805850851E-3</v>
      </c>
      <c r="M153" s="119">
        <v>0.99701568396186102</v>
      </c>
      <c r="N153" s="119">
        <f>VLOOKUP(D153,[2]lms!$A:$H,8,FALSE)</f>
        <v>-9.9442284380306098E-2</v>
      </c>
      <c r="O153" s="119">
        <v>0.84083611203170106</v>
      </c>
      <c r="P153" s="119">
        <v>-0.110386768236006</v>
      </c>
      <c r="Q153" s="119">
        <v>0.80623597661221602</v>
      </c>
    </row>
    <row r="154" spans="1:17" x14ac:dyDescent="0.25">
      <c r="A154" s="57" t="s">
        <v>4246</v>
      </c>
      <c r="B154" s="3" t="s">
        <v>3436</v>
      </c>
      <c r="C154" s="3" t="s">
        <v>4247</v>
      </c>
      <c r="D154" s="4" t="s">
        <v>4248</v>
      </c>
      <c r="E154" s="4">
        <v>1302</v>
      </c>
      <c r="F154" s="4">
        <v>415</v>
      </c>
      <c r="G154" s="101" t="s">
        <v>4251</v>
      </c>
      <c r="H154" s="101" t="s">
        <v>4252</v>
      </c>
      <c r="I154" s="4">
        <v>1.0187999999999999</v>
      </c>
      <c r="J154" s="4">
        <v>1.2012</v>
      </c>
      <c r="K154" s="119"/>
      <c r="L154" s="119">
        <v>-0.13737673237520101</v>
      </c>
      <c r="M154" s="119">
        <v>0.55651725237648997</v>
      </c>
      <c r="N154" s="119">
        <f>VLOOKUP(D154,[2]lms!$A:$H,8,FALSE)</f>
        <v>-0.112157887781431</v>
      </c>
      <c r="O154" s="119">
        <v>0.69250857589971804</v>
      </c>
      <c r="P154" s="119">
        <v>-0.131105957092463</v>
      </c>
      <c r="Q154" s="119">
        <v>0.640902959910991</v>
      </c>
    </row>
    <row r="155" spans="1:17" x14ac:dyDescent="0.25">
      <c r="A155" s="57" t="s">
        <v>4253</v>
      </c>
      <c r="B155" s="3" t="s">
        <v>3436</v>
      </c>
      <c r="C155" s="3" t="s">
        <v>4247</v>
      </c>
      <c r="D155" s="4" t="s">
        <v>4254</v>
      </c>
      <c r="E155" s="4">
        <v>1589</v>
      </c>
      <c r="F155" s="4">
        <v>1083</v>
      </c>
      <c r="G155" s="101" t="s">
        <v>4257</v>
      </c>
      <c r="H155" s="101" t="s">
        <v>4258</v>
      </c>
      <c r="I155" s="4">
        <v>1.1215999999999999</v>
      </c>
      <c r="J155" s="4">
        <v>1.3644000000000001</v>
      </c>
      <c r="K155" s="119"/>
      <c r="L155" s="119">
        <v>-0.132147566622458</v>
      </c>
      <c r="M155" s="119">
        <v>0.76031196871873497</v>
      </c>
      <c r="N155" s="119">
        <f>VLOOKUP(D155,[2]lms!$A:$H,8,FALSE)</f>
        <v>-8.5877463800055204E-2</v>
      </c>
      <c r="O155" s="119">
        <v>0.88075674265715698</v>
      </c>
      <c r="P155" s="119">
        <v>-0.182850539507702</v>
      </c>
      <c r="Q155" s="119">
        <v>0.66410609947127996</v>
      </c>
    </row>
    <row r="156" spans="1:17" x14ac:dyDescent="0.25">
      <c r="A156" s="57" t="s">
        <v>4259</v>
      </c>
      <c r="B156" s="3" t="s">
        <v>3436</v>
      </c>
      <c r="C156" s="3" t="s">
        <v>4247</v>
      </c>
      <c r="D156" s="4" t="s">
        <v>4260</v>
      </c>
      <c r="E156" s="4">
        <v>2829</v>
      </c>
      <c r="F156" s="4">
        <v>194</v>
      </c>
      <c r="G156" s="101" t="s">
        <v>4263</v>
      </c>
      <c r="H156" s="101" t="s">
        <v>4264</v>
      </c>
      <c r="I156" s="4">
        <v>1.2496</v>
      </c>
      <c r="J156" s="4">
        <v>1.2562</v>
      </c>
      <c r="K156" s="119"/>
      <c r="L156" s="119">
        <v>9.5184464844105393E-2</v>
      </c>
      <c r="M156" s="119">
        <v>0.83098330068381299</v>
      </c>
      <c r="N156" s="119">
        <f>VLOOKUP(D156,[2]lms!$A:$H,8,FALSE)</f>
        <v>0.12725434171012201</v>
      </c>
      <c r="O156" s="119">
        <v>0.77264216095885796</v>
      </c>
      <c r="P156" s="119">
        <v>7.7844912038645506E-2</v>
      </c>
      <c r="Q156" s="119">
        <v>0.87657403221427799</v>
      </c>
    </row>
    <row r="157" spans="1:17" x14ac:dyDescent="0.25">
      <c r="A157" s="57" t="s">
        <v>4265</v>
      </c>
      <c r="B157" s="3" t="s">
        <v>3436</v>
      </c>
      <c r="C157" s="3" t="s">
        <v>4247</v>
      </c>
      <c r="D157" s="4" t="s">
        <v>4266</v>
      </c>
      <c r="E157" s="4">
        <v>44878</v>
      </c>
      <c r="F157" s="4">
        <v>100004635</v>
      </c>
      <c r="G157" s="4"/>
      <c r="H157" s="4"/>
      <c r="I157" s="4">
        <v>1.2488999999999999</v>
      </c>
      <c r="J157" s="4">
        <v>0.80179999999999996</v>
      </c>
      <c r="K157" s="119"/>
      <c r="L157" s="119">
        <v>0.29193699989904398</v>
      </c>
      <c r="M157" s="119">
        <v>0.68719754214565498</v>
      </c>
      <c r="N157" s="119">
        <f>VLOOKUP(D157,[2]lms!$A:$H,8,FALSE)</f>
        <v>0.31219082598727299</v>
      </c>
      <c r="O157" s="119">
        <v>0.70700189276022096</v>
      </c>
      <c r="P157" s="119">
        <v>0.30321576678898499</v>
      </c>
      <c r="Q157" s="119">
        <v>0.71305471600413195</v>
      </c>
    </row>
    <row r="158" spans="1:17" x14ac:dyDescent="0.25">
      <c r="A158" s="57" t="s">
        <v>4269</v>
      </c>
      <c r="B158" s="3" t="s">
        <v>3436</v>
      </c>
      <c r="C158" s="3" t="s">
        <v>4247</v>
      </c>
      <c r="D158" s="4" t="s">
        <v>4270</v>
      </c>
      <c r="E158" s="4">
        <v>18374</v>
      </c>
      <c r="F158" s="4">
        <v>100000039</v>
      </c>
      <c r="G158" s="101" t="s">
        <v>4273</v>
      </c>
      <c r="H158" s="101" t="s">
        <v>4274</v>
      </c>
      <c r="I158" s="4">
        <v>1.0562</v>
      </c>
      <c r="J158" s="4">
        <v>1.085</v>
      </c>
      <c r="K158" s="119"/>
      <c r="L158" s="119">
        <v>-4.6631027659373901E-2</v>
      </c>
      <c r="M158" s="119">
        <v>0.897906096765543</v>
      </c>
      <c r="N158" s="119">
        <f>VLOOKUP(D158,[2]lms!$A:$H,8,FALSE)</f>
        <v>-2.5037589354374098E-2</v>
      </c>
      <c r="O158" s="119">
        <v>0.94442360326603902</v>
      </c>
      <c r="P158" s="119">
        <v>-7.8638888603794199E-2</v>
      </c>
      <c r="Q158" s="119">
        <v>0.84301012809250297</v>
      </c>
    </row>
    <row r="159" spans="1:17" x14ac:dyDescent="0.25">
      <c r="A159" s="57" t="s">
        <v>4275</v>
      </c>
      <c r="B159" s="3" t="s">
        <v>3436</v>
      </c>
      <c r="C159" s="3" t="s">
        <v>4247</v>
      </c>
      <c r="D159" s="4" t="s">
        <v>4276</v>
      </c>
      <c r="E159" s="4">
        <v>45428</v>
      </c>
      <c r="F159" s="4">
        <v>100005463</v>
      </c>
      <c r="G159" s="4"/>
      <c r="H159" s="4"/>
      <c r="I159" s="4">
        <v>1.0795999999999999</v>
      </c>
      <c r="J159" s="4">
        <v>1.3151999999999999</v>
      </c>
      <c r="K159" s="119"/>
      <c r="L159" s="119">
        <v>-0.272102033269428</v>
      </c>
      <c r="M159" s="119">
        <v>0.46538197660194602</v>
      </c>
      <c r="N159" s="119">
        <f>VLOOKUP(D159,[2]lms!$A:$H,8,FALSE)</f>
        <v>-0.251554331220815</v>
      </c>
      <c r="O159" s="119">
        <v>0.54371941672125301</v>
      </c>
      <c r="P159" s="119">
        <v>-0.37800815369747698</v>
      </c>
      <c r="Q159" s="119">
        <v>0.335863591400271</v>
      </c>
    </row>
    <row r="160" spans="1:17" x14ac:dyDescent="0.25">
      <c r="A160" s="57" t="s">
        <v>4279</v>
      </c>
      <c r="B160" s="3" t="s">
        <v>3436</v>
      </c>
      <c r="C160" s="3" t="s">
        <v>4247</v>
      </c>
      <c r="D160" s="4" t="s">
        <v>4280</v>
      </c>
      <c r="E160" s="4">
        <v>40732</v>
      </c>
      <c r="F160" s="4">
        <v>100003712</v>
      </c>
      <c r="G160" s="101" t="s">
        <v>4283</v>
      </c>
      <c r="H160" s="101" t="s">
        <v>4284</v>
      </c>
      <c r="I160" s="4">
        <v>0.8196</v>
      </c>
      <c r="J160" s="4">
        <v>1.7601</v>
      </c>
      <c r="K160" s="119"/>
      <c r="L160" s="119">
        <v>-0.704406856296247</v>
      </c>
      <c r="M160" s="119">
        <v>0.20209025676665399</v>
      </c>
      <c r="N160" s="119">
        <f>VLOOKUP(D160,[2]lms!$A:$H,8,FALSE)</f>
        <v>-0.60841910133853405</v>
      </c>
      <c r="O160" s="119">
        <v>0.32226268374002898</v>
      </c>
      <c r="P160" s="119">
        <v>-0.54801560210268796</v>
      </c>
      <c r="Q160" s="119">
        <v>0.41565382936926698</v>
      </c>
    </row>
    <row r="161" spans="1:17" x14ac:dyDescent="0.25">
      <c r="A161" s="57" t="s">
        <v>4285</v>
      </c>
      <c r="B161" s="3" t="s">
        <v>3436</v>
      </c>
      <c r="C161" s="3" t="s">
        <v>4247</v>
      </c>
      <c r="D161" s="4" t="s">
        <v>4286</v>
      </c>
      <c r="E161" s="4">
        <v>62805</v>
      </c>
      <c r="F161" s="4">
        <v>100020893</v>
      </c>
      <c r="G161" s="4"/>
      <c r="H161" s="4"/>
      <c r="I161" s="4">
        <v>0.70899999999999996</v>
      </c>
      <c r="J161" s="4">
        <v>0.65310000000000001</v>
      </c>
      <c r="K161" s="119"/>
      <c r="L161" s="119">
        <v>-4.5731688129508697E-3</v>
      </c>
      <c r="M161" s="119">
        <v>0.99701568396186102</v>
      </c>
      <c r="N161" s="119">
        <f>VLOOKUP(D161,[2]lms!$A:$H,8,FALSE)</f>
        <v>6.2409600788361698E-2</v>
      </c>
      <c r="O161" s="119">
        <v>0.94313557306555296</v>
      </c>
      <c r="P161" s="119">
        <v>2.68365610398765E-2</v>
      </c>
      <c r="Q161" s="119">
        <v>0.98316194261420797</v>
      </c>
    </row>
    <row r="162" spans="1:17" x14ac:dyDescent="0.25">
      <c r="A162" s="57" t="s">
        <v>4288</v>
      </c>
      <c r="B162" s="3" t="s">
        <v>3436</v>
      </c>
      <c r="C162" s="3" t="s">
        <v>4247</v>
      </c>
      <c r="D162" s="4" t="s">
        <v>4289</v>
      </c>
      <c r="E162" s="4">
        <v>63739</v>
      </c>
      <c r="F162" s="4">
        <v>100021372</v>
      </c>
      <c r="G162" s="4"/>
      <c r="H162" s="4"/>
      <c r="I162" s="4">
        <v>1.8535999999999999</v>
      </c>
      <c r="J162" s="4">
        <v>1.8734</v>
      </c>
      <c r="K162" s="119"/>
      <c r="L162" s="119">
        <v>-1.22129624553902E-2</v>
      </c>
      <c r="M162" s="119">
        <v>0.99192255489913395</v>
      </c>
      <c r="N162" s="119">
        <f>VLOOKUP(D162,[2]lms!$A:$H,8,FALSE)</f>
        <v>5.5095580211271103E-2</v>
      </c>
      <c r="O162" s="119">
        <v>0.94442360326603902</v>
      </c>
      <c r="P162" s="119">
        <v>-3.9348208266324403E-2</v>
      </c>
      <c r="Q162" s="119">
        <v>0.98088831043785096</v>
      </c>
    </row>
    <row r="163" spans="1:17" x14ac:dyDescent="0.25">
      <c r="A163" s="57" t="s">
        <v>4292</v>
      </c>
      <c r="B163" s="3" t="s">
        <v>3436</v>
      </c>
      <c r="C163" s="3" t="s">
        <v>4247</v>
      </c>
      <c r="D163" s="4" t="s">
        <v>4293</v>
      </c>
      <c r="E163" s="4">
        <v>15128</v>
      </c>
      <c r="F163" s="4">
        <v>311</v>
      </c>
      <c r="G163" s="101" t="s">
        <v>4296</v>
      </c>
      <c r="H163" s="101" t="s">
        <v>4297</v>
      </c>
      <c r="I163" s="4">
        <v>0.91620000000000001</v>
      </c>
      <c r="J163" s="4">
        <v>0.96989999999999998</v>
      </c>
      <c r="K163" s="119"/>
      <c r="L163" s="119">
        <v>-8.7292340740793201E-2</v>
      </c>
      <c r="M163" s="119">
        <v>0.897906096765543</v>
      </c>
      <c r="N163" s="119">
        <f>VLOOKUP(D163,[2]lms!$A:$H,8,FALSE)</f>
        <v>-3.4713395912027503E-2</v>
      </c>
      <c r="O163" s="119">
        <v>0.96237228532429098</v>
      </c>
      <c r="P163" s="119">
        <v>-0.13774836300030599</v>
      </c>
      <c r="Q163" s="119">
        <v>0.82473970025697796</v>
      </c>
    </row>
    <row r="164" spans="1:17" x14ac:dyDescent="0.25">
      <c r="A164" s="57" t="s">
        <v>4298</v>
      </c>
      <c r="B164" s="3" t="s">
        <v>3436</v>
      </c>
      <c r="C164" s="3" t="s">
        <v>4247</v>
      </c>
      <c r="D164" s="4" t="s">
        <v>4299</v>
      </c>
      <c r="E164" s="4">
        <v>1868</v>
      </c>
      <c r="F164" s="4">
        <v>800</v>
      </c>
      <c r="G164" s="101" t="s">
        <v>4302</v>
      </c>
      <c r="H164" s="101" t="s">
        <v>4303</v>
      </c>
      <c r="I164" s="4">
        <v>1.1097999999999999</v>
      </c>
      <c r="J164" s="4">
        <v>1.0324</v>
      </c>
      <c r="K164" s="119"/>
      <c r="L164" s="119">
        <v>0.18308892645619401</v>
      </c>
      <c r="M164" s="119">
        <v>0.548421451048414</v>
      </c>
      <c r="N164" s="119">
        <f>VLOOKUP(D164,[2]lms!$A:$H,8,FALSE)</f>
        <v>0.220750925875669</v>
      </c>
      <c r="O164" s="119">
        <v>0.478397572395936</v>
      </c>
      <c r="P164" s="119">
        <v>0.18420796176021401</v>
      </c>
      <c r="Q164" s="119">
        <v>0.56932561852877595</v>
      </c>
    </row>
    <row r="165" spans="1:17" x14ac:dyDescent="0.25">
      <c r="A165" s="57" t="s">
        <v>4304</v>
      </c>
      <c r="B165" s="3" t="s">
        <v>3436</v>
      </c>
      <c r="C165" s="3" t="s">
        <v>4247</v>
      </c>
      <c r="D165" s="4" t="s">
        <v>4305</v>
      </c>
      <c r="E165" s="4">
        <v>1586</v>
      </c>
      <c r="F165" s="4">
        <v>1107</v>
      </c>
      <c r="G165" s="101" t="s">
        <v>4308</v>
      </c>
      <c r="H165" s="101" t="s">
        <v>4309</v>
      </c>
      <c r="I165" s="4">
        <v>1.1847000000000001</v>
      </c>
      <c r="J165" s="4">
        <v>1.0403</v>
      </c>
      <c r="K165" s="119"/>
      <c r="L165" s="119">
        <v>0.22777184226717501</v>
      </c>
      <c r="M165" s="119">
        <v>0.50137700755742898</v>
      </c>
      <c r="N165" s="119">
        <f>VLOOKUP(D165,[2]lms!$A:$H,8,FALSE)</f>
        <v>0.30369649530524401</v>
      </c>
      <c r="O165" s="119">
        <v>0.33981671884724601</v>
      </c>
      <c r="P165" s="119">
        <v>0.28087406602412102</v>
      </c>
      <c r="Q165" s="119">
        <v>0.43396514842770201</v>
      </c>
    </row>
    <row r="166" spans="1:17" x14ac:dyDescent="0.25">
      <c r="A166" s="57" t="s">
        <v>4310</v>
      </c>
      <c r="B166" s="3" t="s">
        <v>3436</v>
      </c>
      <c r="C166" s="3" t="s">
        <v>4247</v>
      </c>
      <c r="D166" s="4" t="s">
        <v>4311</v>
      </c>
      <c r="E166" s="4">
        <v>39592</v>
      </c>
      <c r="F166" s="4">
        <v>100002749</v>
      </c>
      <c r="G166" s="4"/>
      <c r="H166" s="101" t="s">
        <v>4314</v>
      </c>
      <c r="I166" s="4">
        <v>0.93879999999999997</v>
      </c>
      <c r="J166" s="4">
        <v>1.1727000000000001</v>
      </c>
      <c r="K166" s="119"/>
      <c r="L166" s="119">
        <v>-1.2668109498349301E-3</v>
      </c>
      <c r="M166" s="119">
        <v>0.99701568396186102</v>
      </c>
      <c r="N166" s="119">
        <f>VLOOKUP(D166,[2]lms!$A:$H,8,FALSE)</f>
        <v>8.9435322951097896E-3</v>
      </c>
      <c r="O166" s="119">
        <v>0.98904463571555801</v>
      </c>
      <c r="P166" s="119">
        <v>-1.36032244093593E-2</v>
      </c>
      <c r="Q166" s="119">
        <v>0.995911244848939</v>
      </c>
    </row>
    <row r="167" spans="1:17" x14ac:dyDescent="0.25">
      <c r="A167" s="57" t="s">
        <v>4315</v>
      </c>
      <c r="B167" s="3" t="s">
        <v>3436</v>
      </c>
      <c r="C167" s="3" t="s">
        <v>4247</v>
      </c>
      <c r="D167" s="4" t="s">
        <v>4316</v>
      </c>
      <c r="E167" s="4">
        <v>22176</v>
      </c>
      <c r="F167" s="4">
        <v>100000808</v>
      </c>
      <c r="G167" s="101" t="s">
        <v>4319</v>
      </c>
      <c r="H167" s="101" t="s">
        <v>4320</v>
      </c>
      <c r="I167" s="4">
        <v>1.2427999999999999</v>
      </c>
      <c r="J167" s="4">
        <v>1.2486999999999999</v>
      </c>
      <c r="K167" s="119"/>
      <c r="L167" s="119">
        <v>0.28487530143308998</v>
      </c>
      <c r="M167" s="119">
        <v>0.46538197660194602</v>
      </c>
      <c r="N167" s="119">
        <f>VLOOKUP(D167,[2]lms!$A:$H,8,FALSE)</f>
        <v>0.30838419897944402</v>
      </c>
      <c r="O167" s="119">
        <v>0.46241084303996</v>
      </c>
      <c r="P167" s="119">
        <v>0.29500264482618299</v>
      </c>
      <c r="Q167" s="119">
        <v>0.48101635553911098</v>
      </c>
    </row>
    <row r="168" spans="1:17" x14ac:dyDescent="0.25">
      <c r="A168" s="57" t="s">
        <v>4321</v>
      </c>
      <c r="B168" s="3" t="s">
        <v>3436</v>
      </c>
      <c r="C168" s="3" t="s">
        <v>4247</v>
      </c>
      <c r="D168" s="4" t="s">
        <v>4322</v>
      </c>
      <c r="E168" s="4">
        <v>56</v>
      </c>
      <c r="F168" s="4">
        <v>279</v>
      </c>
      <c r="G168" s="101" t="s">
        <v>4325</v>
      </c>
      <c r="H168" s="101" t="s">
        <v>4326</v>
      </c>
      <c r="I168" s="4">
        <v>0.61509999999999998</v>
      </c>
      <c r="J168" s="4">
        <v>1.3129</v>
      </c>
      <c r="K168" s="119"/>
      <c r="L168" s="119">
        <v>-0.48530731203806798</v>
      </c>
      <c r="M168" s="119">
        <v>0.45154637627210498</v>
      </c>
      <c r="N168" s="119">
        <f>VLOOKUP(D168,[2]lms!$A:$H,8,FALSE)</f>
        <v>-0.28393546691717497</v>
      </c>
      <c r="O168" s="119">
        <v>0.69250857589971804</v>
      </c>
      <c r="P168" s="119">
        <v>-0.24308716099295399</v>
      </c>
      <c r="Q168" s="119">
        <v>0.73591056506365005</v>
      </c>
    </row>
    <row r="169" spans="1:17" x14ac:dyDescent="0.25">
      <c r="A169" s="57" t="s">
        <v>4327</v>
      </c>
      <c r="B169" s="3" t="s">
        <v>3436</v>
      </c>
      <c r="C169" s="3" t="s">
        <v>4247</v>
      </c>
      <c r="D169" s="4" t="s">
        <v>4328</v>
      </c>
      <c r="E169" s="4">
        <v>37443</v>
      </c>
      <c r="F169" s="4">
        <v>100002113</v>
      </c>
      <c r="G169" s="101" t="s">
        <v>4331</v>
      </c>
      <c r="H169" s="101" t="s">
        <v>4332</v>
      </c>
      <c r="I169" s="4">
        <v>1.0823</v>
      </c>
      <c r="J169" s="4">
        <v>1.2295</v>
      </c>
      <c r="K169" s="119"/>
      <c r="L169" s="119">
        <v>-6.6234591947966596E-3</v>
      </c>
      <c r="M169" s="119">
        <v>0.99499213095365502</v>
      </c>
      <c r="N169" s="119">
        <f>VLOOKUP(D169,[2]lms!$A:$H,8,FALSE)</f>
        <v>5.5024327516103297E-2</v>
      </c>
      <c r="O169" s="119">
        <v>0.93179133720667695</v>
      </c>
      <c r="P169" s="119">
        <v>3.6974321771954199E-3</v>
      </c>
      <c r="Q169" s="119">
        <v>0.99606156562513304</v>
      </c>
    </row>
    <row r="170" spans="1:17" x14ac:dyDescent="0.25">
      <c r="A170" s="57" t="s">
        <v>4333</v>
      </c>
      <c r="B170" s="3" t="s">
        <v>3436</v>
      </c>
      <c r="C170" s="3" t="s">
        <v>4247</v>
      </c>
      <c r="D170" s="4" t="s">
        <v>4334</v>
      </c>
      <c r="E170" s="4">
        <v>2125</v>
      </c>
      <c r="F170" s="4">
        <v>512</v>
      </c>
      <c r="G170" s="101" t="s">
        <v>4337</v>
      </c>
      <c r="H170" s="101" t="s">
        <v>4338</v>
      </c>
      <c r="I170" s="4">
        <v>8.4550000000000001</v>
      </c>
      <c r="J170" s="4">
        <v>13.013199999999999</v>
      </c>
      <c r="K170" s="119"/>
      <c r="L170" s="119">
        <v>-1.0047204830027301</v>
      </c>
      <c r="M170" s="119">
        <v>0.32193265941509702</v>
      </c>
      <c r="N170" s="119">
        <f>VLOOKUP(D170,[2]lms!$A:$H,8,FALSE)</f>
        <v>-0.86235732213122696</v>
      </c>
      <c r="O170" s="119">
        <v>0.42717743279317799</v>
      </c>
      <c r="P170" s="119">
        <v>-0.90432031676191604</v>
      </c>
      <c r="Q170" s="119">
        <v>0.46739471245438302</v>
      </c>
    </row>
    <row r="171" spans="1:17" x14ac:dyDescent="0.25">
      <c r="A171" s="57" t="s">
        <v>4339</v>
      </c>
      <c r="B171" s="3" t="s">
        <v>3436</v>
      </c>
      <c r="C171" s="3" t="s">
        <v>4247</v>
      </c>
      <c r="D171" s="4" t="s">
        <v>4340</v>
      </c>
      <c r="E171" s="4">
        <v>42989</v>
      </c>
      <c r="F171" s="4">
        <v>100004056</v>
      </c>
      <c r="G171" s="4"/>
      <c r="H171" s="4"/>
      <c r="I171" s="4">
        <v>0.43859999999999999</v>
      </c>
      <c r="J171" s="4">
        <v>0.81399999999999995</v>
      </c>
      <c r="K171" s="119"/>
      <c r="L171" s="119">
        <v>-0.13461092745497399</v>
      </c>
      <c r="M171" s="119">
        <v>0.85181945123538105</v>
      </c>
      <c r="N171" s="119">
        <f>VLOOKUP(D171,[2]lms!$A:$H,8,FALSE)</f>
        <v>-7.1091849911944893E-2</v>
      </c>
      <c r="O171" s="119">
        <v>0.93625648483861901</v>
      </c>
      <c r="P171" s="119">
        <v>-7.8870792747537305E-2</v>
      </c>
      <c r="Q171" s="119">
        <v>0.94177474267361005</v>
      </c>
    </row>
    <row r="172" spans="1:17" x14ac:dyDescent="0.25">
      <c r="A172" s="57" t="s">
        <v>4343</v>
      </c>
      <c r="B172" s="3" t="s">
        <v>3436</v>
      </c>
      <c r="C172" s="3" t="s">
        <v>4247</v>
      </c>
      <c r="D172" s="4" t="s">
        <v>4344</v>
      </c>
      <c r="E172" s="4">
        <v>48187</v>
      </c>
      <c r="F172" s="4">
        <v>100005466</v>
      </c>
      <c r="G172" s="4"/>
      <c r="H172" s="4"/>
      <c r="I172" s="4">
        <v>0.95640000000000003</v>
      </c>
      <c r="J172" s="4">
        <v>3.4211</v>
      </c>
      <c r="K172" s="119">
        <v>-8.7516500914160605E-2</v>
      </c>
      <c r="L172" s="119">
        <v>-2.1484400538232298</v>
      </c>
      <c r="M172" s="119">
        <v>4.95344373475105E-2</v>
      </c>
      <c r="N172" s="119">
        <f>VLOOKUP(D172,[2]lms!$A:$H,8,FALSE)</f>
        <v>-1.93845609090405</v>
      </c>
      <c r="O172" s="119">
        <v>9.8951150855114398E-2</v>
      </c>
      <c r="P172" s="119">
        <v>-1.9116006267077299</v>
      </c>
      <c r="Q172" s="119">
        <v>0.14568918902016001</v>
      </c>
    </row>
    <row r="173" spans="1:17" x14ac:dyDescent="0.25">
      <c r="A173" s="57" t="s">
        <v>4346</v>
      </c>
      <c r="B173" s="3" t="s">
        <v>3436</v>
      </c>
      <c r="C173" s="3" t="s">
        <v>4247</v>
      </c>
      <c r="D173" s="4" t="s">
        <v>4347</v>
      </c>
      <c r="E173" s="4">
        <v>47089</v>
      </c>
      <c r="F173" s="4">
        <v>382</v>
      </c>
      <c r="G173" s="101" t="s">
        <v>4350</v>
      </c>
      <c r="H173" s="101" t="s">
        <v>4351</v>
      </c>
      <c r="I173" s="4">
        <v>1.512</v>
      </c>
      <c r="J173" s="4">
        <v>1.9968999999999999</v>
      </c>
      <c r="K173" s="119"/>
      <c r="L173" s="119">
        <v>-0.19926592433481</v>
      </c>
      <c r="M173" s="119">
        <v>0.72419108603099602</v>
      </c>
      <c r="N173" s="119">
        <f>VLOOKUP(D173,[2]lms!$A:$H,8,FALSE)</f>
        <v>-0.12436094938941</v>
      </c>
      <c r="O173" s="119">
        <v>0.87523716827611298</v>
      </c>
      <c r="P173" s="119">
        <v>-4.0100883154113399E-2</v>
      </c>
      <c r="Q173" s="119">
        <v>0.96958477595602799</v>
      </c>
    </row>
    <row r="174" spans="1:17" x14ac:dyDescent="0.25">
      <c r="A174" s="57" t="s">
        <v>4352</v>
      </c>
      <c r="B174" s="3" t="s">
        <v>3436</v>
      </c>
      <c r="C174" s="3" t="s">
        <v>4353</v>
      </c>
      <c r="D174" s="4" t="s">
        <v>4354</v>
      </c>
      <c r="E174" s="4">
        <v>1638</v>
      </c>
      <c r="F174" s="4">
        <v>231</v>
      </c>
      <c r="G174" s="101" t="s">
        <v>4357</v>
      </c>
      <c r="H174" s="101" t="s">
        <v>4358</v>
      </c>
      <c r="I174" s="4">
        <v>3.6959</v>
      </c>
      <c r="J174" s="4">
        <v>2.5648</v>
      </c>
      <c r="K174" s="119"/>
      <c r="L174" s="119">
        <v>-0.25697960859769697</v>
      </c>
      <c r="M174" s="119">
        <v>0.77831053758039304</v>
      </c>
      <c r="N174" s="119">
        <f>VLOOKUP(D174,[2]lms!$A:$H,8,FALSE)</f>
        <v>-0.345750957763301</v>
      </c>
      <c r="O174" s="119">
        <v>0.722049669564645</v>
      </c>
      <c r="P174" s="119">
        <v>-0.381643809386146</v>
      </c>
      <c r="Q174" s="119">
        <v>0.70026013788792296</v>
      </c>
    </row>
    <row r="175" spans="1:17" x14ac:dyDescent="0.25">
      <c r="A175" s="57" t="s">
        <v>4359</v>
      </c>
      <c r="B175" s="3" t="s">
        <v>3436</v>
      </c>
      <c r="C175" s="3" t="s">
        <v>4353</v>
      </c>
      <c r="D175" s="4" t="s">
        <v>4360</v>
      </c>
      <c r="E175" s="4">
        <v>34378</v>
      </c>
      <c r="F175" s="4">
        <v>100001401</v>
      </c>
      <c r="G175" s="101" t="s">
        <v>4363</v>
      </c>
      <c r="H175" s="4"/>
      <c r="I175" s="4">
        <v>0.97260000000000002</v>
      </c>
      <c r="J175" s="4">
        <v>1.5367</v>
      </c>
      <c r="K175" s="119"/>
      <c r="L175" s="119">
        <v>-0.39019476854547702</v>
      </c>
      <c r="M175" s="119">
        <v>0.46538197660194602</v>
      </c>
      <c r="N175" s="119">
        <f>VLOOKUP(D175,[2]lms!$A:$H,8,FALSE)</f>
        <v>-0.34220554480690102</v>
      </c>
      <c r="O175" s="119">
        <v>0.57347699575870803</v>
      </c>
      <c r="P175" s="119">
        <v>-0.34575995176748198</v>
      </c>
      <c r="Q175" s="119">
        <v>0.58354900484639005</v>
      </c>
    </row>
    <row r="176" spans="1:17" x14ac:dyDescent="0.25">
      <c r="A176" s="57" t="s">
        <v>4364</v>
      </c>
      <c r="B176" s="3" t="s">
        <v>3436</v>
      </c>
      <c r="C176" s="3" t="s">
        <v>4353</v>
      </c>
      <c r="D176" s="4" t="s">
        <v>4365</v>
      </c>
      <c r="E176" s="4">
        <v>1493</v>
      </c>
      <c r="F176" s="4">
        <v>444</v>
      </c>
      <c r="G176" s="101" t="s">
        <v>4368</v>
      </c>
      <c r="H176" s="101" t="s">
        <v>4369</v>
      </c>
      <c r="I176" s="4">
        <v>0.88819999999999999</v>
      </c>
      <c r="J176" s="4">
        <v>1.4246000000000001</v>
      </c>
      <c r="K176" s="119"/>
      <c r="L176" s="119">
        <v>-0.35718973032812401</v>
      </c>
      <c r="M176" s="119">
        <v>0.33669449333280199</v>
      </c>
      <c r="N176" s="119">
        <f>VLOOKUP(D176,[2]lms!$A:$H,8,FALSE)</f>
        <v>-0.36478079664017199</v>
      </c>
      <c r="O176" s="119">
        <v>0.35144700820091801</v>
      </c>
      <c r="P176" s="119">
        <v>-0.46023901912238702</v>
      </c>
      <c r="Q176" s="119">
        <v>0.27053756538221801</v>
      </c>
    </row>
    <row r="177" spans="1:17" x14ac:dyDescent="0.25">
      <c r="A177" s="57" t="s">
        <v>4370</v>
      </c>
      <c r="B177" s="3" t="s">
        <v>3436</v>
      </c>
      <c r="C177" s="3" t="s">
        <v>4353</v>
      </c>
      <c r="D177" s="4" t="s">
        <v>4371</v>
      </c>
      <c r="E177" s="4">
        <v>62853</v>
      </c>
      <c r="F177" s="4">
        <v>100020361</v>
      </c>
      <c r="G177" s="4"/>
      <c r="H177" s="101" t="s">
        <v>4374</v>
      </c>
      <c r="I177" s="4">
        <v>1.2020999999999999</v>
      </c>
      <c r="J177" s="4">
        <v>1.4746999999999999</v>
      </c>
      <c r="K177" s="119"/>
      <c r="L177" s="119">
        <v>6.1995993131198503E-2</v>
      </c>
      <c r="M177" s="119">
        <v>0.91738142735351402</v>
      </c>
      <c r="N177" s="119">
        <f>VLOOKUP(D177,[2]lms!$A:$H,8,FALSE)</f>
        <v>1.0332391167983001E-2</v>
      </c>
      <c r="O177" s="119">
        <v>0.98904463571555801</v>
      </c>
      <c r="P177" s="119">
        <v>-5.2928893225869297E-3</v>
      </c>
      <c r="Q177" s="119">
        <v>0.99606156562513304</v>
      </c>
    </row>
    <row r="178" spans="1:17" x14ac:dyDescent="0.25">
      <c r="A178" s="57" t="s">
        <v>4375</v>
      </c>
      <c r="B178" s="3" t="s">
        <v>3436</v>
      </c>
      <c r="C178" s="3" t="s">
        <v>4353</v>
      </c>
      <c r="D178" s="4" t="s">
        <v>4376</v>
      </c>
      <c r="E178" s="4">
        <v>37426</v>
      </c>
      <c r="F178" s="4">
        <v>100002082</v>
      </c>
      <c r="G178" s="101" t="s">
        <v>4379</v>
      </c>
      <c r="H178" s="101" t="s">
        <v>4380</v>
      </c>
      <c r="I178" s="4">
        <v>1.0621</v>
      </c>
      <c r="J178" s="4">
        <v>1.4691000000000001</v>
      </c>
      <c r="K178" s="119"/>
      <c r="L178" s="119">
        <v>-0.18140910286404799</v>
      </c>
      <c r="M178" s="119">
        <v>0.831890943079856</v>
      </c>
      <c r="N178" s="119">
        <f>VLOOKUP(D178,[2]lms!$A:$H,8,FALSE)</f>
        <v>-0.193307123611692</v>
      </c>
      <c r="O178" s="119">
        <v>0.85020929527720301</v>
      </c>
      <c r="P178" s="119">
        <v>-0.18670758443326901</v>
      </c>
      <c r="Q178" s="119">
        <v>0.85420443507688504</v>
      </c>
    </row>
    <row r="179" spans="1:17" x14ac:dyDescent="0.25">
      <c r="A179" s="57" t="s">
        <v>4381</v>
      </c>
      <c r="B179" s="3" t="s">
        <v>3436</v>
      </c>
      <c r="C179" s="3" t="s">
        <v>4353</v>
      </c>
      <c r="D179" s="4" t="s">
        <v>4382</v>
      </c>
      <c r="E179" s="4">
        <v>55072</v>
      </c>
      <c r="F179" s="4">
        <v>100002784</v>
      </c>
      <c r="G179" s="101" t="s">
        <v>4384</v>
      </c>
      <c r="H179" s="101" t="s">
        <v>4385</v>
      </c>
      <c r="I179" s="4">
        <v>1.7548999999999999</v>
      </c>
      <c r="J179" s="4">
        <v>2.3140999999999998</v>
      </c>
      <c r="K179" s="119"/>
      <c r="L179" s="119">
        <v>-0.51940282941401295</v>
      </c>
      <c r="M179" s="119">
        <v>0.36547829403912102</v>
      </c>
      <c r="N179" s="119">
        <f>VLOOKUP(D179,[2]lms!$A:$H,8,FALSE)</f>
        <v>-0.55939505276873103</v>
      </c>
      <c r="O179" s="119">
        <v>0.35144700820091801</v>
      </c>
      <c r="P179" s="119">
        <v>-0.58184559104785305</v>
      </c>
      <c r="Q179" s="119">
        <v>0.38015403091012001</v>
      </c>
    </row>
    <row r="180" spans="1:17" x14ac:dyDescent="0.25">
      <c r="A180" s="57" t="s">
        <v>4386</v>
      </c>
      <c r="B180" s="3" t="s">
        <v>3436</v>
      </c>
      <c r="C180" s="3" t="s">
        <v>4353</v>
      </c>
      <c r="D180" s="4" t="s">
        <v>4387</v>
      </c>
      <c r="E180" s="4">
        <v>2132</v>
      </c>
      <c r="F180" s="4">
        <v>391</v>
      </c>
      <c r="G180" s="101" t="s">
        <v>4390</v>
      </c>
      <c r="H180" s="101" t="s">
        <v>4391</v>
      </c>
      <c r="I180" s="4">
        <v>1.0059</v>
      </c>
      <c r="J180" s="4">
        <v>1.1054999999999999</v>
      </c>
      <c r="K180" s="119"/>
      <c r="L180" s="119">
        <v>-4.2867516055981603E-2</v>
      </c>
      <c r="M180" s="119">
        <v>0.87470432151147504</v>
      </c>
      <c r="N180" s="119">
        <f>VLOOKUP(D180,[2]lms!$A:$H,8,FALSE)</f>
        <v>-2.9096537731311298E-2</v>
      </c>
      <c r="O180" s="119">
        <v>0.93179133720667695</v>
      </c>
      <c r="P180" s="119">
        <v>-1.5925802010380099E-2</v>
      </c>
      <c r="Q180" s="119">
        <v>0.96684508864017205</v>
      </c>
    </row>
    <row r="181" spans="1:17" x14ac:dyDescent="0.25">
      <c r="A181" s="57" t="s">
        <v>4392</v>
      </c>
      <c r="B181" s="3" t="s">
        <v>3436</v>
      </c>
      <c r="C181" s="3" t="s">
        <v>4353</v>
      </c>
      <c r="D181" s="4" t="s">
        <v>4393</v>
      </c>
      <c r="E181" s="4">
        <v>22138</v>
      </c>
      <c r="F181" s="4">
        <v>100000963</v>
      </c>
      <c r="G181" s="101" t="s">
        <v>4396</v>
      </c>
      <c r="H181" s="101" t="s">
        <v>4397</v>
      </c>
      <c r="I181" s="4">
        <v>1.6463000000000001</v>
      </c>
      <c r="J181" s="4">
        <v>1.3917999999999999</v>
      </c>
      <c r="K181" s="119"/>
      <c r="L181" s="119">
        <v>0.18877245356036901</v>
      </c>
      <c r="M181" s="119">
        <v>0.73143443500649596</v>
      </c>
      <c r="N181" s="119">
        <f>VLOOKUP(D181,[2]lms!$A:$H,8,FALSE)</f>
        <v>0.323804037599699</v>
      </c>
      <c r="O181" s="119">
        <v>0.50275795071540796</v>
      </c>
      <c r="P181" s="119">
        <v>0.383922294097924</v>
      </c>
      <c r="Q181" s="119">
        <v>0.46739471245438302</v>
      </c>
    </row>
    <row r="182" spans="1:17" x14ac:dyDescent="0.25">
      <c r="A182" s="57" t="s">
        <v>4398</v>
      </c>
      <c r="B182" s="3" t="s">
        <v>3436</v>
      </c>
      <c r="C182" s="3" t="s">
        <v>4353</v>
      </c>
      <c r="D182" s="4" t="s">
        <v>4399</v>
      </c>
      <c r="E182" s="4">
        <v>1898</v>
      </c>
      <c r="F182" s="4">
        <v>480</v>
      </c>
      <c r="G182" s="101" t="s">
        <v>4402</v>
      </c>
      <c r="H182" s="101" t="s">
        <v>4403</v>
      </c>
      <c r="I182" s="4">
        <v>0.96860000000000002</v>
      </c>
      <c r="J182" s="4">
        <v>1.0463</v>
      </c>
      <c r="K182" s="119"/>
      <c r="L182" s="119">
        <v>-7.3314966263156398E-3</v>
      </c>
      <c r="M182" s="119">
        <v>0.98816528537773696</v>
      </c>
      <c r="N182" s="119">
        <f>VLOOKUP(D182,[2]lms!$A:$H,8,FALSE)</f>
        <v>1.39002050600338E-2</v>
      </c>
      <c r="O182" s="119">
        <v>0.96334774097869402</v>
      </c>
      <c r="P182" s="119">
        <v>-9.9424272181743208E-3</v>
      </c>
      <c r="Q182" s="119">
        <v>0.980973835758574</v>
      </c>
    </row>
    <row r="183" spans="1:17" x14ac:dyDescent="0.25">
      <c r="A183" s="57" t="s">
        <v>4404</v>
      </c>
      <c r="B183" s="3" t="s">
        <v>3436</v>
      </c>
      <c r="C183" s="3" t="s">
        <v>4353</v>
      </c>
      <c r="D183" s="4" t="s">
        <v>4405</v>
      </c>
      <c r="E183" s="4">
        <v>36808</v>
      </c>
      <c r="F183" s="4">
        <v>100001810</v>
      </c>
      <c r="G183" s="101" t="s">
        <v>4408</v>
      </c>
      <c r="H183" s="101" t="s">
        <v>4409</v>
      </c>
      <c r="I183" s="4">
        <v>1.4987999999999999</v>
      </c>
      <c r="J183" s="4">
        <v>1.2898000000000001</v>
      </c>
      <c r="K183" s="119"/>
      <c r="L183" s="119">
        <v>0.15177530183028501</v>
      </c>
      <c r="M183" s="119">
        <v>0.83111326381385298</v>
      </c>
      <c r="N183" s="119">
        <f>VLOOKUP(D183,[2]lms!$A:$H,8,FALSE)</f>
        <v>0.146458100316845</v>
      </c>
      <c r="O183" s="119">
        <v>0.86183818370203102</v>
      </c>
      <c r="P183" s="119">
        <v>-3.0004141048593301E-2</v>
      </c>
      <c r="Q183" s="119">
        <v>0.980973835758574</v>
      </c>
    </row>
    <row r="184" spans="1:17" x14ac:dyDescent="0.25">
      <c r="A184" s="57" t="s">
        <v>4410</v>
      </c>
      <c r="B184" s="3" t="s">
        <v>3436</v>
      </c>
      <c r="C184" s="3" t="s">
        <v>4353</v>
      </c>
      <c r="D184" s="4" t="s">
        <v>4411</v>
      </c>
      <c r="E184" s="4">
        <v>33953</v>
      </c>
      <c r="F184" s="4">
        <v>100001266</v>
      </c>
      <c r="G184" s="101" t="s">
        <v>4414</v>
      </c>
      <c r="H184" s="101" t="s">
        <v>4415</v>
      </c>
      <c r="I184" s="4">
        <v>1.3035000000000001</v>
      </c>
      <c r="J184" s="4">
        <v>1.2369000000000001</v>
      </c>
      <c r="K184" s="119"/>
      <c r="L184" s="119">
        <v>6.1628405419018803E-2</v>
      </c>
      <c r="M184" s="119">
        <v>0.90207236852906403</v>
      </c>
      <c r="N184" s="119">
        <f>VLOOKUP(D184,[2]lms!$A:$H,8,FALSE)</f>
        <v>0.10719970593471</v>
      </c>
      <c r="O184" s="119">
        <v>0.85237014520860899</v>
      </c>
      <c r="P184" s="119">
        <v>5.8372338376370202E-2</v>
      </c>
      <c r="Q184" s="119">
        <v>0.93646777630551303</v>
      </c>
    </row>
    <row r="185" spans="1:17" x14ac:dyDescent="0.25">
      <c r="A185" s="57" t="s">
        <v>4416</v>
      </c>
      <c r="B185" s="3" t="s">
        <v>3436</v>
      </c>
      <c r="C185" s="3" t="s">
        <v>4353</v>
      </c>
      <c r="D185" s="4" t="s">
        <v>4417</v>
      </c>
      <c r="E185" s="4">
        <v>48434</v>
      </c>
      <c r="F185" s="4">
        <v>100001577</v>
      </c>
      <c r="G185" s="101" t="s">
        <v>4420</v>
      </c>
      <c r="H185" s="101" t="s">
        <v>4421</v>
      </c>
      <c r="I185" s="4">
        <v>1.3109</v>
      </c>
      <c r="J185" s="4">
        <v>1.0162</v>
      </c>
      <c r="K185" s="119"/>
      <c r="L185" s="119">
        <v>0.357020367087521</v>
      </c>
      <c r="M185" s="119">
        <v>0.357534436274349</v>
      </c>
      <c r="N185" s="119">
        <f>VLOOKUP(D185,[2]lms!$A:$H,8,FALSE)</f>
        <v>0.39472735885114002</v>
      </c>
      <c r="O185" s="119">
        <v>0.330976326412457</v>
      </c>
      <c r="P185" s="119">
        <v>0.41338255473801599</v>
      </c>
      <c r="Q185" s="119">
        <v>0.36643715543743599</v>
      </c>
    </row>
    <row r="186" spans="1:17" x14ac:dyDescent="0.25">
      <c r="A186" s="57" t="s">
        <v>4422</v>
      </c>
      <c r="B186" s="3" t="s">
        <v>3436</v>
      </c>
      <c r="C186" s="3" t="s">
        <v>4353</v>
      </c>
      <c r="D186" s="4" t="s">
        <v>4423</v>
      </c>
      <c r="E186" s="4">
        <v>34387</v>
      </c>
      <c r="F186" s="4">
        <v>100001334</v>
      </c>
      <c r="G186" s="4"/>
      <c r="H186" s="4"/>
      <c r="I186" s="4">
        <v>2.1951999999999998</v>
      </c>
      <c r="J186" s="4">
        <v>1.1279999999999999</v>
      </c>
      <c r="K186" s="119">
        <v>0.17131421742655101</v>
      </c>
      <c r="L186" s="119">
        <v>0.94205881905213495</v>
      </c>
      <c r="M186" s="119">
        <v>1.56105058283232E-2</v>
      </c>
      <c r="N186" s="119">
        <f>VLOOKUP(D186,[2]lms!$A:$H,8,FALSE)</f>
        <v>0.98055728153868804</v>
      </c>
      <c r="O186" s="119">
        <v>9.6388181880488304E-3</v>
      </c>
      <c r="P186" s="119">
        <v>0.91306793671092101</v>
      </c>
      <c r="Q186" s="119">
        <v>2.7486863049818702E-2</v>
      </c>
    </row>
    <row r="187" spans="1:17" x14ac:dyDescent="0.25">
      <c r="A187" s="57" t="s">
        <v>4426</v>
      </c>
      <c r="B187" s="3" t="s">
        <v>3436</v>
      </c>
      <c r="C187" s="3" t="s">
        <v>4353</v>
      </c>
      <c r="D187" s="4" t="s">
        <v>4427</v>
      </c>
      <c r="E187" s="4">
        <v>43249</v>
      </c>
      <c r="F187" s="4">
        <v>100004523</v>
      </c>
      <c r="G187" s="4"/>
      <c r="H187" s="4"/>
      <c r="I187" s="4">
        <v>0.95150000000000001</v>
      </c>
      <c r="J187" s="4">
        <v>1.1171</v>
      </c>
      <c r="K187" s="119"/>
      <c r="L187" s="119">
        <v>-3.10384269367147E-2</v>
      </c>
      <c r="M187" s="119">
        <v>0.94853646291545002</v>
      </c>
      <c r="N187" s="119">
        <f>VLOOKUP(D187,[2]lms!$A:$H,8,FALSE)</f>
        <v>-4.2839331181711501E-2</v>
      </c>
      <c r="O187" s="119">
        <v>0.93179133720667695</v>
      </c>
      <c r="P187" s="119">
        <v>-0.107483789311256</v>
      </c>
      <c r="Q187" s="119">
        <v>0.79362318180088698</v>
      </c>
    </row>
    <row r="188" spans="1:17" x14ac:dyDescent="0.25">
      <c r="A188" s="57" t="s">
        <v>4429</v>
      </c>
      <c r="B188" s="3" t="s">
        <v>3436</v>
      </c>
      <c r="C188" s="3" t="s">
        <v>4353</v>
      </c>
      <c r="D188" s="4" t="s">
        <v>4430</v>
      </c>
      <c r="E188" s="4">
        <v>32984</v>
      </c>
      <c r="F188" s="4">
        <v>100000285</v>
      </c>
      <c r="G188" s="101" t="s">
        <v>4432</v>
      </c>
      <c r="H188" s="101" t="s">
        <v>4433</v>
      </c>
      <c r="I188" s="4">
        <v>1.1254</v>
      </c>
      <c r="J188" s="4">
        <v>1.0311999999999999</v>
      </c>
      <c r="K188" s="119"/>
      <c r="L188" s="119">
        <v>0.23297958024929399</v>
      </c>
      <c r="M188" s="119">
        <v>0.55603251714844204</v>
      </c>
      <c r="N188" s="119">
        <f>VLOOKUP(D188,[2]lms!$A:$H,8,FALSE)</f>
        <v>0.19261516516152499</v>
      </c>
      <c r="O188" s="119">
        <v>0.67931690990555504</v>
      </c>
      <c r="P188" s="119">
        <v>6.3343797282156805E-2</v>
      </c>
      <c r="Q188" s="119">
        <v>0.92443686714632001</v>
      </c>
    </row>
    <row r="189" spans="1:17" x14ac:dyDescent="0.25">
      <c r="A189" s="57" t="s">
        <v>4434</v>
      </c>
      <c r="B189" s="3" t="s">
        <v>3436</v>
      </c>
      <c r="C189" s="3" t="s">
        <v>4353</v>
      </c>
      <c r="D189" s="4" t="s">
        <v>4435</v>
      </c>
      <c r="E189" s="4">
        <v>43591</v>
      </c>
      <c r="F189" s="4">
        <v>100004575</v>
      </c>
      <c r="G189" s="4"/>
      <c r="H189" s="4"/>
      <c r="I189" s="4">
        <v>1.2704</v>
      </c>
      <c r="J189" s="4">
        <v>0.88690000000000002</v>
      </c>
      <c r="K189" s="119"/>
      <c r="L189" s="119">
        <v>0.24665719512753101</v>
      </c>
      <c r="M189" s="119">
        <v>0.62240427133904996</v>
      </c>
      <c r="N189" s="119">
        <f>VLOOKUP(D189,[2]lms!$A:$H,8,FALSE)</f>
        <v>0.26640949364814998</v>
      </c>
      <c r="O189" s="119">
        <v>0.63518123669783</v>
      </c>
      <c r="P189" s="119">
        <v>0.27594192275783003</v>
      </c>
      <c r="Q189" s="119">
        <v>0.621148088933269</v>
      </c>
    </row>
    <row r="190" spans="1:17" x14ac:dyDescent="0.25">
      <c r="A190" s="57" t="s">
        <v>4438</v>
      </c>
      <c r="B190" s="3" t="s">
        <v>3436</v>
      </c>
      <c r="C190" s="3" t="s">
        <v>4353</v>
      </c>
      <c r="D190" s="4" t="s">
        <v>4439</v>
      </c>
      <c r="E190" s="4">
        <v>62068</v>
      </c>
      <c r="F190" s="4">
        <v>100020215</v>
      </c>
      <c r="G190" s="4"/>
      <c r="H190" s="4"/>
      <c r="I190" s="4">
        <v>2.9891999999999999</v>
      </c>
      <c r="J190" s="4">
        <v>1.6875</v>
      </c>
      <c r="K190" s="119"/>
      <c r="L190" s="119">
        <v>4.2581827512052799E-2</v>
      </c>
      <c r="M190" s="119">
        <v>0.98806859795742097</v>
      </c>
      <c r="N190" s="119">
        <f>VLOOKUP(D190,[2]lms!$A:$H,8,FALSE)</f>
        <v>-5.0748437792926697E-2</v>
      </c>
      <c r="O190" s="119">
        <v>0.96733032828382104</v>
      </c>
      <c r="P190" s="119">
        <v>-4.8445025525043303E-2</v>
      </c>
      <c r="Q190" s="119">
        <v>0.980973835758574</v>
      </c>
    </row>
    <row r="191" spans="1:17" x14ac:dyDescent="0.25">
      <c r="A191" s="57" t="s">
        <v>4440</v>
      </c>
      <c r="B191" s="3" t="s">
        <v>3436</v>
      </c>
      <c r="C191" s="3" t="s">
        <v>4353</v>
      </c>
      <c r="D191" s="4" t="s">
        <v>4441</v>
      </c>
      <c r="E191" s="4">
        <v>32306</v>
      </c>
      <c r="F191" s="4">
        <v>1001</v>
      </c>
      <c r="G191" s="101" t="s">
        <v>4444</v>
      </c>
      <c r="H191" s="101" t="s">
        <v>4445</v>
      </c>
      <c r="I191" s="4">
        <v>1.2192000000000001</v>
      </c>
      <c r="J191" s="4">
        <v>1.2060999999999999</v>
      </c>
      <c r="K191" s="119"/>
      <c r="L191" s="119">
        <v>0.117436688832373</v>
      </c>
      <c r="M191" s="119">
        <v>0.77831053758039304</v>
      </c>
      <c r="N191" s="119">
        <f>VLOOKUP(D191,[2]lms!$A:$H,8,FALSE)</f>
        <v>8.9553034006032206E-2</v>
      </c>
      <c r="O191" s="119">
        <v>0.87523716827611298</v>
      </c>
      <c r="P191" s="119">
        <v>-4.23293127495998E-2</v>
      </c>
      <c r="Q191" s="119">
        <v>0.94644115550538399</v>
      </c>
    </row>
    <row r="192" spans="1:17" x14ac:dyDescent="0.25">
      <c r="A192" s="57" t="s">
        <v>4446</v>
      </c>
      <c r="B192" s="3" t="s">
        <v>3436</v>
      </c>
      <c r="C192" s="3" t="s">
        <v>4353</v>
      </c>
      <c r="D192" s="4" t="s">
        <v>4447</v>
      </c>
      <c r="E192" s="4">
        <v>37431</v>
      </c>
      <c r="F192" s="4">
        <v>100001956</v>
      </c>
      <c r="G192" s="4"/>
      <c r="H192" s="4"/>
      <c r="I192" s="4">
        <v>2.0886999999999998</v>
      </c>
      <c r="J192" s="4">
        <v>2.6198999999999999</v>
      </c>
      <c r="K192" s="119"/>
      <c r="L192" s="119">
        <v>-0.89096608787954901</v>
      </c>
      <c r="M192" s="119">
        <v>0.31613689504359099</v>
      </c>
      <c r="N192" s="119">
        <f>VLOOKUP(D192,[2]lms!$A:$H,8,FALSE)</f>
        <v>-1.00523869515449</v>
      </c>
      <c r="O192" s="119">
        <v>0.26404801612950002</v>
      </c>
      <c r="P192" s="119">
        <v>-0.91059867534383498</v>
      </c>
      <c r="Q192" s="119">
        <v>0.38881211068080701</v>
      </c>
    </row>
    <row r="193" spans="1:17" x14ac:dyDescent="0.25">
      <c r="A193" s="57" t="s">
        <v>4450</v>
      </c>
      <c r="B193" s="3" t="s">
        <v>3436</v>
      </c>
      <c r="C193" s="3" t="s">
        <v>4353</v>
      </c>
      <c r="D193" s="4" t="s">
        <v>4451</v>
      </c>
      <c r="E193" s="4">
        <v>62947</v>
      </c>
      <c r="F193" s="4">
        <v>100020217</v>
      </c>
      <c r="G193" s="4"/>
      <c r="H193" s="4"/>
      <c r="I193" s="4">
        <v>26.5474</v>
      </c>
      <c r="J193" s="4">
        <v>3.6341000000000001</v>
      </c>
      <c r="K193" s="119"/>
      <c r="L193" s="119">
        <v>0.60686714196420599</v>
      </c>
      <c r="M193" s="119">
        <v>0.55651725237648997</v>
      </c>
      <c r="N193" s="119">
        <f>VLOOKUP(D193,[2]lms!$A:$H,8,FALSE)</f>
        <v>0.62116494008763301</v>
      </c>
      <c r="O193" s="119">
        <v>0.59008032664808097</v>
      </c>
      <c r="P193" s="119">
        <v>0.37614186094664998</v>
      </c>
      <c r="Q193" s="119">
        <v>0.78408350107596203</v>
      </c>
    </row>
    <row r="194" spans="1:17" x14ac:dyDescent="0.25">
      <c r="A194" s="57" t="s">
        <v>4453</v>
      </c>
      <c r="B194" s="3" t="s">
        <v>3436</v>
      </c>
      <c r="C194" s="3" t="s">
        <v>4353</v>
      </c>
      <c r="D194" s="4" t="s">
        <v>4454</v>
      </c>
      <c r="E194" s="4">
        <v>57461</v>
      </c>
      <c r="F194" s="4">
        <v>100002769</v>
      </c>
      <c r="G194" s="4"/>
      <c r="H194" s="101" t="s">
        <v>4457</v>
      </c>
      <c r="I194" s="4">
        <v>1.4104000000000001</v>
      </c>
      <c r="J194" s="4">
        <v>0.86729999999999996</v>
      </c>
      <c r="K194" s="119">
        <v>0.161277511711761</v>
      </c>
      <c r="L194" s="119">
        <v>0.53714108508992198</v>
      </c>
      <c r="M194" s="119">
        <v>9.2285686328938299E-2</v>
      </c>
      <c r="N194" s="119">
        <f>VLOOKUP(D194,[2]lms!$A:$H,8,FALSE)</f>
        <v>0.493320397246299</v>
      </c>
      <c r="O194" s="119">
        <v>0.151787732008377</v>
      </c>
      <c r="P194" s="119">
        <v>0.45694008221905202</v>
      </c>
      <c r="Q194" s="119">
        <v>0.189235509595547</v>
      </c>
    </row>
    <row r="195" spans="1:17" x14ac:dyDescent="0.25">
      <c r="A195" s="57" t="s">
        <v>4458</v>
      </c>
      <c r="B195" s="3" t="s">
        <v>3436</v>
      </c>
      <c r="C195" s="3" t="s">
        <v>4353</v>
      </c>
      <c r="D195" s="4" t="s">
        <v>4459</v>
      </c>
      <c r="E195" s="4">
        <v>62707</v>
      </c>
      <c r="F195" s="4">
        <v>100020513</v>
      </c>
      <c r="G195" s="4"/>
      <c r="H195" s="4"/>
      <c r="I195" s="4">
        <v>1.1551</v>
      </c>
      <c r="J195" s="4">
        <v>1.5408999999999999</v>
      </c>
      <c r="K195" s="119"/>
      <c r="L195" s="119">
        <v>-7.5991144469935906E-2</v>
      </c>
      <c r="M195" s="119">
        <v>0.88230532890555302</v>
      </c>
      <c r="N195" s="119">
        <f>VLOOKUP(D195,[2]lms!$A:$H,8,FALSE)</f>
        <v>-2.19467488355027E-3</v>
      </c>
      <c r="O195" s="119">
        <v>0.99341727621770004</v>
      </c>
      <c r="P195" s="119">
        <v>-3.9824470509542999E-2</v>
      </c>
      <c r="Q195" s="119">
        <v>0.95662923857506499</v>
      </c>
    </row>
    <row r="196" spans="1:17" x14ac:dyDescent="0.25">
      <c r="A196" s="57" t="s">
        <v>4461</v>
      </c>
      <c r="B196" s="3" t="s">
        <v>3436</v>
      </c>
      <c r="C196" s="3" t="s">
        <v>4462</v>
      </c>
      <c r="D196" s="4" t="s">
        <v>4463</v>
      </c>
      <c r="E196" s="4">
        <v>43802</v>
      </c>
      <c r="F196" s="4">
        <v>344</v>
      </c>
      <c r="G196" s="101" t="s">
        <v>4466</v>
      </c>
      <c r="H196" s="101" t="s">
        <v>4467</v>
      </c>
      <c r="I196" s="4">
        <v>4.5316000000000001</v>
      </c>
      <c r="J196" s="4">
        <v>2.8763000000000001</v>
      </c>
      <c r="K196" s="119"/>
      <c r="L196" s="119">
        <v>-0.390013070522644</v>
      </c>
      <c r="M196" s="119">
        <v>0.70052262393344999</v>
      </c>
      <c r="N196" s="119">
        <f>VLOOKUP(D196,[2]lms!$A:$H,8,FALSE)</f>
        <v>-0.328072718504271</v>
      </c>
      <c r="O196" s="119">
        <v>0.794109876644297</v>
      </c>
      <c r="P196" s="119">
        <v>-0.59972260287607104</v>
      </c>
      <c r="Q196" s="119">
        <v>0.56932561852877595</v>
      </c>
    </row>
    <row r="197" spans="1:17" x14ac:dyDescent="0.25">
      <c r="A197" s="57" t="s">
        <v>4468</v>
      </c>
      <c r="B197" s="3" t="s">
        <v>3436</v>
      </c>
      <c r="C197" s="3" t="s">
        <v>4462</v>
      </c>
      <c r="D197" s="4" t="s">
        <v>4469</v>
      </c>
      <c r="E197" s="4">
        <v>27718</v>
      </c>
      <c r="F197" s="4">
        <v>1221</v>
      </c>
      <c r="G197" s="101" t="s">
        <v>4472</v>
      </c>
      <c r="H197" s="101" t="s">
        <v>4473</v>
      </c>
      <c r="I197" s="4">
        <v>6.6037999999999997</v>
      </c>
      <c r="J197" s="4">
        <v>21.442499999999999</v>
      </c>
      <c r="K197" s="119"/>
      <c r="L197" s="119">
        <v>-0.30573324491991999</v>
      </c>
      <c r="M197" s="119">
        <v>0.77195936445359803</v>
      </c>
      <c r="N197" s="119">
        <f>VLOOKUP(D197,[2]lms!$A:$H,8,FALSE)</f>
        <v>-0.28426960249147598</v>
      </c>
      <c r="O197" s="119">
        <v>0.82834249309386399</v>
      </c>
      <c r="P197" s="119">
        <v>-0.32820300877672298</v>
      </c>
      <c r="Q197" s="119">
        <v>0.77372111709199798</v>
      </c>
    </row>
    <row r="198" spans="1:17" x14ac:dyDescent="0.25">
      <c r="A198" s="57" t="s">
        <v>4474</v>
      </c>
      <c r="B198" s="3" t="s">
        <v>3436</v>
      </c>
      <c r="C198" s="3" t="s">
        <v>4462</v>
      </c>
      <c r="D198" s="4" t="s">
        <v>4475</v>
      </c>
      <c r="E198" s="4">
        <v>513</v>
      </c>
      <c r="F198" s="4">
        <v>275</v>
      </c>
      <c r="G198" s="101" t="s">
        <v>4478</v>
      </c>
      <c r="H198" s="101" t="s">
        <v>4479</v>
      </c>
      <c r="I198" s="4">
        <v>7.7095000000000002</v>
      </c>
      <c r="J198" s="4">
        <v>6.2176</v>
      </c>
      <c r="K198" s="119"/>
      <c r="L198" s="119">
        <v>-0.36845102839135901</v>
      </c>
      <c r="M198" s="119">
        <v>0.73143443500649596</v>
      </c>
      <c r="N198" s="119">
        <f>VLOOKUP(D198,[2]lms!$A:$H,8,FALSE)</f>
        <v>-0.36877831227295599</v>
      </c>
      <c r="O198" s="119">
        <v>0.76579921768905101</v>
      </c>
      <c r="P198" s="119">
        <v>-0.57052502867439403</v>
      </c>
      <c r="Q198" s="119">
        <v>0.62110108340117898</v>
      </c>
    </row>
    <row r="199" spans="1:17" x14ac:dyDescent="0.25">
      <c r="A199" s="57" t="s">
        <v>4480</v>
      </c>
      <c r="B199" s="3" t="s">
        <v>3436</v>
      </c>
      <c r="C199" s="3" t="s">
        <v>4462</v>
      </c>
      <c r="D199" s="4" t="s">
        <v>4481</v>
      </c>
      <c r="E199" s="4">
        <v>40006</v>
      </c>
      <c r="F199" s="4">
        <v>100002557</v>
      </c>
      <c r="G199" s="101" t="s">
        <v>4484</v>
      </c>
      <c r="H199" s="101" t="s">
        <v>4485</v>
      </c>
      <c r="I199" s="4">
        <v>1.2390000000000001</v>
      </c>
      <c r="J199" s="4">
        <v>1.6726000000000001</v>
      </c>
      <c r="K199" s="119"/>
      <c r="L199" s="119">
        <v>-0.71892363643500501</v>
      </c>
      <c r="M199" s="119">
        <v>0.24279383293679899</v>
      </c>
      <c r="N199" s="119">
        <f>VLOOKUP(D199,[2]lms!$A:$H,8,FALSE)</f>
        <v>-0.85211417320240701</v>
      </c>
      <c r="O199" s="119">
        <v>0.16131342525683101</v>
      </c>
      <c r="P199" s="119">
        <v>-1.07424369401694</v>
      </c>
      <c r="Q199" s="119">
        <v>9.1537682092146994E-2</v>
      </c>
    </row>
    <row r="200" spans="1:17" x14ac:dyDescent="0.25">
      <c r="A200" s="57" t="s">
        <v>4486</v>
      </c>
      <c r="B200" s="3" t="s">
        <v>3436</v>
      </c>
      <c r="C200" s="3" t="s">
        <v>4462</v>
      </c>
      <c r="D200" s="4" t="s">
        <v>4487</v>
      </c>
      <c r="E200" s="4">
        <v>38696</v>
      </c>
      <c r="F200" s="4">
        <v>100002606</v>
      </c>
      <c r="G200" s="101" t="s">
        <v>4490</v>
      </c>
      <c r="H200" s="101" t="s">
        <v>4491</v>
      </c>
      <c r="I200" s="4">
        <v>1.4300999999999999</v>
      </c>
      <c r="J200" s="4">
        <v>1.1889000000000001</v>
      </c>
      <c r="K200" s="119"/>
      <c r="L200" s="119">
        <v>0.32890219337683402</v>
      </c>
      <c r="M200" s="119">
        <v>0.50207956302567402</v>
      </c>
      <c r="N200" s="119">
        <f>VLOOKUP(D200,[2]lms!$A:$H,8,FALSE)</f>
        <v>0.35907606991401803</v>
      </c>
      <c r="O200" s="119">
        <v>0.48275585463320198</v>
      </c>
      <c r="P200" s="119">
        <v>0.25172600678222801</v>
      </c>
      <c r="Q200" s="119">
        <v>0.67496088822611799</v>
      </c>
    </row>
    <row r="201" spans="1:17" x14ac:dyDescent="0.25">
      <c r="A201" s="57" t="s">
        <v>4492</v>
      </c>
      <c r="B201" s="3" t="s">
        <v>3436</v>
      </c>
      <c r="C201" s="3" t="s">
        <v>4493</v>
      </c>
      <c r="D201" s="4" t="s">
        <v>4494</v>
      </c>
      <c r="E201" s="4">
        <v>15496</v>
      </c>
      <c r="F201" s="4">
        <v>100000103</v>
      </c>
      <c r="G201" s="101" t="s">
        <v>4497</v>
      </c>
      <c r="H201" s="101" t="s">
        <v>4498</v>
      </c>
      <c r="I201" s="4">
        <v>3.4643999999999999</v>
      </c>
      <c r="J201" s="4">
        <v>1.5969</v>
      </c>
      <c r="K201" s="119"/>
      <c r="L201" s="119">
        <v>-0.41327234612427699</v>
      </c>
      <c r="M201" s="119">
        <v>0.51646339245068296</v>
      </c>
      <c r="N201" s="119">
        <f>VLOOKUP(D201,[2]lms!$A:$H,8,FALSE)</f>
        <v>-0.374057623567561</v>
      </c>
      <c r="O201" s="119">
        <v>0.59008032664808097</v>
      </c>
      <c r="P201" s="119">
        <v>-0.38899974469084297</v>
      </c>
      <c r="Q201" s="119">
        <v>0.58682999414131898</v>
      </c>
    </row>
    <row r="202" spans="1:17" x14ac:dyDescent="0.25">
      <c r="A202" s="57" t="s">
        <v>4499</v>
      </c>
      <c r="B202" s="3" t="s">
        <v>3436</v>
      </c>
      <c r="C202" s="3" t="s">
        <v>4493</v>
      </c>
      <c r="D202" s="4" t="s">
        <v>4500</v>
      </c>
      <c r="E202" s="4">
        <v>62698</v>
      </c>
      <c r="F202" s="4">
        <v>100005945</v>
      </c>
      <c r="G202" s="101" t="s">
        <v>4503</v>
      </c>
      <c r="H202" s="4"/>
      <c r="I202" s="4">
        <v>0.18079999999999999</v>
      </c>
      <c r="J202" s="4">
        <v>0.16769999999999999</v>
      </c>
      <c r="K202" s="119"/>
      <c r="L202" s="119">
        <v>-0.103224341333602</v>
      </c>
      <c r="M202" s="119">
        <v>0.84672609227187201</v>
      </c>
      <c r="N202" s="119">
        <f>VLOOKUP(D202,[2]lms!$A:$H,8,FALSE)</f>
        <v>-4.3068441405542099E-2</v>
      </c>
      <c r="O202" s="119">
        <v>0.94313557306555296</v>
      </c>
      <c r="P202" s="119">
        <v>-9.3682880672487395E-2</v>
      </c>
      <c r="Q202" s="119">
        <v>0.87657403221427799</v>
      </c>
    </row>
    <row r="203" spans="1:17" x14ac:dyDescent="0.25">
      <c r="A203" s="57" t="s">
        <v>4504</v>
      </c>
      <c r="B203" s="3" t="s">
        <v>3436</v>
      </c>
      <c r="C203" s="3" t="s">
        <v>4493</v>
      </c>
      <c r="D203" s="4" t="s">
        <v>4505</v>
      </c>
      <c r="E203" s="4">
        <v>1408</v>
      </c>
      <c r="F203" s="4">
        <v>49</v>
      </c>
      <c r="G203" s="101" t="s">
        <v>4508</v>
      </c>
      <c r="H203" s="101" t="s">
        <v>4509</v>
      </c>
      <c r="I203" s="4">
        <v>2.6644000000000001</v>
      </c>
      <c r="J203" s="4">
        <v>1.9618</v>
      </c>
      <c r="K203" s="119"/>
      <c r="L203" s="119">
        <v>0.59227604627814601</v>
      </c>
      <c r="M203" s="119">
        <v>0.50962693001097403</v>
      </c>
      <c r="N203" s="119">
        <f>VLOOKUP(D203,[2]lms!$A:$H,8,FALSE)</f>
        <v>0.60679303796998896</v>
      </c>
      <c r="O203" s="119">
        <v>0.53418984231185296</v>
      </c>
      <c r="P203" s="119">
        <v>0.479726023479918</v>
      </c>
      <c r="Q203" s="119">
        <v>0.65813062470564798</v>
      </c>
    </row>
    <row r="204" spans="1:17" x14ac:dyDescent="0.25">
      <c r="A204" s="57" t="s">
        <v>4510</v>
      </c>
      <c r="B204" s="3" t="s">
        <v>3436</v>
      </c>
      <c r="C204" s="3" t="s">
        <v>4493</v>
      </c>
      <c r="D204" s="4" t="s">
        <v>4511</v>
      </c>
      <c r="E204" s="4">
        <v>37496</v>
      </c>
      <c r="F204" s="4">
        <v>192</v>
      </c>
      <c r="G204" s="101" t="s">
        <v>4514</v>
      </c>
      <c r="H204" s="101" t="s">
        <v>4515</v>
      </c>
      <c r="I204" s="4">
        <v>6.3655999999999997</v>
      </c>
      <c r="J204" s="4">
        <v>1.8225</v>
      </c>
      <c r="K204" s="119"/>
      <c r="L204" s="119">
        <v>0.61009544832552798</v>
      </c>
      <c r="M204" s="119">
        <v>0.39727284921141898</v>
      </c>
      <c r="N204" s="119">
        <f>VLOOKUP(D204,[2]lms!$A:$H,8,FALSE)</f>
        <v>0.65601684077993205</v>
      </c>
      <c r="O204" s="119">
        <v>0.37257025918425701</v>
      </c>
      <c r="P204" s="119">
        <v>0.30150491296254101</v>
      </c>
      <c r="Q204" s="119">
        <v>0.734799961823278</v>
      </c>
    </row>
    <row r="205" spans="1:17" x14ac:dyDescent="0.25">
      <c r="A205" s="57" t="s">
        <v>4516</v>
      </c>
      <c r="B205" s="3" t="s">
        <v>3436</v>
      </c>
      <c r="C205" s="3" t="s">
        <v>4493</v>
      </c>
      <c r="D205" s="4" t="s">
        <v>4517</v>
      </c>
      <c r="E205" s="4">
        <v>63854</v>
      </c>
      <c r="F205" s="4">
        <v>100021503</v>
      </c>
      <c r="G205" s="101" t="s">
        <v>4519</v>
      </c>
      <c r="H205" s="101" t="s">
        <v>4520</v>
      </c>
      <c r="I205" s="4">
        <v>1.8744000000000001</v>
      </c>
      <c r="J205" s="4">
        <v>1.3788</v>
      </c>
      <c r="K205" s="119"/>
      <c r="L205" s="119">
        <v>0.48872812933718501</v>
      </c>
      <c r="M205" s="119">
        <v>0.50050521200741505</v>
      </c>
      <c r="N205" s="119">
        <f>VLOOKUP(D205,[2]lms!$A:$H,8,FALSE)</f>
        <v>0.48256526423742202</v>
      </c>
      <c r="O205" s="119">
        <v>0.54029583128333303</v>
      </c>
      <c r="P205" s="119">
        <v>0.49559872247181702</v>
      </c>
      <c r="Q205" s="119">
        <v>0.56595725283230403</v>
      </c>
    </row>
    <row r="206" spans="1:17" x14ac:dyDescent="0.25">
      <c r="A206" s="57" t="s">
        <v>4521</v>
      </c>
      <c r="B206" s="3" t="s">
        <v>3436</v>
      </c>
      <c r="C206" s="3" t="s">
        <v>4493</v>
      </c>
      <c r="D206" s="4" t="s">
        <v>4522</v>
      </c>
      <c r="E206" s="4">
        <v>62309</v>
      </c>
      <c r="F206" s="4">
        <v>100020487</v>
      </c>
      <c r="G206" s="4"/>
      <c r="H206" s="4"/>
      <c r="I206" s="4">
        <v>0.93969999999999998</v>
      </c>
      <c r="J206" s="4">
        <v>1.7231000000000001</v>
      </c>
      <c r="K206" s="119"/>
      <c r="L206" s="119">
        <v>-0.46916477754740599</v>
      </c>
      <c r="M206" s="119">
        <v>0.22647585408345999</v>
      </c>
      <c r="N206" s="119">
        <f>VLOOKUP(D206,[2]lms!$A:$H,8,FALSE)</f>
        <v>-0.40951170661785002</v>
      </c>
      <c r="O206" s="119">
        <v>0.330976326412457</v>
      </c>
      <c r="P206" s="119">
        <v>-0.47389345629455099</v>
      </c>
      <c r="Q206" s="119">
        <v>0.30204252193553099</v>
      </c>
    </row>
    <row r="207" spans="1:17" x14ac:dyDescent="0.25">
      <c r="A207" s="57" t="s">
        <v>4524</v>
      </c>
      <c r="B207" s="3" t="s">
        <v>3436</v>
      </c>
      <c r="C207" s="3" t="s">
        <v>4493</v>
      </c>
      <c r="D207" s="4" t="s">
        <v>4525</v>
      </c>
      <c r="E207" s="4">
        <v>485</v>
      </c>
      <c r="F207" s="4">
        <v>50</v>
      </c>
      <c r="G207" s="101" t="s">
        <v>4528</v>
      </c>
      <c r="H207" s="101" t="s">
        <v>4529</v>
      </c>
      <c r="I207" s="4">
        <v>1.4971000000000001</v>
      </c>
      <c r="J207" s="4">
        <v>2.1532</v>
      </c>
      <c r="K207" s="119"/>
      <c r="L207" s="119">
        <v>-0.354497790083662</v>
      </c>
      <c r="M207" s="119">
        <v>0.68474147099861604</v>
      </c>
      <c r="N207" s="119">
        <f>VLOOKUP(D207,[2]lms!$A:$H,8,FALSE)</f>
        <v>-0.34354726101820499</v>
      </c>
      <c r="O207" s="119">
        <v>0.722049669564645</v>
      </c>
      <c r="P207" s="119">
        <v>-0.40463216104369198</v>
      </c>
      <c r="Q207" s="119">
        <v>0.67523230838281101</v>
      </c>
    </row>
    <row r="208" spans="1:17" x14ac:dyDescent="0.25">
      <c r="A208" s="57" t="s">
        <v>4530</v>
      </c>
      <c r="B208" s="3" t="s">
        <v>3436</v>
      </c>
      <c r="C208" s="3" t="s">
        <v>4493</v>
      </c>
      <c r="D208" s="4" t="s">
        <v>4531</v>
      </c>
      <c r="E208" s="4">
        <v>62105</v>
      </c>
      <c r="F208" s="4">
        <v>100020242</v>
      </c>
      <c r="G208" s="4"/>
      <c r="H208" s="4"/>
      <c r="I208" s="4">
        <v>1.1961999999999999</v>
      </c>
      <c r="J208" s="4">
        <v>1.9032</v>
      </c>
      <c r="K208" s="119"/>
      <c r="L208" s="119">
        <v>-0.15199418581948901</v>
      </c>
      <c r="M208" s="119">
        <v>0.85735174453943896</v>
      </c>
      <c r="N208" s="119">
        <f>VLOOKUP(D208,[2]lms!$A:$H,8,FALSE)</f>
        <v>-6.9305777491308895E-2</v>
      </c>
      <c r="O208" s="119">
        <v>0.94313557306555296</v>
      </c>
      <c r="P208" s="119">
        <v>-0.108402777526828</v>
      </c>
      <c r="Q208" s="119">
        <v>0.92443686714632001</v>
      </c>
    </row>
    <row r="209" spans="1:17" x14ac:dyDescent="0.25">
      <c r="A209" s="57" t="s">
        <v>4533</v>
      </c>
      <c r="B209" s="3" t="s">
        <v>3436</v>
      </c>
      <c r="C209" s="3" t="s">
        <v>4493</v>
      </c>
      <c r="D209" s="4" t="s">
        <v>4534</v>
      </c>
      <c r="E209" s="4">
        <v>57814</v>
      </c>
      <c r="F209" s="4">
        <v>100016038</v>
      </c>
      <c r="G209" s="4"/>
      <c r="H209" s="4"/>
      <c r="I209" s="4">
        <v>0.87390000000000001</v>
      </c>
      <c r="J209" s="4">
        <v>1.6976</v>
      </c>
      <c r="K209" s="119"/>
      <c r="L209" s="119">
        <v>-0.53820962607915901</v>
      </c>
      <c r="M209" s="119">
        <v>0.45123540882337398</v>
      </c>
      <c r="N209" s="119">
        <f>VLOOKUP(D209,[2]lms!$A:$H,8,FALSE)</f>
        <v>-0.48780838793498998</v>
      </c>
      <c r="O209" s="119">
        <v>0.53561239537667504</v>
      </c>
      <c r="P209" s="119">
        <v>-0.61119277957279705</v>
      </c>
      <c r="Q209" s="119">
        <v>0.44107548816617498</v>
      </c>
    </row>
    <row r="210" spans="1:17" x14ac:dyDescent="0.25">
      <c r="A210" s="57" t="s">
        <v>4535</v>
      </c>
      <c r="B210" s="3" t="s">
        <v>3436</v>
      </c>
      <c r="C210" s="3" t="s">
        <v>4493</v>
      </c>
      <c r="D210" s="4" t="s">
        <v>4536</v>
      </c>
      <c r="E210" s="4">
        <v>43258</v>
      </c>
      <c r="F210" s="4">
        <v>100004541</v>
      </c>
      <c r="G210" s="4"/>
      <c r="H210" s="4"/>
      <c r="I210" s="4">
        <v>1.2842</v>
      </c>
      <c r="J210" s="4">
        <v>1.1614</v>
      </c>
      <c r="K210" s="119"/>
      <c r="L210" s="119">
        <v>7.7569137726157894E-2</v>
      </c>
      <c r="M210" s="119">
        <v>0.87753244991407597</v>
      </c>
      <c r="N210" s="119">
        <f>VLOOKUP(D210,[2]lms!$A:$H,8,FALSE)</f>
        <v>0.115146864715595</v>
      </c>
      <c r="O210" s="119">
        <v>0.82715064840951102</v>
      </c>
      <c r="P210" s="119">
        <v>7.2461733136827106E-2</v>
      </c>
      <c r="Q210" s="119">
        <v>0.88045753809424099</v>
      </c>
    </row>
    <row r="211" spans="1:17" x14ac:dyDescent="0.25">
      <c r="A211" s="57" t="s">
        <v>4539</v>
      </c>
      <c r="B211" s="3" t="s">
        <v>3436</v>
      </c>
      <c r="C211" s="3" t="s">
        <v>4493</v>
      </c>
      <c r="D211" s="4" t="s">
        <v>4540</v>
      </c>
      <c r="E211" s="4">
        <v>52987</v>
      </c>
      <c r="F211" s="4">
        <v>100002132</v>
      </c>
      <c r="G211" s="101" t="s">
        <v>4543</v>
      </c>
      <c r="H211" s="101" t="s">
        <v>4544</v>
      </c>
      <c r="I211" s="4">
        <v>1.0713999999999999</v>
      </c>
      <c r="J211" s="4">
        <v>6.9862000000000002</v>
      </c>
      <c r="K211" s="119"/>
      <c r="L211" s="119">
        <v>-0.81469796219806601</v>
      </c>
      <c r="M211" s="119">
        <v>0.47072505962418298</v>
      </c>
      <c r="N211" s="119">
        <f>VLOOKUP(D211,[2]lms!$A:$H,8,FALSE)</f>
        <v>-0.89647846443952295</v>
      </c>
      <c r="O211" s="119">
        <v>0.46140609522433801</v>
      </c>
      <c r="P211" s="119">
        <v>-1.19006571135321</v>
      </c>
      <c r="Q211" s="119">
        <v>0.29076809219982802</v>
      </c>
    </row>
    <row r="212" spans="1:17" x14ac:dyDescent="0.25">
      <c r="A212" s="57" t="s">
        <v>4545</v>
      </c>
      <c r="B212" s="3" t="s">
        <v>3436</v>
      </c>
      <c r="C212" s="3" t="s">
        <v>4493</v>
      </c>
      <c r="D212" s="4" t="s">
        <v>4546</v>
      </c>
      <c r="E212" s="4">
        <v>1558</v>
      </c>
      <c r="F212" s="4">
        <v>1113</v>
      </c>
      <c r="G212" s="101" t="s">
        <v>4549</v>
      </c>
      <c r="H212" s="101" t="s">
        <v>4550</v>
      </c>
      <c r="I212" s="4">
        <v>1.1425000000000001</v>
      </c>
      <c r="J212" s="4">
        <v>0.88249999999999995</v>
      </c>
      <c r="K212" s="119"/>
      <c r="L212" s="119">
        <v>0.27197158433172303</v>
      </c>
      <c r="M212" s="119">
        <v>0.55603251714844204</v>
      </c>
      <c r="N212" s="119">
        <f>VLOOKUP(D212,[2]lms!$A:$H,8,FALSE)</f>
        <v>0.217948580049494</v>
      </c>
      <c r="O212" s="119">
        <v>0.69384914172661905</v>
      </c>
      <c r="P212" s="119">
        <v>0.22725525153062101</v>
      </c>
      <c r="Q212" s="119">
        <v>0.68539321370018003</v>
      </c>
    </row>
    <row r="213" spans="1:17" x14ac:dyDescent="0.25">
      <c r="A213" s="57" t="s">
        <v>4551</v>
      </c>
      <c r="B213" s="3" t="s">
        <v>3436</v>
      </c>
      <c r="C213" s="3" t="s">
        <v>4552</v>
      </c>
      <c r="D213" s="4" t="s">
        <v>4553</v>
      </c>
      <c r="E213" s="4">
        <v>48114</v>
      </c>
      <c r="F213" s="4">
        <v>100000715</v>
      </c>
      <c r="G213" s="101" t="s">
        <v>4556</v>
      </c>
      <c r="H213" s="101" t="s">
        <v>4557</v>
      </c>
      <c r="I213" s="4">
        <v>1.0333000000000001</v>
      </c>
      <c r="J213" s="4">
        <v>1.0845</v>
      </c>
      <c r="K213" s="119"/>
      <c r="L213" s="119">
        <v>-3.6042902817784397E-2</v>
      </c>
      <c r="M213" s="119">
        <v>0.93090368201250695</v>
      </c>
      <c r="N213" s="119">
        <f>VLOOKUP(D213,[2]lms!$A:$H,8,FALSE)</f>
        <v>-2.9542953790457901E-2</v>
      </c>
      <c r="O213" s="119">
        <v>0.94324061432480999</v>
      </c>
      <c r="P213" s="119">
        <v>1.2419506471160399E-2</v>
      </c>
      <c r="Q213" s="119">
        <v>0.984459124584665</v>
      </c>
    </row>
    <row r="214" spans="1:17" x14ac:dyDescent="0.25">
      <c r="A214" s="57" t="s">
        <v>4558</v>
      </c>
      <c r="B214" s="3" t="s">
        <v>3436</v>
      </c>
      <c r="C214" s="3" t="s">
        <v>4552</v>
      </c>
      <c r="D214" s="4" t="s">
        <v>4559</v>
      </c>
      <c r="E214" s="4">
        <v>15681</v>
      </c>
      <c r="F214" s="4">
        <v>100000096</v>
      </c>
      <c r="G214" s="101" t="s">
        <v>4562</v>
      </c>
      <c r="H214" s="101" t="s">
        <v>4563</v>
      </c>
      <c r="I214" s="4">
        <v>1.8461000000000001</v>
      </c>
      <c r="J214" s="4">
        <v>0.91690000000000005</v>
      </c>
      <c r="K214" s="119">
        <v>0.17573276972695001</v>
      </c>
      <c r="L214" s="119">
        <v>0.55474082592552199</v>
      </c>
      <c r="M214" s="119">
        <v>0.10894473446452201</v>
      </c>
      <c r="N214" s="119">
        <f>VLOOKUP(D214,[2]lms!$A:$H,8,FALSE)</f>
        <v>0.53777766980496</v>
      </c>
      <c r="O214" s="119">
        <v>0.151787732008377</v>
      </c>
      <c r="P214" s="119">
        <v>0.475944535193558</v>
      </c>
      <c r="Q214" s="119">
        <v>0.237961238944015</v>
      </c>
    </row>
    <row r="215" spans="1:17" x14ac:dyDescent="0.25">
      <c r="A215" s="57" t="s">
        <v>4564</v>
      </c>
      <c r="B215" s="3" t="s">
        <v>3436</v>
      </c>
      <c r="C215" s="3" t="s">
        <v>4565</v>
      </c>
      <c r="D215" s="4" t="s">
        <v>4566</v>
      </c>
      <c r="E215" s="4">
        <v>1494</v>
      </c>
      <c r="F215" s="4">
        <v>1021</v>
      </c>
      <c r="G215" s="101" t="s">
        <v>4569</v>
      </c>
      <c r="H215" s="101" t="s">
        <v>4570</v>
      </c>
      <c r="I215" s="4">
        <v>2.4076</v>
      </c>
      <c r="J215" s="4">
        <v>1.6351</v>
      </c>
      <c r="K215" s="119"/>
      <c r="L215" s="119">
        <v>0.49977349329264198</v>
      </c>
      <c r="M215" s="119">
        <v>0.34833396878512601</v>
      </c>
      <c r="N215" s="119">
        <f>VLOOKUP(D215,[2]lms!$A:$H,8,FALSE)</f>
        <v>0.42646377981313299</v>
      </c>
      <c r="O215" s="119">
        <v>0.47190526598382698</v>
      </c>
      <c r="P215" s="119">
        <v>0.36204159010648801</v>
      </c>
      <c r="Q215" s="119">
        <v>0.55627008438459702</v>
      </c>
    </row>
    <row r="216" spans="1:17" x14ac:dyDescent="0.25">
      <c r="A216" s="57" t="s">
        <v>4571</v>
      </c>
      <c r="B216" s="3" t="s">
        <v>3436</v>
      </c>
      <c r="C216" s="3" t="s">
        <v>4565</v>
      </c>
      <c r="D216" s="4" t="s">
        <v>4572</v>
      </c>
      <c r="E216" s="4">
        <v>42374</v>
      </c>
      <c r="F216" s="4">
        <v>1128</v>
      </c>
      <c r="G216" s="101" t="s">
        <v>4575</v>
      </c>
      <c r="H216" s="101" t="s">
        <v>4576</v>
      </c>
      <c r="I216" s="4">
        <v>1.4410000000000001</v>
      </c>
      <c r="J216" s="4">
        <v>1.4493</v>
      </c>
      <c r="K216" s="119"/>
      <c r="L216" s="119">
        <v>2.4147216715098801E-3</v>
      </c>
      <c r="M216" s="119">
        <v>0.99701568396186102</v>
      </c>
      <c r="N216" s="119">
        <f>VLOOKUP(D216,[2]lms!$A:$H,8,FALSE)</f>
        <v>5.3535660818008098E-2</v>
      </c>
      <c r="O216" s="119">
        <v>0.93179133720667695</v>
      </c>
      <c r="P216" s="119">
        <v>3.5548038004656599E-2</v>
      </c>
      <c r="Q216" s="119">
        <v>0.95662923857506499</v>
      </c>
    </row>
    <row r="217" spans="1:17" x14ac:dyDescent="0.25">
      <c r="A217" s="57" t="s">
        <v>4577</v>
      </c>
      <c r="B217" s="3" t="s">
        <v>3436</v>
      </c>
      <c r="C217" s="3" t="s">
        <v>4565</v>
      </c>
      <c r="D217" s="4" t="s">
        <v>4578</v>
      </c>
      <c r="E217" s="4">
        <v>52281</v>
      </c>
      <c r="F217" s="4">
        <v>100008928</v>
      </c>
      <c r="G217" s="4"/>
      <c r="H217" s="4"/>
      <c r="I217" s="4">
        <v>1.2825</v>
      </c>
      <c r="J217" s="4">
        <v>1.2853000000000001</v>
      </c>
      <c r="K217" s="119"/>
      <c r="L217" s="119">
        <v>5.10014415605647E-2</v>
      </c>
      <c r="M217" s="119">
        <v>0.92755431273097999</v>
      </c>
      <c r="N217" s="119">
        <f>VLOOKUP(D217,[2]lms!$A:$H,8,FALSE)</f>
        <v>4.3801099353139798E-2</v>
      </c>
      <c r="O217" s="119">
        <v>0.94313557306555296</v>
      </c>
      <c r="P217" s="119">
        <v>-5.8110768038257203E-2</v>
      </c>
      <c r="Q217" s="119">
        <v>0.93651193050977799</v>
      </c>
    </row>
    <row r="218" spans="1:17" x14ac:dyDescent="0.25">
      <c r="A218" s="57" t="s">
        <v>4579</v>
      </c>
      <c r="B218" s="3" t="s">
        <v>4580</v>
      </c>
      <c r="C218" s="3" t="s">
        <v>4581</v>
      </c>
      <c r="D218" s="4" t="s">
        <v>4582</v>
      </c>
      <c r="E218" s="4">
        <v>37063</v>
      </c>
      <c r="F218" s="4">
        <v>100001843</v>
      </c>
      <c r="G218" s="4"/>
      <c r="H218" s="101" t="s">
        <v>4585</v>
      </c>
      <c r="I218" s="4">
        <v>1.0769</v>
      </c>
      <c r="J218" s="4">
        <v>1.109</v>
      </c>
      <c r="K218" s="119"/>
      <c r="L218" s="119">
        <v>0.22815606212421899</v>
      </c>
      <c r="M218" s="119">
        <v>0.57692162708133099</v>
      </c>
      <c r="N218" s="119">
        <f>VLOOKUP(D218,[2]lms!$A:$H,8,FALSE)</f>
        <v>0.228764087562151</v>
      </c>
      <c r="O218" s="119">
        <v>0.62960451073832602</v>
      </c>
      <c r="P218" s="119">
        <v>0.15862377774245101</v>
      </c>
      <c r="Q218" s="119">
        <v>0.74829741512382397</v>
      </c>
    </row>
    <row r="219" spans="1:17" x14ac:dyDescent="0.25">
      <c r="A219" s="57" t="s">
        <v>4586</v>
      </c>
      <c r="B219" s="3" t="s">
        <v>4580</v>
      </c>
      <c r="C219" s="3" t="s">
        <v>4581</v>
      </c>
      <c r="D219" s="4" t="s">
        <v>4587</v>
      </c>
      <c r="E219" s="4">
        <v>36738</v>
      </c>
      <c r="F219" s="4">
        <v>331</v>
      </c>
      <c r="G219" s="101" t="s">
        <v>4590</v>
      </c>
      <c r="H219" s="101" t="s">
        <v>4591</v>
      </c>
      <c r="I219" s="4">
        <v>1.1654</v>
      </c>
      <c r="J219" s="4">
        <v>0.70909999999999995</v>
      </c>
      <c r="K219" s="119"/>
      <c r="L219" s="119">
        <v>0.96468615200406604</v>
      </c>
      <c r="M219" s="119">
        <v>4.1201660291963801E-2</v>
      </c>
      <c r="N219" s="119">
        <f>VLOOKUP(D219,[2]lms!$A:$H,8,FALSE)</f>
        <v>0.96051250799563703</v>
      </c>
      <c r="O219" s="119">
        <v>5.5368163917163198E-2</v>
      </c>
      <c r="P219" s="119">
        <v>0.912988757982229</v>
      </c>
      <c r="Q219" s="119">
        <v>8.7619051026308903E-2</v>
      </c>
    </row>
    <row r="220" spans="1:17" x14ac:dyDescent="0.25">
      <c r="A220" s="57" t="s">
        <v>4592</v>
      </c>
      <c r="B220" s="3" t="s">
        <v>4580</v>
      </c>
      <c r="C220" s="3" t="s">
        <v>4581</v>
      </c>
      <c r="D220" s="4" t="s">
        <v>4593</v>
      </c>
      <c r="E220" s="4">
        <v>2730</v>
      </c>
      <c r="F220" s="4">
        <v>1140</v>
      </c>
      <c r="G220" s="101" t="s">
        <v>4596</v>
      </c>
      <c r="H220" s="101" t="s">
        <v>4597</v>
      </c>
      <c r="I220" s="4">
        <v>1.5446</v>
      </c>
      <c r="J220" s="4">
        <v>1.9135</v>
      </c>
      <c r="K220" s="119"/>
      <c r="L220" s="119">
        <v>-9.6358432755667106E-2</v>
      </c>
      <c r="M220" s="119">
        <v>0.92627294221253498</v>
      </c>
      <c r="N220" s="119">
        <f>VLOOKUP(D220,[2]lms!$A:$H,8,FALSE)</f>
        <v>-3.33535468083773E-2</v>
      </c>
      <c r="O220" s="119">
        <v>0.97588158211859699</v>
      </c>
      <c r="P220" s="119">
        <v>-9.4496375908502698E-4</v>
      </c>
      <c r="Q220" s="119">
        <v>0.99817931090701795</v>
      </c>
    </row>
    <row r="221" spans="1:17" x14ac:dyDescent="0.25">
      <c r="A221" s="57" t="s">
        <v>4598</v>
      </c>
      <c r="B221" s="3" t="s">
        <v>4580</v>
      </c>
      <c r="C221" s="3" t="s">
        <v>4581</v>
      </c>
      <c r="D221" s="4" t="s">
        <v>4599</v>
      </c>
      <c r="E221" s="4">
        <v>33949</v>
      </c>
      <c r="F221" s="4">
        <v>100001294</v>
      </c>
      <c r="G221" s="4"/>
      <c r="H221" s="101" t="s">
        <v>4602</v>
      </c>
      <c r="I221" s="4">
        <v>1.2481</v>
      </c>
      <c r="J221" s="4">
        <v>1.1447000000000001</v>
      </c>
      <c r="K221" s="119"/>
      <c r="L221" s="119">
        <v>0.44193827047039702</v>
      </c>
      <c r="M221" s="119">
        <v>0.38836810022917601</v>
      </c>
      <c r="N221" s="119">
        <f>VLOOKUP(D221,[2]lms!$A:$H,8,FALSE)</f>
        <v>0.47905008162013502</v>
      </c>
      <c r="O221" s="119">
        <v>0.37046969886792802</v>
      </c>
      <c r="P221" s="119">
        <v>0.34090980086229</v>
      </c>
      <c r="Q221" s="119">
        <v>0.56932561852877595</v>
      </c>
    </row>
    <row r="222" spans="1:17" x14ac:dyDescent="0.25">
      <c r="A222" s="57" t="s">
        <v>4603</v>
      </c>
      <c r="B222" s="3" t="s">
        <v>4580</v>
      </c>
      <c r="C222" s="3" t="s">
        <v>4581</v>
      </c>
      <c r="D222" s="4" t="s">
        <v>4604</v>
      </c>
      <c r="E222" s="4">
        <v>18245</v>
      </c>
      <c r="F222" s="4">
        <v>1235</v>
      </c>
      <c r="G222" s="4"/>
      <c r="H222" s="4"/>
      <c r="I222" s="4">
        <v>0.64600000000000002</v>
      </c>
      <c r="J222" s="4">
        <v>1.3826000000000001</v>
      </c>
      <c r="K222" s="119"/>
      <c r="L222" s="119">
        <v>-0.25326526940910499</v>
      </c>
      <c r="M222" s="119">
        <v>0.65513370916306402</v>
      </c>
      <c r="N222" s="119">
        <f>VLOOKUP(D222,[2]lms!$A:$H,8,FALSE)</f>
        <v>-0.274589077716484</v>
      </c>
      <c r="O222" s="119">
        <v>0.661016204201608</v>
      </c>
      <c r="P222" s="119">
        <v>-0.30023342394628799</v>
      </c>
      <c r="Q222" s="119">
        <v>0.64330667385275597</v>
      </c>
    </row>
    <row r="223" spans="1:17" x14ac:dyDescent="0.25">
      <c r="A223" s="57" t="s">
        <v>4607</v>
      </c>
      <c r="B223" s="3" t="s">
        <v>4580</v>
      </c>
      <c r="C223" s="3" t="s">
        <v>4581</v>
      </c>
      <c r="D223" s="4" t="s">
        <v>4608</v>
      </c>
      <c r="E223" s="4">
        <v>34456</v>
      </c>
      <c r="F223" s="4">
        <v>100001485</v>
      </c>
      <c r="G223" s="4"/>
      <c r="H223" s="101" t="s">
        <v>4610</v>
      </c>
      <c r="I223" s="4">
        <v>0.99239999999999995</v>
      </c>
      <c r="J223" s="4">
        <v>1.1072</v>
      </c>
      <c r="K223" s="119"/>
      <c r="L223" s="119">
        <v>1.9696085348131501E-2</v>
      </c>
      <c r="M223" s="119">
        <v>0.98816528537773696</v>
      </c>
      <c r="N223" s="119">
        <f>VLOOKUP(D223,[2]lms!$A:$H,8,FALSE)</f>
        <v>3.6095232019884099E-2</v>
      </c>
      <c r="O223" s="119">
        <v>0.96237228532429098</v>
      </c>
      <c r="P223" s="119">
        <v>-2.9285475697515499E-2</v>
      </c>
      <c r="Q223" s="119">
        <v>0.980973835758574</v>
      </c>
    </row>
    <row r="224" spans="1:17" x14ac:dyDescent="0.25">
      <c r="A224" s="57" t="s">
        <v>4611</v>
      </c>
      <c r="B224" s="3" t="s">
        <v>4580</v>
      </c>
      <c r="C224" s="3" t="s">
        <v>4581</v>
      </c>
      <c r="D224" s="4" t="s">
        <v>4612</v>
      </c>
      <c r="E224" s="4">
        <v>18369</v>
      </c>
      <c r="F224" s="4">
        <v>1268</v>
      </c>
      <c r="G224" s="4"/>
      <c r="H224" s="101" t="s">
        <v>4615</v>
      </c>
      <c r="I224" s="4">
        <v>1.1929000000000001</v>
      </c>
      <c r="J224" s="4">
        <v>1.349</v>
      </c>
      <c r="K224" s="119"/>
      <c r="L224" s="119">
        <v>9.2877288478976597E-2</v>
      </c>
      <c r="M224" s="119">
        <v>0.89586355793497396</v>
      </c>
      <c r="N224" s="119">
        <f>VLOOKUP(D224,[2]lms!$A:$H,8,FALSE)</f>
        <v>9.7825062943928995E-2</v>
      </c>
      <c r="O224" s="119">
        <v>0.92364423628146297</v>
      </c>
      <c r="P224" s="119">
        <v>7.8108308174251698E-2</v>
      </c>
      <c r="Q224" s="119">
        <v>0.93651193050977799</v>
      </c>
    </row>
    <row r="225" spans="1:17" x14ac:dyDescent="0.25">
      <c r="A225" s="57" t="s">
        <v>4616</v>
      </c>
      <c r="B225" s="3" t="s">
        <v>4580</v>
      </c>
      <c r="C225" s="3" t="s">
        <v>4581</v>
      </c>
      <c r="D225" s="4" t="s">
        <v>4617</v>
      </c>
      <c r="E225" s="4">
        <v>55015</v>
      </c>
      <c r="F225" s="4">
        <v>100010901</v>
      </c>
      <c r="G225" s="4"/>
      <c r="H225" s="4"/>
      <c r="I225" s="4">
        <v>1.0398000000000001</v>
      </c>
      <c r="J225" s="4">
        <v>1.1116999999999999</v>
      </c>
      <c r="K225" s="119"/>
      <c r="L225" s="119">
        <v>0.115656192773001</v>
      </c>
      <c r="M225" s="119">
        <v>0.81425009397402903</v>
      </c>
      <c r="N225" s="119">
        <f>VLOOKUP(D225,[2]lms!$A:$H,8,FALSE)</f>
        <v>9.3688721029974706E-2</v>
      </c>
      <c r="O225" s="119">
        <v>0.88075674265715698</v>
      </c>
      <c r="P225" s="119">
        <v>6.4143622439745404E-2</v>
      </c>
      <c r="Q225" s="119">
        <v>0.92824432425265802</v>
      </c>
    </row>
    <row r="226" spans="1:17" x14ac:dyDescent="0.25">
      <c r="A226" s="57" t="s">
        <v>4619</v>
      </c>
      <c r="B226" s="3" t="s">
        <v>4580</v>
      </c>
      <c r="C226" s="3" t="s">
        <v>4581</v>
      </c>
      <c r="D226" s="4" t="s">
        <v>4620</v>
      </c>
      <c r="E226" s="4">
        <v>33934</v>
      </c>
      <c r="F226" s="4">
        <v>100001262</v>
      </c>
      <c r="G226" s="4"/>
      <c r="H226" s="101" t="s">
        <v>4623</v>
      </c>
      <c r="I226" s="4">
        <v>1.1399999999999999</v>
      </c>
      <c r="J226" s="4">
        <v>1.0570999999999999</v>
      </c>
      <c r="K226" s="119"/>
      <c r="L226" s="119">
        <v>8.3421604778135205E-2</v>
      </c>
      <c r="M226" s="119">
        <v>0.88230532890555302</v>
      </c>
      <c r="N226" s="119">
        <f>VLOOKUP(D226,[2]lms!$A:$H,8,FALSE)</f>
        <v>6.4256831956871097E-2</v>
      </c>
      <c r="O226" s="119">
        <v>0.93179133720667695</v>
      </c>
      <c r="P226" s="119">
        <v>8.0617624840318994E-2</v>
      </c>
      <c r="Q226" s="119">
        <v>0.91951895437113995</v>
      </c>
    </row>
    <row r="227" spans="1:17" x14ac:dyDescent="0.25">
      <c r="A227" s="57" t="s">
        <v>4624</v>
      </c>
      <c r="B227" s="3" t="s">
        <v>4580</v>
      </c>
      <c r="C227" s="3" t="s">
        <v>4581</v>
      </c>
      <c r="D227" s="4" t="s">
        <v>4625</v>
      </c>
      <c r="E227" s="4">
        <v>44872</v>
      </c>
      <c r="F227" s="4">
        <v>100001313</v>
      </c>
      <c r="G227" s="4"/>
      <c r="H227" s="101" t="s">
        <v>4628</v>
      </c>
      <c r="I227" s="4">
        <v>1.103</v>
      </c>
      <c r="J227" s="4">
        <v>1.3702000000000001</v>
      </c>
      <c r="K227" s="119"/>
      <c r="L227" s="119">
        <v>1.50328467313671E-2</v>
      </c>
      <c r="M227" s="119">
        <v>0.98816528537773696</v>
      </c>
      <c r="N227" s="119">
        <f>VLOOKUP(D227,[2]lms!$A:$H,8,FALSE)</f>
        <v>-2.4786030629302701E-2</v>
      </c>
      <c r="O227" s="119">
        <v>0.967416538327729</v>
      </c>
      <c r="P227" s="119">
        <v>-7.1356783209886795E-2</v>
      </c>
      <c r="Q227" s="119">
        <v>0.92853019637808698</v>
      </c>
    </row>
    <row r="228" spans="1:17" x14ac:dyDescent="0.25">
      <c r="A228" s="57" t="s">
        <v>4629</v>
      </c>
      <c r="B228" s="3" t="s">
        <v>4580</v>
      </c>
      <c r="C228" s="3" t="s">
        <v>4581</v>
      </c>
      <c r="D228" s="4" t="s">
        <v>4630</v>
      </c>
      <c r="E228" s="4">
        <v>33422</v>
      </c>
      <c r="F228" s="4">
        <v>100000491</v>
      </c>
      <c r="G228" s="4"/>
      <c r="H228" s="101" t="s">
        <v>4633</v>
      </c>
      <c r="I228" s="4">
        <v>1.1271</v>
      </c>
      <c r="J228" s="4">
        <v>1.2823</v>
      </c>
      <c r="K228" s="119"/>
      <c r="L228" s="119">
        <v>4.6034244971223902E-2</v>
      </c>
      <c r="M228" s="119">
        <v>0.94853646291545002</v>
      </c>
      <c r="N228" s="119">
        <f>VLOOKUP(D228,[2]lms!$A:$H,8,FALSE)</f>
        <v>3.1779141055384499E-2</v>
      </c>
      <c r="O228" s="119">
        <v>0.96237228532429098</v>
      </c>
      <c r="P228" s="119">
        <v>-2.2634467557894701E-2</v>
      </c>
      <c r="Q228" s="119">
        <v>0.980973835758574</v>
      </c>
    </row>
    <row r="229" spans="1:17" x14ac:dyDescent="0.25">
      <c r="A229" s="57" t="s">
        <v>4634</v>
      </c>
      <c r="B229" s="3" t="s">
        <v>4580</v>
      </c>
      <c r="C229" s="3" t="s">
        <v>4581</v>
      </c>
      <c r="D229" s="4" t="s">
        <v>4635</v>
      </c>
      <c r="E229" s="4">
        <v>33364</v>
      </c>
      <c r="F229" s="4">
        <v>100001314</v>
      </c>
      <c r="G229" s="4"/>
      <c r="H229" s="101" t="s">
        <v>4638</v>
      </c>
      <c r="I229" s="4">
        <v>1.0461</v>
      </c>
      <c r="J229" s="4">
        <v>1.0863</v>
      </c>
      <c r="K229" s="119"/>
      <c r="L229" s="119">
        <v>0.21673652428121701</v>
      </c>
      <c r="M229" s="119">
        <v>0.593352722811196</v>
      </c>
      <c r="N229" s="119">
        <f>VLOOKUP(D229,[2]lms!$A:$H,8,FALSE)</f>
        <v>0.24190801428046399</v>
      </c>
      <c r="O229" s="119">
        <v>0.60037739748852204</v>
      </c>
      <c r="P229" s="119">
        <v>0.15306860046100801</v>
      </c>
      <c r="Q229" s="119">
        <v>0.77198400664175104</v>
      </c>
    </row>
    <row r="230" spans="1:17" x14ac:dyDescent="0.25">
      <c r="A230" s="57" t="s">
        <v>4639</v>
      </c>
      <c r="B230" s="3" t="s">
        <v>4580</v>
      </c>
      <c r="C230" s="3" t="s">
        <v>4581</v>
      </c>
      <c r="D230" s="4" t="s">
        <v>4640</v>
      </c>
      <c r="E230" s="4">
        <v>2734</v>
      </c>
      <c r="F230" s="4">
        <v>1102</v>
      </c>
      <c r="G230" s="4"/>
      <c r="H230" s="101" t="s">
        <v>4643</v>
      </c>
      <c r="I230" s="4">
        <v>0.81610000000000005</v>
      </c>
      <c r="J230" s="4">
        <v>0.96220000000000006</v>
      </c>
      <c r="K230" s="119"/>
      <c r="L230" s="119">
        <v>5.8355947728867097E-2</v>
      </c>
      <c r="M230" s="119">
        <v>0.95217390488020204</v>
      </c>
      <c r="N230" s="119">
        <f>VLOOKUP(D230,[2]lms!$A:$H,8,FALSE)</f>
        <v>-1.9432408594994299E-2</v>
      </c>
      <c r="O230" s="119">
        <v>0.987324366971705</v>
      </c>
      <c r="P230" s="119">
        <v>-0.17034957621720401</v>
      </c>
      <c r="Q230" s="119">
        <v>0.85173926933974498</v>
      </c>
    </row>
    <row r="231" spans="1:17" x14ac:dyDescent="0.25">
      <c r="A231" s="57" t="s">
        <v>4644</v>
      </c>
      <c r="B231" s="3" t="s">
        <v>4580</v>
      </c>
      <c r="C231" s="3" t="s">
        <v>4581</v>
      </c>
      <c r="D231" s="4" t="s">
        <v>4645</v>
      </c>
      <c r="E231" s="4">
        <v>43829</v>
      </c>
      <c r="F231" s="4">
        <v>100001126</v>
      </c>
      <c r="G231" s="4"/>
      <c r="H231" s="101" t="s">
        <v>4648</v>
      </c>
      <c r="I231" s="4">
        <v>0.92530000000000001</v>
      </c>
      <c r="J231" s="4">
        <v>0.96120000000000005</v>
      </c>
      <c r="K231" s="119"/>
      <c r="L231" s="119">
        <v>0.17019093860658199</v>
      </c>
      <c r="M231" s="119">
        <v>0.71355425939056005</v>
      </c>
      <c r="N231" s="119">
        <f>VLOOKUP(D231,[2]lms!$A:$H,8,FALSE)</f>
        <v>0.159963995729833</v>
      </c>
      <c r="O231" s="119">
        <v>0.76579921768905101</v>
      </c>
      <c r="P231" s="119">
        <v>8.4846661531752507E-2</v>
      </c>
      <c r="Q231" s="119">
        <v>0.88469855684750998</v>
      </c>
    </row>
    <row r="232" spans="1:17" x14ac:dyDescent="0.25">
      <c r="A232" s="57" t="s">
        <v>4649</v>
      </c>
      <c r="B232" s="3" t="s">
        <v>4580</v>
      </c>
      <c r="C232" s="3" t="s">
        <v>4581</v>
      </c>
      <c r="D232" s="4" t="s">
        <v>4650</v>
      </c>
      <c r="E232" s="4">
        <v>62104</v>
      </c>
      <c r="F232" s="4">
        <v>100020241</v>
      </c>
      <c r="G232" s="4"/>
      <c r="H232" s="4"/>
      <c r="I232" s="4">
        <v>0.91849999999999998</v>
      </c>
      <c r="J232" s="4">
        <v>0.82769999999999999</v>
      </c>
      <c r="K232" s="119"/>
      <c r="L232" s="119">
        <v>0.56718226194633303</v>
      </c>
      <c r="M232" s="119">
        <v>0.33669449333280199</v>
      </c>
      <c r="N232" s="119">
        <f>VLOOKUP(D232,[2]lms!$A:$H,8,FALSE)</f>
        <v>0.55261111675229801</v>
      </c>
      <c r="O232" s="119">
        <v>0.37257025918425701</v>
      </c>
      <c r="P232" s="119">
        <v>0.51602135040561004</v>
      </c>
      <c r="Q232" s="119">
        <v>0.46739471245438302</v>
      </c>
    </row>
    <row r="233" spans="1:17" x14ac:dyDescent="0.25">
      <c r="A233" s="57" t="s">
        <v>4651</v>
      </c>
      <c r="B233" s="3" t="s">
        <v>4580</v>
      </c>
      <c r="C233" s="3" t="s">
        <v>4581</v>
      </c>
      <c r="D233" s="4" t="s">
        <v>4652</v>
      </c>
      <c r="E233" s="4">
        <v>37092</v>
      </c>
      <c r="F233" s="4">
        <v>100001502</v>
      </c>
      <c r="G233" s="4"/>
      <c r="H233" s="4"/>
      <c r="I233" s="4">
        <v>1.0716000000000001</v>
      </c>
      <c r="J233" s="4">
        <v>1.2529999999999999</v>
      </c>
      <c r="K233" s="119"/>
      <c r="L233" s="119">
        <v>0.13811327433002801</v>
      </c>
      <c r="M233" s="119">
        <v>0.84376259983316604</v>
      </c>
      <c r="N233" s="119">
        <f>VLOOKUP(D233,[2]lms!$A:$H,8,FALSE)</f>
        <v>0.15063583786777199</v>
      </c>
      <c r="O233" s="119">
        <v>0.85655127206797599</v>
      </c>
      <c r="P233" s="119">
        <v>-3.9313655313302004E-3</v>
      </c>
      <c r="Q233" s="119">
        <v>0.99606156562513304</v>
      </c>
    </row>
    <row r="234" spans="1:17" x14ac:dyDescent="0.25">
      <c r="A234" s="57" t="s">
        <v>4655</v>
      </c>
      <c r="B234" s="3" t="s">
        <v>4580</v>
      </c>
      <c r="C234" s="3" t="s">
        <v>4656</v>
      </c>
      <c r="D234" s="4" t="s">
        <v>4657</v>
      </c>
      <c r="E234" s="4">
        <v>37093</v>
      </c>
      <c r="F234" s="4">
        <v>100001890</v>
      </c>
      <c r="G234" s="4"/>
      <c r="H234" s="101" t="s">
        <v>4660</v>
      </c>
      <c r="I234" s="4">
        <v>1.1911</v>
      </c>
      <c r="J234" s="4">
        <v>1.4059999999999999</v>
      </c>
      <c r="K234" s="119"/>
      <c r="L234" s="119">
        <v>-0.13855551427602</v>
      </c>
      <c r="M234" s="119">
        <v>0.69975920344005305</v>
      </c>
      <c r="N234" s="119">
        <f>VLOOKUP(D234,[2]lms!$A:$H,8,FALSE)</f>
        <v>-0.18114566974247301</v>
      </c>
      <c r="O234" s="119">
        <v>0.62960451073832602</v>
      </c>
      <c r="P234" s="119">
        <v>-0.15733993854643399</v>
      </c>
      <c r="Q234" s="119">
        <v>0.70629844883322401</v>
      </c>
    </row>
    <row r="235" spans="1:17" x14ac:dyDescent="0.25">
      <c r="A235" s="57" t="s">
        <v>4661</v>
      </c>
      <c r="B235" s="3" t="s">
        <v>4580</v>
      </c>
      <c r="C235" s="3" t="s">
        <v>4656</v>
      </c>
      <c r="D235" s="4" t="s">
        <v>4662</v>
      </c>
      <c r="E235" s="4">
        <v>36659</v>
      </c>
      <c r="F235" s="4">
        <v>100001790</v>
      </c>
      <c r="G235" s="4"/>
      <c r="H235" s="101" t="s">
        <v>4665</v>
      </c>
      <c r="I235" s="4">
        <v>1.2121</v>
      </c>
      <c r="J235" s="4">
        <v>1.0784</v>
      </c>
      <c r="K235" s="119"/>
      <c r="L235" s="119">
        <v>0.13341018223367501</v>
      </c>
      <c r="M235" s="119">
        <v>0.76752815129085805</v>
      </c>
      <c r="N235" s="119">
        <f>VLOOKUP(D235,[2]lms!$A:$H,8,FALSE)</f>
        <v>0.18010863808173699</v>
      </c>
      <c r="O235" s="119">
        <v>0.70513480307137699</v>
      </c>
      <c r="P235" s="119">
        <v>0.19564261335489699</v>
      </c>
      <c r="Q235" s="119">
        <v>0.652210542419984</v>
      </c>
    </row>
    <row r="236" spans="1:17" x14ac:dyDescent="0.25">
      <c r="A236" s="57" t="s">
        <v>4666</v>
      </c>
      <c r="B236" s="3" t="s">
        <v>4580</v>
      </c>
      <c r="C236" s="3" t="s">
        <v>4656</v>
      </c>
      <c r="D236" s="4" t="s">
        <v>4667</v>
      </c>
      <c r="E236" s="4">
        <v>34398</v>
      </c>
      <c r="F236" s="4">
        <v>100001258</v>
      </c>
      <c r="G236" s="101" t="s">
        <v>4670</v>
      </c>
      <c r="H236" s="101" t="s">
        <v>4671</v>
      </c>
      <c r="I236" s="4">
        <v>1.1334</v>
      </c>
      <c r="J236" s="4">
        <v>1.1631</v>
      </c>
      <c r="K236" s="119"/>
      <c r="L236" s="119">
        <v>-0.18083343292464801</v>
      </c>
      <c r="M236" s="119">
        <v>0.68509827555159697</v>
      </c>
      <c r="N236" s="119">
        <f>VLOOKUP(D236,[2]lms!$A:$H,8,FALSE)</f>
        <v>-0.19722399315887201</v>
      </c>
      <c r="O236" s="119">
        <v>0.69384914172661905</v>
      </c>
      <c r="P236" s="119">
        <v>-0.176486995554509</v>
      </c>
      <c r="Q236" s="119">
        <v>0.738968635526703</v>
      </c>
    </row>
    <row r="237" spans="1:17" x14ac:dyDescent="0.25">
      <c r="A237" s="57" t="s">
        <v>4672</v>
      </c>
      <c r="B237" s="3" t="s">
        <v>4580</v>
      </c>
      <c r="C237" s="3" t="s">
        <v>4656</v>
      </c>
      <c r="D237" s="4" t="s">
        <v>4673</v>
      </c>
      <c r="E237" s="4">
        <v>18357</v>
      </c>
      <c r="F237" s="4">
        <v>100000487</v>
      </c>
      <c r="G237" s="4"/>
      <c r="H237" s="101" t="s">
        <v>4676</v>
      </c>
      <c r="I237" s="4">
        <v>1.0275000000000001</v>
      </c>
      <c r="J237" s="4">
        <v>1.0518000000000001</v>
      </c>
      <c r="K237" s="119"/>
      <c r="L237" s="119">
        <v>-0.12591060616754701</v>
      </c>
      <c r="M237" s="119">
        <v>0.73143443500649596</v>
      </c>
      <c r="N237" s="119">
        <f>VLOOKUP(D237,[2]lms!$A:$H,8,FALSE)</f>
        <v>-9.9363974855473894E-2</v>
      </c>
      <c r="O237" s="119">
        <v>0.84014321739711195</v>
      </c>
      <c r="P237" s="119">
        <v>-0.119790157828463</v>
      </c>
      <c r="Q237" s="119">
        <v>0.77576311565585399</v>
      </c>
    </row>
    <row r="238" spans="1:17" x14ac:dyDescent="0.25">
      <c r="A238" s="57" t="s">
        <v>4677</v>
      </c>
      <c r="B238" s="3" t="s">
        <v>4580</v>
      </c>
      <c r="C238" s="3" t="s">
        <v>4656</v>
      </c>
      <c r="D238" s="4" t="s">
        <v>4678</v>
      </c>
      <c r="E238" s="4">
        <v>40008</v>
      </c>
      <c r="F238" s="4">
        <v>100003169</v>
      </c>
      <c r="G238" s="4"/>
      <c r="H238" s="101" t="s">
        <v>4681</v>
      </c>
      <c r="I238" s="4">
        <v>1.3169999999999999</v>
      </c>
      <c r="J238" s="4">
        <v>0.97589999999999999</v>
      </c>
      <c r="K238" s="119"/>
      <c r="L238" s="119">
        <v>0.28119537107401599</v>
      </c>
      <c r="M238" s="119">
        <v>0.54671776918100601</v>
      </c>
      <c r="N238" s="119">
        <f>VLOOKUP(D238,[2]lms!$A:$H,8,FALSE)</f>
        <v>0.28060220856065599</v>
      </c>
      <c r="O238" s="119">
        <v>0.57659936206547902</v>
      </c>
      <c r="P238" s="119">
        <v>0.32900589952426901</v>
      </c>
      <c r="Q238" s="119">
        <v>0.54033831318902803</v>
      </c>
    </row>
    <row r="239" spans="1:17" x14ac:dyDescent="0.25">
      <c r="A239" s="57" t="s">
        <v>4682</v>
      </c>
      <c r="B239" s="3" t="s">
        <v>4580</v>
      </c>
      <c r="C239" s="3" t="s">
        <v>4656</v>
      </c>
      <c r="D239" s="4" t="s">
        <v>4683</v>
      </c>
      <c r="E239" s="4">
        <v>40010</v>
      </c>
      <c r="F239" s="4">
        <v>100003179</v>
      </c>
      <c r="G239" s="4"/>
      <c r="H239" s="101" t="s">
        <v>4686</v>
      </c>
      <c r="I239" s="4">
        <v>1.3574999999999999</v>
      </c>
      <c r="J239" s="4">
        <v>1.4127000000000001</v>
      </c>
      <c r="K239" s="119"/>
      <c r="L239" s="119">
        <v>-0.13557073776759701</v>
      </c>
      <c r="M239" s="119">
        <v>0.84908642196683803</v>
      </c>
      <c r="N239" s="119">
        <f>VLOOKUP(D239,[2]lms!$A:$H,8,FALSE)</f>
        <v>-0.21298068852594801</v>
      </c>
      <c r="O239" s="119">
        <v>0.76276009040070503</v>
      </c>
      <c r="P239" s="119">
        <v>-4.8070733021372103E-2</v>
      </c>
      <c r="Q239" s="119">
        <v>0.96447741637720896</v>
      </c>
    </row>
    <row r="240" spans="1:17" x14ac:dyDescent="0.25">
      <c r="A240" s="57" t="s">
        <v>4687</v>
      </c>
      <c r="B240" s="3" t="s">
        <v>4580</v>
      </c>
      <c r="C240" s="3" t="s">
        <v>4656</v>
      </c>
      <c r="D240" s="4" t="s">
        <v>4688</v>
      </c>
      <c r="E240" s="4">
        <v>40045</v>
      </c>
      <c r="F240" s="4">
        <v>100003185</v>
      </c>
      <c r="G240" s="4"/>
      <c r="H240" s="101" t="s">
        <v>4691</v>
      </c>
      <c r="I240" s="4">
        <v>1.3167</v>
      </c>
      <c r="J240" s="4">
        <v>1.3640000000000001</v>
      </c>
      <c r="K240" s="119"/>
      <c r="L240" s="119">
        <v>3.1366058284406202E-2</v>
      </c>
      <c r="M240" s="119">
        <v>0.95757260526495702</v>
      </c>
      <c r="N240" s="119">
        <f>VLOOKUP(D240,[2]lms!$A:$H,8,FALSE)</f>
        <v>-5.5604453585021297E-3</v>
      </c>
      <c r="O240" s="119">
        <v>0.98915867463951401</v>
      </c>
      <c r="P240" s="119">
        <v>1.51546735757209E-2</v>
      </c>
      <c r="Q240" s="119">
        <v>0.984459124584665</v>
      </c>
    </row>
    <row r="241" spans="1:17" x14ac:dyDescent="0.25">
      <c r="A241" s="57" t="s">
        <v>4692</v>
      </c>
      <c r="B241" s="3" t="s">
        <v>4580</v>
      </c>
      <c r="C241" s="3" t="s">
        <v>4656</v>
      </c>
      <c r="D241" s="4" t="s">
        <v>4693</v>
      </c>
      <c r="E241" s="4">
        <v>40020</v>
      </c>
      <c r="F241" s="4">
        <v>100003196</v>
      </c>
      <c r="G241" s="4"/>
      <c r="H241" s="101" t="s">
        <v>4696</v>
      </c>
      <c r="I241" s="4">
        <v>0.79420000000000002</v>
      </c>
      <c r="J241" s="4">
        <v>1.5306</v>
      </c>
      <c r="K241" s="119"/>
      <c r="L241" s="119">
        <v>-0.29959701527798799</v>
      </c>
      <c r="M241" s="119">
        <v>0.59209678164736401</v>
      </c>
      <c r="N241" s="119">
        <f>VLOOKUP(D241,[2]lms!$A:$H,8,FALSE)</f>
        <v>-0.35552643346102702</v>
      </c>
      <c r="O241" s="119">
        <v>0.57347699575870803</v>
      </c>
      <c r="P241" s="119">
        <v>-0.375074817133913</v>
      </c>
      <c r="Q241" s="119">
        <v>0.560207817638672</v>
      </c>
    </row>
    <row r="242" spans="1:17" x14ac:dyDescent="0.25">
      <c r="A242" s="57" t="s">
        <v>4697</v>
      </c>
      <c r="B242" s="3" t="s">
        <v>4580</v>
      </c>
      <c r="C242" s="3" t="s">
        <v>4656</v>
      </c>
      <c r="D242" s="4" t="s">
        <v>4698</v>
      </c>
      <c r="E242" s="4">
        <v>41374</v>
      </c>
      <c r="F242" s="4">
        <v>100003589</v>
      </c>
      <c r="G242" s="4"/>
      <c r="H242" s="4"/>
      <c r="I242" s="4">
        <v>2.5550999999999999</v>
      </c>
      <c r="J242" s="4">
        <v>1.4</v>
      </c>
      <c r="K242" s="119"/>
      <c r="L242" s="119">
        <v>-1.5990466791203001E-2</v>
      </c>
      <c r="M242" s="119">
        <v>0.98816528537773696</v>
      </c>
      <c r="N242" s="119">
        <f>VLOOKUP(D242,[2]lms!$A:$H,8,FALSE)</f>
        <v>4.3502244757828998E-3</v>
      </c>
      <c r="O242" s="119">
        <v>0.99152390264867296</v>
      </c>
      <c r="P242" s="119">
        <v>7.4882908643541496E-2</v>
      </c>
      <c r="Q242" s="119">
        <v>0.92443686714632001</v>
      </c>
    </row>
    <row r="243" spans="1:17" x14ac:dyDescent="0.25">
      <c r="A243" s="57" t="s">
        <v>4701</v>
      </c>
      <c r="B243" s="3" t="s">
        <v>4580</v>
      </c>
      <c r="C243" s="3" t="s">
        <v>4656</v>
      </c>
      <c r="D243" s="4" t="s">
        <v>4702</v>
      </c>
      <c r="E243" s="4">
        <v>41370</v>
      </c>
      <c r="F243" s="4">
        <v>100003588</v>
      </c>
      <c r="G243" s="4"/>
      <c r="H243" s="101" t="s">
        <v>4705</v>
      </c>
      <c r="I243" s="4">
        <v>1.6214999999999999</v>
      </c>
      <c r="J243" s="4">
        <v>1.2385999999999999</v>
      </c>
      <c r="K243" s="119"/>
      <c r="L243" s="119">
        <v>6.2526839691643799E-2</v>
      </c>
      <c r="M243" s="119">
        <v>0.91575593453328297</v>
      </c>
      <c r="N243" s="119">
        <f>VLOOKUP(D243,[2]lms!$A:$H,8,FALSE)</f>
        <v>6.8357334056581995E-2</v>
      </c>
      <c r="O243" s="119">
        <v>0.93179133720667695</v>
      </c>
      <c r="P243" s="119">
        <v>0.13129112410372301</v>
      </c>
      <c r="Q243" s="119">
        <v>0.84301012809250297</v>
      </c>
    </row>
    <row r="244" spans="1:17" x14ac:dyDescent="0.25">
      <c r="A244" s="57" t="s">
        <v>4706</v>
      </c>
      <c r="B244" s="3" t="s">
        <v>4580</v>
      </c>
      <c r="C244" s="3" t="s">
        <v>4656</v>
      </c>
      <c r="D244" s="4" t="s">
        <v>4707</v>
      </c>
      <c r="E244" s="4">
        <v>40703</v>
      </c>
      <c r="F244" s="4">
        <v>100003674</v>
      </c>
      <c r="G244" s="4"/>
      <c r="H244" s="101" t="s">
        <v>4710</v>
      </c>
      <c r="I244" s="4">
        <v>1.1045</v>
      </c>
      <c r="J244" s="4">
        <v>1.3078000000000001</v>
      </c>
      <c r="K244" s="119"/>
      <c r="L244" s="119">
        <v>-0.62471582105229295</v>
      </c>
      <c r="M244" s="119">
        <v>0.243220430929104</v>
      </c>
      <c r="N244" s="119">
        <f>VLOOKUP(D244,[2]lms!$A:$H,8,FALSE)</f>
        <v>-0.55125684597356195</v>
      </c>
      <c r="O244" s="119">
        <v>0.33981671884724601</v>
      </c>
      <c r="P244" s="119">
        <v>-0.61374417414340798</v>
      </c>
      <c r="Q244" s="119">
        <v>0.335863591400271</v>
      </c>
    </row>
    <row r="245" spans="1:17" x14ac:dyDescent="0.25">
      <c r="A245" s="57" t="s">
        <v>4711</v>
      </c>
      <c r="B245" s="3" t="s">
        <v>4580</v>
      </c>
      <c r="C245" s="3" t="s">
        <v>4656</v>
      </c>
      <c r="D245" s="4" t="s">
        <v>4712</v>
      </c>
      <c r="E245" s="4">
        <v>31530</v>
      </c>
      <c r="F245" s="4">
        <v>100001125</v>
      </c>
      <c r="G245" s="4"/>
      <c r="H245" s="101" t="s">
        <v>4715</v>
      </c>
      <c r="I245" s="4">
        <v>1.7501</v>
      </c>
      <c r="J245" s="4">
        <v>1.1093</v>
      </c>
      <c r="K245" s="119"/>
      <c r="L245" s="119">
        <v>0.26193007095289</v>
      </c>
      <c r="M245" s="119">
        <v>0.71720181461677401</v>
      </c>
      <c r="N245" s="119">
        <f>VLOOKUP(D245,[2]lms!$A:$H,8,FALSE)</f>
        <v>0.23444644014815499</v>
      </c>
      <c r="O245" s="119">
        <v>0.78470358027728304</v>
      </c>
      <c r="P245" s="119">
        <v>0.36318750982065401</v>
      </c>
      <c r="Q245" s="119">
        <v>0.64865160644363096</v>
      </c>
    </row>
    <row r="246" spans="1:17" x14ac:dyDescent="0.25">
      <c r="A246" s="57" t="s">
        <v>4716</v>
      </c>
      <c r="B246" s="3" t="s">
        <v>4580</v>
      </c>
      <c r="C246" s="3" t="s">
        <v>4656</v>
      </c>
      <c r="D246" s="4" t="s">
        <v>4717</v>
      </c>
      <c r="E246" s="4">
        <v>43028</v>
      </c>
      <c r="F246" s="4">
        <v>100003609</v>
      </c>
      <c r="G246" s="4"/>
      <c r="H246" s="101" t="s">
        <v>4720</v>
      </c>
      <c r="I246" s="4">
        <v>1.8157000000000001</v>
      </c>
      <c r="J246" s="4">
        <v>1.6217999999999999</v>
      </c>
      <c r="K246" s="119"/>
      <c r="L246" s="119">
        <v>-0.141954995900826</v>
      </c>
      <c r="M246" s="119">
        <v>0.85046836850573704</v>
      </c>
      <c r="N246" s="119">
        <f>VLOOKUP(D246,[2]lms!$A:$H,8,FALSE)</f>
        <v>-0.121741548856704</v>
      </c>
      <c r="O246" s="119">
        <v>0.90348147599953799</v>
      </c>
      <c r="P246" s="119">
        <v>-5.5239717512135297E-3</v>
      </c>
      <c r="Q246" s="119">
        <v>0.99606156562513304</v>
      </c>
    </row>
    <row r="247" spans="1:17" x14ac:dyDescent="0.25">
      <c r="A247" s="57" t="s">
        <v>4721</v>
      </c>
      <c r="B247" s="3" t="s">
        <v>4580</v>
      </c>
      <c r="C247" s="3" t="s">
        <v>4656</v>
      </c>
      <c r="D247" s="4" t="s">
        <v>4722</v>
      </c>
      <c r="E247" s="4">
        <v>41375</v>
      </c>
      <c r="F247" s="4">
        <v>100003598</v>
      </c>
      <c r="G247" s="4"/>
      <c r="H247" s="101" t="s">
        <v>4725</v>
      </c>
      <c r="I247" s="4">
        <v>1.0353000000000001</v>
      </c>
      <c r="J247" s="4">
        <v>1.0321</v>
      </c>
      <c r="K247" s="119"/>
      <c r="L247" s="119">
        <v>-0.274854549584992</v>
      </c>
      <c r="M247" s="119">
        <v>0.68691804961662195</v>
      </c>
      <c r="N247" s="119">
        <f>VLOOKUP(D247,[2]lms!$A:$H,8,FALSE)</f>
        <v>-0.31024023571647602</v>
      </c>
      <c r="O247" s="119">
        <v>0.682172265340938</v>
      </c>
      <c r="P247" s="119">
        <v>-0.17876630324725501</v>
      </c>
      <c r="Q247" s="119">
        <v>0.84270092710379096</v>
      </c>
    </row>
    <row r="248" spans="1:17" x14ac:dyDescent="0.25">
      <c r="A248" s="57" t="s">
        <v>4726</v>
      </c>
      <c r="B248" s="3" t="s">
        <v>4580</v>
      </c>
      <c r="C248" s="3" t="s">
        <v>4656</v>
      </c>
      <c r="D248" s="4" t="s">
        <v>4727</v>
      </c>
      <c r="E248" s="4">
        <v>42079</v>
      </c>
      <c r="F248" s="4">
        <v>100003640</v>
      </c>
      <c r="G248" s="4"/>
      <c r="H248" s="101" t="s">
        <v>4730</v>
      </c>
      <c r="I248" s="4">
        <v>1.6581999999999999</v>
      </c>
      <c r="J248" s="4">
        <v>1.6420999999999999</v>
      </c>
      <c r="K248" s="119"/>
      <c r="L248" s="119">
        <v>-0.109305157306995</v>
      </c>
      <c r="M248" s="119">
        <v>0.85735174453943896</v>
      </c>
      <c r="N248" s="119">
        <f>VLOOKUP(D248,[2]lms!$A:$H,8,FALSE)</f>
        <v>-6.2426007016527299E-2</v>
      </c>
      <c r="O248" s="119">
        <v>0.93179133720667695</v>
      </c>
      <c r="P248" s="119">
        <v>0.1182908431576</v>
      </c>
      <c r="Q248" s="119">
        <v>0.85173926933974498</v>
      </c>
    </row>
    <row r="249" spans="1:17" x14ac:dyDescent="0.25">
      <c r="A249" s="57" t="s">
        <v>4731</v>
      </c>
      <c r="B249" s="3" t="s">
        <v>4580</v>
      </c>
      <c r="C249" s="3" t="s">
        <v>4656</v>
      </c>
      <c r="D249" s="4" t="s">
        <v>4732</v>
      </c>
      <c r="E249" s="4">
        <v>40475</v>
      </c>
      <c r="F249" s="4">
        <v>100003641</v>
      </c>
      <c r="G249" s="4"/>
      <c r="H249" s="101" t="s">
        <v>4735</v>
      </c>
      <c r="I249" s="4">
        <v>1.3006</v>
      </c>
      <c r="J249" s="4">
        <v>0.99609999999999999</v>
      </c>
      <c r="K249" s="119"/>
      <c r="L249" s="119">
        <v>0.210514679195207</v>
      </c>
      <c r="M249" s="119">
        <v>0.73569619310287504</v>
      </c>
      <c r="N249" s="119">
        <f>VLOOKUP(D249,[2]lms!$A:$H,8,FALSE)</f>
        <v>0.16495190918214001</v>
      </c>
      <c r="O249" s="119">
        <v>0.84226172505219998</v>
      </c>
      <c r="P249" s="119">
        <v>0.27200033435337501</v>
      </c>
      <c r="Q249" s="119">
        <v>0.68959151167406896</v>
      </c>
    </row>
    <row r="250" spans="1:17" x14ac:dyDescent="0.25">
      <c r="A250" s="57" t="s">
        <v>4736</v>
      </c>
      <c r="B250" s="3" t="s">
        <v>4580</v>
      </c>
      <c r="C250" s="3" t="s">
        <v>4656</v>
      </c>
      <c r="D250" s="4" t="s">
        <v>4737</v>
      </c>
      <c r="E250" s="4">
        <v>39994</v>
      </c>
      <c r="F250" s="4">
        <v>100003210</v>
      </c>
      <c r="G250" s="4"/>
      <c r="H250" s="101" t="s">
        <v>4740</v>
      </c>
      <c r="I250" s="4">
        <v>1.5657000000000001</v>
      </c>
      <c r="J250" s="4">
        <v>1.5105</v>
      </c>
      <c r="K250" s="119"/>
      <c r="L250" s="119">
        <v>-2.2346960059370798E-3</v>
      </c>
      <c r="M250" s="119">
        <v>0.99701568396186102</v>
      </c>
      <c r="N250" s="119">
        <f>VLOOKUP(D250,[2]lms!$A:$H,8,FALSE)</f>
        <v>-2.2903183843697598E-2</v>
      </c>
      <c r="O250" s="119">
        <v>0.97074694083946</v>
      </c>
      <c r="P250" s="119">
        <v>7.2402605021702302E-2</v>
      </c>
      <c r="Q250" s="119">
        <v>0.92853019637808698</v>
      </c>
    </row>
    <row r="251" spans="1:17" x14ac:dyDescent="0.25">
      <c r="A251" s="57" t="s">
        <v>4741</v>
      </c>
      <c r="B251" s="3" t="s">
        <v>4580</v>
      </c>
      <c r="C251" s="3" t="s">
        <v>4656</v>
      </c>
      <c r="D251" s="4" t="s">
        <v>4742</v>
      </c>
      <c r="E251" s="4">
        <v>48189</v>
      </c>
      <c r="F251" s="4">
        <v>100003183</v>
      </c>
      <c r="G251" s="4"/>
      <c r="H251" s="101" t="s">
        <v>4744</v>
      </c>
      <c r="I251" s="4">
        <v>1.2918000000000001</v>
      </c>
      <c r="J251" s="4">
        <v>1.4757</v>
      </c>
      <c r="K251" s="119"/>
      <c r="L251" s="119">
        <v>-0.18707617893599901</v>
      </c>
      <c r="M251" s="119">
        <v>0.73747529625784902</v>
      </c>
      <c r="N251" s="119">
        <f>VLOOKUP(D251,[2]lms!$A:$H,8,FALSE)</f>
        <v>-0.163654975018689</v>
      </c>
      <c r="O251" s="119">
        <v>0.809728860764521</v>
      </c>
      <c r="P251" s="119">
        <v>-0.141373921449722</v>
      </c>
      <c r="Q251" s="119">
        <v>0.84455945874118599</v>
      </c>
    </row>
    <row r="252" spans="1:17" x14ac:dyDescent="0.25">
      <c r="A252" s="57" t="s">
        <v>4745</v>
      </c>
      <c r="B252" s="3" t="s">
        <v>4580</v>
      </c>
      <c r="C252" s="3" t="s">
        <v>4746</v>
      </c>
      <c r="D252" s="4" t="s">
        <v>4747</v>
      </c>
      <c r="E252" s="4">
        <v>52925</v>
      </c>
      <c r="F252" s="4">
        <v>100009045</v>
      </c>
      <c r="G252" s="4"/>
      <c r="H252" s="101" t="s">
        <v>4749</v>
      </c>
      <c r="I252" s="4">
        <v>6.9421999999999997</v>
      </c>
      <c r="J252" s="4">
        <v>3.3536999999999999</v>
      </c>
      <c r="K252" s="119"/>
      <c r="L252" s="119">
        <v>-0.32495170219236702</v>
      </c>
      <c r="M252" s="119">
        <v>0.76373611583882905</v>
      </c>
      <c r="N252" s="119">
        <f>VLOOKUP(D252,[2]lms!$A:$H,8,FALSE)</f>
        <v>-0.19155435069440399</v>
      </c>
      <c r="O252" s="119">
        <v>0.902483094174094</v>
      </c>
      <c r="P252" s="119">
        <v>-0.29885861121447499</v>
      </c>
      <c r="Q252" s="119">
        <v>0.80953206872128602</v>
      </c>
    </row>
    <row r="253" spans="1:17" x14ac:dyDescent="0.25">
      <c r="A253" s="57" t="s">
        <v>4750</v>
      </c>
      <c r="B253" s="3" t="s">
        <v>4580</v>
      </c>
      <c r="C253" s="3" t="s">
        <v>4746</v>
      </c>
      <c r="D253" s="4" t="s">
        <v>4751</v>
      </c>
      <c r="E253" s="4">
        <v>35126</v>
      </c>
      <c r="F253" s="4">
        <v>100001417</v>
      </c>
      <c r="G253" s="101" t="s">
        <v>4754</v>
      </c>
      <c r="H253" s="101" t="s">
        <v>4755</v>
      </c>
      <c r="I253" s="4">
        <v>7.6632999999999996</v>
      </c>
      <c r="J253" s="4">
        <v>10.723599999999999</v>
      </c>
      <c r="K253" s="119"/>
      <c r="L253" s="119">
        <v>-0.53207689662660795</v>
      </c>
      <c r="M253" s="119">
        <v>0.56023982938721595</v>
      </c>
      <c r="N253" s="119">
        <f>VLOOKUP(D253,[2]lms!$A:$H,8,FALSE)</f>
        <v>-0.43270170930982499</v>
      </c>
      <c r="O253" s="119">
        <v>0.69503118899581995</v>
      </c>
      <c r="P253" s="119">
        <v>-0.60576870343573697</v>
      </c>
      <c r="Q253" s="119">
        <v>0.56932561852877595</v>
      </c>
    </row>
    <row r="254" spans="1:17" x14ac:dyDescent="0.25">
      <c r="A254" s="57" t="s">
        <v>4756</v>
      </c>
      <c r="B254" s="3" t="s">
        <v>4580</v>
      </c>
      <c r="C254" s="3" t="s">
        <v>4746</v>
      </c>
      <c r="D254" s="4" t="s">
        <v>4757</v>
      </c>
      <c r="E254" s="4">
        <v>63154</v>
      </c>
      <c r="F254" s="4">
        <v>100008932</v>
      </c>
      <c r="G254" s="4"/>
      <c r="H254" s="4"/>
      <c r="I254" s="4">
        <v>0.3831</v>
      </c>
      <c r="J254" s="4">
        <v>0.72470000000000001</v>
      </c>
      <c r="K254" s="119"/>
      <c r="L254" s="119">
        <v>-0.51101505124155999</v>
      </c>
      <c r="M254" s="119">
        <v>0.237970189554294</v>
      </c>
      <c r="N254" s="119">
        <f>VLOOKUP(D254,[2]lms!$A:$H,8,FALSE)</f>
        <v>-0.39989866321023798</v>
      </c>
      <c r="O254" s="119">
        <v>0.37257025918425701</v>
      </c>
      <c r="P254" s="119">
        <v>-0.24536106898606</v>
      </c>
      <c r="Q254" s="119">
        <v>0.640902959910991</v>
      </c>
    </row>
    <row r="255" spans="1:17" x14ac:dyDescent="0.25">
      <c r="A255" s="57" t="s">
        <v>4760</v>
      </c>
      <c r="B255" s="3" t="s">
        <v>4580</v>
      </c>
      <c r="C255" s="3" t="s">
        <v>4746</v>
      </c>
      <c r="D255" s="4" t="s">
        <v>4761</v>
      </c>
      <c r="E255" s="4">
        <v>63158</v>
      </c>
      <c r="F255" s="4">
        <v>100020879</v>
      </c>
      <c r="G255" s="4"/>
      <c r="H255" s="101" t="s">
        <v>4764</v>
      </c>
      <c r="I255" s="4">
        <v>1.0210999999999999</v>
      </c>
      <c r="J255" s="4">
        <v>1.2222999999999999</v>
      </c>
      <c r="K255" s="119"/>
      <c r="L255" s="119">
        <v>-0.25490099526798798</v>
      </c>
      <c r="M255" s="119">
        <v>0.53162586895175601</v>
      </c>
      <c r="N255" s="119">
        <f>VLOOKUP(D255,[2]lms!$A:$H,8,FALSE)</f>
        <v>-0.30629090765181899</v>
      </c>
      <c r="O255" s="119">
        <v>0.45864331457191299</v>
      </c>
      <c r="P255" s="119">
        <v>-0.363901937957191</v>
      </c>
      <c r="Q255" s="119">
        <v>0.392599597932694</v>
      </c>
    </row>
    <row r="256" spans="1:17" x14ac:dyDescent="0.25">
      <c r="A256" s="57" t="s">
        <v>4765</v>
      </c>
      <c r="B256" s="3" t="s">
        <v>142</v>
      </c>
      <c r="C256" s="3" t="s">
        <v>4766</v>
      </c>
      <c r="D256" s="4" t="s">
        <v>4767</v>
      </c>
      <c r="E256" s="4">
        <v>48152</v>
      </c>
      <c r="F256" s="4">
        <v>572</v>
      </c>
      <c r="G256" s="101" t="s">
        <v>4770</v>
      </c>
      <c r="H256" s="101" t="s">
        <v>4771</v>
      </c>
      <c r="I256" s="4">
        <v>1.1580999999999999</v>
      </c>
      <c r="J256" s="4">
        <v>1.45</v>
      </c>
      <c r="K256" s="119"/>
      <c r="L256" s="119">
        <v>-8.1875265166282199E-2</v>
      </c>
      <c r="M256" s="119">
        <v>0.90264905518616401</v>
      </c>
      <c r="N256" s="119">
        <f>VLOOKUP(D256,[2]lms!$A:$H,8,FALSE)</f>
        <v>-5.40758381923113E-2</v>
      </c>
      <c r="O256" s="119">
        <v>0.94313557306555296</v>
      </c>
      <c r="P256" s="119">
        <v>-0.144049184355452</v>
      </c>
      <c r="Q256" s="119">
        <v>0.84817591086627298</v>
      </c>
    </row>
    <row r="257" spans="1:17" x14ac:dyDescent="0.25">
      <c r="A257" s="57" t="s">
        <v>4772</v>
      </c>
      <c r="B257" s="3" t="s">
        <v>142</v>
      </c>
      <c r="C257" s="3" t="s">
        <v>4766</v>
      </c>
      <c r="D257" s="4" t="s">
        <v>4773</v>
      </c>
      <c r="E257" s="4">
        <v>22250</v>
      </c>
      <c r="F257" s="4">
        <v>823</v>
      </c>
      <c r="G257" s="101" t="s">
        <v>4776</v>
      </c>
      <c r="H257" s="101" t="s">
        <v>4777</v>
      </c>
      <c r="I257" s="4">
        <v>1.4160999999999999</v>
      </c>
      <c r="J257" s="4">
        <v>1.2144999999999999</v>
      </c>
      <c r="K257" s="119"/>
      <c r="L257" s="119">
        <v>0.21999029010781701</v>
      </c>
      <c r="M257" s="119">
        <v>0.58678156768075795</v>
      </c>
      <c r="N257" s="119">
        <f>VLOOKUP(D257,[2]lms!$A:$H,8,FALSE)</f>
        <v>0.24732595862029</v>
      </c>
      <c r="O257" s="119">
        <v>0.59008032664808097</v>
      </c>
      <c r="P257" s="119">
        <v>0.16831686729234899</v>
      </c>
      <c r="Q257" s="119">
        <v>0.74829741512382397</v>
      </c>
    </row>
    <row r="258" spans="1:17" x14ac:dyDescent="0.25">
      <c r="A258" s="57" t="s">
        <v>4778</v>
      </c>
      <c r="B258" s="3" t="s">
        <v>142</v>
      </c>
      <c r="C258" s="3" t="s">
        <v>4766</v>
      </c>
      <c r="D258" s="4" t="s">
        <v>4779</v>
      </c>
      <c r="E258" s="4">
        <v>527</v>
      </c>
      <c r="F258" s="4">
        <v>482</v>
      </c>
      <c r="G258" s="101" t="s">
        <v>4782</v>
      </c>
      <c r="H258" s="101" t="s">
        <v>4783</v>
      </c>
      <c r="I258" s="4">
        <v>1.0169999999999999</v>
      </c>
      <c r="J258" s="4">
        <v>1.3027</v>
      </c>
      <c r="K258" s="119"/>
      <c r="L258" s="119">
        <v>-0.145939068980279</v>
      </c>
      <c r="M258" s="119">
        <v>0.68474147099861604</v>
      </c>
      <c r="N258" s="119">
        <f>VLOOKUP(D258,[2]lms!$A:$H,8,FALSE)</f>
        <v>-0.13185780052436899</v>
      </c>
      <c r="O258" s="119">
        <v>0.74884264856868499</v>
      </c>
      <c r="P258" s="119">
        <v>-0.145767978502922</v>
      </c>
      <c r="Q258" s="119">
        <v>0.72786897239989201</v>
      </c>
    </row>
    <row r="259" spans="1:17" x14ac:dyDescent="0.25">
      <c r="A259" s="57" t="s">
        <v>4784</v>
      </c>
      <c r="B259" s="3" t="s">
        <v>142</v>
      </c>
      <c r="C259" s="3" t="s">
        <v>4766</v>
      </c>
      <c r="D259" s="4" t="s">
        <v>4785</v>
      </c>
      <c r="E259" s="4">
        <v>1572</v>
      </c>
      <c r="F259" s="4">
        <v>1052</v>
      </c>
      <c r="G259" s="101" t="s">
        <v>4788</v>
      </c>
      <c r="H259" s="101" t="s">
        <v>4789</v>
      </c>
      <c r="I259" s="4">
        <v>0.94499999999999995</v>
      </c>
      <c r="J259" s="4">
        <v>1.1922999999999999</v>
      </c>
      <c r="K259" s="119"/>
      <c r="L259" s="119">
        <v>-0.221312707340453</v>
      </c>
      <c r="M259" s="119">
        <v>0.46538197660194602</v>
      </c>
      <c r="N259" s="119">
        <f>VLOOKUP(D259,[2]lms!$A:$H,8,FALSE)</f>
        <v>-0.25292041829596701</v>
      </c>
      <c r="O259" s="119">
        <v>0.41693872722530601</v>
      </c>
      <c r="P259" s="119">
        <v>-0.39525388089436098</v>
      </c>
      <c r="Q259" s="119">
        <v>0.189235509595547</v>
      </c>
    </row>
    <row r="260" spans="1:17" x14ac:dyDescent="0.25">
      <c r="A260" s="57" t="s">
        <v>4790</v>
      </c>
      <c r="B260" s="3" t="s">
        <v>142</v>
      </c>
      <c r="C260" s="3" t="s">
        <v>4791</v>
      </c>
      <c r="D260" s="4" t="s">
        <v>4792</v>
      </c>
      <c r="E260" s="4">
        <v>1471</v>
      </c>
      <c r="F260" s="4">
        <v>914</v>
      </c>
      <c r="G260" s="101" t="s">
        <v>4795</v>
      </c>
      <c r="H260" s="101" t="s">
        <v>4796</v>
      </c>
      <c r="I260" s="4">
        <v>1.0263</v>
      </c>
      <c r="J260" s="4">
        <v>1.3307</v>
      </c>
      <c r="K260" s="119"/>
      <c r="L260" s="119">
        <v>-0.17717073735644101</v>
      </c>
      <c r="M260" s="119">
        <v>0.73143443500649596</v>
      </c>
      <c r="N260" s="119">
        <f>VLOOKUP(D260,[2]lms!$A:$H,8,FALSE)</f>
        <v>-0.20046858212406299</v>
      </c>
      <c r="O260" s="119">
        <v>0.722049669564645</v>
      </c>
      <c r="P260" s="119">
        <v>-0.340651758165472</v>
      </c>
      <c r="Q260" s="119">
        <v>0.51731176854541305</v>
      </c>
    </row>
    <row r="261" spans="1:17" x14ac:dyDescent="0.25">
      <c r="A261" s="57" t="s">
        <v>4797</v>
      </c>
      <c r="B261" s="3" t="s">
        <v>142</v>
      </c>
      <c r="C261" s="3" t="s">
        <v>4791</v>
      </c>
      <c r="D261" s="4" t="s">
        <v>4798</v>
      </c>
      <c r="E261" s="4">
        <v>15772</v>
      </c>
      <c r="F261" s="4">
        <v>100000406</v>
      </c>
      <c r="G261" s="101" t="s">
        <v>4801</v>
      </c>
      <c r="H261" s="101" t="s">
        <v>4802</v>
      </c>
      <c r="I261" s="4">
        <v>1.7164999999999999</v>
      </c>
      <c r="J261" s="4">
        <v>1.2283999999999999</v>
      </c>
      <c r="K261" s="119"/>
      <c r="L261" s="119">
        <v>0.563530467862697</v>
      </c>
      <c r="M261" s="119">
        <v>0.24082465789589999</v>
      </c>
      <c r="N261" s="119">
        <f>VLOOKUP(D261,[2]lms!$A:$H,8,FALSE)</f>
        <v>0.49077622576958202</v>
      </c>
      <c r="O261" s="119">
        <v>0.34018520424345</v>
      </c>
      <c r="P261" s="119">
        <v>0.34082866179485</v>
      </c>
      <c r="Q261" s="119">
        <v>0.55627008438459702</v>
      </c>
    </row>
    <row r="262" spans="1:17" x14ac:dyDescent="0.25">
      <c r="A262" s="57" t="s">
        <v>4803</v>
      </c>
      <c r="B262" s="3" t="s">
        <v>142</v>
      </c>
      <c r="C262" s="3" t="s">
        <v>4791</v>
      </c>
      <c r="D262" s="4" t="s">
        <v>4804</v>
      </c>
      <c r="E262" s="4">
        <v>27731</v>
      </c>
      <c r="F262" s="4">
        <v>100001007</v>
      </c>
      <c r="G262" s="101" t="s">
        <v>4806</v>
      </c>
      <c r="H262" s="101" t="s">
        <v>4807</v>
      </c>
      <c r="I262" s="4">
        <v>1.1272</v>
      </c>
      <c r="J262" s="4">
        <v>1.6828000000000001</v>
      </c>
      <c r="K262" s="119"/>
      <c r="L262" s="119">
        <v>-0.38207762951495799</v>
      </c>
      <c r="M262" s="119">
        <v>0.35198059025220302</v>
      </c>
      <c r="N262" s="119">
        <f>VLOOKUP(D262,[2]lms!$A:$H,8,FALSE)</f>
        <v>-0.41386246723612602</v>
      </c>
      <c r="O262" s="119">
        <v>0.33981671884724601</v>
      </c>
      <c r="P262" s="119">
        <v>-0.52714035330876896</v>
      </c>
      <c r="Q262" s="119">
        <v>0.257502913495393</v>
      </c>
    </row>
    <row r="263" spans="1:17" x14ac:dyDescent="0.25">
      <c r="A263" s="57" t="s">
        <v>4808</v>
      </c>
      <c r="B263" s="3" t="s">
        <v>142</v>
      </c>
      <c r="C263" s="3" t="s">
        <v>4791</v>
      </c>
      <c r="D263" s="4" t="s">
        <v>4809</v>
      </c>
      <c r="E263" s="4">
        <v>48340</v>
      </c>
      <c r="F263" s="4">
        <v>100006122</v>
      </c>
      <c r="G263" s="4"/>
      <c r="H263" s="4"/>
      <c r="I263" s="4">
        <v>1.0736000000000001</v>
      </c>
      <c r="J263" s="4">
        <v>1.1617999999999999</v>
      </c>
      <c r="K263" s="119"/>
      <c r="L263" s="119">
        <v>8.9683432593690396E-2</v>
      </c>
      <c r="M263" s="119">
        <v>0.881258666333531</v>
      </c>
      <c r="N263" s="119">
        <f>VLOOKUP(D263,[2]lms!$A:$H,8,FALSE)</f>
        <v>4.5720985793545103E-2</v>
      </c>
      <c r="O263" s="119">
        <v>0.94313557306555296</v>
      </c>
      <c r="P263" s="119">
        <v>-6.6273225725819299E-2</v>
      </c>
      <c r="Q263" s="119">
        <v>0.93001758298436898</v>
      </c>
    </row>
    <row r="264" spans="1:17" x14ac:dyDescent="0.25">
      <c r="A264" s="57" t="s">
        <v>4810</v>
      </c>
      <c r="B264" s="3" t="s">
        <v>142</v>
      </c>
      <c r="C264" s="3" t="s">
        <v>4791</v>
      </c>
      <c r="D264" s="4" t="s">
        <v>4811</v>
      </c>
      <c r="E264" s="4">
        <v>15581</v>
      </c>
      <c r="F264" s="4">
        <v>826</v>
      </c>
      <c r="G264" s="101" t="s">
        <v>4814</v>
      </c>
      <c r="H264" s="101" t="s">
        <v>4815</v>
      </c>
      <c r="I264" s="4">
        <v>1.08</v>
      </c>
      <c r="J264" s="4">
        <v>1.6282000000000001</v>
      </c>
      <c r="K264" s="119"/>
      <c r="L264" s="119">
        <v>-0.47958856164658198</v>
      </c>
      <c r="M264" s="119">
        <v>0.44754635112995</v>
      </c>
      <c r="N264" s="119">
        <f>VLOOKUP(D264,[2]lms!$A:$H,8,FALSE)</f>
        <v>-0.47806946074603701</v>
      </c>
      <c r="O264" s="119">
        <v>0.478397572395936</v>
      </c>
      <c r="P264" s="119">
        <v>-0.66096968467934503</v>
      </c>
      <c r="Q264" s="119">
        <v>0.32301385911047897</v>
      </c>
    </row>
    <row r="265" spans="1:17" x14ac:dyDescent="0.25">
      <c r="A265" s="57" t="s">
        <v>4816</v>
      </c>
      <c r="B265" s="3" t="s">
        <v>142</v>
      </c>
      <c r="C265" s="3" t="s">
        <v>4791</v>
      </c>
      <c r="D265" s="4" t="s">
        <v>4817</v>
      </c>
      <c r="E265" s="4">
        <v>575</v>
      </c>
      <c r="F265" s="4">
        <v>828</v>
      </c>
      <c r="G265" s="101" t="s">
        <v>4820</v>
      </c>
      <c r="H265" s="101" t="s">
        <v>4821</v>
      </c>
      <c r="I265" s="4">
        <v>1.0108999999999999</v>
      </c>
      <c r="J265" s="4">
        <v>1.1691</v>
      </c>
      <c r="K265" s="119"/>
      <c r="L265" s="119">
        <v>-1.24900324072888E-2</v>
      </c>
      <c r="M265" s="119">
        <v>0.98816528537773696</v>
      </c>
      <c r="N265" s="119">
        <f>VLOOKUP(D265,[2]lms!$A:$H,8,FALSE)</f>
        <v>-5.80776461826489E-2</v>
      </c>
      <c r="O265" s="119">
        <v>0.93179133720667695</v>
      </c>
      <c r="P265" s="119">
        <v>-0.19583652921941699</v>
      </c>
      <c r="Q265" s="119">
        <v>0.67407728771508002</v>
      </c>
    </row>
    <row r="266" spans="1:17" x14ac:dyDescent="0.25">
      <c r="A266" s="57" t="s">
        <v>4822</v>
      </c>
      <c r="B266" s="3" t="s">
        <v>142</v>
      </c>
      <c r="C266" s="3" t="s">
        <v>4791</v>
      </c>
      <c r="D266" s="4" t="s">
        <v>4823</v>
      </c>
      <c r="E266" s="4">
        <v>48885</v>
      </c>
      <c r="F266" s="4">
        <v>100006430</v>
      </c>
      <c r="G266" s="101" t="s">
        <v>4824</v>
      </c>
      <c r="H266" s="4"/>
      <c r="I266" s="4">
        <v>1.1996</v>
      </c>
      <c r="J266" s="4">
        <v>0.99570000000000003</v>
      </c>
      <c r="K266" s="119"/>
      <c r="L266" s="119">
        <v>0.14601054225659399</v>
      </c>
      <c r="M266" s="119">
        <v>0.75334977585895102</v>
      </c>
      <c r="N266" s="119">
        <f>VLOOKUP(D266,[2]lms!$A:$H,8,FALSE)</f>
        <v>0.11044141061792501</v>
      </c>
      <c r="O266" s="119">
        <v>0.85953036243802405</v>
      </c>
      <c r="P266" s="119">
        <v>3.0208736338634801E-2</v>
      </c>
      <c r="Q266" s="119">
        <v>0.97137650272387599</v>
      </c>
    </row>
    <row r="267" spans="1:17" x14ac:dyDescent="0.25">
      <c r="A267" s="57" t="s">
        <v>4825</v>
      </c>
      <c r="B267" s="3" t="s">
        <v>142</v>
      </c>
      <c r="C267" s="3" t="s">
        <v>4791</v>
      </c>
      <c r="D267" s="4" t="s">
        <v>4826</v>
      </c>
      <c r="E267" s="4">
        <v>537</v>
      </c>
      <c r="F267" s="4">
        <v>909</v>
      </c>
      <c r="G267" s="101" t="s">
        <v>4829</v>
      </c>
      <c r="H267" s="101" t="s">
        <v>4830</v>
      </c>
      <c r="I267" s="4">
        <v>0.96599999999999997</v>
      </c>
      <c r="J267" s="4">
        <v>1.0013000000000001</v>
      </c>
      <c r="K267" s="119"/>
      <c r="L267" s="119">
        <v>-4.6419170800844602E-2</v>
      </c>
      <c r="M267" s="119">
        <v>0.90679646933946001</v>
      </c>
      <c r="N267" s="119">
        <f>VLOOKUP(D267,[2]lms!$A:$H,8,FALSE)</f>
        <v>-3.67366315034591E-2</v>
      </c>
      <c r="O267" s="119">
        <v>0.94313557306555296</v>
      </c>
      <c r="P267" s="119">
        <v>-6.5199557098671201E-2</v>
      </c>
      <c r="Q267" s="119">
        <v>0.88814140099934702</v>
      </c>
    </row>
    <row r="268" spans="1:17" x14ac:dyDescent="0.25">
      <c r="A268" s="57" t="s">
        <v>4831</v>
      </c>
      <c r="B268" s="3" t="s">
        <v>142</v>
      </c>
      <c r="C268" s="3" t="s">
        <v>4791</v>
      </c>
      <c r="D268" s="4" t="s">
        <v>4832</v>
      </c>
      <c r="E268" s="4">
        <v>48255</v>
      </c>
      <c r="F268" s="4">
        <v>100006115</v>
      </c>
      <c r="G268" s="4"/>
      <c r="H268" s="4"/>
      <c r="I268" s="4">
        <v>1.3002</v>
      </c>
      <c r="J268" s="4">
        <v>1.8247</v>
      </c>
      <c r="K268" s="119"/>
      <c r="L268" s="119">
        <v>-0.39490129491283998</v>
      </c>
      <c r="M268" s="119">
        <v>0.35307349869792398</v>
      </c>
      <c r="N268" s="119">
        <f>VLOOKUP(D268,[2]lms!$A:$H,8,FALSE)</f>
        <v>-0.45808299252454199</v>
      </c>
      <c r="O268" s="119">
        <v>0.29970755130777299</v>
      </c>
      <c r="P268" s="119">
        <v>-0.61288069435330494</v>
      </c>
      <c r="Q268" s="119">
        <v>0.189235509595547</v>
      </c>
    </row>
    <row r="269" spans="1:17" x14ac:dyDescent="0.25">
      <c r="A269" s="57" t="s">
        <v>4833</v>
      </c>
      <c r="B269" s="3" t="s">
        <v>142</v>
      </c>
      <c r="C269" s="3" t="s">
        <v>4791</v>
      </c>
      <c r="D269" s="4" t="s">
        <v>4834</v>
      </c>
      <c r="E269" s="4">
        <v>53237</v>
      </c>
      <c r="F269" s="4">
        <v>100002619</v>
      </c>
      <c r="G269" s="4"/>
      <c r="H269" s="101" t="s">
        <v>4837</v>
      </c>
      <c r="I269" s="4">
        <v>1.2463</v>
      </c>
      <c r="J269" s="4">
        <v>1.1152</v>
      </c>
      <c r="K269" s="119"/>
      <c r="L269" s="119">
        <v>0.27151442216683402</v>
      </c>
      <c r="M269" s="119">
        <v>0.42257034942433402</v>
      </c>
      <c r="N269" s="119">
        <f>VLOOKUP(D269,[2]lms!$A:$H,8,FALSE)</f>
        <v>0.25113929448550198</v>
      </c>
      <c r="O269" s="119">
        <v>0.48370354835959101</v>
      </c>
      <c r="P269" s="119">
        <v>0.13746803088954401</v>
      </c>
      <c r="Q269" s="119">
        <v>0.74679765668964704</v>
      </c>
    </row>
    <row r="270" spans="1:17" x14ac:dyDescent="0.25">
      <c r="A270" s="57" t="s">
        <v>4838</v>
      </c>
      <c r="B270" s="3" t="s">
        <v>142</v>
      </c>
      <c r="C270" s="3" t="s">
        <v>4791</v>
      </c>
      <c r="D270" s="4" t="s">
        <v>4839</v>
      </c>
      <c r="E270" s="4">
        <v>61858</v>
      </c>
      <c r="F270" s="4">
        <v>100019968</v>
      </c>
      <c r="G270" s="4"/>
      <c r="H270" s="4"/>
      <c r="I270" s="4">
        <v>0.98009999999999997</v>
      </c>
      <c r="J270" s="4">
        <v>1.6678999999999999</v>
      </c>
      <c r="K270" s="119"/>
      <c r="L270" s="119">
        <v>-0.42386742926586901</v>
      </c>
      <c r="M270" s="119">
        <v>0.34833396878512601</v>
      </c>
      <c r="N270" s="119">
        <f>VLOOKUP(D270,[2]lms!$A:$H,8,FALSE)</f>
        <v>-0.42921682715860798</v>
      </c>
      <c r="O270" s="119">
        <v>0.37046969886792802</v>
      </c>
      <c r="P270" s="119">
        <v>-0.63731463365666596</v>
      </c>
      <c r="Q270" s="119">
        <v>0.189235509595547</v>
      </c>
    </row>
    <row r="271" spans="1:17" x14ac:dyDescent="0.25">
      <c r="A271" s="57" t="s">
        <v>4840</v>
      </c>
      <c r="B271" s="3" t="s">
        <v>142</v>
      </c>
      <c r="C271" s="3" t="s">
        <v>4841</v>
      </c>
      <c r="D271" s="4" t="s">
        <v>4842</v>
      </c>
      <c r="E271" s="4">
        <v>44688</v>
      </c>
      <c r="F271" s="4">
        <v>100000276</v>
      </c>
      <c r="G271" s="101" t="s">
        <v>4845</v>
      </c>
      <c r="H271" s="101" t="s">
        <v>4846</v>
      </c>
      <c r="I271" s="4">
        <v>3.5367000000000002</v>
      </c>
      <c r="J271" s="4">
        <v>2.7269000000000001</v>
      </c>
      <c r="K271" s="119"/>
      <c r="L271" s="119">
        <v>-0.1456457969095</v>
      </c>
      <c r="M271" s="119">
        <v>0.90264905518616401</v>
      </c>
      <c r="N271" s="119">
        <f>VLOOKUP(D271,[2]lms!$A:$H,8,FALSE)</f>
        <v>-0.160206535476663</v>
      </c>
      <c r="O271" s="119">
        <v>0.92651298245464497</v>
      </c>
      <c r="P271" s="119">
        <v>-0.36000179652521302</v>
      </c>
      <c r="Q271" s="119">
        <v>0.74829741512382397</v>
      </c>
    </row>
    <row r="272" spans="1:17" x14ac:dyDescent="0.25">
      <c r="A272" s="57" t="s">
        <v>4847</v>
      </c>
      <c r="B272" s="3" t="s">
        <v>142</v>
      </c>
      <c r="C272" s="3" t="s">
        <v>4841</v>
      </c>
      <c r="D272" s="4" t="s">
        <v>4848</v>
      </c>
      <c r="E272" s="4">
        <v>15586</v>
      </c>
      <c r="F272" s="4">
        <v>913</v>
      </c>
      <c r="G272" s="101" t="s">
        <v>4851</v>
      </c>
      <c r="H272" s="101" t="s">
        <v>4852</v>
      </c>
      <c r="I272" s="4">
        <v>2.1958000000000002</v>
      </c>
      <c r="J272" s="4">
        <v>2.2372000000000001</v>
      </c>
      <c r="K272" s="119"/>
      <c r="L272" s="119">
        <v>-3.1875712099430603E-2</v>
      </c>
      <c r="M272" s="119">
        <v>0.98816528537773696</v>
      </c>
      <c r="N272" s="119">
        <f>VLOOKUP(D272,[2]lms!$A:$H,8,FALSE)</f>
        <v>-1.00704014587634E-2</v>
      </c>
      <c r="O272" s="119">
        <v>0.98932374678300095</v>
      </c>
      <c r="P272" s="119">
        <v>-0.198747080647389</v>
      </c>
      <c r="Q272" s="119">
        <v>0.84301012809250297</v>
      </c>
    </row>
    <row r="273" spans="1:17" x14ac:dyDescent="0.25">
      <c r="A273" s="57" t="s">
        <v>4853</v>
      </c>
      <c r="B273" s="3" t="s">
        <v>142</v>
      </c>
      <c r="C273" s="3" t="s">
        <v>4854</v>
      </c>
      <c r="D273" s="4" t="s">
        <v>4855</v>
      </c>
      <c r="E273" s="4">
        <v>1519</v>
      </c>
      <c r="F273" s="4">
        <v>935</v>
      </c>
      <c r="G273" s="101" t="s">
        <v>4858</v>
      </c>
      <c r="H273" s="101" t="s">
        <v>4859</v>
      </c>
      <c r="I273" s="4">
        <v>8.6008999999999993</v>
      </c>
      <c r="J273" s="4">
        <v>17.8352</v>
      </c>
      <c r="K273" s="119"/>
      <c r="L273" s="119">
        <v>0.11237560626123699</v>
      </c>
      <c r="M273" s="119">
        <v>0.94262611339171698</v>
      </c>
      <c r="N273" s="119">
        <f>VLOOKUP(D273,[2]lms!$A:$H,8,FALSE)</f>
        <v>9.26948922726821E-2</v>
      </c>
      <c r="O273" s="119">
        <v>0.94442360326603902</v>
      </c>
      <c r="P273" s="119">
        <v>5.0137562774478901E-2</v>
      </c>
      <c r="Q273" s="119">
        <v>0.98099693994155701</v>
      </c>
    </row>
    <row r="274" spans="1:17" x14ac:dyDescent="0.25">
      <c r="A274" s="57" t="s">
        <v>4860</v>
      </c>
      <c r="B274" s="3" t="s">
        <v>142</v>
      </c>
      <c r="C274" s="3" t="s">
        <v>4854</v>
      </c>
      <c r="D274" s="4" t="s">
        <v>4861</v>
      </c>
      <c r="E274" s="4">
        <v>586</v>
      </c>
      <c r="F274" s="4">
        <v>879</v>
      </c>
      <c r="G274" s="101" t="s">
        <v>4864</v>
      </c>
      <c r="H274" s="101" t="s">
        <v>4865</v>
      </c>
      <c r="I274" s="4">
        <v>3.6703999999999999</v>
      </c>
      <c r="J274" s="4">
        <v>4.1611000000000002</v>
      </c>
      <c r="K274" s="119"/>
      <c r="L274" s="119">
        <v>0.212154788984145</v>
      </c>
      <c r="M274" s="119">
        <v>0.84672609227187201</v>
      </c>
      <c r="N274" s="119">
        <f>VLOOKUP(D274,[2]lms!$A:$H,8,FALSE)</f>
        <v>0.20445851953177699</v>
      </c>
      <c r="O274" s="119">
        <v>0.88075674265715698</v>
      </c>
      <c r="P274" s="119">
        <v>0.40260840471924503</v>
      </c>
      <c r="Q274" s="119">
        <v>0.70016790012987795</v>
      </c>
    </row>
    <row r="275" spans="1:17" x14ac:dyDescent="0.25">
      <c r="A275" s="57" t="s">
        <v>4866</v>
      </c>
      <c r="B275" s="3" t="s">
        <v>142</v>
      </c>
      <c r="C275" s="3" t="s">
        <v>4854</v>
      </c>
      <c r="D275" s="4" t="s">
        <v>4867</v>
      </c>
      <c r="E275" s="4">
        <v>57379</v>
      </c>
      <c r="F275" s="4">
        <v>100015645</v>
      </c>
      <c r="G275" s="4"/>
      <c r="H275" s="4"/>
      <c r="I275" s="4">
        <v>171.57390000000001</v>
      </c>
      <c r="J275" s="4">
        <v>66.710599999999999</v>
      </c>
      <c r="K275" s="119"/>
      <c r="L275" s="119">
        <v>-0.62491860293828705</v>
      </c>
      <c r="M275" s="119">
        <v>0.57692162708133099</v>
      </c>
      <c r="N275" s="119">
        <f>VLOOKUP(D275,[2]lms!$A:$H,8,FALSE)</f>
        <v>-0.63052312504296004</v>
      </c>
      <c r="O275" s="119">
        <v>0.62960451073832602</v>
      </c>
      <c r="P275" s="119">
        <v>-0.80350672329844397</v>
      </c>
      <c r="Q275" s="119">
        <v>0.54131787366897099</v>
      </c>
    </row>
    <row r="276" spans="1:17" x14ac:dyDescent="0.25">
      <c r="A276" s="57" t="s">
        <v>4868</v>
      </c>
      <c r="B276" s="3" t="s">
        <v>142</v>
      </c>
      <c r="C276" s="3" t="s">
        <v>4869</v>
      </c>
      <c r="D276" s="4" t="s">
        <v>4870</v>
      </c>
      <c r="E276" s="4">
        <v>48195</v>
      </c>
      <c r="F276" s="4">
        <v>878</v>
      </c>
      <c r="G276" s="101" t="s">
        <v>4873</v>
      </c>
      <c r="H276" s="101" t="s">
        <v>4874</v>
      </c>
      <c r="I276" s="4">
        <v>1.3488</v>
      </c>
      <c r="J276" s="4">
        <v>1.5842000000000001</v>
      </c>
      <c r="K276" s="119"/>
      <c r="L276" s="119">
        <v>-0.26131719212168802</v>
      </c>
      <c r="M276" s="119">
        <v>0.57690480271731803</v>
      </c>
      <c r="N276" s="119">
        <f>VLOOKUP(D276,[2]lms!$A:$H,8,FALSE)</f>
        <v>-0.28712706485767397</v>
      </c>
      <c r="O276" s="119">
        <v>0.57738275722769095</v>
      </c>
      <c r="P276" s="119">
        <v>-0.30747895872444603</v>
      </c>
      <c r="Q276" s="119">
        <v>0.58579648974186704</v>
      </c>
    </row>
    <row r="277" spans="1:17" x14ac:dyDescent="0.25">
      <c r="A277" s="57" t="s">
        <v>4875</v>
      </c>
      <c r="B277" s="3" t="s">
        <v>142</v>
      </c>
      <c r="C277" s="3" t="s">
        <v>4869</v>
      </c>
      <c r="D277" s="4" t="s">
        <v>4876</v>
      </c>
      <c r="E277" s="4">
        <v>46142</v>
      </c>
      <c r="F277" s="4">
        <v>100001740</v>
      </c>
      <c r="G277" s="101" t="s">
        <v>4878</v>
      </c>
      <c r="H277" s="101" t="s">
        <v>4879</v>
      </c>
      <c r="I277" s="4">
        <v>7.8048000000000002</v>
      </c>
      <c r="J277" s="4">
        <v>1.5063</v>
      </c>
      <c r="K277" s="119"/>
      <c r="L277" s="119">
        <v>0.33543387882437298</v>
      </c>
      <c r="M277" s="119">
        <v>0.57948404776020301</v>
      </c>
      <c r="N277" s="119">
        <f>VLOOKUP(D277,[2]lms!$A:$H,8,FALSE)</f>
        <v>0.30892116560045801</v>
      </c>
      <c r="O277" s="119">
        <v>0.67380683924307105</v>
      </c>
      <c r="P277" s="119">
        <v>6.2688333086528603E-2</v>
      </c>
      <c r="Q277" s="119">
        <v>0.95433369361222098</v>
      </c>
    </row>
    <row r="278" spans="1:17" x14ac:dyDescent="0.25">
      <c r="A278" s="57" t="s">
        <v>4880</v>
      </c>
      <c r="B278" s="3" t="s">
        <v>142</v>
      </c>
      <c r="C278" s="3" t="s">
        <v>4869</v>
      </c>
      <c r="D278" s="4" t="s">
        <v>4881</v>
      </c>
      <c r="E278" s="4">
        <v>48153</v>
      </c>
      <c r="F278" s="4">
        <v>803</v>
      </c>
      <c r="G278" s="101" t="s">
        <v>4884</v>
      </c>
      <c r="H278" s="101" t="s">
        <v>4885</v>
      </c>
      <c r="I278" s="4">
        <v>0.97150000000000003</v>
      </c>
      <c r="J278" s="4">
        <v>1.7068000000000001</v>
      </c>
      <c r="K278" s="119">
        <v>-5.1791361167045698E-2</v>
      </c>
      <c r="L278" s="119">
        <v>-0.58188879001840499</v>
      </c>
      <c r="M278" s="119">
        <v>0.122511457470454</v>
      </c>
      <c r="N278" s="119">
        <f>VLOOKUP(D278,[2]lms!$A:$H,8,FALSE)</f>
        <v>-0.60958595241954505</v>
      </c>
      <c r="O278" s="119">
        <v>0.121810294136839</v>
      </c>
      <c r="P278" s="119">
        <v>-0.68128858268718295</v>
      </c>
      <c r="Q278" s="119">
        <v>0.140774882436247</v>
      </c>
    </row>
    <row r="279" spans="1:17" x14ac:dyDescent="0.25">
      <c r="A279" s="57" t="s">
        <v>4886</v>
      </c>
      <c r="B279" s="3" t="s">
        <v>142</v>
      </c>
      <c r="C279" s="3" t="s">
        <v>4869</v>
      </c>
      <c r="D279" s="4" t="s">
        <v>4887</v>
      </c>
      <c r="E279" s="4">
        <v>1117</v>
      </c>
      <c r="F279" s="4">
        <v>1003</v>
      </c>
      <c r="G279" s="101" t="s">
        <v>4890</v>
      </c>
      <c r="H279" s="101" t="s">
        <v>4891</v>
      </c>
      <c r="I279" s="4">
        <v>1.0570999999999999</v>
      </c>
      <c r="J279" s="4">
        <v>1.6265000000000001</v>
      </c>
      <c r="K279" s="119"/>
      <c r="L279" s="119">
        <v>-0.32330966371467901</v>
      </c>
      <c r="M279" s="119">
        <v>0.44736925779588899</v>
      </c>
      <c r="N279" s="119">
        <f>VLOOKUP(D279,[2]lms!$A:$H,8,FALSE)</f>
        <v>-0.40481799145072001</v>
      </c>
      <c r="O279" s="119">
        <v>0.330976326412457</v>
      </c>
      <c r="P279" s="119">
        <v>-0.42282040878000199</v>
      </c>
      <c r="Q279" s="119">
        <v>0.32301385911047897</v>
      </c>
    </row>
    <row r="280" spans="1:17" x14ac:dyDescent="0.25">
      <c r="A280" s="57" t="s">
        <v>4892</v>
      </c>
      <c r="B280" s="3" t="s">
        <v>142</v>
      </c>
      <c r="C280" s="3" t="s">
        <v>4869</v>
      </c>
      <c r="D280" s="4" t="s">
        <v>4893</v>
      </c>
      <c r="E280" s="4">
        <v>27719</v>
      </c>
      <c r="F280" s="4">
        <v>100001026</v>
      </c>
      <c r="G280" s="101" t="s">
        <v>4896</v>
      </c>
      <c r="H280" s="101" t="s">
        <v>4897</v>
      </c>
      <c r="I280" s="4">
        <v>1.8898999999999999</v>
      </c>
      <c r="J280" s="4">
        <v>1.2175</v>
      </c>
      <c r="K280" s="119"/>
      <c r="L280" s="119">
        <v>0.44853944981439298</v>
      </c>
      <c r="M280" s="119">
        <v>0.37594164328264301</v>
      </c>
      <c r="N280" s="119">
        <f>VLOOKUP(D280,[2]lms!$A:$H,8,FALSE)</f>
        <v>0.40999575419386902</v>
      </c>
      <c r="O280" s="119">
        <v>0.46983175684074002</v>
      </c>
      <c r="P280" s="119">
        <v>0.282263817666837</v>
      </c>
      <c r="Q280" s="119">
        <v>0.652210542419984</v>
      </c>
    </row>
    <row r="281" spans="1:17" x14ac:dyDescent="0.25">
      <c r="A281" s="57" t="s">
        <v>4898</v>
      </c>
      <c r="B281" s="3" t="s">
        <v>142</v>
      </c>
      <c r="C281" s="3" t="s">
        <v>4899</v>
      </c>
      <c r="D281" s="4" t="s">
        <v>4900</v>
      </c>
      <c r="E281" s="4">
        <v>15587</v>
      </c>
      <c r="F281" s="4">
        <v>918</v>
      </c>
      <c r="G281" s="101" t="s">
        <v>4903</v>
      </c>
      <c r="H281" s="101" t="s">
        <v>4904</v>
      </c>
      <c r="I281" s="4">
        <v>1.0991</v>
      </c>
      <c r="J281" s="4">
        <v>0.99219999999999997</v>
      </c>
      <c r="K281" s="119"/>
      <c r="L281" s="119">
        <v>0.124493613434266</v>
      </c>
      <c r="M281" s="119">
        <v>0.55651725237648997</v>
      </c>
      <c r="N281" s="119">
        <f>VLOOKUP(D281,[2]lms!$A:$H,8,FALSE)</f>
        <v>0.13038307331350801</v>
      </c>
      <c r="O281" s="119">
        <v>0.57797346607417299</v>
      </c>
      <c r="P281" s="119">
        <v>7.9256595717416597E-2</v>
      </c>
      <c r="Q281" s="119">
        <v>0.78065049425258304</v>
      </c>
    </row>
    <row r="282" spans="1:17" x14ac:dyDescent="0.25">
      <c r="A282" s="57" t="s">
        <v>4905</v>
      </c>
      <c r="B282" s="3" t="s">
        <v>142</v>
      </c>
      <c r="C282" s="3" t="s">
        <v>4899</v>
      </c>
      <c r="D282" s="4" t="s">
        <v>4906</v>
      </c>
      <c r="E282" s="4">
        <v>15443</v>
      </c>
      <c r="F282" s="4">
        <v>100000257</v>
      </c>
      <c r="G282" s="101" t="s">
        <v>4909</v>
      </c>
      <c r="H282" s="101" t="s">
        <v>4910</v>
      </c>
      <c r="I282" s="4">
        <v>1.5482</v>
      </c>
      <c r="J282" s="4">
        <v>1.4035</v>
      </c>
      <c r="K282" s="119"/>
      <c r="L282" s="119">
        <v>8.2348541678253801E-3</v>
      </c>
      <c r="M282" s="119">
        <v>0.99279048733970399</v>
      </c>
      <c r="N282" s="119">
        <f>VLOOKUP(D282,[2]lms!$A:$H,8,FALSE)</f>
        <v>-7.7244767463924904E-3</v>
      </c>
      <c r="O282" s="119">
        <v>0.98904463571555801</v>
      </c>
      <c r="P282" s="119">
        <v>-0.20766365014369001</v>
      </c>
      <c r="Q282" s="119">
        <v>0.68607146452220502</v>
      </c>
    </row>
    <row r="283" spans="1:17" x14ac:dyDescent="0.25">
      <c r="A283" s="57" t="s">
        <v>4911</v>
      </c>
      <c r="B283" s="3" t="s">
        <v>142</v>
      </c>
      <c r="C283" s="3" t="s">
        <v>4899</v>
      </c>
      <c r="D283" s="4" t="s">
        <v>4912</v>
      </c>
      <c r="E283" s="4">
        <v>32377</v>
      </c>
      <c r="F283" s="4">
        <v>1162</v>
      </c>
      <c r="G283" s="101" t="s">
        <v>4915</v>
      </c>
      <c r="H283" s="101" t="s">
        <v>4916</v>
      </c>
      <c r="I283" s="4">
        <v>1.2033</v>
      </c>
      <c r="J283" s="4">
        <v>1.3398000000000001</v>
      </c>
      <c r="K283" s="119"/>
      <c r="L283" s="119">
        <v>-0.208278224377867</v>
      </c>
      <c r="M283" s="119">
        <v>0.68474147099861604</v>
      </c>
      <c r="N283" s="119">
        <f>VLOOKUP(D283,[2]lms!$A:$H,8,FALSE)</f>
        <v>-0.187246322103132</v>
      </c>
      <c r="O283" s="119">
        <v>0.75363692279550698</v>
      </c>
      <c r="P283" s="119">
        <v>-0.22617833336071799</v>
      </c>
      <c r="Q283" s="119">
        <v>0.69646116109002099</v>
      </c>
    </row>
    <row r="284" spans="1:17" x14ac:dyDescent="0.25">
      <c r="A284" s="57" t="s">
        <v>4917</v>
      </c>
      <c r="B284" s="3" t="s">
        <v>142</v>
      </c>
      <c r="C284" s="3" t="s">
        <v>4899</v>
      </c>
      <c r="D284" s="4" t="s">
        <v>4918</v>
      </c>
      <c r="E284" s="4">
        <v>35469</v>
      </c>
      <c r="F284" s="4">
        <v>1216</v>
      </c>
      <c r="G284" s="101" t="s">
        <v>4921</v>
      </c>
      <c r="H284" s="101" t="s">
        <v>4922</v>
      </c>
      <c r="I284" s="4">
        <v>1.1826000000000001</v>
      </c>
      <c r="J284" s="4">
        <v>1.0401</v>
      </c>
      <c r="K284" s="119"/>
      <c r="L284" s="119">
        <v>0.13442693332085101</v>
      </c>
      <c r="M284" s="119">
        <v>0.77831053758039304</v>
      </c>
      <c r="N284" s="119">
        <f>VLOOKUP(D284,[2]lms!$A:$H,8,FALSE)</f>
        <v>0.126544816075289</v>
      </c>
      <c r="O284" s="119">
        <v>0.83411691026018597</v>
      </c>
      <c r="P284" s="119">
        <v>0.221217284317095</v>
      </c>
      <c r="Q284" s="119">
        <v>0.652210542419984</v>
      </c>
    </row>
    <row r="285" spans="1:17" x14ac:dyDescent="0.25">
      <c r="A285" s="57" t="s">
        <v>4923</v>
      </c>
      <c r="B285" s="3" t="s">
        <v>142</v>
      </c>
      <c r="C285" s="3" t="s">
        <v>4899</v>
      </c>
      <c r="D285" s="4" t="s">
        <v>4924</v>
      </c>
      <c r="E285" s="4">
        <v>18354</v>
      </c>
      <c r="F285" s="4">
        <v>100000283</v>
      </c>
      <c r="G285" s="101" t="s">
        <v>4927</v>
      </c>
      <c r="H285" s="101" t="s">
        <v>4928</v>
      </c>
      <c r="I285" s="4">
        <v>1.2141999999999999</v>
      </c>
      <c r="J285" s="4">
        <v>1.2865</v>
      </c>
      <c r="K285" s="119"/>
      <c r="L285" s="119">
        <v>8.2245216700585502E-2</v>
      </c>
      <c r="M285" s="119">
        <v>0.87785672573203499</v>
      </c>
      <c r="N285" s="119">
        <f>VLOOKUP(D285,[2]lms!$A:$H,8,FALSE)</f>
        <v>6.1866371807052199E-3</v>
      </c>
      <c r="O285" s="119">
        <v>0.98904463571555801</v>
      </c>
      <c r="P285" s="119">
        <v>-0.108103525599511</v>
      </c>
      <c r="Q285" s="119">
        <v>0.84182878218534296</v>
      </c>
    </row>
    <row r="286" spans="1:17" x14ac:dyDescent="0.25">
      <c r="A286" s="57" t="s">
        <v>4929</v>
      </c>
      <c r="B286" s="3" t="s">
        <v>142</v>
      </c>
      <c r="C286" s="3" t="s">
        <v>4899</v>
      </c>
      <c r="D286" s="4" t="s">
        <v>4930</v>
      </c>
      <c r="E286" s="4">
        <v>48149</v>
      </c>
      <c r="F286" s="4">
        <v>1215</v>
      </c>
      <c r="G286" s="101" t="s">
        <v>4933</v>
      </c>
      <c r="H286" s="101" t="s">
        <v>4934</v>
      </c>
      <c r="I286" s="4">
        <v>1.0618000000000001</v>
      </c>
      <c r="J286" s="4">
        <v>1.8564000000000001</v>
      </c>
      <c r="K286" s="119"/>
      <c r="L286" s="119">
        <v>-0.55166673719822801</v>
      </c>
      <c r="M286" s="119">
        <v>8.7520475853046398E-2</v>
      </c>
      <c r="N286" s="119">
        <f>VLOOKUP(D286,[2]lms!$A:$H,8,FALSE)</f>
        <v>-0.45098416006484299</v>
      </c>
      <c r="O286" s="119">
        <v>0.17590832209543</v>
      </c>
      <c r="P286" s="119">
        <v>-0.467325218260641</v>
      </c>
      <c r="Q286" s="119">
        <v>0.189235509595547</v>
      </c>
    </row>
    <row r="287" spans="1:17" x14ac:dyDescent="0.25">
      <c r="A287" s="57" t="s">
        <v>4935</v>
      </c>
      <c r="B287" s="3" t="s">
        <v>142</v>
      </c>
      <c r="C287" s="3" t="s">
        <v>4899</v>
      </c>
      <c r="D287" s="4" t="s">
        <v>4936</v>
      </c>
      <c r="E287" s="4">
        <v>42420</v>
      </c>
      <c r="F287" s="4">
        <v>100001320</v>
      </c>
      <c r="G287" s="4"/>
      <c r="H287" s="101" t="s">
        <v>4939</v>
      </c>
      <c r="I287" s="4">
        <v>1.0011000000000001</v>
      </c>
      <c r="J287" s="4">
        <v>1.1615</v>
      </c>
      <c r="K287" s="119"/>
      <c r="L287" s="119">
        <v>-0.153384108784931</v>
      </c>
      <c r="M287" s="119">
        <v>0.710589859491215</v>
      </c>
      <c r="N287" s="119">
        <f>VLOOKUP(D287,[2]lms!$A:$H,8,FALSE)</f>
        <v>-0.20609853331611599</v>
      </c>
      <c r="O287" s="119">
        <v>0.62960451073832602</v>
      </c>
      <c r="P287" s="119">
        <v>-0.34577139088983</v>
      </c>
      <c r="Q287" s="119">
        <v>0.38114682792496901</v>
      </c>
    </row>
    <row r="288" spans="1:17" x14ac:dyDescent="0.25">
      <c r="A288" s="57" t="s">
        <v>4940</v>
      </c>
      <c r="B288" s="3" t="s">
        <v>142</v>
      </c>
      <c r="C288" s="3" t="s">
        <v>4899</v>
      </c>
      <c r="D288" s="4" t="s">
        <v>4941</v>
      </c>
      <c r="E288" s="4">
        <v>46539</v>
      </c>
      <c r="F288" s="4">
        <v>100006435</v>
      </c>
      <c r="G288" s="4"/>
      <c r="H288" s="101" t="s">
        <v>4942</v>
      </c>
      <c r="I288" s="4">
        <v>0.88329999999999997</v>
      </c>
      <c r="J288" s="4">
        <v>1.1412</v>
      </c>
      <c r="K288" s="119"/>
      <c r="L288" s="119">
        <v>-0.229772391913762</v>
      </c>
      <c r="M288" s="119">
        <v>0.51833531835894897</v>
      </c>
      <c r="N288" s="119">
        <f>VLOOKUP(D288,[2]lms!$A:$H,8,FALSE)</f>
        <v>-0.19077876747813999</v>
      </c>
      <c r="O288" s="119">
        <v>0.63036742361154297</v>
      </c>
      <c r="P288" s="119">
        <v>-0.22180988580716199</v>
      </c>
      <c r="Q288" s="119">
        <v>0.60130399515171495</v>
      </c>
    </row>
    <row r="289" spans="1:17" x14ac:dyDescent="0.25">
      <c r="A289" s="57" t="s">
        <v>4943</v>
      </c>
      <c r="B289" s="3" t="s">
        <v>142</v>
      </c>
      <c r="C289" s="3" t="s">
        <v>4899</v>
      </c>
      <c r="D289" s="4" t="s">
        <v>4944</v>
      </c>
      <c r="E289" s="4">
        <v>37123</v>
      </c>
      <c r="F289" s="4">
        <v>100001491</v>
      </c>
      <c r="G289" s="101" t="s">
        <v>4947</v>
      </c>
      <c r="H289" s="101" t="s">
        <v>4948</v>
      </c>
      <c r="I289" s="4">
        <v>1.2468999999999999</v>
      </c>
      <c r="J289" s="4">
        <v>0.83399999999999996</v>
      </c>
      <c r="K289" s="119"/>
      <c r="L289" s="119">
        <v>0.411436609643411</v>
      </c>
      <c r="M289" s="119">
        <v>0.45123540882337398</v>
      </c>
      <c r="N289" s="119">
        <f>VLOOKUP(D289,[2]lms!$A:$H,8,FALSE)</f>
        <v>0.37173429884081699</v>
      </c>
      <c r="O289" s="119">
        <v>0.53561239537667504</v>
      </c>
      <c r="P289" s="119">
        <v>0.269673868998344</v>
      </c>
      <c r="Q289" s="119">
        <v>0.68934367894614901</v>
      </c>
    </row>
    <row r="290" spans="1:17" x14ac:dyDescent="0.25">
      <c r="A290" s="57" t="s">
        <v>4949</v>
      </c>
      <c r="B290" s="3" t="s">
        <v>142</v>
      </c>
      <c r="C290" s="3" t="s">
        <v>4950</v>
      </c>
      <c r="D290" s="4" t="s">
        <v>4951</v>
      </c>
      <c r="E290" s="4">
        <v>36713</v>
      </c>
      <c r="F290" s="4">
        <v>100001768</v>
      </c>
      <c r="G290" s="4"/>
      <c r="H290" s="4"/>
      <c r="I290" s="4">
        <v>2.4371</v>
      </c>
      <c r="J290" s="4">
        <v>1.9829000000000001</v>
      </c>
      <c r="K290" s="119"/>
      <c r="L290" s="119">
        <v>0.114569172196492</v>
      </c>
      <c r="M290" s="119">
        <v>0.87785672573203499</v>
      </c>
      <c r="N290" s="119">
        <f>VLOOKUP(D290,[2]lms!$A:$H,8,FALSE)</f>
        <v>0.200067851297864</v>
      </c>
      <c r="O290" s="119">
        <v>0.77290653596861303</v>
      </c>
      <c r="P290" s="119">
        <v>0.23158146905308299</v>
      </c>
      <c r="Q290" s="119">
        <v>0.74829741512382397</v>
      </c>
    </row>
    <row r="291" spans="1:17" x14ac:dyDescent="0.25">
      <c r="A291" s="57" t="s">
        <v>4953</v>
      </c>
      <c r="B291" s="3" t="s">
        <v>141</v>
      </c>
      <c r="C291" s="3" t="s">
        <v>4954</v>
      </c>
      <c r="D291" s="4" t="s">
        <v>4955</v>
      </c>
      <c r="E291" s="4">
        <v>1564</v>
      </c>
      <c r="F291" s="4">
        <v>1124</v>
      </c>
      <c r="G291" s="101" t="s">
        <v>4958</v>
      </c>
      <c r="H291" s="101" t="s">
        <v>4959</v>
      </c>
      <c r="I291" s="4">
        <v>1.3605</v>
      </c>
      <c r="J291" s="4">
        <v>1.1148</v>
      </c>
      <c r="K291" s="119"/>
      <c r="L291" s="119">
        <v>0.15037411443211299</v>
      </c>
      <c r="M291" s="119">
        <v>0.73419958815914999</v>
      </c>
      <c r="N291" s="119">
        <f>VLOOKUP(D291,[2]lms!$A:$H,8,FALSE)</f>
        <v>0.116519428957018</v>
      </c>
      <c r="O291" s="119">
        <v>0.84250059810657996</v>
      </c>
      <c r="P291" s="119">
        <v>3.7296430034264902E-2</v>
      </c>
      <c r="Q291" s="119">
        <v>0.95806193820361396</v>
      </c>
    </row>
    <row r="292" spans="1:17" x14ac:dyDescent="0.25">
      <c r="A292" s="57" t="s">
        <v>4960</v>
      </c>
      <c r="B292" s="3" t="s">
        <v>141</v>
      </c>
      <c r="C292" s="3" t="s">
        <v>4954</v>
      </c>
      <c r="D292" s="4" t="s">
        <v>4961</v>
      </c>
      <c r="E292" s="4">
        <v>46173</v>
      </c>
      <c r="F292" s="4">
        <v>100001359</v>
      </c>
      <c r="G292" s="4"/>
      <c r="H292" s="4"/>
      <c r="I292" s="4">
        <v>1.9395</v>
      </c>
      <c r="J292" s="4">
        <v>1.2394000000000001</v>
      </c>
      <c r="K292" s="119"/>
      <c r="L292" s="119">
        <v>0.132470542655131</v>
      </c>
      <c r="M292" s="119">
        <v>0.77225247298316102</v>
      </c>
      <c r="N292" s="119">
        <f>VLOOKUP(D292,[2]lms!$A:$H,8,FALSE)</f>
        <v>0.14781220067690401</v>
      </c>
      <c r="O292" s="119">
        <v>0.77264216095885796</v>
      </c>
      <c r="P292" s="119">
        <v>3.0082611743306601E-3</v>
      </c>
      <c r="Q292" s="119">
        <v>0.99606156562513304</v>
      </c>
    </row>
    <row r="293" spans="1:17" x14ac:dyDescent="0.25">
      <c r="A293" s="57" t="s">
        <v>4962</v>
      </c>
      <c r="B293" s="3" t="s">
        <v>141</v>
      </c>
      <c r="C293" s="3" t="s">
        <v>4954</v>
      </c>
      <c r="D293" s="4" t="s">
        <v>4963</v>
      </c>
      <c r="E293" s="4">
        <v>12110</v>
      </c>
      <c r="F293" s="4">
        <v>1206</v>
      </c>
      <c r="G293" s="101" t="s">
        <v>4966</v>
      </c>
      <c r="H293" s="101" t="s">
        <v>4967</v>
      </c>
      <c r="I293" s="4">
        <v>0.97250000000000003</v>
      </c>
      <c r="J293" s="4">
        <v>4.0941000000000001</v>
      </c>
      <c r="K293" s="119"/>
      <c r="L293" s="119">
        <v>0.25611162207136701</v>
      </c>
      <c r="M293" s="119">
        <v>0.79036174499068101</v>
      </c>
      <c r="N293" s="119">
        <f>VLOOKUP(D293,[2]lms!$A:$H,8,FALSE)</f>
        <v>0.242380202591963</v>
      </c>
      <c r="O293" s="119">
        <v>0.84598698142515605</v>
      </c>
      <c r="P293" s="119">
        <v>0.326488635005867</v>
      </c>
      <c r="Q293" s="119">
        <v>0.76253410322823501</v>
      </c>
    </row>
    <row r="294" spans="1:17" x14ac:dyDescent="0.25">
      <c r="A294" s="57" t="s">
        <v>4968</v>
      </c>
      <c r="B294" s="3" t="s">
        <v>141</v>
      </c>
      <c r="C294" s="3" t="s">
        <v>4954</v>
      </c>
      <c r="D294" s="4" t="s">
        <v>4969</v>
      </c>
      <c r="E294" s="4">
        <v>528</v>
      </c>
      <c r="F294" s="4">
        <v>93</v>
      </c>
      <c r="G294" s="101" t="s">
        <v>4972</v>
      </c>
      <c r="H294" s="101" t="s">
        <v>4973</v>
      </c>
      <c r="I294" s="4">
        <v>1.0725</v>
      </c>
      <c r="J294" s="4">
        <v>1.1043000000000001</v>
      </c>
      <c r="K294" s="119"/>
      <c r="L294" s="119">
        <v>8.7666366943448398E-2</v>
      </c>
      <c r="M294" s="119">
        <v>0.88230532890555302</v>
      </c>
      <c r="N294" s="119">
        <f>VLOOKUP(D294,[2]lms!$A:$H,8,FALSE)</f>
        <v>4.15216155756232E-2</v>
      </c>
      <c r="O294" s="119">
        <v>0.94442360326603902</v>
      </c>
      <c r="P294" s="119">
        <v>7.3168013063482806E-2</v>
      </c>
      <c r="Q294" s="119">
        <v>0.92330366239816397</v>
      </c>
    </row>
    <row r="295" spans="1:17" x14ac:dyDescent="0.25">
      <c r="A295" s="57" t="s">
        <v>4974</v>
      </c>
      <c r="B295" s="3" t="s">
        <v>141</v>
      </c>
      <c r="C295" s="3" t="s">
        <v>4954</v>
      </c>
      <c r="D295" s="4" t="s">
        <v>4975</v>
      </c>
      <c r="E295" s="4">
        <v>37058</v>
      </c>
      <c r="F295" s="4">
        <v>100001948</v>
      </c>
      <c r="G295" s="4"/>
      <c r="H295" s="101" t="s">
        <v>4978</v>
      </c>
      <c r="I295" s="4">
        <v>2.7488999999999999</v>
      </c>
      <c r="J295" s="4">
        <v>1.5733999999999999</v>
      </c>
      <c r="K295" s="119"/>
      <c r="L295" s="119">
        <v>0.68843876745895605</v>
      </c>
      <c r="M295" s="119">
        <v>0.33157323190500498</v>
      </c>
      <c r="N295" s="119">
        <f>VLOOKUP(D295,[2]lms!$A:$H,8,FALSE)</f>
        <v>0.73747128084972302</v>
      </c>
      <c r="O295" s="119">
        <v>0.32226268374002898</v>
      </c>
      <c r="P295" s="119">
        <v>0.61218224912478802</v>
      </c>
      <c r="Q295" s="119">
        <v>0.46739471245438302</v>
      </c>
    </row>
    <row r="296" spans="1:17" x14ac:dyDescent="0.25">
      <c r="A296" s="57" t="s">
        <v>4979</v>
      </c>
      <c r="B296" s="3" t="s">
        <v>141</v>
      </c>
      <c r="C296" s="3" t="s">
        <v>4954</v>
      </c>
      <c r="D296" s="4" t="s">
        <v>4980</v>
      </c>
      <c r="E296" s="4">
        <v>1437</v>
      </c>
      <c r="F296" s="4">
        <v>252</v>
      </c>
      <c r="G296" s="101" t="s">
        <v>4983</v>
      </c>
      <c r="H296" s="101" t="s">
        <v>4984</v>
      </c>
      <c r="I296" s="4">
        <v>1.1879</v>
      </c>
      <c r="J296" s="4">
        <v>1.3076000000000001</v>
      </c>
      <c r="K296" s="119"/>
      <c r="L296" s="119">
        <v>9.9810653204426503E-2</v>
      </c>
      <c r="M296" s="119">
        <v>0.84376259983316604</v>
      </c>
      <c r="N296" s="119">
        <f>VLOOKUP(D296,[2]lms!$A:$H,8,FALSE)</f>
        <v>0.20884955588691101</v>
      </c>
      <c r="O296" s="119">
        <v>0.62372182530206499</v>
      </c>
      <c r="P296" s="119">
        <v>0.12825323183631299</v>
      </c>
      <c r="Q296" s="119">
        <v>0.78556641691727302</v>
      </c>
    </row>
    <row r="297" spans="1:17" x14ac:dyDescent="0.25">
      <c r="A297" s="57" t="s">
        <v>4985</v>
      </c>
      <c r="B297" s="3" t="s">
        <v>141</v>
      </c>
      <c r="C297" s="3" t="s">
        <v>4954</v>
      </c>
      <c r="D297" s="4" t="s">
        <v>4986</v>
      </c>
      <c r="E297" s="4">
        <v>1643</v>
      </c>
      <c r="F297" s="4">
        <v>330</v>
      </c>
      <c r="G297" s="101" t="s">
        <v>4989</v>
      </c>
      <c r="H297" s="101" t="s">
        <v>4990</v>
      </c>
      <c r="I297" s="4">
        <v>1.0713999999999999</v>
      </c>
      <c r="J297" s="4">
        <v>1.0367</v>
      </c>
      <c r="K297" s="119"/>
      <c r="L297" s="119">
        <v>0.16108953671936499</v>
      </c>
      <c r="M297" s="119">
        <v>0.70326962629293299</v>
      </c>
      <c r="N297" s="119">
        <f>VLOOKUP(D297,[2]lms!$A:$H,8,FALSE)</f>
        <v>9.5589445142438098E-2</v>
      </c>
      <c r="O297" s="119">
        <v>0.87523716827611298</v>
      </c>
      <c r="P297" s="119">
        <v>5.2483104196307501E-2</v>
      </c>
      <c r="Q297" s="119">
        <v>0.94177474267361005</v>
      </c>
    </row>
    <row r="298" spans="1:17" x14ac:dyDescent="0.25">
      <c r="A298" s="57" t="s">
        <v>4991</v>
      </c>
      <c r="B298" s="3" t="s">
        <v>141</v>
      </c>
      <c r="C298" s="3" t="s">
        <v>4954</v>
      </c>
      <c r="D298" s="4" t="s">
        <v>4992</v>
      </c>
      <c r="E298" s="4">
        <v>1303</v>
      </c>
      <c r="F298" s="4">
        <v>409</v>
      </c>
      <c r="G298" s="101" t="s">
        <v>4995</v>
      </c>
      <c r="H298" s="101" t="s">
        <v>4996</v>
      </c>
      <c r="I298" s="4">
        <v>0.9546</v>
      </c>
      <c r="J298" s="4">
        <v>1.0558000000000001</v>
      </c>
      <c r="K298" s="119"/>
      <c r="L298" s="119">
        <v>7.17065329151515E-2</v>
      </c>
      <c r="M298" s="119">
        <v>0.88230532890555302</v>
      </c>
      <c r="N298" s="119">
        <f>VLOOKUP(D298,[2]lms!$A:$H,8,FALSE)</f>
        <v>-3.2444556131218899E-3</v>
      </c>
      <c r="O298" s="119">
        <v>0.99152390264867296</v>
      </c>
      <c r="P298" s="119">
        <v>-0.116565238555964</v>
      </c>
      <c r="Q298" s="119">
        <v>0.82269711224928599</v>
      </c>
    </row>
    <row r="299" spans="1:17" x14ac:dyDescent="0.25">
      <c r="A299" s="57" t="s">
        <v>4997</v>
      </c>
      <c r="B299" s="3" t="s">
        <v>141</v>
      </c>
      <c r="C299" s="3" t="s">
        <v>4954</v>
      </c>
      <c r="D299" s="4" t="s">
        <v>4998</v>
      </c>
      <c r="E299" s="4">
        <v>15729</v>
      </c>
      <c r="F299" s="4">
        <v>2053</v>
      </c>
      <c r="G299" s="101" t="s">
        <v>5001</v>
      </c>
      <c r="H299" s="101" t="s">
        <v>5002</v>
      </c>
      <c r="I299" s="4">
        <v>1.7242999999999999</v>
      </c>
      <c r="J299" s="4">
        <v>1.2592000000000001</v>
      </c>
      <c r="K299" s="119"/>
      <c r="L299" s="119">
        <v>0.69808700031477899</v>
      </c>
      <c r="M299" s="119">
        <v>0.18322337241779299</v>
      </c>
      <c r="N299" s="119">
        <f>VLOOKUP(D299,[2]lms!$A:$H,8,FALSE)</f>
        <v>0.69175885281466898</v>
      </c>
      <c r="O299" s="119">
        <v>0.21718557128579699</v>
      </c>
      <c r="P299" s="119">
        <v>0.65188670561732398</v>
      </c>
      <c r="Q299" s="119">
        <v>0.32301385911047897</v>
      </c>
    </row>
    <row r="300" spans="1:17" x14ac:dyDescent="0.25">
      <c r="A300" s="57" t="s">
        <v>5003</v>
      </c>
      <c r="B300" s="3" t="s">
        <v>141</v>
      </c>
      <c r="C300" s="3" t="s">
        <v>4954</v>
      </c>
      <c r="D300" s="4" t="s">
        <v>5004</v>
      </c>
      <c r="E300" s="4">
        <v>47076</v>
      </c>
      <c r="F300" s="4">
        <v>100006438</v>
      </c>
      <c r="G300" s="4"/>
      <c r="H300" s="4"/>
      <c r="I300" s="4">
        <v>1.0634999999999999</v>
      </c>
      <c r="J300" s="4">
        <v>1.3024</v>
      </c>
      <c r="K300" s="119"/>
      <c r="L300" s="119">
        <v>-0.108718390566676</v>
      </c>
      <c r="M300" s="119">
        <v>0.67092270116901798</v>
      </c>
      <c r="N300" s="119">
        <f>VLOOKUP(D300,[2]lms!$A:$H,8,FALSE)</f>
        <v>-0.163220468917402</v>
      </c>
      <c r="O300" s="119">
        <v>0.48370354835959101</v>
      </c>
      <c r="P300" s="119">
        <v>-0.15727158518822201</v>
      </c>
      <c r="Q300" s="119">
        <v>0.54131787366897099</v>
      </c>
    </row>
    <row r="301" spans="1:17" x14ac:dyDescent="0.25">
      <c r="A301" s="57" t="s">
        <v>5005</v>
      </c>
      <c r="B301" s="3" t="s">
        <v>141</v>
      </c>
      <c r="C301" s="3" t="s">
        <v>4954</v>
      </c>
      <c r="D301" s="4" t="s">
        <v>5006</v>
      </c>
      <c r="E301" s="4">
        <v>52282</v>
      </c>
      <c r="F301" s="4">
        <v>100008929</v>
      </c>
      <c r="G301" s="4"/>
      <c r="H301" s="4"/>
      <c r="I301" s="4">
        <v>1.1240000000000001</v>
      </c>
      <c r="J301" s="4">
        <v>1.0656000000000001</v>
      </c>
      <c r="K301" s="119"/>
      <c r="L301" s="119">
        <v>0.18701331880549299</v>
      </c>
      <c r="M301" s="119">
        <v>0.58603816993823699</v>
      </c>
      <c r="N301" s="119">
        <f>VLOOKUP(D301,[2]lms!$A:$H,8,FALSE)</f>
        <v>0.22855028510203601</v>
      </c>
      <c r="O301" s="119">
        <v>0.55004971228746402</v>
      </c>
      <c r="P301" s="119">
        <v>0.26399123710391398</v>
      </c>
      <c r="Q301" s="119">
        <v>0.52673890172598103</v>
      </c>
    </row>
    <row r="302" spans="1:17" x14ac:dyDescent="0.25">
      <c r="A302" s="57" t="s">
        <v>5007</v>
      </c>
      <c r="B302" s="3" t="s">
        <v>141</v>
      </c>
      <c r="C302" s="3" t="s">
        <v>5008</v>
      </c>
      <c r="D302" s="4" t="s">
        <v>5009</v>
      </c>
      <c r="E302" s="4">
        <v>42109</v>
      </c>
      <c r="F302" s="4">
        <v>461</v>
      </c>
      <c r="G302" s="101" t="s">
        <v>5012</v>
      </c>
      <c r="H302" s="101" t="s">
        <v>5013</v>
      </c>
      <c r="I302" s="4">
        <v>1.8851</v>
      </c>
      <c r="J302" s="4">
        <v>2.7850999999999999</v>
      </c>
      <c r="K302" s="119"/>
      <c r="L302" s="119">
        <v>0.36435087467039301</v>
      </c>
      <c r="M302" s="119">
        <v>0.72419108603099602</v>
      </c>
      <c r="N302" s="119">
        <f>VLOOKUP(D302,[2]lms!$A:$H,8,FALSE)</f>
        <v>0.40845252557426998</v>
      </c>
      <c r="O302" s="119">
        <v>0.722049669564645</v>
      </c>
      <c r="P302" s="119">
        <v>0.34434836124176399</v>
      </c>
      <c r="Q302" s="119">
        <v>0.76253410322823501</v>
      </c>
    </row>
    <row r="303" spans="1:17" x14ac:dyDescent="0.25">
      <c r="A303" s="57" t="s">
        <v>5014</v>
      </c>
      <c r="B303" s="3" t="s">
        <v>5015</v>
      </c>
      <c r="C303" s="3" t="s">
        <v>5016</v>
      </c>
      <c r="D303" s="4" t="s">
        <v>5017</v>
      </c>
      <c r="E303" s="4">
        <v>37059</v>
      </c>
      <c r="F303" s="4">
        <v>100001526</v>
      </c>
      <c r="G303" s="4"/>
      <c r="H303" s="101" t="s">
        <v>5020</v>
      </c>
      <c r="I303" s="4">
        <v>0.98529999999999995</v>
      </c>
      <c r="J303" s="4">
        <v>0.9224</v>
      </c>
      <c r="K303" s="119"/>
      <c r="L303" s="119">
        <v>0.14476973096467</v>
      </c>
      <c r="M303" s="119">
        <v>0.65513370916306402</v>
      </c>
      <c r="N303" s="119">
        <f>VLOOKUP(D303,[2]lms!$A:$H,8,FALSE)</f>
        <v>0.177402166728441</v>
      </c>
      <c r="O303" s="119">
        <v>0.60254725864686298</v>
      </c>
      <c r="P303" s="119">
        <v>7.4196917836720402E-2</v>
      </c>
      <c r="Q303" s="119">
        <v>0.85787905661193298</v>
      </c>
    </row>
    <row r="304" spans="1:17" x14ac:dyDescent="0.25">
      <c r="A304" s="57" t="s">
        <v>5021</v>
      </c>
      <c r="B304" s="3" t="s">
        <v>5015</v>
      </c>
      <c r="C304" s="3" t="s">
        <v>5016</v>
      </c>
      <c r="D304" s="4" t="s">
        <v>5022</v>
      </c>
      <c r="E304" s="4">
        <v>15872</v>
      </c>
      <c r="F304" s="4">
        <v>818</v>
      </c>
      <c r="G304" s="101" t="s">
        <v>5025</v>
      </c>
      <c r="H304" s="101" t="s">
        <v>5026</v>
      </c>
      <c r="I304" s="4">
        <v>1.716</v>
      </c>
      <c r="J304" s="4">
        <v>2.2947000000000002</v>
      </c>
      <c r="K304" s="119"/>
      <c r="L304" s="119">
        <v>-0.171720744572818</v>
      </c>
      <c r="M304" s="119">
        <v>0.78116547998336205</v>
      </c>
      <c r="N304" s="119">
        <f>VLOOKUP(D304,[2]lms!$A:$H,8,FALSE)</f>
        <v>-8.3987305643306503E-2</v>
      </c>
      <c r="O304" s="119">
        <v>0.93115619435762298</v>
      </c>
      <c r="P304" s="119">
        <v>-0.15201244071968201</v>
      </c>
      <c r="Q304" s="119">
        <v>0.84182878218534296</v>
      </c>
    </row>
    <row r="305" spans="1:17" x14ac:dyDescent="0.25">
      <c r="A305" s="57" t="s">
        <v>5027</v>
      </c>
      <c r="B305" s="3" t="s">
        <v>5015</v>
      </c>
      <c r="C305" s="3" t="s">
        <v>5028</v>
      </c>
      <c r="D305" s="4" t="s">
        <v>5029</v>
      </c>
      <c r="E305" s="4">
        <v>40605</v>
      </c>
      <c r="F305" s="4">
        <v>1143</v>
      </c>
      <c r="G305" s="101" t="s">
        <v>5032</v>
      </c>
      <c r="H305" s="101" t="s">
        <v>5033</v>
      </c>
      <c r="I305" s="4">
        <v>1.2917000000000001</v>
      </c>
      <c r="J305" s="4">
        <v>1.2339</v>
      </c>
      <c r="K305" s="119"/>
      <c r="L305" s="119">
        <v>0.31014323490051399</v>
      </c>
      <c r="M305" s="119">
        <v>0.46538197660194602</v>
      </c>
      <c r="N305" s="119">
        <f>VLOOKUP(D305,[2]lms!$A:$H,8,FALSE)</f>
        <v>0.27344399187750501</v>
      </c>
      <c r="O305" s="119">
        <v>0.57298685694649798</v>
      </c>
      <c r="P305" s="119">
        <v>0.25362244818247298</v>
      </c>
      <c r="Q305" s="119">
        <v>0.621148088933269</v>
      </c>
    </row>
    <row r="306" spans="1:17" x14ac:dyDescent="0.25">
      <c r="A306" s="57" t="s">
        <v>5034</v>
      </c>
      <c r="B306" s="3" t="s">
        <v>5015</v>
      </c>
      <c r="C306" s="3" t="s">
        <v>5028</v>
      </c>
      <c r="D306" s="4" t="s">
        <v>5035</v>
      </c>
      <c r="E306" s="4">
        <v>33443</v>
      </c>
      <c r="F306" s="4">
        <v>1136</v>
      </c>
      <c r="G306" s="101" t="s">
        <v>5038</v>
      </c>
      <c r="H306" s="101" t="s">
        <v>5039</v>
      </c>
      <c r="I306" s="4">
        <v>1.3189</v>
      </c>
      <c r="J306" s="4">
        <v>1.3438000000000001</v>
      </c>
      <c r="K306" s="119"/>
      <c r="L306" s="119">
        <v>0.19015458585449699</v>
      </c>
      <c r="M306" s="119">
        <v>0.72419108603099602</v>
      </c>
      <c r="N306" s="119">
        <f>VLOOKUP(D306,[2]lms!$A:$H,8,FALSE)</f>
        <v>8.3366002542584694E-2</v>
      </c>
      <c r="O306" s="119">
        <v>0.92364423628146297</v>
      </c>
      <c r="P306" s="119">
        <v>8.3522106298441298E-2</v>
      </c>
      <c r="Q306" s="119">
        <v>0.90588728930975904</v>
      </c>
    </row>
    <row r="307" spans="1:17" x14ac:dyDescent="0.25">
      <c r="A307" s="57" t="s">
        <v>5040</v>
      </c>
      <c r="B307" s="3" t="s">
        <v>5015</v>
      </c>
      <c r="C307" s="3" t="s">
        <v>5041</v>
      </c>
      <c r="D307" s="4" t="s">
        <v>5042</v>
      </c>
      <c r="E307" s="4">
        <v>32489</v>
      </c>
      <c r="F307" s="4">
        <v>926</v>
      </c>
      <c r="G307" s="101" t="s">
        <v>5045</v>
      </c>
      <c r="H307" s="101" t="s">
        <v>5046</v>
      </c>
      <c r="I307" s="4">
        <v>5.5061999999999998</v>
      </c>
      <c r="J307" s="4">
        <v>1.7956000000000001</v>
      </c>
      <c r="K307" s="119"/>
      <c r="L307" s="119">
        <v>0.83129159022752197</v>
      </c>
      <c r="M307" s="119">
        <v>0.26496372024363002</v>
      </c>
      <c r="N307" s="119">
        <f>VLOOKUP(D307,[2]lms!$A:$H,8,FALSE)</f>
        <v>0.75521363802155195</v>
      </c>
      <c r="O307" s="119">
        <v>0.35144700820091801</v>
      </c>
      <c r="P307" s="119">
        <v>0.73984298844947505</v>
      </c>
      <c r="Q307" s="119">
        <v>0.40379309751719</v>
      </c>
    </row>
    <row r="308" spans="1:17" x14ac:dyDescent="0.25">
      <c r="A308" s="57" t="s">
        <v>5047</v>
      </c>
      <c r="B308" s="3" t="s">
        <v>5015</v>
      </c>
      <c r="C308" s="3" t="s">
        <v>5041</v>
      </c>
      <c r="D308" s="4" t="s">
        <v>5048</v>
      </c>
      <c r="E308" s="4">
        <v>1644</v>
      </c>
      <c r="F308" s="4">
        <v>925</v>
      </c>
      <c r="G308" s="101" t="s">
        <v>5051</v>
      </c>
      <c r="H308" s="101" t="s">
        <v>5052</v>
      </c>
      <c r="I308" s="4">
        <v>6.1955</v>
      </c>
      <c r="J308" s="4">
        <v>1.8855999999999999</v>
      </c>
      <c r="K308" s="119">
        <v>1.03199132728749E-2</v>
      </c>
      <c r="L308" s="119">
        <v>0.94864419444290105</v>
      </c>
      <c r="M308" s="119">
        <v>0.16796639648186901</v>
      </c>
      <c r="N308" s="119">
        <f>VLOOKUP(D308,[2]lms!$A:$H,8,FALSE)</f>
        <v>0.97291494816537805</v>
      </c>
      <c r="O308" s="119">
        <v>0.18486114148260699</v>
      </c>
      <c r="P308" s="119">
        <v>0.909821715038999</v>
      </c>
      <c r="Q308" s="119">
        <v>0.26721367999741003</v>
      </c>
    </row>
    <row r="309" spans="1:17" x14ac:dyDescent="0.25">
      <c r="A309" s="57" t="s">
        <v>5053</v>
      </c>
      <c r="B309" s="3" t="s">
        <v>5015</v>
      </c>
      <c r="C309" s="3" t="s">
        <v>5041</v>
      </c>
      <c r="D309" s="4" t="s">
        <v>5054</v>
      </c>
      <c r="E309" s="4">
        <v>32492</v>
      </c>
      <c r="F309" s="4">
        <v>932</v>
      </c>
      <c r="G309" s="101" t="s">
        <v>5057</v>
      </c>
      <c r="H309" s="101" t="s">
        <v>5058</v>
      </c>
      <c r="I309" s="4">
        <v>9.6461000000000006</v>
      </c>
      <c r="J309" s="4">
        <v>23.431999999999999</v>
      </c>
      <c r="K309" s="119"/>
      <c r="L309" s="119">
        <v>0.25771851831992498</v>
      </c>
      <c r="M309" s="119">
        <v>0.85735174453943896</v>
      </c>
      <c r="N309" s="119">
        <f>VLOOKUP(D309,[2]lms!$A:$H,8,FALSE)</f>
        <v>0.14651804415594699</v>
      </c>
      <c r="O309" s="119">
        <v>0.93179133720667695</v>
      </c>
      <c r="P309" s="119">
        <v>0.187889414193813</v>
      </c>
      <c r="Q309" s="119">
        <v>0.923098801268316</v>
      </c>
    </row>
    <row r="310" spans="1:17" x14ac:dyDescent="0.25">
      <c r="A310" s="57" t="s">
        <v>5059</v>
      </c>
      <c r="B310" s="3" t="s">
        <v>5015</v>
      </c>
      <c r="C310" s="3" t="s">
        <v>5041</v>
      </c>
      <c r="D310" s="4" t="s">
        <v>5060</v>
      </c>
      <c r="E310" s="4">
        <v>12035</v>
      </c>
      <c r="F310" s="4">
        <v>437</v>
      </c>
      <c r="G310" s="101" t="s">
        <v>5063</v>
      </c>
      <c r="H310" s="101" t="s">
        <v>5064</v>
      </c>
      <c r="I310" s="4">
        <v>1.2024999999999999</v>
      </c>
      <c r="J310" s="4">
        <v>0.99470000000000003</v>
      </c>
      <c r="K310" s="119"/>
      <c r="L310" s="119">
        <v>0.182689974806022</v>
      </c>
      <c r="M310" s="119">
        <v>0.42332069217735702</v>
      </c>
      <c r="N310" s="119">
        <f>VLOOKUP(D310,[2]lms!$A:$H,8,FALSE)</f>
        <v>0.16894464749976601</v>
      </c>
      <c r="O310" s="119">
        <v>0.48736257490966201</v>
      </c>
      <c r="P310" s="119">
        <v>0.166930792906301</v>
      </c>
      <c r="Q310" s="119">
        <v>0.52083247998325399</v>
      </c>
    </row>
    <row r="311" spans="1:17" x14ac:dyDescent="0.25">
      <c r="A311" s="57" t="s">
        <v>5065</v>
      </c>
      <c r="B311" s="3" t="s">
        <v>5015</v>
      </c>
      <c r="C311" s="3" t="s">
        <v>5041</v>
      </c>
      <c r="D311" s="4" t="s">
        <v>5066</v>
      </c>
      <c r="E311" s="4">
        <v>1642</v>
      </c>
      <c r="F311" s="4">
        <v>888</v>
      </c>
      <c r="G311" s="101" t="s">
        <v>5069</v>
      </c>
      <c r="H311" s="101" t="s">
        <v>5070</v>
      </c>
      <c r="I311" s="4">
        <v>8.0306999999999995</v>
      </c>
      <c r="J311" s="4">
        <v>21.9008</v>
      </c>
      <c r="K311" s="119"/>
      <c r="L311" s="119">
        <v>-0.30825668083851498</v>
      </c>
      <c r="M311" s="119">
        <v>0.83763515414939205</v>
      </c>
      <c r="N311" s="119">
        <f>VLOOKUP(D311,[2]lms!$A:$H,8,FALSE)</f>
        <v>-0.45489380120755701</v>
      </c>
      <c r="O311" s="119">
        <v>0.76154405420141402</v>
      </c>
      <c r="P311" s="119">
        <v>-0.23960664407066801</v>
      </c>
      <c r="Q311" s="119">
        <v>0.88045753809424099</v>
      </c>
    </row>
    <row r="312" spans="1:17" x14ac:dyDescent="0.25">
      <c r="A312" s="57" t="s">
        <v>5071</v>
      </c>
      <c r="B312" s="3" t="s">
        <v>5015</v>
      </c>
      <c r="C312" s="3" t="s">
        <v>5041</v>
      </c>
      <c r="D312" s="4" t="s">
        <v>5072</v>
      </c>
      <c r="E312" s="4">
        <v>62873</v>
      </c>
      <c r="F312" s="4">
        <v>100002796</v>
      </c>
      <c r="G312" s="4"/>
      <c r="H312" s="4"/>
      <c r="I312" s="4">
        <v>1.4384999999999999</v>
      </c>
      <c r="J312" s="4">
        <v>1.0065999999999999</v>
      </c>
      <c r="K312" s="119"/>
      <c r="L312" s="119">
        <v>0.25103018939733501</v>
      </c>
      <c r="M312" s="119">
        <v>0.68474147099861604</v>
      </c>
      <c r="N312" s="119">
        <f>VLOOKUP(D312,[2]lms!$A:$H,8,FALSE)</f>
        <v>0.30877286474487298</v>
      </c>
      <c r="O312" s="119">
        <v>0.63478779185616296</v>
      </c>
      <c r="P312" s="119">
        <v>0.18989620240285901</v>
      </c>
      <c r="Q312" s="119">
        <v>0.79362318180088698</v>
      </c>
    </row>
    <row r="313" spans="1:17" x14ac:dyDescent="0.25">
      <c r="A313" s="57" t="s">
        <v>5075</v>
      </c>
      <c r="B313" s="3" t="s">
        <v>5015</v>
      </c>
      <c r="C313" s="3" t="s">
        <v>5041</v>
      </c>
      <c r="D313" s="4" t="s">
        <v>5076</v>
      </c>
      <c r="E313" s="4">
        <v>63436</v>
      </c>
      <c r="F313" s="4">
        <v>100021502</v>
      </c>
      <c r="G313" s="4"/>
      <c r="H313" s="4"/>
      <c r="I313" s="4">
        <v>1.3334999999999999</v>
      </c>
      <c r="J313" s="4">
        <v>0.87280000000000002</v>
      </c>
      <c r="K313" s="119"/>
      <c r="L313" s="119">
        <v>0.15211505635775499</v>
      </c>
      <c r="M313" s="119">
        <v>0.79036174499068101</v>
      </c>
      <c r="N313" s="119">
        <f>VLOOKUP(D313,[2]lms!$A:$H,8,FALSE)</f>
        <v>0.16655369690407401</v>
      </c>
      <c r="O313" s="119">
        <v>0.80584216593611802</v>
      </c>
      <c r="P313" s="119">
        <v>-2.9913940511874901E-3</v>
      </c>
      <c r="Q313" s="119">
        <v>0.99632765829075398</v>
      </c>
    </row>
    <row r="314" spans="1:17" x14ac:dyDescent="0.25">
      <c r="A314" s="57" t="s">
        <v>5077</v>
      </c>
      <c r="B314" s="3" t="s">
        <v>5015</v>
      </c>
      <c r="C314" s="3" t="s">
        <v>5041</v>
      </c>
      <c r="D314" s="4" t="s">
        <v>5078</v>
      </c>
      <c r="E314" s="4">
        <v>12067</v>
      </c>
      <c r="F314" s="4">
        <v>889</v>
      </c>
      <c r="G314" s="101" t="s">
        <v>5080</v>
      </c>
      <c r="H314" s="101" t="s">
        <v>5081</v>
      </c>
      <c r="I314" s="4">
        <v>1.4514</v>
      </c>
      <c r="J314" s="4">
        <v>1.7545999999999999</v>
      </c>
      <c r="K314" s="119"/>
      <c r="L314" s="119">
        <v>-8.4469401986569295E-3</v>
      </c>
      <c r="M314" s="119">
        <v>0.99192255489913395</v>
      </c>
      <c r="N314" s="119">
        <f>VLOOKUP(D314,[2]lms!$A:$H,8,FALSE)</f>
        <v>-4.3940522718975798E-2</v>
      </c>
      <c r="O314" s="119">
        <v>0.94313557306555296</v>
      </c>
      <c r="P314" s="119">
        <v>3.6140236349591999E-3</v>
      </c>
      <c r="Q314" s="119">
        <v>0.99606156562513304</v>
      </c>
    </row>
    <row r="315" spans="1:17" x14ac:dyDescent="0.25">
      <c r="A315" s="57" t="s">
        <v>5082</v>
      </c>
      <c r="B315" s="3" t="s">
        <v>5015</v>
      </c>
      <c r="C315" s="3" t="s">
        <v>5041</v>
      </c>
      <c r="D315" s="4" t="s">
        <v>5083</v>
      </c>
      <c r="E315" s="4">
        <v>32497</v>
      </c>
      <c r="F315" s="4">
        <v>100001197</v>
      </c>
      <c r="G315" s="101" t="s">
        <v>5086</v>
      </c>
      <c r="H315" s="101" t="s">
        <v>5087</v>
      </c>
      <c r="I315" s="4">
        <v>0.81189999999999996</v>
      </c>
      <c r="J315" s="4">
        <v>0.92700000000000005</v>
      </c>
      <c r="K315" s="119"/>
      <c r="L315" s="119">
        <v>-0.27830250760588998</v>
      </c>
      <c r="M315" s="119">
        <v>0.50962693001097403</v>
      </c>
      <c r="N315" s="119">
        <f>VLOOKUP(D315,[2]lms!$A:$H,8,FALSE)</f>
        <v>-0.32488962885757</v>
      </c>
      <c r="O315" s="119">
        <v>0.46140609522433801</v>
      </c>
      <c r="P315" s="119">
        <v>-0.52314554665346902</v>
      </c>
      <c r="Q315" s="119">
        <v>0.189235509595547</v>
      </c>
    </row>
    <row r="316" spans="1:17" x14ac:dyDescent="0.25">
      <c r="A316" s="57" t="s">
        <v>5088</v>
      </c>
      <c r="B316" s="3" t="s">
        <v>5015</v>
      </c>
      <c r="C316" s="3" t="s">
        <v>5041</v>
      </c>
      <c r="D316" s="4" t="s">
        <v>5089</v>
      </c>
      <c r="E316" s="4">
        <v>1645</v>
      </c>
      <c r="F316" s="4">
        <v>181</v>
      </c>
      <c r="G316" s="101" t="s">
        <v>5092</v>
      </c>
      <c r="H316" s="101" t="s">
        <v>5093</v>
      </c>
      <c r="I316" s="4">
        <v>9.1012000000000004</v>
      </c>
      <c r="J316" s="4">
        <v>14.922499999999999</v>
      </c>
      <c r="K316" s="119"/>
      <c r="L316" s="119">
        <v>-0.113247434163917</v>
      </c>
      <c r="M316" s="119">
        <v>0.94984839590246495</v>
      </c>
      <c r="N316" s="119">
        <f>VLOOKUP(D316,[2]lms!$A:$H,8,FALSE)</f>
        <v>-0.24802622519788001</v>
      </c>
      <c r="O316" s="119">
        <v>0.90209132986732399</v>
      </c>
      <c r="P316" s="119">
        <v>-1.9752537368293601E-2</v>
      </c>
      <c r="Q316" s="119">
        <v>0.99606156562513304</v>
      </c>
    </row>
    <row r="317" spans="1:17" x14ac:dyDescent="0.25">
      <c r="A317" s="57" t="s">
        <v>5094</v>
      </c>
      <c r="B317" s="3" t="s">
        <v>5015</v>
      </c>
      <c r="C317" s="3" t="s">
        <v>5041</v>
      </c>
      <c r="D317" s="4" t="s">
        <v>5095</v>
      </c>
      <c r="E317" s="4">
        <v>33968</v>
      </c>
      <c r="F317" s="4">
        <v>100001232</v>
      </c>
      <c r="G317" s="4"/>
      <c r="H317" s="101" t="s">
        <v>5098</v>
      </c>
      <c r="I317" s="4">
        <v>1.1479999999999999</v>
      </c>
      <c r="J317" s="4">
        <v>1.6928000000000001</v>
      </c>
      <c r="K317" s="119"/>
      <c r="L317" s="119">
        <v>-0.42266730168661598</v>
      </c>
      <c r="M317" s="119">
        <v>0.348904428442117</v>
      </c>
      <c r="N317" s="119">
        <f>VLOOKUP(D317,[2]lms!$A:$H,8,FALSE)</f>
        <v>-0.46170785795993002</v>
      </c>
      <c r="O317" s="119">
        <v>0.330976326412457</v>
      </c>
      <c r="P317" s="119">
        <v>-0.39498357887080399</v>
      </c>
      <c r="Q317" s="119">
        <v>0.46739471245438302</v>
      </c>
    </row>
    <row r="318" spans="1:17" x14ac:dyDescent="0.25">
      <c r="A318" s="57" t="s">
        <v>5099</v>
      </c>
      <c r="B318" s="3" t="s">
        <v>5015</v>
      </c>
      <c r="C318" s="3" t="s">
        <v>5100</v>
      </c>
      <c r="D318" s="4" t="s">
        <v>5101</v>
      </c>
      <c r="E318" s="4">
        <v>1365</v>
      </c>
      <c r="F318" s="4">
        <v>519</v>
      </c>
      <c r="G318" s="101" t="s">
        <v>5104</v>
      </c>
      <c r="H318" s="101" t="s">
        <v>5105</v>
      </c>
      <c r="I318" s="4">
        <v>2.0602</v>
      </c>
      <c r="J318" s="4">
        <v>2.9521000000000002</v>
      </c>
      <c r="K318" s="119"/>
      <c r="L318" s="119">
        <v>0.156932039685546</v>
      </c>
      <c r="M318" s="119">
        <v>0.87753244991407597</v>
      </c>
      <c r="N318" s="119">
        <f>VLOOKUP(D318,[2]lms!$A:$H,8,FALSE)</f>
        <v>0.108056288044414</v>
      </c>
      <c r="O318" s="119">
        <v>0.93179133720667695</v>
      </c>
      <c r="P318" s="119">
        <v>0.268964144295395</v>
      </c>
      <c r="Q318" s="119">
        <v>0.74420247925768002</v>
      </c>
    </row>
    <row r="319" spans="1:17" x14ac:dyDescent="0.25">
      <c r="A319" s="57" t="s">
        <v>5106</v>
      </c>
      <c r="B319" s="3" t="s">
        <v>5015</v>
      </c>
      <c r="C319" s="3" t="s">
        <v>5100</v>
      </c>
      <c r="D319" s="4" t="s">
        <v>5107</v>
      </c>
      <c r="E319" s="4">
        <v>1361</v>
      </c>
      <c r="F319" s="4">
        <v>980</v>
      </c>
      <c r="G319" s="101" t="s">
        <v>5110</v>
      </c>
      <c r="H319" s="101" t="s">
        <v>5111</v>
      </c>
      <c r="I319" s="4">
        <v>1.7923</v>
      </c>
      <c r="J319" s="4">
        <v>1.2286999999999999</v>
      </c>
      <c r="K319" s="119"/>
      <c r="L319" s="119">
        <v>0.850418321903882</v>
      </c>
      <c r="M319" s="119">
        <v>4.4156847421912698E-2</v>
      </c>
      <c r="N319" s="119">
        <f>VLOOKUP(D319,[2]lms!$A:$H,8,FALSE)</f>
        <v>0.84906212602071696</v>
      </c>
      <c r="O319" s="119">
        <v>5.6692531531520499E-2</v>
      </c>
      <c r="P319" s="119">
        <v>0.91295735307436798</v>
      </c>
      <c r="Q319" s="119">
        <v>8.3636028877693003E-2</v>
      </c>
    </row>
    <row r="320" spans="1:17" x14ac:dyDescent="0.25">
      <c r="A320" s="57" t="s">
        <v>5112</v>
      </c>
      <c r="B320" s="3" t="s">
        <v>5015</v>
      </c>
      <c r="C320" s="3" t="s">
        <v>5100</v>
      </c>
      <c r="D320" s="4" t="s">
        <v>5113</v>
      </c>
      <c r="E320" s="4">
        <v>1336</v>
      </c>
      <c r="F320" s="4">
        <v>424</v>
      </c>
      <c r="G320" s="101" t="s">
        <v>5116</v>
      </c>
      <c r="H320" s="101" t="s">
        <v>5117</v>
      </c>
      <c r="I320" s="4">
        <v>1.2370000000000001</v>
      </c>
      <c r="J320" s="4">
        <v>1.1765000000000001</v>
      </c>
      <c r="K320" s="119"/>
      <c r="L320" s="119">
        <v>0.51390158405461195</v>
      </c>
      <c r="M320" s="119">
        <v>0.18322337241779299</v>
      </c>
      <c r="N320" s="119">
        <f>VLOOKUP(D320,[2]lms!$A:$H,8,FALSE)</f>
        <v>0.48924338660262201</v>
      </c>
      <c r="O320" s="119">
        <v>0.24194330780123699</v>
      </c>
      <c r="P320" s="119">
        <v>0.47257831943276402</v>
      </c>
      <c r="Q320" s="119">
        <v>0.27099726906130001</v>
      </c>
    </row>
    <row r="321" spans="1:17" x14ac:dyDescent="0.25">
      <c r="A321" s="57" t="s">
        <v>5118</v>
      </c>
      <c r="B321" s="3" t="s">
        <v>5015</v>
      </c>
      <c r="C321" s="3" t="s">
        <v>5100</v>
      </c>
      <c r="D321" s="4" t="s">
        <v>5119</v>
      </c>
      <c r="E321" s="4">
        <v>1121</v>
      </c>
      <c r="F321" s="4">
        <v>891</v>
      </c>
      <c r="G321" s="4"/>
      <c r="H321" s="101" t="s">
        <v>5122</v>
      </c>
      <c r="I321" s="4">
        <v>1.3668</v>
      </c>
      <c r="J321" s="4">
        <v>1.5286999999999999</v>
      </c>
      <c r="K321" s="119"/>
      <c r="L321" s="119">
        <v>0.64844878642902903</v>
      </c>
      <c r="M321" s="119">
        <v>0.16234725711940601</v>
      </c>
      <c r="N321" s="119">
        <f>VLOOKUP(D321,[2]lms!$A:$H,8,FALSE)</f>
        <v>0.65436257134841802</v>
      </c>
      <c r="O321" s="119">
        <v>0.18572409858174199</v>
      </c>
      <c r="P321" s="119">
        <v>0.66679964940761605</v>
      </c>
      <c r="Q321" s="119">
        <v>0.20340793513003</v>
      </c>
    </row>
    <row r="322" spans="1:17" x14ac:dyDescent="0.25">
      <c r="A322" s="57" t="s">
        <v>5123</v>
      </c>
      <c r="B322" s="3" t="s">
        <v>5015</v>
      </c>
      <c r="C322" s="3" t="s">
        <v>5100</v>
      </c>
      <c r="D322" s="4" t="s">
        <v>5124</v>
      </c>
      <c r="E322" s="4">
        <v>1358</v>
      </c>
      <c r="F322" s="4">
        <v>439</v>
      </c>
      <c r="G322" s="101" t="s">
        <v>5127</v>
      </c>
      <c r="H322" s="101" t="s">
        <v>5128</v>
      </c>
      <c r="I322" s="4">
        <v>1.2751999999999999</v>
      </c>
      <c r="J322" s="4">
        <v>1.0952999999999999</v>
      </c>
      <c r="K322" s="119"/>
      <c r="L322" s="119">
        <v>0.72677500539791295</v>
      </c>
      <c r="M322" s="119">
        <v>9.5201334263985707E-2</v>
      </c>
      <c r="N322" s="119">
        <f>VLOOKUP(D322,[2]lms!$A:$H,8,FALSE)</f>
        <v>0.71024717111692004</v>
      </c>
      <c r="O322" s="119">
        <v>0.123886826600485</v>
      </c>
      <c r="P322" s="119">
        <v>0.71120302377021205</v>
      </c>
      <c r="Q322" s="119">
        <v>0.160626184066443</v>
      </c>
    </row>
    <row r="323" spans="1:17" x14ac:dyDescent="0.25">
      <c r="A323" s="57" t="s">
        <v>5129</v>
      </c>
      <c r="B323" s="3" t="s">
        <v>5015</v>
      </c>
      <c r="C323" s="3" t="s">
        <v>5100</v>
      </c>
      <c r="D323" s="4" t="s">
        <v>5130</v>
      </c>
      <c r="E323" s="4">
        <v>1356</v>
      </c>
      <c r="F323" s="4">
        <v>892</v>
      </c>
      <c r="G323" s="101" t="s">
        <v>5133</v>
      </c>
      <c r="H323" s="101" t="s">
        <v>5134</v>
      </c>
      <c r="I323" s="4">
        <v>1.1489</v>
      </c>
      <c r="J323" s="4">
        <v>1.5523</v>
      </c>
      <c r="K323" s="119"/>
      <c r="L323" s="119">
        <v>0.53629790531570998</v>
      </c>
      <c r="M323" s="119">
        <v>0.28574000073711098</v>
      </c>
      <c r="N323" s="119">
        <f>VLOOKUP(D323,[2]lms!$A:$H,8,FALSE)</f>
        <v>0.54155932578154997</v>
      </c>
      <c r="O323" s="119">
        <v>0.32226268374002898</v>
      </c>
      <c r="P323" s="119">
        <v>0.57361274841040499</v>
      </c>
      <c r="Q323" s="119">
        <v>0.30993877133280101</v>
      </c>
    </row>
    <row r="324" spans="1:17" x14ac:dyDescent="0.25">
      <c r="A324" s="57" t="s">
        <v>5135</v>
      </c>
      <c r="B324" s="3" t="s">
        <v>5015</v>
      </c>
      <c r="C324" s="3" t="s">
        <v>5100</v>
      </c>
      <c r="D324" s="4" t="s">
        <v>5136</v>
      </c>
      <c r="E324" s="4">
        <v>1118</v>
      </c>
      <c r="F324" s="4">
        <v>893</v>
      </c>
      <c r="G324" s="101" t="s">
        <v>5139</v>
      </c>
      <c r="H324" s="101" t="s">
        <v>5140</v>
      </c>
      <c r="I324" s="4">
        <v>1.3851</v>
      </c>
      <c r="J324" s="4">
        <v>1.3535999999999999</v>
      </c>
      <c r="K324" s="119"/>
      <c r="L324" s="119">
        <v>0.70567590695244697</v>
      </c>
      <c r="M324" s="119">
        <v>0.17056648058983001</v>
      </c>
      <c r="N324" s="119">
        <f>VLOOKUP(D324,[2]lms!$A:$H,8,FALSE)</f>
        <v>0.65840812821138595</v>
      </c>
      <c r="O324" s="119">
        <v>0.24115306853514701</v>
      </c>
      <c r="P324" s="119">
        <v>0.61606953777939499</v>
      </c>
      <c r="Q324" s="119">
        <v>0.31591256132465201</v>
      </c>
    </row>
    <row r="325" spans="1:17" x14ac:dyDescent="0.25">
      <c r="A325" s="57" t="s">
        <v>5141</v>
      </c>
      <c r="B325" s="3" t="s">
        <v>5015</v>
      </c>
      <c r="C325" s="3" t="s">
        <v>5142</v>
      </c>
      <c r="D325" s="4" t="s">
        <v>5143</v>
      </c>
      <c r="E325" s="4">
        <v>32418</v>
      </c>
      <c r="F325" s="4">
        <v>100001198</v>
      </c>
      <c r="G325" s="101" t="s">
        <v>5146</v>
      </c>
      <c r="H325" s="101" t="s">
        <v>5147</v>
      </c>
      <c r="I325" s="4">
        <v>1.2231000000000001</v>
      </c>
      <c r="J325" s="4">
        <v>1.5251999999999999</v>
      </c>
      <c r="K325" s="119"/>
      <c r="L325" s="119">
        <v>-0.36648522768480501</v>
      </c>
      <c r="M325" s="119">
        <v>0.26365608573198002</v>
      </c>
      <c r="N325" s="119">
        <f>VLOOKUP(D325,[2]lms!$A:$H,8,FALSE)</f>
        <v>-0.38670250773111697</v>
      </c>
      <c r="O325" s="119">
        <v>0.26408295516599001</v>
      </c>
      <c r="P325" s="119">
        <v>-0.31831002057334201</v>
      </c>
      <c r="Q325" s="119">
        <v>0.40688692118814401</v>
      </c>
    </row>
    <row r="326" spans="1:17" x14ac:dyDescent="0.25">
      <c r="A326" s="57" t="s">
        <v>5148</v>
      </c>
      <c r="B326" s="3" t="s">
        <v>5015</v>
      </c>
      <c r="C326" s="3" t="s">
        <v>5142</v>
      </c>
      <c r="D326" s="4" t="s">
        <v>5149</v>
      </c>
      <c r="E326" s="4">
        <v>33447</v>
      </c>
      <c r="F326" s="4">
        <v>452</v>
      </c>
      <c r="G326" s="101" t="s">
        <v>5152</v>
      </c>
      <c r="H326" s="101" t="s">
        <v>5153</v>
      </c>
      <c r="I326" s="4">
        <v>1.7075</v>
      </c>
      <c r="J326" s="4">
        <v>2.0889000000000002</v>
      </c>
      <c r="K326" s="119"/>
      <c r="L326" s="119">
        <v>0.22040452782478401</v>
      </c>
      <c r="M326" s="119">
        <v>0.67937968069691201</v>
      </c>
      <c r="N326" s="119">
        <f>VLOOKUP(D326,[2]lms!$A:$H,8,FALSE)</f>
        <v>0.129286348882649</v>
      </c>
      <c r="O326" s="119">
        <v>0.85655127206797599</v>
      </c>
      <c r="P326" s="119">
        <v>8.2323075066186399E-2</v>
      </c>
      <c r="Q326" s="119">
        <v>0.91476725392906899</v>
      </c>
    </row>
    <row r="327" spans="1:17" x14ac:dyDescent="0.25">
      <c r="A327" s="57" t="s">
        <v>5154</v>
      </c>
      <c r="B327" s="3" t="s">
        <v>5015</v>
      </c>
      <c r="C327" s="3" t="s">
        <v>5142</v>
      </c>
      <c r="D327" s="4" t="s">
        <v>5155</v>
      </c>
      <c r="E327" s="4">
        <v>52285</v>
      </c>
      <c r="F327" s="4">
        <v>100008930</v>
      </c>
      <c r="G327" s="4"/>
      <c r="H327" s="4"/>
      <c r="I327" s="4">
        <v>1.4695</v>
      </c>
      <c r="J327" s="4">
        <v>0.79139999999999999</v>
      </c>
      <c r="K327" s="119">
        <v>6.8629317568198706E-2</v>
      </c>
      <c r="L327" s="119">
        <v>0.89727218401852804</v>
      </c>
      <c r="M327" s="119">
        <v>5.7560443047347302E-2</v>
      </c>
      <c r="N327" s="119">
        <f>VLOOKUP(D327,[2]lms!$A:$H,8,FALSE)</f>
        <v>0.72727778402096699</v>
      </c>
      <c r="O327" s="119">
        <v>0.109264373104001</v>
      </c>
      <c r="P327" s="119">
        <v>0.56752510438704795</v>
      </c>
      <c r="Q327" s="119">
        <v>0.26721367999741003</v>
      </c>
    </row>
    <row r="328" spans="1:17" x14ac:dyDescent="0.25">
      <c r="A328" s="57" t="s">
        <v>5156</v>
      </c>
      <c r="B328" s="3" t="s">
        <v>5015</v>
      </c>
      <c r="C328" s="3" t="s">
        <v>5142</v>
      </c>
      <c r="D328" s="4" t="s">
        <v>5157</v>
      </c>
      <c r="E328" s="4">
        <v>33972</v>
      </c>
      <c r="F328" s="4">
        <v>100001277</v>
      </c>
      <c r="G328" s="4"/>
      <c r="H328" s="101" t="s">
        <v>5160</v>
      </c>
      <c r="I328" s="4">
        <v>1.7468999999999999</v>
      </c>
      <c r="J328" s="4">
        <v>1.2565999999999999</v>
      </c>
      <c r="K328" s="119"/>
      <c r="L328" s="119">
        <v>0.59544534928835102</v>
      </c>
      <c r="M328" s="119">
        <v>0.18968577040203799</v>
      </c>
      <c r="N328" s="119">
        <f>VLOOKUP(D328,[2]lms!$A:$H,8,FALSE)</f>
        <v>0.52254991304016796</v>
      </c>
      <c r="O328" s="119">
        <v>0.296430187577574</v>
      </c>
      <c r="P328" s="119">
        <v>0.45271569965866998</v>
      </c>
      <c r="Q328" s="119">
        <v>0.39870054928405801</v>
      </c>
    </row>
    <row r="329" spans="1:17" x14ac:dyDescent="0.25">
      <c r="A329" s="57" t="s">
        <v>5161</v>
      </c>
      <c r="B329" s="3" t="s">
        <v>5015</v>
      </c>
      <c r="C329" s="3" t="s">
        <v>5142</v>
      </c>
      <c r="D329" s="4" t="s">
        <v>5162</v>
      </c>
      <c r="E329" s="4">
        <v>33587</v>
      </c>
      <c r="F329" s="4">
        <v>100001335</v>
      </c>
      <c r="G329" s="101" t="s">
        <v>5164</v>
      </c>
      <c r="H329" s="101" t="s">
        <v>5165</v>
      </c>
      <c r="I329" s="4">
        <v>1.9253</v>
      </c>
      <c r="J329" s="4">
        <v>1.0256000000000001</v>
      </c>
      <c r="K329" s="119"/>
      <c r="L329" s="119">
        <v>0.72758183554874001</v>
      </c>
      <c r="M329" s="119">
        <v>0.18322337241779299</v>
      </c>
      <c r="N329" s="119">
        <f>VLOOKUP(D329,[2]lms!$A:$H,8,FALSE)</f>
        <v>0.60767367513425496</v>
      </c>
      <c r="O329" s="119">
        <v>0.311350821617081</v>
      </c>
      <c r="P329" s="119">
        <v>0.44495473364971899</v>
      </c>
      <c r="Q329" s="119">
        <v>0.52083247998325399</v>
      </c>
    </row>
    <row r="330" spans="1:17" x14ac:dyDescent="0.25">
      <c r="A330" s="57" t="s">
        <v>5166</v>
      </c>
      <c r="B330" s="3" t="s">
        <v>5015</v>
      </c>
      <c r="C330" s="3" t="s">
        <v>5142</v>
      </c>
      <c r="D330" s="4" t="s">
        <v>5167</v>
      </c>
      <c r="E330" s="4">
        <v>1552</v>
      </c>
      <c r="F330" s="4">
        <v>1087</v>
      </c>
      <c r="G330" s="101" t="s">
        <v>5170</v>
      </c>
      <c r="H330" s="101" t="s">
        <v>5171</v>
      </c>
      <c r="I330" s="4">
        <v>2.1779000000000002</v>
      </c>
      <c r="J330" s="4">
        <v>2.1977000000000002</v>
      </c>
      <c r="K330" s="119"/>
      <c r="L330" s="119">
        <v>0.65491083404079797</v>
      </c>
      <c r="M330" s="119">
        <v>0.33537777452696199</v>
      </c>
      <c r="N330" s="119">
        <f>VLOOKUP(D330,[2]lms!$A:$H,8,FALSE)</f>
        <v>0.51571642098244497</v>
      </c>
      <c r="O330" s="119">
        <v>0.478397572395936</v>
      </c>
      <c r="P330" s="119">
        <v>0.46389190882374498</v>
      </c>
      <c r="Q330" s="119">
        <v>0.56932561852877595</v>
      </c>
    </row>
    <row r="331" spans="1:17" x14ac:dyDescent="0.25">
      <c r="A331" s="57" t="s">
        <v>5172</v>
      </c>
      <c r="B331" s="3" t="s">
        <v>5015</v>
      </c>
      <c r="C331" s="3" t="s">
        <v>5173</v>
      </c>
      <c r="D331" s="4" t="s">
        <v>5174</v>
      </c>
      <c r="E331" s="4">
        <v>62850</v>
      </c>
      <c r="F331" s="4">
        <v>100020343</v>
      </c>
      <c r="G331" s="4"/>
      <c r="H331" s="101" t="s">
        <v>5177</v>
      </c>
      <c r="I331" s="4">
        <v>1.2797000000000001</v>
      </c>
      <c r="J331" s="4">
        <v>0.86260000000000003</v>
      </c>
      <c r="K331" s="119"/>
      <c r="L331" s="119">
        <v>0.42336566001369702</v>
      </c>
      <c r="M331" s="119">
        <v>0.38836810022917601</v>
      </c>
      <c r="N331" s="119">
        <f>VLOOKUP(D331,[2]lms!$A:$H,8,FALSE)</f>
        <v>0.449565481622757</v>
      </c>
      <c r="O331" s="119">
        <v>0.37338698817098698</v>
      </c>
      <c r="P331" s="119">
        <v>0.38397008277493899</v>
      </c>
      <c r="Q331" s="119">
        <v>0.51731176854541305</v>
      </c>
    </row>
    <row r="332" spans="1:17" x14ac:dyDescent="0.25">
      <c r="A332" s="57" t="s">
        <v>5178</v>
      </c>
      <c r="B332" s="3" t="s">
        <v>5015</v>
      </c>
      <c r="C332" s="3" t="s">
        <v>5173</v>
      </c>
      <c r="D332" s="4" t="s">
        <v>5179</v>
      </c>
      <c r="E332" s="4">
        <v>57651</v>
      </c>
      <c r="F332" s="4">
        <v>100009393</v>
      </c>
      <c r="G332" s="4"/>
      <c r="H332" s="4"/>
      <c r="I332" s="4">
        <v>2.1934999999999998</v>
      </c>
      <c r="J332" s="4">
        <v>2.2557</v>
      </c>
      <c r="K332" s="119"/>
      <c r="L332" s="119">
        <v>0.46679010747497202</v>
      </c>
      <c r="M332" s="119">
        <v>0.548421451048414</v>
      </c>
      <c r="N332" s="119">
        <f>VLOOKUP(D332,[2]lms!$A:$H,8,FALSE)</f>
        <v>0.46719632813253698</v>
      </c>
      <c r="O332" s="119">
        <v>0.57797346607417299</v>
      </c>
      <c r="P332" s="119">
        <v>0.44961933440020202</v>
      </c>
      <c r="Q332" s="119">
        <v>0.579029107874798</v>
      </c>
    </row>
    <row r="333" spans="1:17" x14ac:dyDescent="0.25">
      <c r="A333" s="57" t="s">
        <v>5182</v>
      </c>
      <c r="B333" s="3" t="s">
        <v>5015</v>
      </c>
      <c r="C333" s="3" t="s">
        <v>5173</v>
      </c>
      <c r="D333" s="4" t="s">
        <v>5183</v>
      </c>
      <c r="E333" s="4">
        <v>62383</v>
      </c>
      <c r="F333" s="4">
        <v>100020715</v>
      </c>
      <c r="G333" s="101" t="s">
        <v>5185</v>
      </c>
      <c r="H333" s="4"/>
      <c r="I333" s="4">
        <v>4.1947999999999999</v>
      </c>
      <c r="J333" s="4">
        <v>1.2771999999999999</v>
      </c>
      <c r="K333" s="119">
        <v>2.1934401458860501E-2</v>
      </c>
      <c r="L333" s="119">
        <v>0.90630188929051703</v>
      </c>
      <c r="M333" s="119">
        <v>0.24082465789589999</v>
      </c>
      <c r="N333" s="119">
        <f>VLOOKUP(D333,[2]lms!$A:$H,8,FALSE)</f>
        <v>0.91271149970816501</v>
      </c>
      <c r="O333" s="119">
        <v>0.26881762932095099</v>
      </c>
      <c r="P333" s="119">
        <v>1.0665716395395299</v>
      </c>
      <c r="Q333" s="119">
        <v>0.21515957117555601</v>
      </c>
    </row>
    <row r="334" spans="1:17" x14ac:dyDescent="0.25">
      <c r="A334" s="57" t="s">
        <v>5186</v>
      </c>
      <c r="B334" s="3" t="s">
        <v>5015</v>
      </c>
      <c r="C334" s="3" t="s">
        <v>5173</v>
      </c>
      <c r="D334" s="4" t="s">
        <v>5187</v>
      </c>
      <c r="E334" s="4">
        <v>19387</v>
      </c>
      <c r="F334" s="4">
        <v>100000582</v>
      </c>
      <c r="G334" s="4"/>
      <c r="H334" s="101" t="s">
        <v>5190</v>
      </c>
      <c r="I334" s="4">
        <v>0.84079999999999999</v>
      </c>
      <c r="J334" s="4">
        <v>1.3354999999999999</v>
      </c>
      <c r="K334" s="119"/>
      <c r="L334" s="119">
        <v>1.6161797394872699E-2</v>
      </c>
      <c r="M334" s="119">
        <v>0.99192255489913395</v>
      </c>
      <c r="N334" s="119">
        <f>VLOOKUP(D334,[2]lms!$A:$H,8,FALSE)</f>
        <v>1.33234389063661E-3</v>
      </c>
      <c r="O334" s="119">
        <v>0.997039956263294</v>
      </c>
      <c r="P334" s="119">
        <v>-0.111512592317762</v>
      </c>
      <c r="Q334" s="119">
        <v>0.92853019637808698</v>
      </c>
    </row>
    <row r="335" spans="1:17" x14ac:dyDescent="0.25">
      <c r="A335" s="57" t="s">
        <v>5191</v>
      </c>
      <c r="B335" s="3" t="s">
        <v>5015</v>
      </c>
      <c r="C335" s="3" t="s">
        <v>5173</v>
      </c>
      <c r="D335" s="4" t="s">
        <v>5192</v>
      </c>
      <c r="E335" s="4">
        <v>18467</v>
      </c>
      <c r="F335" s="4">
        <v>2050</v>
      </c>
      <c r="G335" s="101" t="s">
        <v>5195</v>
      </c>
      <c r="H335" s="101" t="s">
        <v>5196</v>
      </c>
      <c r="I335" s="4">
        <v>1.859</v>
      </c>
      <c r="J335" s="4">
        <v>2.3369</v>
      </c>
      <c r="K335" s="119"/>
      <c r="L335" s="119">
        <v>0.17956000742505901</v>
      </c>
      <c r="M335" s="119">
        <v>0.83868759596931597</v>
      </c>
      <c r="N335" s="119">
        <f>VLOOKUP(D335,[2]lms!$A:$H,8,FALSE)</f>
        <v>9.2232309312678895E-2</v>
      </c>
      <c r="O335" s="119">
        <v>0.93179133720667695</v>
      </c>
      <c r="P335" s="119">
        <v>-6.5606379857076194E-2</v>
      </c>
      <c r="Q335" s="119">
        <v>0.95662923857506499</v>
      </c>
    </row>
    <row r="336" spans="1:17" x14ac:dyDescent="0.25">
      <c r="A336" s="57" t="s">
        <v>5197</v>
      </c>
      <c r="B336" s="3" t="s">
        <v>5015</v>
      </c>
      <c r="C336" s="3" t="s">
        <v>5173</v>
      </c>
      <c r="D336" s="4" t="s">
        <v>5198</v>
      </c>
      <c r="E336" s="4">
        <v>32504</v>
      </c>
      <c r="F336" s="4">
        <v>100001181</v>
      </c>
      <c r="G336" s="101" t="s">
        <v>5201</v>
      </c>
      <c r="H336" s="101" t="s">
        <v>5202</v>
      </c>
      <c r="I336" s="4">
        <v>4.274</v>
      </c>
      <c r="J336" s="4">
        <v>7.8905000000000003</v>
      </c>
      <c r="K336" s="119"/>
      <c r="L336" s="119">
        <v>0.174149536880331</v>
      </c>
      <c r="M336" s="119">
        <v>0.88230532890555302</v>
      </c>
      <c r="N336" s="119">
        <f>VLOOKUP(D336,[2]lms!$A:$H,8,FALSE)</f>
        <v>0.16209478672694499</v>
      </c>
      <c r="O336" s="119">
        <v>0.92364423628146297</v>
      </c>
      <c r="P336" s="119">
        <v>-8.2026206424918105E-2</v>
      </c>
      <c r="Q336" s="119">
        <v>0.96108693053768302</v>
      </c>
    </row>
    <row r="337" spans="1:17" x14ac:dyDescent="0.25">
      <c r="A337" s="57" t="s">
        <v>5203</v>
      </c>
      <c r="B337" s="3" t="s">
        <v>5015</v>
      </c>
      <c r="C337" s="3" t="s">
        <v>5173</v>
      </c>
      <c r="D337" s="4" t="s">
        <v>5204</v>
      </c>
      <c r="E337" s="4">
        <v>44675</v>
      </c>
      <c r="F337" s="4">
        <v>100000665</v>
      </c>
      <c r="G337" s="101" t="s">
        <v>5207</v>
      </c>
      <c r="H337" s="101" t="s">
        <v>5208</v>
      </c>
      <c r="I337" s="4">
        <v>3.8298999999999999</v>
      </c>
      <c r="J337" s="4">
        <v>5.1845999999999997</v>
      </c>
      <c r="K337" s="119"/>
      <c r="L337" s="119">
        <v>0.37168921562426799</v>
      </c>
      <c r="M337" s="119">
        <v>0.62558717963384303</v>
      </c>
      <c r="N337" s="119">
        <f>VLOOKUP(D337,[2]lms!$A:$H,8,FALSE)</f>
        <v>0.33326980376419302</v>
      </c>
      <c r="O337" s="119">
        <v>0.722049669564645</v>
      </c>
      <c r="P337" s="119">
        <v>0.18224724049989</v>
      </c>
      <c r="Q337" s="119">
        <v>0.858713797893502</v>
      </c>
    </row>
    <row r="338" spans="1:17" x14ac:dyDescent="0.25">
      <c r="A338" s="57" t="s">
        <v>5209</v>
      </c>
      <c r="B338" s="3" t="s">
        <v>5015</v>
      </c>
      <c r="C338" s="3" t="s">
        <v>5173</v>
      </c>
      <c r="D338" s="4" t="s">
        <v>5210</v>
      </c>
      <c r="E338" s="4">
        <v>57652</v>
      </c>
      <c r="F338" s="4">
        <v>100009394</v>
      </c>
      <c r="G338" s="4"/>
      <c r="H338" s="101" t="s">
        <v>5213</v>
      </c>
      <c r="I338" s="4">
        <v>1.2803</v>
      </c>
      <c r="J338" s="4">
        <v>1.0122</v>
      </c>
      <c r="K338" s="119"/>
      <c r="L338" s="119">
        <v>0.27280531752579001</v>
      </c>
      <c r="M338" s="119">
        <v>0.41803167717942702</v>
      </c>
      <c r="N338" s="119">
        <f>VLOOKUP(D338,[2]lms!$A:$H,8,FALSE)</f>
        <v>0.239105962486099</v>
      </c>
      <c r="O338" s="119">
        <v>0.50884315408761505</v>
      </c>
      <c r="P338" s="119">
        <v>0.21373569342535201</v>
      </c>
      <c r="Q338" s="119">
        <v>0.58579648974186704</v>
      </c>
    </row>
    <row r="339" spans="1:17" x14ac:dyDescent="0.25">
      <c r="A339" s="57" t="s">
        <v>5214</v>
      </c>
      <c r="B339" s="3" t="s">
        <v>5015</v>
      </c>
      <c r="C339" s="3" t="s">
        <v>5173</v>
      </c>
      <c r="D339" s="4" t="s">
        <v>5215</v>
      </c>
      <c r="E339" s="4">
        <v>1105</v>
      </c>
      <c r="F339" s="4">
        <v>180</v>
      </c>
      <c r="G339" s="101" t="s">
        <v>5218</v>
      </c>
      <c r="H339" s="101" t="s">
        <v>5219</v>
      </c>
      <c r="I339" s="4">
        <v>1.9429000000000001</v>
      </c>
      <c r="J339" s="4">
        <v>0.88729999999999998</v>
      </c>
      <c r="K339" s="119">
        <v>0.16689532881505401</v>
      </c>
      <c r="L339" s="119">
        <v>1.0980457823658001</v>
      </c>
      <c r="M339" s="119">
        <v>6.2578145213526198E-2</v>
      </c>
      <c r="N339" s="119">
        <f>VLOOKUP(D339,[2]lms!$A:$H,8,FALSE)</f>
        <v>0.97924586580381101</v>
      </c>
      <c r="O339" s="119">
        <v>0.109264373104001</v>
      </c>
      <c r="P339" s="119">
        <v>0.82534905647135504</v>
      </c>
      <c r="Q339" s="119">
        <v>0.24239808917115299</v>
      </c>
    </row>
    <row r="340" spans="1:17" x14ac:dyDescent="0.25">
      <c r="A340" s="57" t="s">
        <v>5220</v>
      </c>
      <c r="B340" s="3" t="s">
        <v>5015</v>
      </c>
      <c r="C340" s="3" t="s">
        <v>5173</v>
      </c>
      <c r="D340" s="4" t="s">
        <v>5221</v>
      </c>
      <c r="E340" s="4">
        <v>34035</v>
      </c>
      <c r="F340" s="4">
        <v>100001337</v>
      </c>
      <c r="G340" s="101" t="s">
        <v>5223</v>
      </c>
      <c r="H340" s="101" t="s">
        <v>5224</v>
      </c>
      <c r="I340" s="4">
        <v>13.1403</v>
      </c>
      <c r="J340" s="4">
        <v>3.6631999999999998</v>
      </c>
      <c r="K340" s="119">
        <v>0.19234234342068299</v>
      </c>
      <c r="L340" s="119">
        <v>1.55102780842582</v>
      </c>
      <c r="M340" s="119">
        <v>6.2578145213526198E-2</v>
      </c>
      <c r="N340" s="119">
        <f>VLOOKUP(D340,[2]lms!$A:$H,8,FALSE)</f>
        <v>1.53415075009942</v>
      </c>
      <c r="O340" s="119">
        <v>9.9547985299378902E-2</v>
      </c>
      <c r="P340" s="119">
        <v>1.66807900743725</v>
      </c>
      <c r="Q340" s="119">
        <v>8.7619051026308903E-2</v>
      </c>
    </row>
    <row r="341" spans="1:17" x14ac:dyDescent="0.25">
      <c r="A341" s="57" t="s">
        <v>5225</v>
      </c>
      <c r="B341" s="3" t="s">
        <v>5015</v>
      </c>
      <c r="C341" s="3" t="s">
        <v>5173</v>
      </c>
      <c r="D341" s="4" t="s">
        <v>5226</v>
      </c>
      <c r="E341" s="4">
        <v>17805</v>
      </c>
      <c r="F341" s="4">
        <v>1231</v>
      </c>
      <c r="G341" s="101" t="s">
        <v>5229</v>
      </c>
      <c r="H341" s="101" t="s">
        <v>5230</v>
      </c>
      <c r="I341" s="4">
        <v>1.4318</v>
      </c>
      <c r="J341" s="4">
        <v>1.1845000000000001</v>
      </c>
      <c r="K341" s="119"/>
      <c r="L341" s="119">
        <v>0.56749712041261302</v>
      </c>
      <c r="M341" s="119">
        <v>0.214468921279376</v>
      </c>
      <c r="N341" s="119">
        <f>VLOOKUP(D341,[2]lms!$A:$H,8,FALSE)</f>
        <v>0.578216996485303</v>
      </c>
      <c r="O341" s="119">
        <v>0.24115306853514701</v>
      </c>
      <c r="P341" s="119">
        <v>0.497110068432494</v>
      </c>
      <c r="Q341" s="119">
        <v>0.38114682792496901</v>
      </c>
    </row>
    <row r="342" spans="1:17" x14ac:dyDescent="0.25">
      <c r="A342" s="57" t="s">
        <v>5231</v>
      </c>
      <c r="B342" s="3" t="s">
        <v>5015</v>
      </c>
      <c r="C342" s="3" t="s">
        <v>5173</v>
      </c>
      <c r="D342" s="4" t="s">
        <v>5232</v>
      </c>
      <c r="E342" s="4">
        <v>35718</v>
      </c>
      <c r="F342" s="4">
        <v>100001739</v>
      </c>
      <c r="G342" s="101" t="s">
        <v>5235</v>
      </c>
      <c r="H342" s="101" t="s">
        <v>5236</v>
      </c>
      <c r="I342" s="4">
        <v>2.6896</v>
      </c>
      <c r="J342" s="4">
        <v>4.0164999999999997</v>
      </c>
      <c r="K342" s="119"/>
      <c r="L342" s="119">
        <v>0.454990732797033</v>
      </c>
      <c r="M342" s="119">
        <v>0.57692162708133099</v>
      </c>
      <c r="N342" s="119">
        <f>VLOOKUP(D342,[2]lms!$A:$H,8,FALSE)</f>
        <v>0.46130867554217603</v>
      </c>
      <c r="O342" s="119">
        <v>0.62960451073832602</v>
      </c>
      <c r="P342" s="119">
        <v>0.25737159014916899</v>
      </c>
      <c r="Q342" s="119">
        <v>0.81520680796562595</v>
      </c>
    </row>
    <row r="343" spans="1:17" x14ac:dyDescent="0.25">
      <c r="A343" s="57" t="s">
        <v>5237</v>
      </c>
      <c r="B343" s="3" t="s">
        <v>5015</v>
      </c>
      <c r="C343" s="3" t="s">
        <v>5173</v>
      </c>
      <c r="D343" s="4" t="s">
        <v>5238</v>
      </c>
      <c r="E343" s="4">
        <v>1110</v>
      </c>
      <c r="F343" s="4">
        <v>229</v>
      </c>
      <c r="G343" s="101" t="s">
        <v>5241</v>
      </c>
      <c r="H343" s="101" t="s">
        <v>5242</v>
      </c>
      <c r="I343" s="4">
        <v>1.671</v>
      </c>
      <c r="J343" s="4">
        <v>3.7452999999999999</v>
      </c>
      <c r="K343" s="119"/>
      <c r="L343" s="119">
        <v>0.15240705553866701</v>
      </c>
      <c r="M343" s="119">
        <v>0.84672609227187201</v>
      </c>
      <c r="N343" s="119">
        <f>VLOOKUP(D343,[2]lms!$A:$H,8,FALSE)</f>
        <v>0.137577559350299</v>
      </c>
      <c r="O343" s="119">
        <v>0.89190710748580004</v>
      </c>
      <c r="P343" s="119">
        <v>9.0337538378027996E-3</v>
      </c>
      <c r="Q343" s="119">
        <v>0.99606156562513304</v>
      </c>
    </row>
    <row r="344" spans="1:17" x14ac:dyDescent="0.25">
      <c r="A344" s="57" t="s">
        <v>5243</v>
      </c>
      <c r="B344" s="3" t="s">
        <v>5015</v>
      </c>
      <c r="C344" s="3" t="s">
        <v>5173</v>
      </c>
      <c r="D344" s="4" t="s">
        <v>5244</v>
      </c>
      <c r="E344" s="4">
        <v>32980</v>
      </c>
      <c r="F344" s="4">
        <v>100001193</v>
      </c>
      <c r="G344" s="101" t="s">
        <v>5247</v>
      </c>
      <c r="H344" s="101" t="s">
        <v>5248</v>
      </c>
      <c r="I344" s="4">
        <v>1.43</v>
      </c>
      <c r="J344" s="4">
        <v>1.9297</v>
      </c>
      <c r="K344" s="119"/>
      <c r="L344" s="119">
        <v>-3.26783643522272E-2</v>
      </c>
      <c r="M344" s="119">
        <v>0.98394483332717397</v>
      </c>
      <c r="N344" s="119">
        <f>VLOOKUP(D344,[2]lms!$A:$H,8,FALSE)</f>
        <v>-2.5434369421399702E-2</v>
      </c>
      <c r="O344" s="119">
        <v>0.97602520973386497</v>
      </c>
      <c r="P344" s="119">
        <v>-0.108182675842958</v>
      </c>
      <c r="Q344" s="119">
        <v>0.92423908764844298</v>
      </c>
    </row>
    <row r="345" spans="1:17" x14ac:dyDescent="0.25">
      <c r="A345" s="57" t="s">
        <v>5249</v>
      </c>
      <c r="B345" s="3" t="s">
        <v>5015</v>
      </c>
      <c r="C345" s="3" t="s">
        <v>5173</v>
      </c>
      <c r="D345" s="4" t="s">
        <v>5250</v>
      </c>
      <c r="E345" s="4">
        <v>37478</v>
      </c>
      <c r="F345" s="4">
        <v>100001580</v>
      </c>
      <c r="G345" s="101" t="s">
        <v>5201</v>
      </c>
      <c r="H345" s="101" t="s">
        <v>5253</v>
      </c>
      <c r="I345" s="4">
        <v>0.91010000000000002</v>
      </c>
      <c r="J345" s="4">
        <v>1.9026000000000001</v>
      </c>
      <c r="K345" s="119"/>
      <c r="L345" s="119">
        <v>0.36798536849271302</v>
      </c>
      <c r="M345" s="119">
        <v>0.77831053758039304</v>
      </c>
      <c r="N345" s="119">
        <f>VLOOKUP(D345,[2]lms!$A:$H,8,FALSE)</f>
        <v>0.24741225501127101</v>
      </c>
      <c r="O345" s="119">
        <v>0.89190710748580004</v>
      </c>
      <c r="P345" s="119">
        <v>7.6095345605666401E-2</v>
      </c>
      <c r="Q345" s="119">
        <v>0.97348958084361603</v>
      </c>
    </row>
    <row r="346" spans="1:17" x14ac:dyDescent="0.25">
      <c r="A346" s="57" t="s">
        <v>5254</v>
      </c>
      <c r="B346" s="3" t="s">
        <v>5015</v>
      </c>
      <c r="C346" s="3" t="s">
        <v>5173</v>
      </c>
      <c r="D346" s="4" t="s">
        <v>5255</v>
      </c>
      <c r="E346" s="4">
        <v>32415</v>
      </c>
      <c r="F346" s="4">
        <v>100001182</v>
      </c>
      <c r="G346" s="101" t="s">
        <v>5258</v>
      </c>
      <c r="H346" s="101" t="s">
        <v>5259</v>
      </c>
      <c r="I346" s="4">
        <v>2.2774999999999999</v>
      </c>
      <c r="J346" s="4">
        <v>2.6282999999999999</v>
      </c>
      <c r="K346" s="119"/>
      <c r="L346" s="119">
        <v>0.88864831903905395</v>
      </c>
      <c r="M346" s="119">
        <v>0.22000198021643599</v>
      </c>
      <c r="N346" s="119">
        <f>VLOOKUP(D346,[2]lms!$A:$H,8,FALSE)</f>
        <v>0.88345176686351101</v>
      </c>
      <c r="O346" s="119">
        <v>0.26404801612950002</v>
      </c>
      <c r="P346" s="119">
        <v>0.92012440821966102</v>
      </c>
      <c r="Q346" s="119">
        <v>0.26721367999741003</v>
      </c>
    </row>
    <row r="347" spans="1:17" x14ac:dyDescent="0.25">
      <c r="A347" s="57" t="s">
        <v>5260</v>
      </c>
      <c r="B347" s="3" t="s">
        <v>5015</v>
      </c>
      <c r="C347" s="3" t="s">
        <v>5173</v>
      </c>
      <c r="D347" s="4" t="s">
        <v>5261</v>
      </c>
      <c r="E347" s="4">
        <v>35174</v>
      </c>
      <c r="F347" s="4">
        <v>100001472</v>
      </c>
      <c r="G347" s="4"/>
      <c r="H347" s="101" t="s">
        <v>5264</v>
      </c>
      <c r="I347" s="4">
        <v>1.6717</v>
      </c>
      <c r="J347" s="4">
        <v>4.1390000000000002</v>
      </c>
      <c r="K347" s="119"/>
      <c r="L347" s="119">
        <v>-0.21164466745132801</v>
      </c>
      <c r="M347" s="119">
        <v>0.906366637129839</v>
      </c>
      <c r="N347" s="119">
        <f>VLOOKUP(D347,[2]lms!$A:$H,8,FALSE)</f>
        <v>-0.149724477705489</v>
      </c>
      <c r="O347" s="119">
        <v>0.94313557306555296</v>
      </c>
      <c r="P347" s="119">
        <v>-4.5665811215917798E-2</v>
      </c>
      <c r="Q347" s="119">
        <v>0.99159625322070599</v>
      </c>
    </row>
    <row r="348" spans="1:17" x14ac:dyDescent="0.25">
      <c r="A348" s="57" t="s">
        <v>5265</v>
      </c>
      <c r="B348" s="3" t="s">
        <v>5015</v>
      </c>
      <c r="C348" s="3" t="s">
        <v>5266</v>
      </c>
      <c r="D348" s="4" t="s">
        <v>5267</v>
      </c>
      <c r="E348" s="4">
        <v>52622</v>
      </c>
      <c r="F348" s="4">
        <v>100009050</v>
      </c>
      <c r="G348" s="4"/>
      <c r="H348" s="4"/>
      <c r="I348" s="4">
        <v>0.46960000000000002</v>
      </c>
      <c r="J348" s="4">
        <v>0.68620000000000003</v>
      </c>
      <c r="K348" s="119"/>
      <c r="L348" s="119">
        <v>-7.2313113632798701E-2</v>
      </c>
      <c r="M348" s="119">
        <v>0.94262611339171698</v>
      </c>
      <c r="N348" s="119">
        <f>VLOOKUP(D348,[2]lms!$A:$H,8,FALSE)</f>
        <v>-0.18393338516958699</v>
      </c>
      <c r="O348" s="119">
        <v>0.85020929527720301</v>
      </c>
      <c r="P348" s="119">
        <v>-0.23161190795454401</v>
      </c>
      <c r="Q348" s="119">
        <v>0.78722322344509998</v>
      </c>
    </row>
    <row r="349" spans="1:17" x14ac:dyDescent="0.25">
      <c r="A349" s="57" t="s">
        <v>5269</v>
      </c>
      <c r="B349" s="3" t="s">
        <v>5015</v>
      </c>
      <c r="C349" s="3" t="s">
        <v>5266</v>
      </c>
      <c r="D349" s="4" t="s">
        <v>5270</v>
      </c>
      <c r="E349" s="4">
        <v>57390</v>
      </c>
      <c r="F349" s="4">
        <v>100015655</v>
      </c>
      <c r="G349" s="4"/>
      <c r="H349" s="4"/>
      <c r="I349" s="4">
        <v>2.1985000000000001</v>
      </c>
      <c r="J349" s="4">
        <v>3.6701000000000001</v>
      </c>
      <c r="K349" s="119"/>
      <c r="L349" s="119">
        <v>0.15819001440029001</v>
      </c>
      <c r="M349" s="119">
        <v>0.90247572057741099</v>
      </c>
      <c r="N349" s="119">
        <f>VLOOKUP(D349,[2]lms!$A:$H,8,FALSE)</f>
        <v>7.16866067144495E-2</v>
      </c>
      <c r="O349" s="119">
        <v>0.96121169120387395</v>
      </c>
      <c r="P349" s="119">
        <v>9.1199474908239993E-3</v>
      </c>
      <c r="Q349" s="119">
        <v>0.99606156562513304</v>
      </c>
    </row>
    <row r="350" spans="1:17" x14ac:dyDescent="0.25">
      <c r="A350" s="57" t="s">
        <v>5271</v>
      </c>
      <c r="B350" s="3" t="s">
        <v>5015</v>
      </c>
      <c r="C350" s="3" t="s">
        <v>5266</v>
      </c>
      <c r="D350" s="4" t="s">
        <v>5272</v>
      </c>
      <c r="E350" s="4">
        <v>57389</v>
      </c>
      <c r="F350" s="4">
        <v>100015654</v>
      </c>
      <c r="G350" s="4"/>
      <c r="H350" s="4"/>
      <c r="I350" s="4">
        <v>3.2101000000000002</v>
      </c>
      <c r="J350" s="4">
        <v>5.0477999999999996</v>
      </c>
      <c r="K350" s="119"/>
      <c r="L350" s="119">
        <v>1.1050854398813301E-2</v>
      </c>
      <c r="M350" s="119">
        <v>0.99701568396186102</v>
      </c>
      <c r="N350" s="119">
        <f>VLOOKUP(D350,[2]lms!$A:$H,8,FALSE)</f>
        <v>-0.13966821280845099</v>
      </c>
      <c r="O350" s="119">
        <v>0.93239649037519801</v>
      </c>
      <c r="P350" s="119">
        <v>-0.33762064739728898</v>
      </c>
      <c r="Q350" s="119">
        <v>0.824223731434647</v>
      </c>
    </row>
    <row r="351" spans="1:17" x14ac:dyDescent="0.25">
      <c r="A351" s="57" t="s">
        <v>5273</v>
      </c>
      <c r="B351" s="3" t="s">
        <v>5015</v>
      </c>
      <c r="C351" s="3" t="s">
        <v>5274</v>
      </c>
      <c r="D351" s="4" t="s">
        <v>5275</v>
      </c>
      <c r="E351" s="4">
        <v>22273</v>
      </c>
      <c r="F351" s="4">
        <v>100000806</v>
      </c>
      <c r="G351" s="4"/>
      <c r="H351" s="101" t="s">
        <v>5278</v>
      </c>
      <c r="I351" s="4">
        <v>1.5864</v>
      </c>
      <c r="J351" s="4">
        <v>1.0911</v>
      </c>
      <c r="K351" s="119"/>
      <c r="L351" s="119">
        <v>0.48809980189480401</v>
      </c>
      <c r="M351" s="119">
        <v>0.34212406174615401</v>
      </c>
      <c r="N351" s="119">
        <f>VLOOKUP(D351,[2]lms!$A:$H,8,FALSE)</f>
        <v>0.50236374064716105</v>
      </c>
      <c r="O351" s="119">
        <v>0.35158329245657599</v>
      </c>
      <c r="P351" s="119">
        <v>0.49345618796480001</v>
      </c>
      <c r="Q351" s="119">
        <v>0.42119480477850701</v>
      </c>
    </row>
    <row r="352" spans="1:17" x14ac:dyDescent="0.25">
      <c r="A352" s="57" t="s">
        <v>5279</v>
      </c>
      <c r="B352" s="3" t="s">
        <v>5015</v>
      </c>
      <c r="C352" s="3" t="s">
        <v>5274</v>
      </c>
      <c r="D352" s="4" t="s">
        <v>5280</v>
      </c>
      <c r="E352" s="4">
        <v>38293</v>
      </c>
      <c r="F352" s="4">
        <v>100002344</v>
      </c>
      <c r="G352" s="4"/>
      <c r="H352" s="4"/>
      <c r="I352" s="4">
        <v>1.3726</v>
      </c>
      <c r="J352" s="4">
        <v>0.94189999999999996</v>
      </c>
      <c r="K352" s="119"/>
      <c r="L352" s="119">
        <v>0.64700517690211101</v>
      </c>
      <c r="M352" s="119">
        <v>5.2657750776970602E-2</v>
      </c>
      <c r="N352" s="119">
        <f>VLOOKUP(D352,[2]lms!$A:$H,8,FALSE)</f>
        <v>0.68501604411907302</v>
      </c>
      <c r="O352" s="119">
        <v>5.6692531531520499E-2</v>
      </c>
      <c r="P352" s="119">
        <v>0.71227641227805805</v>
      </c>
      <c r="Q352" s="119">
        <v>8.3636028877693003E-2</v>
      </c>
    </row>
    <row r="353" spans="1:17" x14ac:dyDescent="0.25">
      <c r="A353" s="57" t="s">
        <v>5283</v>
      </c>
      <c r="B353" s="3" t="s">
        <v>5015</v>
      </c>
      <c r="C353" s="3" t="s">
        <v>5274</v>
      </c>
      <c r="D353" s="4" t="s">
        <v>5284</v>
      </c>
      <c r="E353" s="4">
        <v>38768</v>
      </c>
      <c r="F353" s="4">
        <v>100002945</v>
      </c>
      <c r="G353" s="4"/>
      <c r="H353" s="4"/>
      <c r="I353" s="4">
        <v>1.6465000000000001</v>
      </c>
      <c r="J353" s="4">
        <v>1.6988000000000001</v>
      </c>
      <c r="K353" s="119"/>
      <c r="L353" s="119">
        <v>0.65474136026257501</v>
      </c>
      <c r="M353" s="119">
        <v>0.21553257194734099</v>
      </c>
      <c r="N353" s="119">
        <f>VLOOKUP(D353,[2]lms!$A:$H,8,FALSE)</f>
        <v>0.69906110249179199</v>
      </c>
      <c r="O353" s="119">
        <v>0.21718557128579699</v>
      </c>
      <c r="P353" s="119">
        <v>0.77309134063753604</v>
      </c>
      <c r="Q353" s="119">
        <v>0.19791895225122899</v>
      </c>
    </row>
    <row r="354" spans="1:17" x14ac:dyDescent="0.25">
      <c r="A354" s="57" t="s">
        <v>5285</v>
      </c>
      <c r="B354" s="3" t="s">
        <v>5015</v>
      </c>
      <c r="C354" s="3" t="s">
        <v>5274</v>
      </c>
      <c r="D354" s="4" t="s">
        <v>5286</v>
      </c>
      <c r="E354" s="4">
        <v>38296</v>
      </c>
      <c r="F354" s="4">
        <v>100002356</v>
      </c>
      <c r="G354" s="4"/>
      <c r="H354" s="101" t="s">
        <v>5289</v>
      </c>
      <c r="I354" s="4">
        <v>1.3258000000000001</v>
      </c>
      <c r="J354" s="4">
        <v>1.4346000000000001</v>
      </c>
      <c r="K354" s="119"/>
      <c r="L354" s="119">
        <v>0.53876042026733795</v>
      </c>
      <c r="M354" s="119">
        <v>0.28574000073711098</v>
      </c>
      <c r="N354" s="119">
        <f>VLOOKUP(D354,[2]lms!$A:$H,8,FALSE)</f>
        <v>0.54480477727143894</v>
      </c>
      <c r="O354" s="119">
        <v>0.32226268374002898</v>
      </c>
      <c r="P354" s="119">
        <v>0.53507838143210495</v>
      </c>
      <c r="Q354" s="119">
        <v>0.36217373641612899</v>
      </c>
    </row>
    <row r="355" spans="1:17" x14ac:dyDescent="0.25">
      <c r="A355" s="57" t="s">
        <v>5290</v>
      </c>
      <c r="B355" s="3" t="s">
        <v>5015</v>
      </c>
      <c r="C355" s="3" t="s">
        <v>5274</v>
      </c>
      <c r="D355" s="4" t="s">
        <v>5291</v>
      </c>
      <c r="E355" s="4">
        <v>38271</v>
      </c>
      <c r="F355" s="4">
        <v>477</v>
      </c>
      <c r="G355" s="4"/>
      <c r="H355" s="101" t="s">
        <v>5294</v>
      </c>
      <c r="I355" s="4">
        <v>1.504</v>
      </c>
      <c r="J355" s="4">
        <v>2.0903999999999998</v>
      </c>
      <c r="K355" s="119"/>
      <c r="L355" s="119">
        <v>0.33605779446802603</v>
      </c>
      <c r="M355" s="119">
        <v>0.55603251714844204</v>
      </c>
      <c r="N355" s="119">
        <f>VLOOKUP(D355,[2]lms!$A:$H,8,FALSE)</f>
        <v>0.21891936831982201</v>
      </c>
      <c r="O355" s="119">
        <v>0.75363692279550698</v>
      </c>
      <c r="P355" s="119">
        <v>0.28630229312215799</v>
      </c>
      <c r="Q355" s="119">
        <v>0.652210542419984</v>
      </c>
    </row>
    <row r="356" spans="1:17" x14ac:dyDescent="0.25">
      <c r="A356" s="57" t="s">
        <v>5295</v>
      </c>
      <c r="B356" s="3" t="s">
        <v>5015</v>
      </c>
      <c r="C356" s="3" t="s">
        <v>5296</v>
      </c>
      <c r="D356" s="4" t="s">
        <v>5297</v>
      </c>
      <c r="E356" s="4">
        <v>42978</v>
      </c>
      <c r="F356" s="4">
        <v>100004251</v>
      </c>
      <c r="G356" s="4"/>
      <c r="H356" s="101" t="s">
        <v>5300</v>
      </c>
      <c r="I356" s="4">
        <v>1.1986000000000001</v>
      </c>
      <c r="J356" s="4">
        <v>0.94059999999999999</v>
      </c>
      <c r="K356" s="119"/>
      <c r="L356" s="119">
        <v>0.44892342094121601</v>
      </c>
      <c r="M356" s="119">
        <v>6.7077627875739898E-2</v>
      </c>
      <c r="N356" s="119">
        <f>VLOOKUP(D356,[2]lms!$A:$H,8,FALSE)</f>
        <v>0.43516311585151002</v>
      </c>
      <c r="O356" s="119">
        <v>0.106956156883346</v>
      </c>
      <c r="P356" s="119">
        <v>0.52765347676910501</v>
      </c>
      <c r="Q356" s="119">
        <v>8.3636028877693003E-2</v>
      </c>
    </row>
    <row r="357" spans="1:17" x14ac:dyDescent="0.25">
      <c r="A357" s="57" t="s">
        <v>5301</v>
      </c>
      <c r="B357" s="3" t="s">
        <v>5015</v>
      </c>
      <c r="C357" s="3" t="s">
        <v>5296</v>
      </c>
      <c r="D357" s="4" t="s">
        <v>5302</v>
      </c>
      <c r="E357" s="4">
        <v>396</v>
      </c>
      <c r="F357" s="4">
        <v>339</v>
      </c>
      <c r="G357" s="101" t="s">
        <v>5305</v>
      </c>
      <c r="H357" s="101" t="s">
        <v>5306</v>
      </c>
      <c r="I357" s="4">
        <v>1.173</v>
      </c>
      <c r="J357" s="4">
        <v>1.0698000000000001</v>
      </c>
      <c r="K357" s="119"/>
      <c r="L357" s="119">
        <v>-0.37105311165703198</v>
      </c>
      <c r="M357" s="119">
        <v>0.57692162708133099</v>
      </c>
      <c r="N357" s="119">
        <f>VLOOKUP(D357,[2]lms!$A:$H,8,FALSE)</f>
        <v>-0.458235032624211</v>
      </c>
      <c r="O357" s="119">
        <v>0.51205584493207501</v>
      </c>
      <c r="P357" s="119">
        <v>-0.52309746588053796</v>
      </c>
      <c r="Q357" s="119">
        <v>0.49849760619941902</v>
      </c>
    </row>
    <row r="358" spans="1:17" x14ac:dyDescent="0.25">
      <c r="A358" s="57" t="s">
        <v>5307</v>
      </c>
      <c r="B358" s="3" t="s">
        <v>5015</v>
      </c>
      <c r="C358" s="3" t="s">
        <v>5296</v>
      </c>
      <c r="D358" s="4" t="s">
        <v>5308</v>
      </c>
      <c r="E358" s="4">
        <v>54676</v>
      </c>
      <c r="F358" s="4">
        <v>100010834</v>
      </c>
      <c r="G358" s="4"/>
      <c r="H358" s="101" t="s">
        <v>5309</v>
      </c>
      <c r="I358" s="4">
        <v>1.0985</v>
      </c>
      <c r="J358" s="4">
        <v>1.4106000000000001</v>
      </c>
      <c r="K358" s="119"/>
      <c r="L358" s="119">
        <v>8.3131486821743497E-2</v>
      </c>
      <c r="M358" s="119">
        <v>0.881258666333531</v>
      </c>
      <c r="N358" s="119">
        <f>VLOOKUP(D358,[2]lms!$A:$H,8,FALSE)</f>
        <v>4.8197933926531197E-2</v>
      </c>
      <c r="O358" s="119">
        <v>0.94313557306555296</v>
      </c>
      <c r="P358" s="119">
        <v>0.15454294146101399</v>
      </c>
      <c r="Q358" s="119">
        <v>0.76253410322823501</v>
      </c>
    </row>
    <row r="359" spans="1:17" x14ac:dyDescent="0.25">
      <c r="A359" s="57" t="s">
        <v>5310</v>
      </c>
      <c r="B359" s="3" t="s">
        <v>5015</v>
      </c>
      <c r="C359" s="3" t="s">
        <v>5296</v>
      </c>
      <c r="D359" s="4" t="s">
        <v>5311</v>
      </c>
      <c r="E359" s="4">
        <v>37253</v>
      </c>
      <c r="F359" s="4">
        <v>100002070</v>
      </c>
      <c r="G359" s="101" t="s">
        <v>5314</v>
      </c>
      <c r="H359" s="101" t="s">
        <v>5315</v>
      </c>
      <c r="I359" s="4">
        <v>1.2799</v>
      </c>
      <c r="J359" s="4">
        <v>0.93010000000000004</v>
      </c>
      <c r="K359" s="119"/>
      <c r="L359" s="119">
        <v>0.585029312455982</v>
      </c>
      <c r="M359" s="119">
        <v>9.7263147610959E-2</v>
      </c>
      <c r="N359" s="119">
        <f>VLOOKUP(D359,[2]lms!$A:$H,8,FALSE)</f>
        <v>0.59568625104417605</v>
      </c>
      <c r="O359" s="119">
        <v>0.109264373104001</v>
      </c>
      <c r="P359" s="119">
        <v>0.53995888445971396</v>
      </c>
      <c r="Q359" s="119">
        <v>0.189235509595547</v>
      </c>
    </row>
    <row r="360" spans="1:17" x14ac:dyDescent="0.25">
      <c r="A360" s="57" t="s">
        <v>5316</v>
      </c>
      <c r="B360" s="3" t="s">
        <v>5015</v>
      </c>
      <c r="C360" s="3" t="s">
        <v>5296</v>
      </c>
      <c r="D360" s="4" t="s">
        <v>5317</v>
      </c>
      <c r="E360" s="4">
        <v>21134</v>
      </c>
      <c r="F360" s="4">
        <v>100000863</v>
      </c>
      <c r="G360" s="101" t="s">
        <v>5320</v>
      </c>
      <c r="H360" s="101" t="s">
        <v>5321</v>
      </c>
      <c r="I360" s="4">
        <v>1.2020999999999999</v>
      </c>
      <c r="J360" s="4">
        <v>0.95179999999999998</v>
      </c>
      <c r="K360" s="119"/>
      <c r="L360" s="119">
        <v>0.42252676141529799</v>
      </c>
      <c r="M360" s="119">
        <v>0.20337808003515001</v>
      </c>
      <c r="N360" s="119">
        <f>VLOOKUP(D360,[2]lms!$A:$H,8,FALSE)</f>
        <v>0.39120925950763102</v>
      </c>
      <c r="O360" s="119">
        <v>0.29198098863998401</v>
      </c>
      <c r="P360" s="119">
        <v>0.47804293915712598</v>
      </c>
      <c r="Q360" s="119">
        <v>0.189235509595547</v>
      </c>
    </row>
    <row r="361" spans="1:17" x14ac:dyDescent="0.25">
      <c r="A361" s="57" t="s">
        <v>5322</v>
      </c>
      <c r="B361" s="3" t="s">
        <v>5015</v>
      </c>
      <c r="C361" s="3" t="s">
        <v>5296</v>
      </c>
      <c r="D361" s="4" t="s">
        <v>5323</v>
      </c>
      <c r="E361" s="4">
        <v>54723</v>
      </c>
      <c r="F361" s="4">
        <v>100009325</v>
      </c>
      <c r="G361" s="4"/>
      <c r="H361" s="4"/>
      <c r="I361" s="4">
        <v>1.5356000000000001</v>
      </c>
      <c r="J361" s="4">
        <v>1.1753</v>
      </c>
      <c r="K361" s="119"/>
      <c r="L361" s="119">
        <v>0.52813505928072602</v>
      </c>
      <c r="M361" s="119">
        <v>0.31872490880320897</v>
      </c>
      <c r="N361" s="119">
        <f>VLOOKUP(D361,[2]lms!$A:$H,8,FALSE)</f>
        <v>0.44834508995498801</v>
      </c>
      <c r="O361" s="119">
        <v>0.42952262102862498</v>
      </c>
      <c r="P361" s="119">
        <v>0.467362267256349</v>
      </c>
      <c r="Q361" s="119">
        <v>0.46739179848608298</v>
      </c>
    </row>
    <row r="362" spans="1:17" x14ac:dyDescent="0.25">
      <c r="A362" s="57" t="s">
        <v>5326</v>
      </c>
      <c r="B362" s="3" t="s">
        <v>5015</v>
      </c>
      <c r="C362" s="3" t="s">
        <v>5296</v>
      </c>
      <c r="D362" s="4" t="s">
        <v>5327</v>
      </c>
      <c r="E362" s="4">
        <v>62069</v>
      </c>
      <c r="F362" s="4">
        <v>100004396</v>
      </c>
      <c r="G362" s="4"/>
      <c r="H362" s="101" t="s">
        <v>5329</v>
      </c>
      <c r="I362" s="4">
        <v>1.1246</v>
      </c>
      <c r="J362" s="4">
        <v>1.0437000000000001</v>
      </c>
      <c r="K362" s="119"/>
      <c r="L362" s="119">
        <v>0.205449647795962</v>
      </c>
      <c r="M362" s="119">
        <v>0.548421451048414</v>
      </c>
      <c r="N362" s="119">
        <f>VLOOKUP(D362,[2]lms!$A:$H,8,FALSE)</f>
        <v>0.17830858220551701</v>
      </c>
      <c r="O362" s="119">
        <v>0.6354910417281</v>
      </c>
      <c r="P362" s="119">
        <v>0.21655843992524701</v>
      </c>
      <c r="Q362" s="119">
        <v>0.58354900484639005</v>
      </c>
    </row>
    <row r="363" spans="1:17" x14ac:dyDescent="0.25">
      <c r="A363" s="57" t="s">
        <v>5330</v>
      </c>
      <c r="B363" s="3" t="s">
        <v>5015</v>
      </c>
      <c r="C363" s="3" t="s">
        <v>5296</v>
      </c>
      <c r="D363" s="4" t="s">
        <v>5331</v>
      </c>
      <c r="E363" s="4">
        <v>36749</v>
      </c>
      <c r="F363" s="4">
        <v>100001765</v>
      </c>
      <c r="G363" s="4"/>
      <c r="H363" s="101" t="s">
        <v>5333</v>
      </c>
      <c r="I363" s="4">
        <v>14.286</v>
      </c>
      <c r="J363" s="4">
        <v>6.8158000000000003</v>
      </c>
      <c r="K363" s="119"/>
      <c r="L363" s="119">
        <v>0.85841177606568897</v>
      </c>
      <c r="M363" s="119">
        <v>0.42663302425149402</v>
      </c>
      <c r="N363" s="119">
        <f>VLOOKUP(D363,[2]lms!$A:$H,8,FALSE)</f>
        <v>0.82047272802478699</v>
      </c>
      <c r="O363" s="119">
        <v>0.47922558722043601</v>
      </c>
      <c r="P363" s="119">
        <v>0.65131596582003803</v>
      </c>
      <c r="Q363" s="119">
        <v>0.621148088933269</v>
      </c>
    </row>
    <row r="364" spans="1:17" x14ac:dyDescent="0.25">
      <c r="A364" s="57" t="s">
        <v>5334</v>
      </c>
      <c r="B364" s="3" t="s">
        <v>5015</v>
      </c>
      <c r="C364" s="3" t="s">
        <v>5296</v>
      </c>
      <c r="D364" s="4" t="s">
        <v>5335</v>
      </c>
      <c r="E364" s="4">
        <v>20676</v>
      </c>
      <c r="F364" s="4">
        <v>100000707</v>
      </c>
      <c r="G364" s="101" t="s">
        <v>5338</v>
      </c>
      <c r="H364" s="101" t="s">
        <v>5339</v>
      </c>
      <c r="I364" s="4">
        <v>1.0337000000000001</v>
      </c>
      <c r="J364" s="4">
        <v>1.0318000000000001</v>
      </c>
      <c r="K364" s="119"/>
      <c r="L364" s="119">
        <v>-1.07869364660377E-2</v>
      </c>
      <c r="M364" s="119">
        <v>0.98816528537773696</v>
      </c>
      <c r="N364" s="119">
        <f>VLOOKUP(D364,[2]lms!$A:$H,8,FALSE)</f>
        <v>-7.0588384320514896E-2</v>
      </c>
      <c r="O364" s="119">
        <v>0.85953036243802405</v>
      </c>
      <c r="P364" s="119">
        <v>-0.12715648802771601</v>
      </c>
      <c r="Q364" s="119">
        <v>0.70289264134860396</v>
      </c>
    </row>
    <row r="365" spans="1:17" x14ac:dyDescent="0.25">
      <c r="A365" s="57" t="s">
        <v>5340</v>
      </c>
      <c r="B365" s="3" t="s">
        <v>5015</v>
      </c>
      <c r="C365" s="3" t="s">
        <v>5296</v>
      </c>
      <c r="D365" s="4" t="s">
        <v>5341</v>
      </c>
      <c r="E365" s="4">
        <v>15704</v>
      </c>
      <c r="F365" s="4">
        <v>100000101</v>
      </c>
      <c r="G365" s="101" t="s">
        <v>5344</v>
      </c>
      <c r="H365" s="101" t="s">
        <v>5345</v>
      </c>
      <c r="I365" s="4">
        <v>1.6709000000000001</v>
      </c>
      <c r="J365" s="4">
        <v>1.1143000000000001</v>
      </c>
      <c r="K365" s="119"/>
      <c r="L365" s="119">
        <v>0.49976628151894598</v>
      </c>
      <c r="M365" s="119">
        <v>6.2578145213526198E-2</v>
      </c>
      <c r="N365" s="119">
        <f>VLOOKUP(D365,[2]lms!$A:$H,8,FALSE)</f>
        <v>0.49281883668036403</v>
      </c>
      <c r="O365" s="119">
        <v>9.9547985299378902E-2</v>
      </c>
      <c r="P365" s="119">
        <v>0.54296831040726201</v>
      </c>
      <c r="Q365" s="119">
        <v>8.3636028877693003E-2</v>
      </c>
    </row>
    <row r="366" spans="1:17" x14ac:dyDescent="0.25">
      <c r="A366" s="57" t="s">
        <v>5346</v>
      </c>
      <c r="B366" s="3" t="s">
        <v>5015</v>
      </c>
      <c r="C366" s="3" t="s">
        <v>5296</v>
      </c>
      <c r="D366" s="4" t="s">
        <v>5347</v>
      </c>
      <c r="E366" s="4">
        <v>61866</v>
      </c>
      <c r="F366" s="4">
        <v>100019981</v>
      </c>
      <c r="G366" s="4"/>
      <c r="H366" s="4"/>
      <c r="I366" s="4">
        <v>1.0670999999999999</v>
      </c>
      <c r="J366" s="4">
        <v>1.0016</v>
      </c>
      <c r="K366" s="119"/>
      <c r="L366" s="119">
        <v>0.156636312150053</v>
      </c>
      <c r="M366" s="119">
        <v>0.54015403687136598</v>
      </c>
      <c r="N366" s="119">
        <f>VLOOKUP(D366,[2]lms!$A:$H,8,FALSE)</f>
        <v>0.123127276215619</v>
      </c>
      <c r="O366" s="119">
        <v>0.66943615589239802</v>
      </c>
      <c r="P366" s="119">
        <v>0.148633055638521</v>
      </c>
      <c r="Q366" s="119">
        <v>0.60949078282089597</v>
      </c>
    </row>
    <row r="367" spans="1:17" x14ac:dyDescent="0.25">
      <c r="A367" s="57" t="s">
        <v>5348</v>
      </c>
      <c r="B367" s="3" t="s">
        <v>5015</v>
      </c>
      <c r="C367" s="3" t="s">
        <v>5296</v>
      </c>
      <c r="D367" s="4" t="s">
        <v>5349</v>
      </c>
      <c r="E367" s="4">
        <v>15730</v>
      </c>
      <c r="F367" s="4">
        <v>100000016</v>
      </c>
      <c r="G367" s="101" t="s">
        <v>5352</v>
      </c>
      <c r="H367" s="101" t="s">
        <v>5353</v>
      </c>
      <c r="I367" s="4">
        <v>1.3613</v>
      </c>
      <c r="J367" s="4">
        <v>0.88580000000000003</v>
      </c>
      <c r="K367" s="119">
        <v>1.69659355951274E-2</v>
      </c>
      <c r="L367" s="119">
        <v>0.49032128209006898</v>
      </c>
      <c r="M367" s="119">
        <v>4.1201660291963801E-2</v>
      </c>
      <c r="N367" s="119">
        <f>VLOOKUP(D367,[2]lms!$A:$H,8,FALSE)</f>
        <v>0.45760354328512098</v>
      </c>
      <c r="O367" s="119">
        <v>6.2685164580277702E-2</v>
      </c>
      <c r="P367" s="119">
        <v>0.47806346506304198</v>
      </c>
      <c r="Q367" s="119">
        <v>8.7619051026308903E-2</v>
      </c>
    </row>
    <row r="368" spans="1:17" x14ac:dyDescent="0.25">
      <c r="A368" s="57" t="s">
        <v>5354</v>
      </c>
      <c r="B368" s="3" t="s">
        <v>5015</v>
      </c>
      <c r="C368" s="3" t="s">
        <v>5296</v>
      </c>
      <c r="D368" s="4" t="s">
        <v>5355</v>
      </c>
      <c r="E368" s="4">
        <v>18362</v>
      </c>
      <c r="F368" s="4">
        <v>2029</v>
      </c>
      <c r="G368" s="101" t="s">
        <v>5358</v>
      </c>
      <c r="H368" s="101" t="s">
        <v>5359</v>
      </c>
      <c r="I368" s="4">
        <v>2.0070999999999999</v>
      </c>
      <c r="J368" s="4">
        <v>1.0567</v>
      </c>
      <c r="K368" s="119"/>
      <c r="L368" s="119">
        <v>0.68681127957834698</v>
      </c>
      <c r="M368" s="119">
        <v>6.7077627875739898E-2</v>
      </c>
      <c r="N368" s="119">
        <f>VLOOKUP(D368,[2]lms!$A:$H,8,FALSE)</f>
        <v>0.61109944029406904</v>
      </c>
      <c r="O368" s="119">
        <v>0.123886826600485</v>
      </c>
      <c r="P368" s="119">
        <v>0.69585576757960499</v>
      </c>
      <c r="Q368" s="119">
        <v>0.105658773974525</v>
      </c>
    </row>
    <row r="369" spans="1:17" x14ac:dyDescent="0.25">
      <c r="A369" s="57" t="s">
        <v>5360</v>
      </c>
      <c r="B369" s="3" t="s">
        <v>5015</v>
      </c>
      <c r="C369" s="3" t="s">
        <v>5296</v>
      </c>
      <c r="D369" s="4" t="s">
        <v>5361</v>
      </c>
      <c r="E369" s="4">
        <v>61859</v>
      </c>
      <c r="F369" s="4">
        <v>100019974</v>
      </c>
      <c r="G369" s="4"/>
      <c r="H369" s="4"/>
      <c r="I369" s="4">
        <v>1.0809</v>
      </c>
      <c r="J369" s="4">
        <v>1.0338000000000001</v>
      </c>
      <c r="K369" s="119"/>
      <c r="L369" s="119">
        <v>0.13999721318449701</v>
      </c>
      <c r="M369" s="119">
        <v>0.67753117978578403</v>
      </c>
      <c r="N369" s="119">
        <f>VLOOKUP(D369,[2]lms!$A:$H,8,FALSE)</f>
        <v>7.87513086119533E-2</v>
      </c>
      <c r="O369" s="119">
        <v>0.85953036243802405</v>
      </c>
      <c r="P369" s="119">
        <v>8.6267736036764894E-2</v>
      </c>
      <c r="Q369" s="119">
        <v>0.84182878218534296</v>
      </c>
    </row>
    <row r="370" spans="1:17" x14ac:dyDescent="0.25">
      <c r="A370" s="57" t="s">
        <v>5362</v>
      </c>
      <c r="B370" s="3" t="s">
        <v>5015</v>
      </c>
      <c r="C370" s="3" t="s">
        <v>5296</v>
      </c>
      <c r="D370" s="4" t="s">
        <v>5363</v>
      </c>
      <c r="E370" s="4">
        <v>32398</v>
      </c>
      <c r="F370" s="4">
        <v>100001211</v>
      </c>
      <c r="G370" s="101" t="s">
        <v>5366</v>
      </c>
      <c r="H370" s="101" t="s">
        <v>5367</v>
      </c>
      <c r="I370" s="4">
        <v>1.7246999999999999</v>
      </c>
      <c r="J370" s="4">
        <v>0.91359999999999997</v>
      </c>
      <c r="K370" s="119">
        <v>3.3107935517935297E-2</v>
      </c>
      <c r="L370" s="119">
        <v>0.65330623782693098</v>
      </c>
      <c r="M370" s="119">
        <v>4.5362386664724398E-2</v>
      </c>
      <c r="N370" s="119">
        <f>VLOOKUP(D370,[2]lms!$A:$H,8,FALSE)</f>
        <v>0.59774372935522202</v>
      </c>
      <c r="O370" s="119">
        <v>8.2637892374527303E-2</v>
      </c>
      <c r="P370" s="119">
        <v>0.66570348792770995</v>
      </c>
      <c r="Q370" s="119">
        <v>8.3636028877693003E-2</v>
      </c>
    </row>
    <row r="371" spans="1:17" x14ac:dyDescent="0.25">
      <c r="A371" s="57" t="s">
        <v>5368</v>
      </c>
      <c r="B371" s="3" t="s">
        <v>5015</v>
      </c>
      <c r="C371" s="3" t="s">
        <v>5296</v>
      </c>
      <c r="D371" s="4" t="s">
        <v>5369</v>
      </c>
      <c r="E371" s="4">
        <v>42395</v>
      </c>
      <c r="F371" s="4">
        <v>100001617</v>
      </c>
      <c r="G371" s="4"/>
      <c r="H371" s="101" t="s">
        <v>5372</v>
      </c>
      <c r="I371" s="4">
        <v>1.3308</v>
      </c>
      <c r="J371" s="4">
        <v>0.8296</v>
      </c>
      <c r="K371" s="119">
        <v>8.3285083044823405E-2</v>
      </c>
      <c r="L371" s="119">
        <v>0.501537644559652</v>
      </c>
      <c r="M371" s="119">
        <v>4.1201660291963801E-2</v>
      </c>
      <c r="N371" s="119">
        <f>VLOOKUP(D371,[2]lms!$A:$H,8,FALSE)</f>
        <v>0.43760962218299299</v>
      </c>
      <c r="O371" s="119">
        <v>7.9867842526829894E-2</v>
      </c>
      <c r="P371" s="119">
        <v>0.46113369654722802</v>
      </c>
      <c r="Q371" s="119">
        <v>8.3636028877693003E-2</v>
      </c>
    </row>
    <row r="372" spans="1:17" x14ac:dyDescent="0.25">
      <c r="A372" s="57" t="s">
        <v>5373</v>
      </c>
      <c r="B372" s="3" t="s">
        <v>5015</v>
      </c>
      <c r="C372" s="3" t="s">
        <v>5296</v>
      </c>
      <c r="D372" s="4" t="s">
        <v>5374</v>
      </c>
      <c r="E372" s="4">
        <v>43027</v>
      </c>
      <c r="F372" s="4">
        <v>100004262</v>
      </c>
      <c r="G372" s="4"/>
      <c r="H372" s="101" t="s">
        <v>5377</v>
      </c>
      <c r="I372" s="4">
        <v>1.1601999999999999</v>
      </c>
      <c r="J372" s="4">
        <v>0.97330000000000005</v>
      </c>
      <c r="K372" s="119"/>
      <c r="L372" s="119">
        <v>7.7629482276591999E-2</v>
      </c>
      <c r="M372" s="119">
        <v>0.83111326381385298</v>
      </c>
      <c r="N372" s="119">
        <f>VLOOKUP(D372,[2]lms!$A:$H,8,FALSE)</f>
        <v>4.43839252233637E-2</v>
      </c>
      <c r="O372" s="119">
        <v>0.93115619435762298</v>
      </c>
      <c r="P372" s="119">
        <v>2.7614017025219501E-2</v>
      </c>
      <c r="Q372" s="119">
        <v>0.95824002485725002</v>
      </c>
    </row>
    <row r="373" spans="1:17" x14ac:dyDescent="0.25">
      <c r="A373" s="57" t="s">
        <v>5378</v>
      </c>
      <c r="B373" s="3" t="s">
        <v>5015</v>
      </c>
      <c r="C373" s="3" t="s">
        <v>5296</v>
      </c>
      <c r="D373" s="4" t="s">
        <v>5379</v>
      </c>
      <c r="E373" s="4">
        <v>32388</v>
      </c>
      <c r="F373" s="4">
        <v>100001102</v>
      </c>
      <c r="G373" s="101" t="s">
        <v>5382</v>
      </c>
      <c r="H373" s="101" t="s">
        <v>5383</v>
      </c>
      <c r="I373" s="4">
        <v>2.9802</v>
      </c>
      <c r="J373" s="4">
        <v>1.1672</v>
      </c>
      <c r="K373" s="119">
        <v>7.8902610132304901E-2</v>
      </c>
      <c r="L373" s="119">
        <v>0.86566865765561596</v>
      </c>
      <c r="M373" s="119">
        <v>4.1201660291963801E-2</v>
      </c>
      <c r="N373" s="119">
        <f>VLOOKUP(D373,[2]lms!$A:$H,8,FALSE)</f>
        <v>0.82333649817891896</v>
      </c>
      <c r="O373" s="119">
        <v>5.6692531531520499E-2</v>
      </c>
      <c r="P373" s="119">
        <v>0.88104551744640103</v>
      </c>
      <c r="Q373" s="119">
        <v>8.3636028877693003E-2</v>
      </c>
    </row>
    <row r="374" spans="1:17" x14ac:dyDescent="0.25">
      <c r="A374" s="57" t="s">
        <v>5384</v>
      </c>
      <c r="B374" s="3" t="s">
        <v>5015</v>
      </c>
      <c r="C374" s="3" t="s">
        <v>5296</v>
      </c>
      <c r="D374" s="4" t="s">
        <v>5385</v>
      </c>
      <c r="E374" s="4">
        <v>62915</v>
      </c>
      <c r="F374" s="4">
        <v>100001454</v>
      </c>
      <c r="G374" s="4"/>
      <c r="H374" s="101" t="s">
        <v>5388</v>
      </c>
      <c r="I374" s="4">
        <v>1.37</v>
      </c>
      <c r="J374" s="4">
        <v>1.3299000000000001</v>
      </c>
      <c r="K374" s="119"/>
      <c r="L374" s="119">
        <v>-0.173441486486556</v>
      </c>
      <c r="M374" s="119">
        <v>0.80662042631676001</v>
      </c>
      <c r="N374" s="119">
        <f>VLOOKUP(D374,[2]lms!$A:$H,8,FALSE)</f>
        <v>-0.104736686521037</v>
      </c>
      <c r="O374" s="119">
        <v>0.92364423628146297</v>
      </c>
      <c r="P374" s="119">
        <v>-0.17119975917883301</v>
      </c>
      <c r="Q374" s="119">
        <v>0.84301012809250297</v>
      </c>
    </row>
    <row r="375" spans="1:17" x14ac:dyDescent="0.25">
      <c r="A375" s="57" t="s">
        <v>5389</v>
      </c>
      <c r="B375" s="3" t="s">
        <v>5015</v>
      </c>
      <c r="C375" s="3" t="s">
        <v>5296</v>
      </c>
      <c r="D375" s="4" t="s">
        <v>5390</v>
      </c>
      <c r="E375" s="4">
        <v>61864</v>
      </c>
      <c r="F375" s="4">
        <v>100019972</v>
      </c>
      <c r="G375" s="4"/>
      <c r="H375" s="4"/>
      <c r="I375" s="4">
        <v>1.6952</v>
      </c>
      <c r="J375" s="4">
        <v>1.2058</v>
      </c>
      <c r="K375" s="119"/>
      <c r="L375" s="119">
        <v>0.41363294440272103</v>
      </c>
      <c r="M375" s="119">
        <v>0.26496372024363002</v>
      </c>
      <c r="N375" s="119">
        <f>VLOOKUP(D375,[2]lms!$A:$H,8,FALSE)</f>
        <v>0.43788854635957303</v>
      </c>
      <c r="O375" s="119">
        <v>0.26881762932095099</v>
      </c>
      <c r="P375" s="119">
        <v>0.38671280105078698</v>
      </c>
      <c r="Q375" s="119">
        <v>0.34474439983486099</v>
      </c>
    </row>
    <row r="376" spans="1:17" x14ac:dyDescent="0.25">
      <c r="A376" s="57" t="s">
        <v>5391</v>
      </c>
      <c r="B376" s="3" t="s">
        <v>5015</v>
      </c>
      <c r="C376" s="3" t="s">
        <v>5296</v>
      </c>
      <c r="D376" s="4" t="s">
        <v>5392</v>
      </c>
      <c r="E376" s="4">
        <v>62276</v>
      </c>
      <c r="F376" s="4">
        <v>100020478</v>
      </c>
      <c r="G376" s="4"/>
      <c r="H376" s="4"/>
      <c r="I376" s="4">
        <v>1.5091000000000001</v>
      </c>
      <c r="J376" s="4">
        <v>0.99609999999999999</v>
      </c>
      <c r="K376" s="119"/>
      <c r="L376" s="119">
        <v>0.44861279286590799</v>
      </c>
      <c r="M376" s="119">
        <v>0.33157323190500498</v>
      </c>
      <c r="N376" s="119">
        <f>VLOOKUP(D376,[2]lms!$A:$H,8,FALSE)</f>
        <v>0.49115715136997101</v>
      </c>
      <c r="O376" s="119">
        <v>0.31259134266837302</v>
      </c>
      <c r="P376" s="119">
        <v>0.40036406731887098</v>
      </c>
      <c r="Q376" s="119">
        <v>0.44107548816617498</v>
      </c>
    </row>
    <row r="377" spans="1:17" x14ac:dyDescent="0.25">
      <c r="A377" s="57" t="s">
        <v>5393</v>
      </c>
      <c r="B377" s="3" t="s">
        <v>5015</v>
      </c>
      <c r="C377" s="3" t="s">
        <v>5296</v>
      </c>
      <c r="D377" s="4" t="s">
        <v>5394</v>
      </c>
      <c r="E377" s="4">
        <v>62919</v>
      </c>
      <c r="F377" s="4">
        <v>100002199</v>
      </c>
      <c r="G377" s="4"/>
      <c r="H377" s="4"/>
      <c r="I377" s="4">
        <v>1.0958000000000001</v>
      </c>
      <c r="J377" s="4">
        <v>0.92279999999999995</v>
      </c>
      <c r="K377" s="119"/>
      <c r="L377" s="119">
        <v>0.297963447865771</v>
      </c>
      <c r="M377" s="119">
        <v>0.44670033778679202</v>
      </c>
      <c r="N377" s="119">
        <f>VLOOKUP(D377,[2]lms!$A:$H,8,FALSE)</f>
        <v>0.29125596139155902</v>
      </c>
      <c r="O377" s="119">
        <v>0.48275585463320198</v>
      </c>
      <c r="P377" s="119">
        <v>0.242304599267256</v>
      </c>
      <c r="Q377" s="119">
        <v>0.59576799357323595</v>
      </c>
    </row>
    <row r="378" spans="1:17" x14ac:dyDescent="0.25">
      <c r="A378" s="57" t="s">
        <v>5396</v>
      </c>
      <c r="B378" s="3" t="s">
        <v>5015</v>
      </c>
      <c r="C378" s="3" t="s">
        <v>5296</v>
      </c>
      <c r="D378" s="4" t="s">
        <v>5397</v>
      </c>
      <c r="E378" s="4">
        <v>35669</v>
      </c>
      <c r="F378" s="4">
        <v>100001613</v>
      </c>
      <c r="G378" s="4"/>
      <c r="H378" s="101" t="s">
        <v>5400</v>
      </c>
      <c r="I378" s="4">
        <v>1.0487</v>
      </c>
      <c r="J378" s="4">
        <v>1.0728</v>
      </c>
      <c r="K378" s="119"/>
      <c r="L378" s="119">
        <v>-8.7283099957270599E-2</v>
      </c>
      <c r="M378" s="119">
        <v>0.79558652703108501</v>
      </c>
      <c r="N378" s="119">
        <f>VLOOKUP(D378,[2]lms!$A:$H,8,FALSE)</f>
        <v>-9.7296222511543795E-2</v>
      </c>
      <c r="O378" s="119">
        <v>0.80584216593611802</v>
      </c>
      <c r="P378" s="119">
        <v>-0.19154517224263001</v>
      </c>
      <c r="Q378" s="119">
        <v>0.56932561852877595</v>
      </c>
    </row>
    <row r="379" spans="1:17" x14ac:dyDescent="0.25">
      <c r="A379" s="57" t="s">
        <v>5401</v>
      </c>
      <c r="B379" s="3" t="s">
        <v>5015</v>
      </c>
      <c r="C379" s="3" t="s">
        <v>5296</v>
      </c>
      <c r="D379" s="4" t="s">
        <v>5402</v>
      </c>
      <c r="E379" s="4">
        <v>63191</v>
      </c>
      <c r="F379" s="4">
        <v>100021374</v>
      </c>
      <c r="G379" s="4"/>
      <c r="H379" s="4"/>
      <c r="I379" s="4">
        <v>1.0095000000000001</v>
      </c>
      <c r="J379" s="4">
        <v>0.76949999999999996</v>
      </c>
      <c r="K379" s="119"/>
      <c r="L379" s="119">
        <v>0.61686197666682097</v>
      </c>
      <c r="M379" s="119">
        <v>0.34271537209962299</v>
      </c>
      <c r="N379" s="119">
        <f>VLOOKUP(D379,[2]lms!$A:$H,8,FALSE)</f>
        <v>0.52220587705492105</v>
      </c>
      <c r="O379" s="119">
        <v>0.46983175684074002</v>
      </c>
      <c r="P379" s="119">
        <v>0.358638840720509</v>
      </c>
      <c r="Q379" s="119">
        <v>0.652210542419984</v>
      </c>
    </row>
    <row r="380" spans="1:17" x14ac:dyDescent="0.25">
      <c r="A380" s="57" t="s">
        <v>5403</v>
      </c>
      <c r="B380" s="3" t="s">
        <v>5015</v>
      </c>
      <c r="C380" s="3" t="s">
        <v>5296</v>
      </c>
      <c r="D380" s="4" t="s">
        <v>5404</v>
      </c>
      <c r="E380" s="4">
        <v>35678</v>
      </c>
      <c r="F380" s="4">
        <v>100001614</v>
      </c>
      <c r="G380" s="101" t="s">
        <v>5407</v>
      </c>
      <c r="H380" s="101" t="s">
        <v>5408</v>
      </c>
      <c r="I380" s="4">
        <v>1.1137999999999999</v>
      </c>
      <c r="J380" s="4">
        <v>0.9607</v>
      </c>
      <c r="K380" s="119"/>
      <c r="L380" s="119">
        <v>0.125512334350352</v>
      </c>
      <c r="M380" s="119">
        <v>0.65513370916306402</v>
      </c>
      <c r="N380" s="119">
        <f>VLOOKUP(D380,[2]lms!$A:$H,8,FALSE)</f>
        <v>0.147772792404569</v>
      </c>
      <c r="O380" s="119">
        <v>0.62960451073832602</v>
      </c>
      <c r="P380" s="119">
        <v>0.111772559640712</v>
      </c>
      <c r="Q380" s="119">
        <v>0.738968635526703</v>
      </c>
    </row>
    <row r="381" spans="1:17" x14ac:dyDescent="0.25">
      <c r="A381" s="57" t="s">
        <v>5409</v>
      </c>
      <c r="B381" s="3" t="s">
        <v>5015</v>
      </c>
      <c r="C381" s="3" t="s">
        <v>5296</v>
      </c>
      <c r="D381" s="4" t="s">
        <v>5410</v>
      </c>
      <c r="E381" s="4">
        <v>61862</v>
      </c>
      <c r="F381" s="4">
        <v>100019975</v>
      </c>
      <c r="G381" s="4"/>
      <c r="H381" s="4"/>
      <c r="I381" s="4">
        <v>0.37130000000000002</v>
      </c>
      <c r="J381" s="4">
        <v>0.61329999999999996</v>
      </c>
      <c r="K381" s="119"/>
      <c r="L381" s="119">
        <v>-0.52656395985440896</v>
      </c>
      <c r="M381" s="119">
        <v>0.18968577040203799</v>
      </c>
      <c r="N381" s="119">
        <f>VLOOKUP(D381,[2]lms!$A:$H,8,FALSE)</f>
        <v>-0.50361177092027598</v>
      </c>
      <c r="O381" s="119">
        <v>0.26404801612950002</v>
      </c>
      <c r="P381" s="119">
        <v>-0.56438081559533604</v>
      </c>
      <c r="Q381" s="119">
        <v>0.23047651945293299</v>
      </c>
    </row>
    <row r="382" spans="1:17" x14ac:dyDescent="0.25">
      <c r="A382" s="57" t="s">
        <v>5411</v>
      </c>
      <c r="B382" s="3" t="s">
        <v>5015</v>
      </c>
      <c r="C382" s="3" t="s">
        <v>5296</v>
      </c>
      <c r="D382" s="4" t="s">
        <v>5412</v>
      </c>
      <c r="E382" s="4">
        <v>36754</v>
      </c>
      <c r="F382" s="4">
        <v>100001615</v>
      </c>
      <c r="G382" s="4"/>
      <c r="H382" s="101" t="s">
        <v>5415</v>
      </c>
      <c r="I382" s="4">
        <v>1.6878</v>
      </c>
      <c r="J382" s="4">
        <v>1.0701000000000001</v>
      </c>
      <c r="K382" s="119"/>
      <c r="L382" s="119">
        <v>0.42471307053423601</v>
      </c>
      <c r="M382" s="119">
        <v>0.33157323190500498</v>
      </c>
      <c r="N382" s="119">
        <f>VLOOKUP(D382,[2]lms!$A:$H,8,FALSE)</f>
        <v>0.41857400643749498</v>
      </c>
      <c r="O382" s="119">
        <v>0.359257865116546</v>
      </c>
      <c r="P382" s="119">
        <v>0.43773921392482001</v>
      </c>
      <c r="Q382" s="119">
        <v>0.33751512076339402</v>
      </c>
    </row>
    <row r="383" spans="1:17" x14ac:dyDescent="0.25">
      <c r="A383" s="57" t="s">
        <v>5416</v>
      </c>
      <c r="B383" s="3" t="s">
        <v>5015</v>
      </c>
      <c r="C383" s="3" t="s">
        <v>5296</v>
      </c>
      <c r="D383" s="4" t="s">
        <v>5417</v>
      </c>
      <c r="E383" s="4">
        <v>61861</v>
      </c>
      <c r="F383" s="4">
        <v>100019978</v>
      </c>
      <c r="G383" s="4"/>
      <c r="H383" s="4"/>
      <c r="I383" s="4">
        <v>1.357</v>
      </c>
      <c r="J383" s="4">
        <v>1.3648</v>
      </c>
      <c r="K383" s="119"/>
      <c r="L383" s="119">
        <v>-5.4852558100345103E-2</v>
      </c>
      <c r="M383" s="119">
        <v>0.94853646291545002</v>
      </c>
      <c r="N383" s="119">
        <f>VLOOKUP(D383,[2]lms!$A:$H,8,FALSE)</f>
        <v>-2.99644001193844E-2</v>
      </c>
      <c r="O383" s="119">
        <v>0.967416538327729</v>
      </c>
      <c r="P383" s="119">
        <v>-0.15574006422591999</v>
      </c>
      <c r="Q383" s="119">
        <v>0.84312422391488595</v>
      </c>
    </row>
    <row r="384" spans="1:17" x14ac:dyDescent="0.25">
      <c r="A384" s="57" t="s">
        <v>5418</v>
      </c>
      <c r="B384" s="3" t="s">
        <v>5015</v>
      </c>
      <c r="C384" s="3" t="s">
        <v>5296</v>
      </c>
      <c r="D384" s="4" t="s">
        <v>5419</v>
      </c>
      <c r="E384" s="4">
        <v>61860</v>
      </c>
      <c r="F384" s="4">
        <v>100019982</v>
      </c>
      <c r="G384" s="4"/>
      <c r="H384" s="4"/>
      <c r="I384" s="4">
        <v>1.1042000000000001</v>
      </c>
      <c r="J384" s="4">
        <v>1.1836</v>
      </c>
      <c r="K384" s="119"/>
      <c r="L384" s="119">
        <v>-9.7591098031138301E-2</v>
      </c>
      <c r="M384" s="119">
        <v>0.94853646291545002</v>
      </c>
      <c r="N384" s="119">
        <f>VLOOKUP(D384,[2]lms!$A:$H,8,FALSE)</f>
        <v>-0.164351563909724</v>
      </c>
      <c r="O384" s="119">
        <v>0.92651298245464497</v>
      </c>
      <c r="P384" s="119">
        <v>-0.38546240195839698</v>
      </c>
      <c r="Q384" s="119">
        <v>0.72584126566451601</v>
      </c>
    </row>
    <row r="385" spans="1:17" x14ac:dyDescent="0.25">
      <c r="A385" s="57" t="s">
        <v>5420</v>
      </c>
      <c r="B385" s="3" t="s">
        <v>5015</v>
      </c>
      <c r="C385" s="3" t="s">
        <v>5296</v>
      </c>
      <c r="D385" s="4" t="s">
        <v>5421</v>
      </c>
      <c r="E385" s="4">
        <v>31787</v>
      </c>
      <c r="F385" s="4">
        <v>100001178</v>
      </c>
      <c r="G385" s="4"/>
      <c r="H385" s="101" t="s">
        <v>5424</v>
      </c>
      <c r="I385" s="4">
        <v>0.98550000000000004</v>
      </c>
      <c r="J385" s="4">
        <v>0.8145</v>
      </c>
      <c r="K385" s="119"/>
      <c r="L385" s="119">
        <v>0.45858683893993302</v>
      </c>
      <c r="M385" s="119">
        <v>0.45844601273359897</v>
      </c>
      <c r="N385" s="119">
        <f>VLOOKUP(D385,[2]lms!$A:$H,8,FALSE)</f>
        <v>0.400245450255169</v>
      </c>
      <c r="O385" s="119">
        <v>0.56146575524229703</v>
      </c>
      <c r="P385" s="119">
        <v>0.46197799061079797</v>
      </c>
      <c r="Q385" s="119">
        <v>0.52083247998325399</v>
      </c>
    </row>
    <row r="386" spans="1:17" x14ac:dyDescent="0.25">
      <c r="A386" s="57" t="s">
        <v>5425</v>
      </c>
      <c r="B386" s="3" t="s">
        <v>5015</v>
      </c>
      <c r="C386" s="3" t="s">
        <v>5296</v>
      </c>
      <c r="D386" s="4" t="s">
        <v>5426</v>
      </c>
      <c r="E386" s="4">
        <v>61871</v>
      </c>
      <c r="F386" s="4">
        <v>100020004</v>
      </c>
      <c r="G386" s="4"/>
      <c r="H386" s="4"/>
      <c r="I386" s="4">
        <v>1.0434000000000001</v>
      </c>
      <c r="J386" s="4">
        <v>1.3766</v>
      </c>
      <c r="K386" s="119"/>
      <c r="L386" s="119">
        <v>-0.14457486345485199</v>
      </c>
      <c r="M386" s="119">
        <v>0.84027154032478102</v>
      </c>
      <c r="N386" s="119">
        <f>VLOOKUP(D386,[2]lms!$A:$H,8,FALSE)</f>
        <v>-0.18615579966562101</v>
      </c>
      <c r="O386" s="119">
        <v>0.80584216593611802</v>
      </c>
      <c r="P386" s="119">
        <v>-0.106276665967466</v>
      </c>
      <c r="Q386" s="119">
        <v>0.90588728930975904</v>
      </c>
    </row>
    <row r="387" spans="1:17" x14ac:dyDescent="0.25">
      <c r="A387" s="57" t="s">
        <v>5428</v>
      </c>
      <c r="B387" s="3" t="s">
        <v>5015</v>
      </c>
      <c r="C387" s="3" t="s">
        <v>5296</v>
      </c>
      <c r="D387" s="4" t="s">
        <v>5429</v>
      </c>
      <c r="E387" s="4">
        <v>63357</v>
      </c>
      <c r="F387" s="4">
        <v>100020378</v>
      </c>
      <c r="G387" s="4"/>
      <c r="H387" s="101" t="s">
        <v>5432</v>
      </c>
      <c r="I387" s="4">
        <v>1.2719</v>
      </c>
      <c r="J387" s="4">
        <v>1.321</v>
      </c>
      <c r="K387" s="119"/>
      <c r="L387" s="119">
        <v>-1.25795271920023E-2</v>
      </c>
      <c r="M387" s="119">
        <v>0.98816528537773696</v>
      </c>
      <c r="N387" s="119">
        <f>VLOOKUP(D387,[2]lms!$A:$H,8,FALSE)</f>
        <v>-2.7306230488305001E-2</v>
      </c>
      <c r="O387" s="119">
        <v>0.96121169120387395</v>
      </c>
      <c r="P387" s="119">
        <v>2.80831696367221E-2</v>
      </c>
      <c r="Q387" s="119">
        <v>0.97348958084361603</v>
      </c>
    </row>
    <row r="388" spans="1:17" x14ac:dyDescent="0.25">
      <c r="A388" s="57" t="s">
        <v>5433</v>
      </c>
      <c r="B388" s="3" t="s">
        <v>5015</v>
      </c>
      <c r="C388" s="3" t="s">
        <v>5434</v>
      </c>
      <c r="D388" s="4" t="s">
        <v>5435</v>
      </c>
      <c r="E388" s="4">
        <v>43761</v>
      </c>
      <c r="F388" s="4">
        <v>100004542</v>
      </c>
      <c r="G388" s="4"/>
      <c r="H388" s="4"/>
      <c r="I388" s="4">
        <v>0.68559999999999999</v>
      </c>
      <c r="J388" s="4">
        <v>0.60580000000000001</v>
      </c>
      <c r="K388" s="119"/>
      <c r="L388" s="119">
        <v>0.15949139966272799</v>
      </c>
      <c r="M388" s="119">
        <v>0.78372396883114404</v>
      </c>
      <c r="N388" s="119">
        <f>VLOOKUP(D388,[2]lms!$A:$H,8,FALSE)</f>
        <v>9.1976879852377194E-2</v>
      </c>
      <c r="O388" s="119">
        <v>0.91974133130004099</v>
      </c>
      <c r="P388" s="119">
        <v>-8.5268095471339303E-2</v>
      </c>
      <c r="Q388" s="119">
        <v>0.92197533614104299</v>
      </c>
    </row>
    <row r="389" spans="1:17" x14ac:dyDescent="0.25">
      <c r="A389" s="57" t="s">
        <v>5438</v>
      </c>
      <c r="B389" s="3" t="s">
        <v>5015</v>
      </c>
      <c r="C389" s="3" t="s">
        <v>5439</v>
      </c>
      <c r="D389" s="4" t="s">
        <v>5440</v>
      </c>
      <c r="E389" s="4">
        <v>31850</v>
      </c>
      <c r="F389" s="4">
        <v>100001151</v>
      </c>
      <c r="G389" s="4"/>
      <c r="H389" s="101" t="s">
        <v>5443</v>
      </c>
      <c r="I389" s="4">
        <v>1.3876999999999999</v>
      </c>
      <c r="J389" s="4">
        <v>1.6051</v>
      </c>
      <c r="K389" s="119"/>
      <c r="L389" s="119">
        <v>-8.9884645901171706E-2</v>
      </c>
      <c r="M389" s="119">
        <v>0.87785672573203499</v>
      </c>
      <c r="N389" s="119">
        <f>VLOOKUP(D389,[2]lms!$A:$H,8,FALSE)</f>
        <v>-6.5937017927172104E-2</v>
      </c>
      <c r="O389" s="119">
        <v>0.93179133720667695</v>
      </c>
      <c r="P389" s="119">
        <v>-0.160053295830969</v>
      </c>
      <c r="Q389" s="119">
        <v>0.76709882816853703</v>
      </c>
    </row>
    <row r="390" spans="1:17" x14ac:dyDescent="0.25">
      <c r="A390" s="57" t="s">
        <v>5444</v>
      </c>
      <c r="B390" s="3" t="s">
        <v>5015</v>
      </c>
      <c r="C390" s="3" t="s">
        <v>5439</v>
      </c>
      <c r="D390" s="4" t="s">
        <v>5445</v>
      </c>
      <c r="E390" s="4">
        <v>31932</v>
      </c>
      <c r="F390" s="4">
        <v>100001150</v>
      </c>
      <c r="G390" s="4"/>
      <c r="H390" s="101" t="s">
        <v>5448</v>
      </c>
      <c r="I390" s="4">
        <v>1.2294</v>
      </c>
      <c r="J390" s="4">
        <v>1.4116</v>
      </c>
      <c r="K390" s="119"/>
      <c r="L390" s="119">
        <v>-5.25675615594626E-2</v>
      </c>
      <c r="M390" s="119">
        <v>0.92357325340482899</v>
      </c>
      <c r="N390" s="119">
        <f>VLOOKUP(D390,[2]lms!$A:$H,8,FALSE)</f>
        <v>-5.8522674556343397E-3</v>
      </c>
      <c r="O390" s="119">
        <v>0.98915867463951401</v>
      </c>
      <c r="P390" s="119">
        <v>-3.5749189223043799E-2</v>
      </c>
      <c r="Q390" s="119">
        <v>0.95806193820361396</v>
      </c>
    </row>
    <row r="391" spans="1:17" x14ac:dyDescent="0.25">
      <c r="A391" s="57" t="s">
        <v>5449</v>
      </c>
      <c r="B391" s="3" t="s">
        <v>5015</v>
      </c>
      <c r="C391" s="3" t="s">
        <v>5439</v>
      </c>
      <c r="D391" s="4" t="s">
        <v>5450</v>
      </c>
      <c r="E391" s="4">
        <v>1496</v>
      </c>
      <c r="F391" s="4">
        <v>418</v>
      </c>
      <c r="G391" s="101" t="s">
        <v>5453</v>
      </c>
      <c r="H391" s="101" t="s">
        <v>5454</v>
      </c>
      <c r="I391" s="4">
        <v>1.4036</v>
      </c>
      <c r="J391" s="4">
        <v>1.5165999999999999</v>
      </c>
      <c r="K391" s="119"/>
      <c r="L391" s="119">
        <v>0.14885696394356299</v>
      </c>
      <c r="M391" s="119">
        <v>0.84376259983316604</v>
      </c>
      <c r="N391" s="119">
        <f>VLOOKUP(D391,[2]lms!$A:$H,8,FALSE)</f>
        <v>0.15140793574223599</v>
      </c>
      <c r="O391" s="119">
        <v>0.87165850360635599</v>
      </c>
      <c r="P391" s="119">
        <v>0.15034290929279501</v>
      </c>
      <c r="Q391" s="119">
        <v>0.85926369627759602</v>
      </c>
    </row>
    <row r="392" spans="1:17" x14ac:dyDescent="0.25">
      <c r="A392" s="57" t="s">
        <v>5455</v>
      </c>
      <c r="B392" s="3" t="s">
        <v>5015</v>
      </c>
      <c r="C392" s="3" t="s">
        <v>5439</v>
      </c>
      <c r="D392" s="4" t="s">
        <v>5456</v>
      </c>
      <c r="E392" s="4">
        <v>35482</v>
      </c>
      <c r="F392" s="4">
        <v>100001596</v>
      </c>
      <c r="G392" s="4"/>
      <c r="H392" s="101" t="s">
        <v>5459</v>
      </c>
      <c r="I392" s="4">
        <v>1.7586999999999999</v>
      </c>
      <c r="J392" s="4">
        <v>0.94650000000000001</v>
      </c>
      <c r="K392" s="119"/>
      <c r="L392" s="119">
        <v>0.82188768595258999</v>
      </c>
      <c r="M392" s="119">
        <v>0.13801129945735099</v>
      </c>
      <c r="N392" s="119">
        <f>VLOOKUP(D392,[2]lms!$A:$H,8,FALSE)</f>
        <v>0.93706504190067796</v>
      </c>
      <c r="O392" s="119">
        <v>0.106956156883346</v>
      </c>
      <c r="P392" s="119">
        <v>0.90683250154014705</v>
      </c>
      <c r="Q392" s="119">
        <v>0.14568918902016001</v>
      </c>
    </row>
    <row r="393" spans="1:17" x14ac:dyDescent="0.25">
      <c r="A393" s="57" t="s">
        <v>5460</v>
      </c>
      <c r="B393" s="3" t="s">
        <v>5015</v>
      </c>
      <c r="C393" s="3" t="s">
        <v>5461</v>
      </c>
      <c r="D393" s="4" t="s">
        <v>5462</v>
      </c>
      <c r="E393" s="4">
        <v>54907</v>
      </c>
      <c r="F393" s="4">
        <v>100001733</v>
      </c>
      <c r="G393" s="4"/>
      <c r="H393" s="4"/>
      <c r="I393" s="4">
        <v>0.63959999999999995</v>
      </c>
      <c r="J393" s="4">
        <v>0.9093</v>
      </c>
      <c r="K393" s="119"/>
      <c r="L393" s="119">
        <v>-0.18892650808453701</v>
      </c>
      <c r="M393" s="119">
        <v>0.583896525083613</v>
      </c>
      <c r="N393" s="119">
        <f>VLOOKUP(D393,[2]lms!$A:$H,8,FALSE)</f>
        <v>-0.22108678839121301</v>
      </c>
      <c r="O393" s="119">
        <v>0.57347699575870803</v>
      </c>
      <c r="P393" s="119">
        <v>-0.30089958399285299</v>
      </c>
      <c r="Q393" s="119">
        <v>0.452495466477984</v>
      </c>
    </row>
    <row r="394" spans="1:17" x14ac:dyDescent="0.25">
      <c r="A394" s="57" t="s">
        <v>5464</v>
      </c>
      <c r="B394" s="3" t="s">
        <v>5015</v>
      </c>
      <c r="C394" s="3" t="s">
        <v>5465</v>
      </c>
      <c r="D394" s="4" t="s">
        <v>5466</v>
      </c>
      <c r="E394" s="4">
        <v>35436</v>
      </c>
      <c r="F394" s="4">
        <v>100001527</v>
      </c>
      <c r="G394" s="4"/>
      <c r="H394" s="101" t="s">
        <v>5469</v>
      </c>
      <c r="I394" s="4">
        <v>1.4669000000000001</v>
      </c>
      <c r="J394" s="4">
        <v>0.60419999999999996</v>
      </c>
      <c r="K394" s="119"/>
      <c r="L394" s="119">
        <v>0.51038476201321303</v>
      </c>
      <c r="M394" s="119">
        <v>0.26496372024363002</v>
      </c>
      <c r="N394" s="119">
        <f>VLOOKUP(D394,[2]lms!$A:$H,8,FALSE)</f>
        <v>0.48640817071662501</v>
      </c>
      <c r="O394" s="119">
        <v>0.330976326412457</v>
      </c>
      <c r="P394" s="119">
        <v>0.397116488119304</v>
      </c>
      <c r="Q394" s="119">
        <v>0.45447748787867098</v>
      </c>
    </row>
    <row r="395" spans="1:17" x14ac:dyDescent="0.25">
      <c r="A395" s="57" t="s">
        <v>5470</v>
      </c>
      <c r="B395" s="3" t="s">
        <v>5015</v>
      </c>
      <c r="C395" s="3" t="s">
        <v>5465</v>
      </c>
      <c r="D395" s="4" t="s">
        <v>5471</v>
      </c>
      <c r="E395" s="4">
        <v>42092</v>
      </c>
      <c r="F395" s="4">
        <v>100003686</v>
      </c>
      <c r="G395" s="4"/>
      <c r="H395" s="101" t="s">
        <v>5474</v>
      </c>
      <c r="I395" s="4">
        <v>0.97970000000000002</v>
      </c>
      <c r="J395" s="4">
        <v>1.1035999999999999</v>
      </c>
      <c r="K395" s="119"/>
      <c r="L395" s="119">
        <v>3.8873802064557497E-2</v>
      </c>
      <c r="M395" s="119">
        <v>0.95757260526495702</v>
      </c>
      <c r="N395" s="119">
        <f>VLOOKUP(D395,[2]lms!$A:$H,8,FALSE)</f>
        <v>9.6517797245468995E-2</v>
      </c>
      <c r="O395" s="119">
        <v>0.90452309634649497</v>
      </c>
      <c r="P395" s="119">
        <v>5.4945193223384002E-2</v>
      </c>
      <c r="Q395" s="119">
        <v>0.95433369361222098</v>
      </c>
    </row>
    <row r="396" spans="1:17" x14ac:dyDescent="0.25">
      <c r="A396" s="57" t="s">
        <v>5475</v>
      </c>
      <c r="B396" s="3" t="s">
        <v>5015</v>
      </c>
      <c r="C396" s="3" t="s">
        <v>5465</v>
      </c>
      <c r="D396" s="4" t="s">
        <v>5476</v>
      </c>
      <c r="E396" s="4">
        <v>40467</v>
      </c>
      <c r="F396" s="4">
        <v>100003687</v>
      </c>
      <c r="G396" s="4"/>
      <c r="H396" s="101" t="s">
        <v>5479</v>
      </c>
      <c r="I396" s="4">
        <v>1.3488</v>
      </c>
      <c r="J396" s="4">
        <v>1.0298</v>
      </c>
      <c r="K396" s="119"/>
      <c r="L396" s="119">
        <v>0.23570571601033599</v>
      </c>
      <c r="M396" s="119">
        <v>0.74062250379686501</v>
      </c>
      <c r="N396" s="119">
        <f>VLOOKUP(D396,[2]lms!$A:$H,8,FALSE)</f>
        <v>0.15148959470267701</v>
      </c>
      <c r="O396" s="119">
        <v>0.87523716827611298</v>
      </c>
      <c r="P396" s="119">
        <v>6.0585068628487499E-3</v>
      </c>
      <c r="Q396" s="119">
        <v>0.99606156562513304</v>
      </c>
    </row>
    <row r="397" spans="1:17" x14ac:dyDescent="0.25">
      <c r="A397" s="57" t="s">
        <v>5480</v>
      </c>
      <c r="B397" s="3" t="s">
        <v>5015</v>
      </c>
      <c r="C397" s="3" t="s">
        <v>5465</v>
      </c>
      <c r="D397" s="4" t="s">
        <v>5481</v>
      </c>
      <c r="E397" s="4">
        <v>63670</v>
      </c>
      <c r="F397" s="4">
        <v>100021376</v>
      </c>
      <c r="G397" s="4"/>
      <c r="H397" s="4"/>
      <c r="I397" s="4">
        <v>1.6471</v>
      </c>
      <c r="J397" s="4">
        <v>1.8593</v>
      </c>
      <c r="K397" s="119"/>
      <c r="L397" s="119">
        <v>0.60540438204975999</v>
      </c>
      <c r="M397" s="119">
        <v>0.18968577040203799</v>
      </c>
      <c r="N397" s="119">
        <f>VLOOKUP(D397,[2]lms!$A:$H,8,FALSE)</f>
        <v>0.57541641884869199</v>
      </c>
      <c r="O397" s="119">
        <v>0.26404801612950002</v>
      </c>
      <c r="P397" s="119">
        <v>0.47283660100905101</v>
      </c>
      <c r="Q397" s="119">
        <v>0.42119480477850701</v>
      </c>
    </row>
    <row r="398" spans="1:17" x14ac:dyDescent="0.25">
      <c r="A398" s="57" t="s">
        <v>5483</v>
      </c>
      <c r="B398" s="3" t="s">
        <v>5015</v>
      </c>
      <c r="C398" s="3" t="s">
        <v>5484</v>
      </c>
      <c r="D398" s="4" t="s">
        <v>5485</v>
      </c>
      <c r="E398" s="4">
        <v>32198</v>
      </c>
      <c r="F398" s="4">
        <v>100000802</v>
      </c>
      <c r="G398" s="101" t="s">
        <v>5488</v>
      </c>
      <c r="H398" s="101" t="s">
        <v>5489</v>
      </c>
      <c r="I398" s="4">
        <v>1.5566</v>
      </c>
      <c r="J398" s="4">
        <v>0.84940000000000004</v>
      </c>
      <c r="K398" s="119">
        <v>8.8965240452756597E-2</v>
      </c>
      <c r="L398" s="119">
        <v>0.64197851855464505</v>
      </c>
      <c r="M398" s="119">
        <v>6.7077627875739898E-2</v>
      </c>
      <c r="N398" s="119">
        <f>VLOOKUP(D398,[2]lms!$A:$H,8,FALSE)</f>
        <v>0.63670249192877104</v>
      </c>
      <c r="O398" s="119">
        <v>0.106956156883346</v>
      </c>
      <c r="P398" s="119">
        <v>0.65900163316126903</v>
      </c>
      <c r="Q398" s="119">
        <v>0.13244507755794499</v>
      </c>
    </row>
    <row r="399" spans="1:17" x14ac:dyDescent="0.25">
      <c r="A399" s="57" t="s">
        <v>5490</v>
      </c>
      <c r="B399" s="3" t="s">
        <v>5015</v>
      </c>
      <c r="C399" s="3" t="s">
        <v>5491</v>
      </c>
      <c r="D399" s="4" t="s">
        <v>5492</v>
      </c>
      <c r="E399" s="4">
        <v>44681</v>
      </c>
      <c r="F399" s="4">
        <v>100000776</v>
      </c>
      <c r="G399" s="101" t="s">
        <v>5495</v>
      </c>
      <c r="H399" s="101" t="s">
        <v>5496</v>
      </c>
      <c r="I399" s="4">
        <v>2.8306</v>
      </c>
      <c r="J399" s="4">
        <v>4.2184999999999997</v>
      </c>
      <c r="K399" s="119"/>
      <c r="L399" s="119">
        <v>-1.0782587420125</v>
      </c>
      <c r="M399" s="119">
        <v>0.12742330646405001</v>
      </c>
      <c r="N399" s="119">
        <f>VLOOKUP(D399,[2]lms!$A:$H,8,FALSE)</f>
        <v>-0.92597149395495904</v>
      </c>
      <c r="O399" s="119">
        <v>0.220866409348455</v>
      </c>
      <c r="P399" s="119">
        <v>-1.2282703861153299</v>
      </c>
      <c r="Q399" s="119">
        <v>0.116506341644489</v>
      </c>
    </row>
    <row r="400" spans="1:17" x14ac:dyDescent="0.25">
      <c r="A400" s="57" t="s">
        <v>5497</v>
      </c>
      <c r="B400" s="3" t="s">
        <v>5015</v>
      </c>
      <c r="C400" s="3" t="s">
        <v>5491</v>
      </c>
      <c r="D400" s="4" t="s">
        <v>5498</v>
      </c>
      <c r="E400" s="4">
        <v>57512</v>
      </c>
      <c r="F400" s="4">
        <v>100004054</v>
      </c>
      <c r="G400" s="4"/>
      <c r="H400" s="101" t="s">
        <v>5501</v>
      </c>
      <c r="I400" s="4">
        <v>1.0065</v>
      </c>
      <c r="J400" s="4">
        <v>1.6173999999999999</v>
      </c>
      <c r="K400" s="119"/>
      <c r="L400" s="119">
        <v>-0.54991356900724897</v>
      </c>
      <c r="M400" s="119">
        <v>0.37920123500796898</v>
      </c>
      <c r="N400" s="119">
        <f>VLOOKUP(D400,[2]lms!$A:$H,8,FALSE)</f>
        <v>-0.45445813579091399</v>
      </c>
      <c r="O400" s="119">
        <v>0.50884315408761505</v>
      </c>
      <c r="P400" s="119">
        <v>-0.59500083502734902</v>
      </c>
      <c r="Q400" s="119">
        <v>0.409313916965657</v>
      </c>
    </row>
    <row r="401" spans="1:17" x14ac:dyDescent="0.25">
      <c r="A401" s="57" t="s">
        <v>5502</v>
      </c>
      <c r="B401" s="3" t="s">
        <v>5015</v>
      </c>
      <c r="C401" s="3" t="s">
        <v>5491</v>
      </c>
      <c r="D401" s="4" t="s">
        <v>5503</v>
      </c>
      <c r="E401" s="4">
        <v>34409</v>
      </c>
      <c r="F401" s="4">
        <v>100001391</v>
      </c>
      <c r="G401" s="4"/>
      <c r="H401" s="101" t="s">
        <v>5506</v>
      </c>
      <c r="I401" s="4">
        <v>0.76459999999999995</v>
      </c>
      <c r="J401" s="4">
        <v>1.6258999999999999</v>
      </c>
      <c r="K401" s="119"/>
      <c r="L401" s="119">
        <v>-0.90840617575030203</v>
      </c>
      <c r="M401" s="119">
        <v>0.298912344731739</v>
      </c>
      <c r="N401" s="119">
        <f>VLOOKUP(D401,[2]lms!$A:$H,8,FALSE)</f>
        <v>-0.81398072263403298</v>
      </c>
      <c r="O401" s="119">
        <v>0.37464996157618502</v>
      </c>
      <c r="P401" s="119">
        <v>-0.97285182459376995</v>
      </c>
      <c r="Q401" s="119">
        <v>0.335863591400271</v>
      </c>
    </row>
    <row r="402" spans="1:17" x14ac:dyDescent="0.25">
      <c r="A402" s="57" t="s">
        <v>5507</v>
      </c>
      <c r="B402" s="3" t="s">
        <v>5015</v>
      </c>
      <c r="C402" s="3" t="s">
        <v>5491</v>
      </c>
      <c r="D402" s="4" t="s">
        <v>5508</v>
      </c>
      <c r="E402" s="4">
        <v>57513</v>
      </c>
      <c r="F402" s="4">
        <v>100015833</v>
      </c>
      <c r="G402" s="4"/>
      <c r="H402" s="101" t="s">
        <v>5510</v>
      </c>
      <c r="I402" s="4">
        <v>0.95299999999999996</v>
      </c>
      <c r="J402" s="4">
        <v>1.4625999999999999</v>
      </c>
      <c r="K402" s="119"/>
      <c r="L402" s="119">
        <v>-8.7691015767562705E-2</v>
      </c>
      <c r="M402" s="119">
        <v>0.91575593453328297</v>
      </c>
      <c r="N402" s="119">
        <f>VLOOKUP(D402,[2]lms!$A:$H,8,FALSE)</f>
        <v>4.1660795358206E-2</v>
      </c>
      <c r="O402" s="119">
        <v>0.96237228532429098</v>
      </c>
      <c r="P402" s="119">
        <v>7.46446581689547E-2</v>
      </c>
      <c r="Q402" s="119">
        <v>0.94644115550538399</v>
      </c>
    </row>
    <row r="403" spans="1:17" x14ac:dyDescent="0.25">
      <c r="A403" s="57" t="s">
        <v>5511</v>
      </c>
      <c r="B403" s="3" t="s">
        <v>5015</v>
      </c>
      <c r="C403" s="3" t="s">
        <v>5491</v>
      </c>
      <c r="D403" s="4" t="s">
        <v>5512</v>
      </c>
      <c r="E403" s="4">
        <v>57514</v>
      </c>
      <c r="F403" s="4">
        <v>100015832</v>
      </c>
      <c r="G403" s="4"/>
      <c r="H403" s="4"/>
      <c r="I403" s="4">
        <v>1.234</v>
      </c>
      <c r="J403" s="4">
        <v>1.0069999999999999</v>
      </c>
      <c r="K403" s="119"/>
      <c r="L403" s="119">
        <v>0.22786748302352</v>
      </c>
      <c r="M403" s="119">
        <v>0.73143443500649596</v>
      </c>
      <c r="N403" s="119">
        <f>VLOOKUP(D403,[2]lms!$A:$H,8,FALSE)</f>
        <v>0.33927801719786399</v>
      </c>
      <c r="O403" s="119">
        <v>0.60037739748852204</v>
      </c>
      <c r="P403" s="119">
        <v>0.22693448018606399</v>
      </c>
      <c r="Q403" s="119">
        <v>0.74829741512382397</v>
      </c>
    </row>
    <row r="404" spans="1:17" x14ac:dyDescent="0.25">
      <c r="A404" s="57" t="s">
        <v>5514</v>
      </c>
      <c r="B404" s="3" t="s">
        <v>5015</v>
      </c>
      <c r="C404" s="3" t="s">
        <v>5491</v>
      </c>
      <c r="D404" s="4" t="s">
        <v>5515</v>
      </c>
      <c r="E404" s="4">
        <v>57515</v>
      </c>
      <c r="F404" s="4">
        <v>100015834</v>
      </c>
      <c r="G404" s="4"/>
      <c r="H404" s="4"/>
      <c r="I404" s="4">
        <v>0.9385</v>
      </c>
      <c r="J404" s="4">
        <v>1.2317</v>
      </c>
      <c r="K404" s="119"/>
      <c r="L404" s="119">
        <v>3.1518832760627502E-3</v>
      </c>
      <c r="M404" s="119">
        <v>0.99701568396186102</v>
      </c>
      <c r="N404" s="119">
        <f>VLOOKUP(D404,[2]lms!$A:$H,8,FALSE)</f>
        <v>1.00467116995359E-2</v>
      </c>
      <c r="O404" s="119">
        <v>0.98904463571555801</v>
      </c>
      <c r="P404" s="119">
        <v>-4.2079202473556301E-2</v>
      </c>
      <c r="Q404" s="119">
        <v>0.95433369361222098</v>
      </c>
    </row>
    <row r="405" spans="1:17" x14ac:dyDescent="0.25">
      <c r="A405" s="57" t="s">
        <v>5516</v>
      </c>
      <c r="B405" s="3" t="s">
        <v>5015</v>
      </c>
      <c r="C405" s="3" t="s">
        <v>5517</v>
      </c>
      <c r="D405" s="4" t="s">
        <v>5518</v>
      </c>
      <c r="E405" s="4">
        <v>38178</v>
      </c>
      <c r="F405" s="4">
        <v>100002259</v>
      </c>
      <c r="G405" s="4"/>
      <c r="H405" s="4"/>
      <c r="I405" s="4">
        <v>1</v>
      </c>
      <c r="J405" s="4">
        <v>1</v>
      </c>
      <c r="K405" s="119"/>
      <c r="L405" s="119">
        <v>0</v>
      </c>
      <c r="M405" s="119" t="s">
        <v>60</v>
      </c>
      <c r="N405" s="119">
        <f>VLOOKUP(D405,[2]lms!$A:$H,8,FALSE)</f>
        <v>0</v>
      </c>
      <c r="O405" s="119" t="s">
        <v>60</v>
      </c>
      <c r="P405" s="119">
        <v>0</v>
      </c>
      <c r="Q405" s="119" t="s">
        <v>60</v>
      </c>
    </row>
    <row r="406" spans="1:17" x14ac:dyDescent="0.25">
      <c r="A406" s="57" t="s">
        <v>5521</v>
      </c>
      <c r="B406" s="3" t="s">
        <v>5015</v>
      </c>
      <c r="C406" s="3" t="s">
        <v>5517</v>
      </c>
      <c r="D406" s="4" t="s">
        <v>5522</v>
      </c>
      <c r="E406" s="4">
        <v>53223</v>
      </c>
      <c r="F406" s="4">
        <v>100009406</v>
      </c>
      <c r="G406" s="4"/>
      <c r="H406" s="4"/>
      <c r="I406" s="4">
        <v>0.66759999999999997</v>
      </c>
      <c r="J406" s="4">
        <v>1.3212999999999999</v>
      </c>
      <c r="K406" s="119"/>
      <c r="L406" s="119">
        <v>-0.52001789897361195</v>
      </c>
      <c r="M406" s="119">
        <v>0.34212406174615401</v>
      </c>
      <c r="N406" s="119">
        <f>VLOOKUP(D406,[2]lms!$A:$H,8,FALSE)</f>
        <v>-0.45799471019689802</v>
      </c>
      <c r="O406" s="119">
        <v>0.453122375733095</v>
      </c>
      <c r="P406" s="119">
        <v>-0.62464558580333696</v>
      </c>
      <c r="Q406" s="119">
        <v>0.29254993430885601</v>
      </c>
    </row>
    <row r="407" spans="1:17" x14ac:dyDescent="0.25">
      <c r="A407" s="57" t="s">
        <v>5524</v>
      </c>
      <c r="B407" s="3" t="s">
        <v>5015</v>
      </c>
      <c r="C407" s="3" t="s">
        <v>5517</v>
      </c>
      <c r="D407" s="4" t="s">
        <v>5525</v>
      </c>
      <c r="E407" s="4">
        <v>35160</v>
      </c>
      <c r="F407" s="4">
        <v>100001501</v>
      </c>
      <c r="G407" s="4"/>
      <c r="H407" s="101" t="s">
        <v>5528</v>
      </c>
      <c r="I407" s="4">
        <v>2.6581000000000001</v>
      </c>
      <c r="J407" s="4">
        <v>3.6505000000000001</v>
      </c>
      <c r="K407" s="119"/>
      <c r="L407" s="119">
        <v>-0.35791737771149401</v>
      </c>
      <c r="M407" s="119">
        <v>0.72973400462374605</v>
      </c>
      <c r="N407" s="119">
        <f>VLOOKUP(D407,[2]lms!$A:$H,8,FALSE)</f>
        <v>-0.241079931631867</v>
      </c>
      <c r="O407" s="119">
        <v>0.859786464885678</v>
      </c>
      <c r="P407" s="119">
        <v>-0.54854689713325699</v>
      </c>
      <c r="Q407" s="119">
        <v>0.60730566673514397</v>
      </c>
    </row>
    <row r="408" spans="1:17" x14ac:dyDescent="0.25">
      <c r="A408" s="57" t="s">
        <v>5529</v>
      </c>
      <c r="B408" s="3" t="s">
        <v>5015</v>
      </c>
      <c r="C408" s="3" t="s">
        <v>5517</v>
      </c>
      <c r="D408" s="4" t="s">
        <v>5530</v>
      </c>
      <c r="E408" s="4">
        <v>57525</v>
      </c>
      <c r="F408" s="4">
        <v>100015841</v>
      </c>
      <c r="G408" s="4"/>
      <c r="H408" s="4"/>
      <c r="I408" s="4">
        <v>0.67290000000000005</v>
      </c>
      <c r="J408" s="4">
        <v>0.82310000000000005</v>
      </c>
      <c r="K408" s="119"/>
      <c r="L408" s="119">
        <v>2.1577061900097502E-2</v>
      </c>
      <c r="M408" s="119">
        <v>0.98816528537773696</v>
      </c>
      <c r="N408" s="119">
        <f>VLOOKUP(D408,[2]lms!$A:$H,8,FALSE)</f>
        <v>0.101740890880804</v>
      </c>
      <c r="O408" s="119">
        <v>0.90653723046672896</v>
      </c>
      <c r="P408" s="119">
        <v>6.1562663148161403E-2</v>
      </c>
      <c r="Q408" s="119">
        <v>0.94644115550538399</v>
      </c>
    </row>
    <row r="409" spans="1:17" x14ac:dyDescent="0.25">
      <c r="A409" s="57" t="s">
        <v>5531</v>
      </c>
      <c r="B409" s="3" t="s">
        <v>5015</v>
      </c>
      <c r="C409" s="3" t="s">
        <v>5517</v>
      </c>
      <c r="D409" s="4" t="s">
        <v>5532</v>
      </c>
      <c r="E409" s="4">
        <v>57531</v>
      </c>
      <c r="F409" s="4">
        <v>100015846</v>
      </c>
      <c r="G409" s="4"/>
      <c r="H409" s="4"/>
      <c r="I409" s="4">
        <v>0.92010000000000003</v>
      </c>
      <c r="J409" s="4">
        <v>0.64410000000000001</v>
      </c>
      <c r="K409" s="119"/>
      <c r="L409" s="119">
        <v>0.30193940871596697</v>
      </c>
      <c r="M409" s="119">
        <v>0.55022968151402096</v>
      </c>
      <c r="N409" s="119">
        <f>VLOOKUP(D409,[2]lms!$A:$H,8,FALSE)</f>
        <v>0.35735944913962298</v>
      </c>
      <c r="O409" s="119">
        <v>0.48370354835959101</v>
      </c>
      <c r="P409" s="119">
        <v>0.30386249024276102</v>
      </c>
      <c r="Q409" s="119">
        <v>0.58007995283688996</v>
      </c>
    </row>
    <row r="410" spans="1:17" x14ac:dyDescent="0.25">
      <c r="A410" s="57" t="s">
        <v>5533</v>
      </c>
      <c r="B410" s="3" t="s">
        <v>5015</v>
      </c>
      <c r="C410" s="3" t="s">
        <v>5534</v>
      </c>
      <c r="D410" s="4" t="s">
        <v>5535</v>
      </c>
      <c r="E410" s="4">
        <v>46223</v>
      </c>
      <c r="F410" s="4">
        <v>100003151</v>
      </c>
      <c r="G410" s="4"/>
      <c r="H410" s="101" t="s">
        <v>5538</v>
      </c>
      <c r="I410" s="4">
        <v>1.6648000000000001</v>
      </c>
      <c r="J410" s="4">
        <v>0.88049999999999995</v>
      </c>
      <c r="K410" s="119"/>
      <c r="L410" s="119">
        <v>-2.2865926617878299E-2</v>
      </c>
      <c r="M410" s="119">
        <v>0.98816528537773696</v>
      </c>
      <c r="N410" s="119">
        <f>VLOOKUP(D410,[2]lms!$A:$H,8,FALSE)</f>
        <v>-3.2521643635801803E-2</v>
      </c>
      <c r="O410" s="119">
        <v>0.96612915997544302</v>
      </c>
      <c r="P410" s="119">
        <v>-0.111920065062474</v>
      </c>
      <c r="Q410" s="119">
        <v>0.88497884889534295</v>
      </c>
    </row>
    <row r="411" spans="1:17" x14ac:dyDescent="0.25">
      <c r="A411" s="57" t="s">
        <v>5539</v>
      </c>
      <c r="B411" s="3" t="s">
        <v>5015</v>
      </c>
      <c r="C411" s="3" t="s">
        <v>5534</v>
      </c>
      <c r="D411" s="4" t="s">
        <v>5540</v>
      </c>
      <c r="E411" s="4">
        <v>57511</v>
      </c>
      <c r="F411" s="4">
        <v>100015831</v>
      </c>
      <c r="G411" s="4"/>
      <c r="H411" s="4"/>
      <c r="I411" s="4">
        <v>1.4269000000000001</v>
      </c>
      <c r="J411" s="4">
        <v>0.80100000000000005</v>
      </c>
      <c r="K411" s="119"/>
      <c r="L411" s="119">
        <v>0.283637118557791</v>
      </c>
      <c r="M411" s="119">
        <v>0.46538197660194602</v>
      </c>
      <c r="N411" s="119">
        <f>VLOOKUP(D411,[2]lms!$A:$H,8,FALSE)</f>
        <v>0.237460646673255</v>
      </c>
      <c r="O411" s="119">
        <v>0.57797346607417299</v>
      </c>
      <c r="P411" s="119">
        <v>0.20448094688624999</v>
      </c>
      <c r="Q411" s="119">
        <v>0.65817267531378398</v>
      </c>
    </row>
    <row r="412" spans="1:17" x14ac:dyDescent="0.25">
      <c r="A412" s="57" t="s">
        <v>5541</v>
      </c>
      <c r="B412" s="3" t="s">
        <v>5015</v>
      </c>
      <c r="C412" s="3" t="s">
        <v>5542</v>
      </c>
      <c r="D412" s="4" t="s">
        <v>5543</v>
      </c>
      <c r="E412" s="4">
        <v>43264</v>
      </c>
      <c r="F412" s="4">
        <v>100003926</v>
      </c>
      <c r="G412" s="4"/>
      <c r="H412" s="101" t="s">
        <v>5545</v>
      </c>
      <c r="I412" s="4">
        <v>1.4375</v>
      </c>
      <c r="J412" s="4">
        <v>1.1664000000000001</v>
      </c>
      <c r="K412" s="119"/>
      <c r="L412" s="119">
        <v>0.75684078121424903</v>
      </c>
      <c r="M412" s="119">
        <v>0.31110205515905598</v>
      </c>
      <c r="N412" s="119">
        <f>VLOOKUP(D412,[2]lms!$A:$H,8,FALSE)</f>
        <v>0.92150061271369599</v>
      </c>
      <c r="O412" s="119">
        <v>0.20870782155943701</v>
      </c>
      <c r="P412" s="119">
        <v>1.04163671809373</v>
      </c>
      <c r="Q412" s="119">
        <v>0.189235509595547</v>
      </c>
    </row>
    <row r="413" spans="1:17" x14ac:dyDescent="0.25">
      <c r="A413" s="57" t="s">
        <v>5546</v>
      </c>
      <c r="B413" s="3" t="s">
        <v>5015</v>
      </c>
      <c r="C413" s="3" t="s">
        <v>5542</v>
      </c>
      <c r="D413" s="4" t="s">
        <v>5547</v>
      </c>
      <c r="E413" s="4">
        <v>52984</v>
      </c>
      <c r="F413" s="4">
        <v>100009271</v>
      </c>
      <c r="G413" s="4"/>
      <c r="H413" s="101" t="s">
        <v>5545</v>
      </c>
      <c r="I413" s="4">
        <v>1.0762</v>
      </c>
      <c r="J413" s="4">
        <v>3.2652000000000001</v>
      </c>
      <c r="K413" s="119"/>
      <c r="L413" s="119">
        <v>0.23381610158494201</v>
      </c>
      <c r="M413" s="119">
        <v>0.75334977585895102</v>
      </c>
      <c r="N413" s="119">
        <f>VLOOKUP(D413,[2]lms!$A:$H,8,FALSE)</f>
        <v>0.228707107069958</v>
      </c>
      <c r="O413" s="119">
        <v>0.79693148635831301</v>
      </c>
      <c r="P413" s="119">
        <v>0.231252108962061</v>
      </c>
      <c r="Q413" s="119">
        <v>0.78722322344509998</v>
      </c>
    </row>
    <row r="414" spans="1:17" x14ac:dyDescent="0.25">
      <c r="A414" s="57" t="s">
        <v>5548</v>
      </c>
      <c r="B414" s="3" t="s">
        <v>5015</v>
      </c>
      <c r="C414" s="3" t="s">
        <v>5542</v>
      </c>
      <c r="D414" s="4" t="s">
        <v>5549</v>
      </c>
      <c r="E414" s="4">
        <v>61839</v>
      </c>
      <c r="F414" s="4">
        <v>100019800</v>
      </c>
      <c r="G414" s="4"/>
      <c r="H414" s="4"/>
      <c r="I414" s="4">
        <v>3.2193000000000001</v>
      </c>
      <c r="J414" s="4">
        <v>0.82099999999999995</v>
      </c>
      <c r="K414" s="119"/>
      <c r="L414" s="119">
        <v>4.87883719210081E-2</v>
      </c>
      <c r="M414" s="119">
        <v>0.96307431342437999</v>
      </c>
      <c r="N414" s="119">
        <f>VLOOKUP(D414,[2]lms!$A:$H,8,FALSE)</f>
        <v>0.17295098238637399</v>
      </c>
      <c r="O414" s="119">
        <v>0.85953036243802405</v>
      </c>
      <c r="P414" s="119">
        <v>-3.0645664423190999E-2</v>
      </c>
      <c r="Q414" s="119">
        <v>0.98099693994155701</v>
      </c>
    </row>
    <row r="415" spans="1:17" x14ac:dyDescent="0.25">
      <c r="A415" s="57" t="s">
        <v>5551</v>
      </c>
      <c r="B415" s="3" t="s">
        <v>5015</v>
      </c>
      <c r="C415" s="3" t="s">
        <v>5542</v>
      </c>
      <c r="D415" s="4" t="s">
        <v>5552</v>
      </c>
      <c r="E415" s="4">
        <v>61840</v>
      </c>
      <c r="F415" s="4">
        <v>100019801</v>
      </c>
      <c r="G415" s="4"/>
      <c r="H415" s="4"/>
      <c r="I415" s="4">
        <v>3.9169999999999998</v>
      </c>
      <c r="J415" s="4">
        <v>1.8030999999999999</v>
      </c>
      <c r="K415" s="119"/>
      <c r="L415" s="119">
        <v>-0.142651042468696</v>
      </c>
      <c r="M415" s="119">
        <v>0.89428988114918995</v>
      </c>
      <c r="N415" s="119">
        <f>VLOOKUP(D415,[2]lms!$A:$H,8,FALSE)</f>
        <v>5.3100825915685899E-2</v>
      </c>
      <c r="O415" s="119">
        <v>0.96237228532429098</v>
      </c>
      <c r="P415" s="119">
        <v>-0.194672420591819</v>
      </c>
      <c r="Q415" s="119">
        <v>0.85654944754262696</v>
      </c>
    </row>
    <row r="416" spans="1:17" x14ac:dyDescent="0.25">
      <c r="A416" s="57" t="s">
        <v>5554</v>
      </c>
      <c r="B416" s="3" t="s">
        <v>5015</v>
      </c>
      <c r="C416" s="3" t="s">
        <v>5555</v>
      </c>
      <c r="D416" s="4" t="s">
        <v>5556</v>
      </c>
      <c r="E416" s="4">
        <v>36747</v>
      </c>
      <c r="F416" s="4">
        <v>100001662</v>
      </c>
      <c r="G416" s="101" t="s">
        <v>5559</v>
      </c>
      <c r="H416" s="101" t="s">
        <v>5560</v>
      </c>
      <c r="I416" s="4">
        <v>1.5213000000000001</v>
      </c>
      <c r="J416" s="4">
        <v>1.4273</v>
      </c>
      <c r="K416" s="119"/>
      <c r="L416" s="119">
        <v>-0.32519956187198301</v>
      </c>
      <c r="M416" s="119">
        <v>0.57690480271731803</v>
      </c>
      <c r="N416" s="119">
        <f>VLOOKUP(D416,[2]lms!$A:$H,8,FALSE)</f>
        <v>-0.25682800576350101</v>
      </c>
      <c r="O416" s="119">
        <v>0.72138237733947896</v>
      </c>
      <c r="P416" s="119">
        <v>-0.28142601737609202</v>
      </c>
      <c r="Q416" s="119">
        <v>0.686049495250036</v>
      </c>
    </row>
    <row r="417" spans="1:17" x14ac:dyDescent="0.25">
      <c r="A417" s="57" t="s">
        <v>5561</v>
      </c>
      <c r="B417" s="3" t="s">
        <v>5015</v>
      </c>
      <c r="C417" s="3" t="s">
        <v>5555</v>
      </c>
      <c r="D417" s="4" t="s">
        <v>5562</v>
      </c>
      <c r="E417" s="4">
        <v>15500</v>
      </c>
      <c r="F417" s="4">
        <v>100000007</v>
      </c>
      <c r="G417" s="101" t="s">
        <v>5565</v>
      </c>
      <c r="H417" s="101" t="s">
        <v>5566</v>
      </c>
      <c r="I417" s="4">
        <v>1.3787</v>
      </c>
      <c r="J417" s="4">
        <v>2.2684000000000002</v>
      </c>
      <c r="K417" s="119"/>
      <c r="L417" s="119">
        <v>-0.22760186203243901</v>
      </c>
      <c r="M417" s="119">
        <v>0.68474147099861604</v>
      </c>
      <c r="N417" s="119">
        <f>VLOOKUP(D417,[2]lms!$A:$H,8,FALSE)</f>
        <v>-0.14148904277369101</v>
      </c>
      <c r="O417" s="119">
        <v>0.85020929527720301</v>
      </c>
      <c r="P417" s="119">
        <v>-0.17189050044774101</v>
      </c>
      <c r="Q417" s="119">
        <v>0.77372111709199798</v>
      </c>
    </row>
    <row r="418" spans="1:17" x14ac:dyDescent="0.25">
      <c r="A418" s="57" t="s">
        <v>5567</v>
      </c>
      <c r="B418" s="3" t="s">
        <v>5015</v>
      </c>
      <c r="C418" s="3" t="s">
        <v>5568</v>
      </c>
      <c r="D418" s="4" t="s">
        <v>5569</v>
      </c>
      <c r="E418" s="4">
        <v>542</v>
      </c>
      <c r="F418" s="4">
        <v>254</v>
      </c>
      <c r="G418" s="101" t="s">
        <v>5572</v>
      </c>
      <c r="H418" s="101" t="s">
        <v>5573</v>
      </c>
      <c r="I418" s="4">
        <v>1.1927000000000001</v>
      </c>
      <c r="J418" s="4">
        <v>1.2677</v>
      </c>
      <c r="K418" s="119"/>
      <c r="L418" s="119">
        <v>5.3519601187589798E-2</v>
      </c>
      <c r="M418" s="119">
        <v>0.94168867656064603</v>
      </c>
      <c r="N418" s="119">
        <f>VLOOKUP(D418,[2]lms!$A:$H,8,FALSE)</f>
        <v>0.12627556176604099</v>
      </c>
      <c r="O418" s="119">
        <v>0.85911871370211101</v>
      </c>
      <c r="P418" s="119">
        <v>1.9963786678411501E-2</v>
      </c>
      <c r="Q418" s="119">
        <v>0.98402346408880703</v>
      </c>
    </row>
    <row r="419" spans="1:17" x14ac:dyDescent="0.25">
      <c r="A419" s="57" t="s">
        <v>5574</v>
      </c>
      <c r="B419" s="3" t="s">
        <v>5015</v>
      </c>
      <c r="C419" s="3" t="s">
        <v>5575</v>
      </c>
      <c r="D419" s="4" t="s">
        <v>5576</v>
      </c>
      <c r="E419" s="4">
        <v>34585</v>
      </c>
      <c r="F419" s="4">
        <v>100001507</v>
      </c>
      <c r="G419" s="101" t="s">
        <v>5579</v>
      </c>
      <c r="H419" s="101" t="s">
        <v>5580</v>
      </c>
      <c r="I419" s="4">
        <v>0.77780000000000005</v>
      </c>
      <c r="J419" s="4">
        <v>1.0885</v>
      </c>
      <c r="K419" s="119"/>
      <c r="L419" s="119">
        <v>-0.27548083610667101</v>
      </c>
      <c r="M419" s="119">
        <v>0.438234700448905</v>
      </c>
      <c r="N419" s="119">
        <f>VLOOKUP(D419,[2]lms!$A:$H,8,FALSE)</f>
        <v>-0.28675756576413602</v>
      </c>
      <c r="O419" s="119">
        <v>0.45476951258498099</v>
      </c>
      <c r="P419" s="119">
        <v>-0.307516115228883</v>
      </c>
      <c r="Q419" s="119">
        <v>0.46739471245438302</v>
      </c>
    </row>
    <row r="420" spans="1:17" x14ac:dyDescent="0.25">
      <c r="A420" s="57" t="s">
        <v>5581</v>
      </c>
      <c r="B420" s="3" t="s">
        <v>5015</v>
      </c>
      <c r="C420" s="3" t="s">
        <v>5575</v>
      </c>
      <c r="D420" s="4" t="s">
        <v>5582</v>
      </c>
      <c r="E420" s="4">
        <v>61827</v>
      </c>
      <c r="F420" s="4">
        <v>100019960</v>
      </c>
      <c r="G420" s="4"/>
      <c r="H420" s="4"/>
      <c r="I420" s="4">
        <v>1.1452</v>
      </c>
      <c r="J420" s="4">
        <v>1.1508</v>
      </c>
      <c r="K420" s="119"/>
      <c r="L420" s="119">
        <v>6.2602974240213105E-2</v>
      </c>
      <c r="M420" s="119">
        <v>0.90264905518616401</v>
      </c>
      <c r="N420" s="119">
        <f>VLOOKUP(D420,[2]lms!$A:$H,8,FALSE)</f>
        <v>5.6526744355632902E-2</v>
      </c>
      <c r="O420" s="119">
        <v>0.93179133720667695</v>
      </c>
      <c r="P420" s="119">
        <v>-2.1340224581651401E-3</v>
      </c>
      <c r="Q420" s="119">
        <v>0.99640173521576203</v>
      </c>
    </row>
    <row r="421" spans="1:17" x14ac:dyDescent="0.25">
      <c r="A421" s="57" t="s">
        <v>5584</v>
      </c>
      <c r="B421" s="3" t="s">
        <v>5015</v>
      </c>
      <c r="C421" s="3" t="s">
        <v>5575</v>
      </c>
      <c r="D421" s="4" t="s">
        <v>5585</v>
      </c>
      <c r="E421" s="4">
        <v>42489</v>
      </c>
      <c r="F421" s="4">
        <v>100004089</v>
      </c>
      <c r="G421" s="4"/>
      <c r="H421" s="4"/>
      <c r="I421" s="4">
        <v>1.4026000000000001</v>
      </c>
      <c r="J421" s="4">
        <v>1.0229999999999999</v>
      </c>
      <c r="K421" s="119"/>
      <c r="L421" s="119">
        <v>0.28718278202944902</v>
      </c>
      <c r="M421" s="119">
        <v>0.428058627864015</v>
      </c>
      <c r="N421" s="119">
        <f>VLOOKUP(D421,[2]lms!$A:$H,8,FALSE)</f>
        <v>0.164270760578551</v>
      </c>
      <c r="O421" s="119">
        <v>0.67931690990555504</v>
      </c>
      <c r="P421" s="119">
        <v>5.6426438910520099E-2</v>
      </c>
      <c r="Q421" s="119">
        <v>0.923098801268316</v>
      </c>
    </row>
    <row r="422" spans="1:17" x14ac:dyDescent="0.25">
      <c r="A422" s="57" t="s">
        <v>5588</v>
      </c>
      <c r="B422" s="3" t="s">
        <v>5015</v>
      </c>
      <c r="C422" s="3" t="s">
        <v>5575</v>
      </c>
      <c r="D422" s="4" t="s">
        <v>5589</v>
      </c>
      <c r="E422" s="4">
        <v>52916</v>
      </c>
      <c r="F422" s="4">
        <v>100008934</v>
      </c>
      <c r="G422" s="4"/>
      <c r="H422" s="4"/>
      <c r="I422" s="4">
        <v>1.2796000000000001</v>
      </c>
      <c r="J422" s="4">
        <v>1.3736999999999999</v>
      </c>
      <c r="K422" s="119"/>
      <c r="L422" s="119">
        <v>1.516920966451E-2</v>
      </c>
      <c r="M422" s="119">
        <v>0.98816528537773696</v>
      </c>
      <c r="N422" s="119">
        <f>VLOOKUP(D422,[2]lms!$A:$H,8,FALSE)</f>
        <v>-1.0696337899394099E-2</v>
      </c>
      <c r="O422" s="119">
        <v>0.98512831611221496</v>
      </c>
      <c r="P422" s="119">
        <v>3.69544062511672E-2</v>
      </c>
      <c r="Q422" s="119">
        <v>0.95433369361222098</v>
      </c>
    </row>
    <row r="423" spans="1:17" x14ac:dyDescent="0.25">
      <c r="A423" s="57" t="s">
        <v>5592</v>
      </c>
      <c r="B423" s="3" t="s">
        <v>5015</v>
      </c>
      <c r="C423" s="3" t="s">
        <v>5575</v>
      </c>
      <c r="D423" s="4" t="s">
        <v>5593</v>
      </c>
      <c r="E423" s="4">
        <v>32413</v>
      </c>
      <c r="F423" s="4">
        <v>100001180</v>
      </c>
      <c r="G423" s="101" t="s">
        <v>5596</v>
      </c>
      <c r="H423" s="101" t="s">
        <v>5597</v>
      </c>
      <c r="I423" s="4">
        <v>1.1496999999999999</v>
      </c>
      <c r="J423" s="4">
        <v>1.0965</v>
      </c>
      <c r="K423" s="119"/>
      <c r="L423" s="119">
        <v>0.28883058955673002</v>
      </c>
      <c r="M423" s="119">
        <v>0.55651725237648997</v>
      </c>
      <c r="N423" s="119">
        <f>VLOOKUP(D423,[2]lms!$A:$H,8,FALSE)</f>
        <v>0.230832692575349</v>
      </c>
      <c r="O423" s="119">
        <v>0.69600115510651805</v>
      </c>
      <c r="P423" s="119">
        <v>0.359741419501799</v>
      </c>
      <c r="Q423" s="119">
        <v>0.52497649351510101</v>
      </c>
    </row>
    <row r="424" spans="1:17" x14ac:dyDescent="0.25">
      <c r="A424" s="57" t="s">
        <v>5598</v>
      </c>
      <c r="B424" s="3" t="s">
        <v>5015</v>
      </c>
      <c r="C424" s="3" t="s">
        <v>5575</v>
      </c>
      <c r="D424" s="4" t="s">
        <v>5599</v>
      </c>
      <c r="E424" s="4">
        <v>35675</v>
      </c>
      <c r="F424" s="4">
        <v>100001579</v>
      </c>
      <c r="G424" s="4"/>
      <c r="H424" s="101" t="s">
        <v>5602</v>
      </c>
      <c r="I424" s="4">
        <v>1.2578</v>
      </c>
      <c r="J424" s="4">
        <v>1.1829000000000001</v>
      </c>
      <c r="K424" s="119"/>
      <c r="L424" s="119">
        <v>0.63393774347543796</v>
      </c>
      <c r="M424" s="119">
        <v>0.18968577040203799</v>
      </c>
      <c r="N424" s="119">
        <f>VLOOKUP(D424,[2]lms!$A:$H,8,FALSE)</f>
        <v>0.58828165439219104</v>
      </c>
      <c r="O424" s="119">
        <v>0.26404801612950002</v>
      </c>
      <c r="P424" s="119">
        <v>0.57002118699112003</v>
      </c>
      <c r="Q424" s="119">
        <v>0.33751512076339402</v>
      </c>
    </row>
    <row r="425" spans="1:17" x14ac:dyDescent="0.25">
      <c r="A425" s="57" t="s">
        <v>5603</v>
      </c>
      <c r="B425" s="3" t="s">
        <v>5015</v>
      </c>
      <c r="C425" s="3" t="s">
        <v>5575</v>
      </c>
      <c r="D425" s="4" t="s">
        <v>5604</v>
      </c>
      <c r="E425" s="4">
        <v>17945</v>
      </c>
      <c r="F425" s="4">
        <v>1239</v>
      </c>
      <c r="G425" s="101" t="s">
        <v>5607</v>
      </c>
      <c r="H425" s="4"/>
      <c r="I425" s="4">
        <v>1.4719</v>
      </c>
      <c r="J425" s="4">
        <v>1.446</v>
      </c>
      <c r="K425" s="119"/>
      <c r="L425" s="119">
        <v>0.55440627795306097</v>
      </c>
      <c r="M425" s="119">
        <v>0.28361386291857699</v>
      </c>
      <c r="N425" s="119">
        <f>VLOOKUP(D425,[2]lms!$A:$H,8,FALSE)</f>
        <v>0.51672555937694897</v>
      </c>
      <c r="O425" s="119">
        <v>0.35144700820091801</v>
      </c>
      <c r="P425" s="119">
        <v>0.57240007210849297</v>
      </c>
      <c r="Q425" s="119">
        <v>0.34154410235120702</v>
      </c>
    </row>
    <row r="426" spans="1:17" x14ac:dyDescent="0.25">
      <c r="A426" s="57" t="s">
        <v>5608</v>
      </c>
      <c r="B426" s="3" t="s">
        <v>5015</v>
      </c>
      <c r="C426" s="3" t="s">
        <v>5575</v>
      </c>
      <c r="D426" s="4" t="s">
        <v>5609</v>
      </c>
      <c r="E426" s="4">
        <v>61700</v>
      </c>
      <c r="F426" s="4">
        <v>100019892</v>
      </c>
      <c r="G426" s="4"/>
      <c r="H426" s="4"/>
      <c r="I426" s="4">
        <v>1.8798999999999999</v>
      </c>
      <c r="J426" s="4">
        <v>2.1901999999999999</v>
      </c>
      <c r="K426" s="119"/>
      <c r="L426" s="119">
        <v>0.39578452352451399</v>
      </c>
      <c r="M426" s="119">
        <v>0.548421451048414</v>
      </c>
      <c r="N426" s="119">
        <f>VLOOKUP(D426,[2]lms!$A:$H,8,FALSE)</f>
        <v>0.380326773231487</v>
      </c>
      <c r="O426" s="119">
        <v>0.59788274947491704</v>
      </c>
      <c r="P426" s="119">
        <v>0.52111657465317096</v>
      </c>
      <c r="Q426" s="119">
        <v>0.45193730769332502</v>
      </c>
    </row>
    <row r="427" spans="1:17" x14ac:dyDescent="0.25">
      <c r="A427" s="57" t="s">
        <v>5611</v>
      </c>
      <c r="B427" s="3" t="s">
        <v>5015</v>
      </c>
      <c r="C427" s="3" t="s">
        <v>5575</v>
      </c>
      <c r="D427" s="4" t="s">
        <v>5612</v>
      </c>
      <c r="E427" s="4">
        <v>57663</v>
      </c>
      <c r="F427" s="4">
        <v>100015637</v>
      </c>
      <c r="G427" s="4"/>
      <c r="H427" s="4"/>
      <c r="I427" s="4">
        <v>1.9955000000000001</v>
      </c>
      <c r="J427" s="4">
        <v>1.9354</v>
      </c>
      <c r="K427" s="119"/>
      <c r="L427" s="119">
        <v>0.65281051835014603</v>
      </c>
      <c r="M427" s="119">
        <v>0.40284020853318597</v>
      </c>
      <c r="N427" s="119">
        <f>VLOOKUP(D427,[2]lms!$A:$H,8,FALSE)</f>
        <v>0.61582363636311399</v>
      </c>
      <c r="O427" s="119">
        <v>0.47190526598382698</v>
      </c>
      <c r="P427" s="119">
        <v>0.74466850707985899</v>
      </c>
      <c r="Q427" s="119">
        <v>0.38881211068080701</v>
      </c>
    </row>
    <row r="428" spans="1:17" x14ac:dyDescent="0.25">
      <c r="A428" s="57" t="s">
        <v>5614</v>
      </c>
      <c r="B428" s="3" t="s">
        <v>5015</v>
      </c>
      <c r="C428" s="3" t="s">
        <v>5575</v>
      </c>
      <c r="D428" s="4" t="s">
        <v>5615</v>
      </c>
      <c r="E428" s="4">
        <v>61699</v>
      </c>
      <c r="F428" s="4">
        <v>100019894</v>
      </c>
      <c r="G428" s="101" t="s">
        <v>5617</v>
      </c>
      <c r="H428" s="101" t="s">
        <v>5618</v>
      </c>
      <c r="I428" s="4">
        <v>1.5025999999999999</v>
      </c>
      <c r="J428" s="4">
        <v>1.6435999999999999</v>
      </c>
      <c r="K428" s="119"/>
      <c r="L428" s="119">
        <v>0.62928073929426398</v>
      </c>
      <c r="M428" s="119">
        <v>0.42332069217735702</v>
      </c>
      <c r="N428" s="119">
        <f>VLOOKUP(D428,[2]lms!$A:$H,8,FALSE)</f>
        <v>0.595085596806604</v>
      </c>
      <c r="O428" s="119">
        <v>0.481055665583425</v>
      </c>
      <c r="P428" s="119">
        <v>0.63930340002108499</v>
      </c>
      <c r="Q428" s="119">
        <v>0.46739471245438302</v>
      </c>
    </row>
    <row r="429" spans="1:17" x14ac:dyDescent="0.25">
      <c r="A429" s="57" t="s">
        <v>5619</v>
      </c>
      <c r="B429" s="3" t="s">
        <v>5015</v>
      </c>
      <c r="C429" s="3" t="s">
        <v>5575</v>
      </c>
      <c r="D429" s="4" t="s">
        <v>5620</v>
      </c>
      <c r="E429" s="4">
        <v>61698</v>
      </c>
      <c r="F429" s="4">
        <v>100015638</v>
      </c>
      <c r="G429" s="4"/>
      <c r="H429" s="4"/>
      <c r="I429" s="4">
        <v>1.0568</v>
      </c>
      <c r="J429" s="4">
        <v>1.0916999999999999</v>
      </c>
      <c r="K429" s="119"/>
      <c r="L429" s="119">
        <v>0.25229051364592198</v>
      </c>
      <c r="M429" s="119">
        <v>0.70783117194379996</v>
      </c>
      <c r="N429" s="119">
        <f>VLOOKUP(D429,[2]lms!$A:$H,8,FALSE)</f>
        <v>0.16217818228366301</v>
      </c>
      <c r="O429" s="119">
        <v>0.85953036243802405</v>
      </c>
      <c r="P429" s="119">
        <v>0.305563460567982</v>
      </c>
      <c r="Q429" s="119">
        <v>0.68215726935283205</v>
      </c>
    </row>
    <row r="430" spans="1:17" x14ac:dyDescent="0.25">
      <c r="A430" s="57" t="s">
        <v>5622</v>
      </c>
      <c r="B430" s="3" t="s">
        <v>5015</v>
      </c>
      <c r="C430" s="3" t="s">
        <v>5575</v>
      </c>
      <c r="D430" s="4" t="s">
        <v>5623</v>
      </c>
      <c r="E430" s="4">
        <v>57548</v>
      </c>
      <c r="F430" s="4">
        <v>100002459</v>
      </c>
      <c r="G430" s="4"/>
      <c r="H430" s="101" t="s">
        <v>5626</v>
      </c>
      <c r="I430" s="4">
        <v>0.76680000000000004</v>
      </c>
      <c r="J430" s="4">
        <v>1.0669</v>
      </c>
      <c r="K430" s="119"/>
      <c r="L430" s="119">
        <v>-0.119782915757971</v>
      </c>
      <c r="M430" s="119">
        <v>0.78918497594238002</v>
      </c>
      <c r="N430" s="119">
        <f>VLOOKUP(D430,[2]lms!$A:$H,8,FALSE)</f>
        <v>-8.9906025416812599E-2</v>
      </c>
      <c r="O430" s="119">
        <v>0.88075674265715698</v>
      </c>
      <c r="P430" s="119">
        <v>-0.19178677695952201</v>
      </c>
      <c r="Q430" s="119">
        <v>0.652210542419984</v>
      </c>
    </row>
    <row r="431" spans="1:17" x14ac:dyDescent="0.25">
      <c r="A431" s="57" t="s">
        <v>5627</v>
      </c>
      <c r="B431" s="3" t="s">
        <v>5015</v>
      </c>
      <c r="C431" s="3" t="s">
        <v>5575</v>
      </c>
      <c r="D431" s="4" t="s">
        <v>5628</v>
      </c>
      <c r="E431" s="4">
        <v>53230</v>
      </c>
      <c r="F431" s="4">
        <v>100006367</v>
      </c>
      <c r="G431" s="4"/>
      <c r="H431" s="4"/>
      <c r="I431" s="4">
        <v>1.2775000000000001</v>
      </c>
      <c r="J431" s="4">
        <v>1.4408000000000001</v>
      </c>
      <c r="K431" s="119"/>
      <c r="L431" s="119">
        <v>-9.6285704332102595E-2</v>
      </c>
      <c r="M431" s="119">
        <v>0.87785672573203499</v>
      </c>
      <c r="N431" s="119">
        <f>VLOOKUP(D431,[2]lms!$A:$H,8,FALSE)</f>
        <v>-2.5671543177775601E-2</v>
      </c>
      <c r="O431" s="119">
        <v>0.96733032828382104</v>
      </c>
      <c r="P431" s="119">
        <v>-6.9988642702827203E-2</v>
      </c>
      <c r="Q431" s="119">
        <v>0.92853019637808698</v>
      </c>
    </row>
    <row r="432" spans="1:17" x14ac:dyDescent="0.25">
      <c r="A432" s="57" t="s">
        <v>5631</v>
      </c>
      <c r="B432" s="3" t="s">
        <v>5015</v>
      </c>
      <c r="C432" s="3" t="s">
        <v>5575</v>
      </c>
      <c r="D432" s="4" t="s">
        <v>5632</v>
      </c>
      <c r="E432" s="4">
        <v>22001</v>
      </c>
      <c r="F432" s="4">
        <v>100000773</v>
      </c>
      <c r="G432" s="4"/>
      <c r="H432" s="101" t="s">
        <v>5635</v>
      </c>
      <c r="I432" s="4">
        <v>1.2212000000000001</v>
      </c>
      <c r="J432" s="4">
        <v>1.0038</v>
      </c>
      <c r="K432" s="119"/>
      <c r="L432" s="119">
        <v>0.215268072408518</v>
      </c>
      <c r="M432" s="119">
        <v>0.50419252121739799</v>
      </c>
      <c r="N432" s="119">
        <f>VLOOKUP(D432,[2]lms!$A:$H,8,FALSE)</f>
        <v>0.26367176530535402</v>
      </c>
      <c r="O432" s="119">
        <v>0.40594460917698899</v>
      </c>
      <c r="P432" s="119">
        <v>0.135933729621001</v>
      </c>
      <c r="Q432" s="119">
        <v>0.69646116109002099</v>
      </c>
    </row>
    <row r="433" spans="1:17" x14ac:dyDescent="0.25">
      <c r="A433" s="57" t="s">
        <v>5636</v>
      </c>
      <c r="B433" s="3" t="s">
        <v>5015</v>
      </c>
      <c r="C433" s="3" t="s">
        <v>5575</v>
      </c>
      <c r="D433" s="4" t="s">
        <v>5637</v>
      </c>
      <c r="E433" s="4">
        <v>31936</v>
      </c>
      <c r="F433" s="4">
        <v>100001143</v>
      </c>
      <c r="G433" s="4"/>
      <c r="H433" s="101" t="s">
        <v>5640</v>
      </c>
      <c r="I433" s="4">
        <v>1.0741000000000001</v>
      </c>
      <c r="J433" s="4">
        <v>1.3644000000000001</v>
      </c>
      <c r="K433" s="119"/>
      <c r="L433" s="119">
        <v>-0.81941518598888996</v>
      </c>
      <c r="M433" s="119">
        <v>0.16824723779793299</v>
      </c>
      <c r="N433" s="119">
        <f>VLOOKUP(D433,[2]lms!$A:$H,8,FALSE)</f>
        <v>-0.86204880503362202</v>
      </c>
      <c r="O433" s="119">
        <v>0.17590832209543</v>
      </c>
      <c r="P433" s="119">
        <v>-0.92188665815374504</v>
      </c>
      <c r="Q433" s="119">
        <v>0.189235509595547</v>
      </c>
    </row>
    <row r="434" spans="1:17" x14ac:dyDescent="0.25">
      <c r="A434" s="57" t="s">
        <v>5641</v>
      </c>
      <c r="B434" s="3" t="s">
        <v>5015</v>
      </c>
      <c r="C434" s="3" t="s">
        <v>5575</v>
      </c>
      <c r="D434" s="4" t="s">
        <v>5642</v>
      </c>
      <c r="E434" s="4">
        <v>22053</v>
      </c>
      <c r="F434" s="4">
        <v>100000997</v>
      </c>
      <c r="G434" s="4"/>
      <c r="H434" s="101" t="s">
        <v>5645</v>
      </c>
      <c r="I434" s="4">
        <v>1.2569999999999999</v>
      </c>
      <c r="J434" s="4">
        <v>0.95189999999999997</v>
      </c>
      <c r="K434" s="119"/>
      <c r="L434" s="119">
        <v>0.31544990620646302</v>
      </c>
      <c r="M434" s="119">
        <v>0.298912344731739</v>
      </c>
      <c r="N434" s="119">
        <f>VLOOKUP(D434,[2]lms!$A:$H,8,FALSE)</f>
        <v>0.36610430129597898</v>
      </c>
      <c r="O434" s="119">
        <v>0.22435593298238701</v>
      </c>
      <c r="P434" s="119">
        <v>0.24138885250085099</v>
      </c>
      <c r="Q434" s="119">
        <v>0.46739471245438302</v>
      </c>
    </row>
    <row r="435" spans="1:17" x14ac:dyDescent="0.25">
      <c r="A435" s="57" t="s">
        <v>5646</v>
      </c>
      <c r="B435" s="3" t="s">
        <v>5015</v>
      </c>
      <c r="C435" s="3" t="s">
        <v>5575</v>
      </c>
      <c r="D435" s="4" t="s">
        <v>5647</v>
      </c>
      <c r="E435" s="4">
        <v>31943</v>
      </c>
      <c r="F435" s="4">
        <v>100001145</v>
      </c>
      <c r="G435" s="4"/>
      <c r="H435" s="101" t="s">
        <v>5650</v>
      </c>
      <c r="I435" s="4">
        <v>0.77229999999999999</v>
      </c>
      <c r="J435" s="4">
        <v>1.2497</v>
      </c>
      <c r="K435" s="119">
        <v>-3.3403667436030897E-2</v>
      </c>
      <c r="L435" s="119">
        <v>-0.671317606825094</v>
      </c>
      <c r="M435" s="119">
        <v>6.7077627875739898E-2</v>
      </c>
      <c r="N435" s="119">
        <f>VLOOKUP(D435,[2]lms!$A:$H,8,FALSE)</f>
        <v>-0.71600173606679895</v>
      </c>
      <c r="O435" s="119">
        <v>7.9867842526829894E-2</v>
      </c>
      <c r="P435" s="119">
        <v>-0.79443272464405401</v>
      </c>
      <c r="Q435" s="119">
        <v>8.3636028877693003E-2</v>
      </c>
    </row>
    <row r="436" spans="1:17" x14ac:dyDescent="0.25">
      <c r="A436" s="57" t="s">
        <v>5651</v>
      </c>
      <c r="B436" s="3" t="s">
        <v>5015</v>
      </c>
      <c r="C436" s="3" t="s">
        <v>5575</v>
      </c>
      <c r="D436" s="4" t="s">
        <v>5652</v>
      </c>
      <c r="E436" s="4">
        <v>32457</v>
      </c>
      <c r="F436" s="4">
        <v>100001112</v>
      </c>
      <c r="G436" s="4"/>
      <c r="H436" s="101" t="s">
        <v>5655</v>
      </c>
      <c r="I436" s="4">
        <v>2.2625999999999999</v>
      </c>
      <c r="J436" s="4">
        <v>1.9767999999999999</v>
      </c>
      <c r="K436" s="119"/>
      <c r="L436" s="119">
        <v>-9.5848623959818705E-2</v>
      </c>
      <c r="M436" s="119">
        <v>0.87753244991407597</v>
      </c>
      <c r="N436" s="119">
        <f>VLOOKUP(D436,[2]lms!$A:$H,8,FALSE)</f>
        <v>-2.8709587779665799E-2</v>
      </c>
      <c r="O436" s="119">
        <v>0.96334774097869402</v>
      </c>
      <c r="P436" s="119">
        <v>-0.197875695323807</v>
      </c>
      <c r="Q436" s="119">
        <v>0.70310785640042694</v>
      </c>
    </row>
    <row r="437" spans="1:17" x14ac:dyDescent="0.25">
      <c r="A437" s="57" t="s">
        <v>5656</v>
      </c>
      <c r="B437" s="3" t="s">
        <v>5015</v>
      </c>
      <c r="C437" s="3" t="s">
        <v>5575</v>
      </c>
      <c r="D437" s="4" t="s">
        <v>5657</v>
      </c>
      <c r="E437" s="4">
        <v>21158</v>
      </c>
      <c r="F437" s="4">
        <v>100000882</v>
      </c>
      <c r="G437" s="4"/>
      <c r="H437" s="4"/>
      <c r="I437" s="4">
        <v>2.4742999999999999</v>
      </c>
      <c r="J437" s="4">
        <v>2.9321000000000002</v>
      </c>
      <c r="K437" s="119"/>
      <c r="L437" s="119">
        <v>1.8499897164842401E-2</v>
      </c>
      <c r="M437" s="119">
        <v>0.98816528537773696</v>
      </c>
      <c r="N437" s="119">
        <f>VLOOKUP(D437,[2]lms!$A:$H,8,FALSE)</f>
        <v>0.101510735880668</v>
      </c>
      <c r="O437" s="119">
        <v>0.92651298245464497</v>
      </c>
      <c r="P437" s="119">
        <v>-4.9927982368524797E-2</v>
      </c>
      <c r="Q437" s="119">
        <v>0.96518635300371003</v>
      </c>
    </row>
    <row r="438" spans="1:17" x14ac:dyDescent="0.25">
      <c r="A438" s="57" t="s">
        <v>5660</v>
      </c>
      <c r="B438" s="3" t="s">
        <v>5015</v>
      </c>
      <c r="C438" s="3" t="s">
        <v>5575</v>
      </c>
      <c r="D438" s="4" t="s">
        <v>5661</v>
      </c>
      <c r="E438" s="4">
        <v>27503</v>
      </c>
      <c r="F438" s="4">
        <v>100000983</v>
      </c>
      <c r="G438" s="4"/>
      <c r="H438" s="101" t="s">
        <v>5664</v>
      </c>
      <c r="I438" s="4">
        <v>3.0949</v>
      </c>
      <c r="J438" s="4">
        <v>1.6377999999999999</v>
      </c>
      <c r="K438" s="119"/>
      <c r="L438" s="119">
        <v>0.84617037786195703</v>
      </c>
      <c r="M438" s="119">
        <v>8.8182830922040503E-2</v>
      </c>
      <c r="N438" s="119">
        <f>VLOOKUP(D438,[2]lms!$A:$H,8,FALSE)</f>
        <v>0.84998183600735</v>
      </c>
      <c r="O438" s="119">
        <v>0.109264373104001</v>
      </c>
      <c r="P438" s="119">
        <v>0.78736799709412697</v>
      </c>
      <c r="Q438" s="119">
        <v>0.205061872915939</v>
      </c>
    </row>
    <row r="439" spans="1:17" x14ac:dyDescent="0.25">
      <c r="A439" s="57" t="s">
        <v>5665</v>
      </c>
      <c r="B439" s="3" t="s">
        <v>5015</v>
      </c>
      <c r="C439" s="3" t="s">
        <v>5575</v>
      </c>
      <c r="D439" s="4" t="s">
        <v>5666</v>
      </c>
      <c r="E439" s="4">
        <v>63671</v>
      </c>
      <c r="F439" s="4">
        <v>100021375</v>
      </c>
      <c r="G439" s="4"/>
      <c r="H439" s="4"/>
      <c r="I439" s="4">
        <v>1.5310999999999999</v>
      </c>
      <c r="J439" s="4">
        <v>1.9568000000000001</v>
      </c>
      <c r="K439" s="119"/>
      <c r="L439" s="119">
        <v>0.55198604528563699</v>
      </c>
      <c r="M439" s="119">
        <v>0.30505512612100999</v>
      </c>
      <c r="N439" s="119">
        <f>VLOOKUP(D439,[2]lms!$A:$H,8,FALSE)</f>
        <v>0.57009001662164904</v>
      </c>
      <c r="O439" s="119">
        <v>0.32226268374002898</v>
      </c>
      <c r="P439" s="119">
        <v>0.55032017684472301</v>
      </c>
      <c r="Q439" s="119">
        <v>0.40688692118814401</v>
      </c>
    </row>
    <row r="440" spans="1:17" x14ac:dyDescent="0.25">
      <c r="A440" s="57" t="s">
        <v>5669</v>
      </c>
      <c r="B440" s="3" t="s">
        <v>5015</v>
      </c>
      <c r="C440" s="3" t="s">
        <v>5575</v>
      </c>
      <c r="D440" s="4" t="s">
        <v>5670</v>
      </c>
      <c r="E440" s="4">
        <v>31938</v>
      </c>
      <c r="F440" s="4">
        <v>100001148</v>
      </c>
      <c r="G440" s="4"/>
      <c r="H440" s="101" t="s">
        <v>5673</v>
      </c>
      <c r="I440" s="4">
        <v>4.2295999999999996</v>
      </c>
      <c r="J440" s="4">
        <v>2.5116999999999998</v>
      </c>
      <c r="K440" s="119"/>
      <c r="L440" s="119">
        <v>0.63391144862959903</v>
      </c>
      <c r="M440" s="119">
        <v>0.37279141874364502</v>
      </c>
      <c r="N440" s="119">
        <f>VLOOKUP(D440,[2]lms!$A:$H,8,FALSE)</f>
        <v>0.52151583428494996</v>
      </c>
      <c r="O440" s="119">
        <v>0.50275795071540796</v>
      </c>
      <c r="P440" s="119">
        <v>0.56816019927237005</v>
      </c>
      <c r="Q440" s="119">
        <v>0.50957079753882295</v>
      </c>
    </row>
    <row r="441" spans="1:17" x14ac:dyDescent="0.25">
      <c r="A441" s="57" t="s">
        <v>5674</v>
      </c>
      <c r="B441" s="3" t="s">
        <v>5015</v>
      </c>
      <c r="C441" s="3" t="s">
        <v>5575</v>
      </c>
      <c r="D441" s="4" t="s">
        <v>5675</v>
      </c>
      <c r="E441" s="4">
        <v>32442</v>
      </c>
      <c r="F441" s="4">
        <v>100001223</v>
      </c>
      <c r="G441" s="4"/>
      <c r="H441" s="101" t="s">
        <v>5678</v>
      </c>
      <c r="I441" s="4">
        <v>1.3529</v>
      </c>
      <c r="J441" s="4">
        <v>2.0167999999999999</v>
      </c>
      <c r="K441" s="119"/>
      <c r="L441" s="119">
        <v>0.170210766463324</v>
      </c>
      <c r="M441" s="119">
        <v>0.82062657402144601</v>
      </c>
      <c r="N441" s="119">
        <f>VLOOKUP(D441,[2]lms!$A:$H,8,FALSE)</f>
        <v>0.159088763785001</v>
      </c>
      <c r="O441" s="119">
        <v>0.85953036243802405</v>
      </c>
      <c r="P441" s="119">
        <v>0.15411848661904701</v>
      </c>
      <c r="Q441" s="119">
        <v>0.85672671359812302</v>
      </c>
    </row>
    <row r="442" spans="1:17" x14ac:dyDescent="0.25">
      <c r="A442" s="57" t="s">
        <v>5679</v>
      </c>
      <c r="B442" s="3" t="s">
        <v>5015</v>
      </c>
      <c r="C442" s="3" t="s">
        <v>5575</v>
      </c>
      <c r="D442" s="4" t="s">
        <v>5680</v>
      </c>
      <c r="E442" s="4">
        <v>21239</v>
      </c>
      <c r="F442" s="4">
        <v>100000956</v>
      </c>
      <c r="G442" s="4"/>
      <c r="H442" s="101" t="s">
        <v>5683</v>
      </c>
      <c r="I442" s="4">
        <v>1.2714000000000001</v>
      </c>
      <c r="J442" s="4">
        <v>1.0125999999999999</v>
      </c>
      <c r="K442" s="119"/>
      <c r="L442" s="119">
        <v>0.18120854866668801</v>
      </c>
      <c r="M442" s="119">
        <v>0.57692162708133099</v>
      </c>
      <c r="N442" s="119">
        <f>VLOOKUP(D442,[2]lms!$A:$H,8,FALSE)</f>
        <v>0.154310090290493</v>
      </c>
      <c r="O442" s="119">
        <v>0.69503118899581995</v>
      </c>
      <c r="P442" s="119">
        <v>6.1289698694151303E-2</v>
      </c>
      <c r="Q442" s="119">
        <v>0.90116144478778004</v>
      </c>
    </row>
    <row r="443" spans="1:17" x14ac:dyDescent="0.25">
      <c r="A443" s="57" t="s">
        <v>5684</v>
      </c>
      <c r="B443" s="3" t="s">
        <v>5015</v>
      </c>
      <c r="C443" s="3" t="s">
        <v>5575</v>
      </c>
      <c r="D443" s="4" t="s">
        <v>5685</v>
      </c>
      <c r="E443" s="4">
        <v>37752</v>
      </c>
      <c r="F443" s="4">
        <v>100002196</v>
      </c>
      <c r="G443" s="4"/>
      <c r="H443" s="4"/>
      <c r="I443" s="4">
        <v>1.5394000000000001</v>
      </c>
      <c r="J443" s="4">
        <v>2.4828000000000001</v>
      </c>
      <c r="K443" s="119"/>
      <c r="L443" s="119">
        <v>2.1363831636354101E-2</v>
      </c>
      <c r="M443" s="119">
        <v>0.99192255489913395</v>
      </c>
      <c r="N443" s="119">
        <f>VLOOKUP(D443,[2]lms!$A:$H,8,FALSE)</f>
        <v>-7.2501501980086298E-3</v>
      </c>
      <c r="O443" s="119">
        <v>0.99207415547460298</v>
      </c>
      <c r="P443" s="119">
        <v>-0.343562954126651</v>
      </c>
      <c r="Q443" s="119">
        <v>0.79819669999427201</v>
      </c>
    </row>
    <row r="444" spans="1:17" x14ac:dyDescent="0.25">
      <c r="A444" s="57" t="s">
        <v>5686</v>
      </c>
      <c r="B444" s="3" t="s">
        <v>5015</v>
      </c>
      <c r="C444" s="3" t="s">
        <v>5575</v>
      </c>
      <c r="D444" s="4" t="s">
        <v>5687</v>
      </c>
      <c r="E444" s="4">
        <v>47123</v>
      </c>
      <c r="F444" s="4">
        <v>100005852</v>
      </c>
      <c r="G444" s="4"/>
      <c r="H444" s="101" t="s">
        <v>5689</v>
      </c>
      <c r="I444" s="4">
        <v>1.4650000000000001</v>
      </c>
      <c r="J444" s="4">
        <v>1.0670999999999999</v>
      </c>
      <c r="K444" s="119"/>
      <c r="L444" s="119">
        <v>0.42139228206349799</v>
      </c>
      <c r="M444" s="119">
        <v>0.46538197660194602</v>
      </c>
      <c r="N444" s="119">
        <f>VLOOKUP(D444,[2]lms!$A:$H,8,FALSE)</f>
        <v>0.29714385878140298</v>
      </c>
      <c r="O444" s="119">
        <v>0.64069452935273696</v>
      </c>
      <c r="P444" s="119">
        <v>0.167163481577845</v>
      </c>
      <c r="Q444" s="119">
        <v>0.824223731434647</v>
      </c>
    </row>
    <row r="445" spans="1:17" x14ac:dyDescent="0.25">
      <c r="A445" s="57" t="s">
        <v>5690</v>
      </c>
      <c r="B445" s="3" t="s">
        <v>5015</v>
      </c>
      <c r="C445" s="3" t="s">
        <v>5575</v>
      </c>
      <c r="D445" s="4" t="s">
        <v>5691</v>
      </c>
      <c r="E445" s="4">
        <v>52938</v>
      </c>
      <c r="F445" s="4">
        <v>100008933</v>
      </c>
      <c r="G445" s="4"/>
      <c r="H445" s="4"/>
      <c r="I445" s="4">
        <v>8.2728000000000002</v>
      </c>
      <c r="J445" s="4">
        <v>4.2333999999999996</v>
      </c>
      <c r="K445" s="119">
        <v>3.5726044574548803E-2</v>
      </c>
      <c r="L445" s="119">
        <v>1.47232058989943</v>
      </c>
      <c r="M445" s="119">
        <v>8.90758761273997E-2</v>
      </c>
      <c r="N445" s="119">
        <f>VLOOKUP(D445,[2]lms!$A:$H,8,FALSE)</f>
        <v>1.3595391980956</v>
      </c>
      <c r="O445" s="119">
        <v>0.14410553635598899</v>
      </c>
      <c r="P445" s="119">
        <v>1.2960019171714099</v>
      </c>
      <c r="Q445" s="119">
        <v>0.23047651945293299</v>
      </c>
    </row>
    <row r="446" spans="1:17" x14ac:dyDescent="0.25">
      <c r="A446" s="57" t="s">
        <v>5694</v>
      </c>
      <c r="B446" s="3" t="s">
        <v>5015</v>
      </c>
      <c r="C446" s="3" t="s">
        <v>5695</v>
      </c>
      <c r="D446" s="4" t="s">
        <v>5696</v>
      </c>
      <c r="E446" s="4">
        <v>38395</v>
      </c>
      <c r="F446" s="4">
        <v>62</v>
      </c>
      <c r="G446" s="101" t="s">
        <v>5699</v>
      </c>
      <c r="H446" s="101" t="s">
        <v>5700</v>
      </c>
      <c r="I446" s="4">
        <v>1.1700999999999999</v>
      </c>
      <c r="J446" s="4">
        <v>1.8252999999999999</v>
      </c>
      <c r="K446" s="119"/>
      <c r="L446" s="119">
        <v>-0.44375430708250102</v>
      </c>
      <c r="M446" s="119">
        <v>0.47816749116403001</v>
      </c>
      <c r="N446" s="119">
        <f>VLOOKUP(D446,[2]lms!$A:$H,8,FALSE)</f>
        <v>-0.49819059934544102</v>
      </c>
      <c r="O446" s="119">
        <v>0.45476951258498099</v>
      </c>
      <c r="P446" s="119">
        <v>-0.681953102351462</v>
      </c>
      <c r="Q446" s="119">
        <v>0.31659445284152099</v>
      </c>
    </row>
    <row r="447" spans="1:17" x14ac:dyDescent="0.25">
      <c r="A447" s="57" t="s">
        <v>5701</v>
      </c>
      <c r="B447" s="3" t="s">
        <v>5015</v>
      </c>
      <c r="C447" s="3" t="s">
        <v>5695</v>
      </c>
      <c r="D447" s="4" t="s">
        <v>5702</v>
      </c>
      <c r="E447" s="4">
        <v>38399</v>
      </c>
      <c r="F447" s="4">
        <v>179</v>
      </c>
      <c r="G447" s="101" t="s">
        <v>5705</v>
      </c>
      <c r="H447" s="101" t="s">
        <v>5706</v>
      </c>
      <c r="I447" s="4">
        <v>1.1569</v>
      </c>
      <c r="J447" s="4">
        <v>2.1901000000000002</v>
      </c>
      <c r="K447" s="119"/>
      <c r="L447" s="119">
        <v>-0.66474205227511995</v>
      </c>
      <c r="M447" s="119">
        <v>0.19373289481223399</v>
      </c>
      <c r="N447" s="119">
        <f>VLOOKUP(D447,[2]lms!$A:$H,8,FALSE)</f>
        <v>-0.70089514089531502</v>
      </c>
      <c r="O447" s="119">
        <v>0.21520924222218299</v>
      </c>
      <c r="P447" s="119">
        <v>-0.93777548903366204</v>
      </c>
      <c r="Q447" s="119">
        <v>8.7619051026308903E-2</v>
      </c>
    </row>
    <row r="448" spans="1:17" x14ac:dyDescent="0.25">
      <c r="A448" s="57" t="s">
        <v>5707</v>
      </c>
      <c r="B448" s="3" t="s">
        <v>5015</v>
      </c>
      <c r="C448" s="3" t="s">
        <v>5695</v>
      </c>
      <c r="D448" s="4" t="s">
        <v>5708</v>
      </c>
      <c r="E448" s="4">
        <v>62950</v>
      </c>
      <c r="F448" s="4">
        <v>100002284</v>
      </c>
      <c r="G448" s="4"/>
      <c r="H448" s="101" t="s">
        <v>5711</v>
      </c>
      <c r="I448" s="4">
        <v>1.2442</v>
      </c>
      <c r="J448" s="4">
        <v>1.2648999999999999</v>
      </c>
      <c r="K448" s="119"/>
      <c r="L448" s="119">
        <v>-0.24524418932983799</v>
      </c>
      <c r="M448" s="119">
        <v>0.54307088980131601</v>
      </c>
      <c r="N448" s="119">
        <f>VLOOKUP(D448,[2]lms!$A:$H,8,FALSE)</f>
        <v>-0.214393563555549</v>
      </c>
      <c r="O448" s="119">
        <v>0.62960451073832602</v>
      </c>
      <c r="P448" s="119">
        <v>-0.26110842856072197</v>
      </c>
      <c r="Q448" s="119">
        <v>0.56932561852877595</v>
      </c>
    </row>
    <row r="449" spans="1:17" x14ac:dyDescent="0.25">
      <c r="A449" s="57" t="s">
        <v>5712</v>
      </c>
      <c r="B449" s="3" t="s">
        <v>5015</v>
      </c>
      <c r="C449" s="3" t="s">
        <v>5695</v>
      </c>
      <c r="D449" s="4" t="s">
        <v>5713</v>
      </c>
      <c r="E449" s="4">
        <v>63109</v>
      </c>
      <c r="F449" s="4">
        <v>100002367</v>
      </c>
      <c r="G449" s="4"/>
      <c r="H449" s="101" t="s">
        <v>5716</v>
      </c>
      <c r="I449" s="4">
        <v>1.1841999999999999</v>
      </c>
      <c r="J449" s="4">
        <v>1.1497999999999999</v>
      </c>
      <c r="K449" s="119"/>
      <c r="L449" s="119">
        <v>2.9657097288854702E-3</v>
      </c>
      <c r="M449" s="119">
        <v>0.99701568396186102</v>
      </c>
      <c r="N449" s="119">
        <f>VLOOKUP(D449,[2]lms!$A:$H,8,FALSE)</f>
        <v>-6.1196358478608298E-2</v>
      </c>
      <c r="O449" s="119">
        <v>0.93115619435762298</v>
      </c>
      <c r="P449" s="119">
        <v>-0.15852348080912301</v>
      </c>
      <c r="Q449" s="119">
        <v>0.730460354227499</v>
      </c>
    </row>
    <row r="450" spans="1:17" x14ac:dyDescent="0.25">
      <c r="A450" s="57" t="s">
        <v>5717</v>
      </c>
      <c r="B450" s="3" t="s">
        <v>5015</v>
      </c>
      <c r="C450" s="3" t="s">
        <v>5695</v>
      </c>
      <c r="D450" s="4" t="s">
        <v>5718</v>
      </c>
      <c r="E450" s="4">
        <v>62951</v>
      </c>
      <c r="F450" s="4">
        <v>100002285</v>
      </c>
      <c r="G450" s="4"/>
      <c r="H450" s="101" t="s">
        <v>5721</v>
      </c>
      <c r="I450" s="4">
        <v>1.4806999999999999</v>
      </c>
      <c r="J450" s="4">
        <v>1.1353</v>
      </c>
      <c r="K450" s="119"/>
      <c r="L450" s="119">
        <v>2.60518318350202E-2</v>
      </c>
      <c r="M450" s="119">
        <v>0.95757260526495702</v>
      </c>
      <c r="N450" s="119">
        <f>VLOOKUP(D450,[2]lms!$A:$H,8,FALSE)</f>
        <v>6.12308634980646E-2</v>
      </c>
      <c r="O450" s="119">
        <v>0.91102834850563497</v>
      </c>
      <c r="P450" s="119">
        <v>-6.6502374442176998E-3</v>
      </c>
      <c r="Q450" s="119">
        <v>0.99606156562513304</v>
      </c>
    </row>
    <row r="451" spans="1:17" x14ac:dyDescent="0.25">
      <c r="A451" s="57" t="s">
        <v>5722</v>
      </c>
      <c r="B451" s="3" t="s">
        <v>5015</v>
      </c>
      <c r="C451" s="3" t="s">
        <v>5695</v>
      </c>
      <c r="D451" s="4" t="s">
        <v>5723</v>
      </c>
      <c r="E451" s="4">
        <v>62952</v>
      </c>
      <c r="F451" s="4">
        <v>100001730</v>
      </c>
      <c r="G451" s="4"/>
      <c r="H451" s="4"/>
      <c r="I451" s="4">
        <v>1.0701000000000001</v>
      </c>
      <c r="J451" s="4">
        <v>1.2193000000000001</v>
      </c>
      <c r="K451" s="119"/>
      <c r="L451" s="119">
        <v>-0.12712035421522899</v>
      </c>
      <c r="M451" s="119">
        <v>0.55435201870788697</v>
      </c>
      <c r="N451" s="119">
        <f>VLOOKUP(D451,[2]lms!$A:$H,8,FALSE)</f>
        <v>-0.176495209207366</v>
      </c>
      <c r="O451" s="119">
        <v>0.37257025918425701</v>
      </c>
      <c r="P451" s="119">
        <v>-0.216119660176432</v>
      </c>
      <c r="Q451" s="119">
        <v>0.31509953463556201</v>
      </c>
    </row>
    <row r="452" spans="1:17" x14ac:dyDescent="0.25">
      <c r="A452" s="57" t="s">
        <v>5726</v>
      </c>
      <c r="B452" s="3" t="s">
        <v>5015</v>
      </c>
      <c r="C452" s="80" t="s">
        <v>5727</v>
      </c>
      <c r="D452" s="4" t="s">
        <v>5728</v>
      </c>
      <c r="E452" s="4">
        <v>63727</v>
      </c>
      <c r="F452" s="4">
        <v>100021414</v>
      </c>
      <c r="G452" s="101" t="s">
        <v>5731</v>
      </c>
      <c r="H452" s="4"/>
      <c r="I452" s="4">
        <v>1.5015000000000001</v>
      </c>
      <c r="J452" s="4">
        <v>1.6338999999999999</v>
      </c>
      <c r="K452" s="119"/>
      <c r="L452" s="119">
        <v>-0.31703538104936602</v>
      </c>
      <c r="M452" s="119">
        <v>0.678056142224021</v>
      </c>
      <c r="N452" s="119">
        <f>VLOOKUP(D452,[2]lms!$A:$H,8,FALSE)</f>
        <v>-0.32446534407567301</v>
      </c>
      <c r="O452" s="119">
        <v>0.705558397321013</v>
      </c>
      <c r="P452" s="119">
        <v>-0.587815232771977</v>
      </c>
      <c r="Q452" s="119">
        <v>0.44107548816617498</v>
      </c>
    </row>
    <row r="453" spans="1:17" x14ac:dyDescent="0.25">
      <c r="A453" s="57" t="s">
        <v>5732</v>
      </c>
      <c r="B453" s="3" t="s">
        <v>5015</v>
      </c>
      <c r="C453" s="3" t="s">
        <v>5733</v>
      </c>
      <c r="D453" s="4" t="s">
        <v>5734</v>
      </c>
      <c r="E453" s="4">
        <v>38102</v>
      </c>
      <c r="F453" s="4">
        <v>1137</v>
      </c>
      <c r="G453" s="4"/>
      <c r="H453" s="101" t="s">
        <v>5737</v>
      </c>
      <c r="I453" s="4">
        <v>2.1089000000000002</v>
      </c>
      <c r="J453" s="4">
        <v>2.2787999999999999</v>
      </c>
      <c r="K453" s="119"/>
      <c r="L453" s="119">
        <v>-0.190025523177969</v>
      </c>
      <c r="M453" s="119">
        <v>0.85735174453943896</v>
      </c>
      <c r="N453" s="119">
        <f>VLOOKUP(D453,[2]lms!$A:$H,8,FALSE)</f>
        <v>-0.272769633359283</v>
      </c>
      <c r="O453" s="119">
        <v>0.80584216593611802</v>
      </c>
      <c r="P453" s="119">
        <v>-0.481308270908547</v>
      </c>
      <c r="Q453" s="119">
        <v>0.60730566673514397</v>
      </c>
    </row>
    <row r="454" spans="1:17" x14ac:dyDescent="0.25">
      <c r="A454" s="57" t="s">
        <v>5738</v>
      </c>
      <c r="B454" s="3" t="s">
        <v>5015</v>
      </c>
      <c r="C454" s="3" t="s">
        <v>5733</v>
      </c>
      <c r="D454" s="4" t="s">
        <v>5739</v>
      </c>
      <c r="E454" s="4">
        <v>38165</v>
      </c>
      <c r="F454" s="4">
        <v>1489</v>
      </c>
      <c r="G454" s="101" t="s">
        <v>5742</v>
      </c>
      <c r="H454" s="101" t="s">
        <v>5743</v>
      </c>
      <c r="I454" s="4">
        <v>2.0758999999999999</v>
      </c>
      <c r="J454" s="4">
        <v>1.7795000000000001</v>
      </c>
      <c r="K454" s="119"/>
      <c r="L454" s="119">
        <v>0.30481759028480698</v>
      </c>
      <c r="M454" s="119">
        <v>0.57692162708133099</v>
      </c>
      <c r="N454" s="119">
        <f>VLOOKUP(D454,[2]lms!$A:$H,8,FALSE)</f>
        <v>0.281575966189133</v>
      </c>
      <c r="O454" s="119">
        <v>0.65793794153079999</v>
      </c>
      <c r="P454" s="119">
        <v>0.20114554023973699</v>
      </c>
      <c r="Q454" s="119">
        <v>0.77372111709199798</v>
      </c>
    </row>
    <row r="455" spans="1:17" x14ac:dyDescent="0.25">
      <c r="A455" s="57" t="s">
        <v>5744</v>
      </c>
      <c r="B455" s="3" t="s">
        <v>5015</v>
      </c>
      <c r="C455" s="3" t="s">
        <v>5733</v>
      </c>
      <c r="D455" s="4" t="s">
        <v>5745</v>
      </c>
      <c r="E455" s="4">
        <v>38625</v>
      </c>
      <c r="F455" s="4">
        <v>100002254</v>
      </c>
      <c r="G455" s="4"/>
      <c r="H455" s="101" t="s">
        <v>5748</v>
      </c>
      <c r="I455" s="4">
        <v>1.9643999999999999</v>
      </c>
      <c r="J455" s="4">
        <v>1.6302000000000001</v>
      </c>
      <c r="K455" s="119"/>
      <c r="L455" s="119">
        <v>0.193089488348475</v>
      </c>
      <c r="M455" s="119">
        <v>0.777769355141954</v>
      </c>
      <c r="N455" s="119">
        <f>VLOOKUP(D455,[2]lms!$A:$H,8,FALSE)</f>
        <v>0.153240069555511</v>
      </c>
      <c r="O455" s="119">
        <v>0.86183818370203102</v>
      </c>
      <c r="P455" s="119">
        <v>3.42359225558065E-2</v>
      </c>
      <c r="Q455" s="119">
        <v>0.98088831043785096</v>
      </c>
    </row>
    <row r="456" spans="1:17" x14ac:dyDescent="0.25">
      <c r="A456" s="57" t="s">
        <v>5749</v>
      </c>
      <c r="B456" s="3" t="s">
        <v>5015</v>
      </c>
      <c r="C456" s="3" t="s">
        <v>5733</v>
      </c>
      <c r="D456" s="4" t="s">
        <v>5750</v>
      </c>
      <c r="E456" s="4">
        <v>63224</v>
      </c>
      <c r="F456" s="4">
        <v>100021223</v>
      </c>
      <c r="G456" s="4"/>
      <c r="H456" s="4"/>
      <c r="I456" s="4">
        <v>0.5625</v>
      </c>
      <c r="J456" s="4">
        <v>1.633</v>
      </c>
      <c r="K456" s="119"/>
      <c r="L456" s="119">
        <v>-0.56803967650327702</v>
      </c>
      <c r="M456" s="119">
        <v>0.20209025676665399</v>
      </c>
      <c r="N456" s="119">
        <f>VLOOKUP(D456,[2]lms!$A:$H,8,FALSE)</f>
        <v>-0.59392432380411497</v>
      </c>
      <c r="O456" s="119">
        <v>0.21718557128579699</v>
      </c>
      <c r="P456" s="119">
        <v>-0.55751000720214605</v>
      </c>
      <c r="Q456" s="119">
        <v>0.27741998817285601</v>
      </c>
    </row>
    <row r="457" spans="1:17" x14ac:dyDescent="0.25">
      <c r="A457" s="57" t="s">
        <v>5752</v>
      </c>
      <c r="B457" s="3" t="s">
        <v>5015</v>
      </c>
      <c r="C457" s="3" t="s">
        <v>5733</v>
      </c>
      <c r="D457" s="4" t="s">
        <v>5753</v>
      </c>
      <c r="E457" s="4">
        <v>52608</v>
      </c>
      <c r="F457" s="4">
        <v>100006726</v>
      </c>
      <c r="G457" s="4"/>
      <c r="H457" s="101" t="s">
        <v>5756</v>
      </c>
      <c r="I457" s="4">
        <v>2.6137999999999999</v>
      </c>
      <c r="J457" s="4">
        <v>1.6915</v>
      </c>
      <c r="K457" s="119"/>
      <c r="L457" s="119">
        <v>0.299305228872708</v>
      </c>
      <c r="M457" s="119">
        <v>0.67753117978578403</v>
      </c>
      <c r="N457" s="119">
        <f>VLOOKUP(D457,[2]lms!$A:$H,8,FALSE)</f>
        <v>0.23343147297868899</v>
      </c>
      <c r="O457" s="119">
        <v>0.78441930992407505</v>
      </c>
      <c r="P457" s="119">
        <v>2.9505300489244501E-2</v>
      </c>
      <c r="Q457" s="119">
        <v>0.98099693994155701</v>
      </c>
    </row>
    <row r="458" spans="1:17" x14ac:dyDescent="0.25">
      <c r="A458" s="57" t="s">
        <v>5757</v>
      </c>
      <c r="B458" s="3" t="s">
        <v>5015</v>
      </c>
      <c r="C458" s="3" t="s">
        <v>5733</v>
      </c>
      <c r="D458" s="4" t="s">
        <v>5758</v>
      </c>
      <c r="E458" s="4">
        <v>62746</v>
      </c>
      <c r="F458" s="4">
        <v>100020840</v>
      </c>
      <c r="G458" s="4"/>
      <c r="H458" s="101" t="s">
        <v>5761</v>
      </c>
      <c r="I458" s="4">
        <v>1.1359999999999999</v>
      </c>
      <c r="J458" s="4">
        <v>1.0639000000000001</v>
      </c>
      <c r="K458" s="119"/>
      <c r="L458" s="119">
        <v>0.38868474233899503</v>
      </c>
      <c r="M458" s="119">
        <v>0.548421451048414</v>
      </c>
      <c r="N458" s="119">
        <f>VLOOKUP(D458,[2]lms!$A:$H,8,FALSE)</f>
        <v>0.39523966487652001</v>
      </c>
      <c r="O458" s="119">
        <v>0.57543016010630099</v>
      </c>
      <c r="P458" s="119">
        <v>0.39104326224598601</v>
      </c>
      <c r="Q458" s="119">
        <v>0.58354900484639005</v>
      </c>
    </row>
    <row r="459" spans="1:17" x14ac:dyDescent="0.25">
      <c r="A459" s="57" t="s">
        <v>5762</v>
      </c>
      <c r="B459" s="3" t="s">
        <v>5015</v>
      </c>
      <c r="C459" s="3" t="s">
        <v>5733</v>
      </c>
      <c r="D459" s="4" t="s">
        <v>5763</v>
      </c>
      <c r="E459" s="4">
        <v>57532</v>
      </c>
      <c r="F459" s="4">
        <v>100015853</v>
      </c>
      <c r="G459" s="4"/>
      <c r="H459" s="4"/>
      <c r="I459" s="4">
        <v>0.93469999999999998</v>
      </c>
      <c r="J459" s="4">
        <v>1.0436000000000001</v>
      </c>
      <c r="K459" s="119"/>
      <c r="L459" s="119">
        <v>-0.19426813170207</v>
      </c>
      <c r="M459" s="119">
        <v>0.69975920344005305</v>
      </c>
      <c r="N459" s="119">
        <f>VLOOKUP(D459,[2]lms!$A:$H,8,FALSE)</f>
        <v>-0.23660668228915099</v>
      </c>
      <c r="O459" s="119">
        <v>0.65793794153079999</v>
      </c>
      <c r="P459" s="119">
        <v>-0.25135422727060602</v>
      </c>
      <c r="Q459" s="119">
        <v>0.652210542419984</v>
      </c>
    </row>
    <row r="460" spans="1:17" x14ac:dyDescent="0.25">
      <c r="A460" s="57" t="s">
        <v>5765</v>
      </c>
      <c r="B460" s="3" t="s">
        <v>5015</v>
      </c>
      <c r="C460" s="3" t="s">
        <v>5733</v>
      </c>
      <c r="D460" s="4" t="s">
        <v>5766</v>
      </c>
      <c r="E460" s="4">
        <v>57534</v>
      </c>
      <c r="F460" s="4">
        <v>100015854</v>
      </c>
      <c r="G460" s="4"/>
      <c r="H460" s="4"/>
      <c r="I460" s="4">
        <v>0.67349999999999999</v>
      </c>
      <c r="J460" s="4">
        <v>1.0248999999999999</v>
      </c>
      <c r="K460" s="119"/>
      <c r="L460" s="119">
        <v>-0.31498662046526199</v>
      </c>
      <c r="M460" s="119">
        <v>0.39882673844830802</v>
      </c>
      <c r="N460" s="119">
        <f>VLOOKUP(D460,[2]lms!$A:$H,8,FALSE)</f>
        <v>-0.345889297062974</v>
      </c>
      <c r="O460" s="119">
        <v>0.37046969886792802</v>
      </c>
      <c r="P460" s="119">
        <v>-0.319186869188612</v>
      </c>
      <c r="Q460" s="119">
        <v>0.49849760619941902</v>
      </c>
    </row>
    <row r="461" spans="1:17" x14ac:dyDescent="0.25">
      <c r="A461" s="57" t="s">
        <v>5768</v>
      </c>
      <c r="B461" s="3" t="s">
        <v>5015</v>
      </c>
      <c r="C461" s="3" t="s">
        <v>5733</v>
      </c>
      <c r="D461" s="4" t="s">
        <v>5769</v>
      </c>
      <c r="E461" s="4">
        <v>57535</v>
      </c>
      <c r="F461" s="4">
        <v>100015855</v>
      </c>
      <c r="G461" s="4"/>
      <c r="H461" s="4"/>
      <c r="I461" s="4">
        <v>0.84119999999999995</v>
      </c>
      <c r="J461" s="4">
        <v>1.2051000000000001</v>
      </c>
      <c r="K461" s="119"/>
      <c r="L461" s="119">
        <v>-0.21663188947793699</v>
      </c>
      <c r="M461" s="119">
        <v>0.59820387143146103</v>
      </c>
      <c r="N461" s="119">
        <f>VLOOKUP(D461,[2]lms!$A:$H,8,FALSE)</f>
        <v>-0.24364508616556699</v>
      </c>
      <c r="O461" s="119">
        <v>0.60037739748852204</v>
      </c>
      <c r="P461" s="119">
        <v>-0.23666899959752</v>
      </c>
      <c r="Q461" s="119">
        <v>0.64865160644363096</v>
      </c>
    </row>
    <row r="462" spans="1:17" x14ac:dyDescent="0.25">
      <c r="A462" s="57" t="s">
        <v>5771</v>
      </c>
      <c r="B462" s="3" t="s">
        <v>5015</v>
      </c>
      <c r="C462" s="3" t="s">
        <v>5772</v>
      </c>
      <c r="D462" s="4" t="s">
        <v>5773</v>
      </c>
      <c r="E462" s="4">
        <v>1124</v>
      </c>
      <c r="F462" s="4">
        <v>363</v>
      </c>
      <c r="G462" s="101" t="s">
        <v>5776</v>
      </c>
      <c r="H462" s="101" t="s">
        <v>5777</v>
      </c>
      <c r="I462" s="4">
        <v>1.3273999999999999</v>
      </c>
      <c r="J462" s="4">
        <v>1.119</v>
      </c>
      <c r="K462" s="119"/>
      <c r="L462" s="119">
        <v>0.14914024952242599</v>
      </c>
      <c r="M462" s="119">
        <v>0.74746420162630101</v>
      </c>
      <c r="N462" s="119">
        <f>VLOOKUP(D462,[2]lms!$A:$H,8,FALSE)</f>
        <v>0.114034380159029</v>
      </c>
      <c r="O462" s="119">
        <v>0.85237014520860899</v>
      </c>
      <c r="P462" s="119">
        <v>8.7557449149314494E-3</v>
      </c>
      <c r="Q462" s="119">
        <v>0.99606156562513304</v>
      </c>
    </row>
    <row r="463" spans="1:17" x14ac:dyDescent="0.25">
      <c r="A463" s="57" t="s">
        <v>5778</v>
      </c>
      <c r="B463" s="3" t="s">
        <v>5015</v>
      </c>
      <c r="C463" s="3" t="s">
        <v>5779</v>
      </c>
      <c r="D463" s="4" t="s">
        <v>5780</v>
      </c>
      <c r="E463" s="4">
        <v>15506</v>
      </c>
      <c r="F463" s="4">
        <v>1256</v>
      </c>
      <c r="G463" s="101" t="s">
        <v>5783</v>
      </c>
      <c r="H463" s="101" t="s">
        <v>5784</v>
      </c>
      <c r="I463" s="4">
        <v>1.5709</v>
      </c>
      <c r="J463" s="4">
        <v>0.99239999999999995</v>
      </c>
      <c r="K463" s="119"/>
      <c r="L463" s="119">
        <v>0.44012725171751599</v>
      </c>
      <c r="M463" s="119">
        <v>0.26496372024363002</v>
      </c>
      <c r="N463" s="119">
        <f>VLOOKUP(D463,[2]lms!$A:$H,8,FALSE)</f>
        <v>0.43974688436307502</v>
      </c>
      <c r="O463" s="119">
        <v>0.31259134266837302</v>
      </c>
      <c r="P463" s="119">
        <v>0.28529586411653701</v>
      </c>
      <c r="Q463" s="119">
        <v>0.56595725283230403</v>
      </c>
    </row>
    <row r="464" spans="1:17" x14ac:dyDescent="0.25">
      <c r="A464" s="57" t="s">
        <v>5785</v>
      </c>
      <c r="B464" s="3" t="s">
        <v>5015</v>
      </c>
      <c r="C464" s="3" t="s">
        <v>5779</v>
      </c>
      <c r="D464" s="4" t="s">
        <v>5786</v>
      </c>
      <c r="E464" s="4">
        <v>34396</v>
      </c>
      <c r="F464" s="4">
        <v>267</v>
      </c>
      <c r="G464" s="101" t="s">
        <v>5789</v>
      </c>
      <c r="H464" s="101" t="s">
        <v>5790</v>
      </c>
      <c r="I464" s="4">
        <v>2.3586999999999998</v>
      </c>
      <c r="J464" s="4">
        <v>2.8635000000000002</v>
      </c>
      <c r="K464" s="119"/>
      <c r="L464" s="119">
        <v>0.208735890060189</v>
      </c>
      <c r="M464" s="119">
        <v>0.88230532890555302</v>
      </c>
      <c r="N464" s="119">
        <f>VLOOKUP(D464,[2]lms!$A:$H,8,FALSE)</f>
        <v>0.25847106920936302</v>
      </c>
      <c r="O464" s="119">
        <v>0.88075674265715698</v>
      </c>
      <c r="P464" s="119">
        <v>0.38617437154497503</v>
      </c>
      <c r="Q464" s="119">
        <v>0.76960211508683896</v>
      </c>
    </row>
    <row r="465" spans="1:17" x14ac:dyDescent="0.25">
      <c r="A465" s="57" t="s">
        <v>5791</v>
      </c>
      <c r="B465" s="3" t="s">
        <v>5015</v>
      </c>
      <c r="C465" s="3" t="s">
        <v>5779</v>
      </c>
      <c r="D465" s="4" t="s">
        <v>5792</v>
      </c>
      <c r="E465" s="4">
        <v>15990</v>
      </c>
      <c r="F465" s="4">
        <v>100000269</v>
      </c>
      <c r="G465" s="101" t="s">
        <v>5795</v>
      </c>
      <c r="H465" s="101" t="s">
        <v>5796</v>
      </c>
      <c r="I465" s="4">
        <v>1.1906000000000001</v>
      </c>
      <c r="J465" s="4">
        <v>0.53779999999999994</v>
      </c>
      <c r="K465" s="119"/>
      <c r="L465" s="119">
        <v>0.437898168533842</v>
      </c>
      <c r="M465" s="119">
        <v>0.42764907909371203</v>
      </c>
      <c r="N465" s="119">
        <f>VLOOKUP(D465,[2]lms!$A:$H,8,FALSE)</f>
        <v>0.47633149969132099</v>
      </c>
      <c r="O465" s="119">
        <v>0.40594460917698899</v>
      </c>
      <c r="P465" s="119">
        <v>0.31696052593440999</v>
      </c>
      <c r="Q465" s="119">
        <v>0.640902959910991</v>
      </c>
    </row>
    <row r="466" spans="1:17" x14ac:dyDescent="0.25">
      <c r="A466" s="57" t="s">
        <v>5797</v>
      </c>
      <c r="B466" s="3" t="s">
        <v>5015</v>
      </c>
      <c r="C466" s="3" t="s">
        <v>5779</v>
      </c>
      <c r="D466" s="4" t="s">
        <v>5798</v>
      </c>
      <c r="E466" s="4">
        <v>37455</v>
      </c>
      <c r="F466" s="4">
        <v>100001620</v>
      </c>
      <c r="G466" s="101" t="s">
        <v>5801</v>
      </c>
      <c r="H466" s="101" t="s">
        <v>5802</v>
      </c>
      <c r="I466" s="4">
        <v>1.3565</v>
      </c>
      <c r="J466" s="4">
        <v>0.96789999999999998</v>
      </c>
      <c r="K466" s="119"/>
      <c r="L466" s="119">
        <v>0.51065810365734299</v>
      </c>
      <c r="M466" s="119">
        <v>0.14450518842202101</v>
      </c>
      <c r="N466" s="119">
        <f>VLOOKUP(D466,[2]lms!$A:$H,8,FALSE)</f>
        <v>0.49512218517984002</v>
      </c>
      <c r="O466" s="119">
        <v>0.19321568126488101</v>
      </c>
      <c r="P466" s="119">
        <v>0.50962132184417697</v>
      </c>
      <c r="Q466" s="119">
        <v>0.21515957117555601</v>
      </c>
    </row>
    <row r="467" spans="1:17" x14ac:dyDescent="0.25">
      <c r="A467" s="57" t="s">
        <v>5803</v>
      </c>
      <c r="B467" s="3" t="s">
        <v>5015</v>
      </c>
      <c r="C467" s="3" t="s">
        <v>5779</v>
      </c>
      <c r="D467" s="4" t="s">
        <v>5804</v>
      </c>
      <c r="E467" s="4">
        <v>57404</v>
      </c>
      <c r="F467" s="4">
        <v>100015666</v>
      </c>
      <c r="G467" s="4"/>
      <c r="H467" s="4"/>
      <c r="I467" s="4">
        <v>1.1778</v>
      </c>
      <c r="J467" s="4">
        <v>0.89510000000000001</v>
      </c>
      <c r="K467" s="119"/>
      <c r="L467" s="119">
        <v>0.16700765822885999</v>
      </c>
      <c r="M467" s="119">
        <v>0.78890284203170602</v>
      </c>
      <c r="N467" s="119">
        <f>VLOOKUP(D467,[2]lms!$A:$H,8,FALSE)</f>
        <v>9.9461655512589897E-2</v>
      </c>
      <c r="O467" s="119">
        <v>0.917970809404693</v>
      </c>
      <c r="P467" s="119">
        <v>7.3748176119575196E-2</v>
      </c>
      <c r="Q467" s="119">
        <v>0.93651193050977799</v>
      </c>
    </row>
    <row r="468" spans="1:17" x14ac:dyDescent="0.25">
      <c r="A468" s="57" t="s">
        <v>5806</v>
      </c>
      <c r="B468" s="3" t="s">
        <v>5015</v>
      </c>
      <c r="C468" s="3" t="s">
        <v>5779</v>
      </c>
      <c r="D468" s="4" t="s">
        <v>5807</v>
      </c>
      <c r="E468" s="4">
        <v>52307</v>
      </c>
      <c r="F468" s="4">
        <v>100001621</v>
      </c>
      <c r="G468" s="4"/>
      <c r="H468" s="4"/>
      <c r="I468" s="4">
        <v>2.4432</v>
      </c>
      <c r="J468" s="4">
        <v>1.0975999999999999</v>
      </c>
      <c r="K468" s="119">
        <v>0.19842623026379799</v>
      </c>
      <c r="L468" s="119">
        <v>0.90966973880971003</v>
      </c>
      <c r="M468" s="119">
        <v>5.7560443047347302E-2</v>
      </c>
      <c r="N468" s="119">
        <f>VLOOKUP(D468,[2]lms!$A:$H,8,FALSE)</f>
        <v>0.87369113526947295</v>
      </c>
      <c r="O468" s="119">
        <v>9.9547985299378902E-2</v>
      </c>
      <c r="P468" s="119">
        <v>0.72910946299326795</v>
      </c>
      <c r="Q468" s="119">
        <v>0.20340793513003</v>
      </c>
    </row>
    <row r="469" spans="1:17" x14ac:dyDescent="0.25">
      <c r="A469" s="57" t="s">
        <v>5810</v>
      </c>
      <c r="B469" s="3" t="s">
        <v>5015</v>
      </c>
      <c r="C469" s="3" t="s">
        <v>5779</v>
      </c>
      <c r="D469" s="4" t="s">
        <v>5811</v>
      </c>
      <c r="E469" s="4">
        <v>40406</v>
      </c>
      <c r="F469" s="4">
        <v>100003397</v>
      </c>
      <c r="G469" s="101" t="s">
        <v>5814</v>
      </c>
      <c r="H469" s="101" t="s">
        <v>5815</v>
      </c>
      <c r="I469" s="4">
        <v>2.5308000000000002</v>
      </c>
      <c r="J469" s="4">
        <v>2.6787999999999998</v>
      </c>
      <c r="K469" s="119"/>
      <c r="L469" s="119">
        <v>-0.17191680876434201</v>
      </c>
      <c r="M469" s="119">
        <v>0.80866211362034501</v>
      </c>
      <c r="N469" s="119">
        <f>VLOOKUP(D469,[2]lms!$A:$H,8,FALSE)</f>
        <v>-6.1997988976767601E-2</v>
      </c>
      <c r="O469" s="119">
        <v>0.94313557306555296</v>
      </c>
      <c r="P469" s="119">
        <v>-0.184305391005366</v>
      </c>
      <c r="Q469" s="119">
        <v>0.81710931734401204</v>
      </c>
    </row>
    <row r="470" spans="1:17" x14ac:dyDescent="0.25">
      <c r="A470" s="57" t="s">
        <v>5816</v>
      </c>
      <c r="B470" s="3" t="s">
        <v>5015</v>
      </c>
      <c r="C470" s="3" t="s">
        <v>5817</v>
      </c>
      <c r="D470" s="4" t="s">
        <v>5818</v>
      </c>
      <c r="E470" s="4">
        <v>52461</v>
      </c>
      <c r="F470" s="4">
        <v>1539</v>
      </c>
      <c r="G470" s="4"/>
      <c r="H470" s="101" t="s">
        <v>5821</v>
      </c>
      <c r="I470" s="4">
        <v>2.5627</v>
      </c>
      <c r="J470" s="4">
        <v>1.5351999999999999</v>
      </c>
      <c r="K470" s="119"/>
      <c r="L470" s="119">
        <v>0.74906298670671401</v>
      </c>
      <c r="M470" s="119">
        <v>0.191992096228077</v>
      </c>
      <c r="N470" s="119">
        <f>VLOOKUP(D470,[2]lms!$A:$H,8,FALSE)</f>
        <v>0.81560530212368898</v>
      </c>
      <c r="O470" s="119">
        <v>0.18571149679376001</v>
      </c>
      <c r="P470" s="119">
        <v>0.79092816001758404</v>
      </c>
      <c r="Q470" s="119">
        <v>0.26721367999741003</v>
      </c>
    </row>
    <row r="471" spans="1:17" x14ac:dyDescent="0.25">
      <c r="A471" s="57" t="s">
        <v>5822</v>
      </c>
      <c r="B471" s="3" t="s">
        <v>5015</v>
      </c>
      <c r="C471" s="3" t="s">
        <v>5817</v>
      </c>
      <c r="D471" s="4" t="s">
        <v>5823</v>
      </c>
      <c r="E471" s="4">
        <v>42446</v>
      </c>
      <c r="F471" s="4">
        <v>1537</v>
      </c>
      <c r="G471" s="4"/>
      <c r="H471" s="101" t="s">
        <v>5826</v>
      </c>
      <c r="I471" s="4">
        <v>3.9866999999999999</v>
      </c>
      <c r="J471" s="4">
        <v>1.5233000000000001</v>
      </c>
      <c r="K471" s="119">
        <v>5.2543359451973901E-2</v>
      </c>
      <c r="L471" s="119">
        <v>0.97982517275121395</v>
      </c>
      <c r="M471" s="119">
        <v>0.10894473446452201</v>
      </c>
      <c r="N471" s="119">
        <f>VLOOKUP(D471,[2]lms!$A:$H,8,FALSE)</f>
        <v>1.0349044290929399</v>
      </c>
      <c r="O471" s="119">
        <v>0.109264373104001</v>
      </c>
      <c r="P471" s="119">
        <v>1.0085226189974701</v>
      </c>
      <c r="Q471" s="119">
        <v>0.189235509595547</v>
      </c>
    </row>
    <row r="472" spans="1:17" x14ac:dyDescent="0.25">
      <c r="A472" s="57" t="s">
        <v>5827</v>
      </c>
      <c r="B472" s="3" t="s">
        <v>5015</v>
      </c>
      <c r="C472" s="3" t="s">
        <v>5817</v>
      </c>
      <c r="D472" s="4" t="s">
        <v>5828</v>
      </c>
      <c r="E472" s="4">
        <v>52438</v>
      </c>
      <c r="F472" s="4">
        <v>100008904</v>
      </c>
      <c r="G472" s="4"/>
      <c r="H472" s="101" t="s">
        <v>5831</v>
      </c>
      <c r="I472" s="4">
        <v>1.0366</v>
      </c>
      <c r="J472" s="4">
        <v>0.55649999999999999</v>
      </c>
      <c r="K472" s="119"/>
      <c r="L472" s="119">
        <v>0.72235073682050399</v>
      </c>
      <c r="M472" s="119">
        <v>0.18968577040203799</v>
      </c>
      <c r="N472" s="119">
        <f>VLOOKUP(D472,[2]lms!$A:$H,8,FALSE)</f>
        <v>0.743940965359288</v>
      </c>
      <c r="O472" s="119">
        <v>0.21520924222218299</v>
      </c>
      <c r="P472" s="119">
        <v>0.74102538735381596</v>
      </c>
      <c r="Q472" s="119">
        <v>0.28514759206427898</v>
      </c>
    </row>
    <row r="473" spans="1:17" x14ac:dyDescent="0.25">
      <c r="A473" s="57" t="s">
        <v>5832</v>
      </c>
      <c r="B473" s="3" t="s">
        <v>5015</v>
      </c>
      <c r="C473" s="3" t="s">
        <v>5817</v>
      </c>
      <c r="D473" s="4" t="s">
        <v>5833</v>
      </c>
      <c r="E473" s="4">
        <v>52453</v>
      </c>
      <c r="F473" s="4">
        <v>100008981</v>
      </c>
      <c r="G473" s="4"/>
      <c r="H473" s="4"/>
      <c r="I473" s="4">
        <v>4.5292000000000003</v>
      </c>
      <c r="J473" s="4">
        <v>1.9570000000000001</v>
      </c>
      <c r="K473" s="119"/>
      <c r="L473" s="119">
        <v>1.08874106996658</v>
      </c>
      <c r="M473" s="119">
        <v>0.18968577040203799</v>
      </c>
      <c r="N473" s="119">
        <f>VLOOKUP(D473,[2]lms!$A:$H,8,FALSE)</f>
        <v>1.0980159106643901</v>
      </c>
      <c r="O473" s="119">
        <v>0.220256399686521</v>
      </c>
      <c r="P473" s="119">
        <v>1.0685279098909299</v>
      </c>
      <c r="Q473" s="119">
        <v>0.30204252193553099</v>
      </c>
    </row>
    <row r="474" spans="1:17" x14ac:dyDescent="0.25">
      <c r="A474" s="57" t="s">
        <v>5834</v>
      </c>
      <c r="B474" s="3" t="s">
        <v>5015</v>
      </c>
      <c r="C474" s="3" t="s">
        <v>5817</v>
      </c>
      <c r="D474" s="4" t="s">
        <v>5835</v>
      </c>
      <c r="E474" s="4">
        <v>52603</v>
      </c>
      <c r="F474" s="4">
        <v>100008903</v>
      </c>
      <c r="G474" s="4"/>
      <c r="H474" s="101" t="s">
        <v>5838</v>
      </c>
      <c r="I474" s="4">
        <v>3.8874</v>
      </c>
      <c r="J474" s="4">
        <v>1.7189000000000001</v>
      </c>
      <c r="K474" s="119"/>
      <c r="L474" s="119">
        <v>0.72908095428530495</v>
      </c>
      <c r="M474" s="119">
        <v>0.417538985261453</v>
      </c>
      <c r="N474" s="119">
        <f>VLOOKUP(D474,[2]lms!$A:$H,8,FALSE)</f>
        <v>0.80315723456315702</v>
      </c>
      <c r="O474" s="119">
        <v>0.37257025918425701</v>
      </c>
      <c r="P474" s="119">
        <v>0.86703298994983202</v>
      </c>
      <c r="Q474" s="119">
        <v>0.39430575740467699</v>
      </c>
    </row>
    <row r="475" spans="1:17" x14ac:dyDescent="0.25">
      <c r="A475" s="57" t="s">
        <v>5839</v>
      </c>
      <c r="B475" s="3" t="s">
        <v>5015</v>
      </c>
      <c r="C475" s="3" t="s">
        <v>5840</v>
      </c>
      <c r="D475" s="4" t="s">
        <v>5841</v>
      </c>
      <c r="E475" s="4">
        <v>33955</v>
      </c>
      <c r="F475" s="4">
        <v>100001263</v>
      </c>
      <c r="G475" s="4"/>
      <c r="H475" s="101" t="s">
        <v>5844</v>
      </c>
      <c r="I475" s="4">
        <v>2.3159000000000001</v>
      </c>
      <c r="J475" s="4">
        <v>1.4192</v>
      </c>
      <c r="K475" s="119"/>
      <c r="L475" s="119">
        <v>0.45761242739132901</v>
      </c>
      <c r="M475" s="119">
        <v>0.48854925326001603</v>
      </c>
      <c r="N475" s="119">
        <f>VLOOKUP(D475,[2]lms!$A:$H,8,FALSE)</f>
        <v>0.50434762007559197</v>
      </c>
      <c r="O475" s="119">
        <v>0.47190526598382698</v>
      </c>
      <c r="P475" s="119">
        <v>0.28541707893704898</v>
      </c>
      <c r="Q475" s="119">
        <v>0.734799961823278</v>
      </c>
    </row>
    <row r="476" spans="1:17" x14ac:dyDescent="0.25">
      <c r="A476" s="57" t="s">
        <v>5845</v>
      </c>
      <c r="B476" s="3" t="s">
        <v>5015</v>
      </c>
      <c r="C476" s="3" t="s">
        <v>5840</v>
      </c>
      <c r="D476" s="4" t="s">
        <v>5846</v>
      </c>
      <c r="E476" s="4">
        <v>33961</v>
      </c>
      <c r="F476" s="4">
        <v>100001271</v>
      </c>
      <c r="G476" s="4"/>
      <c r="H476" s="101" t="s">
        <v>5849</v>
      </c>
      <c r="I476" s="4">
        <v>2.0501999999999998</v>
      </c>
      <c r="J476" s="4">
        <v>1.1448</v>
      </c>
      <c r="K476" s="119"/>
      <c r="L476" s="119">
        <v>0.69584892107913698</v>
      </c>
      <c r="M476" s="119">
        <v>0.214468921279376</v>
      </c>
      <c r="N476" s="119">
        <f>VLOOKUP(D476,[2]lms!$A:$H,8,FALSE)</f>
        <v>0.72786343660391895</v>
      </c>
      <c r="O476" s="119">
        <v>0.220256399686521</v>
      </c>
      <c r="P476" s="119">
        <v>0.57703324278835699</v>
      </c>
      <c r="Q476" s="119">
        <v>0.41565382936926698</v>
      </c>
    </row>
    <row r="477" spans="1:17" x14ac:dyDescent="0.25">
      <c r="A477" s="57" t="s">
        <v>5850</v>
      </c>
      <c r="B477" s="3" t="s">
        <v>5015</v>
      </c>
      <c r="C477" s="3" t="s">
        <v>5840</v>
      </c>
      <c r="D477" s="4" t="s">
        <v>5851</v>
      </c>
      <c r="E477" s="4">
        <v>48258</v>
      </c>
      <c r="F477" s="4">
        <v>100001272</v>
      </c>
      <c r="G477" s="4"/>
      <c r="H477" s="101" t="s">
        <v>5854</v>
      </c>
      <c r="I477" s="4">
        <v>2.8618000000000001</v>
      </c>
      <c r="J477" s="4">
        <v>2.2955000000000001</v>
      </c>
      <c r="K477" s="119"/>
      <c r="L477" s="119">
        <v>0.61958602939596996</v>
      </c>
      <c r="M477" s="119">
        <v>0.50207956302567402</v>
      </c>
      <c r="N477" s="119">
        <f>VLOOKUP(D477,[2]lms!$A:$H,8,FALSE)</f>
        <v>0.609396458599476</v>
      </c>
      <c r="O477" s="119">
        <v>0.54371941672125301</v>
      </c>
      <c r="P477" s="119">
        <v>0.48714226003792699</v>
      </c>
      <c r="Q477" s="119">
        <v>0.652210542419984</v>
      </c>
    </row>
    <row r="478" spans="1:17" x14ac:dyDescent="0.25">
      <c r="A478" s="57" t="s">
        <v>5855</v>
      </c>
      <c r="B478" s="3" t="s">
        <v>5015</v>
      </c>
      <c r="C478" s="3" t="s">
        <v>5840</v>
      </c>
      <c r="D478" s="4" t="s">
        <v>5856</v>
      </c>
      <c r="E478" s="4">
        <v>34419</v>
      </c>
      <c r="F478" s="4">
        <v>100001395</v>
      </c>
      <c r="G478" s="101" t="s">
        <v>5858</v>
      </c>
      <c r="H478" s="101" t="s">
        <v>5859</v>
      </c>
      <c r="I478" s="4">
        <v>1.4776</v>
      </c>
      <c r="J478" s="4">
        <v>0.98409999999999997</v>
      </c>
      <c r="K478" s="119"/>
      <c r="L478" s="119">
        <v>0.36490719643867398</v>
      </c>
      <c r="M478" s="119">
        <v>0.46538197660194602</v>
      </c>
      <c r="N478" s="119">
        <f>VLOOKUP(D478,[2]lms!$A:$H,8,FALSE)</f>
        <v>0.39551571702347499</v>
      </c>
      <c r="O478" s="119">
        <v>0.46241084303996</v>
      </c>
      <c r="P478" s="119">
        <v>0.35654204875923801</v>
      </c>
      <c r="Q478" s="119">
        <v>0.55559882003530603</v>
      </c>
    </row>
    <row r="479" spans="1:17" x14ac:dyDescent="0.25">
      <c r="A479" s="57" t="s">
        <v>5860</v>
      </c>
      <c r="B479" s="3" t="s">
        <v>5015</v>
      </c>
      <c r="C479" s="3" t="s">
        <v>5840</v>
      </c>
      <c r="D479" s="4" t="s">
        <v>5861</v>
      </c>
      <c r="E479" s="4">
        <v>35631</v>
      </c>
      <c r="F479" s="4">
        <v>100001567</v>
      </c>
      <c r="G479" s="4"/>
      <c r="H479" s="101" t="s">
        <v>5864</v>
      </c>
      <c r="I479" s="4">
        <v>2.0289999999999999</v>
      </c>
      <c r="J479" s="4">
        <v>1.3511</v>
      </c>
      <c r="K479" s="119"/>
      <c r="L479" s="119">
        <v>0.787664252592292</v>
      </c>
      <c r="M479" s="119">
        <v>0.118251378237536</v>
      </c>
      <c r="N479" s="119">
        <f>VLOOKUP(D479,[2]lms!$A:$H,8,FALSE)</f>
        <v>0.80711396770516797</v>
      </c>
      <c r="O479" s="119">
        <v>0.127943282391867</v>
      </c>
      <c r="P479" s="119">
        <v>0.81159413902814903</v>
      </c>
      <c r="Q479" s="119">
        <v>0.189235509595547</v>
      </c>
    </row>
    <row r="480" spans="1:17" x14ac:dyDescent="0.25">
      <c r="A480" s="57" t="s">
        <v>5865</v>
      </c>
      <c r="B480" s="3" t="s">
        <v>5015</v>
      </c>
      <c r="C480" s="3" t="s">
        <v>5840</v>
      </c>
      <c r="D480" s="4" t="s">
        <v>5866</v>
      </c>
      <c r="E480" s="4">
        <v>42398</v>
      </c>
      <c r="F480" s="4">
        <v>100001461</v>
      </c>
      <c r="G480" s="4"/>
      <c r="H480" s="101" t="s">
        <v>5869</v>
      </c>
      <c r="I480" s="4">
        <v>1.3493999999999999</v>
      </c>
      <c r="J480" s="4">
        <v>0.83830000000000005</v>
      </c>
      <c r="K480" s="119"/>
      <c r="L480" s="119">
        <v>0.65067002084660996</v>
      </c>
      <c r="M480" s="119">
        <v>9.8057959378872503E-2</v>
      </c>
      <c r="N480" s="119">
        <f>VLOOKUP(D480,[2]lms!$A:$H,8,FALSE)</f>
        <v>0.64311839410009497</v>
      </c>
      <c r="O480" s="119">
        <v>0.123886826600485</v>
      </c>
      <c r="P480" s="119">
        <v>0.58963707022418799</v>
      </c>
      <c r="Q480" s="119">
        <v>0.21515957117555601</v>
      </c>
    </row>
    <row r="481" spans="1:17" x14ac:dyDescent="0.25">
      <c r="A481" s="57" t="s">
        <v>5870</v>
      </c>
      <c r="B481" s="3" t="s">
        <v>5015</v>
      </c>
      <c r="C481" s="3" t="s">
        <v>5840</v>
      </c>
      <c r="D481" s="4" t="s">
        <v>5871</v>
      </c>
      <c r="E481" s="4">
        <v>35628</v>
      </c>
      <c r="F481" s="4">
        <v>100001569</v>
      </c>
      <c r="G481" s="4"/>
      <c r="H481" s="101" t="s">
        <v>5874</v>
      </c>
      <c r="I481" s="4">
        <v>1.1646000000000001</v>
      </c>
      <c r="J481" s="4">
        <v>0.87880000000000003</v>
      </c>
      <c r="K481" s="119"/>
      <c r="L481" s="119">
        <v>0.35672415050420497</v>
      </c>
      <c r="M481" s="119">
        <v>0.55603251714844204</v>
      </c>
      <c r="N481" s="119">
        <f>VLOOKUP(D481,[2]lms!$A:$H,8,FALSE)</f>
        <v>0.37524848147178003</v>
      </c>
      <c r="O481" s="119">
        <v>0.57368566811323096</v>
      </c>
      <c r="P481" s="119">
        <v>0.350963027808599</v>
      </c>
      <c r="Q481" s="119">
        <v>0.61809193287694397</v>
      </c>
    </row>
    <row r="482" spans="1:17" x14ac:dyDescent="0.25">
      <c r="A482" s="57" t="s">
        <v>5875</v>
      </c>
      <c r="B482" s="3" t="s">
        <v>5015</v>
      </c>
      <c r="C482" s="3" t="s">
        <v>5840</v>
      </c>
      <c r="D482" s="4" t="s">
        <v>5876</v>
      </c>
      <c r="E482" s="4">
        <v>32635</v>
      </c>
      <c r="F482" s="4">
        <v>100001570</v>
      </c>
      <c r="G482" s="4"/>
      <c r="H482" s="101" t="s">
        <v>5878</v>
      </c>
      <c r="I482" s="4">
        <v>0.92620000000000002</v>
      </c>
      <c r="J482" s="4">
        <v>0.53269999999999995</v>
      </c>
      <c r="K482" s="119"/>
      <c r="L482" s="119">
        <v>0.84108632907205005</v>
      </c>
      <c r="M482" s="119">
        <v>0.16824723779793299</v>
      </c>
      <c r="N482" s="119">
        <f>VLOOKUP(D482,[2]lms!$A:$H,8,FALSE)</f>
        <v>0.93414681812650002</v>
      </c>
      <c r="O482" s="119">
        <v>0.127943282391867</v>
      </c>
      <c r="P482" s="119">
        <v>0.96187802056740501</v>
      </c>
      <c r="Q482" s="119">
        <v>0.168221772391042</v>
      </c>
    </row>
    <row r="483" spans="1:17" x14ac:dyDescent="0.25">
      <c r="A483" s="57" t="s">
        <v>5879</v>
      </c>
      <c r="B483" s="3" t="s">
        <v>5015</v>
      </c>
      <c r="C483" s="3" t="s">
        <v>5840</v>
      </c>
      <c r="D483" s="4" t="s">
        <v>5880</v>
      </c>
      <c r="E483" s="4">
        <v>45966</v>
      </c>
      <c r="F483" s="4">
        <v>100004327</v>
      </c>
      <c r="G483" s="4"/>
      <c r="H483" s="4"/>
      <c r="I483" s="4">
        <v>1.9</v>
      </c>
      <c r="J483" s="4">
        <v>1.2090000000000001</v>
      </c>
      <c r="K483" s="119"/>
      <c r="L483" s="119">
        <v>0.94869374004051998</v>
      </c>
      <c r="M483" s="119">
        <v>0.10894473446452201</v>
      </c>
      <c r="N483" s="119">
        <f>VLOOKUP(D483,[2]lms!$A:$H,8,FALSE)</f>
        <v>1.0153650804668299</v>
      </c>
      <c r="O483" s="119">
        <v>0.108177462686989</v>
      </c>
      <c r="P483" s="119">
        <v>0.79911364989751599</v>
      </c>
      <c r="Q483" s="119">
        <v>0.26721367999741003</v>
      </c>
    </row>
    <row r="484" spans="1:17" x14ac:dyDescent="0.25">
      <c r="A484" s="57" t="s">
        <v>5882</v>
      </c>
      <c r="B484" s="3" t="s">
        <v>5015</v>
      </c>
      <c r="C484" s="3" t="s">
        <v>5840</v>
      </c>
      <c r="D484" s="4" t="s">
        <v>5883</v>
      </c>
      <c r="E484" s="4">
        <v>45970</v>
      </c>
      <c r="F484" s="4">
        <v>100005717</v>
      </c>
      <c r="G484" s="4"/>
      <c r="H484" s="4"/>
      <c r="I484" s="4">
        <v>1.3998999999999999</v>
      </c>
      <c r="J484" s="4">
        <v>0.8105</v>
      </c>
      <c r="K484" s="119">
        <v>0.20620912000229</v>
      </c>
      <c r="L484" s="119">
        <v>0.57540466177338101</v>
      </c>
      <c r="M484" s="119">
        <v>5.1059124475775201E-2</v>
      </c>
      <c r="N484" s="119">
        <f>VLOOKUP(D484,[2]lms!$A:$H,8,FALSE)</f>
        <v>0.59380351112813001</v>
      </c>
      <c r="O484" s="119">
        <v>5.6692531531520499E-2</v>
      </c>
      <c r="P484" s="119">
        <v>0.50391151696890102</v>
      </c>
      <c r="Q484" s="119">
        <v>0.15918765217452999</v>
      </c>
    </row>
    <row r="485" spans="1:17" x14ac:dyDescent="0.25">
      <c r="A485" s="57" t="s">
        <v>5885</v>
      </c>
      <c r="B485" s="3" t="s">
        <v>5015</v>
      </c>
      <c r="C485" s="3" t="s">
        <v>5840</v>
      </c>
      <c r="D485" s="4" t="s">
        <v>5886</v>
      </c>
      <c r="E485" s="4">
        <v>34437</v>
      </c>
      <c r="F485" s="4">
        <v>100001462</v>
      </c>
      <c r="G485" s="4"/>
      <c r="H485" s="4"/>
      <c r="I485" s="4">
        <v>0.97589999999999999</v>
      </c>
      <c r="J485" s="4">
        <v>0.70799999999999996</v>
      </c>
      <c r="K485" s="119"/>
      <c r="L485" s="119">
        <v>0.85674374457237901</v>
      </c>
      <c r="M485" s="119">
        <v>0.10894473446452201</v>
      </c>
      <c r="N485" s="119">
        <f>VLOOKUP(D485,[2]lms!$A:$H,8,FALSE)</f>
        <v>0.91005210441172701</v>
      </c>
      <c r="O485" s="119">
        <v>0.109264373104001</v>
      </c>
      <c r="P485" s="119">
        <v>0.76747772462896302</v>
      </c>
      <c r="Q485" s="119">
        <v>0.235505826112201</v>
      </c>
    </row>
    <row r="486" spans="1:17" x14ac:dyDescent="0.25">
      <c r="A486" s="57" t="s">
        <v>5888</v>
      </c>
      <c r="B486" s="3" t="s">
        <v>5015</v>
      </c>
      <c r="C486" s="3" t="s">
        <v>5840</v>
      </c>
      <c r="D486" s="4" t="s">
        <v>5889</v>
      </c>
      <c r="E486" s="4">
        <v>35305</v>
      </c>
      <c r="F486" s="4">
        <v>100001655</v>
      </c>
      <c r="G486" s="4"/>
      <c r="H486" s="101" t="s">
        <v>5891</v>
      </c>
      <c r="I486" s="4">
        <v>3.9327000000000001</v>
      </c>
      <c r="J486" s="4">
        <v>1.3003</v>
      </c>
      <c r="K486" s="119">
        <v>0.19625620117891099</v>
      </c>
      <c r="L486" s="119">
        <v>1.57727572677436</v>
      </c>
      <c r="M486" s="119">
        <v>5.4108754863004697E-2</v>
      </c>
      <c r="N486" s="119">
        <f>VLOOKUP(D486,[2]lms!$A:$H,8,FALSE)</f>
        <v>1.71052361838897</v>
      </c>
      <c r="O486" s="119">
        <v>5.5368163917163198E-2</v>
      </c>
      <c r="P486" s="119">
        <v>1.56313594818255</v>
      </c>
      <c r="Q486" s="119">
        <v>8.7619051026308903E-2</v>
      </c>
    </row>
    <row r="487" spans="1:17" x14ac:dyDescent="0.25">
      <c r="A487" s="57" t="s">
        <v>5892</v>
      </c>
      <c r="B487" s="3" t="s">
        <v>5015</v>
      </c>
      <c r="C487" s="3" t="s">
        <v>5840</v>
      </c>
      <c r="D487" s="4" t="s">
        <v>5893</v>
      </c>
      <c r="E487" s="4">
        <v>19324</v>
      </c>
      <c r="F487" s="4">
        <v>100000656</v>
      </c>
      <c r="G487" s="4"/>
      <c r="H487" s="101" t="s">
        <v>5896</v>
      </c>
      <c r="I487" s="4">
        <v>2.7644000000000002</v>
      </c>
      <c r="J487" s="4">
        <v>1.2135</v>
      </c>
      <c r="K487" s="119">
        <v>0.16138323855347</v>
      </c>
      <c r="L487" s="119">
        <v>1.0915706902154201</v>
      </c>
      <c r="M487" s="119">
        <v>6.7077627875739898E-2</v>
      </c>
      <c r="N487" s="119">
        <f>VLOOKUP(D487,[2]lms!$A:$H,8,FALSE)</f>
        <v>1.26816509773513</v>
      </c>
      <c r="O487" s="119">
        <v>4.3234711339343299E-2</v>
      </c>
      <c r="P487" s="119">
        <v>1.17105761375211</v>
      </c>
      <c r="Q487" s="119">
        <v>8.3636028877693003E-2</v>
      </c>
    </row>
    <row r="488" spans="1:17" x14ac:dyDescent="0.25">
      <c r="A488" s="57" t="s">
        <v>5897</v>
      </c>
      <c r="B488" s="3" t="s">
        <v>5015</v>
      </c>
      <c r="C488" s="3" t="s">
        <v>5840</v>
      </c>
      <c r="D488" s="4" t="s">
        <v>5898</v>
      </c>
      <c r="E488" s="4">
        <v>36602</v>
      </c>
      <c r="F488" s="4">
        <v>100001777</v>
      </c>
      <c r="G488" s="4"/>
      <c r="H488" s="4"/>
      <c r="I488" s="4">
        <v>1.2883</v>
      </c>
      <c r="J488" s="4">
        <v>0.37369999999999998</v>
      </c>
      <c r="K488" s="119"/>
      <c r="L488" s="119">
        <v>0.42515253729337299</v>
      </c>
      <c r="M488" s="119">
        <v>0.50962693001097403</v>
      </c>
      <c r="N488" s="119">
        <f>VLOOKUP(D488,[2]lms!$A:$H,8,FALSE)</f>
        <v>0.48163757017422698</v>
      </c>
      <c r="O488" s="119">
        <v>0.47190526598382698</v>
      </c>
      <c r="P488" s="119">
        <v>0.56534644031558501</v>
      </c>
      <c r="Q488" s="119">
        <v>0.42126831040658202</v>
      </c>
    </row>
    <row r="489" spans="1:17" x14ac:dyDescent="0.25">
      <c r="A489" s="57" t="s">
        <v>5900</v>
      </c>
      <c r="B489" s="3" t="s">
        <v>5015</v>
      </c>
      <c r="C489" s="3" t="s">
        <v>5901</v>
      </c>
      <c r="D489" s="4" t="s">
        <v>5902</v>
      </c>
      <c r="E489" s="4">
        <v>39270</v>
      </c>
      <c r="F489" s="4">
        <v>100003000</v>
      </c>
      <c r="G489" s="4"/>
      <c r="H489" s="4"/>
      <c r="I489" s="4">
        <v>1.1319999999999999</v>
      </c>
      <c r="J489" s="4">
        <v>1.1198999999999999</v>
      </c>
      <c r="K489" s="119"/>
      <c r="L489" s="119">
        <v>0.33845122275062201</v>
      </c>
      <c r="M489" s="119">
        <v>0.44916452395098</v>
      </c>
      <c r="N489" s="119">
        <f>VLOOKUP(D489,[2]lms!$A:$H,8,FALSE)</f>
        <v>0.30238095760307299</v>
      </c>
      <c r="O489" s="119">
        <v>0.53784385297431503</v>
      </c>
      <c r="P489" s="119">
        <v>0.18256448871269099</v>
      </c>
      <c r="Q489" s="119">
        <v>0.69646116109002099</v>
      </c>
    </row>
    <row r="490" spans="1:17" x14ac:dyDescent="0.25">
      <c r="A490" s="57" t="s">
        <v>5904</v>
      </c>
      <c r="B490" s="3" t="s">
        <v>5015</v>
      </c>
      <c r="C490" s="3" t="s">
        <v>5901</v>
      </c>
      <c r="D490" s="4" t="s">
        <v>5905</v>
      </c>
      <c r="E490" s="4">
        <v>44621</v>
      </c>
      <c r="F490" s="4">
        <v>100005372</v>
      </c>
      <c r="G490" s="4"/>
      <c r="H490" s="4"/>
      <c r="I490" s="4">
        <v>0.86199999999999999</v>
      </c>
      <c r="J490" s="4">
        <v>0.71350000000000002</v>
      </c>
      <c r="K490" s="119"/>
      <c r="L490" s="119">
        <v>0.37676334718688698</v>
      </c>
      <c r="M490" s="119">
        <v>0.55603251714844204</v>
      </c>
      <c r="N490" s="119">
        <f>VLOOKUP(D490,[2]lms!$A:$H,8,FALSE)</f>
        <v>0.310367976858058</v>
      </c>
      <c r="O490" s="119">
        <v>0.67931690990555504</v>
      </c>
      <c r="P490" s="119">
        <v>0.223618626911851</v>
      </c>
      <c r="Q490" s="119">
        <v>0.78408350107596203</v>
      </c>
    </row>
    <row r="491" spans="1:17" x14ac:dyDescent="0.25">
      <c r="A491" s="57" t="s">
        <v>5907</v>
      </c>
      <c r="B491" s="3" t="s">
        <v>5015</v>
      </c>
      <c r="C491" s="3" t="s">
        <v>5901</v>
      </c>
      <c r="D491" s="4" t="s">
        <v>5908</v>
      </c>
      <c r="E491" s="4">
        <v>39271</v>
      </c>
      <c r="F491" s="4">
        <v>100003001</v>
      </c>
      <c r="G491" s="4"/>
      <c r="H491" s="4"/>
      <c r="I491" s="4">
        <v>1.4319999999999999</v>
      </c>
      <c r="J491" s="4">
        <v>1.1938</v>
      </c>
      <c r="K491" s="119"/>
      <c r="L491" s="119">
        <v>0.22522793328104901</v>
      </c>
      <c r="M491" s="119">
        <v>0.70326962629293299</v>
      </c>
      <c r="N491" s="119">
        <f>VLOOKUP(D491,[2]lms!$A:$H,8,FALSE)</f>
        <v>0.27760273865844298</v>
      </c>
      <c r="O491" s="119">
        <v>0.661016204201608</v>
      </c>
      <c r="P491" s="119">
        <v>0.25197102181681302</v>
      </c>
      <c r="Q491" s="119">
        <v>0.70289264134860396</v>
      </c>
    </row>
    <row r="492" spans="1:17" x14ac:dyDescent="0.25">
      <c r="A492" s="57" t="s">
        <v>5910</v>
      </c>
      <c r="B492" s="3" t="s">
        <v>5015</v>
      </c>
      <c r="C492" s="3" t="s">
        <v>5911</v>
      </c>
      <c r="D492" s="4" t="s">
        <v>5912</v>
      </c>
      <c r="E492" s="4">
        <v>15122</v>
      </c>
      <c r="F492" s="4">
        <v>1254</v>
      </c>
      <c r="G492" s="101" t="s">
        <v>5915</v>
      </c>
      <c r="H492" s="101" t="s">
        <v>5916</v>
      </c>
      <c r="I492" s="4">
        <v>1.2091000000000001</v>
      </c>
      <c r="J492" s="4">
        <v>1.3346</v>
      </c>
      <c r="K492" s="119"/>
      <c r="L492" s="119">
        <v>0.11734150889014899</v>
      </c>
      <c r="M492" s="119">
        <v>0.88230532890555302</v>
      </c>
      <c r="N492" s="119">
        <f>VLOOKUP(D492,[2]lms!$A:$H,8,FALSE)</f>
        <v>3.1080184090526802E-2</v>
      </c>
      <c r="O492" s="119">
        <v>0.97074694083946</v>
      </c>
      <c r="P492" s="119">
        <v>-9.0843284306556804E-2</v>
      </c>
      <c r="Q492" s="119">
        <v>0.93651193050977799</v>
      </c>
    </row>
    <row r="493" spans="1:17" x14ac:dyDescent="0.25">
      <c r="A493" s="57" t="s">
        <v>5917</v>
      </c>
      <c r="B493" s="3" t="s">
        <v>5015</v>
      </c>
      <c r="C493" s="3" t="s">
        <v>5911</v>
      </c>
      <c r="D493" s="4" t="s">
        <v>5918</v>
      </c>
      <c r="E493" s="4">
        <v>43847</v>
      </c>
      <c r="F493" s="4">
        <v>100000258</v>
      </c>
      <c r="G493" s="101" t="s">
        <v>5921</v>
      </c>
      <c r="H493" s="101" t="s">
        <v>5922</v>
      </c>
      <c r="I493" s="4">
        <v>1.8113999999999999</v>
      </c>
      <c r="J493" s="4">
        <v>1.1918</v>
      </c>
      <c r="K493" s="119"/>
      <c r="L493" s="119">
        <v>0.70911051382515899</v>
      </c>
      <c r="M493" s="119">
        <v>5.7560443047347302E-2</v>
      </c>
      <c r="N493" s="119">
        <f>VLOOKUP(D493,[2]lms!$A:$H,8,FALSE)</f>
        <v>0.66048250530473596</v>
      </c>
      <c r="O493" s="119">
        <v>0.106956156883346</v>
      </c>
      <c r="P493" s="119">
        <v>0.56174836293719999</v>
      </c>
      <c r="Q493" s="119">
        <v>0.189235509595547</v>
      </c>
    </row>
    <row r="494" spans="1:17" x14ac:dyDescent="0.25">
      <c r="A494" s="57" t="s">
        <v>5923</v>
      </c>
      <c r="B494" s="3" t="s">
        <v>5015</v>
      </c>
      <c r="C494" s="3" t="s">
        <v>5911</v>
      </c>
      <c r="D494" s="4" t="s">
        <v>5924</v>
      </c>
      <c r="E494" s="4">
        <v>48857</v>
      </c>
      <c r="F494" s="4">
        <v>100001619</v>
      </c>
      <c r="G494" s="101" t="s">
        <v>5926</v>
      </c>
      <c r="H494" s="4"/>
      <c r="I494" s="4">
        <v>1.3046</v>
      </c>
      <c r="J494" s="4">
        <v>1.1117999999999999</v>
      </c>
      <c r="K494" s="119"/>
      <c r="L494" s="119">
        <v>-2.1056039556958599E-2</v>
      </c>
      <c r="M494" s="119">
        <v>0.967130167853818</v>
      </c>
      <c r="N494" s="119">
        <f>VLOOKUP(D494,[2]lms!$A:$H,8,FALSE)</f>
        <v>-9.0305656503165792E-3</v>
      </c>
      <c r="O494" s="119">
        <v>0.98904463571555801</v>
      </c>
      <c r="P494" s="119">
        <v>-7.6384022640181501E-2</v>
      </c>
      <c r="Q494" s="119">
        <v>0.85654944754262696</v>
      </c>
    </row>
    <row r="495" spans="1:17" x14ac:dyDescent="0.25">
      <c r="A495" s="57" t="s">
        <v>5927</v>
      </c>
      <c r="B495" s="3" t="s">
        <v>5015</v>
      </c>
      <c r="C495" s="3" t="s">
        <v>5928</v>
      </c>
      <c r="D495" s="4" t="s">
        <v>5929</v>
      </c>
      <c r="E495" s="4">
        <v>35625</v>
      </c>
      <c r="F495" s="4">
        <v>100001618</v>
      </c>
      <c r="G495" s="101" t="s">
        <v>5932</v>
      </c>
      <c r="H495" s="101" t="s">
        <v>5933</v>
      </c>
      <c r="I495" s="4">
        <v>3.0888</v>
      </c>
      <c r="J495" s="4">
        <v>18.045400000000001</v>
      </c>
      <c r="K495" s="119"/>
      <c r="L495" s="119">
        <v>9.6019578147883995E-3</v>
      </c>
      <c r="M495" s="119">
        <v>0.99701568396186102</v>
      </c>
      <c r="N495" s="119">
        <f>VLOOKUP(D495,[2]lms!$A:$H,8,FALSE)</f>
        <v>2.5593522957896998E-2</v>
      </c>
      <c r="O495" s="119">
        <v>0.98904463571555801</v>
      </c>
      <c r="P495" s="119">
        <v>-5.1551978918000702E-2</v>
      </c>
      <c r="Q495" s="119">
        <v>0.980973835758574</v>
      </c>
    </row>
    <row r="496" spans="1:17" x14ac:dyDescent="0.25">
      <c r="A496" s="57" t="s">
        <v>5934</v>
      </c>
      <c r="B496" s="3" t="s">
        <v>5015</v>
      </c>
      <c r="C496" s="3" t="s">
        <v>5928</v>
      </c>
      <c r="D496" s="4" t="s">
        <v>5935</v>
      </c>
      <c r="E496" s="4">
        <v>47898</v>
      </c>
      <c r="F496" s="4">
        <v>100001431</v>
      </c>
      <c r="G496" s="4"/>
      <c r="H496" s="4"/>
      <c r="I496" s="4">
        <v>2.3508</v>
      </c>
      <c r="J496" s="4">
        <v>0.98960000000000004</v>
      </c>
      <c r="K496" s="119">
        <v>0.22903869240725599</v>
      </c>
      <c r="L496" s="119">
        <v>0.82669745146645701</v>
      </c>
      <c r="M496" s="119">
        <v>3.9213952130524497E-2</v>
      </c>
      <c r="N496" s="119">
        <f>VLOOKUP(D496,[2]lms!$A:$H,8,FALSE)</f>
        <v>0.86424551669415905</v>
      </c>
      <c r="O496" s="119">
        <v>4.2845222328321997E-2</v>
      </c>
      <c r="P496" s="119">
        <v>0.71104222491556501</v>
      </c>
      <c r="Q496" s="119">
        <v>9.1537682092146994E-2</v>
      </c>
    </row>
    <row r="497" spans="1:17" x14ac:dyDescent="0.25">
      <c r="A497" s="57" t="s">
        <v>5938</v>
      </c>
      <c r="B497" s="3" t="s">
        <v>5015</v>
      </c>
      <c r="C497" s="3" t="s">
        <v>5928</v>
      </c>
      <c r="D497" s="4" t="s">
        <v>5939</v>
      </c>
      <c r="E497" s="4">
        <v>21127</v>
      </c>
      <c r="F497" s="4">
        <v>100000827</v>
      </c>
      <c r="G497" s="4"/>
      <c r="H497" s="101" t="s">
        <v>5942</v>
      </c>
      <c r="I497" s="4">
        <v>1.623</v>
      </c>
      <c r="J497" s="4">
        <v>1.1890000000000001</v>
      </c>
      <c r="K497" s="119"/>
      <c r="L497" s="119">
        <v>0.42604285039550299</v>
      </c>
      <c r="M497" s="119">
        <v>0.298912344731739</v>
      </c>
      <c r="N497" s="119">
        <f>VLOOKUP(D497,[2]lms!$A:$H,8,FALSE)</f>
        <v>0.45531235772217299</v>
      </c>
      <c r="O497" s="119">
        <v>0.29252470858863699</v>
      </c>
      <c r="P497" s="119">
        <v>0.30593078277847302</v>
      </c>
      <c r="Q497" s="119">
        <v>0.52192168408190298</v>
      </c>
    </row>
    <row r="498" spans="1:17" x14ac:dyDescent="0.25">
      <c r="A498" s="57" t="s">
        <v>5943</v>
      </c>
      <c r="B498" s="3" t="s">
        <v>5015</v>
      </c>
      <c r="C498" s="3" t="s">
        <v>5928</v>
      </c>
      <c r="D498" s="4" t="s">
        <v>5944</v>
      </c>
      <c r="E498" s="4">
        <v>52431</v>
      </c>
      <c r="F498" s="4">
        <v>100008952</v>
      </c>
      <c r="G498" s="4"/>
      <c r="H498" s="101" t="s">
        <v>5945</v>
      </c>
      <c r="I498" s="4">
        <v>1.1100000000000001</v>
      </c>
      <c r="J498" s="4">
        <v>1.0813999999999999</v>
      </c>
      <c r="K498" s="119"/>
      <c r="L498" s="119">
        <v>0.41806152757047499</v>
      </c>
      <c r="M498" s="119">
        <v>0.54276456479479096</v>
      </c>
      <c r="N498" s="119">
        <f>VLOOKUP(D498,[2]lms!$A:$H,8,FALSE)</f>
        <v>0.40379119838650801</v>
      </c>
      <c r="O498" s="119">
        <v>0.57797346607417299</v>
      </c>
      <c r="P498" s="119">
        <v>0.251852455770469</v>
      </c>
      <c r="Q498" s="119">
        <v>0.76253410322823501</v>
      </c>
    </row>
    <row r="499" spans="1:17" x14ac:dyDescent="0.25">
      <c r="A499" s="105" t="s">
        <v>5946</v>
      </c>
      <c r="B499" s="3" t="s">
        <v>5015</v>
      </c>
      <c r="C499" s="3" t="s">
        <v>5928</v>
      </c>
      <c r="D499" s="4" t="s">
        <v>5947</v>
      </c>
      <c r="E499" s="4">
        <v>34391</v>
      </c>
      <c r="F499" s="4">
        <v>100001429</v>
      </c>
      <c r="G499" s="4"/>
      <c r="H499" s="4"/>
      <c r="I499" s="4">
        <v>1.3607</v>
      </c>
      <c r="J499" s="4">
        <v>0.83169999999999999</v>
      </c>
      <c r="K499" s="119"/>
      <c r="L499" s="119">
        <v>0.33376557486130198</v>
      </c>
      <c r="M499" s="119">
        <v>0.33157323190500498</v>
      </c>
      <c r="N499" s="119">
        <f>VLOOKUP(D499,[2]lms!$A:$H,8,FALSE)</f>
        <v>0.37896765646936997</v>
      </c>
      <c r="O499" s="119">
        <v>0.26881762932095099</v>
      </c>
      <c r="P499" s="119">
        <v>0.26851813088938697</v>
      </c>
      <c r="Q499" s="119">
        <v>0.51407947442622004</v>
      </c>
    </row>
    <row r="500" spans="1:17" x14ac:dyDescent="0.25">
      <c r="A500" s="57" t="s">
        <v>5950</v>
      </c>
      <c r="B500" s="3" t="s">
        <v>5015</v>
      </c>
      <c r="C500" s="3" t="s">
        <v>5928</v>
      </c>
      <c r="D500" s="4" t="s">
        <v>5951</v>
      </c>
      <c r="E500" s="4">
        <v>21184</v>
      </c>
      <c r="F500" s="4">
        <v>100000924</v>
      </c>
      <c r="G500" s="4"/>
      <c r="H500" s="101" t="s">
        <v>5954</v>
      </c>
      <c r="I500" s="4">
        <v>4.9930000000000003</v>
      </c>
      <c r="J500" s="4">
        <v>4.1212999999999997</v>
      </c>
      <c r="K500" s="119"/>
      <c r="L500" s="119">
        <v>0.24664037648798401</v>
      </c>
      <c r="M500" s="119">
        <v>0.85181945123538105</v>
      </c>
      <c r="N500" s="119">
        <f>VLOOKUP(D500,[2]lms!$A:$H,8,FALSE)</f>
        <v>0.16320488031441899</v>
      </c>
      <c r="O500" s="119">
        <v>0.93115619435762298</v>
      </c>
      <c r="P500" s="119">
        <v>-0.125736179700111</v>
      </c>
      <c r="Q500" s="119">
        <v>0.94644115550538399</v>
      </c>
    </row>
    <row r="501" spans="1:17" x14ac:dyDescent="0.25">
      <c r="A501" s="57" t="s">
        <v>5955</v>
      </c>
      <c r="B501" s="3" t="s">
        <v>5015</v>
      </c>
      <c r="C501" s="3" t="s">
        <v>5928</v>
      </c>
      <c r="D501" s="4" t="s">
        <v>5956</v>
      </c>
      <c r="E501" s="4">
        <v>27447</v>
      </c>
      <c r="F501" s="4">
        <v>100001040</v>
      </c>
      <c r="G501" s="4"/>
      <c r="H501" s="4"/>
      <c r="I501" s="4">
        <v>4.1284000000000001</v>
      </c>
      <c r="J501" s="4">
        <v>3.4453</v>
      </c>
      <c r="K501" s="119"/>
      <c r="L501" s="119">
        <v>0.805806206223036</v>
      </c>
      <c r="M501" s="119">
        <v>0.42257034942433402</v>
      </c>
      <c r="N501" s="119">
        <f>VLOOKUP(D501,[2]lms!$A:$H,8,FALSE)</f>
        <v>0.792637198557814</v>
      </c>
      <c r="O501" s="119">
        <v>0.469699081020446</v>
      </c>
      <c r="P501" s="119">
        <v>0.439954257855316</v>
      </c>
      <c r="Q501" s="119">
        <v>0.71884239670449002</v>
      </c>
    </row>
    <row r="502" spans="1:17" x14ac:dyDescent="0.25">
      <c r="A502" s="57" t="s">
        <v>5959</v>
      </c>
      <c r="B502" s="3" t="s">
        <v>5015</v>
      </c>
      <c r="C502" s="3" t="s">
        <v>5928</v>
      </c>
      <c r="D502" s="4" t="s">
        <v>5960</v>
      </c>
      <c r="E502" s="4">
        <v>34393</v>
      </c>
      <c r="F502" s="4">
        <v>100001435</v>
      </c>
      <c r="G502" s="4"/>
      <c r="H502" s="101" t="s">
        <v>5963</v>
      </c>
      <c r="I502" s="4">
        <v>22.8188</v>
      </c>
      <c r="J502" s="4">
        <v>8.9891000000000005</v>
      </c>
      <c r="K502" s="119">
        <v>9.0966631289376002E-2</v>
      </c>
      <c r="L502" s="119">
        <v>1.4640187554637101</v>
      </c>
      <c r="M502" s="119">
        <v>0.14948849035938799</v>
      </c>
      <c r="N502" s="119">
        <f>VLOOKUP(D502,[2]lms!$A:$H,8,FALSE)</f>
        <v>1.4534920708502801</v>
      </c>
      <c r="O502" s="119">
        <v>0.18572409858174199</v>
      </c>
      <c r="P502" s="119">
        <v>1.55373152158115</v>
      </c>
      <c r="Q502" s="119">
        <v>0.189235509595547</v>
      </c>
    </row>
    <row r="503" spans="1:17" x14ac:dyDescent="0.25">
      <c r="A503" s="57" t="s">
        <v>5964</v>
      </c>
      <c r="B503" s="3" t="s">
        <v>5015</v>
      </c>
      <c r="C503" s="3" t="s">
        <v>5928</v>
      </c>
      <c r="D503" s="4" t="s">
        <v>5965</v>
      </c>
      <c r="E503" s="4">
        <v>33419</v>
      </c>
      <c r="F503" s="4">
        <v>100001048</v>
      </c>
      <c r="G503" s="4"/>
      <c r="H503" s="101" t="s">
        <v>5968</v>
      </c>
      <c r="I503" s="4">
        <v>1.4066000000000001</v>
      </c>
      <c r="J503" s="4">
        <v>0.88070000000000004</v>
      </c>
      <c r="K503" s="119"/>
      <c r="L503" s="119">
        <v>0.55830252345030895</v>
      </c>
      <c r="M503" s="119">
        <v>9.5084391678046998E-2</v>
      </c>
      <c r="N503" s="119">
        <f>VLOOKUP(D503,[2]lms!$A:$H,8,FALSE)</f>
        <v>0.59605884607607196</v>
      </c>
      <c r="O503" s="119">
        <v>0.104161320105118</v>
      </c>
      <c r="P503" s="119">
        <v>0.46000054971104098</v>
      </c>
      <c r="Q503" s="119">
        <v>0.23194461421885099</v>
      </c>
    </row>
    <row r="504" spans="1:17" x14ac:dyDescent="0.25">
      <c r="A504" s="57" t="s">
        <v>5969</v>
      </c>
      <c r="B504" s="3" t="s">
        <v>5015</v>
      </c>
      <c r="C504" s="3" t="s">
        <v>5928</v>
      </c>
      <c r="D504" s="4" t="s">
        <v>5970</v>
      </c>
      <c r="E504" s="4">
        <v>21232</v>
      </c>
      <c r="F504" s="4">
        <v>100000943</v>
      </c>
      <c r="G504" s="4"/>
      <c r="H504" s="101" t="s">
        <v>5973</v>
      </c>
      <c r="I504" s="4">
        <v>3.5945999999999998</v>
      </c>
      <c r="J504" s="4">
        <v>3.4531000000000001</v>
      </c>
      <c r="K504" s="119"/>
      <c r="L504" s="119">
        <v>0.24564410907339301</v>
      </c>
      <c r="M504" s="119">
        <v>0.84639612554418198</v>
      </c>
      <c r="N504" s="119">
        <f>VLOOKUP(D504,[2]lms!$A:$H,8,FALSE)</f>
        <v>0.17191604473036001</v>
      </c>
      <c r="O504" s="119">
        <v>0.92476937419995198</v>
      </c>
      <c r="P504" s="119">
        <v>-0.120666228505752</v>
      </c>
      <c r="Q504" s="119">
        <v>0.94644115550538399</v>
      </c>
    </row>
    <row r="505" spans="1:17" x14ac:dyDescent="0.25">
      <c r="A505" s="57" t="s">
        <v>5974</v>
      </c>
      <c r="B505" s="3" t="s">
        <v>5015</v>
      </c>
      <c r="C505" s="3" t="s">
        <v>5928</v>
      </c>
      <c r="D505" s="4" t="s">
        <v>5975</v>
      </c>
      <c r="E505" s="4">
        <v>32506</v>
      </c>
      <c r="F505" s="4">
        <v>100000987</v>
      </c>
      <c r="G505" s="4"/>
      <c r="H505" s="101" t="s">
        <v>5978</v>
      </c>
      <c r="I505" s="4">
        <v>2.5966</v>
      </c>
      <c r="J505" s="4">
        <v>2.4822000000000002</v>
      </c>
      <c r="K505" s="119"/>
      <c r="L505" s="119">
        <v>0.66547787460115604</v>
      </c>
      <c r="M505" s="119">
        <v>0.46538197660194602</v>
      </c>
      <c r="N505" s="119">
        <f>VLOOKUP(D505,[2]lms!$A:$H,8,FALSE)</f>
        <v>0.66163190533271898</v>
      </c>
      <c r="O505" s="119">
        <v>0.50275795071540796</v>
      </c>
      <c r="P505" s="119">
        <v>0.37200494792163902</v>
      </c>
      <c r="Q505" s="119">
        <v>0.74829741512382397</v>
      </c>
    </row>
    <row r="506" spans="1:17" x14ac:dyDescent="0.25">
      <c r="A506" s="57" t="s">
        <v>5979</v>
      </c>
      <c r="B506" s="3" t="s">
        <v>5015</v>
      </c>
      <c r="C506" s="3" t="s">
        <v>5980</v>
      </c>
      <c r="D506" s="4" t="s">
        <v>5981</v>
      </c>
      <c r="E506" s="4">
        <v>52634</v>
      </c>
      <c r="F506" s="4">
        <v>100009055</v>
      </c>
      <c r="G506" s="4"/>
      <c r="H506" s="101" t="s">
        <v>5982</v>
      </c>
      <c r="I506" s="4">
        <v>1.3057000000000001</v>
      </c>
      <c r="J506" s="4">
        <v>0.75729999999999997</v>
      </c>
      <c r="K506" s="119"/>
      <c r="L506" s="119">
        <v>0.66653473004554797</v>
      </c>
      <c r="M506" s="119">
        <v>0.24411592576848301</v>
      </c>
      <c r="N506" s="119">
        <f>VLOOKUP(D506,[2]lms!$A:$H,8,FALSE)</f>
        <v>0.68656563386832703</v>
      </c>
      <c r="O506" s="119">
        <v>0.26404801612950002</v>
      </c>
      <c r="P506" s="119">
        <v>0.59868081976772702</v>
      </c>
      <c r="Q506" s="119">
        <v>0.39430575740467699</v>
      </c>
    </row>
    <row r="507" spans="1:17" x14ac:dyDescent="0.25">
      <c r="A507" s="57" t="s">
        <v>5983</v>
      </c>
      <c r="B507" s="3" t="s">
        <v>5015</v>
      </c>
      <c r="C507" s="3" t="s">
        <v>5980</v>
      </c>
      <c r="D507" s="4" t="s">
        <v>5984</v>
      </c>
      <c r="E507" s="4">
        <v>54946</v>
      </c>
      <c r="F507" s="4">
        <v>100010919</v>
      </c>
      <c r="G507" s="4"/>
      <c r="H507" s="101" t="s">
        <v>5985</v>
      </c>
      <c r="I507" s="4">
        <v>2.3064</v>
      </c>
      <c r="J507" s="4">
        <v>2.0764999999999998</v>
      </c>
      <c r="K507" s="119"/>
      <c r="L507" s="119">
        <v>-7.0484621955536494E-2</v>
      </c>
      <c r="M507" s="119">
        <v>0.94853646291545002</v>
      </c>
      <c r="N507" s="119">
        <f>VLOOKUP(D507,[2]lms!$A:$H,8,FALSE)</f>
        <v>-0.13629247885958101</v>
      </c>
      <c r="O507" s="119">
        <v>0.91102834850563497</v>
      </c>
      <c r="P507" s="119">
        <v>-0.25695231851961797</v>
      </c>
      <c r="Q507" s="119">
        <v>0.78408350107596203</v>
      </c>
    </row>
    <row r="508" spans="1:17" x14ac:dyDescent="0.25">
      <c r="A508" s="57" t="s">
        <v>5986</v>
      </c>
      <c r="B508" s="3" t="s">
        <v>5015</v>
      </c>
      <c r="C508" s="3" t="s">
        <v>5980</v>
      </c>
      <c r="D508" s="4" t="s">
        <v>5987</v>
      </c>
      <c r="E508" s="4">
        <v>46798</v>
      </c>
      <c r="F508" s="4">
        <v>100002989</v>
      </c>
      <c r="G508" s="4"/>
      <c r="H508" s="101" t="s">
        <v>5990</v>
      </c>
      <c r="I508" s="4">
        <v>1.3420000000000001</v>
      </c>
      <c r="J508" s="4">
        <v>1.3287</v>
      </c>
      <c r="K508" s="119"/>
      <c r="L508" s="119">
        <v>0.283414546240984</v>
      </c>
      <c r="M508" s="119">
        <v>0.79036174499068101</v>
      </c>
      <c r="N508" s="119">
        <f>VLOOKUP(D508,[2]lms!$A:$H,8,FALSE)</f>
        <v>0.31338038880153402</v>
      </c>
      <c r="O508" s="119">
        <v>0.80584216593611802</v>
      </c>
      <c r="P508" s="119">
        <v>0.15970407111318399</v>
      </c>
      <c r="Q508" s="119">
        <v>0.92423908764844298</v>
      </c>
    </row>
    <row r="509" spans="1:17" x14ac:dyDescent="0.25">
      <c r="A509" s="57" t="s">
        <v>5991</v>
      </c>
      <c r="B509" s="3" t="s">
        <v>5015</v>
      </c>
      <c r="C509" s="3" t="s">
        <v>5980</v>
      </c>
      <c r="D509" s="4" t="s">
        <v>5992</v>
      </c>
      <c r="E509" s="4">
        <v>46799</v>
      </c>
      <c r="F509" s="4">
        <v>100002990</v>
      </c>
      <c r="G509" s="4"/>
      <c r="H509" s="101" t="s">
        <v>5990</v>
      </c>
      <c r="I509" s="4">
        <v>2.1758000000000002</v>
      </c>
      <c r="J509" s="4">
        <v>2.0228000000000002</v>
      </c>
      <c r="K509" s="119"/>
      <c r="L509" s="119">
        <v>0.54625127128416495</v>
      </c>
      <c r="M509" s="119">
        <v>0.57690480271731803</v>
      </c>
      <c r="N509" s="119">
        <f>VLOOKUP(D509,[2]lms!$A:$H,8,FALSE)</f>
        <v>0.53344653972826495</v>
      </c>
      <c r="O509" s="119">
        <v>0.63095603540178802</v>
      </c>
      <c r="P509" s="119">
        <v>0.34706283002441601</v>
      </c>
      <c r="Q509" s="119">
        <v>0.78722322344509998</v>
      </c>
    </row>
    <row r="510" spans="1:17" x14ac:dyDescent="0.25">
      <c r="A510" s="57" t="s">
        <v>5995</v>
      </c>
      <c r="B510" s="3" t="s">
        <v>5015</v>
      </c>
      <c r="C510" s="3" t="s">
        <v>5980</v>
      </c>
      <c r="D510" s="4" t="s">
        <v>5996</v>
      </c>
      <c r="E510" s="4">
        <v>54970</v>
      </c>
      <c r="F510" s="4">
        <v>100010944</v>
      </c>
      <c r="G510" s="4"/>
      <c r="H510" s="101" t="s">
        <v>5997</v>
      </c>
      <c r="I510" s="4">
        <v>3.4003999999999999</v>
      </c>
      <c r="J510" s="4">
        <v>0.67259999999999998</v>
      </c>
      <c r="K510" s="119"/>
      <c r="L510" s="119">
        <v>0.525304049818763</v>
      </c>
      <c r="M510" s="119">
        <v>0.55603251714844204</v>
      </c>
      <c r="N510" s="119">
        <f>VLOOKUP(D510,[2]lms!$A:$H,8,FALSE)</f>
        <v>0.58285537463263604</v>
      </c>
      <c r="O510" s="119">
        <v>0.55004971228746402</v>
      </c>
      <c r="P510" s="119">
        <v>0.60501004077044196</v>
      </c>
      <c r="Q510" s="119">
        <v>0.56932561852877595</v>
      </c>
    </row>
    <row r="511" spans="1:17" x14ac:dyDescent="0.25">
      <c r="A511" s="57" t="s">
        <v>5998</v>
      </c>
      <c r="B511" s="3" t="s">
        <v>5015</v>
      </c>
      <c r="C511" s="3" t="s">
        <v>5980</v>
      </c>
      <c r="D511" s="4" t="s">
        <v>5999</v>
      </c>
      <c r="E511" s="4">
        <v>54968</v>
      </c>
      <c r="F511" s="4">
        <v>100010941</v>
      </c>
      <c r="G511" s="4"/>
      <c r="H511" s="101" t="s">
        <v>6000</v>
      </c>
      <c r="I511" s="4">
        <v>4.8669000000000002</v>
      </c>
      <c r="J511" s="4">
        <v>2.6545000000000001</v>
      </c>
      <c r="K511" s="119">
        <v>4.9654521354173201E-3</v>
      </c>
      <c r="L511" s="119">
        <v>1.03374788573802</v>
      </c>
      <c r="M511" s="119">
        <v>0.26365608573198002</v>
      </c>
      <c r="N511" s="119">
        <f>VLOOKUP(D511,[2]lms!$A:$H,8,FALSE)</f>
        <v>1.10073660224361</v>
      </c>
      <c r="O511" s="119">
        <v>0.26404801612950002</v>
      </c>
      <c r="P511" s="119">
        <v>0.909600152582556</v>
      </c>
      <c r="Q511" s="119">
        <v>0.42298456674690799</v>
      </c>
    </row>
    <row r="512" spans="1:17" x14ac:dyDescent="0.25">
      <c r="A512" s="57" t="s">
        <v>6001</v>
      </c>
      <c r="B512" s="3" t="s">
        <v>5015</v>
      </c>
      <c r="C512" s="3" t="s">
        <v>5980</v>
      </c>
      <c r="D512" s="4" t="s">
        <v>6002</v>
      </c>
      <c r="E512" s="4">
        <v>54969</v>
      </c>
      <c r="F512" s="4">
        <v>100010942</v>
      </c>
      <c r="G512" s="4"/>
      <c r="H512" s="101" t="s">
        <v>6000</v>
      </c>
      <c r="I512" s="4">
        <v>2.3565999999999998</v>
      </c>
      <c r="J512" s="4">
        <v>1.0602</v>
      </c>
      <c r="K512" s="119">
        <v>2.6655364249300599E-3</v>
      </c>
      <c r="L512" s="119">
        <v>0.95501469964385799</v>
      </c>
      <c r="M512" s="119">
        <v>0.33157323190500498</v>
      </c>
      <c r="N512" s="119">
        <f>VLOOKUP(D512,[2]lms!$A:$H,8,FALSE)</f>
        <v>0.95450290516752001</v>
      </c>
      <c r="O512" s="119">
        <v>0.35144700820091801</v>
      </c>
      <c r="P512" s="119">
        <v>0.88660765713822698</v>
      </c>
      <c r="Q512" s="119">
        <v>0.45597666139576898</v>
      </c>
    </row>
    <row r="513" spans="1:17" x14ac:dyDescent="0.25">
      <c r="A513" s="57" t="s">
        <v>6003</v>
      </c>
      <c r="B513" s="3" t="s">
        <v>5015</v>
      </c>
      <c r="C513" s="3" t="s">
        <v>5980</v>
      </c>
      <c r="D513" s="4" t="s">
        <v>6004</v>
      </c>
      <c r="E513" s="4">
        <v>54963</v>
      </c>
      <c r="F513" s="4">
        <v>100010926</v>
      </c>
      <c r="G513" s="4"/>
      <c r="H513" s="101" t="s">
        <v>6005</v>
      </c>
      <c r="I513" s="4">
        <v>1.7647999999999999</v>
      </c>
      <c r="J513" s="4">
        <v>0.50829999999999997</v>
      </c>
      <c r="K513" s="119">
        <v>5.09859846863702E-3</v>
      </c>
      <c r="L513" s="119">
        <v>1.2632704264991399</v>
      </c>
      <c r="M513" s="119">
        <v>0.24868418410249099</v>
      </c>
      <c r="N513" s="119">
        <f>VLOOKUP(D513,[2]lms!$A:$H,8,FALSE)</f>
        <v>1.28807570949381</v>
      </c>
      <c r="O513" s="119">
        <v>0.27156963173486298</v>
      </c>
      <c r="P513" s="119">
        <v>1.5719074975673299</v>
      </c>
      <c r="Q513" s="119">
        <v>0.20621760910350301</v>
      </c>
    </row>
    <row r="514" spans="1:17" x14ac:dyDescent="0.25">
      <c r="A514" s="57" t="s">
        <v>6006</v>
      </c>
      <c r="B514" s="3" t="s">
        <v>5015</v>
      </c>
      <c r="C514" s="3" t="s">
        <v>5980</v>
      </c>
      <c r="D514" s="4" t="s">
        <v>6007</v>
      </c>
      <c r="E514" s="4">
        <v>54964</v>
      </c>
      <c r="F514" s="4">
        <v>100010927</v>
      </c>
      <c r="G514" s="4"/>
      <c r="H514" s="101" t="s">
        <v>6008</v>
      </c>
      <c r="I514" s="4">
        <v>2.6705999999999999</v>
      </c>
      <c r="J514" s="4">
        <v>0.82269999999999999</v>
      </c>
      <c r="K514" s="119"/>
      <c r="L514" s="119">
        <v>1.08971869915455</v>
      </c>
      <c r="M514" s="119">
        <v>0.348904428442117</v>
      </c>
      <c r="N514" s="119">
        <f>VLOOKUP(D514,[2]lms!$A:$H,8,FALSE)</f>
        <v>1.1153276823201499</v>
      </c>
      <c r="O514" s="119">
        <v>0.370069188275711</v>
      </c>
      <c r="P514" s="119">
        <v>1.40180847963463</v>
      </c>
      <c r="Q514" s="119">
        <v>0.29254993430885601</v>
      </c>
    </row>
    <row r="515" spans="1:17" x14ac:dyDescent="0.25">
      <c r="A515" s="57" t="s">
        <v>6009</v>
      </c>
      <c r="B515" s="3" t="s">
        <v>5015</v>
      </c>
      <c r="C515" s="3" t="s">
        <v>5980</v>
      </c>
      <c r="D515" s="4" t="s">
        <v>6010</v>
      </c>
      <c r="E515" s="4">
        <v>54951</v>
      </c>
      <c r="F515" s="4">
        <v>100010932</v>
      </c>
      <c r="G515" s="4"/>
      <c r="H515" s="101" t="s">
        <v>6011</v>
      </c>
      <c r="I515" s="4">
        <v>1.141</v>
      </c>
      <c r="J515" s="4">
        <v>0.32519999999999999</v>
      </c>
      <c r="K515" s="119"/>
      <c r="L515" s="119">
        <v>0.42227151370851401</v>
      </c>
      <c r="M515" s="119">
        <v>0.68474147099861604</v>
      </c>
      <c r="N515" s="119">
        <f>VLOOKUP(D515,[2]lms!$A:$H,8,FALSE)</f>
        <v>0.404121624203017</v>
      </c>
      <c r="O515" s="119">
        <v>0.73039325329577098</v>
      </c>
      <c r="P515" s="119">
        <v>0.57119918583709295</v>
      </c>
      <c r="Q515" s="119">
        <v>0.62181328652734102</v>
      </c>
    </row>
    <row r="516" spans="1:17" x14ac:dyDescent="0.25">
      <c r="A516" s="57" t="s">
        <v>6012</v>
      </c>
      <c r="B516" s="3" t="s">
        <v>5015</v>
      </c>
      <c r="C516" s="3" t="s">
        <v>5980</v>
      </c>
      <c r="D516" s="4" t="s">
        <v>6013</v>
      </c>
      <c r="E516" s="4">
        <v>54952</v>
      </c>
      <c r="F516" s="4">
        <v>100010933</v>
      </c>
      <c r="G516" s="4"/>
      <c r="H516" s="101" t="s">
        <v>6011</v>
      </c>
      <c r="I516" s="4">
        <v>5.3318000000000003</v>
      </c>
      <c r="J516" s="4">
        <v>0.48709999999999998</v>
      </c>
      <c r="K516" s="119"/>
      <c r="L516" s="119">
        <v>1.0480509811282801</v>
      </c>
      <c r="M516" s="119">
        <v>0.34913462801890099</v>
      </c>
      <c r="N516" s="119">
        <f>VLOOKUP(D516,[2]lms!$A:$H,8,FALSE)</f>
        <v>1.12872169366081</v>
      </c>
      <c r="O516" s="119">
        <v>0.33981671884724601</v>
      </c>
      <c r="P516" s="119">
        <v>1.3481336483267601</v>
      </c>
      <c r="Q516" s="119">
        <v>0.30667944938681901</v>
      </c>
    </row>
    <row r="517" spans="1:17" x14ac:dyDescent="0.25">
      <c r="A517" s="57" t="s">
        <v>6014</v>
      </c>
      <c r="B517" s="3" t="s">
        <v>5015</v>
      </c>
      <c r="C517" s="3" t="s">
        <v>6015</v>
      </c>
      <c r="D517" s="4" t="s">
        <v>6016</v>
      </c>
      <c r="E517" s="4">
        <v>57345</v>
      </c>
      <c r="F517" s="4">
        <v>100003064</v>
      </c>
      <c r="G517" s="101" t="s">
        <v>6019</v>
      </c>
      <c r="H517" s="101" t="s">
        <v>6020</v>
      </c>
      <c r="I517" s="4">
        <v>1.6062000000000001</v>
      </c>
      <c r="J517" s="4">
        <v>1.2231000000000001</v>
      </c>
      <c r="K517" s="119"/>
      <c r="L517" s="119">
        <v>-0.15007047589215899</v>
      </c>
      <c r="M517" s="119">
        <v>0.897906096765543</v>
      </c>
      <c r="N517" s="119">
        <f>VLOOKUP(D517,[2]lms!$A:$H,8,FALSE)</f>
        <v>-0.22078457895902301</v>
      </c>
      <c r="O517" s="119">
        <v>0.87523716827611298</v>
      </c>
      <c r="P517" s="119">
        <v>-0.50336854827524102</v>
      </c>
      <c r="Q517" s="119">
        <v>0.63528743671259302</v>
      </c>
    </row>
    <row r="518" spans="1:17" x14ac:dyDescent="0.25">
      <c r="A518" s="57" t="s">
        <v>6021</v>
      </c>
      <c r="B518" s="3" t="s">
        <v>5015</v>
      </c>
      <c r="C518" s="3" t="s">
        <v>6015</v>
      </c>
      <c r="D518" s="4" t="s">
        <v>6022</v>
      </c>
      <c r="E518" s="4">
        <v>54887</v>
      </c>
      <c r="F518" s="4">
        <v>100010874</v>
      </c>
      <c r="G518" s="4"/>
      <c r="H518" s="4"/>
      <c r="I518" s="4">
        <v>1.3503000000000001</v>
      </c>
      <c r="J518" s="4">
        <v>0.81130000000000002</v>
      </c>
      <c r="K518" s="119"/>
      <c r="L518" s="119">
        <v>0.373605801111487</v>
      </c>
      <c r="M518" s="119">
        <v>0.355909504069234</v>
      </c>
      <c r="N518" s="119">
        <f>VLOOKUP(D518,[2]lms!$A:$H,8,FALSE)</f>
        <v>0.40221275971454001</v>
      </c>
      <c r="O518" s="119">
        <v>0.34654270818895799</v>
      </c>
      <c r="P518" s="119">
        <v>0.32313163057786698</v>
      </c>
      <c r="Q518" s="119">
        <v>0.52567906577935797</v>
      </c>
    </row>
    <row r="519" spans="1:17" x14ac:dyDescent="0.25">
      <c r="A519" s="57" t="s">
        <v>6024</v>
      </c>
      <c r="B519" s="3" t="s">
        <v>5015</v>
      </c>
      <c r="C519" s="3" t="s">
        <v>6015</v>
      </c>
      <c r="D519" s="4" t="s">
        <v>6025</v>
      </c>
      <c r="E519" s="4">
        <v>54901</v>
      </c>
      <c r="F519" s="4">
        <v>100010893</v>
      </c>
      <c r="G519" s="4"/>
      <c r="H519" s="4"/>
      <c r="I519" s="4">
        <v>0.70250000000000001</v>
      </c>
      <c r="J519" s="4">
        <v>0.3725</v>
      </c>
      <c r="K519" s="119"/>
      <c r="L519" s="119">
        <v>0.521857019317291</v>
      </c>
      <c r="M519" s="119">
        <v>0.10894473446452201</v>
      </c>
      <c r="N519" s="119">
        <f>VLOOKUP(D519,[2]lms!$A:$H,8,FALSE)</f>
        <v>0.54093379223928695</v>
      </c>
      <c r="O519" s="119">
        <v>0.109264373104001</v>
      </c>
      <c r="P519" s="119">
        <v>0.45347500275133701</v>
      </c>
      <c r="Q519" s="119">
        <v>0.24739146364603101</v>
      </c>
    </row>
    <row r="520" spans="1:17" x14ac:dyDescent="0.25">
      <c r="A520" s="57" t="s">
        <v>6027</v>
      </c>
      <c r="B520" s="3" t="s">
        <v>5015</v>
      </c>
      <c r="C520" s="3" t="s">
        <v>6015</v>
      </c>
      <c r="D520" s="4" t="s">
        <v>6028</v>
      </c>
      <c r="E520" s="4">
        <v>54890</v>
      </c>
      <c r="F520" s="4">
        <v>100009396</v>
      </c>
      <c r="G520" s="4"/>
      <c r="H520" s="4"/>
      <c r="I520" s="4">
        <v>0.54590000000000005</v>
      </c>
      <c r="J520" s="4">
        <v>1.1171</v>
      </c>
      <c r="K520" s="119"/>
      <c r="L520" s="119">
        <v>-0.14201763162546799</v>
      </c>
      <c r="M520" s="119">
        <v>0.65513370916306402</v>
      </c>
      <c r="N520" s="119">
        <f>VLOOKUP(D520,[2]lms!$A:$H,8,FALSE)</f>
        <v>-0.118587270940311</v>
      </c>
      <c r="O520" s="119">
        <v>0.75363692279550698</v>
      </c>
      <c r="P520" s="119">
        <v>-0.117581737175531</v>
      </c>
      <c r="Q520" s="119">
        <v>0.72584126566451601</v>
      </c>
    </row>
    <row r="521" spans="1:17" x14ac:dyDescent="0.25">
      <c r="A521" s="57" t="s">
        <v>6030</v>
      </c>
      <c r="B521" s="3" t="s">
        <v>5015</v>
      </c>
      <c r="C521" s="3" t="s">
        <v>6015</v>
      </c>
      <c r="D521" s="4" t="s">
        <v>6031</v>
      </c>
      <c r="E521" s="4">
        <v>54897</v>
      </c>
      <c r="F521" s="4">
        <v>100010873</v>
      </c>
      <c r="G521" s="4"/>
      <c r="H521" s="4"/>
      <c r="I521" s="4">
        <v>0.93469999999999998</v>
      </c>
      <c r="J521" s="4">
        <v>0.56240000000000001</v>
      </c>
      <c r="K521" s="119"/>
      <c r="L521" s="119">
        <v>0.31346283391138202</v>
      </c>
      <c r="M521" s="119">
        <v>0.37303207376141401</v>
      </c>
      <c r="N521" s="119">
        <f>VLOOKUP(D521,[2]lms!$A:$H,8,FALSE)</f>
        <v>0.34148729743922901</v>
      </c>
      <c r="O521" s="119">
        <v>0.35144700820091801</v>
      </c>
      <c r="P521" s="119">
        <v>0.35704462552613397</v>
      </c>
      <c r="Q521" s="119">
        <v>0.37561007366634103</v>
      </c>
    </row>
    <row r="522" spans="1:17" x14ac:dyDescent="0.25">
      <c r="A522" s="57" t="s">
        <v>6033</v>
      </c>
      <c r="B522" s="3" t="s">
        <v>5015</v>
      </c>
      <c r="C522" s="3" t="s">
        <v>6015</v>
      </c>
      <c r="D522" s="4" t="s">
        <v>6034</v>
      </c>
      <c r="E522" s="4">
        <v>54899</v>
      </c>
      <c r="F522" s="4">
        <v>100010879</v>
      </c>
      <c r="G522" s="4"/>
      <c r="H522" s="4"/>
      <c r="I522" s="4">
        <v>1.4138999999999999</v>
      </c>
      <c r="J522" s="4">
        <v>0.70020000000000004</v>
      </c>
      <c r="K522" s="119"/>
      <c r="L522" s="119">
        <v>0.176875301505027</v>
      </c>
      <c r="M522" s="119">
        <v>0.77831053758039304</v>
      </c>
      <c r="N522" s="119">
        <f>VLOOKUP(D522,[2]lms!$A:$H,8,FALSE)</f>
        <v>0.15485405223722301</v>
      </c>
      <c r="O522" s="119">
        <v>0.85237014520860899</v>
      </c>
      <c r="P522" s="119">
        <v>0.14932986520227301</v>
      </c>
      <c r="Q522" s="119">
        <v>0.85654944754262696</v>
      </c>
    </row>
    <row r="523" spans="1:17" x14ac:dyDescent="0.25">
      <c r="A523" s="57" t="s">
        <v>6036</v>
      </c>
      <c r="B523" s="3" t="s">
        <v>5015</v>
      </c>
      <c r="C523" s="3" t="s">
        <v>6015</v>
      </c>
      <c r="D523" s="4" t="s">
        <v>6037</v>
      </c>
      <c r="E523" s="4">
        <v>54898</v>
      </c>
      <c r="F523" s="4">
        <v>100010878</v>
      </c>
      <c r="G523" s="4"/>
      <c r="H523" s="4"/>
      <c r="I523" s="4">
        <v>1.1183000000000001</v>
      </c>
      <c r="J523" s="4">
        <v>0.4299</v>
      </c>
      <c r="K523" s="119"/>
      <c r="L523" s="119">
        <v>-1.1351709113301E-2</v>
      </c>
      <c r="M523" s="119">
        <v>0.99028108960889905</v>
      </c>
      <c r="N523" s="119">
        <f>VLOOKUP(D523,[2]lms!$A:$H,8,FALSE)</f>
        <v>-3.57502329273418E-2</v>
      </c>
      <c r="O523" s="119">
        <v>0.95729708096366695</v>
      </c>
      <c r="P523" s="119">
        <v>-9.9433307905074392E-3</v>
      </c>
      <c r="Q523" s="119">
        <v>0.99606156562513304</v>
      </c>
    </row>
    <row r="524" spans="1:17" x14ac:dyDescent="0.25">
      <c r="A524" s="57" t="s">
        <v>6038</v>
      </c>
      <c r="B524" s="3" t="s">
        <v>5015</v>
      </c>
      <c r="C524" s="3" t="s">
        <v>6015</v>
      </c>
      <c r="D524" s="4" t="s">
        <v>6039</v>
      </c>
      <c r="E524" s="4">
        <v>54896</v>
      </c>
      <c r="F524" s="4">
        <v>100010872</v>
      </c>
      <c r="G524" s="4"/>
      <c r="H524" s="4"/>
      <c r="I524" s="4">
        <v>0.54139999999999999</v>
      </c>
      <c r="J524" s="4">
        <v>0.42720000000000002</v>
      </c>
      <c r="K524" s="119"/>
      <c r="L524" s="119">
        <v>0.174310096969887</v>
      </c>
      <c r="M524" s="119">
        <v>0.366161610497516</v>
      </c>
      <c r="N524" s="119">
        <f>VLOOKUP(D524,[2]lms!$A:$H,8,FALSE)</f>
        <v>0.18210716980435801</v>
      </c>
      <c r="O524" s="119">
        <v>0.37046969886792802</v>
      </c>
      <c r="P524" s="119">
        <v>0.14507589264368001</v>
      </c>
      <c r="Q524" s="119">
        <v>0.55961200825916502</v>
      </c>
    </row>
    <row r="525" spans="1:17" x14ac:dyDescent="0.25">
      <c r="A525" s="57" t="s">
        <v>6041</v>
      </c>
      <c r="B525" s="3" t="s">
        <v>5015</v>
      </c>
      <c r="C525" s="3" t="s">
        <v>6015</v>
      </c>
      <c r="D525" s="4" t="s">
        <v>6042</v>
      </c>
      <c r="E525" s="4">
        <v>54891</v>
      </c>
      <c r="F525" s="4">
        <v>100010877</v>
      </c>
      <c r="G525" s="101" t="s">
        <v>6044</v>
      </c>
      <c r="H525" s="4"/>
      <c r="I525" s="4">
        <v>0.74639999999999995</v>
      </c>
      <c r="J525" s="4">
        <v>3.0705</v>
      </c>
      <c r="K525" s="119"/>
      <c r="L525" s="119">
        <v>-0.30623939829514402</v>
      </c>
      <c r="M525" s="119">
        <v>0.69292672133181599</v>
      </c>
      <c r="N525" s="119">
        <f>VLOOKUP(D525,[2]lms!$A:$H,8,FALSE)</f>
        <v>-0.37952505460532698</v>
      </c>
      <c r="O525" s="119">
        <v>0.64069452935273696</v>
      </c>
      <c r="P525" s="119">
        <v>-0.39201926313645702</v>
      </c>
      <c r="Q525" s="119">
        <v>0.640902959910991</v>
      </c>
    </row>
    <row r="526" spans="1:17" x14ac:dyDescent="0.25">
      <c r="A526" s="57" t="s">
        <v>6045</v>
      </c>
      <c r="B526" s="3" t="s">
        <v>5015</v>
      </c>
      <c r="C526" s="3" t="s">
        <v>6015</v>
      </c>
      <c r="D526" s="4" t="s">
        <v>6046</v>
      </c>
      <c r="E526" s="4">
        <v>54892</v>
      </c>
      <c r="F526" s="4">
        <v>100009392</v>
      </c>
      <c r="G526" s="4"/>
      <c r="H526" s="4"/>
      <c r="I526" s="4">
        <v>0.4778</v>
      </c>
      <c r="J526" s="4">
        <v>1.9032</v>
      </c>
      <c r="K526" s="119"/>
      <c r="L526" s="119">
        <v>-0.25490780028213</v>
      </c>
      <c r="M526" s="119">
        <v>0.61959581483652804</v>
      </c>
      <c r="N526" s="119">
        <f>VLOOKUP(D526,[2]lms!$A:$H,8,FALSE)</f>
        <v>-0.24525136542065601</v>
      </c>
      <c r="O526" s="119">
        <v>0.68416364864954204</v>
      </c>
      <c r="P526" s="119">
        <v>-0.26247623863888703</v>
      </c>
      <c r="Q526" s="119">
        <v>0.65559848748702698</v>
      </c>
    </row>
    <row r="527" spans="1:17" x14ac:dyDescent="0.25">
      <c r="A527" s="57" t="s">
        <v>6048</v>
      </c>
      <c r="B527" s="3" t="s">
        <v>5015</v>
      </c>
      <c r="C527" s="3" t="s">
        <v>6015</v>
      </c>
      <c r="D527" s="4" t="s">
        <v>6049</v>
      </c>
      <c r="E527" s="4">
        <v>62373</v>
      </c>
      <c r="F527" s="4">
        <v>100020696</v>
      </c>
      <c r="G527" s="4"/>
      <c r="H527" s="4"/>
      <c r="I527" s="4">
        <v>1.7179</v>
      </c>
      <c r="J527" s="4">
        <v>0.67969999999999997</v>
      </c>
      <c r="K527" s="119">
        <v>0.25228643029999498</v>
      </c>
      <c r="L527" s="119">
        <v>1.16089203752251</v>
      </c>
      <c r="M527" s="119">
        <v>2.8196663144000302E-2</v>
      </c>
      <c r="N527" s="119">
        <f>VLOOKUP(D527,[2]lms!$A:$H,8,FALSE)</f>
        <v>1.2070404129141901</v>
      </c>
      <c r="O527" s="119">
        <v>1.8395879290169798E-2</v>
      </c>
      <c r="P527" s="119">
        <v>1.01239089244831</v>
      </c>
      <c r="Q527" s="119">
        <v>8.3636028877693003E-2</v>
      </c>
    </row>
    <row r="528" spans="1:17" x14ac:dyDescent="0.25">
      <c r="A528" s="57" t="s">
        <v>6050</v>
      </c>
      <c r="B528" s="3" t="s">
        <v>5015</v>
      </c>
      <c r="C528" s="3" t="s">
        <v>6015</v>
      </c>
      <c r="D528" s="4" t="s">
        <v>6051</v>
      </c>
      <c r="E528" s="4">
        <v>62372</v>
      </c>
      <c r="F528" s="4">
        <v>100010885</v>
      </c>
      <c r="G528" s="4"/>
      <c r="H528" s="4"/>
      <c r="I528" s="4">
        <v>1.3915999999999999</v>
      </c>
      <c r="J528" s="4">
        <v>0.84730000000000005</v>
      </c>
      <c r="K528" s="119"/>
      <c r="L528" s="119">
        <v>0.82793993597277904</v>
      </c>
      <c r="M528" s="119">
        <v>0.10894473446452201</v>
      </c>
      <c r="N528" s="119">
        <f>VLOOKUP(D528,[2]lms!$A:$H,8,FALSE)</f>
        <v>0.85499360508549405</v>
      </c>
      <c r="O528" s="119">
        <v>0.109264373104001</v>
      </c>
      <c r="P528" s="119">
        <v>0.64704494058187301</v>
      </c>
      <c r="Q528" s="119">
        <v>0.31659445284152099</v>
      </c>
    </row>
    <row r="529" spans="1:17" x14ac:dyDescent="0.25">
      <c r="A529" s="57" t="s">
        <v>6053</v>
      </c>
      <c r="B529" s="3" t="s">
        <v>5015</v>
      </c>
      <c r="C529" s="3" t="s">
        <v>6054</v>
      </c>
      <c r="D529" s="4" t="s">
        <v>6055</v>
      </c>
      <c r="E529" s="4">
        <v>34381</v>
      </c>
      <c r="F529" s="4">
        <v>100001436</v>
      </c>
      <c r="G529" s="101" t="s">
        <v>6058</v>
      </c>
      <c r="H529" s="101" t="s">
        <v>6059</v>
      </c>
      <c r="I529" s="4">
        <v>1.4592000000000001</v>
      </c>
      <c r="J529" s="4">
        <v>1.8425</v>
      </c>
      <c r="K529" s="119"/>
      <c r="L529" s="119">
        <v>-0.45907481475539702</v>
      </c>
      <c r="M529" s="119">
        <v>0.34833396878512601</v>
      </c>
      <c r="N529" s="119">
        <f>VLOOKUP(D529,[2]lms!$A:$H,8,FALSE)</f>
        <v>-0.38807303901395901</v>
      </c>
      <c r="O529" s="119">
        <v>0.47501194041908401</v>
      </c>
      <c r="P529" s="119">
        <v>-0.502166276741424</v>
      </c>
      <c r="Q529" s="119">
        <v>0.36151773307725499</v>
      </c>
    </row>
    <row r="530" spans="1:17" x14ac:dyDescent="0.25">
      <c r="A530" s="57" t="s">
        <v>6060</v>
      </c>
      <c r="B530" s="3" t="s">
        <v>5015</v>
      </c>
      <c r="C530" s="3" t="s">
        <v>6054</v>
      </c>
      <c r="D530" s="4" t="s">
        <v>6061</v>
      </c>
      <c r="E530" s="4">
        <v>17769</v>
      </c>
      <c r="F530" s="4">
        <v>313</v>
      </c>
      <c r="G530" s="101" t="s">
        <v>6064</v>
      </c>
      <c r="H530" s="101" t="s">
        <v>6065</v>
      </c>
      <c r="I530" s="4">
        <v>1.4369000000000001</v>
      </c>
      <c r="J530" s="4">
        <v>2.0975999999999999</v>
      </c>
      <c r="K530" s="119"/>
      <c r="L530" s="119">
        <v>-0.118506201721887</v>
      </c>
      <c r="M530" s="119">
        <v>0.87785672573203499</v>
      </c>
      <c r="N530" s="119">
        <f>VLOOKUP(D530,[2]lms!$A:$H,8,FALSE)</f>
        <v>-8.9846623592014896E-2</v>
      </c>
      <c r="O530" s="119">
        <v>0.93115619435762298</v>
      </c>
      <c r="P530" s="119">
        <v>-0.13056369677572599</v>
      </c>
      <c r="Q530" s="119">
        <v>0.88045753809424099</v>
      </c>
    </row>
    <row r="531" spans="1:17" x14ac:dyDescent="0.25">
      <c r="A531" s="57" t="s">
        <v>6066</v>
      </c>
      <c r="B531" s="3" t="s">
        <v>5015</v>
      </c>
      <c r="C531" s="3" t="s">
        <v>6054</v>
      </c>
      <c r="D531" s="4" t="s">
        <v>6067</v>
      </c>
      <c r="E531" s="4">
        <v>1510</v>
      </c>
      <c r="F531" s="4">
        <v>469</v>
      </c>
      <c r="G531" s="101" t="s">
        <v>6070</v>
      </c>
      <c r="H531" s="101" t="s">
        <v>6071</v>
      </c>
      <c r="I531" s="4">
        <v>1.6800999999999999</v>
      </c>
      <c r="J531" s="4">
        <v>1.5503</v>
      </c>
      <c r="K531" s="119"/>
      <c r="L531" s="119">
        <v>-6.7932457064094698E-3</v>
      </c>
      <c r="M531" s="119">
        <v>0.99554403798969104</v>
      </c>
      <c r="N531" s="119">
        <f>VLOOKUP(D531,[2]lms!$A:$H,8,FALSE)</f>
        <v>5.0687799643146403E-2</v>
      </c>
      <c r="O531" s="119">
        <v>0.94313557306555296</v>
      </c>
      <c r="P531" s="119">
        <v>-2.8797218780120301E-2</v>
      </c>
      <c r="Q531" s="119">
        <v>0.98088831043785096</v>
      </c>
    </row>
    <row r="532" spans="1:17" x14ac:dyDescent="0.25">
      <c r="A532" s="57" t="s">
        <v>6072</v>
      </c>
      <c r="B532" s="3" t="s">
        <v>5015</v>
      </c>
      <c r="C532" s="3" t="s">
        <v>6054</v>
      </c>
      <c r="D532" s="4" t="s">
        <v>6073</v>
      </c>
      <c r="E532" s="4">
        <v>57544</v>
      </c>
      <c r="F532" s="4">
        <v>100015865</v>
      </c>
      <c r="G532" s="101" t="s">
        <v>6075</v>
      </c>
      <c r="H532" s="4"/>
      <c r="I532" s="4">
        <v>1.2967</v>
      </c>
      <c r="J532" s="4">
        <v>2.6974999999999998</v>
      </c>
      <c r="K532" s="119"/>
      <c r="L532" s="119">
        <v>-0.44827164824064197</v>
      </c>
      <c r="M532" s="119">
        <v>0.38373509412457002</v>
      </c>
      <c r="N532" s="119">
        <f>VLOOKUP(D532,[2]lms!$A:$H,8,FALSE)</f>
        <v>-0.49059616151241903</v>
      </c>
      <c r="O532" s="119">
        <v>0.35614795876285898</v>
      </c>
      <c r="P532" s="119">
        <v>-0.48396371421425899</v>
      </c>
      <c r="Q532" s="119">
        <v>0.40688692118814401</v>
      </c>
    </row>
    <row r="533" spans="1:17" x14ac:dyDescent="0.25">
      <c r="A533" s="57" t="s">
        <v>6076</v>
      </c>
      <c r="B533" s="3" t="s">
        <v>5015</v>
      </c>
      <c r="C533" s="3" t="s">
        <v>6077</v>
      </c>
      <c r="D533" s="4" t="s">
        <v>6078</v>
      </c>
      <c r="E533" s="4">
        <v>52604</v>
      </c>
      <c r="F533" s="4">
        <v>100009028</v>
      </c>
      <c r="G533" s="4"/>
      <c r="H533" s="101" t="s">
        <v>6081</v>
      </c>
      <c r="I533" s="4">
        <v>1.2907</v>
      </c>
      <c r="J533" s="4">
        <v>1.6368</v>
      </c>
      <c r="K533" s="119"/>
      <c r="L533" s="119">
        <v>-4.0897754520819597E-2</v>
      </c>
      <c r="M533" s="119">
        <v>0.94853646291545002</v>
      </c>
      <c r="N533" s="119">
        <f>VLOOKUP(D533,[2]lms!$A:$H,8,FALSE)</f>
        <v>-6.0566852582370399E-2</v>
      </c>
      <c r="O533" s="119">
        <v>0.93179133720667695</v>
      </c>
      <c r="P533" s="119">
        <v>-5.2274438958067597E-2</v>
      </c>
      <c r="Q533" s="119">
        <v>0.94644115550538399</v>
      </c>
    </row>
    <row r="534" spans="1:17" x14ac:dyDescent="0.25">
      <c r="A534" s="57" t="s">
        <v>6082</v>
      </c>
      <c r="B534" s="3" t="s">
        <v>5015</v>
      </c>
      <c r="C534" s="3" t="s">
        <v>6077</v>
      </c>
      <c r="D534" s="4" t="s">
        <v>6083</v>
      </c>
      <c r="E534" s="4">
        <v>1759</v>
      </c>
      <c r="F534" s="4">
        <v>922</v>
      </c>
      <c r="G534" s="4"/>
      <c r="H534" s="4"/>
      <c r="I534" s="4">
        <v>1.1282000000000001</v>
      </c>
      <c r="J534" s="4">
        <v>1.454</v>
      </c>
      <c r="K534" s="119"/>
      <c r="L534" s="119">
        <v>5.3281723413616901E-2</v>
      </c>
      <c r="M534" s="119">
        <v>0.95757260526495702</v>
      </c>
      <c r="N534" s="119">
        <f>VLOOKUP(D534,[2]lms!$A:$H,8,FALSE)</f>
        <v>-7.5804264594111506E-2</v>
      </c>
      <c r="O534" s="119">
        <v>0.94313557306555296</v>
      </c>
      <c r="P534" s="119">
        <v>5.22288030824457E-2</v>
      </c>
      <c r="Q534" s="119">
        <v>0.96958477595602799</v>
      </c>
    </row>
    <row r="535" spans="1:17" x14ac:dyDescent="0.25">
      <c r="A535" s="57" t="s">
        <v>6086</v>
      </c>
      <c r="B535" s="3" t="s">
        <v>5015</v>
      </c>
      <c r="C535" s="3" t="s">
        <v>6087</v>
      </c>
      <c r="D535" s="4" t="s">
        <v>6088</v>
      </c>
      <c r="E535" s="4">
        <v>44877</v>
      </c>
      <c r="F535" s="4">
        <v>1518</v>
      </c>
      <c r="G535" s="4"/>
      <c r="H535" s="101" t="s">
        <v>6091</v>
      </c>
      <c r="I535" s="4">
        <v>1.0001</v>
      </c>
      <c r="J535" s="4">
        <v>1.5780000000000001</v>
      </c>
      <c r="K535" s="119"/>
      <c r="L535" s="119">
        <v>-0.39145825650616001</v>
      </c>
      <c r="M535" s="119">
        <v>0.548421451048414</v>
      </c>
      <c r="N535" s="119">
        <f>VLOOKUP(D535,[2]lms!$A:$H,8,FALSE)</f>
        <v>-0.397898244501242</v>
      </c>
      <c r="O535" s="119">
        <v>0.57659936206547902</v>
      </c>
      <c r="P535" s="119">
        <v>-0.53503819145158105</v>
      </c>
      <c r="Q535" s="119">
        <v>0.47772355371687703</v>
      </c>
    </row>
    <row r="536" spans="1:17" x14ac:dyDescent="0.25">
      <c r="A536" s="57" t="s">
        <v>6092</v>
      </c>
      <c r="B536" s="3" t="s">
        <v>5015</v>
      </c>
      <c r="C536" s="3" t="s">
        <v>6087</v>
      </c>
      <c r="D536" s="4" t="s">
        <v>6093</v>
      </c>
      <c r="E536" s="4">
        <v>62881</v>
      </c>
      <c r="F536" s="4">
        <v>100019761</v>
      </c>
      <c r="G536" s="4"/>
      <c r="H536" s="4"/>
      <c r="I536" s="4">
        <v>1.2141999999999999</v>
      </c>
      <c r="J536" s="4">
        <v>1.4032</v>
      </c>
      <c r="K536" s="119"/>
      <c r="L536" s="119">
        <v>4.0198513697289197E-2</v>
      </c>
      <c r="M536" s="119">
        <v>0.91738142735351402</v>
      </c>
      <c r="N536" s="119">
        <f>VLOOKUP(D536,[2]lms!$A:$H,8,FALSE)</f>
        <v>6.4114237432710594E-2</v>
      </c>
      <c r="O536" s="119">
        <v>0.90106063911558498</v>
      </c>
      <c r="P536" s="119">
        <v>6.3029282598885406E-2</v>
      </c>
      <c r="Q536" s="119">
        <v>0.88045753809424099</v>
      </c>
    </row>
    <row r="537" spans="1:17" x14ac:dyDescent="0.25">
      <c r="A537" s="57" t="s">
        <v>6095</v>
      </c>
      <c r="B537" s="3" t="s">
        <v>5015</v>
      </c>
      <c r="C537" s="3" t="s">
        <v>6087</v>
      </c>
      <c r="D537" s="4" t="s">
        <v>6096</v>
      </c>
      <c r="E537" s="4">
        <v>57697</v>
      </c>
      <c r="F537" s="4">
        <v>100015642</v>
      </c>
      <c r="G537" s="4"/>
      <c r="H537" s="4"/>
      <c r="I537" s="4">
        <v>1.3753</v>
      </c>
      <c r="J537" s="4">
        <v>0.76190000000000002</v>
      </c>
      <c r="K537" s="119"/>
      <c r="L537" s="119">
        <v>0.70164302731065697</v>
      </c>
      <c r="M537" s="119">
        <v>0.12656560671438399</v>
      </c>
      <c r="N537" s="119">
        <f>VLOOKUP(D537,[2]lms!$A:$H,8,FALSE)</f>
        <v>0.68632187159820202</v>
      </c>
      <c r="O537" s="119">
        <v>0.17590832209543</v>
      </c>
      <c r="P537" s="119">
        <v>0.56685648599469496</v>
      </c>
      <c r="Q537" s="119">
        <v>0.320316312481359</v>
      </c>
    </row>
    <row r="538" spans="1:17" x14ac:dyDescent="0.25">
      <c r="A538" s="57" t="s">
        <v>6099</v>
      </c>
      <c r="B538" s="3" t="s">
        <v>5015</v>
      </c>
      <c r="C538" s="3" t="s">
        <v>6087</v>
      </c>
      <c r="D538" s="4" t="s">
        <v>6100</v>
      </c>
      <c r="E538" s="4">
        <v>54979</v>
      </c>
      <c r="F538" s="4">
        <v>1547</v>
      </c>
      <c r="G538" s="4"/>
      <c r="H538" s="101" t="s">
        <v>6103</v>
      </c>
      <c r="I538" s="4">
        <v>1.2239</v>
      </c>
      <c r="J538" s="4">
        <v>1.8576999999999999</v>
      </c>
      <c r="K538" s="119"/>
      <c r="L538" s="119">
        <v>-0.28765662596244901</v>
      </c>
      <c r="M538" s="119">
        <v>0.68474147099861604</v>
      </c>
      <c r="N538" s="119">
        <f>VLOOKUP(D538,[2]lms!$A:$H,8,FALSE)</f>
        <v>-0.338262997062172</v>
      </c>
      <c r="O538" s="119">
        <v>0.64282667517907099</v>
      </c>
      <c r="P538" s="119">
        <v>-0.37356824382698101</v>
      </c>
      <c r="Q538" s="119">
        <v>0.640902959910991</v>
      </c>
    </row>
    <row r="539" spans="1:17" x14ac:dyDescent="0.25">
      <c r="A539" s="57" t="s">
        <v>6104</v>
      </c>
      <c r="B539" s="3" t="s">
        <v>5015</v>
      </c>
      <c r="C539" s="3" t="s">
        <v>6087</v>
      </c>
      <c r="D539" s="4" t="s">
        <v>6105</v>
      </c>
      <c r="E539" s="4">
        <v>57432</v>
      </c>
      <c r="F539" s="4">
        <v>100015735</v>
      </c>
      <c r="G539" s="4"/>
      <c r="H539" s="4"/>
      <c r="I539" s="4">
        <v>1.0065</v>
      </c>
      <c r="J539" s="4">
        <v>1.6477999999999999</v>
      </c>
      <c r="K539" s="119"/>
      <c r="L539" s="119">
        <v>-4.3651629061225397E-2</v>
      </c>
      <c r="M539" s="119">
        <v>0.967130167853818</v>
      </c>
      <c r="N539" s="119">
        <f>VLOOKUP(D539,[2]lms!$A:$H,8,FALSE)</f>
        <v>-0.130065378867987</v>
      </c>
      <c r="O539" s="119">
        <v>0.902483094174094</v>
      </c>
      <c r="P539" s="119">
        <v>-0.181875389757543</v>
      </c>
      <c r="Q539" s="119">
        <v>0.84182878218534296</v>
      </c>
    </row>
    <row r="540" spans="1:17" x14ac:dyDescent="0.25">
      <c r="A540" s="57" t="s">
        <v>6106</v>
      </c>
      <c r="B540" s="3" t="s">
        <v>5015</v>
      </c>
      <c r="C540" s="3" t="s">
        <v>6087</v>
      </c>
      <c r="D540" s="4" t="s">
        <v>6107</v>
      </c>
      <c r="E540" s="4">
        <v>57440</v>
      </c>
      <c r="F540" s="4">
        <v>100015755</v>
      </c>
      <c r="G540" s="4"/>
      <c r="H540" s="4"/>
      <c r="I540" s="4">
        <v>1.0286</v>
      </c>
      <c r="J540" s="4">
        <v>1.4177</v>
      </c>
      <c r="K540" s="119"/>
      <c r="L540" s="119">
        <v>-0.37776654487636202</v>
      </c>
      <c r="M540" s="119">
        <v>0.68474147099861604</v>
      </c>
      <c r="N540" s="119">
        <f>VLOOKUP(D540,[2]lms!$A:$H,8,FALSE)</f>
        <v>-0.57087274717204906</v>
      </c>
      <c r="O540" s="119">
        <v>0.50884315408761505</v>
      </c>
      <c r="P540" s="119">
        <v>-0.58540845143286102</v>
      </c>
      <c r="Q540" s="119">
        <v>0.54298307876830099</v>
      </c>
    </row>
    <row r="541" spans="1:17" x14ac:dyDescent="0.25">
      <c r="A541" s="57" t="s">
        <v>6108</v>
      </c>
      <c r="B541" s="3" t="s">
        <v>5015</v>
      </c>
      <c r="C541" s="3" t="s">
        <v>6109</v>
      </c>
      <c r="D541" s="4" t="s">
        <v>6110</v>
      </c>
      <c r="E541" s="4">
        <v>53013</v>
      </c>
      <c r="F541" s="4">
        <v>100009272</v>
      </c>
      <c r="G541" s="4"/>
      <c r="H541" s="4"/>
      <c r="I541" s="4">
        <v>1.1364000000000001</v>
      </c>
      <c r="J541" s="4">
        <v>1.4590000000000001</v>
      </c>
      <c r="K541" s="119"/>
      <c r="L541" s="119">
        <v>-0.19903743438028601</v>
      </c>
      <c r="M541" s="119">
        <v>0.77831053758039304</v>
      </c>
      <c r="N541" s="119">
        <f>VLOOKUP(D541,[2]lms!$A:$H,8,FALSE)</f>
        <v>-7.8158602372234307E-2</v>
      </c>
      <c r="O541" s="119">
        <v>0.93179133720667695</v>
      </c>
      <c r="P541" s="119">
        <v>-8.57222130822171E-2</v>
      </c>
      <c r="Q541" s="119">
        <v>0.93751284698540005</v>
      </c>
    </row>
    <row r="542" spans="1:17" x14ac:dyDescent="0.25">
      <c r="A542" s="57" t="s">
        <v>6111</v>
      </c>
      <c r="B542" s="3" t="s">
        <v>5015</v>
      </c>
      <c r="C542" s="3" t="s">
        <v>6109</v>
      </c>
      <c r="D542" s="4" t="s">
        <v>6112</v>
      </c>
      <c r="E542" s="4">
        <v>52234</v>
      </c>
      <c r="F542" s="4">
        <v>100001882</v>
      </c>
      <c r="G542" s="4"/>
      <c r="H542" s="4"/>
      <c r="I542" s="4">
        <v>0.79930000000000001</v>
      </c>
      <c r="J542" s="4">
        <v>0.91039999999999999</v>
      </c>
      <c r="K542" s="119"/>
      <c r="L542" s="119">
        <v>-0.19785406384474999</v>
      </c>
      <c r="M542" s="119">
        <v>0.68474147099861604</v>
      </c>
      <c r="N542" s="119">
        <f>VLOOKUP(D542,[2]lms!$A:$H,8,FALSE)</f>
        <v>-0.12025885809053501</v>
      </c>
      <c r="O542" s="119">
        <v>0.85655127206797599</v>
      </c>
      <c r="P542" s="119">
        <v>-0.22207569873543101</v>
      </c>
      <c r="Q542" s="119">
        <v>0.65182215812887501</v>
      </c>
    </row>
    <row r="543" spans="1:17" x14ac:dyDescent="0.25">
      <c r="A543" s="57" t="s">
        <v>6114</v>
      </c>
      <c r="B543" s="3" t="s">
        <v>5015</v>
      </c>
      <c r="C543" s="3" t="s">
        <v>6115</v>
      </c>
      <c r="D543" s="4" t="s">
        <v>6116</v>
      </c>
      <c r="E543" s="4">
        <v>53010</v>
      </c>
      <c r="F543" s="4">
        <v>100009030</v>
      </c>
      <c r="G543" s="4"/>
      <c r="H543" s="4"/>
      <c r="I543" s="4">
        <v>0.98319999999999996</v>
      </c>
      <c r="J543" s="4">
        <v>1.3516999999999999</v>
      </c>
      <c r="K543" s="119"/>
      <c r="L543" s="119">
        <v>-0.32825905218502199</v>
      </c>
      <c r="M543" s="119">
        <v>0.68691804961662195</v>
      </c>
      <c r="N543" s="119">
        <f>VLOOKUP(D543,[2]lms!$A:$H,8,FALSE)</f>
        <v>-0.112869110929678</v>
      </c>
      <c r="O543" s="119">
        <v>0.93115619435762298</v>
      </c>
      <c r="P543" s="119">
        <v>-0.27029386492801</v>
      </c>
      <c r="Q543" s="119">
        <v>0.74980558567089295</v>
      </c>
    </row>
    <row r="544" spans="1:17" x14ac:dyDescent="0.25">
      <c r="A544" s="57" t="s">
        <v>6119</v>
      </c>
      <c r="B544" s="3" t="s">
        <v>5015</v>
      </c>
      <c r="C544" s="3" t="s">
        <v>6120</v>
      </c>
      <c r="D544" s="4" t="s">
        <v>6121</v>
      </c>
      <c r="E544" s="4">
        <v>52434</v>
      </c>
      <c r="F544" s="4">
        <v>100008954</v>
      </c>
      <c r="G544" s="4"/>
      <c r="H544" s="4"/>
      <c r="I544" s="4">
        <v>0.87629999999999997</v>
      </c>
      <c r="J544" s="4">
        <v>0.85460000000000003</v>
      </c>
      <c r="K544" s="119"/>
      <c r="L544" s="119">
        <v>0.20571915689430101</v>
      </c>
      <c r="M544" s="119">
        <v>0.831890943079856</v>
      </c>
      <c r="N544" s="119">
        <f>VLOOKUP(D544,[2]lms!$A:$H,8,FALSE)</f>
        <v>0.38016217713380701</v>
      </c>
      <c r="O544" s="119">
        <v>0.64907233085161697</v>
      </c>
      <c r="P544" s="119">
        <v>0.14455370787688901</v>
      </c>
      <c r="Q544" s="119">
        <v>0.89327919910004705</v>
      </c>
    </row>
    <row r="545" spans="1:17" x14ac:dyDescent="0.25">
      <c r="A545" s="57" t="s">
        <v>6123</v>
      </c>
      <c r="B545" s="3" t="s">
        <v>5015</v>
      </c>
      <c r="C545" s="3" t="s">
        <v>6124</v>
      </c>
      <c r="D545" s="4" t="s">
        <v>6125</v>
      </c>
      <c r="E545" s="4">
        <v>37506</v>
      </c>
      <c r="F545" s="4">
        <v>100002107</v>
      </c>
      <c r="G545" s="4"/>
      <c r="H545" s="4"/>
      <c r="I545" s="4">
        <v>1.9128000000000001</v>
      </c>
      <c r="J545" s="4">
        <v>1.7650999999999999</v>
      </c>
      <c r="K545" s="119"/>
      <c r="L545" s="119">
        <v>0.18686834937168401</v>
      </c>
      <c r="M545" s="119">
        <v>0.79036174499068101</v>
      </c>
      <c r="N545" s="119">
        <f>VLOOKUP(D545,[2]lms!$A:$H,8,FALSE)</f>
        <v>0.30475160527317102</v>
      </c>
      <c r="O545" s="119">
        <v>0.65793794153079999</v>
      </c>
      <c r="P545" s="119">
        <v>0.167722429946006</v>
      </c>
      <c r="Q545" s="119">
        <v>0.84301012809250297</v>
      </c>
    </row>
    <row r="546" spans="1:17" x14ac:dyDescent="0.25">
      <c r="A546" s="57" t="s">
        <v>6128</v>
      </c>
      <c r="B546" s="3" t="s">
        <v>5015</v>
      </c>
      <c r="C546" s="3" t="s">
        <v>6129</v>
      </c>
      <c r="D546" s="4" t="s">
        <v>6130</v>
      </c>
      <c r="E546" s="4">
        <v>17747</v>
      </c>
      <c r="F546" s="4">
        <v>297</v>
      </c>
      <c r="G546" s="101" t="s">
        <v>6133</v>
      </c>
      <c r="H546" s="101" t="s">
        <v>6134</v>
      </c>
      <c r="I546" s="4">
        <v>1.6102000000000001</v>
      </c>
      <c r="J546" s="4">
        <v>2.7042999999999999</v>
      </c>
      <c r="K546" s="119"/>
      <c r="L546" s="119">
        <v>-0.36313185905038098</v>
      </c>
      <c r="M546" s="119">
        <v>0.62198691107266801</v>
      </c>
      <c r="N546" s="119">
        <f>VLOOKUP(D546,[2]lms!$A:$H,8,FALSE)</f>
        <v>-0.40000230578215201</v>
      </c>
      <c r="O546" s="119">
        <v>0.62960451073832602</v>
      </c>
      <c r="P546" s="119">
        <v>-0.50245199978757005</v>
      </c>
      <c r="Q546" s="119">
        <v>0.56932561852877595</v>
      </c>
    </row>
    <row r="547" spans="1:17" x14ac:dyDescent="0.25">
      <c r="A547" s="57" t="s">
        <v>6135</v>
      </c>
      <c r="B547" s="3" t="s">
        <v>5015</v>
      </c>
      <c r="C547" s="3" t="s">
        <v>6129</v>
      </c>
      <c r="D547" s="4" t="s">
        <v>6136</v>
      </c>
      <c r="E547" s="4">
        <v>17772</v>
      </c>
      <c r="F547" s="4">
        <v>1302</v>
      </c>
      <c r="G547" s="101" t="s">
        <v>6139</v>
      </c>
      <c r="H547" s="101" t="s">
        <v>6103</v>
      </c>
      <c r="I547" s="4">
        <v>1.32</v>
      </c>
      <c r="J547" s="4">
        <v>3.2846000000000002</v>
      </c>
      <c r="K547" s="119"/>
      <c r="L547" s="119">
        <v>-9.2559472698644799E-2</v>
      </c>
      <c r="M547" s="119">
        <v>0.94853646291545002</v>
      </c>
      <c r="N547" s="119">
        <f>VLOOKUP(D547,[2]lms!$A:$H,8,FALSE)</f>
        <v>-3.9418571126977497E-2</v>
      </c>
      <c r="O547" s="119">
        <v>0.97588158211859699</v>
      </c>
      <c r="P547" s="119">
        <v>-0.28530623767832602</v>
      </c>
      <c r="Q547" s="119">
        <v>0.78976945729091197</v>
      </c>
    </row>
    <row r="548" spans="1:17" x14ac:dyDescent="0.25">
      <c r="A548" s="57" t="s">
        <v>6140</v>
      </c>
      <c r="B548" s="3" t="s">
        <v>5015</v>
      </c>
      <c r="C548" s="3" t="s">
        <v>6129</v>
      </c>
      <c r="D548" s="4" t="s">
        <v>6141</v>
      </c>
      <c r="E548" s="4">
        <v>57428</v>
      </c>
      <c r="F548" s="4">
        <v>100015723</v>
      </c>
      <c r="G548" s="4"/>
      <c r="H548" s="4"/>
      <c r="I548" s="4">
        <v>1.86</v>
      </c>
      <c r="J548" s="4">
        <v>3.3306</v>
      </c>
      <c r="K548" s="119"/>
      <c r="L548" s="119">
        <v>-0.24836668383121999</v>
      </c>
      <c r="M548" s="119">
        <v>0.77195936445359803</v>
      </c>
      <c r="N548" s="119">
        <f>VLOOKUP(D548,[2]lms!$A:$H,8,FALSE)</f>
        <v>-0.37936529160385701</v>
      </c>
      <c r="O548" s="119">
        <v>0.64282667517907099</v>
      </c>
      <c r="P548" s="119">
        <v>-0.481296805098132</v>
      </c>
      <c r="Q548" s="119">
        <v>0.56932561852877595</v>
      </c>
    </row>
    <row r="549" spans="1:17" x14ac:dyDescent="0.25">
      <c r="A549" s="57" t="s">
        <v>6143</v>
      </c>
      <c r="B549" s="3" t="s">
        <v>5015</v>
      </c>
      <c r="C549" s="3" t="s">
        <v>6129</v>
      </c>
      <c r="D549" s="4" t="s">
        <v>6144</v>
      </c>
      <c r="E549" s="4">
        <v>57427</v>
      </c>
      <c r="F549" s="4">
        <v>100015724</v>
      </c>
      <c r="G549" s="4"/>
      <c r="H549" s="4"/>
      <c r="I549" s="4">
        <v>2.7111999999999998</v>
      </c>
      <c r="J549" s="4">
        <v>5.1790000000000003</v>
      </c>
      <c r="K549" s="119"/>
      <c r="L549" s="119">
        <v>-0.230774979699747</v>
      </c>
      <c r="M549" s="119">
        <v>0.77312187176290403</v>
      </c>
      <c r="N549" s="119">
        <f>VLOOKUP(D549,[2]lms!$A:$H,8,FALSE)</f>
        <v>-0.29516751369875199</v>
      </c>
      <c r="O549" s="119">
        <v>0.72724685875597295</v>
      </c>
      <c r="P549" s="119">
        <v>-0.40093166168290201</v>
      </c>
      <c r="Q549" s="119">
        <v>0.60832287457422596</v>
      </c>
    </row>
    <row r="550" spans="1:17" x14ac:dyDescent="0.25">
      <c r="A550" s="57" t="s">
        <v>6147</v>
      </c>
      <c r="B550" s="3" t="s">
        <v>5015</v>
      </c>
      <c r="C550" s="3" t="s">
        <v>6129</v>
      </c>
      <c r="D550" s="4" t="s">
        <v>6148</v>
      </c>
      <c r="E550" s="4">
        <v>57597</v>
      </c>
      <c r="F550" s="4">
        <v>100015870</v>
      </c>
      <c r="G550" s="4"/>
      <c r="H550" s="4"/>
      <c r="I550" s="4">
        <v>1.1851</v>
      </c>
      <c r="J550" s="4">
        <v>2.5407999999999999</v>
      </c>
      <c r="K550" s="119"/>
      <c r="L550" s="119">
        <v>-0.327153370518874</v>
      </c>
      <c r="M550" s="119">
        <v>0.55603251714844204</v>
      </c>
      <c r="N550" s="119">
        <f>VLOOKUP(D550,[2]lms!$A:$H,8,FALSE)</f>
        <v>-0.38199137104608899</v>
      </c>
      <c r="O550" s="119">
        <v>0.50884315408761505</v>
      </c>
      <c r="P550" s="119">
        <v>-0.38907952291723102</v>
      </c>
      <c r="Q550" s="119">
        <v>0.55627008438459702</v>
      </c>
    </row>
    <row r="551" spans="1:17" x14ac:dyDescent="0.25">
      <c r="A551" s="57" t="s">
        <v>6149</v>
      </c>
      <c r="B551" s="3" t="s">
        <v>5015</v>
      </c>
      <c r="C551" s="3" t="s">
        <v>6129</v>
      </c>
      <c r="D551" s="4" t="s">
        <v>6150</v>
      </c>
      <c r="E551" s="4">
        <v>63037</v>
      </c>
      <c r="F551" s="4">
        <v>100021236</v>
      </c>
      <c r="G551" s="4"/>
      <c r="H551" s="4"/>
      <c r="I551" s="4">
        <v>1.3657999999999999</v>
      </c>
      <c r="J551" s="4">
        <v>1.3268</v>
      </c>
      <c r="K551" s="119"/>
      <c r="L551" s="119">
        <v>0.269479372446983</v>
      </c>
      <c r="M551" s="119">
        <v>0.55269910925336796</v>
      </c>
      <c r="N551" s="119">
        <f>VLOOKUP(D551,[2]lms!$A:$H,8,FALSE)</f>
        <v>0.25221127945994298</v>
      </c>
      <c r="O551" s="119">
        <v>0.62372182530206499</v>
      </c>
      <c r="P551" s="119">
        <v>3.8245963011315103E-2</v>
      </c>
      <c r="Q551" s="119">
        <v>0.95806193820361396</v>
      </c>
    </row>
    <row r="552" spans="1:17" x14ac:dyDescent="0.25">
      <c r="A552" s="57" t="s">
        <v>6152</v>
      </c>
      <c r="B552" s="3" t="s">
        <v>5015</v>
      </c>
      <c r="C552" s="3" t="s">
        <v>6153</v>
      </c>
      <c r="D552" s="4" t="s">
        <v>6154</v>
      </c>
      <c r="E552" s="4">
        <v>531</v>
      </c>
      <c r="F552" s="4">
        <v>112</v>
      </c>
      <c r="G552" s="101" t="s">
        <v>6157</v>
      </c>
      <c r="H552" s="101" t="s">
        <v>6158</v>
      </c>
      <c r="I552" s="4">
        <v>3.6078000000000001</v>
      </c>
      <c r="J552" s="4">
        <v>1.3270999999999999</v>
      </c>
      <c r="K552" s="119"/>
      <c r="L552" s="119">
        <v>0.39015306075690898</v>
      </c>
      <c r="M552" s="119">
        <v>0.53168249076072505</v>
      </c>
      <c r="N552" s="119">
        <f>VLOOKUP(D552,[2]lms!$A:$H,8,FALSE)</f>
        <v>0.40738362512781001</v>
      </c>
      <c r="O552" s="119">
        <v>0.54029583128333303</v>
      </c>
      <c r="P552" s="119">
        <v>0.42981826859581201</v>
      </c>
      <c r="Q552" s="119">
        <v>0.56749591552744605</v>
      </c>
    </row>
    <row r="553" spans="1:17" x14ac:dyDescent="0.25">
      <c r="A553" s="57" t="s">
        <v>6159</v>
      </c>
      <c r="B553" s="3" t="s">
        <v>5015</v>
      </c>
      <c r="C553" s="3" t="s">
        <v>6153</v>
      </c>
      <c r="D553" s="4" t="s">
        <v>6160</v>
      </c>
      <c r="E553" s="4">
        <v>39583</v>
      </c>
      <c r="F553" s="4">
        <v>30</v>
      </c>
      <c r="G553" s="101" t="s">
        <v>6163</v>
      </c>
      <c r="H553" s="101" t="s">
        <v>6164</v>
      </c>
      <c r="I553" s="4">
        <v>2.2968000000000002</v>
      </c>
      <c r="J553" s="4">
        <v>1.9087000000000001</v>
      </c>
      <c r="K553" s="119"/>
      <c r="L553" s="119">
        <v>-4.8332606511807097E-2</v>
      </c>
      <c r="M553" s="119">
        <v>0.95736323100489196</v>
      </c>
      <c r="N553" s="119">
        <f>VLOOKUP(D553,[2]lms!$A:$H,8,FALSE)</f>
        <v>1.25507240154E-2</v>
      </c>
      <c r="O553" s="119">
        <v>0.98904463571555801</v>
      </c>
      <c r="P553" s="119">
        <v>-0.16425815306417599</v>
      </c>
      <c r="Q553" s="119">
        <v>0.83627007378528695</v>
      </c>
    </row>
    <row r="554" spans="1:17" x14ac:dyDescent="0.25">
      <c r="A554" s="57" t="s">
        <v>6165</v>
      </c>
      <c r="B554" s="3" t="s">
        <v>5015</v>
      </c>
      <c r="C554" s="3" t="s">
        <v>6153</v>
      </c>
      <c r="D554" s="4" t="s">
        <v>6166</v>
      </c>
      <c r="E554" s="4">
        <v>48118</v>
      </c>
      <c r="F554" s="4">
        <v>100000772</v>
      </c>
      <c r="G554" s="4"/>
      <c r="H554" s="101" t="s">
        <v>6169</v>
      </c>
      <c r="I554" s="4">
        <v>1.0542</v>
      </c>
      <c r="J554" s="4">
        <v>0.9163</v>
      </c>
      <c r="K554" s="119"/>
      <c r="L554" s="119">
        <v>0.24968783311648499</v>
      </c>
      <c r="M554" s="119">
        <v>0.55603251714844204</v>
      </c>
      <c r="N554" s="119">
        <f>VLOOKUP(D554,[2]lms!$A:$H,8,FALSE)</f>
        <v>0.25578247659605802</v>
      </c>
      <c r="O554" s="119">
        <v>0.57797346607417299</v>
      </c>
      <c r="P554" s="119">
        <v>0.121199052079039</v>
      </c>
      <c r="Q554" s="119">
        <v>0.84182878218534296</v>
      </c>
    </row>
    <row r="555" spans="1:17" x14ac:dyDescent="0.25">
      <c r="A555" s="57" t="s">
        <v>6170</v>
      </c>
      <c r="B555" s="3" t="s">
        <v>5015</v>
      </c>
      <c r="C555" s="3" t="s">
        <v>6171</v>
      </c>
      <c r="D555" s="4" t="s">
        <v>6172</v>
      </c>
      <c r="E555" s="4">
        <v>1128</v>
      </c>
      <c r="F555" s="4">
        <v>395</v>
      </c>
      <c r="G555" s="101" t="s">
        <v>6175</v>
      </c>
      <c r="H555" s="101" t="s">
        <v>6176</v>
      </c>
      <c r="I555" s="4">
        <v>1.1889000000000001</v>
      </c>
      <c r="J555" s="4">
        <v>1.1726000000000001</v>
      </c>
      <c r="K555" s="119"/>
      <c r="L555" s="119">
        <v>0.16423928222221201</v>
      </c>
      <c r="M555" s="119">
        <v>0.693469237074406</v>
      </c>
      <c r="N555" s="119">
        <f>VLOOKUP(D555,[2]lms!$A:$H,8,FALSE)</f>
        <v>4.4931165947900899E-2</v>
      </c>
      <c r="O555" s="119">
        <v>0.93342003597093004</v>
      </c>
      <c r="P555" s="119">
        <v>1.9531722082494499E-2</v>
      </c>
      <c r="Q555" s="119">
        <v>0.980973835758574</v>
      </c>
    </row>
    <row r="556" spans="1:17" x14ac:dyDescent="0.25">
      <c r="A556" s="57" t="s">
        <v>6177</v>
      </c>
      <c r="B556" s="3" t="s">
        <v>5015</v>
      </c>
      <c r="C556" s="3" t="s">
        <v>6171</v>
      </c>
      <c r="D556" s="4" t="s">
        <v>6178</v>
      </c>
      <c r="E556" s="4">
        <v>63</v>
      </c>
      <c r="F556" s="4">
        <v>266</v>
      </c>
      <c r="G556" s="101" t="s">
        <v>6181</v>
      </c>
      <c r="H556" s="101" t="s">
        <v>6182</v>
      </c>
      <c r="I556" s="4">
        <v>1.5334000000000001</v>
      </c>
      <c r="J556" s="4">
        <v>2.1333000000000002</v>
      </c>
      <c r="K556" s="119"/>
      <c r="L556" s="119">
        <v>-0.22925234106759801</v>
      </c>
      <c r="M556" s="119">
        <v>0.72419108603099602</v>
      </c>
      <c r="N556" s="119">
        <f>VLOOKUP(D556,[2]lms!$A:$H,8,FALSE)</f>
        <v>-0.121615955246929</v>
      </c>
      <c r="O556" s="119">
        <v>0.90106063911558498</v>
      </c>
      <c r="P556" s="119">
        <v>-0.14285483103152399</v>
      </c>
      <c r="Q556" s="119">
        <v>0.85654944754262696</v>
      </c>
    </row>
    <row r="557" spans="1:17" x14ac:dyDescent="0.25">
      <c r="A557" s="57" t="s">
        <v>6183</v>
      </c>
      <c r="B557" s="3" t="s">
        <v>5015</v>
      </c>
      <c r="C557" s="3" t="s">
        <v>6171</v>
      </c>
      <c r="D557" s="4" t="s">
        <v>6184</v>
      </c>
      <c r="E557" s="4">
        <v>45986</v>
      </c>
      <c r="F557" s="4">
        <v>100005346</v>
      </c>
      <c r="G557" s="4"/>
      <c r="H557" s="101" t="s">
        <v>6187</v>
      </c>
      <c r="I557" s="4">
        <v>1.0733999999999999</v>
      </c>
      <c r="J557" s="4">
        <v>1.0294000000000001</v>
      </c>
      <c r="K557" s="119"/>
      <c r="L557" s="119">
        <v>0.39328575424670398</v>
      </c>
      <c r="M557" s="119">
        <v>0.56809436240773903</v>
      </c>
      <c r="N557" s="119">
        <f>VLOOKUP(D557,[2]lms!$A:$H,8,FALSE)</f>
        <v>0.162822519883314</v>
      </c>
      <c r="O557" s="119">
        <v>0.85953036243802405</v>
      </c>
      <c r="P557" s="119">
        <v>0.15528081517974299</v>
      </c>
      <c r="Q557" s="119">
        <v>0.85654944754262696</v>
      </c>
    </row>
    <row r="558" spans="1:17" x14ac:dyDescent="0.25">
      <c r="A558" s="57" t="s">
        <v>6188</v>
      </c>
      <c r="B558" s="3" t="s">
        <v>5015</v>
      </c>
      <c r="C558" s="3" t="s">
        <v>6171</v>
      </c>
      <c r="D558" s="4" t="s">
        <v>6189</v>
      </c>
      <c r="E558" s="4">
        <v>38125</v>
      </c>
      <c r="F558" s="4">
        <v>100002227</v>
      </c>
      <c r="G558" s="101" t="s">
        <v>6192</v>
      </c>
      <c r="H558" s="101" t="s">
        <v>6193</v>
      </c>
      <c r="I558" s="4">
        <v>2.6663999999999999</v>
      </c>
      <c r="J558" s="4">
        <v>2.4281000000000001</v>
      </c>
      <c r="K558" s="119"/>
      <c r="L558" s="119">
        <v>0.26140618229816698</v>
      </c>
      <c r="M558" s="119">
        <v>0.73143443500649596</v>
      </c>
      <c r="N558" s="119">
        <f>VLOOKUP(D558,[2]lms!$A:$H,8,FALSE)</f>
        <v>5.7547744406162699E-2</v>
      </c>
      <c r="O558" s="119">
        <v>0.94442360326603902</v>
      </c>
      <c r="P558" s="119">
        <v>-7.2896817942653597E-2</v>
      </c>
      <c r="Q558" s="119">
        <v>0.95433369361222098</v>
      </c>
    </row>
    <row r="559" spans="1:17" x14ac:dyDescent="0.25">
      <c r="A559" s="57" t="s">
        <v>6194</v>
      </c>
      <c r="B559" s="3" t="s">
        <v>5015</v>
      </c>
      <c r="C559" s="3" t="s">
        <v>6171</v>
      </c>
      <c r="D559" s="4" t="s">
        <v>6195</v>
      </c>
      <c r="E559" s="4">
        <v>27414</v>
      </c>
      <c r="F559" s="4">
        <v>100001033</v>
      </c>
      <c r="G559" s="101" t="s">
        <v>6198</v>
      </c>
      <c r="H559" s="101" t="s">
        <v>6199</v>
      </c>
      <c r="I559" s="4">
        <v>1.169</v>
      </c>
      <c r="J559" s="4">
        <v>1.8325</v>
      </c>
      <c r="K559" s="119"/>
      <c r="L559" s="119">
        <v>-1.9184529422259101E-2</v>
      </c>
      <c r="M559" s="119">
        <v>0.98816528537773696</v>
      </c>
      <c r="N559" s="119">
        <f>VLOOKUP(D559,[2]lms!$A:$H,8,FALSE)</f>
        <v>9.2260139198439894E-2</v>
      </c>
      <c r="O559" s="119">
        <v>0.917970809404693</v>
      </c>
      <c r="P559" s="119">
        <v>0.10972632121013</v>
      </c>
      <c r="Q559" s="119">
        <v>0.85654944754262696</v>
      </c>
    </row>
    <row r="560" spans="1:17" x14ac:dyDescent="0.25">
      <c r="A560" s="57" t="s">
        <v>6200</v>
      </c>
      <c r="B560" s="3" t="s">
        <v>5015</v>
      </c>
      <c r="C560" s="3" t="s">
        <v>6171</v>
      </c>
      <c r="D560" s="4" t="s">
        <v>6201</v>
      </c>
      <c r="E560" s="4">
        <v>21183</v>
      </c>
      <c r="F560" s="4">
        <v>100000923</v>
      </c>
      <c r="G560" s="101" t="s">
        <v>6204</v>
      </c>
      <c r="H560" s="101" t="s">
        <v>6205</v>
      </c>
      <c r="I560" s="4">
        <v>0.59350000000000003</v>
      </c>
      <c r="J560" s="4">
        <v>1.0949</v>
      </c>
      <c r="K560" s="119"/>
      <c r="L560" s="119">
        <v>-0.34914961095284802</v>
      </c>
      <c r="M560" s="119">
        <v>0.55435201870788697</v>
      </c>
      <c r="N560" s="119">
        <f>VLOOKUP(D560,[2]lms!$A:$H,8,FALSE)</f>
        <v>-0.217801423293941</v>
      </c>
      <c r="O560" s="119">
        <v>0.75865784168788897</v>
      </c>
      <c r="P560" s="119">
        <v>-0.219275828066024</v>
      </c>
      <c r="Q560" s="119">
        <v>0.74829741512382397</v>
      </c>
    </row>
    <row r="561" spans="1:17" x14ac:dyDescent="0.25">
      <c r="A561" s="57" t="s">
        <v>6206</v>
      </c>
      <c r="B561" s="3" t="s">
        <v>5015</v>
      </c>
      <c r="C561" s="3" t="s">
        <v>6171</v>
      </c>
      <c r="D561" s="4" t="s">
        <v>6207</v>
      </c>
      <c r="E561" s="4">
        <v>63060</v>
      </c>
      <c r="F561" s="4">
        <v>100021199</v>
      </c>
      <c r="G561" s="4"/>
      <c r="H561" s="4"/>
      <c r="I561" s="4">
        <v>1.2401</v>
      </c>
      <c r="J561" s="4">
        <v>1.3003</v>
      </c>
      <c r="K561" s="119"/>
      <c r="L561" s="119">
        <v>-3.2690075534353699E-2</v>
      </c>
      <c r="M561" s="119">
        <v>0.95440716578768303</v>
      </c>
      <c r="N561" s="119">
        <f>VLOOKUP(D561,[2]lms!$A:$H,8,FALSE)</f>
        <v>-0.10390449823593401</v>
      </c>
      <c r="O561" s="119">
        <v>0.845175791428872</v>
      </c>
      <c r="P561" s="119">
        <v>-0.163199971156789</v>
      </c>
      <c r="Q561" s="119">
        <v>0.686049495250036</v>
      </c>
    </row>
    <row r="562" spans="1:17" x14ac:dyDescent="0.25">
      <c r="A562" s="57" t="s">
        <v>6209</v>
      </c>
      <c r="B562" s="3" t="s">
        <v>5015</v>
      </c>
      <c r="C562" s="3" t="s">
        <v>6171</v>
      </c>
      <c r="D562" s="4" t="s">
        <v>6210</v>
      </c>
      <c r="E562" s="4">
        <v>33997</v>
      </c>
      <c r="F562" s="4">
        <v>100001269</v>
      </c>
      <c r="G562" s="101" t="s">
        <v>6213</v>
      </c>
      <c r="H562" s="101" t="s">
        <v>6214</v>
      </c>
      <c r="I562" s="4">
        <v>1.1840999999999999</v>
      </c>
      <c r="J562" s="4">
        <v>2.0554000000000001</v>
      </c>
      <c r="K562" s="119"/>
      <c r="L562" s="119">
        <v>0.10233350373095899</v>
      </c>
      <c r="M562" s="119">
        <v>0.90264905518616401</v>
      </c>
      <c r="N562" s="119">
        <f>VLOOKUP(D562,[2]lms!$A:$H,8,FALSE)</f>
        <v>0.26402722169135201</v>
      </c>
      <c r="O562" s="119">
        <v>0.72724685875597295</v>
      </c>
      <c r="P562" s="119">
        <v>0.253100035567211</v>
      </c>
      <c r="Q562" s="119">
        <v>0.71884239670449002</v>
      </c>
    </row>
    <row r="563" spans="1:17" x14ac:dyDescent="0.25">
      <c r="A563" s="57" t="s">
        <v>6215</v>
      </c>
      <c r="B563" s="3" t="s">
        <v>5015</v>
      </c>
      <c r="C563" s="3" t="s">
        <v>6171</v>
      </c>
      <c r="D563" s="4" t="s">
        <v>6216</v>
      </c>
      <c r="E563" s="4">
        <v>27553</v>
      </c>
      <c r="F563" s="4">
        <v>100001020</v>
      </c>
      <c r="G563" s="101" t="s">
        <v>6219</v>
      </c>
      <c r="H563" s="101" t="s">
        <v>6220</v>
      </c>
      <c r="I563" s="4">
        <v>1.5052000000000001</v>
      </c>
      <c r="J563" s="4">
        <v>0.9929</v>
      </c>
      <c r="K563" s="119"/>
      <c r="L563" s="119">
        <v>0.14401219491398801</v>
      </c>
      <c r="M563" s="119">
        <v>0.881258666333531</v>
      </c>
      <c r="N563" s="119">
        <f>VLOOKUP(D563,[2]lms!$A:$H,8,FALSE)</f>
        <v>0.22625713686541499</v>
      </c>
      <c r="O563" s="119">
        <v>0.82371835607812505</v>
      </c>
      <c r="P563" s="119">
        <v>0.47705397571839098</v>
      </c>
      <c r="Q563" s="119">
        <v>0.53530922629764999</v>
      </c>
    </row>
    <row r="564" spans="1:17" x14ac:dyDescent="0.25">
      <c r="A564" s="57" t="s">
        <v>6221</v>
      </c>
      <c r="B564" s="3" t="s">
        <v>5015</v>
      </c>
      <c r="C564" s="3" t="s">
        <v>6222</v>
      </c>
      <c r="D564" s="4" t="s">
        <v>6223</v>
      </c>
      <c r="E564" s="4">
        <v>38170</v>
      </c>
      <c r="F564" s="4">
        <v>100002129</v>
      </c>
      <c r="G564" s="4"/>
      <c r="H564" s="101" t="s">
        <v>6226</v>
      </c>
      <c r="I564" s="4">
        <v>0.52429999999999999</v>
      </c>
      <c r="J564" s="4">
        <v>0.47239999999999999</v>
      </c>
      <c r="K564" s="119"/>
      <c r="L564" s="119">
        <v>-0.35275904759395699</v>
      </c>
      <c r="M564" s="119">
        <v>0.57987234389449405</v>
      </c>
      <c r="N564" s="119">
        <f>VLOOKUP(D564,[2]lms!$A:$H,8,FALSE)</f>
        <v>-0.28669671993962098</v>
      </c>
      <c r="O564" s="119">
        <v>0.722049669564645</v>
      </c>
      <c r="P564" s="119">
        <v>-0.379948313035608</v>
      </c>
      <c r="Q564" s="119">
        <v>0.60949078282089597</v>
      </c>
    </row>
    <row r="565" spans="1:17" x14ac:dyDescent="0.25">
      <c r="A565" s="57" t="s">
        <v>6227</v>
      </c>
      <c r="B565" s="3" t="s">
        <v>5015</v>
      </c>
      <c r="C565" s="3" t="s">
        <v>6222</v>
      </c>
      <c r="D565" s="4" t="s">
        <v>6228</v>
      </c>
      <c r="E565" s="4">
        <v>46115</v>
      </c>
      <c r="F565" s="4">
        <v>100001999</v>
      </c>
      <c r="G565" s="4"/>
      <c r="H565" s="4"/>
      <c r="I565" s="4">
        <v>0.21859999999999999</v>
      </c>
      <c r="J565" s="4">
        <v>0.59160000000000001</v>
      </c>
      <c r="K565" s="119"/>
      <c r="L565" s="119">
        <v>-0.232563829369512</v>
      </c>
      <c r="M565" s="119">
        <v>0.628995623085711</v>
      </c>
      <c r="N565" s="119">
        <f>VLOOKUP(D565,[2]lms!$A:$H,8,FALSE)</f>
        <v>-0.211626616061175</v>
      </c>
      <c r="O565" s="119">
        <v>0.72152196252841105</v>
      </c>
      <c r="P565" s="119">
        <v>-0.19793832660610899</v>
      </c>
      <c r="Q565" s="119">
        <v>0.74829741512382397</v>
      </c>
    </row>
    <row r="566" spans="1:17" x14ac:dyDescent="0.25">
      <c r="A566" s="57" t="s">
        <v>6231</v>
      </c>
      <c r="B566" s="3" t="s">
        <v>5015</v>
      </c>
      <c r="C566" s="3" t="s">
        <v>6222</v>
      </c>
      <c r="D566" s="4" t="s">
        <v>6232</v>
      </c>
      <c r="E566" s="4">
        <v>62311</v>
      </c>
      <c r="F566" s="4">
        <v>100020547</v>
      </c>
      <c r="G566" s="4"/>
      <c r="H566" s="4"/>
      <c r="I566" s="4">
        <v>1.3287</v>
      </c>
      <c r="J566" s="4">
        <v>0.61729999999999996</v>
      </c>
      <c r="K566" s="119"/>
      <c r="L566" s="119">
        <v>9.6325147891968901E-2</v>
      </c>
      <c r="M566" s="119">
        <v>0.87753244991407597</v>
      </c>
      <c r="N566" s="119">
        <f>VLOOKUP(D566,[2]lms!$A:$H,8,FALSE)</f>
        <v>0.128323782782999</v>
      </c>
      <c r="O566" s="119">
        <v>0.85237014520860899</v>
      </c>
      <c r="P566" s="119">
        <v>0.111643431310089</v>
      </c>
      <c r="Q566" s="119">
        <v>0.87205549572822505</v>
      </c>
    </row>
    <row r="567" spans="1:17" x14ac:dyDescent="0.25">
      <c r="A567" s="57" t="s">
        <v>6233</v>
      </c>
      <c r="B567" s="3" t="s">
        <v>5015</v>
      </c>
      <c r="C567" s="3" t="s">
        <v>6222</v>
      </c>
      <c r="D567" s="4" t="s">
        <v>6234</v>
      </c>
      <c r="E567" s="4">
        <v>32619</v>
      </c>
      <c r="F567" s="4">
        <v>100002067</v>
      </c>
      <c r="G567" s="4"/>
      <c r="H567" s="4"/>
      <c r="I567" s="4">
        <v>0.60729999999999995</v>
      </c>
      <c r="J567" s="4">
        <v>0.73650000000000004</v>
      </c>
      <c r="K567" s="119"/>
      <c r="L567" s="119">
        <v>-0.97043590493634801</v>
      </c>
      <c r="M567" s="119">
        <v>0.44916452395098</v>
      </c>
      <c r="N567" s="119">
        <f>VLOOKUP(D567,[2]lms!$A:$H,8,FALSE)</f>
        <v>-0.86483706605067101</v>
      </c>
      <c r="O567" s="119">
        <v>0.54029583128333303</v>
      </c>
      <c r="P567" s="119">
        <v>-0.933211212225044</v>
      </c>
      <c r="Q567" s="119">
        <v>0.53332908311885596</v>
      </c>
    </row>
    <row r="568" spans="1:17" x14ac:dyDescent="0.25">
      <c r="A568" s="57" t="s">
        <v>6236</v>
      </c>
      <c r="B568" s="3" t="s">
        <v>5015</v>
      </c>
      <c r="C568" s="3" t="s">
        <v>6222</v>
      </c>
      <c r="D568" s="4" t="s">
        <v>6237</v>
      </c>
      <c r="E568" s="4">
        <v>32562</v>
      </c>
      <c r="F568" s="4">
        <v>100001993</v>
      </c>
      <c r="G568" s="4"/>
      <c r="H568" s="4"/>
      <c r="I568" s="4">
        <v>1.4100999999999999</v>
      </c>
      <c r="J568" s="4">
        <v>1.6338999999999999</v>
      </c>
      <c r="K568" s="119"/>
      <c r="L568" s="119">
        <v>-0.83567480092391899</v>
      </c>
      <c r="M568" s="119">
        <v>0.57692162708133099</v>
      </c>
      <c r="N568" s="119">
        <f>VLOOKUP(D568,[2]lms!$A:$H,8,FALSE)</f>
        <v>-0.73383783976894801</v>
      </c>
      <c r="O568" s="119">
        <v>0.68416364864954204</v>
      </c>
      <c r="P568" s="119">
        <v>-0.82810339227391705</v>
      </c>
      <c r="Q568" s="119">
        <v>0.652210542419984</v>
      </c>
    </row>
    <row r="569" spans="1:17" x14ac:dyDescent="0.25">
      <c r="A569" s="57" t="s">
        <v>6239</v>
      </c>
      <c r="B569" s="3" t="s">
        <v>5015</v>
      </c>
      <c r="C569" s="3" t="s">
        <v>6222</v>
      </c>
      <c r="D569" s="4" t="s">
        <v>6240</v>
      </c>
      <c r="E569" s="4">
        <v>62922</v>
      </c>
      <c r="F569" s="4">
        <v>100021103</v>
      </c>
      <c r="G569" s="4"/>
      <c r="H569" s="4"/>
      <c r="I569" s="4">
        <v>0.59840000000000004</v>
      </c>
      <c r="J569" s="4">
        <v>0.56810000000000005</v>
      </c>
      <c r="K569" s="119"/>
      <c r="L569" s="119">
        <v>-0.596795043107338</v>
      </c>
      <c r="M569" s="119">
        <v>0.53147871991316797</v>
      </c>
      <c r="N569" s="119">
        <f>VLOOKUP(D569,[2]lms!$A:$H,8,FALSE)</f>
        <v>-0.56159531688393205</v>
      </c>
      <c r="O569" s="119">
        <v>0.57797346607417299</v>
      </c>
      <c r="P569" s="119">
        <v>-0.60312260874236201</v>
      </c>
      <c r="Q569" s="119">
        <v>0.56932561852877595</v>
      </c>
    </row>
    <row r="570" spans="1:17" x14ac:dyDescent="0.25">
      <c r="A570" s="57" t="s">
        <v>6241</v>
      </c>
      <c r="B570" s="3" t="s">
        <v>5015</v>
      </c>
      <c r="C570" s="3" t="s">
        <v>6222</v>
      </c>
      <c r="D570" s="4" t="s">
        <v>6242</v>
      </c>
      <c r="E570" s="4">
        <v>62921</v>
      </c>
      <c r="F570" s="4">
        <v>100021104</v>
      </c>
      <c r="G570" s="4"/>
      <c r="H570" s="4"/>
      <c r="I570" s="4">
        <v>1.2670999999999999</v>
      </c>
      <c r="J570" s="4">
        <v>1.2356</v>
      </c>
      <c r="K570" s="119"/>
      <c r="L570" s="119">
        <v>-0.84685682410534902</v>
      </c>
      <c r="M570" s="119">
        <v>0.55547398683925997</v>
      </c>
      <c r="N570" s="119">
        <f>VLOOKUP(D570,[2]lms!$A:$H,8,FALSE)</f>
        <v>-0.76586776765853803</v>
      </c>
      <c r="O570" s="119">
        <v>0.63478779185616296</v>
      </c>
      <c r="P570" s="119">
        <v>-0.77330214458628299</v>
      </c>
      <c r="Q570" s="119">
        <v>0.65016630154025001</v>
      </c>
    </row>
    <row r="571" spans="1:17" x14ac:dyDescent="0.25">
      <c r="A571" s="57" t="s">
        <v>6243</v>
      </c>
      <c r="B571" s="3" t="s">
        <v>5015</v>
      </c>
      <c r="C571" s="3" t="s">
        <v>6244</v>
      </c>
      <c r="D571" s="4" t="s">
        <v>6245</v>
      </c>
      <c r="E571" s="4">
        <v>37196</v>
      </c>
      <c r="F571" s="4">
        <v>100002009</v>
      </c>
      <c r="G571" s="4"/>
      <c r="H571" s="4"/>
      <c r="I571" s="4">
        <v>0.90690000000000004</v>
      </c>
      <c r="J571" s="4">
        <v>0.50019999999999998</v>
      </c>
      <c r="K571" s="119"/>
      <c r="L571" s="119">
        <v>-0.14337742847631699</v>
      </c>
      <c r="M571" s="119">
        <v>0.91067014288388204</v>
      </c>
      <c r="N571" s="119">
        <f>VLOOKUP(D571,[2]lms!$A:$H,8,FALSE)</f>
        <v>-5.68151778225678E-2</v>
      </c>
      <c r="O571" s="119">
        <v>0.96733032828382104</v>
      </c>
      <c r="P571" s="119">
        <v>-0.32119599140856397</v>
      </c>
      <c r="Q571" s="119">
        <v>0.80738653000329197</v>
      </c>
    </row>
    <row r="572" spans="1:17" x14ac:dyDescent="0.25">
      <c r="A572" s="57" t="s">
        <v>6247</v>
      </c>
      <c r="B572" s="3" t="s">
        <v>5015</v>
      </c>
      <c r="C572" s="3" t="s">
        <v>6244</v>
      </c>
      <c r="D572" s="4" t="s">
        <v>6248</v>
      </c>
      <c r="E572" s="4">
        <v>37199</v>
      </c>
      <c r="F572" s="4">
        <v>100002013</v>
      </c>
      <c r="G572" s="4"/>
      <c r="H572" s="4"/>
      <c r="I572" s="4">
        <v>4.6478000000000002</v>
      </c>
      <c r="J572" s="4">
        <v>1.3169</v>
      </c>
      <c r="K572" s="119"/>
      <c r="L572" s="119">
        <v>0.35698480774605101</v>
      </c>
      <c r="M572" s="119">
        <v>0.65513370916306402</v>
      </c>
      <c r="N572" s="119">
        <f>VLOOKUP(D572,[2]lms!$A:$H,8,FALSE)</f>
        <v>0.343665868466488</v>
      </c>
      <c r="O572" s="119">
        <v>0.71152091497590897</v>
      </c>
      <c r="P572" s="119">
        <v>0.31985536687085903</v>
      </c>
      <c r="Q572" s="119">
        <v>0.74829741512382397</v>
      </c>
    </row>
    <row r="573" spans="1:17" x14ac:dyDescent="0.25">
      <c r="A573" s="57" t="s">
        <v>6250</v>
      </c>
      <c r="B573" s="3" t="s">
        <v>5015</v>
      </c>
      <c r="C573" s="3" t="s">
        <v>6244</v>
      </c>
      <c r="D573" s="4" t="s">
        <v>6251</v>
      </c>
      <c r="E573" s="4">
        <v>37200</v>
      </c>
      <c r="F573" s="4">
        <v>100002014</v>
      </c>
      <c r="G573" s="4"/>
      <c r="H573" s="4"/>
      <c r="I573" s="4">
        <v>0.64639999999999997</v>
      </c>
      <c r="J573" s="4">
        <v>0.62380000000000002</v>
      </c>
      <c r="K573" s="119"/>
      <c r="L573" s="119">
        <v>-0.26948834658926601</v>
      </c>
      <c r="M573" s="119">
        <v>0.61830581426359899</v>
      </c>
      <c r="N573" s="119">
        <f>VLOOKUP(D573,[2]lms!$A:$H,8,FALSE)</f>
        <v>-0.204019478649904</v>
      </c>
      <c r="O573" s="119">
        <v>0.76276009040070503</v>
      </c>
      <c r="P573" s="119">
        <v>-0.25534614482769402</v>
      </c>
      <c r="Q573" s="119">
        <v>0.69646116109002099</v>
      </c>
    </row>
    <row r="574" spans="1:17" x14ac:dyDescent="0.25">
      <c r="A574" s="57" t="s">
        <v>6253</v>
      </c>
      <c r="B574" s="3" t="s">
        <v>5015</v>
      </c>
      <c r="C574" s="3" t="s">
        <v>6244</v>
      </c>
      <c r="D574" s="4" t="s">
        <v>6254</v>
      </c>
      <c r="E574" s="4">
        <v>37198</v>
      </c>
      <c r="F574" s="4">
        <v>100001988</v>
      </c>
      <c r="G574" s="4"/>
      <c r="H574" s="4"/>
      <c r="I574" s="4">
        <v>0.78590000000000004</v>
      </c>
      <c r="J574" s="4">
        <v>1.1007</v>
      </c>
      <c r="K574" s="119"/>
      <c r="L574" s="119">
        <v>-0.82788247459282005</v>
      </c>
      <c r="M574" s="119">
        <v>0.24187564463130501</v>
      </c>
      <c r="N574" s="119">
        <f>VLOOKUP(D574,[2]lms!$A:$H,8,FALSE)</f>
        <v>-0.75020023367738098</v>
      </c>
      <c r="O574" s="119">
        <v>0.330976326412457</v>
      </c>
      <c r="P574" s="119">
        <v>-0.86280087146913298</v>
      </c>
      <c r="Q574" s="119">
        <v>0.30993877133280101</v>
      </c>
    </row>
    <row r="575" spans="1:17" x14ac:dyDescent="0.25">
      <c r="A575" s="57" t="s">
        <v>6256</v>
      </c>
      <c r="B575" s="3" t="s">
        <v>5015</v>
      </c>
      <c r="C575" s="3" t="s">
        <v>6244</v>
      </c>
      <c r="D575" s="4" t="s">
        <v>6257</v>
      </c>
      <c r="E575" s="4">
        <v>46172</v>
      </c>
      <c r="F575" s="4">
        <v>100002015</v>
      </c>
      <c r="G575" s="4"/>
      <c r="H575" s="4"/>
      <c r="I575" s="4">
        <v>1.1961999999999999</v>
      </c>
      <c r="J575" s="4">
        <v>0.44030000000000002</v>
      </c>
      <c r="K575" s="119"/>
      <c r="L575" s="119">
        <v>-0.175213898649176</v>
      </c>
      <c r="M575" s="119">
        <v>0.85046836850573704</v>
      </c>
      <c r="N575" s="119">
        <f>VLOOKUP(D575,[2]lms!$A:$H,8,FALSE)</f>
        <v>-0.14696926073543701</v>
      </c>
      <c r="O575" s="119">
        <v>0.90661838053267496</v>
      </c>
      <c r="P575" s="119">
        <v>-0.40252075033607698</v>
      </c>
      <c r="Q575" s="119">
        <v>0.640902959910991</v>
      </c>
    </row>
    <row r="576" spans="1:17" x14ac:dyDescent="0.25">
      <c r="A576" s="57" t="s">
        <v>6259</v>
      </c>
      <c r="B576" s="3" t="s">
        <v>5015</v>
      </c>
      <c r="C576" s="3" t="s">
        <v>6260</v>
      </c>
      <c r="D576" s="4" t="s">
        <v>6261</v>
      </c>
      <c r="E576" s="4">
        <v>38167</v>
      </c>
      <c r="F576" s="4">
        <v>100002125</v>
      </c>
      <c r="G576" s="4"/>
      <c r="H576" s="4"/>
      <c r="I576" s="4">
        <v>0.74919999999999998</v>
      </c>
      <c r="J576" s="4">
        <v>0.80110000000000003</v>
      </c>
      <c r="K576" s="119"/>
      <c r="L576" s="119">
        <v>-0.36874743008064798</v>
      </c>
      <c r="M576" s="119">
        <v>0.55651725237648997</v>
      </c>
      <c r="N576" s="119">
        <f>VLOOKUP(D576,[2]lms!$A:$H,8,FALSE)</f>
        <v>-0.40837826773698099</v>
      </c>
      <c r="O576" s="119">
        <v>0.56146575524229703</v>
      </c>
      <c r="P576" s="119">
        <v>-0.45522812549631603</v>
      </c>
      <c r="Q576" s="119">
        <v>0.54131787366897099</v>
      </c>
    </row>
    <row r="577" spans="1:17" x14ac:dyDescent="0.25">
      <c r="A577" s="57" t="s">
        <v>6263</v>
      </c>
      <c r="B577" s="3" t="s">
        <v>5015</v>
      </c>
      <c r="C577" s="3" t="s">
        <v>6260</v>
      </c>
      <c r="D577" s="4" t="s">
        <v>6264</v>
      </c>
      <c r="E577" s="4">
        <v>32425</v>
      </c>
      <c r="F577" s="4">
        <v>100000792</v>
      </c>
      <c r="G577" s="101" t="s">
        <v>6267</v>
      </c>
      <c r="H577" s="101" t="s">
        <v>6268</v>
      </c>
      <c r="I577" s="4">
        <v>4.1402999999999999</v>
      </c>
      <c r="J577" s="4">
        <v>3.9962</v>
      </c>
      <c r="K577" s="119"/>
      <c r="L577" s="119">
        <v>-0.69300875168954801</v>
      </c>
      <c r="M577" s="119">
        <v>0.60143654903633204</v>
      </c>
      <c r="N577" s="119">
        <f>VLOOKUP(D577,[2]lms!$A:$H,8,FALSE)</f>
        <v>-0.74152402436734699</v>
      </c>
      <c r="O577" s="119">
        <v>0.62960451073832602</v>
      </c>
      <c r="P577" s="119">
        <v>-0.87812068690957601</v>
      </c>
      <c r="Q577" s="119">
        <v>0.56932561852877595</v>
      </c>
    </row>
    <row r="578" spans="1:17" x14ac:dyDescent="0.25">
      <c r="A578" s="57" t="s">
        <v>6269</v>
      </c>
      <c r="B578" s="3" t="s">
        <v>5015</v>
      </c>
      <c r="C578" s="3" t="s">
        <v>6260</v>
      </c>
      <c r="D578" s="4" t="s">
        <v>6270</v>
      </c>
      <c r="E578" s="4">
        <v>38168</v>
      </c>
      <c r="F578" s="4">
        <v>100002126</v>
      </c>
      <c r="G578" s="4"/>
      <c r="H578" s="4"/>
      <c r="I578" s="4">
        <v>0.56299999999999994</v>
      </c>
      <c r="J578" s="4">
        <v>0.58160000000000001</v>
      </c>
      <c r="K578" s="119"/>
      <c r="L578" s="119">
        <v>-0.56823746473284997</v>
      </c>
      <c r="M578" s="119">
        <v>0.34869859697449002</v>
      </c>
      <c r="N578" s="119">
        <f>VLOOKUP(D578,[2]lms!$A:$H,8,FALSE)</f>
        <v>-0.55768530814475803</v>
      </c>
      <c r="O578" s="119">
        <v>0.383914599884222</v>
      </c>
      <c r="P578" s="119">
        <v>-0.60241323566545701</v>
      </c>
      <c r="Q578" s="119">
        <v>0.38114682792496901</v>
      </c>
    </row>
    <row r="579" spans="1:17" x14ac:dyDescent="0.25">
      <c r="A579" s="57" t="s">
        <v>6272</v>
      </c>
      <c r="B579" s="3" t="s">
        <v>5015</v>
      </c>
      <c r="C579" s="3" t="s">
        <v>6260</v>
      </c>
      <c r="D579" s="4" t="s">
        <v>6273</v>
      </c>
      <c r="E579" s="4">
        <v>33973</v>
      </c>
      <c r="F579" s="4">
        <v>100001287</v>
      </c>
      <c r="G579" s="4"/>
      <c r="H579" s="4"/>
      <c r="I579" s="4">
        <v>0.79259999999999997</v>
      </c>
      <c r="J579" s="4">
        <v>0.8679</v>
      </c>
      <c r="K579" s="119"/>
      <c r="L579" s="119">
        <v>-0.27613139407057502</v>
      </c>
      <c r="M579" s="119">
        <v>0.77195936445359803</v>
      </c>
      <c r="N579" s="119">
        <f>VLOOKUP(D579,[2]lms!$A:$H,8,FALSE)</f>
        <v>-0.23114757863892199</v>
      </c>
      <c r="O579" s="119">
        <v>0.85237014520860899</v>
      </c>
      <c r="P579" s="119">
        <v>-0.32019077857391198</v>
      </c>
      <c r="Q579" s="119">
        <v>0.76253410322823501</v>
      </c>
    </row>
    <row r="580" spans="1:17" x14ac:dyDescent="0.25">
      <c r="A580" s="57" t="s">
        <v>6276</v>
      </c>
      <c r="B580" s="3" t="s">
        <v>5015</v>
      </c>
      <c r="C580" s="3" t="s">
        <v>6260</v>
      </c>
      <c r="D580" s="4" t="s">
        <v>6277</v>
      </c>
      <c r="E580" s="4">
        <v>31591</v>
      </c>
      <c r="F580" s="4">
        <v>100001073</v>
      </c>
      <c r="G580" s="4"/>
      <c r="H580" s="101" t="s">
        <v>6280</v>
      </c>
      <c r="I580" s="4">
        <v>1.7037</v>
      </c>
      <c r="J580" s="4">
        <v>1.0073000000000001</v>
      </c>
      <c r="K580" s="119"/>
      <c r="L580" s="119">
        <v>-0.14829058481681201</v>
      </c>
      <c r="M580" s="119">
        <v>0.90207236852906403</v>
      </c>
      <c r="N580" s="119">
        <f>VLOOKUP(D580,[2]lms!$A:$H,8,FALSE)</f>
        <v>-8.20648697476552E-2</v>
      </c>
      <c r="O580" s="119">
        <v>0.94442360326603902</v>
      </c>
      <c r="P580" s="119">
        <v>-0.34787486337454099</v>
      </c>
      <c r="Q580" s="119">
        <v>0.76867777522848602</v>
      </c>
    </row>
    <row r="581" spans="1:17" x14ac:dyDescent="0.25">
      <c r="A581" s="57" t="s">
        <v>6281</v>
      </c>
      <c r="B581" s="3" t="s">
        <v>5015</v>
      </c>
      <c r="C581" s="3" t="s">
        <v>6260</v>
      </c>
      <c r="D581" s="4" t="s">
        <v>6282</v>
      </c>
      <c r="E581" s="4">
        <v>33979</v>
      </c>
      <c r="F581" s="4">
        <v>100001282</v>
      </c>
      <c r="G581" s="4"/>
      <c r="H581" s="101" t="s">
        <v>6285</v>
      </c>
      <c r="I581" s="4">
        <v>0.37759999999999999</v>
      </c>
      <c r="J581" s="4">
        <v>0.34050000000000002</v>
      </c>
      <c r="K581" s="119"/>
      <c r="L581" s="119">
        <v>6.3114769432246698E-2</v>
      </c>
      <c r="M581" s="119">
        <v>0.94262611339171698</v>
      </c>
      <c r="N581" s="119">
        <f>VLOOKUP(D581,[2]lms!$A:$H,8,FALSE)</f>
        <v>0.121929825397007</v>
      </c>
      <c r="O581" s="119">
        <v>0.90106063911558498</v>
      </c>
      <c r="P581" s="119">
        <v>0.10781007097576301</v>
      </c>
      <c r="Q581" s="119">
        <v>0.91300744054835903</v>
      </c>
    </row>
    <row r="582" spans="1:17" x14ac:dyDescent="0.25">
      <c r="A582" s="57" t="s">
        <v>6286</v>
      </c>
      <c r="B582" s="3" t="s">
        <v>5015</v>
      </c>
      <c r="C582" s="3" t="s">
        <v>6260</v>
      </c>
      <c r="D582" s="4" t="s">
        <v>6287</v>
      </c>
      <c r="E582" s="4">
        <v>37183</v>
      </c>
      <c r="F582" s="4">
        <v>100002008</v>
      </c>
      <c r="G582" s="4"/>
      <c r="H582" s="4"/>
      <c r="I582" s="4">
        <v>0.98929999999999996</v>
      </c>
      <c r="J582" s="4">
        <v>0.99570000000000003</v>
      </c>
      <c r="K582" s="119"/>
      <c r="L582" s="119">
        <v>-0.29327390013016102</v>
      </c>
      <c r="M582" s="119">
        <v>0.57692162708133099</v>
      </c>
      <c r="N582" s="119">
        <f>VLOOKUP(D582,[2]lms!$A:$H,8,FALSE)</f>
        <v>-0.228224839394366</v>
      </c>
      <c r="O582" s="119">
        <v>0.722049669564645</v>
      </c>
      <c r="P582" s="119">
        <v>-0.33669540991740499</v>
      </c>
      <c r="Q582" s="119">
        <v>0.56932561852877595</v>
      </c>
    </row>
    <row r="583" spans="1:17" x14ac:dyDescent="0.25">
      <c r="A583" s="57" t="s">
        <v>6289</v>
      </c>
      <c r="B583" s="3" t="s">
        <v>5015</v>
      </c>
      <c r="C583" s="3" t="s">
        <v>6260</v>
      </c>
      <c r="D583" s="4" t="s">
        <v>6290</v>
      </c>
      <c r="E583" s="4">
        <v>37182</v>
      </c>
      <c r="F583" s="4">
        <v>100002007</v>
      </c>
      <c r="G583" s="4"/>
      <c r="H583" s="4"/>
      <c r="I583" s="4">
        <v>1.3108</v>
      </c>
      <c r="J583" s="4">
        <v>1.1304000000000001</v>
      </c>
      <c r="K583" s="119"/>
      <c r="L583" s="119">
        <v>7.8921202542583002E-2</v>
      </c>
      <c r="M583" s="119">
        <v>0.91562128321576797</v>
      </c>
      <c r="N583" s="119">
        <f>VLOOKUP(D583,[2]lms!$A:$H,8,FALSE)</f>
        <v>8.7638014049132199E-2</v>
      </c>
      <c r="O583" s="119">
        <v>0.93115619435762298</v>
      </c>
      <c r="P583" s="119">
        <v>-4.6842657799712903E-2</v>
      </c>
      <c r="Q583" s="119">
        <v>0.96684508864017205</v>
      </c>
    </row>
    <row r="584" spans="1:17" x14ac:dyDescent="0.25">
      <c r="A584" s="57" t="s">
        <v>6292</v>
      </c>
      <c r="B584" s="3" t="s">
        <v>5015</v>
      </c>
      <c r="C584" s="3" t="s">
        <v>6260</v>
      </c>
      <c r="D584" s="4" t="s">
        <v>6293</v>
      </c>
      <c r="E584" s="4">
        <v>37211</v>
      </c>
      <c r="F584" s="4">
        <v>100002028</v>
      </c>
      <c r="G584" s="4"/>
      <c r="H584" s="101" t="s">
        <v>6296</v>
      </c>
      <c r="I584" s="4">
        <v>1.1895</v>
      </c>
      <c r="J584" s="4">
        <v>0.46100000000000002</v>
      </c>
      <c r="K584" s="119"/>
      <c r="L584" s="119">
        <v>-7.3590356981490093E-2</v>
      </c>
      <c r="M584" s="119">
        <v>0.95757260526495702</v>
      </c>
      <c r="N584" s="119">
        <f>VLOOKUP(D584,[2]lms!$A:$H,8,FALSE)</f>
        <v>4.2408841874674898E-3</v>
      </c>
      <c r="O584" s="119">
        <v>0.99356717149244</v>
      </c>
      <c r="P584" s="119">
        <v>2.5201033856357701E-2</v>
      </c>
      <c r="Q584" s="119">
        <v>0.99507442757362896</v>
      </c>
    </row>
    <row r="585" spans="1:17" x14ac:dyDescent="0.25">
      <c r="A585" s="57" t="s">
        <v>6297</v>
      </c>
      <c r="B585" s="3" t="s">
        <v>5015</v>
      </c>
      <c r="C585" s="3" t="s">
        <v>6260</v>
      </c>
      <c r="D585" s="4" t="s">
        <v>6298</v>
      </c>
      <c r="E585" s="4">
        <v>37210</v>
      </c>
      <c r="F585" s="4">
        <v>100002029</v>
      </c>
      <c r="G585" s="4"/>
      <c r="H585" s="4"/>
      <c r="I585" s="4">
        <v>1.3209</v>
      </c>
      <c r="J585" s="4">
        <v>0.49480000000000002</v>
      </c>
      <c r="K585" s="119"/>
      <c r="L585" s="119">
        <v>0.52775998344472697</v>
      </c>
      <c r="M585" s="119">
        <v>0.47072505962418298</v>
      </c>
      <c r="N585" s="119">
        <f>VLOOKUP(D585,[2]lms!$A:$H,8,FALSE)</f>
        <v>0.405140151827526</v>
      </c>
      <c r="O585" s="119">
        <v>0.62960451073832602</v>
      </c>
      <c r="P585" s="119">
        <v>0.54290039307851901</v>
      </c>
      <c r="Q585" s="119">
        <v>0.52192168408190298</v>
      </c>
    </row>
    <row r="586" spans="1:17" x14ac:dyDescent="0.25">
      <c r="A586" s="57" t="s">
        <v>6300</v>
      </c>
      <c r="B586" s="3" t="s">
        <v>5015</v>
      </c>
      <c r="C586" s="3" t="s">
        <v>6260</v>
      </c>
      <c r="D586" s="4" t="s">
        <v>6301</v>
      </c>
      <c r="E586" s="4">
        <v>37202</v>
      </c>
      <c r="F586" s="4">
        <v>100001992</v>
      </c>
      <c r="G586" s="101" t="s">
        <v>6303</v>
      </c>
      <c r="H586" s="101" t="s">
        <v>6296</v>
      </c>
      <c r="I586" s="4">
        <v>0.70020000000000004</v>
      </c>
      <c r="J586" s="4">
        <v>0.5282</v>
      </c>
      <c r="K586" s="119"/>
      <c r="L586" s="119">
        <v>-1.0483725311568299</v>
      </c>
      <c r="M586" s="119">
        <v>0.42663302425149402</v>
      </c>
      <c r="N586" s="119">
        <f>VLOOKUP(D586,[2]lms!$A:$H,8,FALSE)</f>
        <v>-0.98885561839582203</v>
      </c>
      <c r="O586" s="119">
        <v>0.48275585463320198</v>
      </c>
      <c r="P586" s="119">
        <v>-0.96092620105550097</v>
      </c>
      <c r="Q586" s="119">
        <v>0.54131787366897099</v>
      </c>
    </row>
    <row r="587" spans="1:17" x14ac:dyDescent="0.25">
      <c r="A587" s="57" t="s">
        <v>6304</v>
      </c>
      <c r="B587" s="3" t="s">
        <v>5015</v>
      </c>
      <c r="C587" s="3" t="s">
        <v>6260</v>
      </c>
      <c r="D587" s="4" t="s">
        <v>6305</v>
      </c>
      <c r="E587" s="4">
        <v>37203</v>
      </c>
      <c r="F587" s="4">
        <v>100001994</v>
      </c>
      <c r="G587" s="101" t="s">
        <v>6303</v>
      </c>
      <c r="H587" s="101" t="s">
        <v>6296</v>
      </c>
      <c r="I587" s="4">
        <v>0.74429999999999996</v>
      </c>
      <c r="J587" s="4">
        <v>0.65610000000000002</v>
      </c>
      <c r="K587" s="119"/>
      <c r="L587" s="119">
        <v>-0.93807226961499102</v>
      </c>
      <c r="M587" s="119">
        <v>0.48136398834702399</v>
      </c>
      <c r="N587" s="119">
        <f>VLOOKUP(D587,[2]lms!$A:$H,8,FALSE)</f>
        <v>-0.96233881086724604</v>
      </c>
      <c r="O587" s="119">
        <v>0.50031176414439704</v>
      </c>
      <c r="P587" s="119">
        <v>-1.02459133120237</v>
      </c>
      <c r="Q587" s="119">
        <v>0.50957079753882295</v>
      </c>
    </row>
    <row r="588" spans="1:17" x14ac:dyDescent="0.25">
      <c r="A588" s="57" t="s">
        <v>6306</v>
      </c>
      <c r="B588" s="3" t="s">
        <v>5015</v>
      </c>
      <c r="C588" s="3" t="s">
        <v>6260</v>
      </c>
      <c r="D588" s="4" t="s">
        <v>6307</v>
      </c>
      <c r="E588" s="4">
        <v>37207</v>
      </c>
      <c r="F588" s="4">
        <v>100002026</v>
      </c>
      <c r="G588" s="4"/>
      <c r="H588" s="4"/>
      <c r="I588" s="4">
        <v>1.3391</v>
      </c>
      <c r="J588" s="4">
        <v>1.9917</v>
      </c>
      <c r="K588" s="119"/>
      <c r="L588" s="119">
        <v>-0.33166477995675298</v>
      </c>
      <c r="M588" s="119">
        <v>0.68474147099861604</v>
      </c>
      <c r="N588" s="119">
        <f>VLOOKUP(D588,[2]lms!$A:$H,8,FALSE)</f>
        <v>-0.31957796535493199</v>
      </c>
      <c r="O588" s="119">
        <v>0.72724685875597295</v>
      </c>
      <c r="P588" s="119">
        <v>-0.239623019634498</v>
      </c>
      <c r="Q588" s="119">
        <v>0.80435060052428198</v>
      </c>
    </row>
    <row r="589" spans="1:17" x14ac:dyDescent="0.25">
      <c r="A589" s="57" t="s">
        <v>6309</v>
      </c>
      <c r="B589" s="3" t="s">
        <v>5015</v>
      </c>
      <c r="C589" s="3" t="s">
        <v>6260</v>
      </c>
      <c r="D589" s="4" t="s">
        <v>6310</v>
      </c>
      <c r="E589" s="4">
        <v>37186</v>
      </c>
      <c r="F589" s="4">
        <v>100002018</v>
      </c>
      <c r="G589" s="4"/>
      <c r="H589" s="4"/>
      <c r="I589" s="4">
        <v>2.601</v>
      </c>
      <c r="J589" s="4">
        <v>0.42770000000000002</v>
      </c>
      <c r="K589" s="119"/>
      <c r="L589" s="119">
        <v>0.110797768020596</v>
      </c>
      <c r="M589" s="119">
        <v>0.90207236852906403</v>
      </c>
      <c r="N589" s="119">
        <f>VLOOKUP(D589,[2]lms!$A:$H,8,FALSE)</f>
        <v>0.18667014188627801</v>
      </c>
      <c r="O589" s="119">
        <v>0.85655127206797599</v>
      </c>
      <c r="P589" s="119">
        <v>-3.3449533190629203E-2</v>
      </c>
      <c r="Q589" s="119">
        <v>0.98099693994155701</v>
      </c>
    </row>
    <row r="590" spans="1:17" x14ac:dyDescent="0.25">
      <c r="A590" s="57" t="s">
        <v>6312</v>
      </c>
      <c r="B590" s="3" t="s">
        <v>5015</v>
      </c>
      <c r="C590" s="3" t="s">
        <v>6260</v>
      </c>
      <c r="D590" s="4" t="s">
        <v>6313</v>
      </c>
      <c r="E590" s="4">
        <v>37184</v>
      </c>
      <c r="F590" s="4">
        <v>100002017</v>
      </c>
      <c r="G590" s="4"/>
      <c r="H590" s="4"/>
      <c r="I590" s="4">
        <v>0.80120000000000002</v>
      </c>
      <c r="J590" s="4">
        <v>1.0427</v>
      </c>
      <c r="K590" s="119"/>
      <c r="L590" s="119">
        <v>-0.119502834731851</v>
      </c>
      <c r="M590" s="119">
        <v>0.92351795747670795</v>
      </c>
      <c r="N590" s="119">
        <f>VLOOKUP(D590,[2]lms!$A:$H,8,FALSE)</f>
        <v>-0.12709077811063599</v>
      </c>
      <c r="O590" s="119">
        <v>0.93179133720667695</v>
      </c>
      <c r="P590" s="119">
        <v>-0.358562004703739</v>
      </c>
      <c r="Q590" s="119">
        <v>0.76799909246652098</v>
      </c>
    </row>
    <row r="591" spans="1:17" x14ac:dyDescent="0.25">
      <c r="A591" s="57" t="s">
        <v>6315</v>
      </c>
      <c r="B591" s="3" t="s">
        <v>5015</v>
      </c>
      <c r="C591" s="3" t="s">
        <v>6260</v>
      </c>
      <c r="D591" s="4" t="s">
        <v>6316</v>
      </c>
      <c r="E591" s="4">
        <v>37191</v>
      </c>
      <c r="F591" s="4">
        <v>100002023</v>
      </c>
      <c r="G591" s="4"/>
      <c r="H591" s="4"/>
      <c r="I591" s="4">
        <v>1.7257</v>
      </c>
      <c r="J591" s="4">
        <v>0.7036</v>
      </c>
      <c r="K591" s="119"/>
      <c r="L591" s="119">
        <v>0.62006908731928601</v>
      </c>
      <c r="M591" s="119">
        <v>0.33669449333280199</v>
      </c>
      <c r="N591" s="119">
        <f>VLOOKUP(D591,[2]lms!$A:$H,8,FALSE)</f>
        <v>0.57649388261521295</v>
      </c>
      <c r="O591" s="119">
        <v>0.39913673932951399</v>
      </c>
      <c r="P591" s="119">
        <v>0.50831045587125401</v>
      </c>
      <c r="Q591" s="119">
        <v>0.51066487880934197</v>
      </c>
    </row>
    <row r="592" spans="1:17" x14ac:dyDescent="0.25">
      <c r="A592" s="57" t="s">
        <v>6318</v>
      </c>
      <c r="B592" s="3" t="s">
        <v>5015</v>
      </c>
      <c r="C592" s="3" t="s">
        <v>6260</v>
      </c>
      <c r="D592" s="4" t="s">
        <v>6319</v>
      </c>
      <c r="E592" s="4">
        <v>37190</v>
      </c>
      <c r="F592" s="4">
        <v>100001987</v>
      </c>
      <c r="G592" s="101" t="s">
        <v>6322</v>
      </c>
      <c r="H592" s="101" t="s">
        <v>6323</v>
      </c>
      <c r="I592" s="4">
        <v>1.1950000000000001</v>
      </c>
      <c r="J592" s="4">
        <v>0.93059999999999998</v>
      </c>
      <c r="K592" s="119"/>
      <c r="L592" s="119">
        <v>-0.33328236602148498</v>
      </c>
      <c r="M592" s="119">
        <v>0.73747529625784902</v>
      </c>
      <c r="N592" s="119">
        <f>VLOOKUP(D592,[2]lms!$A:$H,8,FALSE)</f>
        <v>-0.20159123999022899</v>
      </c>
      <c r="O592" s="119">
        <v>0.88075674265715698</v>
      </c>
      <c r="P592" s="119">
        <v>-0.21768589981481001</v>
      </c>
      <c r="Q592" s="119">
        <v>0.858713797893502</v>
      </c>
    </row>
    <row r="593" spans="1:17" x14ac:dyDescent="0.25">
      <c r="A593" s="57" t="s">
        <v>6324</v>
      </c>
      <c r="B593" s="3" t="s">
        <v>5015</v>
      </c>
      <c r="C593" s="3" t="s">
        <v>6260</v>
      </c>
      <c r="D593" s="4" t="s">
        <v>6325</v>
      </c>
      <c r="E593" s="4">
        <v>37188</v>
      </c>
      <c r="F593" s="4">
        <v>100002022</v>
      </c>
      <c r="G593" s="4"/>
      <c r="H593" s="4"/>
      <c r="I593" s="4">
        <v>1.9458</v>
      </c>
      <c r="J593" s="4">
        <v>1.4057999999999999</v>
      </c>
      <c r="K593" s="119"/>
      <c r="L593" s="119">
        <v>-5.96424171616671E-2</v>
      </c>
      <c r="M593" s="119">
        <v>0.95161856196664696</v>
      </c>
      <c r="N593" s="119">
        <f>VLOOKUP(D593,[2]lms!$A:$H,8,FALSE)</f>
        <v>-6.5463506790297707E-2</v>
      </c>
      <c r="O593" s="119">
        <v>0.94313557306555296</v>
      </c>
      <c r="P593" s="119">
        <v>7.0272626514386299E-3</v>
      </c>
      <c r="Q593" s="119">
        <v>0.99606156562513304</v>
      </c>
    </row>
    <row r="594" spans="1:17" x14ac:dyDescent="0.25">
      <c r="A594" s="57" t="s">
        <v>6327</v>
      </c>
      <c r="B594" s="3" t="s">
        <v>5015</v>
      </c>
      <c r="C594" s="3" t="s">
        <v>6260</v>
      </c>
      <c r="D594" s="4" t="s">
        <v>6328</v>
      </c>
      <c r="E594" s="4">
        <v>37187</v>
      </c>
      <c r="F594" s="4">
        <v>100002021</v>
      </c>
      <c r="G594" s="4"/>
      <c r="H594" s="4"/>
      <c r="I594" s="4">
        <v>0.76539999999999997</v>
      </c>
      <c r="J594" s="4">
        <v>0.46160000000000001</v>
      </c>
      <c r="K594" s="119"/>
      <c r="L594" s="119">
        <v>1.2779830087563501E-2</v>
      </c>
      <c r="M594" s="119">
        <v>0.98949353928621098</v>
      </c>
      <c r="N594" s="119">
        <f>VLOOKUP(D594,[2]lms!$A:$H,8,FALSE)</f>
        <v>0.11077293151684101</v>
      </c>
      <c r="O594" s="119">
        <v>0.88075674265715698</v>
      </c>
      <c r="P594" s="119">
        <v>6.0877630776218099E-2</v>
      </c>
      <c r="Q594" s="119">
        <v>0.94644115550538399</v>
      </c>
    </row>
    <row r="595" spans="1:17" x14ac:dyDescent="0.25">
      <c r="A595" s="57" t="s">
        <v>6330</v>
      </c>
      <c r="B595" s="3" t="s">
        <v>5015</v>
      </c>
      <c r="C595" s="3" t="s">
        <v>6331</v>
      </c>
      <c r="D595" s="4" t="s">
        <v>6332</v>
      </c>
      <c r="E595" s="4">
        <v>22842</v>
      </c>
      <c r="F595" s="4">
        <v>136</v>
      </c>
      <c r="G595" s="101" t="s">
        <v>6335</v>
      </c>
      <c r="H595" s="101" t="s">
        <v>6336</v>
      </c>
      <c r="I595" s="4">
        <v>4.9063999999999997</v>
      </c>
      <c r="J595" s="4">
        <v>10.6685</v>
      </c>
      <c r="K595" s="119"/>
      <c r="L595" s="119">
        <v>9.2638452711024305E-2</v>
      </c>
      <c r="M595" s="119">
        <v>0.95022043584614002</v>
      </c>
      <c r="N595" s="119">
        <f>VLOOKUP(D595,[2]lms!$A:$H,8,FALSE)</f>
        <v>0.17058038504087999</v>
      </c>
      <c r="O595" s="119">
        <v>0.92476937419995198</v>
      </c>
      <c r="P595" s="119">
        <v>-0.158945748093832</v>
      </c>
      <c r="Q595" s="119">
        <v>0.92443686714632001</v>
      </c>
    </row>
    <row r="596" spans="1:17" x14ac:dyDescent="0.25">
      <c r="A596" s="57" t="s">
        <v>6337</v>
      </c>
      <c r="B596" s="3" t="s">
        <v>5015</v>
      </c>
      <c r="C596" s="3" t="s">
        <v>6331</v>
      </c>
      <c r="D596" s="4" t="s">
        <v>6338</v>
      </c>
      <c r="E596" s="4">
        <v>18476</v>
      </c>
      <c r="F596" s="4">
        <v>342</v>
      </c>
      <c r="G596" s="101" t="s">
        <v>6341</v>
      </c>
      <c r="H596" s="101" t="s">
        <v>6342</v>
      </c>
      <c r="I596" s="4">
        <v>5.9877000000000002</v>
      </c>
      <c r="J596" s="4">
        <v>1.6525000000000001</v>
      </c>
      <c r="K596" s="119"/>
      <c r="L596" s="119">
        <v>0.63192392749887905</v>
      </c>
      <c r="M596" s="119">
        <v>0.44916452395098</v>
      </c>
      <c r="N596" s="119">
        <f>VLOOKUP(D596,[2]lms!$A:$H,8,FALSE)</f>
        <v>0.74888399738702205</v>
      </c>
      <c r="O596" s="119">
        <v>0.36638355804372502</v>
      </c>
      <c r="P596" s="119">
        <v>0.46625553623809701</v>
      </c>
      <c r="Q596" s="119">
        <v>0.63797367447775299</v>
      </c>
    </row>
    <row r="597" spans="1:17" x14ac:dyDescent="0.25">
      <c r="A597" s="57" t="s">
        <v>6343</v>
      </c>
      <c r="B597" s="3" t="s">
        <v>5015</v>
      </c>
      <c r="C597" s="3" t="s">
        <v>6331</v>
      </c>
      <c r="D597" s="4" t="s">
        <v>6344</v>
      </c>
      <c r="E597" s="4">
        <v>18497</v>
      </c>
      <c r="F597" s="4">
        <v>1648</v>
      </c>
      <c r="G597" s="101" t="s">
        <v>6347</v>
      </c>
      <c r="H597" s="101" t="s">
        <v>6348</v>
      </c>
      <c r="I597" s="4">
        <v>7.0004999999999997</v>
      </c>
      <c r="J597" s="4">
        <v>2.6560999999999999</v>
      </c>
      <c r="K597" s="119"/>
      <c r="L597" s="119">
        <v>0.19662102807742199</v>
      </c>
      <c r="M597" s="119">
        <v>0.85735174453943896</v>
      </c>
      <c r="N597" s="119">
        <f>VLOOKUP(D597,[2]lms!$A:$H,8,FALSE)</f>
        <v>0.34597264644096198</v>
      </c>
      <c r="O597" s="119">
        <v>0.74100274383954701</v>
      </c>
      <c r="P597" s="119">
        <v>0.14712019384981001</v>
      </c>
      <c r="Q597" s="119">
        <v>0.923098801268316</v>
      </c>
    </row>
    <row r="598" spans="1:17" x14ac:dyDescent="0.25">
      <c r="A598" s="57" t="s">
        <v>6349</v>
      </c>
      <c r="B598" s="3" t="s">
        <v>5015</v>
      </c>
      <c r="C598" s="3" t="s">
        <v>6331</v>
      </c>
      <c r="D598" s="4" t="s">
        <v>6350</v>
      </c>
      <c r="E598" s="4">
        <v>1563</v>
      </c>
      <c r="F598" s="4">
        <v>1123</v>
      </c>
      <c r="G598" s="101" t="s">
        <v>6353</v>
      </c>
      <c r="H598" s="101" t="s">
        <v>6354</v>
      </c>
      <c r="I598" s="4">
        <v>1.2072000000000001</v>
      </c>
      <c r="J598" s="4">
        <v>2.6808999999999998</v>
      </c>
      <c r="K598" s="119"/>
      <c r="L598" s="119">
        <v>1.7000601725945901E-2</v>
      </c>
      <c r="M598" s="119">
        <v>0.99499213095365502</v>
      </c>
      <c r="N598" s="119">
        <f>VLOOKUP(D598,[2]lms!$A:$H,8,FALSE)</f>
        <v>6.9029917831660098E-2</v>
      </c>
      <c r="O598" s="119">
        <v>0.96334774097869402</v>
      </c>
      <c r="P598" s="119">
        <v>-0.31549094821696599</v>
      </c>
      <c r="Q598" s="119">
        <v>0.83520871969968702</v>
      </c>
    </row>
    <row r="599" spans="1:17" x14ac:dyDescent="0.25">
      <c r="A599" s="57" t="s">
        <v>6355</v>
      </c>
      <c r="B599" s="3" t="s">
        <v>5015</v>
      </c>
      <c r="C599" s="3" t="s">
        <v>6331</v>
      </c>
      <c r="D599" s="4" t="s">
        <v>6356</v>
      </c>
      <c r="E599" s="4">
        <v>63607</v>
      </c>
      <c r="F599" s="4">
        <v>100021650</v>
      </c>
      <c r="G599" s="4"/>
      <c r="H599" s="4"/>
      <c r="I599" s="4">
        <v>0.76049999999999995</v>
      </c>
      <c r="J599" s="4">
        <v>2.9197000000000002</v>
      </c>
      <c r="K599" s="119"/>
      <c r="L599" s="119">
        <v>-1.6279414122706699</v>
      </c>
      <c r="M599" s="119">
        <v>0.18968577040203799</v>
      </c>
      <c r="N599" s="119">
        <f>VLOOKUP(D599,[2]lms!$A:$H,8,FALSE)</f>
        <v>-1.61640933139571</v>
      </c>
      <c r="O599" s="119">
        <v>0.220866409348455</v>
      </c>
      <c r="P599" s="119">
        <v>-1.6197383977036499</v>
      </c>
      <c r="Q599" s="119">
        <v>0.29036829404700798</v>
      </c>
    </row>
    <row r="600" spans="1:17" x14ac:dyDescent="0.25">
      <c r="A600" s="57" t="s">
        <v>6357</v>
      </c>
      <c r="B600" s="3" t="s">
        <v>5015</v>
      </c>
      <c r="C600" s="3" t="s">
        <v>6331</v>
      </c>
      <c r="D600" s="4" t="s">
        <v>6358</v>
      </c>
      <c r="E600" s="4">
        <v>63608</v>
      </c>
      <c r="F600" s="4">
        <v>100021651</v>
      </c>
      <c r="G600" s="4"/>
      <c r="H600" s="4"/>
      <c r="I600" s="4">
        <v>23.474900000000002</v>
      </c>
      <c r="J600" s="4">
        <v>20.2103</v>
      </c>
      <c r="K600" s="119"/>
      <c r="L600" s="119">
        <v>0.261868904400196</v>
      </c>
      <c r="M600" s="119">
        <v>0.88230532890555302</v>
      </c>
      <c r="N600" s="119">
        <f>VLOOKUP(D600,[2]lms!$A:$H,8,FALSE)</f>
        <v>0.45725903774406101</v>
      </c>
      <c r="O600" s="119">
        <v>0.80584216593611802</v>
      </c>
      <c r="P600" s="119">
        <v>0.56058268434053604</v>
      </c>
      <c r="Q600" s="119">
        <v>0.74919047226544</v>
      </c>
    </row>
    <row r="601" spans="1:17" x14ac:dyDescent="0.25">
      <c r="A601" s="57" t="s">
        <v>6359</v>
      </c>
      <c r="B601" s="3" t="s">
        <v>5015</v>
      </c>
      <c r="C601" s="3" t="s">
        <v>6331</v>
      </c>
      <c r="D601" s="4" t="s">
        <v>6360</v>
      </c>
      <c r="E601" s="4">
        <v>32346</v>
      </c>
      <c r="F601" s="4">
        <v>1628</v>
      </c>
      <c r="G601" s="101" t="s">
        <v>6363</v>
      </c>
      <c r="H601" s="101" t="s">
        <v>6364</v>
      </c>
      <c r="I601" s="4">
        <v>2.5022000000000002</v>
      </c>
      <c r="J601" s="4">
        <v>1.3604000000000001</v>
      </c>
      <c r="K601" s="119"/>
      <c r="L601" s="119">
        <v>0.40413546040591702</v>
      </c>
      <c r="M601" s="119">
        <v>0.54671776918100601</v>
      </c>
      <c r="N601" s="119">
        <f>VLOOKUP(D601,[2]lms!$A:$H,8,FALSE)</f>
        <v>0.50215171331464803</v>
      </c>
      <c r="O601" s="119">
        <v>0.45476951258498099</v>
      </c>
      <c r="P601" s="119">
        <v>0.23785167966194301</v>
      </c>
      <c r="Q601" s="119">
        <v>0.76253410322823501</v>
      </c>
    </row>
    <row r="602" spans="1:17" x14ac:dyDescent="0.25">
      <c r="A602" s="57" t="s">
        <v>6365</v>
      </c>
      <c r="B602" s="3" t="s">
        <v>5015</v>
      </c>
      <c r="C602" s="3" t="s">
        <v>6331</v>
      </c>
      <c r="D602" s="4" t="s">
        <v>6366</v>
      </c>
      <c r="E602" s="4">
        <v>18494</v>
      </c>
      <c r="F602" s="4">
        <v>1629</v>
      </c>
      <c r="G602" s="101" t="s">
        <v>6369</v>
      </c>
      <c r="H602" s="101" t="s">
        <v>6370</v>
      </c>
      <c r="I602" s="4">
        <v>1.9192</v>
      </c>
      <c r="J602" s="4">
        <v>1.7005999999999999</v>
      </c>
      <c r="K602" s="119"/>
      <c r="L602" s="119">
        <v>0.338935672316728</v>
      </c>
      <c r="M602" s="119">
        <v>0.76587699082701</v>
      </c>
      <c r="N602" s="119">
        <f>VLOOKUP(D602,[2]lms!$A:$H,8,FALSE)</f>
        <v>0.41898626009388201</v>
      </c>
      <c r="O602" s="119">
        <v>0.72724685875597295</v>
      </c>
      <c r="P602" s="119">
        <v>0.106904736100147</v>
      </c>
      <c r="Q602" s="119">
        <v>0.95433369361222098</v>
      </c>
    </row>
    <row r="603" spans="1:17" x14ac:dyDescent="0.25">
      <c r="A603" s="57" t="s">
        <v>6371</v>
      </c>
      <c r="B603" s="3" t="s">
        <v>5015</v>
      </c>
      <c r="C603" s="3" t="s">
        <v>6331</v>
      </c>
      <c r="D603" s="4" t="s">
        <v>6372</v>
      </c>
      <c r="E603" s="4">
        <v>62066</v>
      </c>
      <c r="F603" s="4">
        <v>100020214</v>
      </c>
      <c r="G603" s="4"/>
      <c r="H603" s="4"/>
      <c r="I603" s="4">
        <v>0.31169999999999998</v>
      </c>
      <c r="J603" s="4">
        <v>0.15890000000000001</v>
      </c>
      <c r="K603" s="119"/>
      <c r="L603" s="119">
        <v>0.31968933273906802</v>
      </c>
      <c r="M603" s="119">
        <v>0.24868418410249099</v>
      </c>
      <c r="N603" s="119">
        <f>VLOOKUP(D603,[2]lms!$A:$H,8,FALSE)</f>
        <v>0.35963760437527298</v>
      </c>
      <c r="O603" s="119">
        <v>0.21520924222218299</v>
      </c>
      <c r="P603" s="119">
        <v>0.27827000054432399</v>
      </c>
      <c r="Q603" s="119">
        <v>0.409313916965657</v>
      </c>
    </row>
    <row r="604" spans="1:17" x14ac:dyDescent="0.25">
      <c r="A604" s="57" t="s">
        <v>6373</v>
      </c>
      <c r="B604" s="3" t="s">
        <v>5015</v>
      </c>
      <c r="C604" s="3" t="s">
        <v>6331</v>
      </c>
      <c r="D604" s="4" t="s">
        <v>6374</v>
      </c>
      <c r="E604" s="4">
        <v>52973</v>
      </c>
      <c r="F604" s="4">
        <v>100006637</v>
      </c>
      <c r="G604" s="4"/>
      <c r="H604" s="4"/>
      <c r="I604" s="4">
        <v>0.70640000000000003</v>
      </c>
      <c r="J604" s="4">
        <v>0.69950000000000001</v>
      </c>
      <c r="K604" s="119"/>
      <c r="L604" s="119">
        <v>-0.44401124879339798</v>
      </c>
      <c r="M604" s="119">
        <v>0.548421451048414</v>
      </c>
      <c r="N604" s="119">
        <f>VLOOKUP(D604,[2]lms!$A:$H,8,FALSE)</f>
        <v>-0.39058061389056198</v>
      </c>
      <c r="O604" s="119">
        <v>0.63478779185616296</v>
      </c>
      <c r="P604" s="119">
        <v>-0.42767038263457602</v>
      </c>
      <c r="Q604" s="119">
        <v>0.621148088933269</v>
      </c>
    </row>
    <row r="605" spans="1:17" x14ac:dyDescent="0.25">
      <c r="A605" s="57" t="s">
        <v>6376</v>
      </c>
      <c r="B605" s="3" t="s">
        <v>5015</v>
      </c>
      <c r="C605" s="3" t="s">
        <v>6377</v>
      </c>
      <c r="D605" s="4" t="s">
        <v>6378</v>
      </c>
      <c r="E605" s="4">
        <v>1114</v>
      </c>
      <c r="F605" s="4">
        <v>302</v>
      </c>
      <c r="G605" s="101" t="s">
        <v>6381</v>
      </c>
      <c r="H605" s="101" t="s">
        <v>6382</v>
      </c>
      <c r="I605" s="4">
        <v>0.997</v>
      </c>
      <c r="J605" s="4">
        <v>1.3520000000000001</v>
      </c>
      <c r="K605" s="119"/>
      <c r="L605" s="119">
        <v>-0.29335029669004498</v>
      </c>
      <c r="M605" s="119">
        <v>0.55651725237648997</v>
      </c>
      <c r="N605" s="119">
        <f>VLOOKUP(D605,[2]lms!$A:$H,8,FALSE)</f>
        <v>-0.31225644424767701</v>
      </c>
      <c r="O605" s="119">
        <v>0.57738275722769095</v>
      </c>
      <c r="P605" s="119">
        <v>-0.38115759663704901</v>
      </c>
      <c r="Q605" s="119">
        <v>0.51731176854541305</v>
      </c>
    </row>
    <row r="606" spans="1:17" x14ac:dyDescent="0.25">
      <c r="A606" s="57" t="s">
        <v>6383</v>
      </c>
      <c r="B606" s="3" t="s">
        <v>5015</v>
      </c>
      <c r="C606" s="3" t="s">
        <v>6377</v>
      </c>
      <c r="D606" s="4" t="s">
        <v>6384</v>
      </c>
      <c r="E606" s="4">
        <v>52969</v>
      </c>
      <c r="F606" s="4">
        <v>100006638</v>
      </c>
      <c r="G606" s="4"/>
      <c r="H606" s="4"/>
      <c r="I606" s="4">
        <v>52.630499999999998</v>
      </c>
      <c r="J606" s="4">
        <v>41.744</v>
      </c>
      <c r="K606" s="119"/>
      <c r="L606" s="119">
        <v>0.22941818347360199</v>
      </c>
      <c r="M606" s="119">
        <v>0.91738142735351402</v>
      </c>
      <c r="N606" s="119">
        <f>VLOOKUP(D606,[2]lms!$A:$H,8,FALSE)</f>
        <v>0.48101465349584799</v>
      </c>
      <c r="O606" s="119">
        <v>0.85237014520860899</v>
      </c>
      <c r="P606" s="119">
        <v>0.65596460050949701</v>
      </c>
      <c r="Q606" s="119">
        <v>0.76709882816853703</v>
      </c>
    </row>
    <row r="607" spans="1:17" x14ac:dyDescent="0.25">
      <c r="A607" s="57" t="s">
        <v>6386</v>
      </c>
      <c r="B607" s="3" t="s">
        <v>5015</v>
      </c>
      <c r="C607" s="3" t="s">
        <v>6377</v>
      </c>
      <c r="D607" s="4" t="s">
        <v>6387</v>
      </c>
      <c r="E607" s="4">
        <v>63688</v>
      </c>
      <c r="F607" s="4">
        <v>100021712</v>
      </c>
      <c r="G607" s="4"/>
      <c r="H607" s="4"/>
      <c r="I607" s="4">
        <v>0.91579999999999995</v>
      </c>
      <c r="J607" s="4">
        <v>1.6012999999999999</v>
      </c>
      <c r="K607" s="119"/>
      <c r="L607" s="119">
        <v>-1.8879473592418099</v>
      </c>
      <c r="M607" s="119">
        <v>0.22400237472281301</v>
      </c>
      <c r="N607" s="119">
        <f>VLOOKUP(D607,[2]lms!$A:$H,8,FALSE)</f>
        <v>-1.88284213997522</v>
      </c>
      <c r="O607" s="119">
        <v>0.26404801612950002</v>
      </c>
      <c r="P607" s="119">
        <v>-1.852239484766</v>
      </c>
      <c r="Q607" s="119">
        <v>0.32301385911047897</v>
      </c>
    </row>
    <row r="608" spans="1:17" x14ac:dyDescent="0.25">
      <c r="A608" s="57" t="s">
        <v>6388</v>
      </c>
      <c r="B608" s="3" t="s">
        <v>5015</v>
      </c>
      <c r="C608" s="3" t="s">
        <v>6377</v>
      </c>
      <c r="D608" s="4" t="s">
        <v>6389</v>
      </c>
      <c r="E608" s="4">
        <v>63119</v>
      </c>
      <c r="F608" s="4">
        <v>100020860</v>
      </c>
      <c r="G608" s="4"/>
      <c r="H608" s="101" t="s">
        <v>6391</v>
      </c>
      <c r="I608" s="4">
        <v>1.0513999999999999</v>
      </c>
      <c r="J608" s="4">
        <v>1.2670999999999999</v>
      </c>
      <c r="K608" s="119"/>
      <c r="L608" s="119">
        <v>-0.15854677935820699</v>
      </c>
      <c r="M608" s="119">
        <v>0.83098330068381299</v>
      </c>
      <c r="N608" s="119">
        <f>VLOOKUP(D608,[2]lms!$A:$H,8,FALSE)</f>
        <v>-0.154095975580049</v>
      </c>
      <c r="O608" s="119">
        <v>0.85953036243802405</v>
      </c>
      <c r="P608" s="119">
        <v>-0.26584288716103799</v>
      </c>
      <c r="Q608" s="119">
        <v>0.686049495250036</v>
      </c>
    </row>
    <row r="609" spans="1:17" x14ac:dyDescent="0.25">
      <c r="A609" s="57" t="s">
        <v>6392</v>
      </c>
      <c r="B609" s="3" t="s">
        <v>5015</v>
      </c>
      <c r="C609" s="3" t="s">
        <v>6377</v>
      </c>
      <c r="D609" s="4" t="s">
        <v>6393</v>
      </c>
      <c r="E609" s="4">
        <v>18477</v>
      </c>
      <c r="F609" s="4">
        <v>100000436</v>
      </c>
      <c r="G609" s="101" t="s">
        <v>6396</v>
      </c>
      <c r="H609" s="101" t="s">
        <v>6397</v>
      </c>
      <c r="I609" s="4">
        <v>3.2624</v>
      </c>
      <c r="J609" s="4">
        <v>1.4670000000000001</v>
      </c>
      <c r="K609" s="119"/>
      <c r="L609" s="119">
        <v>0.48554238950767298</v>
      </c>
      <c r="M609" s="119">
        <v>0.51323027060757598</v>
      </c>
      <c r="N609" s="119">
        <f>VLOOKUP(D609,[2]lms!$A:$H,8,FALSE)</f>
        <v>0.56061521492598598</v>
      </c>
      <c r="O609" s="119">
        <v>0.46983175684074002</v>
      </c>
      <c r="P609" s="119">
        <v>0.372709683003068</v>
      </c>
      <c r="Q609" s="119">
        <v>0.67496088822611799</v>
      </c>
    </row>
    <row r="610" spans="1:17" x14ac:dyDescent="0.25">
      <c r="A610" s="57" t="s">
        <v>6398</v>
      </c>
      <c r="B610" s="3" t="s">
        <v>5015</v>
      </c>
      <c r="C610" s="3" t="s">
        <v>6377</v>
      </c>
      <c r="D610" s="4" t="s">
        <v>6399</v>
      </c>
      <c r="E610" s="4">
        <v>12261</v>
      </c>
      <c r="F610" s="4">
        <v>1668</v>
      </c>
      <c r="G610" s="101" t="s">
        <v>6402</v>
      </c>
      <c r="H610" s="101" t="s">
        <v>6403</v>
      </c>
      <c r="I610" s="4">
        <v>3.8721999999999999</v>
      </c>
      <c r="J610" s="4">
        <v>2.3307000000000002</v>
      </c>
      <c r="K610" s="119"/>
      <c r="L610" s="119">
        <v>0.184304138438696</v>
      </c>
      <c r="M610" s="119">
        <v>0.897906096765543</v>
      </c>
      <c r="N610" s="119">
        <f>VLOOKUP(D610,[2]lms!$A:$H,8,FALSE)</f>
        <v>0.40676746171240202</v>
      </c>
      <c r="O610" s="119">
        <v>0.76579921768905101</v>
      </c>
      <c r="P610" s="119">
        <v>0.26149799419258302</v>
      </c>
      <c r="Q610" s="119">
        <v>0.86934597547078696</v>
      </c>
    </row>
    <row r="611" spans="1:17" x14ac:dyDescent="0.25">
      <c r="A611" s="57" t="s">
        <v>6404</v>
      </c>
      <c r="B611" s="3" t="s">
        <v>5015</v>
      </c>
      <c r="C611" s="3" t="s">
        <v>6377</v>
      </c>
      <c r="D611" s="4" t="s">
        <v>6405</v>
      </c>
      <c r="E611" s="4">
        <v>62889</v>
      </c>
      <c r="F611" s="4">
        <v>100006644</v>
      </c>
      <c r="G611" s="4"/>
      <c r="H611" s="4"/>
      <c r="I611" s="4">
        <v>0.3019</v>
      </c>
      <c r="J611" s="4">
        <v>0.2278</v>
      </c>
      <c r="K611" s="119"/>
      <c r="L611" s="119">
        <v>-0.10437493672243101</v>
      </c>
      <c r="M611" s="119">
        <v>0.88230532890555302</v>
      </c>
      <c r="N611" s="119">
        <f>VLOOKUP(D611,[2]lms!$A:$H,8,FALSE)</f>
        <v>6.0451383122040001E-2</v>
      </c>
      <c r="O611" s="119">
        <v>0.94219274794236196</v>
      </c>
      <c r="P611" s="119">
        <v>8.6989440452298297E-2</v>
      </c>
      <c r="Q611" s="119">
        <v>0.92423908764844298</v>
      </c>
    </row>
    <row r="612" spans="1:17" x14ac:dyDescent="0.25">
      <c r="A612" s="57" t="s">
        <v>6406</v>
      </c>
      <c r="B612" s="3" t="s">
        <v>5015</v>
      </c>
      <c r="C612" s="3" t="s">
        <v>6377</v>
      </c>
      <c r="D612" s="4" t="s">
        <v>6407</v>
      </c>
      <c r="E612" s="4">
        <v>1483</v>
      </c>
      <c r="F612" s="4">
        <v>405</v>
      </c>
      <c r="G612" s="101" t="s">
        <v>6410</v>
      </c>
      <c r="H612" s="101" t="s">
        <v>6411</v>
      </c>
      <c r="I612" s="4">
        <v>1.0256000000000001</v>
      </c>
      <c r="J612" s="4">
        <v>1.2742</v>
      </c>
      <c r="K612" s="119"/>
      <c r="L612" s="119">
        <v>-0.107201060665828</v>
      </c>
      <c r="M612" s="119">
        <v>0.74746420162630101</v>
      </c>
      <c r="N612" s="119">
        <f>VLOOKUP(D612,[2]lms!$A:$H,8,FALSE)</f>
        <v>-7.3917887460336396E-2</v>
      </c>
      <c r="O612" s="119">
        <v>0.87523716827611298</v>
      </c>
      <c r="P612" s="119">
        <v>-0.100034392220807</v>
      </c>
      <c r="Q612" s="119">
        <v>0.78408350107596203</v>
      </c>
    </row>
    <row r="613" spans="1:17" x14ac:dyDescent="0.25">
      <c r="A613" s="57" t="s">
        <v>6412</v>
      </c>
      <c r="B613" s="3" t="s">
        <v>5015</v>
      </c>
      <c r="C613" s="3" t="s">
        <v>6377</v>
      </c>
      <c r="D613" s="4" t="s">
        <v>6413</v>
      </c>
      <c r="E613" s="4">
        <v>63118</v>
      </c>
      <c r="F613" s="4">
        <v>100020859</v>
      </c>
      <c r="G613" s="4"/>
      <c r="H613" s="101" t="s">
        <v>6416</v>
      </c>
      <c r="I613" s="4">
        <v>1.1329</v>
      </c>
      <c r="J613" s="4">
        <v>1.0951</v>
      </c>
      <c r="K613" s="119"/>
      <c r="L613" s="119">
        <v>3.7357154808829202E-2</v>
      </c>
      <c r="M613" s="119">
        <v>0.98383609951739603</v>
      </c>
      <c r="N613" s="119">
        <f>VLOOKUP(D613,[2]lms!$A:$H,8,FALSE)</f>
        <v>2.55958293031672E-2</v>
      </c>
      <c r="O613" s="119">
        <v>0.98023617335055702</v>
      </c>
      <c r="P613" s="119">
        <v>-0.101580857296273</v>
      </c>
      <c r="Q613" s="119">
        <v>0.92853019637808698</v>
      </c>
    </row>
    <row r="614" spans="1:17" x14ac:dyDescent="0.25">
      <c r="A614" s="57" t="s">
        <v>6417</v>
      </c>
      <c r="B614" s="3" t="s">
        <v>5015</v>
      </c>
      <c r="C614" s="3" t="s">
        <v>6377</v>
      </c>
      <c r="D614" s="4" t="s">
        <v>6418</v>
      </c>
      <c r="E614" s="4">
        <v>62526</v>
      </c>
      <c r="F614" s="4">
        <v>100020823</v>
      </c>
      <c r="G614" s="4"/>
      <c r="H614" s="4"/>
      <c r="I614" s="4">
        <v>1.3781000000000001</v>
      </c>
      <c r="J614" s="4">
        <v>3.7370000000000001</v>
      </c>
      <c r="K614" s="119"/>
      <c r="L614" s="119">
        <v>-1.55599477270701</v>
      </c>
      <c r="M614" s="119">
        <v>0.16824723779793299</v>
      </c>
      <c r="N614" s="119">
        <f>VLOOKUP(D614,[2]lms!$A:$H,8,FALSE)</f>
        <v>-1.5883599781456601</v>
      </c>
      <c r="O614" s="119">
        <v>0.18572409858174199</v>
      </c>
      <c r="P614" s="119">
        <v>-1.7184143184132701</v>
      </c>
      <c r="Q614" s="119">
        <v>0.189235509595547</v>
      </c>
    </row>
    <row r="615" spans="1:17" x14ac:dyDescent="0.25">
      <c r="A615" s="57" t="s">
        <v>6419</v>
      </c>
      <c r="B615" s="3" t="s">
        <v>5015</v>
      </c>
      <c r="C615" s="3" t="s">
        <v>6377</v>
      </c>
      <c r="D615" s="4" t="s">
        <v>6420</v>
      </c>
      <c r="E615" s="4">
        <v>62527</v>
      </c>
      <c r="F615" s="4">
        <v>100020824</v>
      </c>
      <c r="G615" s="4"/>
      <c r="H615" s="4"/>
      <c r="I615" s="4">
        <v>35.170099999999998</v>
      </c>
      <c r="J615" s="4">
        <v>24.325299999999999</v>
      </c>
      <c r="K615" s="119"/>
      <c r="L615" s="119">
        <v>-0.124271642154824</v>
      </c>
      <c r="M615" s="119">
        <v>0.96057395457984796</v>
      </c>
      <c r="N615" s="119">
        <f>VLOOKUP(D615,[2]lms!$A:$H,8,FALSE)</f>
        <v>9.2662395029720498E-2</v>
      </c>
      <c r="O615" s="119">
        <v>0.96733032828382104</v>
      </c>
      <c r="P615" s="119">
        <v>-6.24913851609381E-2</v>
      </c>
      <c r="Q615" s="119">
        <v>0.98489334475166501</v>
      </c>
    </row>
    <row r="616" spans="1:17" x14ac:dyDescent="0.25">
      <c r="A616" s="57" t="s">
        <v>6421</v>
      </c>
      <c r="B616" s="3" t="s">
        <v>5015</v>
      </c>
      <c r="C616" s="3" t="s">
        <v>6377</v>
      </c>
      <c r="D616" s="4" t="s">
        <v>6422</v>
      </c>
      <c r="E616" s="4">
        <v>31912</v>
      </c>
      <c r="F616" s="4">
        <v>100001064</v>
      </c>
      <c r="G616" s="101" t="s">
        <v>6425</v>
      </c>
      <c r="H616" s="101" t="s">
        <v>6426</v>
      </c>
      <c r="I616" s="4">
        <v>1.3463000000000001</v>
      </c>
      <c r="J616" s="4">
        <v>1.5051000000000001</v>
      </c>
      <c r="K616" s="119"/>
      <c r="L616" s="119">
        <v>-0.12877606144380899</v>
      </c>
      <c r="M616" s="119">
        <v>0.86668675962858799</v>
      </c>
      <c r="N616" s="119">
        <f>VLOOKUP(D616,[2]lms!$A:$H,8,FALSE)</f>
        <v>9.2305223493390608E-3</v>
      </c>
      <c r="O616" s="119">
        <v>0.98904463571555801</v>
      </c>
      <c r="P616" s="119">
        <v>-0.12792447378858299</v>
      </c>
      <c r="Q616" s="119">
        <v>0.858713797893502</v>
      </c>
    </row>
    <row r="617" spans="1:17" x14ac:dyDescent="0.25">
      <c r="A617" s="57" t="s">
        <v>6427</v>
      </c>
      <c r="B617" s="3" t="s">
        <v>5015</v>
      </c>
      <c r="C617" s="3" t="s">
        <v>6377</v>
      </c>
      <c r="D617" s="4" t="s">
        <v>6428</v>
      </c>
      <c r="E617" s="4">
        <v>32620</v>
      </c>
      <c r="F617" s="4">
        <v>100001657</v>
      </c>
      <c r="G617" s="101" t="s">
        <v>6431</v>
      </c>
      <c r="H617" s="101" t="s">
        <v>6432</v>
      </c>
      <c r="I617" s="4">
        <v>2.6244999999999998</v>
      </c>
      <c r="J617" s="4">
        <v>1.2803</v>
      </c>
      <c r="K617" s="119"/>
      <c r="L617" s="119">
        <v>-4.2462369043236199E-3</v>
      </c>
      <c r="M617" s="119">
        <v>0.99701568396186102</v>
      </c>
      <c r="N617" s="119">
        <f>VLOOKUP(D617,[2]lms!$A:$H,8,FALSE)</f>
        <v>1.30726760942305E-2</v>
      </c>
      <c r="O617" s="119">
        <v>0.98904463571555801</v>
      </c>
      <c r="P617" s="119">
        <v>-0.26184265787557298</v>
      </c>
      <c r="Q617" s="119">
        <v>0.81520680796562595</v>
      </c>
    </row>
    <row r="618" spans="1:17" x14ac:dyDescent="0.25">
      <c r="A618" s="57" t="s">
        <v>6433</v>
      </c>
      <c r="B618" s="3" t="s">
        <v>5015</v>
      </c>
      <c r="C618" s="3" t="s">
        <v>6377</v>
      </c>
      <c r="D618" s="4" t="s">
        <v>6434</v>
      </c>
      <c r="E618" s="4">
        <v>31889</v>
      </c>
      <c r="F618" s="4">
        <v>100001065</v>
      </c>
      <c r="G618" s="101" t="s">
        <v>6437</v>
      </c>
      <c r="H618" s="101" t="s">
        <v>6438</v>
      </c>
      <c r="I618" s="4">
        <v>0.86570000000000003</v>
      </c>
      <c r="J618" s="4">
        <v>1.3866000000000001</v>
      </c>
      <c r="K618" s="119"/>
      <c r="L618" s="119">
        <v>-0.25634606329111598</v>
      </c>
      <c r="M618" s="119">
        <v>0.62373639725006702</v>
      </c>
      <c r="N618" s="119">
        <f>VLOOKUP(D618,[2]lms!$A:$H,8,FALSE)</f>
        <v>-0.107719082229569</v>
      </c>
      <c r="O618" s="119">
        <v>0.88075674265715698</v>
      </c>
      <c r="P618" s="119">
        <v>-6.2265938140587597E-2</v>
      </c>
      <c r="Q618" s="119">
        <v>0.94579492250748198</v>
      </c>
    </row>
    <row r="619" spans="1:17" x14ac:dyDescent="0.25">
      <c r="A619" s="57" t="s">
        <v>6439</v>
      </c>
      <c r="B619" s="3" t="s">
        <v>5015</v>
      </c>
      <c r="C619" s="3" t="s">
        <v>6377</v>
      </c>
      <c r="D619" s="4" t="s">
        <v>6440</v>
      </c>
      <c r="E619" s="4">
        <v>36850</v>
      </c>
      <c r="F619" s="4">
        <v>100001658</v>
      </c>
      <c r="G619" s="101" t="s">
        <v>6443</v>
      </c>
      <c r="H619" s="101" t="s">
        <v>6444</v>
      </c>
      <c r="I619" s="4">
        <v>0.77910000000000001</v>
      </c>
      <c r="J619" s="4">
        <v>1.5289999999999999</v>
      </c>
      <c r="K619" s="119"/>
      <c r="L619" s="119">
        <v>-0.32200427528533598</v>
      </c>
      <c r="M619" s="119">
        <v>0.55313290803554005</v>
      </c>
      <c r="N619" s="119">
        <f>VLOOKUP(D619,[2]lms!$A:$H,8,FALSE)</f>
        <v>-0.26951466099926802</v>
      </c>
      <c r="O619" s="119">
        <v>0.661016204201608</v>
      </c>
      <c r="P619" s="119">
        <v>-0.303735569189717</v>
      </c>
      <c r="Q619" s="119">
        <v>0.64366640307551304</v>
      </c>
    </row>
    <row r="620" spans="1:17" x14ac:dyDescent="0.25">
      <c r="A620" s="57" t="s">
        <v>6445</v>
      </c>
      <c r="B620" s="3" t="s">
        <v>5015</v>
      </c>
      <c r="C620" s="3" t="s">
        <v>6377</v>
      </c>
      <c r="D620" s="4" t="s">
        <v>6446</v>
      </c>
      <c r="E620" s="4">
        <v>1605</v>
      </c>
      <c r="F620" s="4">
        <v>1135</v>
      </c>
      <c r="G620" s="101" t="s">
        <v>6449</v>
      </c>
      <c r="H620" s="101" t="s">
        <v>6450</v>
      </c>
      <c r="I620" s="4">
        <v>1.9125000000000001</v>
      </c>
      <c r="J620" s="4">
        <v>4.0205000000000002</v>
      </c>
      <c r="K620" s="119"/>
      <c r="L620" s="119">
        <v>-0.56505310699188005</v>
      </c>
      <c r="M620" s="119">
        <v>0.48136398834702399</v>
      </c>
      <c r="N620" s="119">
        <f>VLOOKUP(D620,[2]lms!$A:$H,8,FALSE)</f>
        <v>-0.56716028306257804</v>
      </c>
      <c r="O620" s="119">
        <v>0.50884315408761505</v>
      </c>
      <c r="P620" s="119">
        <v>-0.78466167351128502</v>
      </c>
      <c r="Q620" s="119">
        <v>0.34724007904118798</v>
      </c>
    </row>
    <row r="621" spans="1:17" x14ac:dyDescent="0.25">
      <c r="A621" s="57" t="s">
        <v>6451</v>
      </c>
      <c r="B621" s="3" t="s">
        <v>5015</v>
      </c>
      <c r="C621" s="3" t="s">
        <v>6377</v>
      </c>
      <c r="D621" s="4" t="s">
        <v>6452</v>
      </c>
      <c r="E621" s="4">
        <v>57577</v>
      </c>
      <c r="F621" s="4">
        <v>100002488</v>
      </c>
      <c r="G621" s="101" t="s">
        <v>6455</v>
      </c>
      <c r="H621" s="101" t="s">
        <v>6456</v>
      </c>
      <c r="I621" s="4">
        <v>1.8615999999999999</v>
      </c>
      <c r="J621" s="4">
        <v>4.2302</v>
      </c>
      <c r="K621" s="119"/>
      <c r="L621" s="119">
        <v>-0.72416417100962804</v>
      </c>
      <c r="M621" s="119">
        <v>0.26611773488719798</v>
      </c>
      <c r="N621" s="119">
        <f>VLOOKUP(D621,[2]lms!$A:$H,8,FALSE)</f>
        <v>-0.71022269433609597</v>
      </c>
      <c r="O621" s="119">
        <v>0.32226268374002898</v>
      </c>
      <c r="P621" s="119">
        <v>-0.868682867268321</v>
      </c>
      <c r="Q621" s="119">
        <v>0.237961238944015</v>
      </c>
    </row>
    <row r="622" spans="1:17" x14ac:dyDescent="0.25">
      <c r="A622" s="57" t="s">
        <v>6457</v>
      </c>
      <c r="B622" s="3" t="s">
        <v>5015</v>
      </c>
      <c r="C622" s="3" t="s">
        <v>6377</v>
      </c>
      <c r="D622" s="4" t="s">
        <v>6458</v>
      </c>
      <c r="E622" s="4">
        <v>63602</v>
      </c>
      <c r="F622" s="4">
        <v>100021647</v>
      </c>
      <c r="G622" s="4"/>
      <c r="H622" s="4"/>
      <c r="I622" s="4">
        <v>0.94820000000000004</v>
      </c>
      <c r="J622" s="4">
        <v>1.6151</v>
      </c>
      <c r="K622" s="119"/>
      <c r="L622" s="119">
        <v>-1.1923017066938599</v>
      </c>
      <c r="M622" s="119">
        <v>0.285211536789716</v>
      </c>
      <c r="N622" s="119">
        <f>VLOOKUP(D622,[2]lms!$A:$H,8,FALSE)</f>
        <v>-1.0527241709597901</v>
      </c>
      <c r="O622" s="119">
        <v>0.37257025918425701</v>
      </c>
      <c r="P622" s="119">
        <v>-1.0543861935677901</v>
      </c>
      <c r="Q622" s="119">
        <v>0.44717795936405402</v>
      </c>
    </row>
    <row r="623" spans="1:17" x14ac:dyDescent="0.25">
      <c r="A623" s="57" t="s">
        <v>6459</v>
      </c>
      <c r="B623" s="3" t="s">
        <v>5015</v>
      </c>
      <c r="C623" s="3" t="s">
        <v>6377</v>
      </c>
      <c r="D623" s="4" t="s">
        <v>6460</v>
      </c>
      <c r="E623" s="4">
        <v>39379</v>
      </c>
      <c r="F623" s="4">
        <v>100002911</v>
      </c>
      <c r="G623" s="4"/>
      <c r="H623" s="101" t="s">
        <v>6463</v>
      </c>
      <c r="I623" s="4">
        <v>3.7412999999999998</v>
      </c>
      <c r="J623" s="4">
        <v>1.7811999999999999</v>
      </c>
      <c r="K623" s="119"/>
      <c r="L623" s="119">
        <v>0.51105846739040495</v>
      </c>
      <c r="M623" s="119">
        <v>0.53168249076072505</v>
      </c>
      <c r="N623" s="119">
        <f>VLOOKUP(D623,[2]lms!$A:$H,8,FALSE)</f>
        <v>0.66217027485201296</v>
      </c>
      <c r="O623" s="119">
        <v>0.38555127891021501</v>
      </c>
      <c r="P623" s="119">
        <v>0.44813023984262401</v>
      </c>
      <c r="Q623" s="119">
        <v>0.621148088933269</v>
      </c>
    </row>
    <row r="624" spans="1:17" x14ac:dyDescent="0.25">
      <c r="A624" s="57" t="s">
        <v>6464</v>
      </c>
      <c r="B624" s="3" t="s">
        <v>5015</v>
      </c>
      <c r="C624" s="3" t="s">
        <v>6377</v>
      </c>
      <c r="D624" s="4" t="s">
        <v>6465</v>
      </c>
      <c r="E624" s="4">
        <v>63731</v>
      </c>
      <c r="F624" s="4">
        <v>100020819</v>
      </c>
      <c r="G624" s="4"/>
      <c r="H624" s="4"/>
      <c r="I624" s="4">
        <v>3.0190999999999999</v>
      </c>
      <c r="J624" s="4">
        <v>0.82199999999999995</v>
      </c>
      <c r="K624" s="119"/>
      <c r="L624" s="119">
        <v>8.9833867247022997E-2</v>
      </c>
      <c r="M624" s="119">
        <v>0.83877506673930602</v>
      </c>
      <c r="N624" s="119">
        <f>VLOOKUP(D624,[2]lms!$A:$H,8,FALSE)</f>
        <v>0.16374217161447199</v>
      </c>
      <c r="O624" s="119">
        <v>0.67931690990555504</v>
      </c>
      <c r="P624" s="119">
        <v>7.2841162743730398E-2</v>
      </c>
      <c r="Q624" s="119">
        <v>0.88045753809424099</v>
      </c>
    </row>
    <row r="625" spans="1:17" x14ac:dyDescent="0.25">
      <c r="A625" s="57" t="s">
        <v>6466</v>
      </c>
      <c r="B625" s="3" t="s">
        <v>5015</v>
      </c>
      <c r="C625" s="3" t="s">
        <v>6377</v>
      </c>
      <c r="D625" s="4" t="s">
        <v>6467</v>
      </c>
      <c r="E625" s="4">
        <v>39378</v>
      </c>
      <c r="F625" s="4">
        <v>100002912</v>
      </c>
      <c r="G625" s="4"/>
      <c r="H625" s="101" t="s">
        <v>6470</v>
      </c>
      <c r="I625" s="4">
        <v>1.1455</v>
      </c>
      <c r="J625" s="4">
        <v>2.4137</v>
      </c>
      <c r="K625" s="119"/>
      <c r="L625" s="119">
        <v>-0.199451251028612</v>
      </c>
      <c r="M625" s="119">
        <v>0.83098330068381299</v>
      </c>
      <c r="N625" s="119">
        <f>VLOOKUP(D625,[2]lms!$A:$H,8,FALSE)</f>
        <v>-5.1869570110266499E-3</v>
      </c>
      <c r="O625" s="119">
        <v>0.99204777769617203</v>
      </c>
      <c r="P625" s="119">
        <v>-0.12775062567247</v>
      </c>
      <c r="Q625" s="119">
        <v>0.90827696497498001</v>
      </c>
    </row>
    <row r="626" spans="1:17" x14ac:dyDescent="0.25">
      <c r="A626" s="57" t="s">
        <v>6471</v>
      </c>
      <c r="B626" s="3" t="s">
        <v>5015</v>
      </c>
      <c r="C626" s="3" t="s">
        <v>6377</v>
      </c>
      <c r="D626" s="4" t="s">
        <v>6472</v>
      </c>
      <c r="E626" s="4">
        <v>62784</v>
      </c>
      <c r="F626" s="4">
        <v>100020844</v>
      </c>
      <c r="G626" s="4"/>
      <c r="H626" s="4"/>
      <c r="I626" s="4">
        <v>0.59150000000000003</v>
      </c>
      <c r="J626" s="4">
        <v>0.38679999999999998</v>
      </c>
      <c r="K626" s="119"/>
      <c r="L626" s="119">
        <v>-6.0554376565814597E-2</v>
      </c>
      <c r="M626" s="119">
        <v>0.86390988946223801</v>
      </c>
      <c r="N626" s="119">
        <f>VLOOKUP(D626,[2]lms!$A:$H,8,FALSE)</f>
        <v>-2.4192317046852299E-3</v>
      </c>
      <c r="O626" s="119">
        <v>0.99152390264867296</v>
      </c>
      <c r="P626" s="119">
        <v>-6.7504727720669705E-2</v>
      </c>
      <c r="Q626" s="119">
        <v>0.85654944754262696</v>
      </c>
    </row>
    <row r="627" spans="1:17" x14ac:dyDescent="0.25">
      <c r="A627" s="57" t="s">
        <v>6473</v>
      </c>
      <c r="B627" s="3" t="s">
        <v>5015</v>
      </c>
      <c r="C627" s="3" t="s">
        <v>6377</v>
      </c>
      <c r="D627" s="4" t="s">
        <v>6474</v>
      </c>
      <c r="E627" s="4">
        <v>31891</v>
      </c>
      <c r="F627" s="4">
        <v>100001067</v>
      </c>
      <c r="G627" s="4"/>
      <c r="H627" s="101" t="s">
        <v>6477</v>
      </c>
      <c r="I627" s="4">
        <v>1.6966000000000001</v>
      </c>
      <c r="J627" s="4">
        <v>1.5537000000000001</v>
      </c>
      <c r="K627" s="119"/>
      <c r="L627" s="119">
        <v>0.30174691988372998</v>
      </c>
      <c r="M627" s="119">
        <v>0.55603251714844204</v>
      </c>
      <c r="N627" s="119">
        <f>VLOOKUP(D627,[2]lms!$A:$H,8,FALSE)</f>
        <v>0.31386114827848899</v>
      </c>
      <c r="O627" s="119">
        <v>0.57797346607417299</v>
      </c>
      <c r="P627" s="119">
        <v>0.30305344310872501</v>
      </c>
      <c r="Q627" s="119">
        <v>0.60730566673514397</v>
      </c>
    </row>
    <row r="628" spans="1:17" x14ac:dyDescent="0.25">
      <c r="A628" s="57" t="s">
        <v>6478</v>
      </c>
      <c r="B628" s="3" t="s">
        <v>5015</v>
      </c>
      <c r="C628" s="3" t="s">
        <v>6377</v>
      </c>
      <c r="D628" s="4" t="s">
        <v>6479</v>
      </c>
      <c r="E628" s="4">
        <v>31906</v>
      </c>
      <c r="F628" s="4">
        <v>100001070</v>
      </c>
      <c r="G628" s="4"/>
      <c r="H628" s="4"/>
      <c r="I628" s="4">
        <v>0.79730000000000001</v>
      </c>
      <c r="J628" s="4">
        <v>1.2929999999999999</v>
      </c>
      <c r="K628" s="119"/>
      <c r="L628" s="119">
        <v>-0.21807179977413299</v>
      </c>
      <c r="M628" s="119">
        <v>0.74339327891137696</v>
      </c>
      <c r="N628" s="119">
        <f>VLOOKUP(D628,[2]lms!$A:$H,8,FALSE)</f>
        <v>-0.190831448253965</v>
      </c>
      <c r="O628" s="119">
        <v>0.81628125211024205</v>
      </c>
      <c r="P628" s="119">
        <v>-0.30808694766293299</v>
      </c>
      <c r="Q628" s="119">
        <v>0.640902959910991</v>
      </c>
    </row>
    <row r="629" spans="1:17" x14ac:dyDescent="0.25">
      <c r="A629" s="57" t="s">
        <v>6482</v>
      </c>
      <c r="B629" s="3" t="s">
        <v>5015</v>
      </c>
      <c r="C629" s="3" t="s">
        <v>6377</v>
      </c>
      <c r="D629" s="4" t="s">
        <v>6483</v>
      </c>
      <c r="E629" s="4">
        <v>46336</v>
      </c>
      <c r="F629" s="4">
        <v>100001068</v>
      </c>
      <c r="G629" s="4"/>
      <c r="H629" s="4"/>
      <c r="I629" s="4">
        <v>1.0854999999999999</v>
      </c>
      <c r="J629" s="4">
        <v>1.6692</v>
      </c>
      <c r="K629" s="119"/>
      <c r="L629" s="119">
        <v>-0.248710456496195</v>
      </c>
      <c r="M629" s="119">
        <v>0.68474147099861604</v>
      </c>
      <c r="N629" s="119">
        <f>VLOOKUP(D629,[2]lms!$A:$H,8,FALSE)</f>
        <v>-0.251556475587498</v>
      </c>
      <c r="O629" s="119">
        <v>0.722049669564645</v>
      </c>
      <c r="P629" s="119">
        <v>-0.32806907631632798</v>
      </c>
      <c r="Q629" s="119">
        <v>0.59576799357323595</v>
      </c>
    </row>
    <row r="630" spans="1:17" x14ac:dyDescent="0.25">
      <c r="A630" s="57" t="s">
        <v>6486</v>
      </c>
      <c r="B630" s="3" t="s">
        <v>5015</v>
      </c>
      <c r="C630" s="3" t="s">
        <v>6377</v>
      </c>
      <c r="D630" s="4" t="s">
        <v>6487</v>
      </c>
      <c r="E630" s="4">
        <v>43830</v>
      </c>
      <c r="F630" s="4">
        <v>100001069</v>
      </c>
      <c r="G630" s="4"/>
      <c r="H630" s="101" t="s">
        <v>6490</v>
      </c>
      <c r="I630" s="4">
        <v>0.5867</v>
      </c>
      <c r="J630" s="4">
        <v>2.5038999999999998</v>
      </c>
      <c r="K630" s="119"/>
      <c r="L630" s="119">
        <v>-0.81703000824476302</v>
      </c>
      <c r="M630" s="119">
        <v>0.46538197660194602</v>
      </c>
      <c r="N630" s="119">
        <f>VLOOKUP(D630,[2]lms!$A:$H,8,FALSE)</f>
        <v>-0.71705649962793305</v>
      </c>
      <c r="O630" s="119">
        <v>0.57298685694649798</v>
      </c>
      <c r="P630" s="119">
        <v>-1.0930780424791799</v>
      </c>
      <c r="Q630" s="119">
        <v>0.36151773307725499</v>
      </c>
    </row>
    <row r="631" spans="1:17" x14ac:dyDescent="0.25">
      <c r="A631" s="57" t="s">
        <v>6491</v>
      </c>
      <c r="B631" s="3" t="s">
        <v>5015</v>
      </c>
      <c r="C631" s="3" t="s">
        <v>6377</v>
      </c>
      <c r="D631" s="4" t="s">
        <v>6492</v>
      </c>
      <c r="E631" s="4">
        <v>34093</v>
      </c>
      <c r="F631" s="4">
        <v>100001279</v>
      </c>
      <c r="G631" s="101" t="s">
        <v>6495</v>
      </c>
      <c r="H631" s="101" t="s">
        <v>6496</v>
      </c>
      <c r="I631" s="4">
        <v>1.5714999999999999</v>
      </c>
      <c r="J631" s="4">
        <v>2.6133999999999999</v>
      </c>
      <c r="K631" s="119"/>
      <c r="L631" s="119">
        <v>-0.40850993874535602</v>
      </c>
      <c r="M631" s="119">
        <v>0.56809436240773903</v>
      </c>
      <c r="N631" s="119">
        <f>VLOOKUP(D631,[2]lms!$A:$H,8,FALSE)</f>
        <v>-0.44785695939152897</v>
      </c>
      <c r="O631" s="119">
        <v>0.57347699575870803</v>
      </c>
      <c r="P631" s="119">
        <v>-0.54982217741919504</v>
      </c>
      <c r="Q631" s="119">
        <v>0.49849760619941902</v>
      </c>
    </row>
    <row r="632" spans="1:17" x14ac:dyDescent="0.25">
      <c r="A632" s="57" t="s">
        <v>6497</v>
      </c>
      <c r="B632" s="3" t="s">
        <v>5015</v>
      </c>
      <c r="C632" s="3" t="s">
        <v>6377</v>
      </c>
      <c r="D632" s="4" t="s">
        <v>6498</v>
      </c>
      <c r="E632" s="4">
        <v>43835</v>
      </c>
      <c r="F632" s="4">
        <v>100001062</v>
      </c>
      <c r="G632" s="4"/>
      <c r="H632" s="101" t="s">
        <v>6477</v>
      </c>
      <c r="I632" s="4">
        <v>1.0121</v>
      </c>
      <c r="J632" s="4">
        <v>4.1121999999999996</v>
      </c>
      <c r="K632" s="119"/>
      <c r="L632" s="119">
        <v>-0.28659307580232102</v>
      </c>
      <c r="M632" s="119">
        <v>0.68474147099861604</v>
      </c>
      <c r="N632" s="119">
        <f>VLOOKUP(D632,[2]lms!$A:$H,8,FALSE)</f>
        <v>-0.24070051660045799</v>
      </c>
      <c r="O632" s="119">
        <v>0.77264216095885796</v>
      </c>
      <c r="P632" s="119">
        <v>-0.44086789357089901</v>
      </c>
      <c r="Q632" s="119">
        <v>0.55627008438459702</v>
      </c>
    </row>
    <row r="633" spans="1:17" x14ac:dyDescent="0.25">
      <c r="A633" s="57" t="s">
        <v>6501</v>
      </c>
      <c r="B633" s="3" t="s">
        <v>5015</v>
      </c>
      <c r="C633" s="3" t="s">
        <v>6377</v>
      </c>
      <c r="D633" s="4" t="s">
        <v>6502</v>
      </c>
      <c r="E633" s="4">
        <v>44644</v>
      </c>
      <c r="F633" s="4">
        <v>100001072</v>
      </c>
      <c r="G633" s="4"/>
      <c r="H633" s="101" t="s">
        <v>6505</v>
      </c>
      <c r="I633" s="4">
        <v>1.5854999999999999</v>
      </c>
      <c r="J633" s="4">
        <v>8.3341999999999992</v>
      </c>
      <c r="K633" s="119"/>
      <c r="L633" s="119">
        <v>-0.42097177635973998</v>
      </c>
      <c r="M633" s="119">
        <v>0.70052262393344999</v>
      </c>
      <c r="N633" s="119">
        <f>VLOOKUP(D633,[2]lms!$A:$H,8,FALSE)</f>
        <v>-0.37464625960266301</v>
      </c>
      <c r="O633" s="119">
        <v>0.77264216095885796</v>
      </c>
      <c r="P633" s="119">
        <v>-0.61187146177621199</v>
      </c>
      <c r="Q633" s="119">
        <v>0.59576799357323595</v>
      </c>
    </row>
    <row r="634" spans="1:17" x14ac:dyDescent="0.25">
      <c r="A634" s="57" t="s">
        <v>6506</v>
      </c>
      <c r="B634" s="3" t="s">
        <v>5015</v>
      </c>
      <c r="C634" s="3" t="s">
        <v>6377</v>
      </c>
      <c r="D634" s="4" t="s">
        <v>6507</v>
      </c>
      <c r="E634" s="4">
        <v>32599</v>
      </c>
      <c r="F634" s="4">
        <v>100001989</v>
      </c>
      <c r="G634" s="4"/>
      <c r="H634" s="4"/>
      <c r="I634" s="4">
        <v>2.8420999999999998</v>
      </c>
      <c r="J634" s="4">
        <v>2.1743999999999999</v>
      </c>
      <c r="K634" s="119"/>
      <c r="L634" s="119">
        <v>-0.66652952188918402</v>
      </c>
      <c r="M634" s="119">
        <v>0.38520470203650398</v>
      </c>
      <c r="N634" s="119">
        <f>VLOOKUP(D634,[2]lms!$A:$H,8,FALSE)</f>
        <v>-0.63710486527504795</v>
      </c>
      <c r="O634" s="119">
        <v>0.45476951258498099</v>
      </c>
      <c r="P634" s="119">
        <v>-0.88228033818196006</v>
      </c>
      <c r="Q634" s="119">
        <v>0.30948924065042599</v>
      </c>
    </row>
    <row r="635" spans="1:17" x14ac:dyDescent="0.25">
      <c r="A635" s="57" t="s">
        <v>6509</v>
      </c>
      <c r="B635" s="3" t="s">
        <v>5015</v>
      </c>
      <c r="C635" s="3" t="s">
        <v>6377</v>
      </c>
      <c r="D635" s="4" t="s">
        <v>6510</v>
      </c>
      <c r="E635" s="4">
        <v>32807</v>
      </c>
      <c r="F635" s="4">
        <v>100001990</v>
      </c>
      <c r="G635" s="4"/>
      <c r="H635" s="4"/>
      <c r="I635" s="4">
        <v>0.85309999999999997</v>
      </c>
      <c r="J635" s="4">
        <v>13.1533</v>
      </c>
      <c r="K635" s="119"/>
      <c r="L635" s="119">
        <v>-0.97309907435135501</v>
      </c>
      <c r="M635" s="119">
        <v>0.23496775526087399</v>
      </c>
      <c r="N635" s="119">
        <f>VLOOKUP(D635,[2]lms!$A:$H,8,FALSE)</f>
        <v>-0.86200454562391304</v>
      </c>
      <c r="O635" s="119">
        <v>0.330976326412457</v>
      </c>
      <c r="P635" s="119">
        <v>-0.97705430806786098</v>
      </c>
      <c r="Q635" s="119">
        <v>0.31659445284152099</v>
      </c>
    </row>
    <row r="636" spans="1:17" x14ac:dyDescent="0.25">
      <c r="A636" s="57" t="s">
        <v>6512</v>
      </c>
      <c r="B636" s="3" t="s">
        <v>5015</v>
      </c>
      <c r="C636" s="3" t="s">
        <v>6377</v>
      </c>
      <c r="D636" s="4" t="s">
        <v>6513</v>
      </c>
      <c r="E636" s="4">
        <v>31904</v>
      </c>
      <c r="F636" s="4">
        <v>100001063</v>
      </c>
      <c r="G636" s="4"/>
      <c r="H636" s="101" t="s">
        <v>6516</v>
      </c>
      <c r="I636" s="4">
        <v>3.7397</v>
      </c>
      <c r="J636" s="4">
        <v>17.665299999999998</v>
      </c>
      <c r="K636" s="119"/>
      <c r="L636" s="119">
        <v>-0.55384360387696596</v>
      </c>
      <c r="M636" s="119">
        <v>0.57948404776020301</v>
      </c>
      <c r="N636" s="119">
        <f>VLOOKUP(D636,[2]lms!$A:$H,8,FALSE)</f>
        <v>-0.49140820680384301</v>
      </c>
      <c r="O636" s="119">
        <v>0.68416364864954204</v>
      </c>
      <c r="P636" s="119">
        <v>-0.76897514359951702</v>
      </c>
      <c r="Q636" s="119">
        <v>0.51731176854541305</v>
      </c>
    </row>
    <row r="637" spans="1:17" x14ac:dyDescent="0.25">
      <c r="A637" s="57" t="s">
        <v>6517</v>
      </c>
      <c r="B637" s="3" t="s">
        <v>5015</v>
      </c>
      <c r="C637" s="3" t="s">
        <v>6377</v>
      </c>
      <c r="D637" s="4" t="s">
        <v>6518</v>
      </c>
      <c r="E637" s="4">
        <v>52975</v>
      </c>
      <c r="F637" s="4">
        <v>100006642</v>
      </c>
      <c r="G637" s="4"/>
      <c r="H637" s="4"/>
      <c r="I637" s="4">
        <v>1.9349000000000001</v>
      </c>
      <c r="J637" s="4">
        <v>0.36030000000000001</v>
      </c>
      <c r="K637" s="119"/>
      <c r="L637" s="119">
        <v>0.41021582280371399</v>
      </c>
      <c r="M637" s="119">
        <v>0.57692162708133099</v>
      </c>
      <c r="N637" s="119">
        <f>VLOOKUP(D637,[2]lms!$A:$H,8,FALSE)</f>
        <v>0.53074067581284301</v>
      </c>
      <c r="O637" s="119">
        <v>0.48238409423855999</v>
      </c>
      <c r="P637" s="119">
        <v>0.45155648469241499</v>
      </c>
      <c r="Q637" s="119">
        <v>0.60730566673514397</v>
      </c>
    </row>
    <row r="638" spans="1:17" x14ac:dyDescent="0.25">
      <c r="A638" s="57" t="s">
        <v>6520</v>
      </c>
      <c r="B638" s="3" t="s">
        <v>5015</v>
      </c>
      <c r="C638" s="3" t="s">
        <v>6377</v>
      </c>
      <c r="D638" s="4" t="s">
        <v>6521</v>
      </c>
      <c r="E638" s="4">
        <v>52970</v>
      </c>
      <c r="F638" s="4">
        <v>100009261</v>
      </c>
      <c r="G638" s="4"/>
      <c r="H638" s="4"/>
      <c r="I638" s="4">
        <v>17.460899999999999</v>
      </c>
      <c r="J638" s="4">
        <v>8.7906999999999993</v>
      </c>
      <c r="K638" s="119"/>
      <c r="L638" s="119">
        <v>-0.50707793748503505</v>
      </c>
      <c r="M638" s="119">
        <v>0.77225247298316102</v>
      </c>
      <c r="N638" s="119">
        <f>VLOOKUP(D638,[2]lms!$A:$H,8,FALSE)</f>
        <v>-0.27188512555038602</v>
      </c>
      <c r="O638" s="119">
        <v>0.92264085288561504</v>
      </c>
      <c r="P638" s="119">
        <v>-0.35220987260023501</v>
      </c>
      <c r="Q638" s="119">
        <v>0.87657403221427799</v>
      </c>
    </row>
    <row r="639" spans="1:17" x14ac:dyDescent="0.25">
      <c r="A639" s="57" t="s">
        <v>6522</v>
      </c>
      <c r="B639" s="3" t="s">
        <v>5015</v>
      </c>
      <c r="C639" s="3" t="s">
        <v>6377</v>
      </c>
      <c r="D639" s="4" t="s">
        <v>6523</v>
      </c>
      <c r="E639" s="4">
        <v>57573</v>
      </c>
      <c r="F639" s="4">
        <v>100002913</v>
      </c>
      <c r="G639" s="4"/>
      <c r="H639" s="4"/>
      <c r="I639" s="4">
        <v>5.3730000000000002</v>
      </c>
      <c r="J639" s="4">
        <v>8.7393000000000001</v>
      </c>
      <c r="K639" s="119"/>
      <c r="L639" s="119">
        <v>-0.59978946373013298</v>
      </c>
      <c r="M639" s="119">
        <v>0.52809983510310599</v>
      </c>
      <c r="N639" s="119">
        <f>VLOOKUP(D639,[2]lms!$A:$H,8,FALSE)</f>
        <v>-0.45519855597291098</v>
      </c>
      <c r="O639" s="119">
        <v>0.67138007607260297</v>
      </c>
      <c r="P639" s="119">
        <v>-0.542129839978993</v>
      </c>
      <c r="Q639" s="119">
        <v>0.60730566673514397</v>
      </c>
    </row>
    <row r="640" spans="1:17" x14ac:dyDescent="0.25">
      <c r="A640" s="57" t="s">
        <v>6526</v>
      </c>
      <c r="B640" s="3" t="s">
        <v>6527</v>
      </c>
      <c r="C640" s="3" t="s">
        <v>6528</v>
      </c>
      <c r="D640" s="4" t="s">
        <v>6529</v>
      </c>
      <c r="E640" s="4">
        <v>1123</v>
      </c>
      <c r="F640" s="4">
        <v>361</v>
      </c>
      <c r="G640" s="101" t="s">
        <v>6532</v>
      </c>
      <c r="H640" s="101" t="s">
        <v>6533</v>
      </c>
      <c r="I640" s="4">
        <v>1.103</v>
      </c>
      <c r="J640" s="4">
        <v>1.4799</v>
      </c>
      <c r="K640" s="119"/>
      <c r="L640" s="119">
        <v>-0.14952524094304501</v>
      </c>
      <c r="M640" s="119">
        <v>0.85735174453943896</v>
      </c>
      <c r="N640" s="119">
        <f>VLOOKUP(D640,[2]lms!$A:$H,8,FALSE)</f>
        <v>-0.201045302245865</v>
      </c>
      <c r="O640" s="119">
        <v>0.83371798696330901</v>
      </c>
      <c r="P640" s="119">
        <v>-0.17895875118710999</v>
      </c>
      <c r="Q640" s="119">
        <v>0.83844331991405696</v>
      </c>
    </row>
    <row r="641" spans="1:17" x14ac:dyDescent="0.25">
      <c r="A641" s="57" t="s">
        <v>6534</v>
      </c>
      <c r="B641" s="3" t="s">
        <v>6527</v>
      </c>
      <c r="C641" s="3" t="s">
        <v>6528</v>
      </c>
      <c r="D641" s="4" t="s">
        <v>6535</v>
      </c>
      <c r="E641" s="4">
        <v>3127</v>
      </c>
      <c r="F641" s="4">
        <v>171</v>
      </c>
      <c r="G641" s="101" t="s">
        <v>6538</v>
      </c>
      <c r="H641" s="101" t="s">
        <v>6539</v>
      </c>
      <c r="I641" s="4">
        <v>0.82389999999999997</v>
      </c>
      <c r="J641" s="4">
        <v>1.1581999999999999</v>
      </c>
      <c r="K641" s="119"/>
      <c r="L641" s="119">
        <v>-0.60528316037199004</v>
      </c>
      <c r="M641" s="119">
        <v>0.53240699355835297</v>
      </c>
      <c r="N641" s="119">
        <f>VLOOKUP(D641,[2]lms!$A:$H,8,FALSE)</f>
        <v>-0.68732171357247995</v>
      </c>
      <c r="O641" s="119">
        <v>0.48370354835959101</v>
      </c>
      <c r="P641" s="119">
        <v>-0.89186127292877204</v>
      </c>
      <c r="Q641" s="119">
        <v>0.38752022914714901</v>
      </c>
    </row>
    <row r="642" spans="1:17" x14ac:dyDescent="0.25">
      <c r="A642" s="57" t="s">
        <v>6540</v>
      </c>
      <c r="B642" s="3" t="s">
        <v>6527</v>
      </c>
      <c r="C642" s="3" t="s">
        <v>6528</v>
      </c>
      <c r="D642" s="4" t="s">
        <v>6541</v>
      </c>
      <c r="E642" s="4">
        <v>3147</v>
      </c>
      <c r="F642" s="4">
        <v>1004</v>
      </c>
      <c r="G642" s="101" t="s">
        <v>6544</v>
      </c>
      <c r="H642" s="101" t="s">
        <v>6545</v>
      </c>
      <c r="I642" s="4">
        <v>0.98970000000000002</v>
      </c>
      <c r="J642" s="4">
        <v>1.0901000000000001</v>
      </c>
      <c r="K642" s="119"/>
      <c r="L642" s="119">
        <v>-3.7491099465829299E-2</v>
      </c>
      <c r="M642" s="119">
        <v>0.92755431273097999</v>
      </c>
      <c r="N642" s="119">
        <f>VLOOKUP(D642,[2]lms!$A:$H,8,FALSE)</f>
        <v>-4.2094046581458003E-2</v>
      </c>
      <c r="O642" s="119">
        <v>0.93179133720667695</v>
      </c>
      <c r="P642" s="119">
        <v>-0.12993467599432701</v>
      </c>
      <c r="Q642" s="119">
        <v>0.734799961823278</v>
      </c>
    </row>
    <row r="643" spans="1:17" x14ac:dyDescent="0.25">
      <c r="A643" s="57" t="s">
        <v>6546</v>
      </c>
      <c r="B643" s="3" t="s">
        <v>6527</v>
      </c>
      <c r="C643" s="3" t="s">
        <v>6528</v>
      </c>
      <c r="D643" s="4" t="s">
        <v>6547</v>
      </c>
      <c r="E643" s="4">
        <v>15136</v>
      </c>
      <c r="F643" s="4">
        <v>100000299</v>
      </c>
      <c r="G643" s="101" t="s">
        <v>6550</v>
      </c>
      <c r="H643" s="101" t="s">
        <v>6551</v>
      </c>
      <c r="I643" s="4">
        <v>1.3376999999999999</v>
      </c>
      <c r="J643" s="4">
        <v>1.2714000000000001</v>
      </c>
      <c r="K643" s="119"/>
      <c r="L643" s="119">
        <v>0.41366812617458298</v>
      </c>
      <c r="M643" s="119">
        <v>0.48136398834702399</v>
      </c>
      <c r="N643" s="119">
        <f>VLOOKUP(D643,[2]lms!$A:$H,8,FALSE)</f>
        <v>0.42176536710424301</v>
      </c>
      <c r="O643" s="119">
        <v>0.50383987772681604</v>
      </c>
      <c r="P643" s="119">
        <v>0.35121284219517002</v>
      </c>
      <c r="Q643" s="119">
        <v>0.60197753760477002</v>
      </c>
    </row>
    <row r="644" spans="1:17" x14ac:dyDescent="0.25">
      <c r="A644" s="57" t="s">
        <v>6552</v>
      </c>
      <c r="B644" s="3" t="s">
        <v>6527</v>
      </c>
      <c r="C644" s="3" t="s">
        <v>6528</v>
      </c>
      <c r="D644" s="4" t="s">
        <v>6553</v>
      </c>
      <c r="E644" s="4">
        <v>15076</v>
      </c>
      <c r="F644" s="4">
        <v>100000135</v>
      </c>
      <c r="G644" s="101" t="s">
        <v>6556</v>
      </c>
      <c r="H644" s="101" t="s">
        <v>6557</v>
      </c>
      <c r="I644" s="4">
        <v>1.3606</v>
      </c>
      <c r="J644" s="4">
        <v>1.5145999999999999</v>
      </c>
      <c r="K644" s="119"/>
      <c r="L644" s="119">
        <v>-2.1088801739903799E-2</v>
      </c>
      <c r="M644" s="119">
        <v>0.98816528537773696</v>
      </c>
      <c r="N644" s="119">
        <f>VLOOKUP(D644,[2]lms!$A:$H,8,FALSE)</f>
        <v>-2.0596024347336199E-2</v>
      </c>
      <c r="O644" s="119">
        <v>0.97588158211859699</v>
      </c>
      <c r="P644" s="119">
        <v>-5.7538681882353802E-2</v>
      </c>
      <c r="Q644" s="119">
        <v>0.94208066562638704</v>
      </c>
    </row>
    <row r="645" spans="1:17" x14ac:dyDescent="0.25">
      <c r="A645" s="57" t="s">
        <v>6558</v>
      </c>
      <c r="B645" s="3" t="s">
        <v>6527</v>
      </c>
      <c r="C645" s="3" t="s">
        <v>6528</v>
      </c>
      <c r="D645" s="4" t="s">
        <v>6559</v>
      </c>
      <c r="E645" s="4">
        <v>1604</v>
      </c>
      <c r="F645" s="4">
        <v>1134</v>
      </c>
      <c r="G645" s="101" t="s">
        <v>6562</v>
      </c>
      <c r="H645" s="101" t="s">
        <v>6563</v>
      </c>
      <c r="I645" s="4">
        <v>2.2564000000000002</v>
      </c>
      <c r="J645" s="4">
        <v>1.4384999999999999</v>
      </c>
      <c r="K645" s="119"/>
      <c r="L645" s="119">
        <v>0.49525290434289898</v>
      </c>
      <c r="M645" s="119">
        <v>0.33157323190500498</v>
      </c>
      <c r="N645" s="119">
        <f>VLOOKUP(D645,[2]lms!$A:$H,8,FALSE)</f>
        <v>0.51959020064314199</v>
      </c>
      <c r="O645" s="119">
        <v>0.330976326412457</v>
      </c>
      <c r="P645" s="119">
        <v>0.471210937819527</v>
      </c>
      <c r="Q645" s="119">
        <v>0.42126831040658202</v>
      </c>
    </row>
    <row r="646" spans="1:17" x14ac:dyDescent="0.25">
      <c r="A646" s="57" t="s">
        <v>6564</v>
      </c>
      <c r="B646" s="3" t="s">
        <v>6527</v>
      </c>
      <c r="C646" s="3" t="s">
        <v>6528</v>
      </c>
      <c r="D646" s="4" t="s">
        <v>6565</v>
      </c>
      <c r="E646" s="4">
        <v>1107</v>
      </c>
      <c r="F646" s="4">
        <v>1002</v>
      </c>
      <c r="G646" s="101" t="s">
        <v>6568</v>
      </c>
      <c r="H646" s="101" t="s">
        <v>6569</v>
      </c>
      <c r="I646" s="4">
        <v>3.0148000000000001</v>
      </c>
      <c r="J646" s="4">
        <v>0.8357</v>
      </c>
      <c r="K646" s="119">
        <v>8.14564080914435E-2</v>
      </c>
      <c r="L646" s="119">
        <v>0.84944486779662198</v>
      </c>
      <c r="M646" s="119">
        <v>0.10894473446452201</v>
      </c>
      <c r="N646" s="119">
        <f>VLOOKUP(D646,[2]lms!$A:$H,8,FALSE)</f>
        <v>0.80196920220342705</v>
      </c>
      <c r="O646" s="119">
        <v>0.16839491725217401</v>
      </c>
      <c r="P646" s="119">
        <v>0.67071053125449098</v>
      </c>
      <c r="Q646" s="119">
        <v>0.31659445284152099</v>
      </c>
    </row>
    <row r="647" spans="1:17" x14ac:dyDescent="0.25">
      <c r="A647" s="57" t="s">
        <v>6570</v>
      </c>
      <c r="B647" s="3" t="s">
        <v>6527</v>
      </c>
      <c r="C647" s="3" t="s">
        <v>6528</v>
      </c>
      <c r="D647" s="4" t="s">
        <v>6571</v>
      </c>
      <c r="E647" s="4">
        <v>57771</v>
      </c>
      <c r="F647" s="4">
        <v>100004644</v>
      </c>
      <c r="G647" s="4"/>
      <c r="H647" s="101" t="s">
        <v>6574</v>
      </c>
      <c r="I647" s="4">
        <v>0.60370000000000001</v>
      </c>
      <c r="J647" s="4">
        <v>0.99550000000000005</v>
      </c>
      <c r="K647" s="119"/>
      <c r="L647" s="119">
        <v>-0.55085401009152102</v>
      </c>
      <c r="M647" s="119">
        <v>0.58374545282880097</v>
      </c>
      <c r="N647" s="119">
        <f>VLOOKUP(D647,[2]lms!$A:$H,8,FALSE)</f>
        <v>-0.35298259442607399</v>
      </c>
      <c r="O647" s="119">
        <v>0.78470358027728304</v>
      </c>
      <c r="P647" s="119">
        <v>-0.595440612600866</v>
      </c>
      <c r="Q647" s="119">
        <v>0.58621727088710496</v>
      </c>
    </row>
    <row r="648" spans="1:17" x14ac:dyDescent="0.25">
      <c r="A648" s="57" t="s">
        <v>6575</v>
      </c>
      <c r="B648" s="3" t="s">
        <v>6527</v>
      </c>
      <c r="C648" s="3" t="s">
        <v>6576</v>
      </c>
      <c r="D648" s="4" t="s">
        <v>6577</v>
      </c>
      <c r="E648" s="4">
        <v>555</v>
      </c>
      <c r="F648" s="4">
        <v>798</v>
      </c>
      <c r="G648" s="101" t="s">
        <v>6580</v>
      </c>
      <c r="H648" s="101" t="s">
        <v>6581</v>
      </c>
      <c r="I648" s="4">
        <v>2.0289000000000001</v>
      </c>
      <c r="J648" s="4">
        <v>1.3008999999999999</v>
      </c>
      <c r="K648" s="119">
        <v>2.9438828748863E-2</v>
      </c>
      <c r="L648" s="119">
        <v>0.51410099017572797</v>
      </c>
      <c r="M648" s="119">
        <v>0.28574000073711098</v>
      </c>
      <c r="N648" s="119">
        <f>VLOOKUP(D648,[2]lms!$A:$H,8,FALSE)</f>
        <v>0.47720342154760897</v>
      </c>
      <c r="O648" s="119">
        <v>0.35614795876285898</v>
      </c>
      <c r="P648" s="119">
        <v>0.42513758216587999</v>
      </c>
      <c r="Q648" s="119">
        <v>0.49435933020720602</v>
      </c>
    </row>
    <row r="649" spans="1:17" x14ac:dyDescent="0.25">
      <c r="A649" s="57" t="s">
        <v>6582</v>
      </c>
      <c r="B649" s="3" t="s">
        <v>6527</v>
      </c>
      <c r="C649" s="3" t="s">
        <v>6576</v>
      </c>
      <c r="D649" s="4" t="s">
        <v>6583</v>
      </c>
      <c r="E649" s="4">
        <v>554</v>
      </c>
      <c r="F649" s="4">
        <v>880</v>
      </c>
      <c r="G649" s="101" t="s">
        <v>6586</v>
      </c>
      <c r="H649" s="101" t="s">
        <v>6587</v>
      </c>
      <c r="I649" s="4">
        <v>1.9598</v>
      </c>
      <c r="J649" s="4">
        <v>1.0215000000000001</v>
      </c>
      <c r="K649" s="119"/>
      <c r="L649" s="119">
        <v>0.13403234446817899</v>
      </c>
      <c r="M649" s="119">
        <v>0.84672609227187201</v>
      </c>
      <c r="N649" s="119">
        <f>VLOOKUP(D649,[2]lms!$A:$H,8,FALSE)</f>
        <v>5.82997584928742E-2</v>
      </c>
      <c r="O649" s="119">
        <v>0.94313557306555296</v>
      </c>
      <c r="P649" s="119">
        <v>-5.4000538733106597E-2</v>
      </c>
      <c r="Q649" s="119">
        <v>0.95662923857506499</v>
      </c>
    </row>
    <row r="650" spans="1:17" x14ac:dyDescent="0.25">
      <c r="A650" s="57" t="s">
        <v>6588</v>
      </c>
      <c r="B650" s="3" t="s">
        <v>6527</v>
      </c>
      <c r="C650" s="3" t="s">
        <v>6576</v>
      </c>
      <c r="D650" s="4" t="s">
        <v>6589</v>
      </c>
      <c r="E650" s="4">
        <v>1527</v>
      </c>
      <c r="F650" s="4">
        <v>54</v>
      </c>
      <c r="G650" s="101" t="s">
        <v>6592</v>
      </c>
      <c r="H650" s="101" t="s">
        <v>6593</v>
      </c>
      <c r="I650" s="4">
        <v>1.1069</v>
      </c>
      <c r="J650" s="4">
        <v>0.93149999999999999</v>
      </c>
      <c r="K650" s="119"/>
      <c r="L650" s="119">
        <v>0.26122887876048201</v>
      </c>
      <c r="M650" s="119">
        <v>0.54124485943871803</v>
      </c>
      <c r="N650" s="119">
        <f>VLOOKUP(D650,[2]lms!$A:$H,8,FALSE)</f>
        <v>0.23454878026123599</v>
      </c>
      <c r="O650" s="119">
        <v>0.62372182530206499</v>
      </c>
      <c r="P650" s="119">
        <v>9.2863161724302104E-2</v>
      </c>
      <c r="Q650" s="119">
        <v>0.88045753809424099</v>
      </c>
    </row>
    <row r="651" spans="1:17" x14ac:dyDescent="0.25">
      <c r="A651" s="57" t="s">
        <v>6594</v>
      </c>
      <c r="B651" s="3" t="s">
        <v>6527</v>
      </c>
      <c r="C651" s="3" t="s">
        <v>6576</v>
      </c>
      <c r="D651" s="4" t="s">
        <v>6595</v>
      </c>
      <c r="E651" s="4">
        <v>15650</v>
      </c>
      <c r="F651" s="4">
        <v>1242</v>
      </c>
      <c r="G651" s="101" t="s">
        <v>6598</v>
      </c>
      <c r="H651" s="101" t="s">
        <v>6599</v>
      </c>
      <c r="I651" s="4">
        <v>1.1268</v>
      </c>
      <c r="J651" s="4">
        <v>1.2176</v>
      </c>
      <c r="K651" s="119"/>
      <c r="L651" s="119">
        <v>0.107313691603696</v>
      </c>
      <c r="M651" s="119">
        <v>0.88855945431635797</v>
      </c>
      <c r="N651" s="119">
        <f>VLOOKUP(D651,[2]lms!$A:$H,8,FALSE)</f>
        <v>0.10495351362961799</v>
      </c>
      <c r="O651" s="119">
        <v>0.92476937419995198</v>
      </c>
      <c r="P651" s="119">
        <v>0.139435195330536</v>
      </c>
      <c r="Q651" s="119">
        <v>0.87657403221427799</v>
      </c>
    </row>
    <row r="652" spans="1:17" x14ac:dyDescent="0.25">
      <c r="A652" s="57" t="s">
        <v>6600</v>
      </c>
      <c r="B652" s="3" t="s">
        <v>6527</v>
      </c>
      <c r="C652" s="3" t="s">
        <v>6576</v>
      </c>
      <c r="D652" s="4" t="s">
        <v>6601</v>
      </c>
      <c r="E652" s="4">
        <v>37114</v>
      </c>
      <c r="F652" s="4">
        <v>213</v>
      </c>
      <c r="G652" s="4"/>
      <c r="H652" s="101" t="s">
        <v>6604</v>
      </c>
      <c r="I652" s="4">
        <v>1.7589999999999999</v>
      </c>
      <c r="J652" s="4">
        <v>0.80930000000000002</v>
      </c>
      <c r="K652" s="119">
        <v>8.5999956481015896E-2</v>
      </c>
      <c r="L652" s="119">
        <v>0.61686121311644904</v>
      </c>
      <c r="M652" s="119">
        <v>0.12656560671438399</v>
      </c>
      <c r="N652" s="119">
        <f>VLOOKUP(D652,[2]lms!$A:$H,8,FALSE)</f>
        <v>0.68461241545795604</v>
      </c>
      <c r="O652" s="119">
        <v>0.106956156883346</v>
      </c>
      <c r="P652" s="119">
        <v>0.75064007667801602</v>
      </c>
      <c r="Q652" s="119">
        <v>0.11699220211611799</v>
      </c>
    </row>
    <row r="653" spans="1:17" x14ac:dyDescent="0.25">
      <c r="A653" s="57" t="s">
        <v>6605</v>
      </c>
      <c r="B653" s="3" t="s">
        <v>6527</v>
      </c>
      <c r="C653" s="3" t="s">
        <v>6576</v>
      </c>
      <c r="D653" s="4" t="s">
        <v>6606</v>
      </c>
      <c r="E653" s="4">
        <v>35157</v>
      </c>
      <c r="F653" s="4">
        <v>100001415</v>
      </c>
      <c r="G653" s="4"/>
      <c r="H653" s="101" t="s">
        <v>6609</v>
      </c>
      <c r="I653" s="4">
        <v>1.0934999999999999</v>
      </c>
      <c r="J653" s="4">
        <v>0.91500000000000004</v>
      </c>
      <c r="K653" s="119"/>
      <c r="L653" s="119">
        <v>0.290228250629325</v>
      </c>
      <c r="M653" s="119">
        <v>0.46538197660194602</v>
      </c>
      <c r="N653" s="119">
        <f>VLOOKUP(D653,[2]lms!$A:$H,8,FALSE)</f>
        <v>0.25520044134466702</v>
      </c>
      <c r="O653" s="119">
        <v>0.570812511835467</v>
      </c>
      <c r="P653" s="119">
        <v>0.22915997342022601</v>
      </c>
      <c r="Q653" s="119">
        <v>0.64366640307551304</v>
      </c>
    </row>
    <row r="654" spans="1:17" x14ac:dyDescent="0.25">
      <c r="A654" s="57" t="s">
        <v>6610</v>
      </c>
      <c r="B654" s="3" t="s">
        <v>6527</v>
      </c>
      <c r="C654" s="3" t="s">
        <v>6576</v>
      </c>
      <c r="D654" s="4" t="s">
        <v>6611</v>
      </c>
      <c r="E654" s="4">
        <v>1553</v>
      </c>
      <c r="F654" s="4">
        <v>211</v>
      </c>
      <c r="G654" s="101" t="s">
        <v>6614</v>
      </c>
      <c r="H654" s="101" t="s">
        <v>6615</v>
      </c>
      <c r="I654" s="4">
        <v>3.4746000000000001</v>
      </c>
      <c r="J654" s="4">
        <v>0.9244</v>
      </c>
      <c r="K654" s="119">
        <v>0.24287944100200001</v>
      </c>
      <c r="L654" s="119">
        <v>0.863446604416234</v>
      </c>
      <c r="M654" s="119">
        <v>7.4578681403195304E-2</v>
      </c>
      <c r="N654" s="119">
        <f>VLOOKUP(D654,[2]lms!$A:$H,8,FALSE)</f>
        <v>0.85835311148804805</v>
      </c>
      <c r="O654" s="119">
        <v>0.106956156883346</v>
      </c>
      <c r="P654" s="119">
        <v>0.77096820097097596</v>
      </c>
      <c r="Q654" s="119">
        <v>0.20522524598028999</v>
      </c>
    </row>
    <row r="655" spans="1:17" x14ac:dyDescent="0.25">
      <c r="A655" s="57" t="s">
        <v>6616</v>
      </c>
      <c r="B655" s="3" t="s">
        <v>6527</v>
      </c>
      <c r="C655" s="3" t="s">
        <v>6617</v>
      </c>
      <c r="D655" s="4" t="s">
        <v>6618</v>
      </c>
      <c r="E655" s="4">
        <v>1573</v>
      </c>
      <c r="F655" s="4">
        <v>1099</v>
      </c>
      <c r="G655" s="101" t="s">
        <v>6621</v>
      </c>
      <c r="H655" s="101" t="s">
        <v>6622</v>
      </c>
      <c r="I655" s="4">
        <v>1.5285</v>
      </c>
      <c r="J655" s="4">
        <v>2.2355999999999998</v>
      </c>
      <c r="K655" s="119"/>
      <c r="L655" s="119">
        <v>0.34929258206543901</v>
      </c>
      <c r="M655" s="119">
        <v>0.67169564462190701</v>
      </c>
      <c r="N655" s="119">
        <f>VLOOKUP(D655,[2]lms!$A:$H,8,FALSE)</f>
        <v>0.33252132259725098</v>
      </c>
      <c r="O655" s="119">
        <v>0.722049669564645</v>
      </c>
      <c r="P655" s="119">
        <v>0.32092471767950598</v>
      </c>
      <c r="Q655" s="119">
        <v>0.73012924664484902</v>
      </c>
    </row>
    <row r="656" spans="1:17" x14ac:dyDescent="0.25">
      <c r="A656" s="57" t="s">
        <v>6623</v>
      </c>
      <c r="B656" s="3" t="s">
        <v>6527</v>
      </c>
      <c r="C656" s="3" t="s">
        <v>6617</v>
      </c>
      <c r="D656" s="4" t="s">
        <v>6624</v>
      </c>
      <c r="E656" s="4">
        <v>32352</v>
      </c>
      <c r="F656" s="4">
        <v>172</v>
      </c>
      <c r="G656" s="101" t="s">
        <v>6627</v>
      </c>
      <c r="H656" s="101" t="s">
        <v>6628</v>
      </c>
      <c r="I656" s="4">
        <v>1.4841</v>
      </c>
      <c r="J656" s="4">
        <v>1.2434000000000001</v>
      </c>
      <c r="K656" s="119"/>
      <c r="L656" s="119">
        <v>0.23778201403223601</v>
      </c>
      <c r="M656" s="119">
        <v>0.68474147099861604</v>
      </c>
      <c r="N656" s="119">
        <f>VLOOKUP(D656,[2]lms!$A:$H,8,FALSE)</f>
        <v>0.21935622033235</v>
      </c>
      <c r="O656" s="119">
        <v>0.74884264856868499</v>
      </c>
      <c r="P656" s="119">
        <v>8.9318181986413295E-2</v>
      </c>
      <c r="Q656" s="119">
        <v>0.92443686714632001</v>
      </c>
    </row>
    <row r="657" spans="1:17" x14ac:dyDescent="0.25">
      <c r="A657" s="57" t="s">
        <v>6629</v>
      </c>
      <c r="B657" s="3" t="s">
        <v>6527</v>
      </c>
      <c r="C657" s="3" t="s">
        <v>6617</v>
      </c>
      <c r="D657" s="4" t="s">
        <v>6630</v>
      </c>
      <c r="E657" s="4">
        <v>35114</v>
      </c>
      <c r="F657" s="4">
        <v>100001456</v>
      </c>
      <c r="G657" s="101" t="s">
        <v>6633</v>
      </c>
      <c r="H657" s="101" t="s">
        <v>6634</v>
      </c>
      <c r="I657" s="4">
        <v>1.5379</v>
      </c>
      <c r="J657" s="4">
        <v>2.0848</v>
      </c>
      <c r="K657" s="119"/>
      <c r="L657" s="119">
        <v>-0.10162376584961599</v>
      </c>
      <c r="M657" s="119">
        <v>0.88573293544421705</v>
      </c>
      <c r="N657" s="119">
        <f>VLOOKUP(D657,[2]lms!$A:$H,8,FALSE)</f>
        <v>7.4789530003017399E-2</v>
      </c>
      <c r="O657" s="119">
        <v>0.93179133720667695</v>
      </c>
      <c r="P657" s="119">
        <v>3.77809497898993E-3</v>
      </c>
      <c r="Q657" s="119">
        <v>0.99606156562513304</v>
      </c>
    </row>
    <row r="658" spans="1:17" x14ac:dyDescent="0.25">
      <c r="A658" s="57" t="s">
        <v>6635</v>
      </c>
      <c r="B658" s="3" t="s">
        <v>6527</v>
      </c>
      <c r="C658" s="3" t="s">
        <v>6617</v>
      </c>
      <c r="D658" s="4" t="s">
        <v>6636</v>
      </c>
      <c r="E658" s="4">
        <v>38672</v>
      </c>
      <c r="F658" s="4">
        <v>100002744</v>
      </c>
      <c r="G658" s="101" t="s">
        <v>6639</v>
      </c>
      <c r="H658" s="101" t="s">
        <v>6640</v>
      </c>
      <c r="I658" s="4">
        <v>1.9528000000000001</v>
      </c>
      <c r="J658" s="4">
        <v>1.1225000000000001</v>
      </c>
      <c r="K658" s="119"/>
      <c r="L658" s="119">
        <v>0.598843209843684</v>
      </c>
      <c r="M658" s="119">
        <v>0.41803167717942702</v>
      </c>
      <c r="N658" s="119">
        <f>VLOOKUP(D658,[2]lms!$A:$H,8,FALSE)</f>
        <v>0.47152999408361901</v>
      </c>
      <c r="O658" s="119">
        <v>0.56329800011104003</v>
      </c>
      <c r="P658" s="119">
        <v>0.41083969402479598</v>
      </c>
      <c r="Q658" s="119">
        <v>0.65016630154025001</v>
      </c>
    </row>
    <row r="659" spans="1:17" x14ac:dyDescent="0.25">
      <c r="A659" s="57" t="s">
        <v>6641</v>
      </c>
      <c r="B659" s="3" t="s">
        <v>6527</v>
      </c>
      <c r="C659" s="3" t="s">
        <v>6617</v>
      </c>
      <c r="D659" s="4" t="s">
        <v>6642</v>
      </c>
      <c r="E659" s="4">
        <v>1411</v>
      </c>
      <c r="F659" s="4">
        <v>348</v>
      </c>
      <c r="G659" s="101" t="s">
        <v>6645</v>
      </c>
      <c r="H659" s="101" t="s">
        <v>6646</v>
      </c>
      <c r="I659" s="4">
        <v>2.3811</v>
      </c>
      <c r="J659" s="4">
        <v>2.0200999999999998</v>
      </c>
      <c r="K659" s="119"/>
      <c r="L659" s="119">
        <v>0.58033380862740802</v>
      </c>
      <c r="M659" s="119">
        <v>0.33669449333280199</v>
      </c>
      <c r="N659" s="119">
        <f>VLOOKUP(D659,[2]lms!$A:$H,8,FALSE)</f>
        <v>0.60169121412211901</v>
      </c>
      <c r="O659" s="119">
        <v>0.34534698530581298</v>
      </c>
      <c r="P659" s="119">
        <v>0.61125271411204496</v>
      </c>
      <c r="Q659" s="119">
        <v>0.35006905434668101</v>
      </c>
    </row>
    <row r="660" spans="1:17" x14ac:dyDescent="0.25">
      <c r="A660" s="57" t="s">
        <v>6647</v>
      </c>
      <c r="B660" s="3" t="s">
        <v>6527</v>
      </c>
      <c r="C660" s="3" t="s">
        <v>6648</v>
      </c>
      <c r="D660" s="4" t="s">
        <v>6649</v>
      </c>
      <c r="E660" s="4">
        <v>1594</v>
      </c>
      <c r="F660" s="4">
        <v>1108</v>
      </c>
      <c r="G660" s="101" t="s">
        <v>6652</v>
      </c>
      <c r="H660" s="101" t="s">
        <v>6653</v>
      </c>
      <c r="I660" s="4">
        <v>1.4287000000000001</v>
      </c>
      <c r="J660" s="4">
        <v>2.7824</v>
      </c>
      <c r="K660" s="119"/>
      <c r="L660" s="119">
        <v>0.107251611136524</v>
      </c>
      <c r="M660" s="119">
        <v>0.91575593453328297</v>
      </c>
      <c r="N660" s="119">
        <f>VLOOKUP(D660,[2]lms!$A:$H,8,FALSE)</f>
        <v>7.6361348552344499E-2</v>
      </c>
      <c r="O660" s="119">
        <v>0.94324061432480999</v>
      </c>
      <c r="P660" s="119">
        <v>0.13328239505807299</v>
      </c>
      <c r="Q660" s="119">
        <v>0.92443686714632001</v>
      </c>
    </row>
    <row r="661" spans="1:17" x14ac:dyDescent="0.25">
      <c r="A661" s="57" t="s">
        <v>6654</v>
      </c>
      <c r="B661" s="3" t="s">
        <v>6527</v>
      </c>
      <c r="C661" s="3" t="s">
        <v>6648</v>
      </c>
      <c r="D661" s="4" t="s">
        <v>6655</v>
      </c>
      <c r="E661" s="4">
        <v>601</v>
      </c>
      <c r="F661" s="4">
        <v>923</v>
      </c>
      <c r="G661" s="101" t="s">
        <v>6658</v>
      </c>
      <c r="H661" s="101" t="s">
        <v>6659</v>
      </c>
      <c r="I661" s="4">
        <v>0.98880000000000001</v>
      </c>
      <c r="J661" s="4">
        <v>3.2892999999999999</v>
      </c>
      <c r="K661" s="119"/>
      <c r="L661" s="119">
        <v>-0.78691505537261996</v>
      </c>
      <c r="M661" s="119">
        <v>0.33669449333280199</v>
      </c>
      <c r="N661" s="119">
        <f>VLOOKUP(D661,[2]lms!$A:$H,8,FALSE)</f>
        <v>-0.85310150479670299</v>
      </c>
      <c r="O661" s="119">
        <v>0.32226268374002898</v>
      </c>
      <c r="P661" s="119">
        <v>-0.90868486456978204</v>
      </c>
      <c r="Q661" s="119">
        <v>0.332683594308123</v>
      </c>
    </row>
    <row r="662" spans="1:17" x14ac:dyDescent="0.25">
      <c r="A662" s="57" t="s">
        <v>6660</v>
      </c>
      <c r="B662" s="3" t="s">
        <v>6527</v>
      </c>
      <c r="C662" s="3" t="s">
        <v>6648</v>
      </c>
      <c r="D662" s="4" t="s">
        <v>6661</v>
      </c>
      <c r="E662" s="4">
        <v>1505</v>
      </c>
      <c r="F662" s="4">
        <v>445</v>
      </c>
      <c r="G662" s="101" t="s">
        <v>6664</v>
      </c>
      <c r="H662" s="101" t="s">
        <v>6665</v>
      </c>
      <c r="I662" s="4">
        <v>1.1958</v>
      </c>
      <c r="J662" s="4">
        <v>1.7435</v>
      </c>
      <c r="K662" s="119"/>
      <c r="L662" s="119">
        <v>-4.3760612077770301E-2</v>
      </c>
      <c r="M662" s="119">
        <v>0.95757260526495702</v>
      </c>
      <c r="N662" s="119">
        <f>VLOOKUP(D662,[2]lms!$A:$H,8,FALSE)</f>
        <v>-8.3643864342113697E-2</v>
      </c>
      <c r="O662" s="119">
        <v>0.93179133720667695</v>
      </c>
      <c r="P662" s="119">
        <v>-0.114017167173072</v>
      </c>
      <c r="Q662" s="119">
        <v>0.89327919910004705</v>
      </c>
    </row>
    <row r="663" spans="1:17" x14ac:dyDescent="0.25">
      <c r="A663" s="57" t="s">
        <v>6666</v>
      </c>
      <c r="B663" s="3" t="s">
        <v>6527</v>
      </c>
      <c r="C663" s="3" t="s">
        <v>6667</v>
      </c>
      <c r="D663" s="4" t="s">
        <v>6668</v>
      </c>
      <c r="E663" s="4">
        <v>606</v>
      </c>
      <c r="F663" s="4">
        <v>535</v>
      </c>
      <c r="G663" s="101" t="s">
        <v>6671</v>
      </c>
      <c r="H663" s="101" t="s">
        <v>6672</v>
      </c>
      <c r="I663" s="4">
        <v>1.1236999999999999</v>
      </c>
      <c r="J663" s="4">
        <v>1.6235999999999999</v>
      </c>
      <c r="K663" s="119"/>
      <c r="L663" s="119">
        <v>-1.1638995634330299E-2</v>
      </c>
      <c r="M663" s="119">
        <v>0.99192255489913395</v>
      </c>
      <c r="N663" s="119">
        <f>VLOOKUP(D663,[2]lms!$A:$H,8,FALSE)</f>
        <v>-1.14076368555295E-2</v>
      </c>
      <c r="O663" s="119">
        <v>0.98904463571555801</v>
      </c>
      <c r="P663" s="119">
        <v>-6.4557494644336896E-2</v>
      </c>
      <c r="Q663" s="119">
        <v>0.94644115550538399</v>
      </c>
    </row>
    <row r="664" spans="1:17" x14ac:dyDescent="0.25">
      <c r="A664" s="57" t="s">
        <v>6673</v>
      </c>
      <c r="B664" s="3" t="s">
        <v>6527</v>
      </c>
      <c r="C664" s="3" t="s">
        <v>6667</v>
      </c>
      <c r="D664" s="4" t="s">
        <v>6674</v>
      </c>
      <c r="E664" s="4">
        <v>605</v>
      </c>
      <c r="F664" s="4">
        <v>825</v>
      </c>
      <c r="G664" s="101" t="s">
        <v>6677</v>
      </c>
      <c r="H664" s="101" t="s">
        <v>6678</v>
      </c>
      <c r="I664" s="4">
        <v>1.0173000000000001</v>
      </c>
      <c r="J664" s="4">
        <v>1.1135999999999999</v>
      </c>
      <c r="K664" s="119"/>
      <c r="L664" s="119">
        <v>-3.4344348215747601E-3</v>
      </c>
      <c r="M664" s="119">
        <v>0.99701568396186102</v>
      </c>
      <c r="N664" s="119">
        <f>VLOOKUP(D664,[2]lms!$A:$H,8,FALSE)</f>
        <v>-1.6787347786061401E-2</v>
      </c>
      <c r="O664" s="119">
        <v>0.96733032828382104</v>
      </c>
      <c r="P664" s="119">
        <v>-0.11363530516643799</v>
      </c>
      <c r="Q664" s="119">
        <v>0.76253410322823501</v>
      </c>
    </row>
    <row r="665" spans="1:17" x14ac:dyDescent="0.25">
      <c r="A665" s="57" t="s">
        <v>6679</v>
      </c>
      <c r="B665" s="3" t="s">
        <v>6527</v>
      </c>
      <c r="C665" s="3" t="s">
        <v>6667</v>
      </c>
      <c r="D665" s="4" t="s">
        <v>6680</v>
      </c>
      <c r="E665" s="4">
        <v>33442</v>
      </c>
      <c r="F665" s="4">
        <v>821</v>
      </c>
      <c r="G665" s="101" t="s">
        <v>6683</v>
      </c>
      <c r="H665" s="101" t="s">
        <v>6684</v>
      </c>
      <c r="I665" s="4">
        <v>1.3311999999999999</v>
      </c>
      <c r="J665" s="4">
        <v>1.1021000000000001</v>
      </c>
      <c r="K665" s="119"/>
      <c r="L665" s="119">
        <v>0.35675158923260097</v>
      </c>
      <c r="M665" s="119">
        <v>0.33669449333280199</v>
      </c>
      <c r="N665" s="119">
        <f>VLOOKUP(D665,[2]lms!$A:$H,8,FALSE)</f>
        <v>0.34071886948886698</v>
      </c>
      <c r="O665" s="119">
        <v>0.38264775344336599</v>
      </c>
      <c r="P665" s="119">
        <v>0.28994649259210498</v>
      </c>
      <c r="Q665" s="119">
        <v>0.54033831318902803</v>
      </c>
    </row>
    <row r="666" spans="1:17" x14ac:dyDescent="0.25">
      <c r="A666" s="57" t="s">
        <v>6685</v>
      </c>
      <c r="B666" s="3" t="s">
        <v>6527</v>
      </c>
      <c r="C666" s="3" t="s">
        <v>6667</v>
      </c>
      <c r="D666" s="4" t="s">
        <v>6686</v>
      </c>
      <c r="E666" s="4">
        <v>61833</v>
      </c>
      <c r="F666" s="4">
        <v>100001425</v>
      </c>
      <c r="G666" s="4"/>
      <c r="H666" s="4"/>
      <c r="I666" s="4">
        <v>1.0074000000000001</v>
      </c>
      <c r="J666" s="4">
        <v>1.0347999999999999</v>
      </c>
      <c r="K666" s="119"/>
      <c r="L666" s="119">
        <v>3.4598002059585999E-2</v>
      </c>
      <c r="M666" s="119">
        <v>0.95757260526495702</v>
      </c>
      <c r="N666" s="119">
        <f>VLOOKUP(D666,[2]lms!$A:$H,8,FALSE)</f>
        <v>1.1092247162658201E-2</v>
      </c>
      <c r="O666" s="119">
        <v>0.98904463571555801</v>
      </c>
      <c r="P666" s="119">
        <v>-7.2386368313870797E-2</v>
      </c>
      <c r="Q666" s="119">
        <v>0.923098801268316</v>
      </c>
    </row>
    <row r="667" spans="1:17" x14ac:dyDescent="0.25">
      <c r="A667" s="57" t="s">
        <v>6688</v>
      </c>
      <c r="B667" s="3" t="s">
        <v>6527</v>
      </c>
      <c r="C667" s="3" t="s">
        <v>6667</v>
      </c>
      <c r="D667" s="4" t="s">
        <v>6689</v>
      </c>
      <c r="E667" s="4">
        <v>57655</v>
      </c>
      <c r="F667" s="4">
        <v>100010896</v>
      </c>
      <c r="G667" s="4"/>
      <c r="H667" s="4"/>
      <c r="I667" s="4">
        <v>1.1525000000000001</v>
      </c>
      <c r="J667" s="4">
        <v>0.98860000000000003</v>
      </c>
      <c r="K667" s="119"/>
      <c r="L667" s="119">
        <v>0.27402524787732002</v>
      </c>
      <c r="M667" s="119">
        <v>0.46538197660194602</v>
      </c>
      <c r="N667" s="119">
        <f>VLOOKUP(D667,[2]lms!$A:$H,8,FALSE)</f>
        <v>0.29187360852317201</v>
      </c>
      <c r="O667" s="119">
        <v>0.47190526598382698</v>
      </c>
      <c r="P667" s="119">
        <v>0.190918111650481</v>
      </c>
      <c r="Q667" s="119">
        <v>0.67523230838281101</v>
      </c>
    </row>
    <row r="668" spans="1:17" x14ac:dyDescent="0.25">
      <c r="A668" s="57" t="s">
        <v>6692</v>
      </c>
      <c r="B668" s="3" t="s">
        <v>6527</v>
      </c>
      <c r="C668" s="3" t="s">
        <v>6667</v>
      </c>
      <c r="D668" s="4" t="s">
        <v>6693</v>
      </c>
      <c r="E668" s="4">
        <v>35136</v>
      </c>
      <c r="F668" s="4">
        <v>100001446</v>
      </c>
      <c r="G668" s="4"/>
      <c r="H668" s="101" t="s">
        <v>6696</v>
      </c>
      <c r="I668" s="4">
        <v>1.1011</v>
      </c>
      <c r="J668" s="4">
        <v>1.4393</v>
      </c>
      <c r="K668" s="119"/>
      <c r="L668" s="119">
        <v>-2.1524594361266E-5</v>
      </c>
      <c r="M668" s="119">
        <v>0.99993591929367898</v>
      </c>
      <c r="N668" s="119">
        <f>VLOOKUP(D668,[2]lms!$A:$H,8,FALSE)</f>
        <v>-2.3438939677185602E-2</v>
      </c>
      <c r="O668" s="119">
        <v>0.97588158211859699</v>
      </c>
      <c r="P668" s="119">
        <v>-5.7171076406595703E-2</v>
      </c>
      <c r="Q668" s="119">
        <v>0.95433369361222098</v>
      </c>
    </row>
    <row r="669" spans="1:17" x14ac:dyDescent="0.25">
      <c r="A669" s="57" t="s">
        <v>6697</v>
      </c>
      <c r="B669" s="3" t="s">
        <v>6527</v>
      </c>
      <c r="C669" s="3" t="s">
        <v>6667</v>
      </c>
      <c r="D669" s="4" t="s">
        <v>6698</v>
      </c>
      <c r="E669" s="4">
        <v>1412</v>
      </c>
      <c r="F669" s="4">
        <v>536</v>
      </c>
      <c r="G669" s="101" t="s">
        <v>6701</v>
      </c>
      <c r="H669" s="101" t="s">
        <v>6702</v>
      </c>
      <c r="I669" s="4">
        <v>1.2146999999999999</v>
      </c>
      <c r="J669" s="4">
        <v>1.1617999999999999</v>
      </c>
      <c r="K669" s="119"/>
      <c r="L669" s="119">
        <v>0.36065586777733599</v>
      </c>
      <c r="M669" s="119">
        <v>0.452109433896274</v>
      </c>
      <c r="N669" s="119">
        <f>VLOOKUP(D669,[2]lms!$A:$H,8,FALSE)</f>
        <v>0.36460276206719699</v>
      </c>
      <c r="O669" s="119">
        <v>0.478397572395936</v>
      </c>
      <c r="P669" s="119">
        <v>0.32659166841218801</v>
      </c>
      <c r="Q669" s="119">
        <v>0.52083247998325399</v>
      </c>
    </row>
    <row r="670" spans="1:17" x14ac:dyDescent="0.25">
      <c r="A670" s="57" t="s">
        <v>6703</v>
      </c>
      <c r="B670" s="3" t="s">
        <v>6527</v>
      </c>
      <c r="C670" s="3" t="s">
        <v>6667</v>
      </c>
      <c r="D670" s="4" t="s">
        <v>6704</v>
      </c>
      <c r="E670" s="4">
        <v>22118</v>
      </c>
      <c r="F670" s="4">
        <v>100000718</v>
      </c>
      <c r="G670" s="4"/>
      <c r="H670" s="4"/>
      <c r="I670" s="4">
        <v>1.0758000000000001</v>
      </c>
      <c r="J670" s="4">
        <v>1.4635</v>
      </c>
      <c r="K670" s="119"/>
      <c r="L670" s="119">
        <v>-0.39031602122548098</v>
      </c>
      <c r="M670" s="119">
        <v>0.38836810022917601</v>
      </c>
      <c r="N670" s="119">
        <f>VLOOKUP(D670,[2]lms!$A:$H,8,FALSE)</f>
        <v>-0.444082150771477</v>
      </c>
      <c r="O670" s="119">
        <v>0.33981671884724601</v>
      </c>
      <c r="P670" s="119">
        <v>-0.428576689407283</v>
      </c>
      <c r="Q670" s="119">
        <v>0.42126831040658202</v>
      </c>
    </row>
    <row r="671" spans="1:17" x14ac:dyDescent="0.25">
      <c r="A671" s="57" t="s">
        <v>6706</v>
      </c>
      <c r="B671" s="3" t="s">
        <v>6527</v>
      </c>
      <c r="C671" s="3" t="s">
        <v>6667</v>
      </c>
      <c r="D671" s="4" t="s">
        <v>6707</v>
      </c>
      <c r="E671" s="4">
        <v>57549</v>
      </c>
      <c r="F671" s="4">
        <v>100001531</v>
      </c>
      <c r="G671" s="101" t="s">
        <v>6710</v>
      </c>
      <c r="H671" s="101" t="s">
        <v>6711</v>
      </c>
      <c r="I671" s="4">
        <v>2.6227999999999998</v>
      </c>
      <c r="J671" s="4">
        <v>1.4913000000000001</v>
      </c>
      <c r="K671" s="119"/>
      <c r="L671" s="119">
        <v>0.20080541508511601</v>
      </c>
      <c r="M671" s="119">
        <v>0.85513418263576502</v>
      </c>
      <c r="N671" s="119">
        <f>VLOOKUP(D671,[2]lms!$A:$H,8,FALSE)</f>
        <v>0.31171995464897001</v>
      </c>
      <c r="O671" s="119">
        <v>0.77264216095885796</v>
      </c>
      <c r="P671" s="119">
        <v>6.7459972882682406E-2</v>
      </c>
      <c r="Q671" s="119">
        <v>0.96447741637720896</v>
      </c>
    </row>
    <row r="672" spans="1:17" x14ac:dyDescent="0.25">
      <c r="A672" s="57" t="s">
        <v>6712</v>
      </c>
      <c r="B672" s="3" t="s">
        <v>6527</v>
      </c>
      <c r="C672" s="3" t="s">
        <v>6667</v>
      </c>
      <c r="D672" s="4" t="s">
        <v>6713</v>
      </c>
      <c r="E672" s="4">
        <v>3155</v>
      </c>
      <c r="F672" s="4">
        <v>1053</v>
      </c>
      <c r="G672" s="101" t="s">
        <v>6716</v>
      </c>
      <c r="H672" s="101" t="s">
        <v>6717</v>
      </c>
      <c r="I672" s="4">
        <v>1.3055000000000001</v>
      </c>
      <c r="J672" s="4">
        <v>1.3715999999999999</v>
      </c>
      <c r="K672" s="119"/>
      <c r="L672" s="119">
        <v>0.26431097511375701</v>
      </c>
      <c r="M672" s="119">
        <v>0.67127378721636399</v>
      </c>
      <c r="N672" s="119">
        <f>VLOOKUP(D672,[2]lms!$A:$H,8,FALSE)</f>
        <v>0.298668783678601</v>
      </c>
      <c r="O672" s="119">
        <v>0.64907233085161697</v>
      </c>
      <c r="P672" s="119">
        <v>7.38134158739049E-2</v>
      </c>
      <c r="Q672" s="119">
        <v>0.93751284698540005</v>
      </c>
    </row>
    <row r="673" spans="1:17" x14ac:dyDescent="0.25">
      <c r="A673" s="57" t="s">
        <v>6718</v>
      </c>
      <c r="B673" s="3" t="s">
        <v>6527</v>
      </c>
      <c r="C673" s="3" t="s">
        <v>6667</v>
      </c>
      <c r="D673" s="4" t="s">
        <v>6719</v>
      </c>
      <c r="E673" s="4">
        <v>55</v>
      </c>
      <c r="F673" s="4">
        <v>244</v>
      </c>
      <c r="G673" s="101" t="s">
        <v>6722</v>
      </c>
      <c r="H673" s="101" t="s">
        <v>6723</v>
      </c>
      <c r="I673" s="4">
        <v>1.7873000000000001</v>
      </c>
      <c r="J673" s="4">
        <v>1.6996</v>
      </c>
      <c r="K673" s="119"/>
      <c r="L673" s="119">
        <v>0.12461000336702099</v>
      </c>
      <c r="M673" s="119">
        <v>0.84376259983316604</v>
      </c>
      <c r="N673" s="119">
        <f>VLOOKUP(D673,[2]lms!$A:$H,8,FALSE)</f>
        <v>0.186417436694535</v>
      </c>
      <c r="O673" s="119">
        <v>0.76579921768905101</v>
      </c>
      <c r="P673" s="119">
        <v>4.8814774723177003E-2</v>
      </c>
      <c r="Q673" s="119">
        <v>0.95433369361222098</v>
      </c>
    </row>
    <row r="674" spans="1:17" x14ac:dyDescent="0.25">
      <c r="A674" s="57" t="s">
        <v>6724</v>
      </c>
      <c r="B674" s="3" t="s">
        <v>6527</v>
      </c>
      <c r="C674" s="3" t="s">
        <v>6667</v>
      </c>
      <c r="D674" s="4" t="s">
        <v>6725</v>
      </c>
      <c r="E674" s="4">
        <v>37432</v>
      </c>
      <c r="F674" s="4">
        <v>100002102</v>
      </c>
      <c r="G674" s="101" t="s">
        <v>6728</v>
      </c>
      <c r="H674" s="4"/>
      <c r="I674" s="4">
        <v>0.99929999999999997</v>
      </c>
      <c r="J674" s="4">
        <v>1.8324</v>
      </c>
      <c r="K674" s="119"/>
      <c r="L674" s="119">
        <v>-0.48871075865139701</v>
      </c>
      <c r="M674" s="119">
        <v>0.42663302425149402</v>
      </c>
      <c r="N674" s="119">
        <f>VLOOKUP(D674,[2]lms!$A:$H,8,FALSE)</f>
        <v>-0.437088503567307</v>
      </c>
      <c r="O674" s="119">
        <v>0.50884315408761505</v>
      </c>
      <c r="P674" s="119">
        <v>-0.44920230564520203</v>
      </c>
      <c r="Q674" s="119">
        <v>0.53332908311885596</v>
      </c>
    </row>
    <row r="675" spans="1:17" x14ac:dyDescent="0.25">
      <c r="A675" s="57" t="s">
        <v>6729</v>
      </c>
      <c r="B675" s="3" t="s">
        <v>6527</v>
      </c>
      <c r="C675" s="3" t="s">
        <v>6730</v>
      </c>
      <c r="D675" s="4" t="s">
        <v>6731</v>
      </c>
      <c r="E675" s="4">
        <v>37465</v>
      </c>
      <c r="F675" s="4">
        <v>73</v>
      </c>
      <c r="G675" s="101" t="s">
        <v>6734</v>
      </c>
      <c r="H675" s="101" t="s">
        <v>6735</v>
      </c>
      <c r="I675" s="4">
        <v>0.45079999999999998</v>
      </c>
      <c r="J675" s="4">
        <v>0.87739999999999996</v>
      </c>
      <c r="K675" s="119"/>
      <c r="L675" s="119">
        <v>-0.26185195694181002</v>
      </c>
      <c r="M675" s="119">
        <v>0.68691804961662195</v>
      </c>
      <c r="N675" s="119">
        <f>VLOOKUP(D675,[2]lms!$A:$H,8,FALSE)</f>
        <v>-0.30723352771317203</v>
      </c>
      <c r="O675" s="119">
        <v>0.66363963392889802</v>
      </c>
      <c r="P675" s="119">
        <v>-0.45224836744186198</v>
      </c>
      <c r="Q675" s="119">
        <v>0.51066487880934197</v>
      </c>
    </row>
    <row r="676" spans="1:17" x14ac:dyDescent="0.25">
      <c r="A676" s="57" t="s">
        <v>6736</v>
      </c>
      <c r="B676" s="3" t="s">
        <v>6527</v>
      </c>
      <c r="C676" s="3" t="s">
        <v>6730</v>
      </c>
      <c r="D676" s="4" t="s">
        <v>6737</v>
      </c>
      <c r="E676" s="4">
        <v>514</v>
      </c>
      <c r="F676" s="4">
        <v>827</v>
      </c>
      <c r="G676" s="101" t="s">
        <v>6740</v>
      </c>
      <c r="H676" s="101" t="s">
        <v>6741</v>
      </c>
      <c r="I676" s="4">
        <v>1.7491000000000001</v>
      </c>
      <c r="J676" s="4">
        <v>1.6261000000000001</v>
      </c>
      <c r="K676" s="119"/>
      <c r="L676" s="119">
        <v>6.9089577726198101E-2</v>
      </c>
      <c r="M676" s="119">
        <v>0.94984839590246495</v>
      </c>
      <c r="N676" s="119">
        <f>VLOOKUP(D676,[2]lms!$A:$H,8,FALSE)</f>
        <v>-4.3195570351514501E-2</v>
      </c>
      <c r="O676" s="119">
        <v>0.96612915997544302</v>
      </c>
      <c r="P676" s="119">
        <v>-0.21408670333285401</v>
      </c>
      <c r="Q676" s="119">
        <v>0.81405433637828095</v>
      </c>
    </row>
    <row r="677" spans="1:17" x14ac:dyDescent="0.25">
      <c r="A677" s="57" t="s">
        <v>6742</v>
      </c>
      <c r="B677" s="3" t="s">
        <v>6527</v>
      </c>
      <c r="C677" s="3" t="s">
        <v>6730</v>
      </c>
      <c r="D677" s="4" t="s">
        <v>6743</v>
      </c>
      <c r="E677" s="4">
        <v>573</v>
      </c>
      <c r="F677" s="4">
        <v>881</v>
      </c>
      <c r="G677" s="101" t="s">
        <v>6746</v>
      </c>
      <c r="H677" s="101" t="s">
        <v>6747</v>
      </c>
      <c r="I677" s="4">
        <v>1.8887</v>
      </c>
      <c r="J677" s="4">
        <v>2.1564999999999999</v>
      </c>
      <c r="K677" s="119"/>
      <c r="L677" s="119">
        <v>-0.10214480175304499</v>
      </c>
      <c r="M677" s="119">
        <v>0.90990104521732296</v>
      </c>
      <c r="N677" s="119">
        <f>VLOOKUP(D677,[2]lms!$A:$H,8,FALSE)</f>
        <v>-0.249349758480713</v>
      </c>
      <c r="O677" s="119">
        <v>0.76936914031174297</v>
      </c>
      <c r="P677" s="119">
        <v>-0.38931264824474898</v>
      </c>
      <c r="Q677" s="119">
        <v>0.621148088933269</v>
      </c>
    </row>
    <row r="678" spans="1:17" x14ac:dyDescent="0.25">
      <c r="A678" s="57" t="s">
        <v>6748</v>
      </c>
      <c r="B678" s="3" t="s">
        <v>6527</v>
      </c>
      <c r="C678" s="3" t="s">
        <v>6730</v>
      </c>
      <c r="D678" s="4" t="s">
        <v>6749</v>
      </c>
      <c r="E678" s="4">
        <v>533</v>
      </c>
      <c r="F678" s="4">
        <v>298</v>
      </c>
      <c r="G678" s="101" t="s">
        <v>6752</v>
      </c>
      <c r="H678" s="101" t="s">
        <v>6753</v>
      </c>
      <c r="I678" s="4">
        <v>0.9194</v>
      </c>
      <c r="J678" s="4">
        <v>0.6845</v>
      </c>
      <c r="K678" s="119"/>
      <c r="L678" s="119">
        <v>0.34458233235904701</v>
      </c>
      <c r="M678" s="119">
        <v>0.55435201870788697</v>
      </c>
      <c r="N678" s="119">
        <f>VLOOKUP(D678,[2]lms!$A:$H,8,FALSE)</f>
        <v>0.306120925034985</v>
      </c>
      <c r="O678" s="119">
        <v>0.63628410774930699</v>
      </c>
      <c r="P678" s="119">
        <v>0.15293958751499501</v>
      </c>
      <c r="Q678" s="119">
        <v>0.84301012809250297</v>
      </c>
    </row>
    <row r="679" spans="1:17" x14ac:dyDescent="0.25">
      <c r="A679" s="57" t="s">
        <v>6754</v>
      </c>
      <c r="B679" s="3" t="s">
        <v>6527</v>
      </c>
      <c r="C679" s="3" t="s">
        <v>6730</v>
      </c>
      <c r="D679" s="4" t="s">
        <v>6755</v>
      </c>
      <c r="E679" s="4">
        <v>15949</v>
      </c>
      <c r="F679" s="4">
        <v>100000125</v>
      </c>
      <c r="G679" s="101" t="s">
        <v>6758</v>
      </c>
      <c r="H679" s="101" t="s">
        <v>6759</v>
      </c>
      <c r="I679" s="4">
        <v>1.9877</v>
      </c>
      <c r="J679" s="4">
        <v>0.97940000000000005</v>
      </c>
      <c r="K679" s="119"/>
      <c r="L679" s="119">
        <v>0.29617181907714901</v>
      </c>
      <c r="M679" s="119">
        <v>0.60682486722159301</v>
      </c>
      <c r="N679" s="119">
        <f>VLOOKUP(D679,[2]lms!$A:$H,8,FALSE)</f>
        <v>0.25071644809286098</v>
      </c>
      <c r="O679" s="119">
        <v>0.722049669564645</v>
      </c>
      <c r="P679" s="119">
        <v>9.0704700834140395E-2</v>
      </c>
      <c r="Q679" s="119">
        <v>0.92443686714632001</v>
      </c>
    </row>
    <row r="680" spans="1:17" x14ac:dyDescent="0.25">
      <c r="A680" s="57" t="s">
        <v>6760</v>
      </c>
      <c r="B680" s="3" t="s">
        <v>6527</v>
      </c>
      <c r="C680" s="3" t="s">
        <v>6761</v>
      </c>
      <c r="D680" s="4" t="s">
        <v>6762</v>
      </c>
      <c r="E680" s="4">
        <v>2183</v>
      </c>
      <c r="F680" s="4">
        <v>872</v>
      </c>
      <c r="G680" s="101" t="s">
        <v>6765</v>
      </c>
      <c r="H680" s="101" t="s">
        <v>6766</v>
      </c>
      <c r="I680" s="4">
        <v>1.2143999999999999</v>
      </c>
      <c r="J680" s="4">
        <v>1.0768</v>
      </c>
      <c r="K680" s="119"/>
      <c r="L680" s="119">
        <v>0.369760883148821</v>
      </c>
      <c r="M680" s="119">
        <v>0.42764907909371203</v>
      </c>
      <c r="N680" s="119">
        <f>VLOOKUP(D680,[2]lms!$A:$H,8,FALSE)</f>
        <v>0.384553640497316</v>
      </c>
      <c r="O680" s="119">
        <v>0.44892551999459601</v>
      </c>
      <c r="P680" s="119">
        <v>0.33871927403141799</v>
      </c>
      <c r="Q680" s="119">
        <v>0.46842133509089301</v>
      </c>
    </row>
    <row r="681" spans="1:17" x14ac:dyDescent="0.25">
      <c r="A681" s="57" t="s">
        <v>6767</v>
      </c>
      <c r="B681" s="3" t="s">
        <v>6527</v>
      </c>
      <c r="C681" s="3" t="s">
        <v>6761</v>
      </c>
      <c r="D681" s="4" t="s">
        <v>6768</v>
      </c>
      <c r="E681" s="4">
        <v>604</v>
      </c>
      <c r="F681" s="4">
        <v>882</v>
      </c>
      <c r="G681" s="101" t="s">
        <v>6771</v>
      </c>
      <c r="H681" s="101" t="s">
        <v>6772</v>
      </c>
      <c r="I681" s="4">
        <v>1.0001</v>
      </c>
      <c r="J681" s="4">
        <v>1.0573999999999999</v>
      </c>
      <c r="K681" s="119"/>
      <c r="L681" s="119">
        <v>2.0363243445413699E-2</v>
      </c>
      <c r="M681" s="119">
        <v>0.97212785138872204</v>
      </c>
      <c r="N681" s="119">
        <f>VLOOKUP(D681,[2]lms!$A:$H,8,FALSE)</f>
        <v>2.8237104186744799E-2</v>
      </c>
      <c r="O681" s="119">
        <v>0.94566127980579195</v>
      </c>
      <c r="P681" s="119">
        <v>-3.4996965151141597E-2</v>
      </c>
      <c r="Q681" s="119">
        <v>0.95452572883339404</v>
      </c>
    </row>
    <row r="682" spans="1:17" x14ac:dyDescent="0.25">
      <c r="A682" s="57" t="s">
        <v>6773</v>
      </c>
      <c r="B682" s="3" t="s">
        <v>6527</v>
      </c>
      <c r="C682" s="3" t="s">
        <v>6761</v>
      </c>
      <c r="D682" s="4" t="s">
        <v>6774</v>
      </c>
      <c r="E682" s="4">
        <v>1566</v>
      </c>
      <c r="F682" s="4">
        <v>1114</v>
      </c>
      <c r="G682" s="101" t="s">
        <v>6777</v>
      </c>
      <c r="H682" s="101" t="s">
        <v>6778</v>
      </c>
      <c r="I682" s="4">
        <v>2.6627000000000001</v>
      </c>
      <c r="J682" s="4">
        <v>4.944</v>
      </c>
      <c r="K682" s="119"/>
      <c r="L682" s="119">
        <v>0.18100616896860899</v>
      </c>
      <c r="M682" s="119">
        <v>0.88230532890555302</v>
      </c>
      <c r="N682" s="119">
        <f>VLOOKUP(D682,[2]lms!$A:$H,8,FALSE)</f>
        <v>0.373086952973329</v>
      </c>
      <c r="O682" s="119">
        <v>0.75355928578694698</v>
      </c>
      <c r="P682" s="119">
        <v>0.31053798144720801</v>
      </c>
      <c r="Q682" s="119">
        <v>0.78722322344509998</v>
      </c>
    </row>
    <row r="683" spans="1:17" x14ac:dyDescent="0.25">
      <c r="A683" s="57" t="s">
        <v>6779</v>
      </c>
      <c r="B683" s="3" t="s">
        <v>6527</v>
      </c>
      <c r="C683" s="3" t="s">
        <v>6780</v>
      </c>
      <c r="D683" s="4" t="s">
        <v>6781</v>
      </c>
      <c r="E683" s="4">
        <v>37070</v>
      </c>
      <c r="F683" s="4">
        <v>100001805</v>
      </c>
      <c r="G683" s="4"/>
      <c r="H683" s="101" t="s">
        <v>6784</v>
      </c>
      <c r="I683" s="4">
        <v>1.5595000000000001</v>
      </c>
      <c r="J683" s="4">
        <v>1.6103000000000001</v>
      </c>
      <c r="K683" s="119"/>
      <c r="L683" s="119">
        <v>-1.62921351709618E-2</v>
      </c>
      <c r="M683" s="119">
        <v>0.98829742493112405</v>
      </c>
      <c r="N683" s="119">
        <f>VLOOKUP(D683,[2]lms!$A:$H,8,FALSE)</f>
        <v>-5.4521271904721096E-3</v>
      </c>
      <c r="O683" s="119">
        <v>0.99152390264867296</v>
      </c>
      <c r="P683" s="119">
        <v>-9.09911980769781E-2</v>
      </c>
      <c r="Q683" s="119">
        <v>0.92853019637808698</v>
      </c>
    </row>
    <row r="684" spans="1:17" x14ac:dyDescent="0.25">
      <c r="A684" s="57" t="s">
        <v>6785</v>
      </c>
      <c r="B684" s="3" t="s">
        <v>6527</v>
      </c>
      <c r="C684" s="3" t="s">
        <v>6786</v>
      </c>
      <c r="D684" s="4" t="s">
        <v>6787</v>
      </c>
      <c r="E684" s="4">
        <v>52753</v>
      </c>
      <c r="F684" s="4">
        <v>100009062</v>
      </c>
      <c r="G684" s="4"/>
      <c r="H684" s="4"/>
      <c r="I684" s="4">
        <v>0.69040000000000001</v>
      </c>
      <c r="J684" s="4">
        <v>0.80730000000000002</v>
      </c>
      <c r="K684" s="119"/>
      <c r="L684" s="119">
        <v>-5.6026672840113499E-2</v>
      </c>
      <c r="M684" s="119">
        <v>0.70052262393344999</v>
      </c>
      <c r="N684" s="119">
        <f>VLOOKUP(D684,[2]lms!$A:$H,8,FALSE)</f>
        <v>-7.0375492931082195E-2</v>
      </c>
      <c r="O684" s="119">
        <v>0.64594350906707598</v>
      </c>
      <c r="P684" s="119">
        <v>-6.0835605973487403E-2</v>
      </c>
      <c r="Q684" s="119">
        <v>0.673774976923733</v>
      </c>
    </row>
    <row r="685" spans="1:17" x14ac:dyDescent="0.25">
      <c r="A685" s="57" t="s">
        <v>6790</v>
      </c>
      <c r="B685" s="3" t="s">
        <v>6527</v>
      </c>
      <c r="C685" s="3" t="s">
        <v>6786</v>
      </c>
      <c r="D685" s="4" t="s">
        <v>6791</v>
      </c>
      <c r="E685" s="4">
        <v>52740</v>
      </c>
      <c r="F685" s="4">
        <v>100009060</v>
      </c>
      <c r="G685" s="4"/>
      <c r="H685" s="4"/>
      <c r="I685" s="4">
        <v>0.22750000000000001</v>
      </c>
      <c r="J685" s="4">
        <v>0.41039999999999999</v>
      </c>
      <c r="K685" s="119"/>
      <c r="L685" s="119">
        <v>-0.201153833220098</v>
      </c>
      <c r="M685" s="119">
        <v>0.50962693001097403</v>
      </c>
      <c r="N685" s="119">
        <f>VLOOKUP(D685,[2]lms!$A:$H,8,FALSE)</f>
        <v>-0.21742511501102099</v>
      </c>
      <c r="O685" s="119">
        <v>0.495450816875663</v>
      </c>
      <c r="P685" s="119">
        <v>-0.18152456211548701</v>
      </c>
      <c r="Q685" s="119">
        <v>0.60130399515171495</v>
      </c>
    </row>
    <row r="686" spans="1:17" x14ac:dyDescent="0.25">
      <c r="A686" s="57" t="s">
        <v>6794</v>
      </c>
      <c r="B686" s="3" t="s">
        <v>6527</v>
      </c>
      <c r="C686" s="3" t="s">
        <v>6786</v>
      </c>
      <c r="D686" s="4" t="s">
        <v>6795</v>
      </c>
      <c r="E686" s="4">
        <v>62396</v>
      </c>
      <c r="F686" s="4">
        <v>100020723</v>
      </c>
      <c r="G686" s="4"/>
      <c r="H686" s="4"/>
      <c r="I686" s="4">
        <v>0.37209999999999999</v>
      </c>
      <c r="J686" s="4">
        <v>0.73850000000000005</v>
      </c>
      <c r="K686" s="119"/>
      <c r="L686" s="119">
        <v>-0.196451853206454</v>
      </c>
      <c r="M686" s="119">
        <v>0.55435201870788697</v>
      </c>
      <c r="N686" s="119">
        <f>VLOOKUP(D686,[2]lms!$A:$H,8,FALSE)</f>
        <v>-0.221868942013314</v>
      </c>
      <c r="O686" s="119">
        <v>0.52981955689192495</v>
      </c>
      <c r="P686" s="119">
        <v>-0.193388660519975</v>
      </c>
      <c r="Q686" s="119">
        <v>0.60197753760477002</v>
      </c>
    </row>
    <row r="687" spans="1:17" x14ac:dyDescent="0.25">
      <c r="A687" s="57" t="s">
        <v>6797</v>
      </c>
      <c r="B687" s="3" t="s">
        <v>6527</v>
      </c>
      <c r="C687" s="3" t="s">
        <v>6786</v>
      </c>
      <c r="D687" s="4" t="s">
        <v>6798</v>
      </c>
      <c r="E687" s="4">
        <v>62399</v>
      </c>
      <c r="F687" s="4">
        <v>100020728</v>
      </c>
      <c r="G687" s="4"/>
      <c r="H687" s="4"/>
      <c r="I687" s="4">
        <v>0.68320000000000003</v>
      </c>
      <c r="J687" s="4">
        <v>0.73899999999999999</v>
      </c>
      <c r="K687" s="119"/>
      <c r="L687" s="119">
        <v>-0.14162638944209899</v>
      </c>
      <c r="M687" s="119">
        <v>0.62198691107266801</v>
      </c>
      <c r="N687" s="119">
        <f>VLOOKUP(D687,[2]lms!$A:$H,8,FALSE)</f>
        <v>-0.149663240435643</v>
      </c>
      <c r="O687" s="119">
        <v>0.64282667517907099</v>
      </c>
      <c r="P687" s="119">
        <v>-0.151091079221473</v>
      </c>
      <c r="Q687" s="119">
        <v>0.652210542419984</v>
      </c>
    </row>
    <row r="688" spans="1:17" x14ac:dyDescent="0.25">
      <c r="A688" s="57" t="s">
        <v>6799</v>
      </c>
      <c r="B688" s="3" t="s">
        <v>6527</v>
      </c>
      <c r="C688" s="3" t="s">
        <v>6786</v>
      </c>
      <c r="D688" s="4" t="s">
        <v>6800</v>
      </c>
      <c r="E688" s="4">
        <v>52746</v>
      </c>
      <c r="F688" s="4">
        <v>100009064</v>
      </c>
      <c r="G688" s="4"/>
      <c r="H688" s="4"/>
      <c r="I688" s="4">
        <v>0.27679999999999999</v>
      </c>
      <c r="J688" s="4">
        <v>0.36570000000000003</v>
      </c>
      <c r="K688" s="119"/>
      <c r="L688" s="119">
        <v>-9.8697978207598305E-2</v>
      </c>
      <c r="M688" s="119">
        <v>0.583896525083613</v>
      </c>
      <c r="N688" s="119">
        <f>VLOOKUP(D688,[2]lms!$A:$H,8,FALSE)</f>
        <v>-0.121490082407061</v>
      </c>
      <c r="O688" s="119">
        <v>0.54371941672125301</v>
      </c>
      <c r="P688" s="119">
        <v>-0.111859869971888</v>
      </c>
      <c r="Q688" s="119">
        <v>0.56932561852877595</v>
      </c>
    </row>
    <row r="689" spans="1:17" x14ac:dyDescent="0.25">
      <c r="A689" s="57" t="s">
        <v>6803</v>
      </c>
      <c r="B689" s="3" t="s">
        <v>6527</v>
      </c>
      <c r="C689" s="3" t="s">
        <v>6786</v>
      </c>
      <c r="D689" s="4" t="s">
        <v>6804</v>
      </c>
      <c r="E689" s="4">
        <v>52743</v>
      </c>
      <c r="F689" s="4">
        <v>100009056</v>
      </c>
      <c r="G689" s="4"/>
      <c r="H689" s="4"/>
      <c r="I689" s="4">
        <v>0.65249999999999997</v>
      </c>
      <c r="J689" s="4">
        <v>0.67730000000000001</v>
      </c>
      <c r="K689" s="119"/>
      <c r="L689" s="119">
        <v>-1.83436063220716E-2</v>
      </c>
      <c r="M689" s="119">
        <v>0.78372396883114404</v>
      </c>
      <c r="N689" s="119">
        <f>VLOOKUP(D689,[2]lms!$A:$H,8,FALSE)</f>
        <v>-2.3518648998269099E-2</v>
      </c>
      <c r="O689" s="119">
        <v>0.74830536766213496</v>
      </c>
      <c r="P689" s="119">
        <v>-1.9017596180105099E-2</v>
      </c>
      <c r="Q689" s="119">
        <v>0.77237523293862798</v>
      </c>
    </row>
    <row r="690" spans="1:17" x14ac:dyDescent="0.25">
      <c r="A690" s="57" t="s">
        <v>6806</v>
      </c>
      <c r="B690" s="3" t="s">
        <v>6527</v>
      </c>
      <c r="C690" s="3" t="s">
        <v>6786</v>
      </c>
      <c r="D690" s="4" t="s">
        <v>6807</v>
      </c>
      <c r="E690" s="4">
        <v>62398</v>
      </c>
      <c r="F690" s="4">
        <v>100020729</v>
      </c>
      <c r="G690" s="4"/>
      <c r="H690" s="4"/>
      <c r="I690" s="4">
        <v>0.82120000000000004</v>
      </c>
      <c r="J690" s="4">
        <v>0.80800000000000005</v>
      </c>
      <c r="K690" s="119"/>
      <c r="L690" s="119">
        <v>4.0688125212863299E-3</v>
      </c>
      <c r="M690" s="119">
        <v>0.91738142735351402</v>
      </c>
      <c r="N690" s="119">
        <f>VLOOKUP(D690,[2]lms!$A:$H,8,FALSE)</f>
        <v>3.3766807067208398E-3</v>
      </c>
      <c r="O690" s="119">
        <v>0.94313557306555296</v>
      </c>
      <c r="P690" s="119">
        <v>1.87676727024189E-3</v>
      </c>
      <c r="Q690" s="119">
        <v>0.98088831043785096</v>
      </c>
    </row>
    <row r="691" spans="1:17" x14ac:dyDescent="0.25">
      <c r="A691" s="57" t="s">
        <v>6808</v>
      </c>
      <c r="B691" s="3" t="s">
        <v>6527</v>
      </c>
      <c r="C691" s="3" t="s">
        <v>6786</v>
      </c>
      <c r="D691" s="4" t="s">
        <v>6809</v>
      </c>
      <c r="E691" s="4">
        <v>52742</v>
      </c>
      <c r="F691" s="4">
        <v>100009057</v>
      </c>
      <c r="G691" s="4"/>
      <c r="H691" s="4"/>
      <c r="I691" s="4">
        <v>0.91539999999999999</v>
      </c>
      <c r="J691" s="4">
        <v>0.9214</v>
      </c>
      <c r="K691" s="119"/>
      <c r="L691" s="119">
        <v>-4.2901207181231501E-3</v>
      </c>
      <c r="M691" s="119">
        <v>0.78372396883114404</v>
      </c>
      <c r="N691" s="119">
        <f>VLOOKUP(D691,[2]lms!$A:$H,8,FALSE)</f>
        <v>-5.5004365858166704E-3</v>
      </c>
      <c r="O691" s="119">
        <v>0.74830536766213496</v>
      </c>
      <c r="P691" s="119">
        <v>-4.4477504558631696E-3</v>
      </c>
      <c r="Q691" s="119">
        <v>0.77237523293862798</v>
      </c>
    </row>
    <row r="692" spans="1:17" x14ac:dyDescent="0.25">
      <c r="A692" s="57" t="s">
        <v>6811</v>
      </c>
      <c r="B692" s="3" t="s">
        <v>6527</v>
      </c>
      <c r="C692" s="3" t="s">
        <v>6786</v>
      </c>
      <c r="D692" s="4" t="s">
        <v>6812</v>
      </c>
      <c r="E692" s="4">
        <v>52741</v>
      </c>
      <c r="F692" s="4">
        <v>100009058</v>
      </c>
      <c r="G692" s="4"/>
      <c r="H692" s="4"/>
      <c r="I692" s="4">
        <v>0.56130000000000002</v>
      </c>
      <c r="J692" s="4">
        <v>0.66469999999999996</v>
      </c>
      <c r="K692" s="119"/>
      <c r="L692" s="119">
        <v>-0.13915864066695399</v>
      </c>
      <c r="M692" s="119">
        <v>0.65513370916306402</v>
      </c>
      <c r="N692" s="119">
        <f>VLOOKUP(D692,[2]lms!$A:$H,8,FALSE)</f>
        <v>-0.154718429759096</v>
      </c>
      <c r="O692" s="119">
        <v>0.64282667517907099</v>
      </c>
      <c r="P692" s="119">
        <v>-0.153738905960355</v>
      </c>
      <c r="Q692" s="119">
        <v>0.65817267531378398</v>
      </c>
    </row>
    <row r="693" spans="1:17" x14ac:dyDescent="0.25">
      <c r="A693" s="57" t="s">
        <v>6815</v>
      </c>
      <c r="B693" s="3" t="s">
        <v>6816</v>
      </c>
      <c r="C693" s="3" t="s">
        <v>6817</v>
      </c>
      <c r="D693" s="4" t="s">
        <v>6818</v>
      </c>
      <c r="E693" s="4">
        <v>1899</v>
      </c>
      <c r="F693" s="4">
        <v>182</v>
      </c>
      <c r="G693" s="101" t="s">
        <v>6821</v>
      </c>
      <c r="H693" s="101" t="s">
        <v>6822</v>
      </c>
      <c r="I693" s="4">
        <v>0.69420000000000004</v>
      </c>
      <c r="J693" s="4">
        <v>0.84530000000000005</v>
      </c>
      <c r="K693" s="119"/>
      <c r="L693" s="119">
        <v>-0.211043602104106</v>
      </c>
      <c r="M693" s="119">
        <v>0.63734956927523101</v>
      </c>
      <c r="N693" s="119">
        <f>VLOOKUP(D693,[2]lms!$A:$H,8,FALSE)</f>
        <v>-0.178450967002348</v>
      </c>
      <c r="O693" s="119">
        <v>0.74100274383954701</v>
      </c>
      <c r="P693" s="119">
        <v>-0.25343496172883601</v>
      </c>
      <c r="Q693" s="119">
        <v>0.60825615572032499</v>
      </c>
    </row>
    <row r="694" spans="1:17" x14ac:dyDescent="0.25">
      <c r="A694" s="57" t="s">
        <v>6823</v>
      </c>
      <c r="B694" s="3" t="s">
        <v>6816</v>
      </c>
      <c r="C694" s="3" t="s">
        <v>6817</v>
      </c>
      <c r="D694" s="4" t="s">
        <v>6824</v>
      </c>
      <c r="E694" s="4">
        <v>1504</v>
      </c>
      <c r="F694" s="4">
        <v>567</v>
      </c>
      <c r="G694" s="101" t="s">
        <v>6827</v>
      </c>
      <c r="H694" s="101" t="s">
        <v>6828</v>
      </c>
      <c r="I694" s="4">
        <v>1.0875999999999999</v>
      </c>
      <c r="J694" s="4">
        <v>0.92230000000000001</v>
      </c>
      <c r="K694" s="119"/>
      <c r="L694" s="119">
        <v>0.30759664033136203</v>
      </c>
      <c r="M694" s="119">
        <v>0.39727284921141898</v>
      </c>
      <c r="N694" s="119">
        <f>VLOOKUP(D694,[2]lms!$A:$H,8,FALSE)</f>
        <v>0.28921222549439901</v>
      </c>
      <c r="O694" s="119">
        <v>0.47190526598382698</v>
      </c>
      <c r="P694" s="119">
        <v>0.163503556136433</v>
      </c>
      <c r="Q694" s="119">
        <v>0.71973041280060301</v>
      </c>
    </row>
    <row r="695" spans="1:17" x14ac:dyDescent="0.25">
      <c r="A695" s="57" t="s">
        <v>6829</v>
      </c>
      <c r="B695" s="3" t="s">
        <v>6816</v>
      </c>
      <c r="C695" s="3" t="s">
        <v>6817</v>
      </c>
      <c r="D695" s="4" t="s">
        <v>6830</v>
      </c>
      <c r="E695" s="4">
        <v>33471</v>
      </c>
      <c r="F695" s="4">
        <v>100001316</v>
      </c>
      <c r="G695" s="101" t="s">
        <v>6832</v>
      </c>
      <c r="H695" s="101" t="s">
        <v>6833</v>
      </c>
      <c r="I695" s="4">
        <v>1.5702</v>
      </c>
      <c r="J695" s="4">
        <v>1.1937</v>
      </c>
      <c r="K695" s="119"/>
      <c r="L695" s="119">
        <v>0.61022224975915795</v>
      </c>
      <c r="M695" s="119">
        <v>0.26365608573198002</v>
      </c>
      <c r="N695" s="119">
        <f>VLOOKUP(D695,[2]lms!$A:$H,8,FALSE)</f>
        <v>0.580672179559795</v>
      </c>
      <c r="O695" s="119">
        <v>0.330976326412457</v>
      </c>
      <c r="P695" s="119">
        <v>0.57173606719390102</v>
      </c>
      <c r="Q695" s="119">
        <v>0.35006905434668101</v>
      </c>
    </row>
    <row r="696" spans="1:17" x14ac:dyDescent="0.25">
      <c r="A696" s="57" t="s">
        <v>6834</v>
      </c>
      <c r="B696" s="3" t="s">
        <v>6816</v>
      </c>
      <c r="C696" s="3" t="s">
        <v>6817</v>
      </c>
      <c r="D696" s="4" t="s">
        <v>6835</v>
      </c>
      <c r="E696" s="4">
        <v>594</v>
      </c>
      <c r="F696" s="4">
        <v>432</v>
      </c>
      <c r="G696" s="101" t="s">
        <v>6838</v>
      </c>
      <c r="H696" s="101" t="s">
        <v>6839</v>
      </c>
      <c r="I696" s="4">
        <v>1.222</v>
      </c>
      <c r="J696" s="4">
        <v>0.91420000000000001</v>
      </c>
      <c r="K696" s="119"/>
      <c r="L696" s="119">
        <v>0.27832067656339898</v>
      </c>
      <c r="M696" s="119">
        <v>0.18968577040203799</v>
      </c>
      <c r="N696" s="119">
        <f>VLOOKUP(D696,[2]lms!$A:$H,8,FALSE)</f>
        <v>0.28655055244607303</v>
      </c>
      <c r="O696" s="119">
        <v>0.21520924222218299</v>
      </c>
      <c r="P696" s="119">
        <v>0.297038873459402</v>
      </c>
      <c r="Q696" s="119">
        <v>0.25266516133111899</v>
      </c>
    </row>
    <row r="697" spans="1:17" x14ac:dyDescent="0.25">
      <c r="A697" s="57" t="s">
        <v>6840</v>
      </c>
      <c r="B697" s="3" t="s">
        <v>6816</v>
      </c>
      <c r="C697" s="3" t="s">
        <v>6817</v>
      </c>
      <c r="D697" s="4" t="s">
        <v>6841</v>
      </c>
      <c r="E697" s="4">
        <v>33013</v>
      </c>
      <c r="F697" s="4">
        <v>100001310</v>
      </c>
      <c r="G697" s="101" t="s">
        <v>6844</v>
      </c>
      <c r="H697" s="101" t="s">
        <v>6845</v>
      </c>
      <c r="I697" s="4">
        <v>1.1024</v>
      </c>
      <c r="J697" s="4">
        <v>1.5359</v>
      </c>
      <c r="K697" s="119"/>
      <c r="L697" s="119">
        <v>-0.35115047732808302</v>
      </c>
      <c r="M697" s="119">
        <v>0.74339327891137696</v>
      </c>
      <c r="N697" s="119">
        <f>VLOOKUP(D697,[2]lms!$A:$H,8,FALSE)</f>
        <v>-0.31844731770748202</v>
      </c>
      <c r="O697" s="119">
        <v>0.80584216593611802</v>
      </c>
      <c r="P697" s="119">
        <v>-0.35356579435806001</v>
      </c>
      <c r="Q697" s="119">
        <v>0.77372111709199798</v>
      </c>
    </row>
    <row r="698" spans="1:17" x14ac:dyDescent="0.25">
      <c r="A698" s="57" t="s">
        <v>6846</v>
      </c>
      <c r="B698" s="3" t="s">
        <v>6816</v>
      </c>
      <c r="C698" s="3" t="s">
        <v>6817</v>
      </c>
      <c r="D698" s="4" t="s">
        <v>6847</v>
      </c>
      <c r="E698" s="4">
        <v>27665</v>
      </c>
      <c r="F698" s="4">
        <v>55</v>
      </c>
      <c r="G698" s="101" t="s">
        <v>6850</v>
      </c>
      <c r="H698" s="101" t="s">
        <v>6851</v>
      </c>
      <c r="I698" s="4">
        <v>1.4813000000000001</v>
      </c>
      <c r="J698" s="4">
        <v>1.7561</v>
      </c>
      <c r="K698" s="119"/>
      <c r="L698" s="119">
        <v>-0.55902972174454901</v>
      </c>
      <c r="M698" s="119">
        <v>0.58385010241583801</v>
      </c>
      <c r="N698" s="119">
        <f>VLOOKUP(D698,[2]lms!$A:$H,8,FALSE)</f>
        <v>-0.63012016062975296</v>
      </c>
      <c r="O698" s="119">
        <v>0.57948994020781497</v>
      </c>
      <c r="P698" s="119">
        <v>-0.64801978205215505</v>
      </c>
      <c r="Q698" s="119">
        <v>0.60949078282089597</v>
      </c>
    </row>
    <row r="699" spans="1:17" x14ac:dyDescent="0.25">
      <c r="A699" s="57" t="s">
        <v>6852</v>
      </c>
      <c r="B699" s="3" t="s">
        <v>6816</v>
      </c>
      <c r="C699" s="3" t="s">
        <v>6817</v>
      </c>
      <c r="D699" s="4" t="s">
        <v>6853</v>
      </c>
      <c r="E699" s="4">
        <v>32401</v>
      </c>
      <c r="F699" s="4">
        <v>100001092</v>
      </c>
      <c r="G699" s="101" t="s">
        <v>6856</v>
      </c>
      <c r="H699" s="101" t="s">
        <v>6857</v>
      </c>
      <c r="I699" s="4">
        <v>3.0406</v>
      </c>
      <c r="J699" s="4">
        <v>2.1888000000000001</v>
      </c>
      <c r="K699" s="119"/>
      <c r="L699" s="119">
        <v>-0.2123747991861</v>
      </c>
      <c r="M699" s="119">
        <v>0.87753244991407597</v>
      </c>
      <c r="N699" s="119">
        <f>VLOOKUP(D699,[2]lms!$A:$H,8,FALSE)</f>
        <v>-0.26401953406353701</v>
      </c>
      <c r="O699" s="119">
        <v>0.86183818370203102</v>
      </c>
      <c r="P699" s="119">
        <v>-0.186647429420049</v>
      </c>
      <c r="Q699" s="119">
        <v>0.91175551117263498</v>
      </c>
    </row>
    <row r="700" spans="1:17" x14ac:dyDescent="0.25">
      <c r="A700" s="57" t="s">
        <v>6858</v>
      </c>
      <c r="B700" s="3" t="s">
        <v>6816</v>
      </c>
      <c r="C700" s="3" t="s">
        <v>6817</v>
      </c>
      <c r="D700" s="4" t="s">
        <v>6859</v>
      </c>
      <c r="E700" s="4">
        <v>40469</v>
      </c>
      <c r="F700" s="4">
        <v>100001468</v>
      </c>
      <c r="G700" s="101" t="s">
        <v>6862</v>
      </c>
      <c r="H700" s="101" t="s">
        <v>6863</v>
      </c>
      <c r="I700" s="4">
        <v>1.0982000000000001</v>
      </c>
      <c r="J700" s="4">
        <v>1.2762</v>
      </c>
      <c r="K700" s="119"/>
      <c r="L700" s="119">
        <v>-0.49659241795341902</v>
      </c>
      <c r="M700" s="119">
        <v>0.548421451048414</v>
      </c>
      <c r="N700" s="119">
        <f>VLOOKUP(D700,[2]lms!$A:$H,8,FALSE)</f>
        <v>-0.54152415734528503</v>
      </c>
      <c r="O700" s="119">
        <v>0.53561239537667504</v>
      </c>
      <c r="P700" s="119">
        <v>-0.48833609356658803</v>
      </c>
      <c r="Q700" s="119">
        <v>0.60730566673514397</v>
      </c>
    </row>
    <row r="701" spans="1:17" x14ac:dyDescent="0.25">
      <c r="A701" s="57" t="s">
        <v>6864</v>
      </c>
      <c r="B701" s="3" t="s">
        <v>6816</v>
      </c>
      <c r="C701" s="3" t="s">
        <v>6865</v>
      </c>
      <c r="D701" s="4" t="s">
        <v>6866</v>
      </c>
      <c r="E701" s="4">
        <v>1827</v>
      </c>
      <c r="F701" s="4">
        <v>500</v>
      </c>
      <c r="G701" s="101" t="s">
        <v>6869</v>
      </c>
      <c r="H701" s="101" t="s">
        <v>6870</v>
      </c>
      <c r="I701" s="4">
        <v>1.0617000000000001</v>
      </c>
      <c r="J701" s="4">
        <v>0.92190000000000005</v>
      </c>
      <c r="K701" s="119"/>
      <c r="L701" s="119">
        <v>0.206055030879359</v>
      </c>
      <c r="M701" s="119">
        <v>0.285211536789716</v>
      </c>
      <c r="N701" s="119">
        <f>VLOOKUP(D701,[2]lms!$A:$H,8,FALSE)</f>
        <v>0.21014764635481401</v>
      </c>
      <c r="O701" s="119">
        <v>0.31259134266837302</v>
      </c>
      <c r="P701" s="119">
        <v>0.181362973565418</v>
      </c>
      <c r="Q701" s="119">
        <v>0.44107548816617498</v>
      </c>
    </row>
    <row r="702" spans="1:17" x14ac:dyDescent="0.25">
      <c r="A702" s="57" t="s">
        <v>6871</v>
      </c>
      <c r="B702" s="3" t="s">
        <v>6816</v>
      </c>
      <c r="C702" s="3" t="s">
        <v>6865</v>
      </c>
      <c r="D702" s="4" t="s">
        <v>6872</v>
      </c>
      <c r="E702" s="4">
        <v>2134</v>
      </c>
      <c r="F702" s="4">
        <v>327</v>
      </c>
      <c r="G702" s="101" t="s">
        <v>6875</v>
      </c>
      <c r="H702" s="101" t="s">
        <v>6876</v>
      </c>
      <c r="I702" s="4">
        <v>0.62719999999999998</v>
      </c>
      <c r="J702" s="4">
        <v>0.59360000000000002</v>
      </c>
      <c r="K702" s="119"/>
      <c r="L702" s="119">
        <v>-2.6644200046722501E-2</v>
      </c>
      <c r="M702" s="119">
        <v>0.92392402071344804</v>
      </c>
      <c r="N702" s="119">
        <f>VLOOKUP(D702,[2]lms!$A:$H,8,FALSE)</f>
        <v>-3.3091039330048498E-2</v>
      </c>
      <c r="O702" s="119">
        <v>0.93115619435762298</v>
      </c>
      <c r="P702" s="119">
        <v>-2.41634451061793E-2</v>
      </c>
      <c r="Q702" s="119">
        <v>0.95433369361222098</v>
      </c>
    </row>
    <row r="703" spans="1:17" x14ac:dyDescent="0.25">
      <c r="A703" s="57" t="s">
        <v>6877</v>
      </c>
      <c r="B703" s="3" t="s">
        <v>6816</v>
      </c>
      <c r="C703" s="3" t="s">
        <v>6865</v>
      </c>
      <c r="D703" s="4" t="s">
        <v>6878</v>
      </c>
      <c r="E703" s="4">
        <v>15797</v>
      </c>
      <c r="F703" s="4">
        <v>100000251</v>
      </c>
      <c r="G703" s="101" t="s">
        <v>6881</v>
      </c>
      <c r="H703" s="101" t="s">
        <v>6882</v>
      </c>
      <c r="I703" s="4">
        <v>1.0366</v>
      </c>
      <c r="J703" s="4">
        <v>0.96309999999999996</v>
      </c>
      <c r="K703" s="119"/>
      <c r="L703" s="119">
        <v>0.217325034775016</v>
      </c>
      <c r="M703" s="119">
        <v>0.69975920344005305</v>
      </c>
      <c r="N703" s="119">
        <f>VLOOKUP(D703,[2]lms!$A:$H,8,FALSE)</f>
        <v>0.23020873441381101</v>
      </c>
      <c r="O703" s="119">
        <v>0.722049669564645</v>
      </c>
      <c r="P703" s="119">
        <v>0.22174764311563999</v>
      </c>
      <c r="Q703" s="119">
        <v>0.74829741512382397</v>
      </c>
    </row>
    <row r="704" spans="1:17" x14ac:dyDescent="0.25">
      <c r="A704" s="57" t="s">
        <v>6883</v>
      </c>
      <c r="B704" s="3" t="s">
        <v>6816</v>
      </c>
      <c r="C704" s="3" t="s">
        <v>6884</v>
      </c>
      <c r="D704" s="4" t="s">
        <v>6885</v>
      </c>
      <c r="E704" s="4">
        <v>63061</v>
      </c>
      <c r="F704" s="4">
        <v>100002613</v>
      </c>
      <c r="G704" s="101" t="s">
        <v>6888</v>
      </c>
      <c r="H704" s="4"/>
      <c r="I704" s="4">
        <v>2.0766</v>
      </c>
      <c r="J704" s="4">
        <v>1.0809</v>
      </c>
      <c r="K704" s="119">
        <v>2.8454798637899601E-2</v>
      </c>
      <c r="L704" s="119">
        <v>0.822218139971021</v>
      </c>
      <c r="M704" s="119">
        <v>5.2657750776970602E-2</v>
      </c>
      <c r="N704" s="119">
        <f>VLOOKUP(D704,[2]lms!$A:$H,8,FALSE)</f>
        <v>0.83004073408295298</v>
      </c>
      <c r="O704" s="119">
        <v>7.4777946811680998E-2</v>
      </c>
      <c r="P704" s="119">
        <v>0.83221380194573902</v>
      </c>
      <c r="Q704" s="119">
        <v>8.3636028877693003E-2</v>
      </c>
    </row>
    <row r="705" spans="1:17" x14ac:dyDescent="0.25">
      <c r="A705" s="57" t="s">
        <v>6889</v>
      </c>
      <c r="B705" s="3" t="s">
        <v>6816</v>
      </c>
      <c r="C705" s="3" t="s">
        <v>6884</v>
      </c>
      <c r="D705" s="4" t="s">
        <v>6890</v>
      </c>
      <c r="E705" s="4">
        <v>1508</v>
      </c>
      <c r="F705" s="4">
        <v>1024</v>
      </c>
      <c r="G705" s="101" t="s">
        <v>6893</v>
      </c>
      <c r="H705" s="101" t="s">
        <v>6894</v>
      </c>
      <c r="I705" s="4">
        <v>1.0835999999999999</v>
      </c>
      <c r="J705" s="4">
        <v>0.89929999999999999</v>
      </c>
      <c r="K705" s="119"/>
      <c r="L705" s="119">
        <v>0.41059979395403101</v>
      </c>
      <c r="M705" s="119">
        <v>0.16824723779793299</v>
      </c>
      <c r="N705" s="119">
        <f>VLOOKUP(D705,[2]lms!$A:$H,8,FALSE)</f>
        <v>0.42208004963262802</v>
      </c>
      <c r="O705" s="119">
        <v>0.18572409858174199</v>
      </c>
      <c r="P705" s="119">
        <v>0.35968247435979001</v>
      </c>
      <c r="Q705" s="119">
        <v>0.31659445284152099</v>
      </c>
    </row>
    <row r="706" spans="1:17" x14ac:dyDescent="0.25">
      <c r="A706" s="57" t="s">
        <v>6895</v>
      </c>
      <c r="B706" s="3" t="s">
        <v>6816</v>
      </c>
      <c r="C706" s="3" t="s">
        <v>6884</v>
      </c>
      <c r="D706" s="4" t="s">
        <v>6896</v>
      </c>
      <c r="E706" s="4">
        <v>57555</v>
      </c>
      <c r="F706" s="4">
        <v>100001495</v>
      </c>
      <c r="G706" s="101" t="s">
        <v>6899</v>
      </c>
      <c r="H706" s="4"/>
      <c r="I706" s="4">
        <v>1.4114</v>
      </c>
      <c r="J706" s="4">
        <v>1.0853999999999999</v>
      </c>
      <c r="K706" s="119"/>
      <c r="L706" s="119">
        <v>9.1359072512831194E-2</v>
      </c>
      <c r="M706" s="119">
        <v>0.881258666333531</v>
      </c>
      <c r="N706" s="119">
        <f>VLOOKUP(D706,[2]lms!$A:$H,8,FALSE)</f>
        <v>5.9481057536833103E-2</v>
      </c>
      <c r="O706" s="119">
        <v>0.93179133720667695</v>
      </c>
      <c r="P706" s="119">
        <v>-4.4556522818977901E-2</v>
      </c>
      <c r="Q706" s="119">
        <v>0.95806193820361396</v>
      </c>
    </row>
    <row r="707" spans="1:17" x14ac:dyDescent="0.25">
      <c r="A707" s="57" t="s">
        <v>6900</v>
      </c>
      <c r="B707" s="3" t="s">
        <v>6816</v>
      </c>
      <c r="C707" s="3" t="s">
        <v>6901</v>
      </c>
      <c r="D707" s="4" t="s">
        <v>6902</v>
      </c>
      <c r="E707" s="4">
        <v>27738</v>
      </c>
      <c r="F707" s="4">
        <v>100001022</v>
      </c>
      <c r="G707" s="101" t="s">
        <v>6905</v>
      </c>
      <c r="H707" s="101" t="s">
        <v>6906</v>
      </c>
      <c r="I707" s="4">
        <v>1.1284000000000001</v>
      </c>
      <c r="J707" s="4">
        <v>1.2729999999999999</v>
      </c>
      <c r="K707" s="119"/>
      <c r="L707" s="119">
        <v>-0.210309852996163</v>
      </c>
      <c r="M707" s="119">
        <v>0.59603816582059199</v>
      </c>
      <c r="N707" s="119">
        <f>VLOOKUP(D707,[2]lms!$A:$H,8,FALSE)</f>
        <v>-0.23705911466284699</v>
      </c>
      <c r="O707" s="119">
        <v>0.59841533086731402</v>
      </c>
      <c r="P707" s="119">
        <v>-0.382708199558359</v>
      </c>
      <c r="Q707" s="119">
        <v>0.36643715543743599</v>
      </c>
    </row>
    <row r="708" spans="1:17" x14ac:dyDescent="0.25">
      <c r="A708" s="57" t="s">
        <v>6907</v>
      </c>
      <c r="B708" s="3" t="s">
        <v>6816</v>
      </c>
      <c r="C708" s="3" t="s">
        <v>6901</v>
      </c>
      <c r="D708" s="4" t="s">
        <v>6908</v>
      </c>
      <c r="E708" s="4">
        <v>20694</v>
      </c>
      <c r="F708" s="4">
        <v>100000841</v>
      </c>
      <c r="G708" s="101" t="s">
        <v>6911</v>
      </c>
      <c r="H708" s="101" t="s">
        <v>6912</v>
      </c>
      <c r="I708" s="4">
        <v>1.8055000000000001</v>
      </c>
      <c r="J708" s="4">
        <v>1.5605</v>
      </c>
      <c r="K708" s="119"/>
      <c r="L708" s="119">
        <v>-1.7817387225616401E-2</v>
      </c>
      <c r="M708" s="119">
        <v>0.98816528537773696</v>
      </c>
      <c r="N708" s="119">
        <f>VLOOKUP(D708,[2]lms!$A:$H,8,FALSE)</f>
        <v>-3.1010599448539101E-2</v>
      </c>
      <c r="O708" s="119">
        <v>0.96237228532429098</v>
      </c>
      <c r="P708" s="119">
        <v>-8.3053717889391993E-3</v>
      </c>
      <c r="Q708" s="119">
        <v>0.99606156562513304</v>
      </c>
    </row>
    <row r="709" spans="1:17" x14ac:dyDescent="0.25">
      <c r="A709" s="57" t="s">
        <v>6913</v>
      </c>
      <c r="B709" s="3" t="s">
        <v>6816</v>
      </c>
      <c r="C709" s="3" t="s">
        <v>6901</v>
      </c>
      <c r="D709" s="4" t="s">
        <v>6914</v>
      </c>
      <c r="E709" s="4">
        <v>46957</v>
      </c>
      <c r="F709" s="4">
        <v>100001586</v>
      </c>
      <c r="G709" s="101" t="s">
        <v>6917</v>
      </c>
      <c r="H709" s="101" t="s">
        <v>6918</v>
      </c>
      <c r="I709" s="4">
        <v>1.0524</v>
      </c>
      <c r="J709" s="4">
        <v>0.90800000000000003</v>
      </c>
      <c r="K709" s="119"/>
      <c r="L709" s="119">
        <v>0.10191166413806201</v>
      </c>
      <c r="M709" s="119">
        <v>0.897906096765543</v>
      </c>
      <c r="N709" s="119">
        <f>VLOOKUP(D709,[2]lms!$A:$H,8,FALSE)</f>
        <v>0.140422425582445</v>
      </c>
      <c r="O709" s="119">
        <v>0.88075674265715698</v>
      </c>
      <c r="P709" s="119">
        <v>-4.16238967218839E-2</v>
      </c>
      <c r="Q709" s="119">
        <v>0.97348958084361603</v>
      </c>
    </row>
    <row r="710" spans="1:17" x14ac:dyDescent="0.25">
      <c r="A710" s="57" t="s">
        <v>6919</v>
      </c>
      <c r="B710" s="3" t="s">
        <v>6816</v>
      </c>
      <c r="C710" s="3" t="s">
        <v>6920</v>
      </c>
      <c r="D710" s="4" t="s">
        <v>6921</v>
      </c>
      <c r="E710" s="4">
        <v>1561</v>
      </c>
      <c r="F710" s="4">
        <v>1105</v>
      </c>
      <c r="G710" s="101" t="s">
        <v>6924</v>
      </c>
      <c r="H710" s="101" t="s">
        <v>6925</v>
      </c>
      <c r="I710" s="4">
        <v>1.1575</v>
      </c>
      <c r="J710" s="4">
        <v>1.4021999999999999</v>
      </c>
      <c r="K710" s="119"/>
      <c r="L710" s="119">
        <v>-8.8268968204473497E-3</v>
      </c>
      <c r="M710" s="119">
        <v>0.98822581336461901</v>
      </c>
      <c r="N710" s="119">
        <f>VLOOKUP(D710,[2]lms!$A:$H,8,FALSE)</f>
        <v>-4.1349935313418802E-2</v>
      </c>
      <c r="O710" s="119">
        <v>0.93179133720667695</v>
      </c>
      <c r="P710" s="119">
        <v>1.6066000698093798E-2</v>
      </c>
      <c r="Q710" s="119">
        <v>0.98088831043785096</v>
      </c>
    </row>
    <row r="711" spans="1:17" x14ac:dyDescent="0.25">
      <c r="A711" s="57" t="s">
        <v>6926</v>
      </c>
      <c r="B711" s="3" t="s">
        <v>6816</v>
      </c>
      <c r="C711" s="3" t="s">
        <v>6920</v>
      </c>
      <c r="D711" s="4" t="s">
        <v>6927</v>
      </c>
      <c r="E711" s="4">
        <v>38288</v>
      </c>
      <c r="F711" s="4">
        <v>100002328</v>
      </c>
      <c r="G711" s="101" t="s">
        <v>6930</v>
      </c>
      <c r="H711" s="101" t="s">
        <v>6931</v>
      </c>
      <c r="I711" s="4">
        <v>5.7500000000000002E-2</v>
      </c>
      <c r="J711" s="4">
        <v>0.23069999999999999</v>
      </c>
      <c r="K711" s="119"/>
      <c r="L711" s="119">
        <v>-0.465197929766689</v>
      </c>
      <c r="M711" s="119">
        <v>0.66891182047106901</v>
      </c>
      <c r="N711" s="119">
        <f>VLOOKUP(D711,[2]lms!$A:$H,8,FALSE)</f>
        <v>-0.32403305444253799</v>
      </c>
      <c r="O711" s="119">
        <v>0.809728860764521</v>
      </c>
      <c r="P711" s="119">
        <v>-9.7364807405510206E-2</v>
      </c>
      <c r="Q711" s="119">
        <v>0.95662923857506499</v>
      </c>
    </row>
    <row r="712" spans="1:17" x14ac:dyDescent="0.25">
      <c r="A712" s="57" t="s">
        <v>6932</v>
      </c>
      <c r="B712" s="3" t="s">
        <v>6816</v>
      </c>
      <c r="C712" s="3" t="s">
        <v>6920</v>
      </c>
      <c r="D712" s="4" t="s">
        <v>6933</v>
      </c>
      <c r="E712" s="4">
        <v>33418</v>
      </c>
      <c r="F712" s="4">
        <v>100001216</v>
      </c>
      <c r="G712" s="101" t="s">
        <v>6936</v>
      </c>
      <c r="H712" s="101" t="s">
        <v>6937</v>
      </c>
      <c r="I712" s="4">
        <v>1.3367</v>
      </c>
      <c r="J712" s="4">
        <v>1.0904</v>
      </c>
      <c r="K712" s="119"/>
      <c r="L712" s="119">
        <v>0.18184269821955701</v>
      </c>
      <c r="M712" s="119">
        <v>0.68474147099861604</v>
      </c>
      <c r="N712" s="119">
        <f>VLOOKUP(D712,[2]lms!$A:$H,8,FALSE)</f>
        <v>0.18624663295972499</v>
      </c>
      <c r="O712" s="119">
        <v>0.71987470506198603</v>
      </c>
      <c r="P712" s="119">
        <v>0.28117613796180102</v>
      </c>
      <c r="Q712" s="119">
        <v>0.56932561852877595</v>
      </c>
    </row>
    <row r="713" spans="1:17" x14ac:dyDescent="0.25">
      <c r="A713" s="57" t="s">
        <v>6938</v>
      </c>
      <c r="B713" s="3" t="s">
        <v>6816</v>
      </c>
      <c r="C713" s="3" t="s">
        <v>6920</v>
      </c>
      <c r="D713" s="4" t="s">
        <v>6939</v>
      </c>
      <c r="E713" s="4">
        <v>37502</v>
      </c>
      <c r="F713" s="4">
        <v>100001979</v>
      </c>
      <c r="G713" s="101" t="s">
        <v>6942</v>
      </c>
      <c r="H713" s="101" t="s">
        <v>6943</v>
      </c>
      <c r="I713" s="4">
        <v>1.1946000000000001</v>
      </c>
      <c r="J713" s="4">
        <v>0.92720000000000002</v>
      </c>
      <c r="K713" s="119"/>
      <c r="L713" s="119">
        <v>0.46875024664383202</v>
      </c>
      <c r="M713" s="119">
        <v>0.338498106876857</v>
      </c>
      <c r="N713" s="119">
        <f>VLOOKUP(D713,[2]lms!$A:$H,8,FALSE)</f>
        <v>0.38900009714239198</v>
      </c>
      <c r="O713" s="119">
        <v>0.47190526598382698</v>
      </c>
      <c r="P713" s="119">
        <v>0.42106604907454998</v>
      </c>
      <c r="Q713" s="119">
        <v>0.46739471245438302</v>
      </c>
    </row>
    <row r="714" spans="1:17" x14ac:dyDescent="0.25">
      <c r="A714" s="57" t="s">
        <v>6944</v>
      </c>
      <c r="B714" s="3" t="s">
        <v>6816</v>
      </c>
      <c r="C714" s="3" t="s">
        <v>6920</v>
      </c>
      <c r="D714" s="4" t="s">
        <v>6945</v>
      </c>
      <c r="E714" s="4">
        <v>37501</v>
      </c>
      <c r="F714" s="4">
        <v>100001981</v>
      </c>
      <c r="G714" s="101" t="s">
        <v>6948</v>
      </c>
      <c r="H714" s="101" t="s">
        <v>6949</v>
      </c>
      <c r="I714" s="4">
        <v>1.2534000000000001</v>
      </c>
      <c r="J714" s="4">
        <v>1.2015</v>
      </c>
      <c r="K714" s="119"/>
      <c r="L714" s="119">
        <v>7.5020764941169604E-2</v>
      </c>
      <c r="M714" s="119">
        <v>0.906366637129839</v>
      </c>
      <c r="N714" s="119">
        <f>VLOOKUP(D714,[2]lms!$A:$H,8,FALSE)</f>
        <v>8.041548324193E-2</v>
      </c>
      <c r="O714" s="119">
        <v>0.93115619435762298</v>
      </c>
      <c r="P714" s="119">
        <v>0.126314226743446</v>
      </c>
      <c r="Q714" s="119">
        <v>0.85806019219558505</v>
      </c>
    </row>
    <row r="715" spans="1:17" x14ac:dyDescent="0.25">
      <c r="A715" s="57" t="s">
        <v>6950</v>
      </c>
      <c r="B715" s="3" t="s">
        <v>6816</v>
      </c>
      <c r="C715" s="3" t="s">
        <v>6920</v>
      </c>
      <c r="D715" s="4" t="s">
        <v>6951</v>
      </c>
      <c r="E715" s="4">
        <v>44876</v>
      </c>
      <c r="F715" s="4">
        <v>100002094</v>
      </c>
      <c r="G715" s="4"/>
      <c r="H715" s="101" t="s">
        <v>6954</v>
      </c>
      <c r="I715" s="4">
        <v>1.5479000000000001</v>
      </c>
      <c r="J715" s="4">
        <v>1.1851</v>
      </c>
      <c r="K715" s="119"/>
      <c r="L715" s="119">
        <v>4.2867844480726301E-2</v>
      </c>
      <c r="M715" s="119">
        <v>0.96307431342437999</v>
      </c>
      <c r="N715" s="119">
        <f>VLOOKUP(D715,[2]lms!$A:$H,8,FALSE)</f>
        <v>-4.73810784034088E-2</v>
      </c>
      <c r="O715" s="119">
        <v>0.954347719189796</v>
      </c>
      <c r="P715" s="119">
        <v>-0.116063089715153</v>
      </c>
      <c r="Q715" s="119">
        <v>0.89962717958922001</v>
      </c>
    </row>
    <row r="716" spans="1:17" x14ac:dyDescent="0.25">
      <c r="A716" s="57" t="s">
        <v>6955</v>
      </c>
      <c r="B716" s="3" t="s">
        <v>6816</v>
      </c>
      <c r="C716" s="3" t="s">
        <v>6920</v>
      </c>
      <c r="D716" s="4" t="s">
        <v>6956</v>
      </c>
      <c r="E716" s="4">
        <v>47666</v>
      </c>
      <c r="F716" s="4">
        <v>100005972</v>
      </c>
      <c r="G716" s="4"/>
      <c r="H716" s="4"/>
      <c r="I716" s="4">
        <v>0.46</v>
      </c>
      <c r="J716" s="4">
        <v>0.44440000000000002</v>
      </c>
      <c r="K716" s="119"/>
      <c r="L716" s="119">
        <v>-3.0730161284692199E-2</v>
      </c>
      <c r="M716" s="119">
        <v>0.98816528537773696</v>
      </c>
      <c r="N716" s="119">
        <f>VLOOKUP(D716,[2]lms!$A:$H,8,FALSE)</f>
        <v>1.15650491516275E-2</v>
      </c>
      <c r="O716" s="119">
        <v>0.98904463571555801</v>
      </c>
      <c r="P716" s="119">
        <v>3.6527520879669602E-2</v>
      </c>
      <c r="Q716" s="119">
        <v>0.980973835758574</v>
      </c>
    </row>
    <row r="717" spans="1:17" x14ac:dyDescent="0.25">
      <c r="A717" s="57" t="s">
        <v>6958</v>
      </c>
      <c r="B717" s="3" t="s">
        <v>6816</v>
      </c>
      <c r="C717" s="3" t="s">
        <v>6920</v>
      </c>
      <c r="D717" s="4" t="s">
        <v>6959</v>
      </c>
      <c r="E717" s="4">
        <v>48188</v>
      </c>
      <c r="F717" s="4">
        <v>100002206</v>
      </c>
      <c r="G717" s="4"/>
      <c r="H717" s="101" t="s">
        <v>6962</v>
      </c>
      <c r="I717" s="4">
        <v>0.73119999999999996</v>
      </c>
      <c r="J717" s="4">
        <v>0.73680000000000001</v>
      </c>
      <c r="K717" s="119"/>
      <c r="L717" s="119">
        <v>0.15179165287287799</v>
      </c>
      <c r="M717" s="119">
        <v>0.76140897954675402</v>
      </c>
      <c r="N717" s="119">
        <f>VLOOKUP(D717,[2]lms!$A:$H,8,FALSE)</f>
        <v>0.105434912126493</v>
      </c>
      <c r="O717" s="119">
        <v>0.87523716827611298</v>
      </c>
      <c r="P717" s="119">
        <v>0.105209156320139</v>
      </c>
      <c r="Q717" s="119">
        <v>0.87004987510658804</v>
      </c>
    </row>
    <row r="718" spans="1:17" x14ac:dyDescent="0.25">
      <c r="A718" s="57" t="s">
        <v>6963</v>
      </c>
      <c r="B718" s="3" t="s">
        <v>6816</v>
      </c>
      <c r="C718" s="3" t="s">
        <v>6920</v>
      </c>
      <c r="D718" s="4" t="s">
        <v>6964</v>
      </c>
      <c r="E718" s="4">
        <v>62280</v>
      </c>
      <c r="F718" s="4">
        <v>100020480</v>
      </c>
      <c r="G718" s="4"/>
      <c r="H718" s="4"/>
      <c r="I718" s="4">
        <v>0.37659999999999999</v>
      </c>
      <c r="J718" s="4">
        <v>0.25219999999999998</v>
      </c>
      <c r="K718" s="119"/>
      <c r="L718" s="119">
        <v>0.24557351673021299</v>
      </c>
      <c r="M718" s="119">
        <v>0.57692162708133099</v>
      </c>
      <c r="N718" s="119">
        <f>VLOOKUP(D718,[2]lms!$A:$H,8,FALSE)</f>
        <v>0.27437875360216801</v>
      </c>
      <c r="O718" s="119">
        <v>0.57738275722769095</v>
      </c>
      <c r="P718" s="119">
        <v>0.21526333275823401</v>
      </c>
      <c r="Q718" s="119">
        <v>0.70289264134860396</v>
      </c>
    </row>
    <row r="719" spans="1:17" x14ac:dyDescent="0.25">
      <c r="A719" s="57" t="s">
        <v>6965</v>
      </c>
      <c r="B719" s="3" t="s">
        <v>6816</v>
      </c>
      <c r="C719" s="3" t="s">
        <v>6920</v>
      </c>
      <c r="D719" s="4" t="s">
        <v>6966</v>
      </c>
      <c r="E719" s="4">
        <v>52473</v>
      </c>
      <c r="F719" s="4">
        <v>100008998</v>
      </c>
      <c r="G719" s="4"/>
      <c r="H719" s="4"/>
      <c r="I719" s="4">
        <v>1.0967</v>
      </c>
      <c r="J719" s="4">
        <v>0.97189999999999999</v>
      </c>
      <c r="K719" s="119"/>
      <c r="L719" s="119">
        <v>0.17668383173967001</v>
      </c>
      <c r="M719" s="119">
        <v>0.46538197660194602</v>
      </c>
      <c r="N719" s="119">
        <f>VLOOKUP(D719,[2]lms!$A:$H,8,FALSE)</f>
        <v>0.159933140285828</v>
      </c>
      <c r="O719" s="119">
        <v>0.55730085075580504</v>
      </c>
      <c r="P719" s="119">
        <v>0.16806255971433201</v>
      </c>
      <c r="Q719" s="119">
        <v>0.56932561852877595</v>
      </c>
    </row>
    <row r="720" spans="1:17" x14ac:dyDescent="0.25">
      <c r="A720" s="57" t="s">
        <v>6967</v>
      </c>
      <c r="B720" s="3" t="s">
        <v>6816</v>
      </c>
      <c r="C720" s="3" t="s">
        <v>6968</v>
      </c>
      <c r="D720" s="4" t="s">
        <v>6969</v>
      </c>
      <c r="E720" s="4">
        <v>568</v>
      </c>
      <c r="F720" s="4">
        <v>251</v>
      </c>
      <c r="G720" s="101" t="s">
        <v>6972</v>
      </c>
      <c r="H720" s="101" t="s">
        <v>6973</v>
      </c>
      <c r="I720" s="4">
        <v>1.8427</v>
      </c>
      <c r="J720" s="4">
        <v>1.0623</v>
      </c>
      <c r="K720" s="119"/>
      <c r="L720" s="119">
        <v>0.46345766771149699</v>
      </c>
      <c r="M720" s="119">
        <v>0.320300290553302</v>
      </c>
      <c r="N720" s="119">
        <f>VLOOKUP(D720,[2]lms!$A:$H,8,FALSE)</f>
        <v>0.46694962825233099</v>
      </c>
      <c r="O720" s="119">
        <v>0.33981671884724601</v>
      </c>
      <c r="P720" s="119">
        <v>0.64685496243018703</v>
      </c>
      <c r="Q720" s="119">
        <v>0.189235509595547</v>
      </c>
    </row>
    <row r="721" spans="1:17" x14ac:dyDescent="0.25">
      <c r="A721" s="57" t="s">
        <v>6974</v>
      </c>
      <c r="B721" s="3" t="s">
        <v>6816</v>
      </c>
      <c r="C721" s="3" t="s">
        <v>6968</v>
      </c>
      <c r="D721" s="4" t="s">
        <v>6975</v>
      </c>
      <c r="E721" s="4">
        <v>42971</v>
      </c>
      <c r="F721" s="4">
        <v>100004272</v>
      </c>
      <c r="G721" s="4"/>
      <c r="H721" s="4"/>
      <c r="I721" s="4">
        <v>1.0588</v>
      </c>
      <c r="J721" s="4">
        <v>0.91359999999999997</v>
      </c>
      <c r="K721" s="119"/>
      <c r="L721" s="119">
        <v>0.19847445988044901</v>
      </c>
      <c r="M721" s="119">
        <v>0.548421451048414</v>
      </c>
      <c r="N721" s="119">
        <f>VLOOKUP(D721,[2]lms!$A:$H,8,FALSE)</f>
        <v>0.23250447001122501</v>
      </c>
      <c r="O721" s="119">
        <v>0.48370354835959101</v>
      </c>
      <c r="P721" s="119">
        <v>0.199343044408196</v>
      </c>
      <c r="Q721" s="119">
        <v>0.59576799357323595</v>
      </c>
    </row>
    <row r="722" spans="1:17" x14ac:dyDescent="0.25">
      <c r="A722" s="57" t="s">
        <v>6979</v>
      </c>
      <c r="B722" s="3" t="s">
        <v>6816</v>
      </c>
      <c r="C722" s="3" t="s">
        <v>6980</v>
      </c>
      <c r="D722" s="4" t="s">
        <v>6981</v>
      </c>
      <c r="E722" s="4">
        <v>43023</v>
      </c>
      <c r="F722" s="4">
        <v>100004216</v>
      </c>
      <c r="G722" s="101" t="s">
        <v>6984</v>
      </c>
      <c r="H722" s="101" t="s">
        <v>6985</v>
      </c>
      <c r="I722" s="4">
        <v>1.0264</v>
      </c>
      <c r="J722" s="4">
        <v>0.99019999999999997</v>
      </c>
      <c r="K722" s="119"/>
      <c r="L722" s="119">
        <v>0.115413640183627</v>
      </c>
      <c r="M722" s="119">
        <v>0.597858163234814</v>
      </c>
      <c r="N722" s="119">
        <f>VLOOKUP(D722,[2]lms!$A:$H,8,FALSE)</f>
        <v>0.119054169359065</v>
      </c>
      <c r="O722" s="119">
        <v>0.63628410774930699</v>
      </c>
      <c r="P722" s="119">
        <v>0.17753822015794901</v>
      </c>
      <c r="Q722" s="119">
        <v>0.44107548816617498</v>
      </c>
    </row>
    <row r="723" spans="1:17" x14ac:dyDescent="0.25">
      <c r="A723" s="57" t="s">
        <v>6986</v>
      </c>
      <c r="B723" s="3" t="s">
        <v>6816</v>
      </c>
      <c r="C723" s="3" t="s">
        <v>6980</v>
      </c>
      <c r="D723" s="4" t="s">
        <v>6987</v>
      </c>
      <c r="E723" s="4">
        <v>54728</v>
      </c>
      <c r="F723" s="4">
        <v>100006338</v>
      </c>
      <c r="G723" s="4"/>
      <c r="H723" s="4"/>
      <c r="I723" s="4">
        <v>1.2728999999999999</v>
      </c>
      <c r="J723" s="4">
        <v>0.93140000000000001</v>
      </c>
      <c r="K723" s="119"/>
      <c r="L723" s="119">
        <v>0.467608325609218</v>
      </c>
      <c r="M723" s="119">
        <v>0.125277411736785</v>
      </c>
      <c r="N723" s="119">
        <f>VLOOKUP(D723,[2]lms!$A:$H,8,FALSE)</f>
        <v>0.44374762903881998</v>
      </c>
      <c r="O723" s="119">
        <v>0.18486114148260699</v>
      </c>
      <c r="P723" s="119">
        <v>0.45793353351354499</v>
      </c>
      <c r="Q723" s="119">
        <v>0.20522524598028999</v>
      </c>
    </row>
    <row r="724" spans="1:17" x14ac:dyDescent="0.25">
      <c r="A724" s="57" t="s">
        <v>6989</v>
      </c>
      <c r="B724" s="3" t="s">
        <v>6816</v>
      </c>
      <c r="C724" s="3" t="s">
        <v>6990</v>
      </c>
      <c r="D724" s="4" t="s">
        <v>6991</v>
      </c>
      <c r="E724" s="4">
        <v>43807</v>
      </c>
      <c r="F724" s="4">
        <v>1090</v>
      </c>
      <c r="G724" s="101" t="s">
        <v>6994</v>
      </c>
      <c r="H724" s="101" t="s">
        <v>6995</v>
      </c>
      <c r="I724" s="4">
        <v>1.1291</v>
      </c>
      <c r="J724" s="4">
        <v>2.7957999999999998</v>
      </c>
      <c r="K724" s="119">
        <v>-0.15907427282494199</v>
      </c>
      <c r="L724" s="119">
        <v>-1.0683839240842099</v>
      </c>
      <c r="M724" s="119">
        <v>5.7560443047347302E-2</v>
      </c>
      <c r="N724" s="119">
        <f>VLOOKUP(D724,[2]lms!$A:$H,8,FALSE)</f>
        <v>-0.98854175744649397</v>
      </c>
      <c r="O724" s="119">
        <v>0.106956156883346</v>
      </c>
      <c r="P724" s="119">
        <v>-1.03821534119737</v>
      </c>
      <c r="Q724" s="119">
        <v>0.116506341644489</v>
      </c>
    </row>
    <row r="725" spans="1:17" x14ac:dyDescent="0.25">
      <c r="A725" s="57" t="s">
        <v>6996</v>
      </c>
      <c r="B725" s="3" t="s">
        <v>6816</v>
      </c>
      <c r="C725" s="3" t="s">
        <v>6990</v>
      </c>
      <c r="D725" s="4" t="s">
        <v>6997</v>
      </c>
      <c r="E725" s="4">
        <v>32586</v>
      </c>
      <c r="F725" s="4">
        <v>100001950</v>
      </c>
      <c r="G725" s="4"/>
      <c r="H725" s="4"/>
      <c r="I725" s="4">
        <v>0.74990000000000001</v>
      </c>
      <c r="J725" s="4">
        <v>1.0619000000000001</v>
      </c>
      <c r="K725" s="119"/>
      <c r="L725" s="119">
        <v>-0.39135894234349</v>
      </c>
      <c r="M725" s="119">
        <v>0.42764907909371203</v>
      </c>
      <c r="N725" s="119">
        <f>VLOOKUP(D725,[2]lms!$A:$H,8,FALSE)</f>
        <v>-0.25149287972678602</v>
      </c>
      <c r="O725" s="119">
        <v>0.63628410774930699</v>
      </c>
      <c r="P725" s="119">
        <v>-0.33585312340025197</v>
      </c>
      <c r="Q725" s="119">
        <v>0.52497649351510101</v>
      </c>
    </row>
    <row r="726" spans="1:17" x14ac:dyDescent="0.25">
      <c r="A726" s="57" t="s">
        <v>6999</v>
      </c>
      <c r="B726" s="3" t="s">
        <v>6816</v>
      </c>
      <c r="C726" s="3" t="s">
        <v>6990</v>
      </c>
      <c r="D726" s="4" t="s">
        <v>7000</v>
      </c>
      <c r="E726" s="4">
        <v>47886</v>
      </c>
      <c r="F726" s="4">
        <v>100001951</v>
      </c>
      <c r="G726" s="4"/>
      <c r="H726" s="101" t="s">
        <v>7002</v>
      </c>
      <c r="I726" s="4">
        <v>0.39960000000000001</v>
      </c>
      <c r="J726" s="4">
        <v>0.79449999999999998</v>
      </c>
      <c r="K726" s="119"/>
      <c r="L726" s="119">
        <v>-0.865218140129699</v>
      </c>
      <c r="M726" s="119">
        <v>0.16824723779793299</v>
      </c>
      <c r="N726" s="119">
        <f>VLOOKUP(D726,[2]lms!$A:$H,8,FALSE)</f>
        <v>-0.75244803427265305</v>
      </c>
      <c r="O726" s="119">
        <v>0.26815932905731699</v>
      </c>
      <c r="P726" s="119">
        <v>-0.73736650598602804</v>
      </c>
      <c r="Q726" s="119">
        <v>0.34154410235120702</v>
      </c>
    </row>
    <row r="727" spans="1:17" x14ac:dyDescent="0.25">
      <c r="A727" s="57" t="s">
        <v>7003</v>
      </c>
      <c r="B727" s="3" t="s">
        <v>6816</v>
      </c>
      <c r="C727" s="3" t="s">
        <v>6990</v>
      </c>
      <c r="D727" s="4" t="s">
        <v>7004</v>
      </c>
      <c r="E727" s="4">
        <v>2137</v>
      </c>
      <c r="F727" s="4">
        <v>250</v>
      </c>
      <c r="G727" s="101" t="s">
        <v>7007</v>
      </c>
      <c r="H727" s="101" t="s">
        <v>7008</v>
      </c>
      <c r="I727" s="4">
        <v>1.1089</v>
      </c>
      <c r="J727" s="4">
        <v>1.8642000000000001</v>
      </c>
      <c r="K727" s="119"/>
      <c r="L727" s="119">
        <v>-0.33651901534706302</v>
      </c>
      <c r="M727" s="119">
        <v>0.46538197660194602</v>
      </c>
      <c r="N727" s="119">
        <f>VLOOKUP(D727,[2]lms!$A:$H,8,FALSE)</f>
        <v>-0.25261621628140102</v>
      </c>
      <c r="O727" s="119">
        <v>0.62918574765151702</v>
      </c>
      <c r="P727" s="119">
        <v>-0.44584010508553101</v>
      </c>
      <c r="Q727" s="119">
        <v>0.31659445284152099</v>
      </c>
    </row>
    <row r="728" spans="1:17" x14ac:dyDescent="0.25">
      <c r="A728" s="57" t="s">
        <v>7009</v>
      </c>
      <c r="B728" s="3" t="s">
        <v>6816</v>
      </c>
      <c r="C728" s="3" t="s">
        <v>6990</v>
      </c>
      <c r="D728" s="4" t="s">
        <v>7010</v>
      </c>
      <c r="E728" s="4">
        <v>32426</v>
      </c>
      <c r="F728" s="4">
        <v>100001226</v>
      </c>
      <c r="G728" s="101" t="s">
        <v>7013</v>
      </c>
      <c r="H728" s="101" t="s">
        <v>7014</v>
      </c>
      <c r="I728" s="4">
        <v>8.7783999999999995</v>
      </c>
      <c r="J728" s="4">
        <v>8.8989999999999991</v>
      </c>
      <c r="K728" s="119"/>
      <c r="L728" s="119">
        <v>-0.78700956791508703</v>
      </c>
      <c r="M728" s="119">
        <v>0.55603251714844204</v>
      </c>
      <c r="N728" s="119">
        <f>VLOOKUP(D728,[2]lms!$A:$H,8,FALSE)</f>
        <v>-0.56804677515577395</v>
      </c>
      <c r="O728" s="119">
        <v>0.722049669564645</v>
      </c>
      <c r="P728" s="119">
        <v>-0.48405306765070999</v>
      </c>
      <c r="Q728" s="119">
        <v>0.76799909246652098</v>
      </c>
    </row>
    <row r="729" spans="1:17" x14ac:dyDescent="0.25">
      <c r="A729" s="57" t="s">
        <v>7015</v>
      </c>
      <c r="B729" s="3" t="s">
        <v>6816</v>
      </c>
      <c r="C729" s="3" t="s">
        <v>6990</v>
      </c>
      <c r="D729" s="4" t="s">
        <v>7016</v>
      </c>
      <c r="E729" s="4">
        <v>40084</v>
      </c>
      <c r="F729" s="4">
        <v>100002569</v>
      </c>
      <c r="G729" s="101" t="s">
        <v>7019</v>
      </c>
      <c r="H729" s="101" t="s">
        <v>7020</v>
      </c>
      <c r="I729" s="4">
        <v>1.8443000000000001</v>
      </c>
      <c r="J729" s="4">
        <v>3.4838</v>
      </c>
      <c r="K729" s="119"/>
      <c r="L729" s="119">
        <v>-0.85785951048547204</v>
      </c>
      <c r="M729" s="119">
        <v>0.348904428442117</v>
      </c>
      <c r="N729" s="119">
        <f>VLOOKUP(D729,[2]lms!$A:$H,8,FALSE)</f>
        <v>-0.80036112602353604</v>
      </c>
      <c r="O729" s="119">
        <v>0.42717743279317799</v>
      </c>
      <c r="P729" s="119">
        <v>-0.97158336356173203</v>
      </c>
      <c r="Q729" s="119">
        <v>0.335863591400271</v>
      </c>
    </row>
    <row r="730" spans="1:17" x14ac:dyDescent="0.25">
      <c r="A730" s="57" t="s">
        <v>7021</v>
      </c>
      <c r="B730" s="3" t="s">
        <v>6816</v>
      </c>
      <c r="C730" s="3" t="s">
        <v>6990</v>
      </c>
      <c r="D730" s="4" t="s">
        <v>7022</v>
      </c>
      <c r="E730" s="4">
        <v>40173</v>
      </c>
      <c r="F730" s="4">
        <v>100002568</v>
      </c>
      <c r="G730" s="101" t="s">
        <v>7025</v>
      </c>
      <c r="H730" s="101" t="s">
        <v>7026</v>
      </c>
      <c r="I730" s="4">
        <v>1.7978000000000001</v>
      </c>
      <c r="J730" s="4">
        <v>0.96660000000000001</v>
      </c>
      <c r="K730" s="119"/>
      <c r="L730" s="119">
        <v>0.95430913394938299</v>
      </c>
      <c r="M730" s="119">
        <v>0.42663302425149402</v>
      </c>
      <c r="N730" s="119">
        <f>VLOOKUP(D730,[2]lms!$A:$H,8,FALSE)</f>
        <v>0.64416794455176396</v>
      </c>
      <c r="O730" s="119">
        <v>0.62960451073832602</v>
      </c>
      <c r="P730" s="119">
        <v>0.72975434324521204</v>
      </c>
      <c r="Q730" s="119">
        <v>0.60130399515171495</v>
      </c>
    </row>
    <row r="731" spans="1:17" x14ac:dyDescent="0.25">
      <c r="A731" s="57" t="s">
        <v>7027</v>
      </c>
      <c r="B731" s="3" t="s">
        <v>6816</v>
      </c>
      <c r="C731" s="3" t="s">
        <v>7028</v>
      </c>
      <c r="D731" s="4" t="s">
        <v>7029</v>
      </c>
      <c r="E731" s="4">
        <v>5341</v>
      </c>
      <c r="F731" s="4">
        <v>873</v>
      </c>
      <c r="G731" s="101" t="s">
        <v>7032</v>
      </c>
      <c r="H731" s="101" t="s">
        <v>7033</v>
      </c>
      <c r="I731" s="4">
        <v>2.9672999999999998</v>
      </c>
      <c r="J731" s="4">
        <v>4.9764999999999997</v>
      </c>
      <c r="K731" s="119"/>
      <c r="L731" s="119">
        <v>0.130259341489288</v>
      </c>
      <c r="M731" s="119">
        <v>0.88230532890555302</v>
      </c>
      <c r="N731" s="119">
        <f>VLOOKUP(D731,[2]lms!$A:$H,8,FALSE)</f>
        <v>3.5408944833033897E-2</v>
      </c>
      <c r="O731" s="119">
        <v>0.967416538327729</v>
      </c>
      <c r="P731" s="119">
        <v>0.247376126999023</v>
      </c>
      <c r="Q731" s="119">
        <v>0.75793702443581301</v>
      </c>
    </row>
    <row r="732" spans="1:17" x14ac:dyDescent="0.25">
      <c r="A732" s="57" t="s">
        <v>7034</v>
      </c>
      <c r="B732" s="3" t="s">
        <v>6816</v>
      </c>
      <c r="C732" s="3" t="s">
        <v>7028</v>
      </c>
      <c r="D732" s="4" t="s">
        <v>7035</v>
      </c>
      <c r="E732" s="4">
        <v>27673</v>
      </c>
      <c r="F732" s="4">
        <v>100000098</v>
      </c>
      <c r="G732" s="101" t="s">
        <v>7038</v>
      </c>
      <c r="H732" s="4"/>
      <c r="I732" s="4">
        <v>1.3351</v>
      </c>
      <c r="J732" s="4">
        <v>1.9146000000000001</v>
      </c>
      <c r="K732" s="119"/>
      <c r="L732" s="119">
        <v>-0.147081609974688</v>
      </c>
      <c r="M732" s="119">
        <v>0.84908642196683803</v>
      </c>
      <c r="N732" s="119">
        <f>VLOOKUP(D732,[2]lms!$A:$H,8,FALSE)</f>
        <v>-0.213992564721002</v>
      </c>
      <c r="O732" s="119">
        <v>0.78664954876120097</v>
      </c>
      <c r="P732" s="119">
        <v>-0.22883786071652501</v>
      </c>
      <c r="Q732" s="119">
        <v>0.77237523293862798</v>
      </c>
    </row>
    <row r="733" spans="1:17" x14ac:dyDescent="0.25">
      <c r="A733" s="57" t="s">
        <v>7039</v>
      </c>
      <c r="B733" s="3" t="s">
        <v>6816</v>
      </c>
      <c r="C733" s="3" t="s">
        <v>7028</v>
      </c>
      <c r="D733" s="4" t="s">
        <v>7040</v>
      </c>
      <c r="E733" s="4">
        <v>57565</v>
      </c>
      <c r="F733" s="4">
        <v>100003365</v>
      </c>
      <c r="G733" s="101" t="s">
        <v>7043</v>
      </c>
      <c r="H733" s="4"/>
      <c r="I733" s="4">
        <v>2.0081000000000002</v>
      </c>
      <c r="J733" s="4">
        <v>1.2871999999999999</v>
      </c>
      <c r="K733" s="119"/>
      <c r="L733" s="119">
        <v>0.26223657083419599</v>
      </c>
      <c r="M733" s="119">
        <v>0.58121167495834203</v>
      </c>
      <c r="N733" s="119">
        <f>VLOOKUP(D733,[2]lms!$A:$H,8,FALSE)</f>
        <v>0.19250822874196499</v>
      </c>
      <c r="O733" s="119">
        <v>0.74884264856868499</v>
      </c>
      <c r="P733" s="119">
        <v>0.28414472314735101</v>
      </c>
      <c r="Q733" s="119">
        <v>0.60949078282089597</v>
      </c>
    </row>
    <row r="734" spans="1:17" x14ac:dyDescent="0.25">
      <c r="A734" s="57" t="s">
        <v>7044</v>
      </c>
      <c r="B734" s="3" t="s">
        <v>6816</v>
      </c>
      <c r="C734" s="3" t="s">
        <v>7045</v>
      </c>
      <c r="D734" s="4" t="s">
        <v>7046</v>
      </c>
      <c r="E734" s="4">
        <v>57635</v>
      </c>
      <c r="F734" s="4">
        <v>100015966</v>
      </c>
      <c r="G734" s="4"/>
      <c r="H734" s="4"/>
      <c r="I734" s="4">
        <v>1.2078</v>
      </c>
      <c r="J734" s="4">
        <v>1.0784</v>
      </c>
      <c r="K734" s="119"/>
      <c r="L734" s="119">
        <v>0.35280645511553299</v>
      </c>
      <c r="M734" s="119">
        <v>0.24411592576848301</v>
      </c>
      <c r="N734" s="119">
        <f>VLOOKUP(D734,[2]lms!$A:$H,8,FALSE)</f>
        <v>0.38377149797385501</v>
      </c>
      <c r="O734" s="119">
        <v>0.220866409348455</v>
      </c>
      <c r="P734" s="119">
        <v>0.39019971584810498</v>
      </c>
      <c r="Q734" s="119">
        <v>0.23047651945293299</v>
      </c>
    </row>
    <row r="735" spans="1:17" x14ac:dyDescent="0.25">
      <c r="A735" s="57" t="s">
        <v>7047</v>
      </c>
      <c r="B735" s="3" t="s">
        <v>6816</v>
      </c>
      <c r="C735" s="3" t="s">
        <v>7045</v>
      </c>
      <c r="D735" s="4" t="s">
        <v>7048</v>
      </c>
      <c r="E735" s="4">
        <v>57636</v>
      </c>
      <c r="F735" s="4">
        <v>100015967</v>
      </c>
      <c r="G735" s="4"/>
      <c r="H735" s="4"/>
      <c r="I735" s="4">
        <v>1.1343000000000001</v>
      </c>
      <c r="J735" s="4">
        <v>1.4188000000000001</v>
      </c>
      <c r="K735" s="119"/>
      <c r="L735" s="119">
        <v>0.115005135938666</v>
      </c>
      <c r="M735" s="119">
        <v>0.79392868142481698</v>
      </c>
      <c r="N735" s="119">
        <f>VLOOKUP(D735,[2]lms!$A:$H,8,FALSE)</f>
        <v>0.13125264569593201</v>
      </c>
      <c r="O735" s="119">
        <v>0.79693148635831301</v>
      </c>
      <c r="P735" s="119">
        <v>0.182858629893903</v>
      </c>
      <c r="Q735" s="119">
        <v>0.68215726935283205</v>
      </c>
    </row>
    <row r="736" spans="1:17" x14ac:dyDescent="0.25">
      <c r="A736" s="57" t="s">
        <v>7049</v>
      </c>
      <c r="B736" s="3" t="s">
        <v>6816</v>
      </c>
      <c r="C736" s="3" t="s">
        <v>7045</v>
      </c>
      <c r="D736" s="4" t="s">
        <v>7050</v>
      </c>
      <c r="E736" s="4">
        <v>57637</v>
      </c>
      <c r="F736" s="4">
        <v>100015968</v>
      </c>
      <c r="G736" s="4"/>
      <c r="H736" s="4"/>
      <c r="I736" s="4">
        <v>1.1961999999999999</v>
      </c>
      <c r="J736" s="4">
        <v>1.2315</v>
      </c>
      <c r="K736" s="119"/>
      <c r="L736" s="119">
        <v>0.19955332126865599</v>
      </c>
      <c r="M736" s="119">
        <v>0.74213741264087596</v>
      </c>
      <c r="N736" s="119">
        <f>VLOOKUP(D736,[2]lms!$A:$H,8,FALSE)</f>
        <v>0.22083730254484801</v>
      </c>
      <c r="O736" s="119">
        <v>0.74328909106195196</v>
      </c>
      <c r="P736" s="119">
        <v>0.237216117500304</v>
      </c>
      <c r="Q736" s="119">
        <v>0.73715446714011201</v>
      </c>
    </row>
    <row r="737" spans="1:17" x14ac:dyDescent="0.25">
      <c r="A737" s="57" t="s">
        <v>7051</v>
      </c>
      <c r="B737" s="3" t="s">
        <v>6816</v>
      </c>
      <c r="C737" s="3" t="s">
        <v>7045</v>
      </c>
      <c r="D737" s="4" t="s">
        <v>7052</v>
      </c>
      <c r="E737" s="4">
        <v>38652</v>
      </c>
      <c r="F737" s="4">
        <v>100002751</v>
      </c>
      <c r="G737" s="101" t="s">
        <v>7055</v>
      </c>
      <c r="H737" s="101" t="s">
        <v>7056</v>
      </c>
      <c r="I737" s="4">
        <v>0.55810000000000004</v>
      </c>
      <c r="J737" s="4">
        <v>0.30530000000000002</v>
      </c>
      <c r="K737" s="119"/>
      <c r="L737" s="119">
        <v>0.44140854865122803</v>
      </c>
      <c r="M737" s="119">
        <v>0.33157323190500498</v>
      </c>
      <c r="N737" s="119">
        <f>VLOOKUP(D737,[2]lms!$A:$H,8,FALSE)</f>
        <v>0.43032696570005402</v>
      </c>
      <c r="O737" s="119">
        <v>0.365139157211329</v>
      </c>
      <c r="P737" s="119">
        <v>0.28160620304063699</v>
      </c>
      <c r="Q737" s="119">
        <v>0.61468122587375296</v>
      </c>
    </row>
    <row r="738" spans="1:17" x14ac:dyDescent="0.25">
      <c r="A738" s="57" t="s">
        <v>7057</v>
      </c>
      <c r="B738" s="3" t="s">
        <v>6816</v>
      </c>
      <c r="C738" s="3" t="s">
        <v>7045</v>
      </c>
      <c r="D738" s="4" t="s">
        <v>7058</v>
      </c>
      <c r="E738" s="4">
        <v>57591</v>
      </c>
      <c r="F738" s="4">
        <v>100001977</v>
      </c>
      <c r="G738" s="4"/>
      <c r="H738" s="101" t="s">
        <v>7061</v>
      </c>
      <c r="I738" s="4">
        <v>1.4321999999999999</v>
      </c>
      <c r="J738" s="4">
        <v>1.5371999999999999</v>
      </c>
      <c r="K738" s="119"/>
      <c r="L738" s="119">
        <v>0.45895771496653298</v>
      </c>
      <c r="M738" s="119">
        <v>0.46538197660194602</v>
      </c>
      <c r="N738" s="119">
        <f>VLOOKUP(D738,[2]lms!$A:$H,8,FALSE)</f>
        <v>0.47319306512770698</v>
      </c>
      <c r="O738" s="119">
        <v>0.47987265852169902</v>
      </c>
      <c r="P738" s="119">
        <v>0.32354841517759603</v>
      </c>
      <c r="Q738" s="119">
        <v>0.67407728771508002</v>
      </c>
    </row>
    <row r="739" spans="1:17" x14ac:dyDescent="0.25">
      <c r="A739" s="57" t="s">
        <v>7062</v>
      </c>
      <c r="B739" s="3" t="s">
        <v>6816</v>
      </c>
      <c r="C739" s="3" t="s">
        <v>7063</v>
      </c>
      <c r="D739" s="4" t="s">
        <v>7064</v>
      </c>
      <c r="E739" s="4">
        <v>608</v>
      </c>
      <c r="F739" s="4">
        <v>936</v>
      </c>
      <c r="G739" s="101" t="s">
        <v>7067</v>
      </c>
      <c r="H739" s="101" t="s">
        <v>7068</v>
      </c>
      <c r="I739" s="4">
        <v>2.8407</v>
      </c>
      <c r="J739" s="4">
        <v>18.387599999999999</v>
      </c>
      <c r="K739" s="119"/>
      <c r="L739" s="119">
        <v>-0.76683844285096103</v>
      </c>
      <c r="M739" s="119">
        <v>0.548421451048414</v>
      </c>
      <c r="N739" s="119">
        <f>VLOOKUP(D739,[2]lms!$A:$H,8,FALSE)</f>
        <v>-0.87008036922670795</v>
      </c>
      <c r="O739" s="119">
        <v>0.50884315408761505</v>
      </c>
      <c r="P739" s="119">
        <v>-0.67185056662360698</v>
      </c>
      <c r="Q739" s="119">
        <v>0.65016630154025001</v>
      </c>
    </row>
    <row r="740" spans="1:17" x14ac:dyDescent="0.25">
      <c r="A740" s="57" t="s">
        <v>7069</v>
      </c>
      <c r="B740" s="3" t="s">
        <v>6816</v>
      </c>
      <c r="C740" s="3" t="s">
        <v>7063</v>
      </c>
      <c r="D740" s="4" t="s">
        <v>7070</v>
      </c>
      <c r="E740" s="4">
        <v>2150</v>
      </c>
      <c r="F740" s="4">
        <v>568</v>
      </c>
      <c r="G740" s="101" t="s">
        <v>7073</v>
      </c>
      <c r="H740" s="101" t="s">
        <v>7074</v>
      </c>
      <c r="I740" s="4">
        <v>1.1867000000000001</v>
      </c>
      <c r="J740" s="4">
        <v>0.91810000000000003</v>
      </c>
      <c r="K740" s="119"/>
      <c r="L740" s="119">
        <v>0.34907111850024503</v>
      </c>
      <c r="M740" s="119">
        <v>6.2578145213526198E-2</v>
      </c>
      <c r="N740" s="119">
        <f>VLOOKUP(D740,[2]lms!$A:$H,8,FALSE)</f>
        <v>0.33539488028380798</v>
      </c>
      <c r="O740" s="119">
        <v>0.106956156883346</v>
      </c>
      <c r="P740" s="119">
        <v>0.35767554665735901</v>
      </c>
      <c r="Q740" s="119">
        <v>0.102518844794609</v>
      </c>
    </row>
    <row r="741" spans="1:17" x14ac:dyDescent="0.25">
      <c r="A741" s="57" t="s">
        <v>7075</v>
      </c>
      <c r="B741" s="3" t="s">
        <v>6816</v>
      </c>
      <c r="C741" s="3" t="s">
        <v>7063</v>
      </c>
      <c r="D741" s="4" t="s">
        <v>7076</v>
      </c>
      <c r="E741" s="4">
        <v>1651</v>
      </c>
      <c r="F741" s="4">
        <v>491</v>
      </c>
      <c r="G741" s="101" t="s">
        <v>7079</v>
      </c>
      <c r="H741" s="101" t="s">
        <v>7080</v>
      </c>
      <c r="I741" s="4">
        <v>1.1296999999999999</v>
      </c>
      <c r="J741" s="4">
        <v>1.1533</v>
      </c>
      <c r="K741" s="119"/>
      <c r="L741" s="119">
        <v>0.31695884617121101</v>
      </c>
      <c r="M741" s="119">
        <v>0.42332069217735702</v>
      </c>
      <c r="N741" s="119">
        <f>VLOOKUP(D741,[2]lms!$A:$H,8,FALSE)</f>
        <v>0.32078135506092498</v>
      </c>
      <c r="O741" s="119">
        <v>0.45476951258498099</v>
      </c>
      <c r="P741" s="119">
        <v>0.373917537559466</v>
      </c>
      <c r="Q741" s="119">
        <v>0.37679336117119799</v>
      </c>
    </row>
    <row r="742" spans="1:17" x14ac:dyDescent="0.25">
      <c r="A742" s="57" t="s">
        <v>7081</v>
      </c>
      <c r="B742" s="3" t="s">
        <v>6816</v>
      </c>
      <c r="C742" s="3" t="s">
        <v>7063</v>
      </c>
      <c r="D742" s="4" t="s">
        <v>7082</v>
      </c>
      <c r="E742" s="4">
        <v>31555</v>
      </c>
      <c r="F742" s="4">
        <v>100001121</v>
      </c>
      <c r="G742" s="101" t="s">
        <v>7085</v>
      </c>
      <c r="H742" s="101" t="s">
        <v>7086</v>
      </c>
      <c r="I742" s="4">
        <v>1.6317999999999999</v>
      </c>
      <c r="J742" s="4">
        <v>2.6970000000000001</v>
      </c>
      <c r="K742" s="119"/>
      <c r="L742" s="119">
        <v>-4.1150667593316301E-2</v>
      </c>
      <c r="M742" s="119">
        <v>0.95954494189616002</v>
      </c>
      <c r="N742" s="119">
        <f>VLOOKUP(D742,[2]lms!$A:$H,8,FALSE)</f>
        <v>-0.143130315164512</v>
      </c>
      <c r="O742" s="119">
        <v>0.85655127206797599</v>
      </c>
      <c r="P742" s="119">
        <v>-3.9835607384488998E-3</v>
      </c>
      <c r="Q742" s="119">
        <v>0.99606156562513304</v>
      </c>
    </row>
    <row r="743" spans="1:17" x14ac:dyDescent="0.25">
      <c r="A743" s="57" t="s">
        <v>7087</v>
      </c>
      <c r="B743" s="3" t="s">
        <v>7088</v>
      </c>
      <c r="C743" s="3" t="s">
        <v>7089</v>
      </c>
      <c r="D743" s="4" t="s">
        <v>7090</v>
      </c>
      <c r="E743" s="4">
        <v>15753</v>
      </c>
      <c r="F743" s="4">
        <v>100000014</v>
      </c>
      <c r="G743" s="101" t="s">
        <v>7093</v>
      </c>
      <c r="H743" s="101" t="s">
        <v>7094</v>
      </c>
      <c r="I743" s="4">
        <v>6.2678000000000003</v>
      </c>
      <c r="J743" s="4">
        <v>1.9843999999999999</v>
      </c>
      <c r="K743" s="119"/>
      <c r="L743" s="119">
        <v>0.13829460248279901</v>
      </c>
      <c r="M743" s="119">
        <v>0.90264905518616401</v>
      </c>
      <c r="N743" s="119">
        <f>VLOOKUP(D743,[2]lms!$A:$H,8,FALSE)</f>
        <v>1.8097887692804199E-2</v>
      </c>
      <c r="O743" s="119">
        <v>0.98904463571555801</v>
      </c>
      <c r="P743" s="119">
        <v>-0.19433289973658899</v>
      </c>
      <c r="Q743" s="119">
        <v>0.88045753809424099</v>
      </c>
    </row>
    <row r="744" spans="1:17" x14ac:dyDescent="0.25">
      <c r="A744" s="57" t="s">
        <v>7095</v>
      </c>
      <c r="B744" s="3" t="s">
        <v>7088</v>
      </c>
      <c r="C744" s="3" t="s">
        <v>7089</v>
      </c>
      <c r="D744" s="4" t="s">
        <v>7096</v>
      </c>
      <c r="E744" s="4">
        <v>18281</v>
      </c>
      <c r="F744" s="4">
        <v>1869</v>
      </c>
      <c r="G744" s="101" t="s">
        <v>7099</v>
      </c>
      <c r="H744" s="101" t="s">
        <v>7100</v>
      </c>
      <c r="I744" s="4">
        <v>2.0589</v>
      </c>
      <c r="J744" s="4">
        <v>10.813700000000001</v>
      </c>
      <c r="K744" s="119"/>
      <c r="L744" s="119">
        <v>7.1751506272388202E-2</v>
      </c>
      <c r="M744" s="119">
        <v>0.95689518449946198</v>
      </c>
      <c r="N744" s="119">
        <f>VLOOKUP(D744,[2]lms!$A:$H,8,FALSE)</f>
        <v>1.3052775566919901E-2</v>
      </c>
      <c r="O744" s="119">
        <v>0.98904463571555801</v>
      </c>
      <c r="P744" s="119">
        <v>6.8067619612362296E-2</v>
      </c>
      <c r="Q744" s="119">
        <v>0.96684508864017205</v>
      </c>
    </row>
    <row r="745" spans="1:17" x14ac:dyDescent="0.25">
      <c r="A745" s="57" t="s">
        <v>7101</v>
      </c>
      <c r="B745" s="3" t="s">
        <v>7088</v>
      </c>
      <c r="C745" s="3" t="s">
        <v>7089</v>
      </c>
      <c r="D745" s="4" t="s">
        <v>7102</v>
      </c>
      <c r="E745" s="4">
        <v>39600</v>
      </c>
      <c r="F745" s="4">
        <v>100002122</v>
      </c>
      <c r="G745" s="4"/>
      <c r="H745" s="101" t="s">
        <v>7105</v>
      </c>
      <c r="I745" s="4">
        <v>0.46250000000000002</v>
      </c>
      <c r="J745" s="4">
        <v>0.4511</v>
      </c>
      <c r="K745" s="119"/>
      <c r="L745" s="119">
        <v>-0.183391213552904</v>
      </c>
      <c r="M745" s="119">
        <v>0.779042147910741</v>
      </c>
      <c r="N745" s="119">
        <f>VLOOKUP(D745,[2]lms!$A:$H,8,FALSE)</f>
        <v>-0.21773327873671</v>
      </c>
      <c r="O745" s="119">
        <v>0.76579921768905101</v>
      </c>
      <c r="P745" s="119">
        <v>-0.25586653989632402</v>
      </c>
      <c r="Q745" s="119">
        <v>0.734799961823278</v>
      </c>
    </row>
    <row r="746" spans="1:17" x14ac:dyDescent="0.25">
      <c r="A746" s="57" t="s">
        <v>7106</v>
      </c>
      <c r="B746" s="3" t="s">
        <v>7088</v>
      </c>
      <c r="C746" s="3" t="s">
        <v>7089</v>
      </c>
      <c r="D746" s="4" t="s">
        <v>7107</v>
      </c>
      <c r="E746" s="4">
        <v>35527</v>
      </c>
      <c r="F746" s="4">
        <v>100001423</v>
      </c>
      <c r="G746" s="4"/>
      <c r="H746" s="101" t="s">
        <v>7110</v>
      </c>
      <c r="I746" s="4">
        <v>0.97440000000000004</v>
      </c>
      <c r="J746" s="4">
        <v>1.2346999999999999</v>
      </c>
      <c r="K746" s="119"/>
      <c r="L746" s="119">
        <v>-0.39887993494112201</v>
      </c>
      <c r="M746" s="119">
        <v>0.46538197660194602</v>
      </c>
      <c r="N746" s="119">
        <f>VLOOKUP(D746,[2]lms!$A:$H,8,FALSE)</f>
        <v>-0.53164286134974703</v>
      </c>
      <c r="O746" s="119">
        <v>0.31288689670669501</v>
      </c>
      <c r="P746" s="119">
        <v>-0.56439465578986503</v>
      </c>
      <c r="Q746" s="119">
        <v>0.31659445284152099</v>
      </c>
    </row>
    <row r="747" spans="1:17" x14ac:dyDescent="0.25">
      <c r="A747" s="57" t="s">
        <v>7111</v>
      </c>
      <c r="B747" s="3" t="s">
        <v>7088</v>
      </c>
      <c r="C747" s="3" t="s">
        <v>7089</v>
      </c>
      <c r="D747" s="4" t="s">
        <v>7112</v>
      </c>
      <c r="E747" s="4">
        <v>15778</v>
      </c>
      <c r="F747" s="4">
        <v>100000008</v>
      </c>
      <c r="G747" s="101" t="s">
        <v>7115</v>
      </c>
      <c r="H747" s="101" t="s">
        <v>7116</v>
      </c>
      <c r="I747" s="4">
        <v>2.9601000000000002</v>
      </c>
      <c r="J747" s="4">
        <v>1.575</v>
      </c>
      <c r="K747" s="119"/>
      <c r="L747" s="119">
        <v>-1.7816718220471199E-2</v>
      </c>
      <c r="M747" s="119">
        <v>0.98816528537773696</v>
      </c>
      <c r="N747" s="119">
        <f>VLOOKUP(D747,[2]lms!$A:$H,8,FALSE)</f>
        <v>-0.13152494496976899</v>
      </c>
      <c r="O747" s="119">
        <v>0.87523716827611298</v>
      </c>
      <c r="P747" s="119">
        <v>-0.32034789621346998</v>
      </c>
      <c r="Q747" s="119">
        <v>0.60130399515171495</v>
      </c>
    </row>
    <row r="748" spans="1:17" x14ac:dyDescent="0.25">
      <c r="A748" s="57" t="s">
        <v>7117</v>
      </c>
      <c r="B748" s="3" t="s">
        <v>7088</v>
      </c>
      <c r="C748" s="3" t="s">
        <v>7089</v>
      </c>
      <c r="D748" s="4" t="s">
        <v>7118</v>
      </c>
      <c r="E748" s="4">
        <v>21133</v>
      </c>
      <c r="F748" s="4">
        <v>100000862</v>
      </c>
      <c r="G748" s="101" t="s">
        <v>7121</v>
      </c>
      <c r="H748" s="101" t="s">
        <v>7122</v>
      </c>
      <c r="I748" s="4">
        <v>1.0428999999999999</v>
      </c>
      <c r="J748" s="4">
        <v>1.5390999999999999</v>
      </c>
      <c r="K748" s="119"/>
      <c r="L748" s="119">
        <v>-0.44145180359040798</v>
      </c>
      <c r="M748" s="119">
        <v>0.18968577040203799</v>
      </c>
      <c r="N748" s="119">
        <f>VLOOKUP(D748,[2]lms!$A:$H,8,FALSE)</f>
        <v>-0.46983354452388998</v>
      </c>
      <c r="O748" s="119">
        <v>0.19104249200019199</v>
      </c>
      <c r="P748" s="119">
        <v>-0.61666827153252401</v>
      </c>
      <c r="Q748" s="119">
        <v>8.7619051026308903E-2</v>
      </c>
    </row>
    <row r="749" spans="1:17" x14ac:dyDescent="0.25">
      <c r="A749" s="57" t="s">
        <v>7123</v>
      </c>
      <c r="B749" s="3" t="s">
        <v>7088</v>
      </c>
      <c r="C749" s="3" t="s">
        <v>7089</v>
      </c>
      <c r="D749" s="4" t="s">
        <v>7124</v>
      </c>
      <c r="E749" s="4">
        <v>15673</v>
      </c>
      <c r="F749" s="4">
        <v>100000013</v>
      </c>
      <c r="G749" s="101" t="s">
        <v>7127</v>
      </c>
      <c r="H749" s="101" t="s">
        <v>7128</v>
      </c>
      <c r="I749" s="4">
        <v>1.1448</v>
      </c>
      <c r="J749" s="4">
        <v>1.9129</v>
      </c>
      <c r="K749" s="119"/>
      <c r="L749" s="119">
        <v>-0.37730908269129998</v>
      </c>
      <c r="M749" s="119">
        <v>0.50794622434918801</v>
      </c>
      <c r="N749" s="119">
        <f>VLOOKUP(D749,[2]lms!$A:$H,8,FALSE)</f>
        <v>-0.50174596397891502</v>
      </c>
      <c r="O749" s="119">
        <v>0.34865208021642602</v>
      </c>
      <c r="P749" s="119">
        <v>-0.599463275199839</v>
      </c>
      <c r="Q749" s="119">
        <v>0.31659445284152099</v>
      </c>
    </row>
    <row r="750" spans="1:17" x14ac:dyDescent="0.25">
      <c r="A750" s="57" t="s">
        <v>7129</v>
      </c>
      <c r="B750" s="3" t="s">
        <v>7088</v>
      </c>
      <c r="C750" s="3" t="s">
        <v>7089</v>
      </c>
      <c r="D750" s="4" t="s">
        <v>7130</v>
      </c>
      <c r="E750" s="4">
        <v>35892</v>
      </c>
      <c r="F750" s="4">
        <v>100001718</v>
      </c>
      <c r="G750" s="4"/>
      <c r="H750" s="101" t="s">
        <v>7133</v>
      </c>
      <c r="I750" s="4">
        <v>1.5161</v>
      </c>
      <c r="J750" s="4">
        <v>1.3925000000000001</v>
      </c>
      <c r="K750" s="119"/>
      <c r="L750" s="119">
        <v>0.29683033826139799</v>
      </c>
      <c r="M750" s="119">
        <v>0.583896525083613</v>
      </c>
      <c r="N750" s="119">
        <f>VLOOKUP(D750,[2]lms!$A:$H,8,FALSE)</f>
        <v>0.353273438287106</v>
      </c>
      <c r="O750" s="119">
        <v>0.56329800011104003</v>
      </c>
      <c r="P750" s="119">
        <v>0.30758456381310101</v>
      </c>
      <c r="Q750" s="119">
        <v>0.640902959910991</v>
      </c>
    </row>
    <row r="751" spans="1:17" x14ac:dyDescent="0.25">
      <c r="A751" s="57" t="s">
        <v>7134</v>
      </c>
      <c r="B751" s="3" t="s">
        <v>7088</v>
      </c>
      <c r="C751" s="3" t="s">
        <v>7089</v>
      </c>
      <c r="D751" s="4" t="s">
        <v>7135</v>
      </c>
      <c r="E751" s="4">
        <v>35320</v>
      </c>
      <c r="F751" s="4">
        <v>100001605</v>
      </c>
      <c r="G751" s="4"/>
      <c r="H751" s="101" t="s">
        <v>7138</v>
      </c>
      <c r="I751" s="4">
        <v>1.5744</v>
      </c>
      <c r="J751" s="4">
        <v>3.4325999999999999</v>
      </c>
      <c r="K751" s="119"/>
      <c r="L751" s="119">
        <v>-0.15756771617055701</v>
      </c>
      <c r="M751" s="119">
        <v>0.88230532890555302</v>
      </c>
      <c r="N751" s="119">
        <f>VLOOKUP(D751,[2]lms!$A:$H,8,FALSE)</f>
        <v>-0.19319806666834</v>
      </c>
      <c r="O751" s="119">
        <v>0.88075674265715698</v>
      </c>
      <c r="P751" s="119">
        <v>-0.377681813162</v>
      </c>
      <c r="Q751" s="119">
        <v>0.71308327121605297</v>
      </c>
    </row>
    <row r="752" spans="1:17" x14ac:dyDescent="0.25">
      <c r="A752" s="57" t="s">
        <v>7139</v>
      </c>
      <c r="B752" s="3" t="s">
        <v>7088</v>
      </c>
      <c r="C752" s="3" t="s">
        <v>7089</v>
      </c>
      <c r="D752" s="4" t="s">
        <v>7140</v>
      </c>
      <c r="E752" s="4">
        <v>46146</v>
      </c>
      <c r="F752" s="4">
        <v>100004111</v>
      </c>
      <c r="G752" s="4"/>
      <c r="H752" s="4"/>
      <c r="I752" s="4">
        <v>1.847</v>
      </c>
      <c r="J752" s="4">
        <v>1.413</v>
      </c>
      <c r="K752" s="119"/>
      <c r="L752" s="119">
        <v>-0.206154750115427</v>
      </c>
      <c r="M752" s="119">
        <v>0.85513418263576502</v>
      </c>
      <c r="N752" s="119">
        <f>VLOOKUP(D752,[2]lms!$A:$H,8,FALSE)</f>
        <v>-0.15783545230627599</v>
      </c>
      <c r="O752" s="119">
        <v>0.92364423628146297</v>
      </c>
      <c r="P752" s="119">
        <v>-0.29555288122934398</v>
      </c>
      <c r="Q752" s="119">
        <v>0.79852968136359104</v>
      </c>
    </row>
    <row r="753" spans="1:17" x14ac:dyDescent="0.25">
      <c r="A753" s="57" t="s">
        <v>7142</v>
      </c>
      <c r="B753" s="3" t="s">
        <v>7088</v>
      </c>
      <c r="C753" s="3" t="s">
        <v>7089</v>
      </c>
      <c r="D753" s="4" t="s">
        <v>7143</v>
      </c>
      <c r="E753" s="4">
        <v>17665</v>
      </c>
      <c r="F753" s="4">
        <v>1276</v>
      </c>
      <c r="G753" s="101" t="s">
        <v>7146</v>
      </c>
      <c r="H753" s="101" t="s">
        <v>7147</v>
      </c>
      <c r="I753" s="4">
        <v>1.0448999999999999</v>
      </c>
      <c r="J753" s="4">
        <v>1.6435</v>
      </c>
      <c r="K753" s="119"/>
      <c r="L753" s="119">
        <v>-0.33976562203147398</v>
      </c>
      <c r="M753" s="119">
        <v>0.48136398834702399</v>
      </c>
      <c r="N753" s="119">
        <f>VLOOKUP(D753,[2]lms!$A:$H,8,FALSE)</f>
        <v>-0.29706297925370201</v>
      </c>
      <c r="O753" s="119">
        <v>0.57797346607417299</v>
      </c>
      <c r="P753" s="119">
        <v>-0.30650766595148599</v>
      </c>
      <c r="Q753" s="119">
        <v>0.54131787366897099</v>
      </c>
    </row>
    <row r="754" spans="1:17" x14ac:dyDescent="0.25">
      <c r="A754" s="57" t="s">
        <v>7148</v>
      </c>
      <c r="B754" s="3" t="s">
        <v>7088</v>
      </c>
      <c r="C754" s="3" t="s">
        <v>7089</v>
      </c>
      <c r="D754" s="4" t="s">
        <v>7149</v>
      </c>
      <c r="E754" s="4">
        <v>36099</v>
      </c>
      <c r="F754" s="4">
        <v>100001756</v>
      </c>
      <c r="G754" s="101" t="s">
        <v>7152</v>
      </c>
      <c r="H754" s="101" t="s">
        <v>7153</v>
      </c>
      <c r="I754" s="4">
        <v>0.76070000000000004</v>
      </c>
      <c r="J754" s="4">
        <v>0.54359999999999997</v>
      </c>
      <c r="K754" s="119"/>
      <c r="L754" s="119">
        <v>4.75980195255052E-2</v>
      </c>
      <c r="M754" s="119">
        <v>0.91209024818446105</v>
      </c>
      <c r="N754" s="119">
        <f>VLOOKUP(D754,[2]lms!$A:$H,8,FALSE)</f>
        <v>3.2434506756083697E-2</v>
      </c>
      <c r="O754" s="119">
        <v>0.94324061432480999</v>
      </c>
      <c r="P754" s="119">
        <v>5.2128766403364002E-2</v>
      </c>
      <c r="Q754" s="119">
        <v>0.92853019637808698</v>
      </c>
    </row>
    <row r="755" spans="1:17" x14ac:dyDescent="0.25">
      <c r="A755" s="57" t="s">
        <v>7154</v>
      </c>
      <c r="B755" s="3" t="s">
        <v>7088</v>
      </c>
      <c r="C755" s="3" t="s">
        <v>7089</v>
      </c>
      <c r="D755" s="4" t="s">
        <v>7155</v>
      </c>
      <c r="E755" s="4">
        <v>35634</v>
      </c>
      <c r="F755" s="4">
        <v>100001623</v>
      </c>
      <c r="G755" s="101" t="s">
        <v>7158</v>
      </c>
      <c r="H755" s="101" t="s">
        <v>7159</v>
      </c>
      <c r="I755" s="4">
        <v>1.8986000000000001</v>
      </c>
      <c r="J755" s="4">
        <v>1.0814999999999999</v>
      </c>
      <c r="K755" s="119"/>
      <c r="L755" s="119">
        <v>0.26100147077019697</v>
      </c>
      <c r="M755" s="119">
        <v>0.71531053682981705</v>
      </c>
      <c r="N755" s="119">
        <f>VLOOKUP(D755,[2]lms!$A:$H,8,FALSE)</f>
        <v>0.15659941706366601</v>
      </c>
      <c r="O755" s="119">
        <v>0.87523716827611298</v>
      </c>
      <c r="P755" s="119">
        <v>-3.6672030154474402E-3</v>
      </c>
      <c r="Q755" s="119">
        <v>0.99632765829075398</v>
      </c>
    </row>
    <row r="756" spans="1:17" x14ac:dyDescent="0.25">
      <c r="A756" s="57" t="s">
        <v>7160</v>
      </c>
      <c r="B756" s="3" t="s">
        <v>7088</v>
      </c>
      <c r="C756" s="3" t="s">
        <v>7089</v>
      </c>
      <c r="D756" s="4" t="s">
        <v>7161</v>
      </c>
      <c r="E756" s="4">
        <v>33444</v>
      </c>
      <c r="F756" s="4">
        <v>100001018</v>
      </c>
      <c r="G756" s="101" t="s">
        <v>7164</v>
      </c>
      <c r="H756" s="101" t="s">
        <v>7165</v>
      </c>
      <c r="I756" s="4">
        <v>1.1583000000000001</v>
      </c>
      <c r="J756" s="4">
        <v>1.7416</v>
      </c>
      <c r="K756" s="119"/>
      <c r="L756" s="119">
        <v>-0.32430325186910902</v>
      </c>
      <c r="M756" s="119">
        <v>0.57692162708133099</v>
      </c>
      <c r="N756" s="119">
        <f>VLOOKUP(D756,[2]lms!$A:$H,8,FALSE)</f>
        <v>-0.21945923495443001</v>
      </c>
      <c r="O756" s="119">
        <v>0.76579921768905101</v>
      </c>
      <c r="P756" s="119">
        <v>-0.14470628135233601</v>
      </c>
      <c r="Q756" s="119">
        <v>0.86364175237462704</v>
      </c>
    </row>
    <row r="757" spans="1:17" x14ac:dyDescent="0.25">
      <c r="A757" s="57" t="s">
        <v>7166</v>
      </c>
      <c r="B757" s="3" t="s">
        <v>7088</v>
      </c>
      <c r="C757" s="3" t="s">
        <v>7089</v>
      </c>
      <c r="D757" s="4" t="s">
        <v>7167</v>
      </c>
      <c r="E757" s="4">
        <v>36103</v>
      </c>
      <c r="F757" s="4">
        <v>100001315</v>
      </c>
      <c r="G757" s="4"/>
      <c r="H757" s="101" t="s">
        <v>7170</v>
      </c>
      <c r="I757" s="4">
        <v>2.7757000000000001</v>
      </c>
      <c r="J757" s="4">
        <v>2.6732</v>
      </c>
      <c r="K757" s="119"/>
      <c r="L757" s="119">
        <v>-0.13184356440089501</v>
      </c>
      <c r="M757" s="119">
        <v>0.8897534094863</v>
      </c>
      <c r="N757" s="119">
        <f>VLOOKUP(D757,[2]lms!$A:$H,8,FALSE)</f>
        <v>-7.3287883675965601E-2</v>
      </c>
      <c r="O757" s="119">
        <v>0.94324061432480999</v>
      </c>
      <c r="P757" s="119">
        <v>-0.206694281082861</v>
      </c>
      <c r="Q757" s="119">
        <v>0.84494400836601802</v>
      </c>
    </row>
    <row r="758" spans="1:17" x14ac:dyDescent="0.25">
      <c r="A758" s="57" t="s">
        <v>7171</v>
      </c>
      <c r="B758" s="3" t="s">
        <v>7088</v>
      </c>
      <c r="C758" s="3" t="s">
        <v>7089</v>
      </c>
      <c r="D758" s="4" t="s">
        <v>7172</v>
      </c>
      <c r="E758" s="4">
        <v>35434</v>
      </c>
      <c r="F758" s="4">
        <v>100001591</v>
      </c>
      <c r="G758" s="4"/>
      <c r="H758" s="101" t="s">
        <v>7175</v>
      </c>
      <c r="I758" s="4">
        <v>0.87709999999999999</v>
      </c>
      <c r="J758" s="4">
        <v>0.88380000000000003</v>
      </c>
      <c r="K758" s="119"/>
      <c r="L758" s="119">
        <v>1.61773060648345E-3</v>
      </c>
      <c r="M758" s="119">
        <v>0.99701568396186102</v>
      </c>
      <c r="N758" s="119">
        <f>VLOOKUP(D758,[2]lms!$A:$H,8,FALSE)</f>
        <v>-1.11364817294736E-2</v>
      </c>
      <c r="O758" s="119">
        <v>0.98904463571555801</v>
      </c>
      <c r="P758" s="119">
        <v>-0.149525075329067</v>
      </c>
      <c r="Q758" s="119">
        <v>0.78722322344509998</v>
      </c>
    </row>
    <row r="759" spans="1:17" x14ac:dyDescent="0.25">
      <c r="A759" s="57" t="s">
        <v>7176</v>
      </c>
      <c r="B759" s="3" t="s">
        <v>7088</v>
      </c>
      <c r="C759" s="3" t="s">
        <v>7089</v>
      </c>
      <c r="D759" s="4" t="s">
        <v>7177</v>
      </c>
      <c r="E759" s="4">
        <v>44580</v>
      </c>
      <c r="F759" s="4">
        <v>100004535</v>
      </c>
      <c r="G759" s="4"/>
      <c r="H759" s="4"/>
      <c r="I759" s="4">
        <v>0.81340000000000001</v>
      </c>
      <c r="J759" s="4">
        <v>1.1616</v>
      </c>
      <c r="K759" s="119"/>
      <c r="L759" s="119">
        <v>-0.20614780770205901</v>
      </c>
      <c r="M759" s="119">
        <v>0.62453942659973305</v>
      </c>
      <c r="N759" s="119">
        <f>VLOOKUP(D759,[2]lms!$A:$H,8,FALSE)</f>
        <v>-0.17676275673877201</v>
      </c>
      <c r="O759" s="119">
        <v>0.72679452414493695</v>
      </c>
      <c r="P759" s="119">
        <v>-0.131553827549859</v>
      </c>
      <c r="Q759" s="119">
        <v>0.82758149208028697</v>
      </c>
    </row>
    <row r="760" spans="1:17" x14ac:dyDescent="0.25">
      <c r="A760" s="57" t="s">
        <v>7179</v>
      </c>
      <c r="B760" s="3" t="s">
        <v>7088</v>
      </c>
      <c r="C760" s="3" t="s">
        <v>7089</v>
      </c>
      <c r="D760" s="4" t="s">
        <v>7180</v>
      </c>
      <c r="E760" s="4">
        <v>45415</v>
      </c>
      <c r="F760" s="4">
        <v>100005391</v>
      </c>
      <c r="G760" s="4"/>
      <c r="H760" s="4"/>
      <c r="I760" s="4">
        <v>2.1547999999999998</v>
      </c>
      <c r="J760" s="4">
        <v>3.8003999999999998</v>
      </c>
      <c r="K760" s="119"/>
      <c r="L760" s="119">
        <v>-0.18512200326400399</v>
      </c>
      <c r="M760" s="119">
        <v>0.91562128321576797</v>
      </c>
      <c r="N760" s="119">
        <f>VLOOKUP(D760,[2]lms!$A:$H,8,FALSE)</f>
        <v>-6.4581727416078996E-2</v>
      </c>
      <c r="O760" s="119">
        <v>0.97074694083946</v>
      </c>
      <c r="P760" s="119">
        <v>-0.33385137745057097</v>
      </c>
      <c r="Q760" s="119">
        <v>0.85654944754262696</v>
      </c>
    </row>
    <row r="761" spans="1:17" x14ac:dyDescent="0.25">
      <c r="A761" s="57" t="s">
        <v>7183</v>
      </c>
      <c r="B761" s="3" t="s">
        <v>7088</v>
      </c>
      <c r="C761" s="3" t="s">
        <v>7089</v>
      </c>
      <c r="D761" s="4" t="s">
        <v>7184</v>
      </c>
      <c r="E761" s="4">
        <v>35632</v>
      </c>
      <c r="F761" s="4">
        <v>100001622</v>
      </c>
      <c r="G761" s="101" t="s">
        <v>7187</v>
      </c>
      <c r="H761" s="101" t="s">
        <v>7188</v>
      </c>
      <c r="I761" s="4">
        <v>1.8046</v>
      </c>
      <c r="J761" s="4">
        <v>0.95040000000000002</v>
      </c>
      <c r="K761" s="119"/>
      <c r="L761" s="119">
        <v>0.29155800135329102</v>
      </c>
      <c r="M761" s="119">
        <v>0.74339327891137696</v>
      </c>
      <c r="N761" s="119">
        <f>VLOOKUP(D761,[2]lms!$A:$H,8,FALSE)</f>
        <v>0.19037247221216699</v>
      </c>
      <c r="O761" s="119">
        <v>0.87523716827611298</v>
      </c>
      <c r="P761" s="119">
        <v>0.20244281625773899</v>
      </c>
      <c r="Q761" s="119">
        <v>0.85654944754262696</v>
      </c>
    </row>
    <row r="762" spans="1:17" x14ac:dyDescent="0.25">
      <c r="A762" s="57" t="s">
        <v>7189</v>
      </c>
      <c r="B762" s="3" t="s">
        <v>7088</v>
      </c>
      <c r="C762" s="3" t="s">
        <v>7089</v>
      </c>
      <c r="D762" s="4" t="s">
        <v>7190</v>
      </c>
      <c r="E762" s="4">
        <v>35635</v>
      </c>
      <c r="F762" s="4">
        <v>100001624</v>
      </c>
      <c r="G762" s="101" t="s">
        <v>7193</v>
      </c>
      <c r="H762" s="101" t="s">
        <v>7194</v>
      </c>
      <c r="I762" s="4">
        <v>23.882100000000001</v>
      </c>
      <c r="J762" s="4">
        <v>47.847700000000003</v>
      </c>
      <c r="K762" s="119"/>
      <c r="L762" s="119">
        <v>-0.29471029792864001</v>
      </c>
      <c r="M762" s="119">
        <v>0.88230532890555302</v>
      </c>
      <c r="N762" s="119">
        <f>VLOOKUP(D762,[2]lms!$A:$H,8,FALSE)</f>
        <v>-0.28061368116369001</v>
      </c>
      <c r="O762" s="119">
        <v>0.91907706979443904</v>
      </c>
      <c r="P762" s="119">
        <v>-0.68371402148497196</v>
      </c>
      <c r="Q762" s="119">
        <v>0.69646116109002099</v>
      </c>
    </row>
    <row r="763" spans="1:17" x14ac:dyDescent="0.25">
      <c r="A763" s="57" t="s">
        <v>7195</v>
      </c>
      <c r="B763" s="3" t="s">
        <v>7088</v>
      </c>
      <c r="C763" s="3" t="s">
        <v>7089</v>
      </c>
      <c r="D763" s="4" t="s">
        <v>7196</v>
      </c>
      <c r="E763" s="4">
        <v>39587</v>
      </c>
      <c r="F763" s="4">
        <v>100002914</v>
      </c>
      <c r="G763" s="101" t="s">
        <v>7199</v>
      </c>
      <c r="H763" s="101" t="s">
        <v>7200</v>
      </c>
      <c r="I763" s="4">
        <v>3.5714999999999999</v>
      </c>
      <c r="J763" s="4">
        <v>15.088800000000001</v>
      </c>
      <c r="K763" s="119"/>
      <c r="L763" s="119">
        <v>-0.172402086267578</v>
      </c>
      <c r="M763" s="119">
        <v>0.897906096765543</v>
      </c>
      <c r="N763" s="119">
        <f>VLOOKUP(D763,[2]lms!$A:$H,8,FALSE)</f>
        <v>-0.102480433705681</v>
      </c>
      <c r="O763" s="119">
        <v>0.94324061432480999</v>
      </c>
      <c r="P763" s="119">
        <v>-0.24414147021277499</v>
      </c>
      <c r="Q763" s="119">
        <v>0.86574570686941399</v>
      </c>
    </row>
    <row r="764" spans="1:17" x14ac:dyDescent="0.25">
      <c r="A764" s="57" t="s">
        <v>7201</v>
      </c>
      <c r="B764" s="3" t="s">
        <v>7088</v>
      </c>
      <c r="C764" s="3" t="s">
        <v>7089</v>
      </c>
      <c r="D764" s="4" t="s">
        <v>7202</v>
      </c>
      <c r="E764" s="4">
        <v>15749</v>
      </c>
      <c r="F764" s="4">
        <v>100000010</v>
      </c>
      <c r="G764" s="101" t="s">
        <v>7205</v>
      </c>
      <c r="H764" s="101" t="s">
        <v>7206</v>
      </c>
      <c r="I764" s="4">
        <v>1.7862</v>
      </c>
      <c r="J764" s="4">
        <v>1.3635999999999999</v>
      </c>
      <c r="K764" s="119"/>
      <c r="L764" s="119">
        <v>0.71143254308594495</v>
      </c>
      <c r="M764" s="119">
        <v>0.45529799941695498</v>
      </c>
      <c r="N764" s="119">
        <f>VLOOKUP(D764,[2]lms!$A:$H,8,FALSE)</f>
        <v>0.51004998443370997</v>
      </c>
      <c r="O764" s="119">
        <v>0.62960451073832602</v>
      </c>
      <c r="P764" s="119">
        <v>0.28609533369179502</v>
      </c>
      <c r="Q764" s="119">
        <v>0.82025102689486595</v>
      </c>
    </row>
    <row r="765" spans="1:17" x14ac:dyDescent="0.25">
      <c r="A765" s="57" t="s">
        <v>7207</v>
      </c>
      <c r="B765" s="3" t="s">
        <v>7088</v>
      </c>
      <c r="C765" s="3" t="s">
        <v>7208</v>
      </c>
      <c r="D765" s="4" t="s">
        <v>7209</v>
      </c>
      <c r="E765" s="4">
        <v>569</v>
      </c>
      <c r="F765" s="4">
        <v>849</v>
      </c>
      <c r="G765" s="101" t="s">
        <v>7212</v>
      </c>
      <c r="H765" s="101" t="s">
        <v>7213</v>
      </c>
      <c r="I765" s="4">
        <v>0.90610000000000002</v>
      </c>
      <c r="J765" s="4">
        <v>0.96919999999999995</v>
      </c>
      <c r="K765" s="119"/>
      <c r="L765" s="119">
        <v>-0.25268746319970198</v>
      </c>
      <c r="M765" s="119">
        <v>0.71531053682981705</v>
      </c>
      <c r="N765" s="119">
        <f>VLOOKUP(D765,[2]lms!$A:$H,8,FALSE)</f>
        <v>-0.237170510675832</v>
      </c>
      <c r="O765" s="119">
        <v>0.76936914031174297</v>
      </c>
      <c r="P765" s="119">
        <v>-0.36581730698042098</v>
      </c>
      <c r="Q765" s="119">
        <v>0.61260711871462803</v>
      </c>
    </row>
    <row r="766" spans="1:17" x14ac:dyDescent="0.25">
      <c r="A766" s="57" t="s">
        <v>7214</v>
      </c>
      <c r="B766" s="3" t="s">
        <v>7088</v>
      </c>
      <c r="C766" s="3" t="s">
        <v>7208</v>
      </c>
      <c r="D766" s="4" t="s">
        <v>7215</v>
      </c>
      <c r="E766" s="4">
        <v>18254</v>
      </c>
      <c r="F766" s="4">
        <v>100000453</v>
      </c>
      <c r="G766" s="101" t="s">
        <v>7218</v>
      </c>
      <c r="H766" s="101" t="s">
        <v>7219</v>
      </c>
      <c r="I766" s="4">
        <v>0.85750000000000004</v>
      </c>
      <c r="J766" s="4">
        <v>1.3965000000000001</v>
      </c>
      <c r="K766" s="119"/>
      <c r="L766" s="119">
        <v>-0.72893781081575804</v>
      </c>
      <c r="M766" s="119">
        <v>0.32510497568718499</v>
      </c>
      <c r="N766" s="119">
        <f>VLOOKUP(D766,[2]lms!$A:$H,8,FALSE)</f>
        <v>-0.67783279930606899</v>
      </c>
      <c r="O766" s="119">
        <v>0.37464996157618502</v>
      </c>
      <c r="P766" s="119">
        <v>-0.80291130119834897</v>
      </c>
      <c r="Q766" s="119">
        <v>0.32301385911047897</v>
      </c>
    </row>
    <row r="767" spans="1:17" x14ac:dyDescent="0.25">
      <c r="A767" s="57" t="s">
        <v>7220</v>
      </c>
      <c r="B767" s="3" t="s">
        <v>7088</v>
      </c>
      <c r="C767" s="3" t="s">
        <v>7208</v>
      </c>
      <c r="D767" s="4" t="s">
        <v>7221</v>
      </c>
      <c r="E767" s="4">
        <v>18392</v>
      </c>
      <c r="F767" s="4">
        <v>100000445</v>
      </c>
      <c r="G767" s="101" t="s">
        <v>7224</v>
      </c>
      <c r="H767" s="101" t="s">
        <v>7225</v>
      </c>
      <c r="I767" s="4">
        <v>1.3574999999999999</v>
      </c>
      <c r="J767" s="4">
        <v>1.9537</v>
      </c>
      <c r="K767" s="119"/>
      <c r="L767" s="119">
        <v>-0.41039378807903898</v>
      </c>
      <c r="M767" s="119">
        <v>0.57692162708133099</v>
      </c>
      <c r="N767" s="119">
        <f>VLOOKUP(D767,[2]lms!$A:$H,8,FALSE)</f>
        <v>-0.43815169678812599</v>
      </c>
      <c r="O767" s="119">
        <v>0.60037739748852204</v>
      </c>
      <c r="P767" s="119">
        <v>-0.52632235444843301</v>
      </c>
      <c r="Q767" s="119">
        <v>0.54131787366897099</v>
      </c>
    </row>
    <row r="768" spans="1:17" x14ac:dyDescent="0.25">
      <c r="A768" s="57" t="s">
        <v>7226</v>
      </c>
      <c r="B768" s="3" t="s">
        <v>7088</v>
      </c>
      <c r="C768" s="3" t="s">
        <v>7208</v>
      </c>
      <c r="D768" s="4" t="s">
        <v>7227</v>
      </c>
      <c r="E768" s="4">
        <v>18394</v>
      </c>
      <c r="F768" s="4">
        <v>100000437</v>
      </c>
      <c r="G768" s="101" t="s">
        <v>7230</v>
      </c>
      <c r="H768" s="101" t="s">
        <v>7231</v>
      </c>
      <c r="I768" s="4">
        <v>1.0003</v>
      </c>
      <c r="J768" s="4">
        <v>1.0981000000000001</v>
      </c>
      <c r="K768" s="119"/>
      <c r="L768" s="119">
        <v>-0.12165300479489199</v>
      </c>
      <c r="M768" s="119">
        <v>0.74339327891137696</v>
      </c>
      <c r="N768" s="119">
        <f>VLOOKUP(D768,[2]lms!$A:$H,8,FALSE)</f>
        <v>-0.12837313064920799</v>
      </c>
      <c r="O768" s="119">
        <v>0.76229392349863101</v>
      </c>
      <c r="P768" s="119">
        <v>-0.13160091701985299</v>
      </c>
      <c r="Q768" s="119">
        <v>0.74829741512382397</v>
      </c>
    </row>
    <row r="769" spans="1:17" x14ac:dyDescent="0.25">
      <c r="A769" s="57" t="s">
        <v>7232</v>
      </c>
      <c r="B769" s="3" t="s">
        <v>7088</v>
      </c>
      <c r="C769" s="3" t="s">
        <v>7208</v>
      </c>
      <c r="D769" s="4" t="s">
        <v>7233</v>
      </c>
      <c r="E769" s="4">
        <v>34395</v>
      </c>
      <c r="F769" s="4">
        <v>100001400</v>
      </c>
      <c r="G769" s="101" t="s">
        <v>7236</v>
      </c>
      <c r="H769" s="101" t="s">
        <v>7237</v>
      </c>
      <c r="I769" s="4">
        <v>2.8668</v>
      </c>
      <c r="J769" s="4">
        <v>6.9522000000000004</v>
      </c>
      <c r="K769" s="119"/>
      <c r="L769" s="119">
        <v>-1.57899832737769</v>
      </c>
      <c r="M769" s="119">
        <v>0.12656560671438399</v>
      </c>
      <c r="N769" s="119">
        <f>VLOOKUP(D769,[2]lms!$A:$H,8,FALSE)</f>
        <v>-1.38464986000405</v>
      </c>
      <c r="O769" s="119">
        <v>0.21718557128579699</v>
      </c>
      <c r="P769" s="119">
        <v>-1.56742277797621</v>
      </c>
      <c r="Q769" s="119">
        <v>0.189235509595547</v>
      </c>
    </row>
    <row r="770" spans="1:17" x14ac:dyDescent="0.25">
      <c r="A770" s="57" t="s">
        <v>7238</v>
      </c>
      <c r="B770" s="3" t="s">
        <v>7088</v>
      </c>
      <c r="C770" s="3" t="s">
        <v>7208</v>
      </c>
      <c r="D770" s="4" t="s">
        <v>7239</v>
      </c>
      <c r="E770" s="4">
        <v>39598</v>
      </c>
      <c r="F770" s="4">
        <v>100002241</v>
      </c>
      <c r="G770" s="101" t="s">
        <v>7242</v>
      </c>
      <c r="H770" s="101" t="s">
        <v>7243</v>
      </c>
      <c r="I770" s="4">
        <v>1.4337</v>
      </c>
      <c r="J770" s="4">
        <v>2.8849</v>
      </c>
      <c r="K770" s="119"/>
      <c r="L770" s="119">
        <v>-1.70061249590773</v>
      </c>
      <c r="M770" s="119">
        <v>8.9070054280785099E-2</v>
      </c>
      <c r="N770" s="119">
        <f>VLOOKUP(D770,[2]lms!$A:$H,8,FALSE)</f>
        <v>-1.65744756811704</v>
      </c>
      <c r="O770" s="119">
        <v>0.118112200064662</v>
      </c>
      <c r="P770" s="119">
        <v>-1.8228038828306901</v>
      </c>
      <c r="Q770" s="119">
        <v>0.13839271907572101</v>
      </c>
    </row>
    <row r="771" spans="1:17" x14ac:dyDescent="0.25">
      <c r="A771" s="57" t="s">
        <v>7244</v>
      </c>
      <c r="B771" s="3" t="s">
        <v>7088</v>
      </c>
      <c r="C771" s="3" t="s">
        <v>7208</v>
      </c>
      <c r="D771" s="4" t="s">
        <v>7245</v>
      </c>
      <c r="E771" s="4">
        <v>32391</v>
      </c>
      <c r="F771" s="4">
        <v>100001106</v>
      </c>
      <c r="G771" s="4"/>
      <c r="H771" s="101" t="s">
        <v>7248</v>
      </c>
      <c r="I771" s="4">
        <v>0.99370000000000003</v>
      </c>
      <c r="J771" s="4">
        <v>1.3826000000000001</v>
      </c>
      <c r="K771" s="119"/>
      <c r="L771" s="119">
        <v>-2.0684414083634799E-2</v>
      </c>
      <c r="M771" s="119">
        <v>0.98816528537773696</v>
      </c>
      <c r="N771" s="119">
        <f>VLOOKUP(D771,[2]lms!$A:$H,8,FALSE)</f>
        <v>-9.9174324116814205E-2</v>
      </c>
      <c r="O771" s="119">
        <v>0.93179133720667695</v>
      </c>
      <c r="P771" s="119">
        <v>-0.13557443222155999</v>
      </c>
      <c r="Q771" s="119">
        <v>0.88497884889534295</v>
      </c>
    </row>
    <row r="772" spans="1:17" x14ac:dyDescent="0.25">
      <c r="A772" s="57" t="s">
        <v>7249</v>
      </c>
      <c r="B772" s="3" t="s">
        <v>7088</v>
      </c>
      <c r="C772" s="3" t="s">
        <v>7208</v>
      </c>
      <c r="D772" s="4" t="s">
        <v>7250</v>
      </c>
      <c r="E772" s="4">
        <v>34400</v>
      </c>
      <c r="F772" s="4">
        <v>100001399</v>
      </c>
      <c r="G772" s="101" t="s">
        <v>7253</v>
      </c>
      <c r="H772" s="101" t="s">
        <v>7254</v>
      </c>
      <c r="I772" s="4">
        <v>0.70389999999999997</v>
      </c>
      <c r="J772" s="4">
        <v>1.3451</v>
      </c>
      <c r="K772" s="119"/>
      <c r="L772" s="119">
        <v>-1.35584129814728</v>
      </c>
      <c r="M772" s="119">
        <v>0.298912344731739</v>
      </c>
      <c r="N772" s="119">
        <f>VLOOKUP(D772,[2]lms!$A:$H,8,FALSE)</f>
        <v>-1.2218793559244301</v>
      </c>
      <c r="O772" s="119">
        <v>0.37257025918425701</v>
      </c>
      <c r="P772" s="119">
        <v>-1.31558105203773</v>
      </c>
      <c r="Q772" s="119">
        <v>0.39793865468442902</v>
      </c>
    </row>
    <row r="773" spans="1:17" x14ac:dyDescent="0.25">
      <c r="A773" s="57" t="s">
        <v>7255</v>
      </c>
      <c r="B773" s="3" t="s">
        <v>7088</v>
      </c>
      <c r="C773" s="3" t="s">
        <v>7208</v>
      </c>
      <c r="D773" s="4" t="s">
        <v>7256</v>
      </c>
      <c r="E773" s="4">
        <v>34399</v>
      </c>
      <c r="F773" s="4">
        <v>100001398</v>
      </c>
      <c r="G773" s="101" t="s">
        <v>7259</v>
      </c>
      <c r="H773" s="101" t="s">
        <v>7260</v>
      </c>
      <c r="I773" s="4">
        <v>1.1544000000000001</v>
      </c>
      <c r="J773" s="4">
        <v>1.8047</v>
      </c>
      <c r="K773" s="119"/>
      <c r="L773" s="119">
        <v>-0.56209754937700995</v>
      </c>
      <c r="M773" s="119">
        <v>0.548421451048414</v>
      </c>
      <c r="N773" s="119">
        <f>VLOOKUP(D773,[2]lms!$A:$H,8,FALSE)</f>
        <v>-0.50651596601722204</v>
      </c>
      <c r="O773" s="119">
        <v>0.62960451073832602</v>
      </c>
      <c r="P773" s="119">
        <v>-0.47966518079247999</v>
      </c>
      <c r="Q773" s="119">
        <v>0.67523230838281101</v>
      </c>
    </row>
    <row r="774" spans="1:17" x14ac:dyDescent="0.25">
      <c r="A774" s="57" t="s">
        <v>7261</v>
      </c>
      <c r="B774" s="3" t="s">
        <v>7088</v>
      </c>
      <c r="C774" s="3" t="s">
        <v>7208</v>
      </c>
      <c r="D774" s="4" t="s">
        <v>7262</v>
      </c>
      <c r="E774" s="4">
        <v>34404</v>
      </c>
      <c r="F774" s="4">
        <v>100001397</v>
      </c>
      <c r="G774" s="101" t="s">
        <v>7265</v>
      </c>
      <c r="H774" s="101" t="s">
        <v>7266</v>
      </c>
      <c r="I774" s="4">
        <v>3.6705999999999999</v>
      </c>
      <c r="J774" s="4">
        <v>3.2923</v>
      </c>
      <c r="K774" s="119"/>
      <c r="L774" s="119">
        <v>-6.0483965211741403E-2</v>
      </c>
      <c r="M774" s="119">
        <v>0.96774135135073303</v>
      </c>
      <c r="N774" s="119">
        <f>VLOOKUP(D774,[2]lms!$A:$H,8,FALSE)</f>
        <v>-0.27908622425409702</v>
      </c>
      <c r="O774" s="119">
        <v>0.81849135196267497</v>
      </c>
      <c r="P774" s="119">
        <v>-0.24184024070125701</v>
      </c>
      <c r="Q774" s="119">
        <v>0.84301012809250297</v>
      </c>
    </row>
    <row r="775" spans="1:17" x14ac:dyDescent="0.25">
      <c r="A775" s="57" t="s">
        <v>7267</v>
      </c>
      <c r="B775" s="3" t="s">
        <v>7088</v>
      </c>
      <c r="C775" s="3" t="s">
        <v>7208</v>
      </c>
      <c r="D775" s="4" t="s">
        <v>7268</v>
      </c>
      <c r="E775" s="4">
        <v>34389</v>
      </c>
      <c r="F775" s="4">
        <v>100001405</v>
      </c>
      <c r="G775" s="101" t="s">
        <v>7271</v>
      </c>
      <c r="H775" s="101" t="s">
        <v>7272</v>
      </c>
      <c r="I775" s="4">
        <v>2.1547000000000001</v>
      </c>
      <c r="J775" s="4">
        <v>3.9257</v>
      </c>
      <c r="K775" s="119"/>
      <c r="L775" s="119">
        <v>-1.45625743903761</v>
      </c>
      <c r="M775" s="119">
        <v>0.16824723779793299</v>
      </c>
      <c r="N775" s="119">
        <f>VLOOKUP(D775,[2]lms!$A:$H,8,FALSE)</f>
        <v>-1.1860945328731201</v>
      </c>
      <c r="O775" s="119">
        <v>0.29329643778981301</v>
      </c>
      <c r="P775" s="119">
        <v>-1.50012457591574</v>
      </c>
      <c r="Q775" s="119">
        <v>0.189235509595547</v>
      </c>
    </row>
    <row r="776" spans="1:17" x14ac:dyDescent="0.25">
      <c r="A776" s="57" t="s">
        <v>7273</v>
      </c>
      <c r="B776" s="3" t="s">
        <v>7088</v>
      </c>
      <c r="C776" s="3" t="s">
        <v>7208</v>
      </c>
      <c r="D776" s="4" t="s">
        <v>7274</v>
      </c>
      <c r="E776" s="4">
        <v>32445</v>
      </c>
      <c r="F776" s="4">
        <v>100001108</v>
      </c>
      <c r="G776" s="101" t="s">
        <v>7277</v>
      </c>
      <c r="H776" s="101" t="s">
        <v>7278</v>
      </c>
      <c r="I776" s="4">
        <v>1.1438999999999999</v>
      </c>
      <c r="J776" s="4">
        <v>1.5282</v>
      </c>
      <c r="K776" s="119"/>
      <c r="L776" s="119">
        <v>-0.74792605303876503</v>
      </c>
      <c r="M776" s="119">
        <v>0.176593927501936</v>
      </c>
      <c r="N776" s="119">
        <f>VLOOKUP(D776,[2]lms!$A:$H,8,FALSE)</f>
        <v>-0.73848794787820304</v>
      </c>
      <c r="O776" s="119">
        <v>0.21718557128579699</v>
      </c>
      <c r="P776" s="119">
        <v>-0.8652172380491</v>
      </c>
      <c r="Q776" s="119">
        <v>0.189235509595547</v>
      </c>
    </row>
    <row r="777" spans="1:17" x14ac:dyDescent="0.25">
      <c r="A777" s="57" t="s">
        <v>7279</v>
      </c>
      <c r="B777" s="3" t="s">
        <v>7088</v>
      </c>
      <c r="C777" s="3" t="s">
        <v>7208</v>
      </c>
      <c r="D777" s="4" t="s">
        <v>7280</v>
      </c>
      <c r="E777" s="4">
        <v>34424</v>
      </c>
      <c r="F777" s="4">
        <v>100001403</v>
      </c>
      <c r="G777" s="101" t="s">
        <v>7283</v>
      </c>
      <c r="H777" s="101" t="s">
        <v>7284</v>
      </c>
      <c r="I777" s="4">
        <v>0.96389999999999998</v>
      </c>
      <c r="J777" s="4">
        <v>1.419</v>
      </c>
      <c r="K777" s="119"/>
      <c r="L777" s="119">
        <v>-0.47229617552313802</v>
      </c>
      <c r="M777" s="119">
        <v>0.491208574470405</v>
      </c>
      <c r="N777" s="119">
        <f>VLOOKUP(D777,[2]lms!$A:$H,8,FALSE)</f>
        <v>-0.56115677107412998</v>
      </c>
      <c r="O777" s="119">
        <v>0.42168540490460998</v>
      </c>
      <c r="P777" s="119">
        <v>-0.48979435663016702</v>
      </c>
      <c r="Q777" s="119">
        <v>0.52549526339944597</v>
      </c>
    </row>
    <row r="778" spans="1:17" x14ac:dyDescent="0.25">
      <c r="A778" s="57" t="s">
        <v>7285</v>
      </c>
      <c r="B778" s="3" t="s">
        <v>7088</v>
      </c>
      <c r="C778" s="3" t="s">
        <v>7208</v>
      </c>
      <c r="D778" s="4" t="s">
        <v>7286</v>
      </c>
      <c r="E778" s="4">
        <v>34401</v>
      </c>
      <c r="F778" s="4">
        <v>100001402</v>
      </c>
      <c r="G778" s="101" t="s">
        <v>7289</v>
      </c>
      <c r="H778" s="101" t="s">
        <v>7290</v>
      </c>
      <c r="I778" s="4">
        <v>1.4738</v>
      </c>
      <c r="J778" s="4">
        <v>1.6598999999999999</v>
      </c>
      <c r="K778" s="119"/>
      <c r="L778" s="119">
        <v>-0.333113286522912</v>
      </c>
      <c r="M778" s="119">
        <v>0.74339327891137696</v>
      </c>
      <c r="N778" s="119">
        <f>VLOOKUP(D778,[2]lms!$A:$H,8,FALSE)</f>
        <v>-0.53158604025960399</v>
      </c>
      <c r="O778" s="119">
        <v>0.57738275722769095</v>
      </c>
      <c r="P778" s="119">
        <v>-0.64381326784400605</v>
      </c>
      <c r="Q778" s="119">
        <v>0.52192168408190298</v>
      </c>
    </row>
    <row r="779" spans="1:17" x14ac:dyDescent="0.25">
      <c r="A779" s="57" t="s">
        <v>7291</v>
      </c>
      <c r="B779" s="3" t="s">
        <v>7088</v>
      </c>
      <c r="C779" s="3" t="s">
        <v>7208</v>
      </c>
      <c r="D779" s="4" t="s">
        <v>7292</v>
      </c>
      <c r="E779" s="4">
        <v>48252</v>
      </c>
      <c r="F779" s="4">
        <v>100004049</v>
      </c>
      <c r="G779" s="4"/>
      <c r="H779" s="4"/>
      <c r="I779" s="4">
        <v>0.73819999999999997</v>
      </c>
      <c r="J779" s="4">
        <v>1.1389</v>
      </c>
      <c r="K779" s="119"/>
      <c r="L779" s="119">
        <v>-0.61104601257207203</v>
      </c>
      <c r="M779" s="119">
        <v>0.21269133914843899</v>
      </c>
      <c r="N779" s="119">
        <f>VLOOKUP(D779,[2]lms!$A:$H,8,FALSE)</f>
        <v>-0.64036127646882401</v>
      </c>
      <c r="O779" s="119">
        <v>0.21718557128579699</v>
      </c>
      <c r="P779" s="119">
        <v>-0.59865093261875102</v>
      </c>
      <c r="Q779" s="119">
        <v>0.32301385911047897</v>
      </c>
    </row>
    <row r="780" spans="1:17" x14ac:dyDescent="0.25">
      <c r="A780" s="57" t="s">
        <v>7295</v>
      </c>
      <c r="B780" s="3" t="s">
        <v>7088</v>
      </c>
      <c r="C780" s="3" t="s">
        <v>7296</v>
      </c>
      <c r="D780" s="4" t="s">
        <v>7297</v>
      </c>
      <c r="E780" s="4">
        <v>553</v>
      </c>
      <c r="F780" s="4">
        <v>848</v>
      </c>
      <c r="G780" s="4"/>
      <c r="H780" s="101" t="s">
        <v>7300</v>
      </c>
      <c r="I780" s="4">
        <v>0.1203</v>
      </c>
      <c r="J780" s="4">
        <v>0.51259999999999994</v>
      </c>
      <c r="K780" s="119">
        <v>-3.88322257022094E-2</v>
      </c>
      <c r="L780" s="119">
        <v>-0.91169467718669395</v>
      </c>
      <c r="M780" s="119">
        <v>4.1201660291963801E-2</v>
      </c>
      <c r="N780" s="119">
        <f>VLOOKUP(D780,[2]lms!$A:$H,8,FALSE)</f>
        <v>-0.97106672912191705</v>
      </c>
      <c r="O780" s="119">
        <v>4.3234711339343299E-2</v>
      </c>
      <c r="P780" s="119">
        <v>-1.031365208582</v>
      </c>
      <c r="Q780" s="119">
        <v>3.8387818989864403E-2</v>
      </c>
    </row>
    <row r="781" spans="1:17" x14ac:dyDescent="0.25">
      <c r="A781" s="57" t="s">
        <v>7301</v>
      </c>
      <c r="B781" s="3" t="s">
        <v>7088</v>
      </c>
      <c r="C781" s="3" t="s">
        <v>7302</v>
      </c>
      <c r="D781" s="4" t="s">
        <v>7303</v>
      </c>
      <c r="E781" s="4">
        <v>38183</v>
      </c>
      <c r="F781" s="4">
        <v>100002398</v>
      </c>
      <c r="G781" s="101" t="s">
        <v>7306</v>
      </c>
      <c r="H781" s="101" t="s">
        <v>7307</v>
      </c>
      <c r="I781" s="4">
        <v>2.5972</v>
      </c>
      <c r="J781" s="4">
        <v>3.1160000000000001</v>
      </c>
      <c r="K781" s="119"/>
      <c r="L781" s="119">
        <v>-0.114002224504997</v>
      </c>
      <c r="M781" s="119">
        <v>0.88230532890555302</v>
      </c>
      <c r="N781" s="119">
        <f>VLOOKUP(D781,[2]lms!$A:$H,8,FALSE)</f>
        <v>-8.7096151726466398E-2</v>
      </c>
      <c r="O781" s="119">
        <v>0.93179133720667695</v>
      </c>
      <c r="P781" s="119">
        <v>-0.11406318420995799</v>
      </c>
      <c r="Q781" s="119">
        <v>0.90408751647393704</v>
      </c>
    </row>
    <row r="782" spans="1:17" x14ac:dyDescent="0.25">
      <c r="A782" s="57" t="s">
        <v>7308</v>
      </c>
      <c r="B782" s="3" t="s">
        <v>7088</v>
      </c>
      <c r="C782" s="3" t="s">
        <v>7302</v>
      </c>
      <c r="D782" s="4" t="s">
        <v>7309</v>
      </c>
      <c r="E782" s="4">
        <v>43400</v>
      </c>
      <c r="F782" s="4">
        <v>100004295</v>
      </c>
      <c r="G782" s="4"/>
      <c r="H782" s="101" t="s">
        <v>7312</v>
      </c>
      <c r="I782" s="4">
        <v>4.7214</v>
      </c>
      <c r="J782" s="4">
        <v>2.3052000000000001</v>
      </c>
      <c r="K782" s="119"/>
      <c r="L782" s="119">
        <v>0.448848568854196</v>
      </c>
      <c r="M782" s="119">
        <v>0.58374545282880097</v>
      </c>
      <c r="N782" s="119">
        <f>VLOOKUP(D782,[2]lms!$A:$H,8,FALSE)</f>
        <v>0.54621814393021995</v>
      </c>
      <c r="O782" s="119">
        <v>0.54371941672125301</v>
      </c>
      <c r="P782" s="119">
        <v>0.51253002325729702</v>
      </c>
      <c r="Q782" s="119">
        <v>0.59576799357323595</v>
      </c>
    </row>
    <row r="783" spans="1:17" x14ac:dyDescent="0.25">
      <c r="A783" s="57" t="s">
        <v>7313</v>
      </c>
      <c r="B783" s="3" t="s">
        <v>7088</v>
      </c>
      <c r="C783" s="3" t="s">
        <v>7302</v>
      </c>
      <c r="D783" s="4" t="s">
        <v>7314</v>
      </c>
      <c r="E783" s="4">
        <v>27722</v>
      </c>
      <c r="F783" s="4">
        <v>100001042</v>
      </c>
      <c r="G783" s="101" t="s">
        <v>7317</v>
      </c>
      <c r="H783" s="101" t="s">
        <v>7318</v>
      </c>
      <c r="I783" s="4">
        <v>0.93820000000000003</v>
      </c>
      <c r="J783" s="4">
        <v>1.4218999999999999</v>
      </c>
      <c r="K783" s="119"/>
      <c r="L783" s="119">
        <v>-0.46259308659950799</v>
      </c>
      <c r="M783" s="119">
        <v>0.338498106876857</v>
      </c>
      <c r="N783" s="119">
        <f>VLOOKUP(D783,[2]lms!$A:$H,8,FALSE)</f>
        <v>-0.405524617034488</v>
      </c>
      <c r="O783" s="119">
        <v>0.45181264123621101</v>
      </c>
      <c r="P783" s="119">
        <v>-0.516891850905425</v>
      </c>
      <c r="Q783" s="119">
        <v>0.335863591400271</v>
      </c>
    </row>
    <row r="784" spans="1:17" x14ac:dyDescent="0.25">
      <c r="A784" s="57" t="s">
        <v>7319</v>
      </c>
      <c r="B784" s="3" t="s">
        <v>7088</v>
      </c>
      <c r="C784" s="3" t="s">
        <v>7302</v>
      </c>
      <c r="D784" s="4" t="s">
        <v>7320</v>
      </c>
      <c r="E784" s="4">
        <v>36649</v>
      </c>
      <c r="F784" s="4">
        <v>100001789</v>
      </c>
      <c r="G784" s="101" t="s">
        <v>7323</v>
      </c>
      <c r="H784" s="101" t="s">
        <v>7324</v>
      </c>
      <c r="I784" s="4">
        <v>5.5965999999999996</v>
      </c>
      <c r="J784" s="4">
        <v>2.1610999999999998</v>
      </c>
      <c r="K784" s="119"/>
      <c r="L784" s="119">
        <v>0.48315785457663102</v>
      </c>
      <c r="M784" s="119">
        <v>0.82150685040291704</v>
      </c>
      <c r="N784" s="119">
        <f>VLOOKUP(D784,[2]lms!$A:$H,8,FALSE)</f>
        <v>0.63701307118494999</v>
      </c>
      <c r="O784" s="119">
        <v>0.76936914031174297</v>
      </c>
      <c r="P784" s="119">
        <v>0.79945483645100301</v>
      </c>
      <c r="Q784" s="119">
        <v>0.71751399028684604</v>
      </c>
    </row>
    <row r="785" spans="1:17" x14ac:dyDescent="0.25">
      <c r="A785" s="57" t="s">
        <v>7325</v>
      </c>
      <c r="B785" s="3" t="s">
        <v>7088</v>
      </c>
      <c r="C785" s="3" t="s">
        <v>7302</v>
      </c>
      <c r="D785" s="4" t="s">
        <v>7326</v>
      </c>
      <c r="E785" s="4">
        <v>32448</v>
      </c>
      <c r="F785" s="4">
        <v>100001221</v>
      </c>
      <c r="G785" s="101" t="s">
        <v>7329</v>
      </c>
      <c r="H785" s="101" t="s">
        <v>7330</v>
      </c>
      <c r="I785" s="4">
        <v>3.4003000000000001</v>
      </c>
      <c r="J785" s="4">
        <v>1.8807</v>
      </c>
      <c r="K785" s="119"/>
      <c r="L785" s="119">
        <v>0.29780483117194301</v>
      </c>
      <c r="M785" s="119">
        <v>0.77831053758039304</v>
      </c>
      <c r="N785" s="119">
        <f>VLOOKUP(D785,[2]lms!$A:$H,8,FALSE)</f>
        <v>0.22611652800628099</v>
      </c>
      <c r="O785" s="119">
        <v>0.87523716827611298</v>
      </c>
      <c r="P785" s="119">
        <v>0.105530249597333</v>
      </c>
      <c r="Q785" s="119">
        <v>0.95433369361222098</v>
      </c>
    </row>
    <row r="786" spans="1:17" x14ac:dyDescent="0.25">
      <c r="A786" s="57" t="s">
        <v>7331</v>
      </c>
      <c r="B786" s="3" t="s">
        <v>7088</v>
      </c>
      <c r="C786" s="3" t="s">
        <v>7302</v>
      </c>
      <c r="D786" s="4" t="s">
        <v>7332</v>
      </c>
      <c r="E786" s="4">
        <v>36764</v>
      </c>
      <c r="F786" s="4">
        <v>100001679</v>
      </c>
      <c r="G786" s="101" t="s">
        <v>7335</v>
      </c>
      <c r="H786" s="4"/>
      <c r="I786" s="4">
        <v>1.1772</v>
      </c>
      <c r="J786" s="4">
        <v>1.0775999999999999</v>
      </c>
      <c r="K786" s="119"/>
      <c r="L786" s="119">
        <v>0.21628626956455299</v>
      </c>
      <c r="M786" s="119">
        <v>0.46538197660194602</v>
      </c>
      <c r="N786" s="119">
        <f>VLOOKUP(D786,[2]lms!$A:$H,8,FALSE)</f>
        <v>0.19166141630957201</v>
      </c>
      <c r="O786" s="119">
        <v>0.56329800011104003</v>
      </c>
      <c r="P786" s="119">
        <v>0.197046103960833</v>
      </c>
      <c r="Q786" s="119">
        <v>0.55961200825916502</v>
      </c>
    </row>
    <row r="787" spans="1:17" x14ac:dyDescent="0.25">
      <c r="A787" s="57" t="s">
        <v>7336</v>
      </c>
      <c r="B787" s="3" t="s">
        <v>7088</v>
      </c>
      <c r="C787" s="3" t="s">
        <v>7302</v>
      </c>
      <c r="D787" s="4" t="s">
        <v>7337</v>
      </c>
      <c r="E787" s="4">
        <v>17774</v>
      </c>
      <c r="F787" s="4">
        <v>2070</v>
      </c>
      <c r="G787" s="101" t="s">
        <v>7340</v>
      </c>
      <c r="H787" s="101" t="s">
        <v>7341</v>
      </c>
      <c r="I787" s="4">
        <v>1.4135</v>
      </c>
      <c r="J787" s="4">
        <v>0.68110000000000004</v>
      </c>
      <c r="K787" s="119"/>
      <c r="L787" s="119">
        <v>-8.2154552821694593E-2</v>
      </c>
      <c r="M787" s="119">
        <v>0.88230532890555302</v>
      </c>
      <c r="N787" s="119">
        <f>VLOOKUP(D787,[2]lms!$A:$H,8,FALSE)</f>
        <v>-6.5958613402004304E-2</v>
      </c>
      <c r="O787" s="119">
        <v>0.93179133720667695</v>
      </c>
      <c r="P787" s="119">
        <v>-9.9771580326184495E-2</v>
      </c>
      <c r="Q787" s="119">
        <v>0.87559067606107399</v>
      </c>
    </row>
    <row r="788" spans="1:17" x14ac:dyDescent="0.25">
      <c r="A788" s="57" t="s">
        <v>7342</v>
      </c>
      <c r="B788" s="3" t="s">
        <v>7088</v>
      </c>
      <c r="C788" s="3" t="s">
        <v>7302</v>
      </c>
      <c r="D788" s="4" t="s">
        <v>7343</v>
      </c>
      <c r="E788" s="4">
        <v>43449</v>
      </c>
      <c r="F788" s="4">
        <v>100004434</v>
      </c>
      <c r="G788" s="4"/>
      <c r="H788" s="4"/>
      <c r="I788" s="4">
        <v>58.693800000000003</v>
      </c>
      <c r="J788" s="4">
        <v>4.1882000000000001</v>
      </c>
      <c r="K788" s="119"/>
      <c r="L788" s="119">
        <v>1.72021825470144</v>
      </c>
      <c r="M788" s="119">
        <v>0.118251378237536</v>
      </c>
      <c r="N788" s="119">
        <f>VLOOKUP(D788,[2]lms!$A:$H,8,FALSE)</f>
        <v>1.6070181183452199</v>
      </c>
      <c r="O788" s="119">
        <v>0.18486114148260699</v>
      </c>
      <c r="P788" s="119">
        <v>1.62444715272165</v>
      </c>
      <c r="Q788" s="119">
        <v>0.205061872915939</v>
      </c>
    </row>
    <row r="789" spans="1:17" x14ac:dyDescent="0.25">
      <c r="A789" s="57" t="s">
        <v>7346</v>
      </c>
      <c r="B789" s="3" t="s">
        <v>7088</v>
      </c>
      <c r="C789" s="3" t="s">
        <v>7302</v>
      </c>
      <c r="D789" s="4" t="s">
        <v>7347</v>
      </c>
      <c r="E789" s="4">
        <v>15130</v>
      </c>
      <c r="F789" s="4">
        <v>100000115</v>
      </c>
      <c r="G789" s="101" t="s">
        <v>7350</v>
      </c>
      <c r="H789" s="101" t="s">
        <v>7351</v>
      </c>
      <c r="I789" s="4">
        <v>1.4035</v>
      </c>
      <c r="J789" s="4">
        <v>2.0868000000000002</v>
      </c>
      <c r="K789" s="119"/>
      <c r="L789" s="119">
        <v>-0.13927831707406799</v>
      </c>
      <c r="M789" s="119">
        <v>0.83862681597439404</v>
      </c>
      <c r="N789" s="119">
        <f>VLOOKUP(D789,[2]lms!$A:$H,8,FALSE)</f>
        <v>-0.14782607443918</v>
      </c>
      <c r="O789" s="119">
        <v>0.85655127206797599</v>
      </c>
      <c r="P789" s="119">
        <v>-0.20917492169763499</v>
      </c>
      <c r="Q789" s="119">
        <v>0.76709882816853703</v>
      </c>
    </row>
    <row r="790" spans="1:17" x14ac:dyDescent="0.25">
      <c r="A790" s="57" t="s">
        <v>7352</v>
      </c>
      <c r="B790" s="3" t="s">
        <v>7088</v>
      </c>
      <c r="C790" s="3" t="s">
        <v>7302</v>
      </c>
      <c r="D790" s="4" t="s">
        <v>7353</v>
      </c>
      <c r="E790" s="4">
        <v>40719</v>
      </c>
      <c r="F790" s="4">
        <v>100003600</v>
      </c>
      <c r="G790" s="101" t="s">
        <v>7356</v>
      </c>
      <c r="H790" s="4"/>
      <c r="I790" s="4">
        <v>0.42859999999999998</v>
      </c>
      <c r="J790" s="4">
        <v>1.6002000000000001</v>
      </c>
      <c r="K790" s="119"/>
      <c r="L790" s="119">
        <v>-0.138722864243806</v>
      </c>
      <c r="M790" s="119">
        <v>0.89428988114918995</v>
      </c>
      <c r="N790" s="119">
        <f>VLOOKUP(D790,[2]lms!$A:$H,8,FALSE)</f>
        <v>-0.26089875385957201</v>
      </c>
      <c r="O790" s="119">
        <v>0.80584216593611802</v>
      </c>
      <c r="P790" s="119">
        <v>-0.41995986188414802</v>
      </c>
      <c r="Q790" s="119">
        <v>0.65559848748702698</v>
      </c>
    </row>
    <row r="791" spans="1:17" x14ac:dyDescent="0.25">
      <c r="A791" s="57" t="s">
        <v>7357</v>
      </c>
      <c r="B791" s="3" t="s">
        <v>7088</v>
      </c>
      <c r="C791" s="3" t="s">
        <v>7302</v>
      </c>
      <c r="D791" s="4" t="s">
        <v>7358</v>
      </c>
      <c r="E791" s="4">
        <v>41397</v>
      </c>
      <c r="F791" s="4">
        <v>100003472</v>
      </c>
      <c r="G791" s="4"/>
      <c r="H791" s="101" t="s">
        <v>7361</v>
      </c>
      <c r="I791" s="4">
        <v>0.72509999999999997</v>
      </c>
      <c r="J791" s="4">
        <v>2.2105000000000001</v>
      </c>
      <c r="K791" s="119"/>
      <c r="L791" s="119">
        <v>0.138494479347923</v>
      </c>
      <c r="M791" s="119">
        <v>0.94853646291545002</v>
      </c>
      <c r="N791" s="119">
        <f>VLOOKUP(D791,[2]lms!$A:$H,8,FALSE)</f>
        <v>-3.6964265122877503E-2</v>
      </c>
      <c r="O791" s="119">
        <v>0.98904463571555801</v>
      </c>
      <c r="P791" s="119">
        <v>-0.29015479800788802</v>
      </c>
      <c r="Q791" s="119">
        <v>0.88497884889534295</v>
      </c>
    </row>
    <row r="792" spans="1:17" x14ac:dyDescent="0.25">
      <c r="A792" s="57" t="s">
        <v>7362</v>
      </c>
      <c r="B792" s="3" t="s">
        <v>7088</v>
      </c>
      <c r="C792" s="3" t="s">
        <v>7302</v>
      </c>
      <c r="D792" s="4" t="s">
        <v>7363</v>
      </c>
      <c r="E792" s="4">
        <v>22177</v>
      </c>
      <c r="F792" s="4">
        <v>100000765</v>
      </c>
      <c r="G792" s="4"/>
      <c r="H792" s="101" t="s">
        <v>7366</v>
      </c>
      <c r="I792" s="4">
        <v>0.99570000000000003</v>
      </c>
      <c r="J792" s="4">
        <v>1.2504999999999999</v>
      </c>
      <c r="K792" s="119"/>
      <c r="L792" s="119">
        <v>-0.17956411224733701</v>
      </c>
      <c r="M792" s="119">
        <v>0.47540042245576603</v>
      </c>
      <c r="N792" s="119">
        <f>VLOOKUP(D792,[2]lms!$A:$H,8,FALSE)</f>
        <v>-0.23973073175819401</v>
      </c>
      <c r="O792" s="119">
        <v>0.32226268374002898</v>
      </c>
      <c r="P792" s="119">
        <v>-0.23011233955753299</v>
      </c>
      <c r="Q792" s="119">
        <v>0.37679336117119799</v>
      </c>
    </row>
    <row r="793" spans="1:17" x14ac:dyDescent="0.25">
      <c r="A793" s="57" t="s">
        <v>7367</v>
      </c>
      <c r="B793" s="3" t="s">
        <v>7088</v>
      </c>
      <c r="C793" s="3" t="s">
        <v>7302</v>
      </c>
      <c r="D793" s="4" t="s">
        <v>7368</v>
      </c>
      <c r="E793" s="4">
        <v>35639</v>
      </c>
      <c r="F793" s="4">
        <v>100001634</v>
      </c>
      <c r="G793" s="101" t="s">
        <v>7371</v>
      </c>
      <c r="H793" s="101" t="s">
        <v>7372</v>
      </c>
      <c r="I793" s="4">
        <v>1.7967</v>
      </c>
      <c r="J793" s="4">
        <v>1.1646000000000001</v>
      </c>
      <c r="K793" s="119"/>
      <c r="L793" s="119">
        <v>0.30680848586568898</v>
      </c>
      <c r="M793" s="119">
        <v>0.49381308041796601</v>
      </c>
      <c r="N793" s="119">
        <f>VLOOKUP(D793,[2]lms!$A:$H,8,FALSE)</f>
        <v>0.29235738808827799</v>
      </c>
      <c r="O793" s="119">
        <v>0.55759918098973205</v>
      </c>
      <c r="P793" s="119">
        <v>0.214723426484556</v>
      </c>
      <c r="Q793" s="119">
        <v>0.68134393014221095</v>
      </c>
    </row>
    <row r="794" spans="1:17" x14ac:dyDescent="0.25">
      <c r="A794" s="57" t="s">
        <v>7373</v>
      </c>
      <c r="B794" s="3" t="s">
        <v>7088</v>
      </c>
      <c r="C794" s="3" t="s">
        <v>7302</v>
      </c>
      <c r="D794" s="4" t="s">
        <v>7374</v>
      </c>
      <c r="E794" s="4">
        <v>38276</v>
      </c>
      <c r="F794" s="4">
        <v>100002417</v>
      </c>
      <c r="G794" s="101" t="s">
        <v>7377</v>
      </c>
      <c r="H794" s="101" t="s">
        <v>7378</v>
      </c>
      <c r="I794" s="4">
        <v>1.5069999999999999</v>
      </c>
      <c r="J794" s="4">
        <v>1.4283999999999999</v>
      </c>
      <c r="K794" s="119"/>
      <c r="L794" s="119">
        <v>0.130711726465259</v>
      </c>
      <c r="M794" s="119">
        <v>0.82797799089968704</v>
      </c>
      <c r="N794" s="119">
        <f>VLOOKUP(D794,[2]lms!$A:$H,8,FALSE)</f>
        <v>9.5175930938071293E-2</v>
      </c>
      <c r="O794" s="119">
        <v>0.90452309634649497</v>
      </c>
      <c r="P794" s="119">
        <v>-0.104351270924678</v>
      </c>
      <c r="Q794" s="119">
        <v>0.87144315093819202</v>
      </c>
    </row>
    <row r="795" spans="1:17" x14ac:dyDescent="0.25">
      <c r="A795" s="57" t="s">
        <v>7379</v>
      </c>
      <c r="B795" s="3" t="s">
        <v>7088</v>
      </c>
      <c r="C795" s="3" t="s">
        <v>7302</v>
      </c>
      <c r="D795" s="4" t="s">
        <v>7380</v>
      </c>
      <c r="E795" s="4">
        <v>42975</v>
      </c>
      <c r="F795" s="4">
        <v>100004206</v>
      </c>
      <c r="G795" s="101" t="s">
        <v>7383</v>
      </c>
      <c r="H795" s="4"/>
      <c r="I795" s="4">
        <v>0.33150000000000002</v>
      </c>
      <c r="J795" s="4">
        <v>0.71260000000000001</v>
      </c>
      <c r="K795" s="119"/>
      <c r="L795" s="119">
        <v>-0.83388241753888803</v>
      </c>
      <c r="M795" s="119">
        <v>6.2578145213526198E-2</v>
      </c>
      <c r="N795" s="119">
        <f>VLOOKUP(D795,[2]lms!$A:$H,8,FALSE)</f>
        <v>-0.85299814253430495</v>
      </c>
      <c r="O795" s="119">
        <v>9.2892894066307796E-2</v>
      </c>
      <c r="P795" s="119">
        <v>-0.98782951011782005</v>
      </c>
      <c r="Q795" s="119">
        <v>8.3636028877693003E-2</v>
      </c>
    </row>
    <row r="796" spans="1:17" x14ac:dyDescent="0.25">
      <c r="A796" s="57" t="s">
        <v>7384</v>
      </c>
      <c r="B796" s="3" t="s">
        <v>7088</v>
      </c>
      <c r="C796" s="3" t="s">
        <v>7302</v>
      </c>
      <c r="D796" s="4" t="s">
        <v>7385</v>
      </c>
      <c r="E796" s="4">
        <v>15667</v>
      </c>
      <c r="F796" s="4">
        <v>100000409</v>
      </c>
      <c r="G796" s="101" t="s">
        <v>7388</v>
      </c>
      <c r="H796" s="101" t="s">
        <v>7389</v>
      </c>
      <c r="I796" s="4">
        <v>2.6503999999999999</v>
      </c>
      <c r="J796" s="4">
        <v>1.0984</v>
      </c>
      <c r="K796" s="119"/>
      <c r="L796" s="119">
        <v>0.168209603267471</v>
      </c>
      <c r="M796" s="119">
        <v>0.79036174499068101</v>
      </c>
      <c r="N796" s="119">
        <f>VLOOKUP(D796,[2]lms!$A:$H,8,FALSE)</f>
        <v>0.201311863607013</v>
      </c>
      <c r="O796" s="119">
        <v>0.77290653596861303</v>
      </c>
      <c r="P796" s="119">
        <v>7.3694027870650894E-2</v>
      </c>
      <c r="Q796" s="119">
        <v>0.94177474267361005</v>
      </c>
    </row>
    <row r="797" spans="1:17" x14ac:dyDescent="0.25">
      <c r="A797" s="57" t="s">
        <v>7390</v>
      </c>
      <c r="B797" s="3" t="s">
        <v>7088</v>
      </c>
      <c r="C797" s="3" t="s">
        <v>7302</v>
      </c>
      <c r="D797" s="4" t="s">
        <v>7391</v>
      </c>
      <c r="E797" s="4">
        <v>40479</v>
      </c>
      <c r="F797" s="4">
        <v>100003109</v>
      </c>
      <c r="G797" s="4"/>
      <c r="H797" s="101" t="s">
        <v>7394</v>
      </c>
      <c r="I797" s="4">
        <v>2.2298</v>
      </c>
      <c r="J797" s="4">
        <v>1.0503</v>
      </c>
      <c r="K797" s="119"/>
      <c r="L797" s="119">
        <v>0.79472554166683995</v>
      </c>
      <c r="M797" s="119">
        <v>0.14170244519866701</v>
      </c>
      <c r="N797" s="119">
        <f>VLOOKUP(D797,[2]lms!$A:$H,8,FALSE)</f>
        <v>0.737408082410832</v>
      </c>
      <c r="O797" s="119">
        <v>0.21520924222218299</v>
      </c>
      <c r="P797" s="119">
        <v>0.75306684086874598</v>
      </c>
      <c r="Q797" s="119">
        <v>0.239490368512321</v>
      </c>
    </row>
    <row r="798" spans="1:17" x14ac:dyDescent="0.25">
      <c r="A798" s="57" t="s">
        <v>7395</v>
      </c>
      <c r="B798" s="3" t="s">
        <v>7088</v>
      </c>
      <c r="C798" s="3" t="s">
        <v>7302</v>
      </c>
      <c r="D798" s="4" t="s">
        <v>7396</v>
      </c>
      <c r="E798" s="4">
        <v>62863</v>
      </c>
      <c r="F798" s="4">
        <v>100020219</v>
      </c>
      <c r="G798" s="101" t="s">
        <v>7398</v>
      </c>
      <c r="H798" s="101" t="s">
        <v>7399</v>
      </c>
      <c r="I798" s="4">
        <v>0.96609999999999996</v>
      </c>
      <c r="J798" s="4">
        <v>1.431</v>
      </c>
      <c r="K798" s="119"/>
      <c r="L798" s="119">
        <v>-0.31390221088049702</v>
      </c>
      <c r="M798" s="119">
        <v>0.25927433558556601</v>
      </c>
      <c r="N798" s="119">
        <f>VLOOKUP(D798,[2]lms!$A:$H,8,FALSE)</f>
        <v>-0.28675986434563</v>
      </c>
      <c r="O798" s="119">
        <v>0.33981671884724601</v>
      </c>
      <c r="P798" s="119">
        <v>-0.30347981074493702</v>
      </c>
      <c r="Q798" s="119">
        <v>0.32301385911047897</v>
      </c>
    </row>
    <row r="799" spans="1:17" x14ac:dyDescent="0.25">
      <c r="A799" s="57" t="s">
        <v>7400</v>
      </c>
      <c r="B799" s="3" t="s">
        <v>7088</v>
      </c>
      <c r="C799" s="3" t="s">
        <v>7302</v>
      </c>
      <c r="D799" s="4" t="s">
        <v>7401</v>
      </c>
      <c r="E799" s="4">
        <v>37508</v>
      </c>
      <c r="F799" s="4">
        <v>100002054</v>
      </c>
      <c r="G799" s="4"/>
      <c r="H799" s="101" t="s">
        <v>7404</v>
      </c>
      <c r="I799" s="4">
        <v>1.0495000000000001</v>
      </c>
      <c r="J799" s="4">
        <v>1.4963</v>
      </c>
      <c r="K799" s="119"/>
      <c r="L799" s="119">
        <v>-8.4729245299186698E-2</v>
      </c>
      <c r="M799" s="119">
        <v>0.90264905518616401</v>
      </c>
      <c r="N799" s="119">
        <f>VLOOKUP(D799,[2]lms!$A:$H,8,FALSE)</f>
        <v>-0.17874549788917399</v>
      </c>
      <c r="O799" s="119">
        <v>0.80584216593611802</v>
      </c>
      <c r="P799" s="119">
        <v>-0.20076221552123599</v>
      </c>
      <c r="Q799" s="119">
        <v>0.76253410322823501</v>
      </c>
    </row>
    <row r="800" spans="1:17" x14ac:dyDescent="0.25">
      <c r="A800" s="57" t="s">
        <v>7405</v>
      </c>
      <c r="B800" s="3" t="s">
        <v>7088</v>
      </c>
      <c r="C800" s="3" t="s">
        <v>7302</v>
      </c>
      <c r="D800" s="4" t="s">
        <v>7406</v>
      </c>
      <c r="E800" s="4">
        <v>63342</v>
      </c>
      <c r="F800" s="4">
        <v>100021256</v>
      </c>
      <c r="G800" s="4"/>
      <c r="H800" s="4"/>
      <c r="I800" s="4">
        <v>2.7244000000000002</v>
      </c>
      <c r="J800" s="4">
        <v>1.1937</v>
      </c>
      <c r="K800" s="119"/>
      <c r="L800" s="119">
        <v>-4.8262494362481999E-2</v>
      </c>
      <c r="M800" s="119">
        <v>0.98816528537773696</v>
      </c>
      <c r="N800" s="119">
        <f>VLOOKUP(D800,[2]lms!$A:$H,8,FALSE)</f>
        <v>-0.158570034576103</v>
      </c>
      <c r="O800" s="119">
        <v>0.93179133720667695</v>
      </c>
      <c r="P800" s="119">
        <v>-0.48605723277859397</v>
      </c>
      <c r="Q800" s="119">
        <v>0.73715446714011201</v>
      </c>
    </row>
    <row r="801" spans="1:17" x14ac:dyDescent="0.25">
      <c r="A801" s="57" t="s">
        <v>7409</v>
      </c>
      <c r="B801" s="3" t="s">
        <v>7088</v>
      </c>
      <c r="C801" s="3" t="s">
        <v>7302</v>
      </c>
      <c r="D801" s="4" t="s">
        <v>7410</v>
      </c>
      <c r="E801" s="4">
        <v>43516</v>
      </c>
      <c r="F801" s="4">
        <v>100004250</v>
      </c>
      <c r="G801" s="101" t="s">
        <v>7413</v>
      </c>
      <c r="H801" s="101" t="s">
        <v>7414</v>
      </c>
      <c r="I801" s="4">
        <v>1.4126000000000001</v>
      </c>
      <c r="J801" s="4">
        <v>1.5401</v>
      </c>
      <c r="K801" s="119"/>
      <c r="L801" s="119">
        <v>0.34509055064468103</v>
      </c>
      <c r="M801" s="119">
        <v>0.57692162708133099</v>
      </c>
      <c r="N801" s="119">
        <f>VLOOKUP(D801,[2]lms!$A:$H,8,FALSE)</f>
        <v>0.22615002973096399</v>
      </c>
      <c r="O801" s="119">
        <v>0.770709870167957</v>
      </c>
      <c r="P801" s="119">
        <v>0.27253852735333001</v>
      </c>
      <c r="Q801" s="119">
        <v>0.71017060203583804</v>
      </c>
    </row>
    <row r="802" spans="1:17" x14ac:dyDescent="0.25">
      <c r="A802" s="57" t="s">
        <v>7415</v>
      </c>
      <c r="B802" s="3" t="s">
        <v>7088</v>
      </c>
      <c r="C802" s="3" t="s">
        <v>7302</v>
      </c>
      <c r="D802" s="4" t="s">
        <v>7416</v>
      </c>
      <c r="E802" s="4">
        <v>37429</v>
      </c>
      <c r="F802" s="4">
        <v>100002057</v>
      </c>
      <c r="G802" s="101" t="s">
        <v>7419</v>
      </c>
      <c r="H802" s="101" t="s">
        <v>7420</v>
      </c>
      <c r="I802" s="4">
        <v>1.4545999999999999</v>
      </c>
      <c r="J802" s="4">
        <v>1.0195000000000001</v>
      </c>
      <c r="K802" s="119"/>
      <c r="L802" s="119">
        <v>-2.3204904134230601E-2</v>
      </c>
      <c r="M802" s="119">
        <v>0.98816528537773696</v>
      </c>
      <c r="N802" s="119">
        <f>VLOOKUP(D802,[2]lms!$A:$H,8,FALSE)</f>
        <v>-5.83390335017216E-2</v>
      </c>
      <c r="O802" s="119">
        <v>0.94566127980579195</v>
      </c>
      <c r="P802" s="119">
        <v>-0.21370799410545499</v>
      </c>
      <c r="Q802" s="119">
        <v>0.824223731434647</v>
      </c>
    </row>
    <row r="803" spans="1:17" x14ac:dyDescent="0.25">
      <c r="A803" s="57" t="s">
        <v>7421</v>
      </c>
      <c r="B803" s="3" t="s">
        <v>7088</v>
      </c>
      <c r="C803" s="3" t="s">
        <v>7302</v>
      </c>
      <c r="D803" s="4" t="s">
        <v>7422</v>
      </c>
      <c r="E803" s="4">
        <v>587</v>
      </c>
      <c r="F803" s="4">
        <v>338</v>
      </c>
      <c r="G803" s="101" t="s">
        <v>6917</v>
      </c>
      <c r="H803" s="101" t="s">
        <v>7425</v>
      </c>
      <c r="I803" s="4">
        <v>2.2959999999999998</v>
      </c>
      <c r="J803" s="4">
        <v>2.5537000000000001</v>
      </c>
      <c r="K803" s="119"/>
      <c r="L803" s="119">
        <v>-0.116008535334929</v>
      </c>
      <c r="M803" s="119">
        <v>0.88350136084686703</v>
      </c>
      <c r="N803" s="119">
        <f>VLOOKUP(D803,[2]lms!$A:$H,8,FALSE)</f>
        <v>-6.5728704214651199E-2</v>
      </c>
      <c r="O803" s="119">
        <v>0.94313557306555296</v>
      </c>
      <c r="P803" s="119">
        <v>-4.73916708106863E-2</v>
      </c>
      <c r="Q803" s="119">
        <v>0.96958477595602799</v>
      </c>
    </row>
    <row r="804" spans="1:17" x14ac:dyDescent="0.25">
      <c r="A804" s="57" t="s">
        <v>7426</v>
      </c>
      <c r="B804" s="3" t="s">
        <v>7088</v>
      </c>
      <c r="C804" s="3" t="s">
        <v>7302</v>
      </c>
      <c r="D804" s="4" t="s">
        <v>7427</v>
      </c>
      <c r="E804" s="4">
        <v>35101</v>
      </c>
      <c r="F804" s="4">
        <v>100001411</v>
      </c>
      <c r="G804" s="101" t="s">
        <v>7430</v>
      </c>
      <c r="H804" s="101" t="s">
        <v>7431</v>
      </c>
      <c r="I804" s="4">
        <v>1.0255000000000001</v>
      </c>
      <c r="J804" s="4">
        <v>0.89800000000000002</v>
      </c>
      <c r="K804" s="119"/>
      <c r="L804" s="119">
        <v>-0.44471189068933997</v>
      </c>
      <c r="M804" s="119">
        <v>0.57690480271731803</v>
      </c>
      <c r="N804" s="119">
        <f>VLOOKUP(D804,[2]lms!$A:$H,8,FALSE)</f>
        <v>-0.36008753241501701</v>
      </c>
      <c r="O804" s="119">
        <v>0.70700189276022096</v>
      </c>
      <c r="P804" s="119">
        <v>-0.62924984744441603</v>
      </c>
      <c r="Q804" s="119">
        <v>0.44107548816617498</v>
      </c>
    </row>
    <row r="805" spans="1:17" x14ac:dyDescent="0.25">
      <c r="A805" s="57" t="s">
        <v>7432</v>
      </c>
      <c r="B805" s="3" t="s">
        <v>7088</v>
      </c>
      <c r="C805" s="3" t="s">
        <v>7302</v>
      </c>
      <c r="D805" s="4" t="s">
        <v>7433</v>
      </c>
      <c r="E805" s="4">
        <v>21177</v>
      </c>
      <c r="F805" s="4">
        <v>100000914</v>
      </c>
      <c r="G805" s="101" t="s">
        <v>7436</v>
      </c>
      <c r="H805" s="101" t="s">
        <v>7437</v>
      </c>
      <c r="I805" s="4">
        <v>2.0644999999999998</v>
      </c>
      <c r="J805" s="4">
        <v>2.0640000000000001</v>
      </c>
      <c r="K805" s="119"/>
      <c r="L805" s="119">
        <v>-0.38453192582183499</v>
      </c>
      <c r="M805" s="119">
        <v>0.69975920344005305</v>
      </c>
      <c r="N805" s="119">
        <f>VLOOKUP(D805,[2]lms!$A:$H,8,FALSE)</f>
        <v>-0.43759098784288902</v>
      </c>
      <c r="O805" s="119">
        <v>0.69250857589971804</v>
      </c>
      <c r="P805" s="119">
        <v>-0.66465436289957003</v>
      </c>
      <c r="Q805" s="119">
        <v>0.51066487880934197</v>
      </c>
    </row>
    <row r="806" spans="1:17" x14ac:dyDescent="0.25">
      <c r="A806" s="57" t="s">
        <v>7438</v>
      </c>
      <c r="B806" s="3" t="s">
        <v>7088</v>
      </c>
      <c r="C806" s="3" t="s">
        <v>7302</v>
      </c>
      <c r="D806" s="4" t="s">
        <v>7439</v>
      </c>
      <c r="E806" s="4">
        <v>62524</v>
      </c>
      <c r="F806" s="4">
        <v>100020822</v>
      </c>
      <c r="G806" s="4"/>
      <c r="H806" s="4"/>
      <c r="I806" s="4">
        <v>2.9573999999999998</v>
      </c>
      <c r="J806" s="4">
        <v>1.7621</v>
      </c>
      <c r="K806" s="119"/>
      <c r="L806" s="119">
        <v>-0.35327212927401203</v>
      </c>
      <c r="M806" s="119">
        <v>0.73569619310287504</v>
      </c>
      <c r="N806" s="119">
        <f>VLOOKUP(D806,[2]lms!$A:$H,8,FALSE)</f>
        <v>-0.21441855159058601</v>
      </c>
      <c r="O806" s="119">
        <v>0.88075674265715698</v>
      </c>
      <c r="P806" s="119">
        <v>-0.38516461983781802</v>
      </c>
      <c r="Q806" s="119">
        <v>0.74829741512382397</v>
      </c>
    </row>
    <row r="807" spans="1:17" x14ac:dyDescent="0.25">
      <c r="A807" s="57" t="s">
        <v>7440</v>
      </c>
      <c r="B807" s="3" t="s">
        <v>7088</v>
      </c>
      <c r="C807" s="3" t="s">
        <v>7302</v>
      </c>
      <c r="D807" s="4" t="s">
        <v>7441</v>
      </c>
      <c r="E807" s="4">
        <v>20698</v>
      </c>
      <c r="F807" s="4">
        <v>100000842</v>
      </c>
      <c r="G807" s="101" t="s">
        <v>7444</v>
      </c>
      <c r="H807" s="101" t="s">
        <v>7445</v>
      </c>
      <c r="I807" s="4">
        <v>0.4047</v>
      </c>
      <c r="J807" s="4">
        <v>0.85799999999999998</v>
      </c>
      <c r="K807" s="119"/>
      <c r="L807" s="119">
        <v>-0.25670618492685299</v>
      </c>
      <c r="M807" s="119">
        <v>0.54671776918100601</v>
      </c>
      <c r="N807" s="119">
        <f>VLOOKUP(D807,[2]lms!$A:$H,8,FALSE)</f>
        <v>-0.25871261730298201</v>
      </c>
      <c r="O807" s="119">
        <v>0.57347699575870803</v>
      </c>
      <c r="P807" s="119">
        <v>-0.33632337503522602</v>
      </c>
      <c r="Q807" s="119">
        <v>0.48667690960251903</v>
      </c>
    </row>
    <row r="808" spans="1:17" x14ac:dyDescent="0.25">
      <c r="A808" s="57" t="s">
        <v>7446</v>
      </c>
      <c r="B808" s="3" t="s">
        <v>7088</v>
      </c>
      <c r="C808" s="3" t="s">
        <v>7302</v>
      </c>
      <c r="D808" s="4" t="s">
        <v>7447</v>
      </c>
      <c r="E808" s="4">
        <v>12115</v>
      </c>
      <c r="F808" s="4">
        <v>1259</v>
      </c>
      <c r="G808" s="101" t="s">
        <v>7450</v>
      </c>
      <c r="H808" s="101" t="s">
        <v>7451</v>
      </c>
      <c r="I808" s="4">
        <v>1.2684</v>
      </c>
      <c r="J808" s="4">
        <v>1.0866</v>
      </c>
      <c r="K808" s="119"/>
      <c r="L808" s="119">
        <v>0.16499045010996399</v>
      </c>
      <c r="M808" s="119">
        <v>0.82108415242562305</v>
      </c>
      <c r="N808" s="119">
        <f>VLOOKUP(D808,[2]lms!$A:$H,8,FALSE)</f>
        <v>5.2393381559555197E-2</v>
      </c>
      <c r="O808" s="119">
        <v>0.94442360326603902</v>
      </c>
      <c r="P808" s="119">
        <v>-0.11713100662614399</v>
      </c>
      <c r="Q808" s="119">
        <v>0.88045753809424099</v>
      </c>
    </row>
    <row r="809" spans="1:17" x14ac:dyDescent="0.25">
      <c r="A809" s="57" t="s">
        <v>7452</v>
      </c>
      <c r="B809" s="3" t="s">
        <v>7088</v>
      </c>
      <c r="C809" s="3" t="s">
        <v>7302</v>
      </c>
      <c r="D809" s="4" t="s">
        <v>7453</v>
      </c>
      <c r="E809" s="4">
        <v>32453</v>
      </c>
      <c r="F809" s="4">
        <v>100001219</v>
      </c>
      <c r="G809" s="101" t="s">
        <v>7456</v>
      </c>
      <c r="H809" s="101" t="s">
        <v>7457</v>
      </c>
      <c r="I809" s="4">
        <v>3.1265000000000001</v>
      </c>
      <c r="J809" s="4">
        <v>3.5314999999999999</v>
      </c>
      <c r="K809" s="119"/>
      <c r="L809" s="119">
        <v>-0.199219129559108</v>
      </c>
      <c r="M809" s="119">
        <v>0.86516956950483903</v>
      </c>
      <c r="N809" s="119">
        <f>VLOOKUP(D809,[2]lms!$A:$H,8,FALSE)</f>
        <v>-0.37731791997925301</v>
      </c>
      <c r="O809" s="119">
        <v>0.722049669564645</v>
      </c>
      <c r="P809" s="119">
        <v>-0.54011397562140095</v>
      </c>
      <c r="Q809" s="119">
        <v>0.60730566673514397</v>
      </c>
    </row>
    <row r="810" spans="1:17" x14ac:dyDescent="0.25">
      <c r="A810" s="57" t="s">
        <v>7458</v>
      </c>
      <c r="B810" s="3" t="s">
        <v>7088</v>
      </c>
      <c r="C810" s="3" t="s">
        <v>7302</v>
      </c>
      <c r="D810" s="4" t="s">
        <v>7459</v>
      </c>
      <c r="E810" s="4">
        <v>57394</v>
      </c>
      <c r="F810" s="4">
        <v>100001816</v>
      </c>
      <c r="G810" s="4"/>
      <c r="H810" s="4"/>
      <c r="I810" s="4">
        <v>2.4119999999999999</v>
      </c>
      <c r="J810" s="4">
        <v>3.5055000000000001</v>
      </c>
      <c r="K810" s="119"/>
      <c r="L810" s="119">
        <v>-0.24156229570725801</v>
      </c>
      <c r="M810" s="119">
        <v>0.82150685040291704</v>
      </c>
      <c r="N810" s="119">
        <f>VLOOKUP(D810,[2]lms!$A:$H,8,FALSE)</f>
        <v>-0.123948747785687</v>
      </c>
      <c r="O810" s="119">
        <v>0.93179133720667695</v>
      </c>
      <c r="P810" s="119">
        <v>-0.20241097630137</v>
      </c>
      <c r="Q810" s="119">
        <v>0.87144315093819202</v>
      </c>
    </row>
    <row r="811" spans="1:17" x14ac:dyDescent="0.25">
      <c r="A811" s="57" t="s">
        <v>7462</v>
      </c>
      <c r="B811" s="3" t="s">
        <v>7088</v>
      </c>
      <c r="C811" s="3" t="s">
        <v>7302</v>
      </c>
      <c r="D811" s="4" t="s">
        <v>7463</v>
      </c>
      <c r="E811" s="4">
        <v>40481</v>
      </c>
      <c r="F811" s="4">
        <v>100003432</v>
      </c>
      <c r="G811" s="4"/>
      <c r="H811" s="4"/>
      <c r="I811" s="4">
        <v>1.7733000000000001</v>
      </c>
      <c r="J811" s="4">
        <v>1.8451</v>
      </c>
      <c r="K811" s="119"/>
      <c r="L811" s="119">
        <v>-0.16361450378574499</v>
      </c>
      <c r="M811" s="119">
        <v>0.83098330068381299</v>
      </c>
      <c r="N811" s="119">
        <f>VLOOKUP(D811,[2]lms!$A:$H,8,FALSE)</f>
        <v>-0.18815355403367601</v>
      </c>
      <c r="O811" s="119">
        <v>0.82634229942701798</v>
      </c>
      <c r="P811" s="119">
        <v>-0.45151778609008397</v>
      </c>
      <c r="Q811" s="119">
        <v>0.50611565709221096</v>
      </c>
    </row>
    <row r="812" spans="1:17" x14ac:dyDescent="0.25">
      <c r="A812" s="57" t="s">
        <v>7466</v>
      </c>
      <c r="B812" s="3" t="s">
        <v>7088</v>
      </c>
      <c r="C812" s="3" t="s">
        <v>7302</v>
      </c>
      <c r="D812" s="4" t="s">
        <v>7467</v>
      </c>
      <c r="E812" s="4">
        <v>62857</v>
      </c>
      <c r="F812" s="4">
        <v>100020272</v>
      </c>
      <c r="G812" s="4"/>
      <c r="H812" s="101" t="s">
        <v>7469</v>
      </c>
      <c r="I812" s="4">
        <v>0.92149999999999999</v>
      </c>
      <c r="J812" s="4">
        <v>2.7875000000000001</v>
      </c>
      <c r="K812" s="119"/>
      <c r="L812" s="119">
        <v>3.5063405198015401E-3</v>
      </c>
      <c r="M812" s="119">
        <v>0.99701568396186102</v>
      </c>
      <c r="N812" s="119">
        <f>VLOOKUP(D812,[2]lms!$A:$H,8,FALSE)</f>
        <v>-2.1069589265776002E-2</v>
      </c>
      <c r="O812" s="119">
        <v>0.976990224814269</v>
      </c>
      <c r="P812" s="119">
        <v>-0.15165047652647001</v>
      </c>
      <c r="Q812" s="119">
        <v>0.84301012809250297</v>
      </c>
    </row>
    <row r="813" spans="1:17" x14ac:dyDescent="0.25">
      <c r="A813" s="57" t="s">
        <v>7470</v>
      </c>
      <c r="B813" s="3" t="s">
        <v>7088</v>
      </c>
      <c r="C813" s="3" t="s">
        <v>7302</v>
      </c>
      <c r="D813" s="4" t="s">
        <v>7471</v>
      </c>
      <c r="E813" s="4">
        <v>39626</v>
      </c>
      <c r="F813" s="4">
        <v>100003070</v>
      </c>
      <c r="G813" s="4"/>
      <c r="H813" s="4"/>
      <c r="I813" s="4">
        <v>3.7357</v>
      </c>
      <c r="J813" s="4">
        <v>1.6529</v>
      </c>
      <c r="K813" s="119"/>
      <c r="L813" s="119">
        <v>0.61914916296432498</v>
      </c>
      <c r="M813" s="119">
        <v>0.48136398834702399</v>
      </c>
      <c r="N813" s="119">
        <f>VLOOKUP(D813,[2]lms!$A:$H,8,FALSE)</f>
        <v>0.41685951030698398</v>
      </c>
      <c r="O813" s="119">
        <v>0.67931690990555504</v>
      </c>
      <c r="P813" s="119">
        <v>0.32662547294892702</v>
      </c>
      <c r="Q813" s="119">
        <v>0.77237523293862798</v>
      </c>
    </row>
    <row r="814" spans="1:17" x14ac:dyDescent="0.25">
      <c r="A814" s="57" t="s">
        <v>7474</v>
      </c>
      <c r="B814" s="3" t="s">
        <v>7088</v>
      </c>
      <c r="C814" s="3" t="s">
        <v>7302</v>
      </c>
      <c r="D814" s="4" t="s">
        <v>7475</v>
      </c>
      <c r="E814" s="4">
        <v>39611</v>
      </c>
      <c r="F814" s="4">
        <v>100002887</v>
      </c>
      <c r="G814" s="101" t="s">
        <v>7478</v>
      </c>
      <c r="H814" s="101" t="s">
        <v>7479</v>
      </c>
      <c r="I814" s="4">
        <v>2.2496999999999998</v>
      </c>
      <c r="J814" s="4">
        <v>1.4234</v>
      </c>
      <c r="K814" s="119"/>
      <c r="L814" s="119">
        <v>9.1071610255226906E-2</v>
      </c>
      <c r="M814" s="119">
        <v>0.91575593453328297</v>
      </c>
      <c r="N814" s="119">
        <f>VLOOKUP(D814,[2]lms!$A:$H,8,FALSE)</f>
        <v>-2.9739411118265498E-2</v>
      </c>
      <c r="O814" s="119">
        <v>0.97500383502683297</v>
      </c>
      <c r="P814" s="119">
        <v>-0.218877431323867</v>
      </c>
      <c r="Q814" s="119">
        <v>0.79362318180088698</v>
      </c>
    </row>
    <row r="815" spans="1:17" x14ac:dyDescent="0.25">
      <c r="A815" s="57" t="s">
        <v>7480</v>
      </c>
      <c r="B815" s="3" t="s">
        <v>7088</v>
      </c>
      <c r="C815" s="3" t="s">
        <v>7302</v>
      </c>
      <c r="D815" s="4" t="s">
        <v>7481</v>
      </c>
      <c r="E815" s="4">
        <v>35630</v>
      </c>
      <c r="F815" s="4">
        <v>100001542</v>
      </c>
      <c r="G815" s="101" t="s">
        <v>7484</v>
      </c>
      <c r="H815" s="101" t="s">
        <v>7485</v>
      </c>
      <c r="I815" s="4">
        <v>1.6504000000000001</v>
      </c>
      <c r="J815" s="4">
        <v>1.7121</v>
      </c>
      <c r="K815" s="119"/>
      <c r="L815" s="119">
        <v>-0.396842839902107</v>
      </c>
      <c r="M815" s="119">
        <v>0.54671776918100601</v>
      </c>
      <c r="N815" s="119">
        <f>VLOOKUP(D815,[2]lms!$A:$H,8,FALSE)</f>
        <v>-0.35414305380266498</v>
      </c>
      <c r="O815" s="119">
        <v>0.62960451073832602</v>
      </c>
      <c r="P815" s="119">
        <v>-0.54305334925120696</v>
      </c>
      <c r="Q815" s="119">
        <v>0.44107548816617498</v>
      </c>
    </row>
    <row r="816" spans="1:17" x14ac:dyDescent="0.25">
      <c r="A816" s="57" t="s">
        <v>7486</v>
      </c>
      <c r="B816" s="3" t="s">
        <v>7088</v>
      </c>
      <c r="C816" s="3" t="s">
        <v>7302</v>
      </c>
      <c r="D816" s="4" t="s">
        <v>7487</v>
      </c>
      <c r="E816" s="4">
        <v>18335</v>
      </c>
      <c r="F816" s="4">
        <v>100000442</v>
      </c>
      <c r="G816" s="101" t="s">
        <v>7490</v>
      </c>
      <c r="H816" s="101" t="s">
        <v>7491</v>
      </c>
      <c r="I816" s="4">
        <v>1.5618000000000001</v>
      </c>
      <c r="J816" s="4">
        <v>2.5346000000000002</v>
      </c>
      <c r="K816" s="119"/>
      <c r="L816" s="119">
        <v>-0.53662554869753998</v>
      </c>
      <c r="M816" s="119">
        <v>0.55313290803554005</v>
      </c>
      <c r="N816" s="119">
        <f>VLOOKUP(D816,[2]lms!$A:$H,8,FALSE)</f>
        <v>-0.455985494604981</v>
      </c>
      <c r="O816" s="119">
        <v>0.65513078458254503</v>
      </c>
      <c r="P816" s="119">
        <v>-0.64307918972365496</v>
      </c>
      <c r="Q816" s="119">
        <v>0.51731176854541305</v>
      </c>
    </row>
    <row r="817" spans="1:17" x14ac:dyDescent="0.25">
      <c r="A817" s="57" t="s">
        <v>7492</v>
      </c>
      <c r="B817" s="3" t="s">
        <v>7088</v>
      </c>
      <c r="C817" s="3" t="s">
        <v>7302</v>
      </c>
      <c r="D817" s="4" t="s">
        <v>7493</v>
      </c>
      <c r="E817" s="4">
        <v>20758</v>
      </c>
      <c r="F817" s="4">
        <v>100000873</v>
      </c>
      <c r="G817" s="101" t="s">
        <v>7496</v>
      </c>
      <c r="H817" s="101" t="s">
        <v>7497</v>
      </c>
      <c r="I817" s="4">
        <v>2.0066999999999999</v>
      </c>
      <c r="J817" s="4">
        <v>1.3463000000000001</v>
      </c>
      <c r="K817" s="119"/>
      <c r="L817" s="119">
        <v>0.118076103061397</v>
      </c>
      <c r="M817" s="119">
        <v>0.88230532890555302</v>
      </c>
      <c r="N817" s="119">
        <f>VLOOKUP(D817,[2]lms!$A:$H,8,FALSE)</f>
        <v>2.0670348216193901E-2</v>
      </c>
      <c r="O817" s="119">
        <v>0.98512831611221496</v>
      </c>
      <c r="P817" s="119">
        <v>-0.367780854100622</v>
      </c>
      <c r="Q817" s="119">
        <v>0.54131787366897099</v>
      </c>
    </row>
    <row r="818" spans="1:17" x14ac:dyDescent="0.25">
      <c r="A818" s="57" t="s">
        <v>7498</v>
      </c>
      <c r="B818" s="3" t="s">
        <v>7088</v>
      </c>
      <c r="C818" s="3" t="s">
        <v>7302</v>
      </c>
      <c r="D818" s="4" t="s">
        <v>7499</v>
      </c>
      <c r="E818" s="4">
        <v>27514</v>
      </c>
      <c r="F818" s="4">
        <v>100001039</v>
      </c>
      <c r="G818" s="101" t="s">
        <v>7502</v>
      </c>
      <c r="H818" s="101" t="s">
        <v>7503</v>
      </c>
      <c r="I818" s="4">
        <v>18.669599999999999</v>
      </c>
      <c r="J818" s="4">
        <v>1.9121999999999999</v>
      </c>
      <c r="K818" s="119"/>
      <c r="L818" s="119">
        <v>0.59913944619080906</v>
      </c>
      <c r="M818" s="119">
        <v>0.71355425939056005</v>
      </c>
      <c r="N818" s="119">
        <f>VLOOKUP(D818,[2]lms!$A:$H,8,FALSE)</f>
        <v>0.30318644776992798</v>
      </c>
      <c r="O818" s="119">
        <v>0.90149065360958203</v>
      </c>
      <c r="P818" s="119">
        <v>-0.32130227642928</v>
      </c>
      <c r="Q818" s="119">
        <v>0.86208502742314297</v>
      </c>
    </row>
    <row r="819" spans="1:17" x14ac:dyDescent="0.25">
      <c r="A819" s="57" t="s">
        <v>7504</v>
      </c>
      <c r="B819" s="3" t="s">
        <v>7088</v>
      </c>
      <c r="C819" s="3" t="s">
        <v>7302</v>
      </c>
      <c r="D819" s="4" t="s">
        <v>7505</v>
      </c>
      <c r="E819" s="4">
        <v>43374</v>
      </c>
      <c r="F819" s="4">
        <v>100004318</v>
      </c>
      <c r="G819" s="101" t="s">
        <v>7508</v>
      </c>
      <c r="H819" s="4"/>
      <c r="I819" s="4">
        <v>1.3315999999999999</v>
      </c>
      <c r="J819" s="4">
        <v>1.0029999999999999</v>
      </c>
      <c r="K819" s="119"/>
      <c r="L819" s="119">
        <v>0.233410598692432</v>
      </c>
      <c r="M819" s="119">
        <v>0.77195936445359803</v>
      </c>
      <c r="N819" s="119">
        <f>VLOOKUP(D819,[2]lms!$A:$H,8,FALSE)</f>
        <v>0.15903379389945199</v>
      </c>
      <c r="O819" s="119">
        <v>0.88075674265715698</v>
      </c>
      <c r="P819" s="119">
        <v>7.4388883668083994E-2</v>
      </c>
      <c r="Q819" s="119">
        <v>0.95433369361222098</v>
      </c>
    </row>
    <row r="820" spans="1:17" x14ac:dyDescent="0.25">
      <c r="A820" s="57" t="s">
        <v>7509</v>
      </c>
      <c r="B820" s="3" t="s">
        <v>7088</v>
      </c>
      <c r="C820" s="3" t="s">
        <v>7302</v>
      </c>
      <c r="D820" s="4" t="s">
        <v>7510</v>
      </c>
      <c r="E820" s="4">
        <v>62980</v>
      </c>
      <c r="F820" s="4">
        <v>100003452</v>
      </c>
      <c r="G820" s="101" t="s">
        <v>7513</v>
      </c>
      <c r="H820" s="4"/>
      <c r="I820" s="4">
        <v>1</v>
      </c>
      <c r="J820" s="4">
        <v>1</v>
      </c>
      <c r="K820" s="119"/>
      <c r="L820" s="119">
        <v>0</v>
      </c>
      <c r="M820" s="119" t="s">
        <v>60</v>
      </c>
      <c r="N820" s="119">
        <f>VLOOKUP(D820,[2]lms!$A:$H,8,FALSE)</f>
        <v>0</v>
      </c>
      <c r="O820" s="119" t="s">
        <v>60</v>
      </c>
      <c r="P820" s="119">
        <v>0</v>
      </c>
      <c r="Q820" s="119" t="s">
        <v>60</v>
      </c>
    </row>
    <row r="821" spans="1:17" x14ac:dyDescent="0.25">
      <c r="A821" s="57" t="s">
        <v>7514</v>
      </c>
      <c r="B821" s="3" t="s">
        <v>7088</v>
      </c>
      <c r="C821" s="3" t="s">
        <v>7302</v>
      </c>
      <c r="D821" s="4" t="s">
        <v>7515</v>
      </c>
      <c r="E821" s="4">
        <v>39606</v>
      </c>
      <c r="F821" s="4">
        <v>100003124</v>
      </c>
      <c r="G821" s="101" t="s">
        <v>7518</v>
      </c>
      <c r="H821" s="101" t="s">
        <v>7519</v>
      </c>
      <c r="I821" s="4">
        <v>1.9682999999999999</v>
      </c>
      <c r="J821" s="4">
        <v>6.1788999999999996</v>
      </c>
      <c r="K821" s="119"/>
      <c r="L821" s="119">
        <v>0.32101740383230298</v>
      </c>
      <c r="M821" s="119">
        <v>0.79036174499068101</v>
      </c>
      <c r="N821" s="119">
        <f>VLOOKUP(D821,[2]lms!$A:$H,8,FALSE)</f>
        <v>0.30550506223454199</v>
      </c>
      <c r="O821" s="119">
        <v>0.845175791428872</v>
      </c>
      <c r="P821" s="119">
        <v>0.49198637860025302</v>
      </c>
      <c r="Q821" s="119">
        <v>0.70289264134860396</v>
      </c>
    </row>
    <row r="822" spans="1:17" x14ac:dyDescent="0.25">
      <c r="A822" s="57" t="s">
        <v>7520</v>
      </c>
      <c r="B822" s="3" t="s">
        <v>7088</v>
      </c>
      <c r="C822" s="3" t="s">
        <v>7302</v>
      </c>
      <c r="D822" s="4" t="s">
        <v>7521</v>
      </c>
      <c r="E822" s="4">
        <v>62864</v>
      </c>
      <c r="F822" s="4">
        <v>100003695</v>
      </c>
      <c r="G822" s="4"/>
      <c r="H822" s="4"/>
      <c r="I822" s="4">
        <v>1.4622999999999999</v>
      </c>
      <c r="J822" s="4">
        <v>1.5095000000000001</v>
      </c>
      <c r="K822" s="119"/>
      <c r="L822" s="119">
        <v>-0.182523401182344</v>
      </c>
      <c r="M822" s="119">
        <v>0.72586575040447199</v>
      </c>
      <c r="N822" s="119">
        <f>VLOOKUP(D822,[2]lms!$A:$H,8,FALSE)</f>
        <v>-0.16913371773363201</v>
      </c>
      <c r="O822" s="119">
        <v>0.78123719634915501</v>
      </c>
      <c r="P822" s="119">
        <v>-0.22422838325569999</v>
      </c>
      <c r="Q822" s="119">
        <v>0.70516077270972599</v>
      </c>
    </row>
    <row r="823" spans="1:17" x14ac:dyDescent="0.25">
      <c r="A823" s="57" t="s">
        <v>7524</v>
      </c>
      <c r="B823" s="3" t="s">
        <v>7088</v>
      </c>
      <c r="C823" s="3" t="s">
        <v>7302</v>
      </c>
      <c r="D823" s="4" t="s">
        <v>7525</v>
      </c>
      <c r="E823" s="4">
        <v>1584</v>
      </c>
      <c r="F823" s="4">
        <v>1104</v>
      </c>
      <c r="G823" s="4"/>
      <c r="H823" s="101" t="s">
        <v>7528</v>
      </c>
      <c r="I823" s="4">
        <v>0.60860000000000003</v>
      </c>
      <c r="J823" s="4">
        <v>1.0989</v>
      </c>
      <c r="K823" s="119"/>
      <c r="L823" s="119">
        <v>-0.404290507837403</v>
      </c>
      <c r="M823" s="119">
        <v>0.37534627226158601</v>
      </c>
      <c r="N823" s="119">
        <f>VLOOKUP(D823,[2]lms!$A:$H,8,FALSE)</f>
        <v>-0.38735201437704597</v>
      </c>
      <c r="O823" s="119">
        <v>0.44411868500667001</v>
      </c>
      <c r="P823" s="119">
        <v>-0.51479348760374499</v>
      </c>
      <c r="Q823" s="119">
        <v>0.29717750426623102</v>
      </c>
    </row>
    <row r="824" spans="1:17" x14ac:dyDescent="0.25">
      <c r="A824" s="57" t="s">
        <v>7529</v>
      </c>
      <c r="B824" s="3" t="s">
        <v>7088</v>
      </c>
      <c r="C824" s="3" t="s">
        <v>7302</v>
      </c>
      <c r="D824" s="4" t="s">
        <v>7530</v>
      </c>
      <c r="E824" s="4">
        <v>44663</v>
      </c>
      <c r="F824" s="4">
        <v>100000920</v>
      </c>
      <c r="G824" s="101" t="s">
        <v>7533</v>
      </c>
      <c r="H824" s="101" t="s">
        <v>7534</v>
      </c>
      <c r="I824" s="4">
        <v>11.2874</v>
      </c>
      <c r="J824" s="4">
        <v>1.6124000000000001</v>
      </c>
      <c r="K824" s="119"/>
      <c r="L824" s="119">
        <v>0.30076193925960598</v>
      </c>
      <c r="M824" s="119">
        <v>0.79036174499068101</v>
      </c>
      <c r="N824" s="119">
        <f>VLOOKUP(D824,[2]lms!$A:$H,8,FALSE)</f>
        <v>0.14394023914158699</v>
      </c>
      <c r="O824" s="119">
        <v>0.93179133720667695</v>
      </c>
      <c r="P824" s="119">
        <v>-0.36686050954244198</v>
      </c>
      <c r="Q824" s="119">
        <v>0.73796048854875795</v>
      </c>
    </row>
    <row r="825" spans="1:17" x14ac:dyDescent="0.25">
      <c r="A825" s="57" t="s">
        <v>7535</v>
      </c>
      <c r="B825" s="3" t="s">
        <v>7088</v>
      </c>
      <c r="C825" s="3" t="s">
        <v>7302</v>
      </c>
      <c r="D825" s="4" t="s">
        <v>7536</v>
      </c>
      <c r="E825" s="4">
        <v>43026</v>
      </c>
      <c r="F825" s="4">
        <v>100004035</v>
      </c>
      <c r="G825" s="101" t="s">
        <v>7539</v>
      </c>
      <c r="H825" s="4"/>
      <c r="I825" s="4">
        <v>1.8561000000000001</v>
      </c>
      <c r="J825" s="4">
        <v>0.84489999999999998</v>
      </c>
      <c r="K825" s="119">
        <v>7.8227108343760801E-2</v>
      </c>
      <c r="L825" s="119">
        <v>0.76350407547885901</v>
      </c>
      <c r="M825" s="119">
        <v>0.16824723779793299</v>
      </c>
      <c r="N825" s="119">
        <f>VLOOKUP(D825,[2]lms!$A:$H,8,FALSE)</f>
        <v>0.74254609581012099</v>
      </c>
      <c r="O825" s="119">
        <v>0.21718557128579699</v>
      </c>
      <c r="P825" s="119">
        <v>0.61776280293500296</v>
      </c>
      <c r="Q825" s="119">
        <v>0.335863591400271</v>
      </c>
    </row>
    <row r="826" spans="1:17" x14ac:dyDescent="0.25">
      <c r="A826" s="57" t="s">
        <v>7540</v>
      </c>
      <c r="B826" s="3" t="s">
        <v>7088</v>
      </c>
      <c r="C826" s="3" t="s">
        <v>7302</v>
      </c>
      <c r="D826" s="4" t="s">
        <v>7541</v>
      </c>
      <c r="E826" s="4">
        <v>38286</v>
      </c>
      <c r="F826" s="4">
        <v>100002313</v>
      </c>
      <c r="G826" s="101" t="s">
        <v>7544</v>
      </c>
      <c r="H826" s="101" t="s">
        <v>7545</v>
      </c>
      <c r="I826" s="4">
        <v>3.4904999999999999</v>
      </c>
      <c r="J826" s="4">
        <v>1.4294</v>
      </c>
      <c r="K826" s="119"/>
      <c r="L826" s="119">
        <v>2.2028521771686198</v>
      </c>
      <c r="M826" s="119">
        <v>4.7212789608417301E-2</v>
      </c>
      <c r="N826" s="119">
        <f>VLOOKUP(D826,[2]lms!$A:$H,8,FALSE)</f>
        <v>2.25649932453425</v>
      </c>
      <c r="O826" s="119">
        <v>5.6692531531520499E-2</v>
      </c>
      <c r="P826" s="119">
        <v>2.0532611897460198</v>
      </c>
      <c r="Q826" s="119">
        <v>0.122247860702711</v>
      </c>
    </row>
    <row r="827" spans="1:17" x14ac:dyDescent="0.25">
      <c r="A827" s="57" t="s">
        <v>7546</v>
      </c>
      <c r="B827" s="3" t="s">
        <v>7088</v>
      </c>
      <c r="C827" s="3" t="s">
        <v>7302</v>
      </c>
      <c r="D827" s="4" t="s">
        <v>7547</v>
      </c>
      <c r="E827" s="4">
        <v>35879</v>
      </c>
      <c r="F827" s="4">
        <v>100001689</v>
      </c>
      <c r="G827" s="101" t="s">
        <v>7550</v>
      </c>
      <c r="H827" s="4"/>
      <c r="I827" s="4">
        <v>9.5456000000000003</v>
      </c>
      <c r="J827" s="4">
        <v>4.2098000000000004</v>
      </c>
      <c r="K827" s="119"/>
      <c r="L827" s="119">
        <v>0.62432633335406895</v>
      </c>
      <c r="M827" s="119">
        <v>0.55603251714844204</v>
      </c>
      <c r="N827" s="119">
        <f>VLOOKUP(D827,[2]lms!$A:$H,8,FALSE)</f>
        <v>0.57098072375687503</v>
      </c>
      <c r="O827" s="119">
        <v>0.63628410774930699</v>
      </c>
      <c r="P827" s="119">
        <v>0.48121695953357502</v>
      </c>
      <c r="Q827" s="119">
        <v>0.71751399028684604</v>
      </c>
    </row>
    <row r="828" spans="1:17" x14ac:dyDescent="0.25">
      <c r="A828" s="57" t="s">
        <v>7551</v>
      </c>
      <c r="B828" s="3" t="s">
        <v>7088</v>
      </c>
      <c r="C828" s="3" t="s">
        <v>7302</v>
      </c>
      <c r="D828" s="4" t="s">
        <v>7552</v>
      </c>
      <c r="E828" s="4">
        <v>61857</v>
      </c>
      <c r="F828" s="4">
        <v>100001827</v>
      </c>
      <c r="G828" s="101" t="s">
        <v>7555</v>
      </c>
      <c r="H828" s="4"/>
      <c r="I828" s="4">
        <v>1.6737</v>
      </c>
      <c r="J828" s="4">
        <v>0.88600000000000001</v>
      </c>
      <c r="K828" s="119"/>
      <c r="L828" s="119">
        <v>0.89631001332834204</v>
      </c>
      <c r="M828" s="119">
        <v>0.18968577040203799</v>
      </c>
      <c r="N828" s="119">
        <f>VLOOKUP(D828,[2]lms!$A:$H,8,FALSE)</f>
        <v>1.0069656997626699</v>
      </c>
      <c r="O828" s="119">
        <v>0.151787732008377</v>
      </c>
      <c r="P828" s="119">
        <v>0.86234537780251497</v>
      </c>
      <c r="Q828" s="119">
        <v>0.26836880378434402</v>
      </c>
    </row>
    <row r="829" spans="1:17" x14ac:dyDescent="0.25">
      <c r="A829" s="57" t="s">
        <v>7556</v>
      </c>
      <c r="B829" s="3" t="s">
        <v>7088</v>
      </c>
      <c r="C829" s="3" t="s">
        <v>7302</v>
      </c>
      <c r="D829" s="4" t="s">
        <v>7557</v>
      </c>
      <c r="E829" s="4">
        <v>598</v>
      </c>
      <c r="F829" s="4">
        <v>466</v>
      </c>
      <c r="G829" s="101" t="s">
        <v>7560</v>
      </c>
      <c r="H829" s="101" t="s">
        <v>7561</v>
      </c>
      <c r="I829" s="4">
        <v>1.9750000000000001</v>
      </c>
      <c r="J829" s="4">
        <v>3.1520000000000001</v>
      </c>
      <c r="K829" s="119"/>
      <c r="L829" s="119">
        <v>0.49368692538720799</v>
      </c>
      <c r="M829" s="119">
        <v>0.48944225428486299</v>
      </c>
      <c r="N829" s="119">
        <f>VLOOKUP(D829,[2]lms!$A:$H,8,FALSE)</f>
        <v>0.40853272147566699</v>
      </c>
      <c r="O829" s="119">
        <v>0.61462500551968802</v>
      </c>
      <c r="P829" s="119">
        <v>0.47771426168224501</v>
      </c>
      <c r="Q829" s="119">
        <v>0.55808481406656596</v>
      </c>
    </row>
    <row r="830" spans="1:17" x14ac:dyDescent="0.25">
      <c r="A830" s="57" t="s">
        <v>7562</v>
      </c>
      <c r="B830" s="3" t="s">
        <v>7088</v>
      </c>
      <c r="C830" s="3" t="s">
        <v>7302</v>
      </c>
      <c r="D830" s="4" t="s">
        <v>7563</v>
      </c>
      <c r="E830" s="4">
        <v>42963</v>
      </c>
      <c r="F830" s="4">
        <v>100003495</v>
      </c>
      <c r="G830" s="101" t="s">
        <v>7566</v>
      </c>
      <c r="H830" s="4"/>
      <c r="I830" s="4">
        <v>0.79290000000000005</v>
      </c>
      <c r="J830" s="4">
        <v>0.1331</v>
      </c>
      <c r="K830" s="119"/>
      <c r="L830" s="119">
        <v>0.44751701894086199</v>
      </c>
      <c r="M830" s="119">
        <v>0.34833396878512601</v>
      </c>
      <c r="N830" s="119">
        <f>VLOOKUP(D830,[2]lms!$A:$H,8,FALSE)</f>
        <v>0.44800107695839902</v>
      </c>
      <c r="O830" s="119">
        <v>0.37257025918425701</v>
      </c>
      <c r="P830" s="119">
        <v>0.43305570095742701</v>
      </c>
      <c r="Q830" s="119">
        <v>0.44107548816617498</v>
      </c>
    </row>
    <row r="831" spans="1:17" x14ac:dyDescent="0.25">
      <c r="A831" s="57" t="s">
        <v>7567</v>
      </c>
      <c r="B831" s="3" t="s">
        <v>7088</v>
      </c>
      <c r="C831" s="3" t="s">
        <v>7302</v>
      </c>
      <c r="D831" s="4" t="s">
        <v>7568</v>
      </c>
      <c r="E831" s="4">
        <v>33935</v>
      </c>
      <c r="F831" s="4">
        <v>100001267</v>
      </c>
      <c r="G831" s="101" t="s">
        <v>7571</v>
      </c>
      <c r="H831" s="101" t="s">
        <v>7572</v>
      </c>
      <c r="I831" s="4">
        <v>3.6960000000000002</v>
      </c>
      <c r="J831" s="4">
        <v>3.452</v>
      </c>
      <c r="K831" s="119"/>
      <c r="L831" s="119">
        <v>0.34354047506363999</v>
      </c>
      <c r="M831" s="119">
        <v>0.84908642196683803</v>
      </c>
      <c r="N831" s="119">
        <f>VLOOKUP(D831,[2]lms!$A:$H,8,FALSE)</f>
        <v>0.42300378261277799</v>
      </c>
      <c r="O831" s="119">
        <v>0.84226172505219998</v>
      </c>
      <c r="P831" s="119">
        <v>0.30120927347562598</v>
      </c>
      <c r="Q831" s="119">
        <v>0.87534777424479904</v>
      </c>
    </row>
    <row r="832" spans="1:17" x14ac:dyDescent="0.25">
      <c r="A832" s="57" t="s">
        <v>7573</v>
      </c>
      <c r="B832" s="3" t="s">
        <v>7088</v>
      </c>
      <c r="C832" s="3" t="s">
        <v>7302</v>
      </c>
      <c r="D832" s="4" t="s">
        <v>7574</v>
      </c>
      <c r="E832" s="4">
        <v>40448</v>
      </c>
      <c r="F832" s="4">
        <v>100003286</v>
      </c>
      <c r="G832" s="4"/>
      <c r="H832" s="4"/>
      <c r="I832" s="4">
        <v>3.8864000000000001</v>
      </c>
      <c r="J832" s="4">
        <v>0.84460000000000002</v>
      </c>
      <c r="K832" s="119"/>
      <c r="L832" s="119">
        <v>0.221086893832696</v>
      </c>
      <c r="M832" s="119">
        <v>0.85735174453943896</v>
      </c>
      <c r="N832" s="119">
        <f>VLOOKUP(D832,[2]lms!$A:$H,8,FALSE)</f>
        <v>0.1142307660404</v>
      </c>
      <c r="O832" s="119">
        <v>0.94251662435776196</v>
      </c>
      <c r="P832" s="119">
        <v>-0.17840934393225599</v>
      </c>
      <c r="Q832" s="119">
        <v>0.89327919910004705</v>
      </c>
    </row>
    <row r="833" spans="1:17" x14ac:dyDescent="0.25">
      <c r="A833" s="57" t="s">
        <v>7577</v>
      </c>
      <c r="B833" s="3" t="s">
        <v>7088</v>
      </c>
      <c r="C833" s="3" t="s">
        <v>7302</v>
      </c>
      <c r="D833" s="4" t="s">
        <v>7578</v>
      </c>
      <c r="E833" s="4">
        <v>39785</v>
      </c>
      <c r="F833" s="4">
        <v>100002776</v>
      </c>
      <c r="G833" s="101" t="s">
        <v>7581</v>
      </c>
      <c r="H833" s="101" t="s">
        <v>7582</v>
      </c>
      <c r="I833" s="4">
        <v>7.3369999999999997</v>
      </c>
      <c r="J833" s="4">
        <v>0.46589999999999998</v>
      </c>
      <c r="K833" s="119"/>
      <c r="L833" s="119">
        <v>-0.17967168001600101</v>
      </c>
      <c r="M833" s="119">
        <v>0.83763515414939205</v>
      </c>
      <c r="N833" s="119">
        <f>VLOOKUP(D833,[2]lms!$A:$H,8,FALSE)</f>
        <v>-0.14417597810896801</v>
      </c>
      <c r="O833" s="119">
        <v>0.90149065360958203</v>
      </c>
      <c r="P833" s="119">
        <v>-0.11199697367936701</v>
      </c>
      <c r="Q833" s="119">
        <v>0.92824432425265802</v>
      </c>
    </row>
    <row r="834" spans="1:17" x14ac:dyDescent="0.25">
      <c r="A834" s="57" t="s">
        <v>7583</v>
      </c>
      <c r="B834" s="3" t="s">
        <v>7088</v>
      </c>
      <c r="C834" s="3" t="s">
        <v>7302</v>
      </c>
      <c r="D834" s="4" t="s">
        <v>7584</v>
      </c>
      <c r="E834" s="4">
        <v>21151</v>
      </c>
      <c r="F834" s="4">
        <v>100000870</v>
      </c>
      <c r="G834" s="101" t="s">
        <v>7587</v>
      </c>
      <c r="H834" s="101" t="s">
        <v>7588</v>
      </c>
      <c r="I834" s="4">
        <v>3.8559999999999999</v>
      </c>
      <c r="J834" s="4">
        <v>25.510400000000001</v>
      </c>
      <c r="K834" s="119"/>
      <c r="L834" s="119">
        <v>-0.12776493390531099</v>
      </c>
      <c r="M834" s="119">
        <v>0.94853646291545002</v>
      </c>
      <c r="N834" s="119">
        <f>VLOOKUP(D834,[2]lms!$A:$H,8,FALSE)</f>
        <v>-0.185565656040517</v>
      </c>
      <c r="O834" s="119">
        <v>0.93179133720667695</v>
      </c>
      <c r="P834" s="119">
        <v>-0.46013941292587601</v>
      </c>
      <c r="Q834" s="119">
        <v>0.784220638672951</v>
      </c>
    </row>
    <row r="835" spans="1:17" x14ac:dyDescent="0.25">
      <c r="A835" s="57" t="s">
        <v>7589</v>
      </c>
      <c r="B835" s="3" t="s">
        <v>7088</v>
      </c>
      <c r="C835" s="3" t="s">
        <v>7302</v>
      </c>
      <c r="D835" s="4" t="s">
        <v>7590</v>
      </c>
      <c r="E835" s="4">
        <v>48569</v>
      </c>
      <c r="F835" s="4">
        <v>100006203</v>
      </c>
      <c r="G835" s="4"/>
      <c r="H835" s="101" t="s">
        <v>7593</v>
      </c>
      <c r="I835" s="4">
        <v>2.3538999999999999</v>
      </c>
      <c r="J835" s="4">
        <v>8.2605000000000004</v>
      </c>
      <c r="K835" s="119"/>
      <c r="L835" s="119">
        <v>-0.72591315641330401</v>
      </c>
      <c r="M835" s="119">
        <v>0.70052262393344999</v>
      </c>
      <c r="N835" s="119">
        <f>VLOOKUP(D835,[2]lms!$A:$H,8,FALSE)</f>
        <v>-0.68103190061560004</v>
      </c>
      <c r="O835" s="119">
        <v>0.76173035842365799</v>
      </c>
      <c r="P835" s="119">
        <v>-0.60909916747638304</v>
      </c>
      <c r="Q835" s="119">
        <v>0.78722322344509998</v>
      </c>
    </row>
    <row r="836" spans="1:17" x14ac:dyDescent="0.25">
      <c r="A836" s="57" t="s">
        <v>7594</v>
      </c>
      <c r="B836" s="3" t="s">
        <v>7088</v>
      </c>
      <c r="C836" s="3" t="s">
        <v>7302</v>
      </c>
      <c r="D836" s="4" t="s">
        <v>7595</v>
      </c>
      <c r="E836" s="4">
        <v>38105</v>
      </c>
      <c r="F836" s="4">
        <v>100002144</v>
      </c>
      <c r="G836" s="101" t="s">
        <v>7598</v>
      </c>
      <c r="H836" s="101" t="s">
        <v>7599</v>
      </c>
      <c r="I836" s="4">
        <v>3.8853</v>
      </c>
      <c r="J836" s="4">
        <v>0.5907</v>
      </c>
      <c r="K836" s="119"/>
      <c r="L836" s="119">
        <v>0.64428780312899803</v>
      </c>
      <c r="M836" s="119">
        <v>0.52172281602523596</v>
      </c>
      <c r="N836" s="119">
        <f>VLOOKUP(D836,[2]lms!$A:$H,8,FALSE)</f>
        <v>0.73290786872685199</v>
      </c>
      <c r="O836" s="119">
        <v>0.478397572395936</v>
      </c>
      <c r="P836" s="119">
        <v>0.91393043574146404</v>
      </c>
      <c r="Q836" s="119">
        <v>0.39699566588347701</v>
      </c>
    </row>
    <row r="837" spans="1:17" x14ac:dyDescent="0.25">
      <c r="A837" s="57" t="s">
        <v>7600</v>
      </c>
      <c r="B837" s="3" t="s">
        <v>7088</v>
      </c>
      <c r="C837" s="3" t="s">
        <v>7302</v>
      </c>
      <c r="D837" s="4" t="s">
        <v>7601</v>
      </c>
      <c r="E837" s="4">
        <v>40091</v>
      </c>
      <c r="F837" s="4">
        <v>100003073</v>
      </c>
      <c r="G837" s="4"/>
      <c r="H837" s="4"/>
      <c r="I837" s="4">
        <v>1.5089999999999999</v>
      </c>
      <c r="J837" s="4">
        <v>0.17019999999999999</v>
      </c>
      <c r="K837" s="119"/>
      <c r="L837" s="119">
        <v>0.84919928463524696</v>
      </c>
      <c r="M837" s="119">
        <v>0.37303207376141401</v>
      </c>
      <c r="N837" s="119">
        <f>VLOOKUP(D837,[2]lms!$A:$H,8,FALSE)</f>
        <v>0.91544010233036899</v>
      </c>
      <c r="O837" s="119">
        <v>0.35614795876285898</v>
      </c>
      <c r="P837" s="119">
        <v>1.0223181138567701</v>
      </c>
      <c r="Q837" s="119">
        <v>0.35119849711430201</v>
      </c>
    </row>
    <row r="838" spans="1:17" x14ac:dyDescent="0.25">
      <c r="A838" s="57" t="s">
        <v>7604</v>
      </c>
      <c r="B838" s="3" t="s">
        <v>7088</v>
      </c>
      <c r="C838" s="3" t="s">
        <v>7302</v>
      </c>
      <c r="D838" s="4" t="s">
        <v>7605</v>
      </c>
      <c r="E838" s="4">
        <v>52233</v>
      </c>
      <c r="F838" s="4">
        <v>100001983</v>
      </c>
      <c r="G838" s="101" t="s">
        <v>7608</v>
      </c>
      <c r="H838" s="101" t="s">
        <v>7609</v>
      </c>
      <c r="I838" s="4">
        <v>1.2964</v>
      </c>
      <c r="J838" s="4">
        <v>0.78810000000000002</v>
      </c>
      <c r="K838" s="119"/>
      <c r="L838" s="119">
        <v>0.80099671945455397</v>
      </c>
      <c r="M838" s="119">
        <v>0.14450518842202101</v>
      </c>
      <c r="N838" s="119">
        <f>VLOOKUP(D838,[2]lms!$A:$H,8,FALSE)</f>
        <v>0.648453745716843</v>
      </c>
      <c r="O838" s="119">
        <v>0.26404801612950002</v>
      </c>
      <c r="P838" s="119">
        <v>0.629339863791886</v>
      </c>
      <c r="Q838" s="119">
        <v>0.31659445284152099</v>
      </c>
    </row>
    <row r="839" spans="1:17" x14ac:dyDescent="0.25">
      <c r="A839" s="57" t="s">
        <v>7610</v>
      </c>
      <c r="B839" s="3" t="s">
        <v>7088</v>
      </c>
      <c r="C839" s="3" t="s">
        <v>7302</v>
      </c>
      <c r="D839" s="4" t="s">
        <v>7611</v>
      </c>
      <c r="E839" s="4">
        <v>39788</v>
      </c>
      <c r="F839" s="4">
        <v>100002773</v>
      </c>
      <c r="G839" s="101" t="s">
        <v>7614</v>
      </c>
      <c r="H839" s="101" t="s">
        <v>7615</v>
      </c>
      <c r="I839" s="4">
        <v>4.5342000000000002</v>
      </c>
      <c r="J839" s="4">
        <v>5.1441999999999997</v>
      </c>
      <c r="K839" s="119"/>
      <c r="L839" s="119">
        <v>-0.35570007666189002</v>
      </c>
      <c r="M839" s="119">
        <v>0.83763515414939205</v>
      </c>
      <c r="N839" s="119">
        <f>VLOOKUP(D839,[2]lms!$A:$H,8,FALSE)</f>
        <v>-0.32700351156484297</v>
      </c>
      <c r="O839" s="119">
        <v>0.87531225321710704</v>
      </c>
      <c r="P839" s="119">
        <v>-0.70622357539353497</v>
      </c>
      <c r="Q839" s="119">
        <v>0.65813062470564798</v>
      </c>
    </row>
    <row r="840" spans="1:17" x14ac:dyDescent="0.25">
      <c r="A840" s="57" t="s">
        <v>7616</v>
      </c>
      <c r="B840" s="3" t="s">
        <v>7088</v>
      </c>
      <c r="C840" s="3" t="s">
        <v>7302</v>
      </c>
      <c r="D840" s="4" t="s">
        <v>7617</v>
      </c>
      <c r="E840" s="4">
        <v>34384</v>
      </c>
      <c r="F840" s="4">
        <v>100001296</v>
      </c>
      <c r="G840" s="101" t="s">
        <v>7620</v>
      </c>
      <c r="H840" s="101" t="s">
        <v>7621</v>
      </c>
      <c r="I840" s="4">
        <v>2.6644000000000001</v>
      </c>
      <c r="J840" s="4">
        <v>3.2654999999999998</v>
      </c>
      <c r="K840" s="119"/>
      <c r="L840" s="119">
        <v>0.38475657922990802</v>
      </c>
      <c r="M840" s="119">
        <v>0.63982890160169403</v>
      </c>
      <c r="N840" s="119">
        <f>VLOOKUP(D840,[2]lms!$A:$H,8,FALSE)</f>
        <v>0.17030541107599001</v>
      </c>
      <c r="O840" s="119">
        <v>0.88075674265715698</v>
      </c>
      <c r="P840" s="119">
        <v>2.0791033603057299E-2</v>
      </c>
      <c r="Q840" s="119">
        <v>0.99525656133769902</v>
      </c>
    </row>
    <row r="841" spans="1:17" x14ac:dyDescent="0.25">
      <c r="A841" s="57" t="s">
        <v>7622</v>
      </c>
      <c r="B841" s="3" t="s">
        <v>7088</v>
      </c>
      <c r="C841" s="3" t="s">
        <v>7302</v>
      </c>
      <c r="D841" s="4" t="s">
        <v>7623</v>
      </c>
      <c r="E841" s="4">
        <v>62062</v>
      </c>
      <c r="F841" s="4">
        <v>100020203</v>
      </c>
      <c r="G841" s="4"/>
      <c r="H841" s="4"/>
      <c r="I841" s="4">
        <v>1.6607000000000001</v>
      </c>
      <c r="J841" s="4">
        <v>6.8513000000000002</v>
      </c>
      <c r="K841" s="119"/>
      <c r="L841" s="119">
        <v>-0.81587576446139598</v>
      </c>
      <c r="M841" s="119">
        <v>0.55435201870788697</v>
      </c>
      <c r="N841" s="119">
        <f>VLOOKUP(D841,[2]lms!$A:$H,8,FALSE)</f>
        <v>-1.00755719639784</v>
      </c>
      <c r="O841" s="119">
        <v>0.47685192285654199</v>
      </c>
      <c r="P841" s="119">
        <v>-1.2764248330796999</v>
      </c>
      <c r="Q841" s="119">
        <v>0.335863591400271</v>
      </c>
    </row>
    <row r="842" spans="1:17" x14ac:dyDescent="0.25">
      <c r="A842" s="57" t="s">
        <v>7625</v>
      </c>
      <c r="B842" s="3" t="s">
        <v>7088</v>
      </c>
      <c r="C842" s="3" t="s">
        <v>7302</v>
      </c>
      <c r="D842" s="4" t="s">
        <v>7626</v>
      </c>
      <c r="E842" s="4">
        <v>37091</v>
      </c>
      <c r="F842" s="4">
        <v>100001919</v>
      </c>
      <c r="G842" s="101" t="s">
        <v>7629</v>
      </c>
      <c r="H842" s="101" t="s">
        <v>7630</v>
      </c>
      <c r="I842" s="4">
        <v>2.6126</v>
      </c>
      <c r="J842" s="4">
        <v>1.7835000000000001</v>
      </c>
      <c r="K842" s="119"/>
      <c r="L842" s="119">
        <v>5.9081506295359902E-2</v>
      </c>
      <c r="M842" s="119">
        <v>0.96307431342437999</v>
      </c>
      <c r="N842" s="119">
        <f>VLOOKUP(D842,[2]lms!$A:$H,8,FALSE)</f>
        <v>-1.8781719376317101E-2</v>
      </c>
      <c r="O842" s="119">
        <v>0.98904463571555801</v>
      </c>
      <c r="P842" s="119">
        <v>-0.15923220787605899</v>
      </c>
      <c r="Q842" s="119">
        <v>0.89327919910004705</v>
      </c>
    </row>
    <row r="843" spans="1:17" x14ac:dyDescent="0.25">
      <c r="A843" s="57" t="s">
        <v>7631</v>
      </c>
      <c r="B843" s="3" t="s">
        <v>7088</v>
      </c>
      <c r="C843" s="3" t="s">
        <v>7302</v>
      </c>
      <c r="D843" s="4" t="s">
        <v>7632</v>
      </c>
      <c r="E843" s="4">
        <v>15336</v>
      </c>
      <c r="F843" s="4">
        <v>100000295</v>
      </c>
      <c r="G843" s="101" t="s">
        <v>7635</v>
      </c>
      <c r="H843" s="101" t="s">
        <v>7636</v>
      </c>
      <c r="I843" s="4">
        <v>1.5014000000000001</v>
      </c>
      <c r="J843" s="4">
        <v>1.4359</v>
      </c>
      <c r="K843" s="119"/>
      <c r="L843" s="119">
        <v>0.13761363929807099</v>
      </c>
      <c r="M843" s="119">
        <v>0.88230532890555302</v>
      </c>
      <c r="N843" s="119">
        <f>VLOOKUP(D843,[2]lms!$A:$H,8,FALSE)</f>
        <v>0.13461233302150599</v>
      </c>
      <c r="O843" s="119">
        <v>0.91974133130004099</v>
      </c>
      <c r="P843" s="119">
        <v>-0.17376738905278599</v>
      </c>
      <c r="Q843" s="119">
        <v>0.85654944754262696</v>
      </c>
    </row>
    <row r="844" spans="1:17" x14ac:dyDescent="0.25">
      <c r="A844" s="57" t="s">
        <v>7637</v>
      </c>
      <c r="B844" s="3" t="s">
        <v>7088</v>
      </c>
      <c r="C844" s="3" t="s">
        <v>7302</v>
      </c>
      <c r="D844" s="4" t="s">
        <v>7638</v>
      </c>
      <c r="E844" s="4">
        <v>22206</v>
      </c>
      <c r="F844" s="4">
        <v>100000784</v>
      </c>
      <c r="G844" s="101" t="s">
        <v>7641</v>
      </c>
      <c r="H844" s="101" t="s">
        <v>7642</v>
      </c>
      <c r="I844" s="4">
        <v>1.3733</v>
      </c>
      <c r="J844" s="4">
        <v>1.5083</v>
      </c>
      <c r="K844" s="119"/>
      <c r="L844" s="119">
        <v>0.120476260436543</v>
      </c>
      <c r="M844" s="119">
        <v>0.84672609227187201</v>
      </c>
      <c r="N844" s="119">
        <f>VLOOKUP(D844,[2]lms!$A:$H,8,FALSE)</f>
        <v>0.19831392645785301</v>
      </c>
      <c r="O844" s="119">
        <v>0.74328909106195196</v>
      </c>
      <c r="P844" s="119">
        <v>0.29212351754423699</v>
      </c>
      <c r="Q844" s="119">
        <v>0.56932561852877595</v>
      </c>
    </row>
    <row r="845" spans="1:17" x14ac:dyDescent="0.25">
      <c r="A845" s="57" t="s">
        <v>7643</v>
      </c>
      <c r="B845" s="3" t="s">
        <v>7088</v>
      </c>
      <c r="C845" s="3" t="s">
        <v>7302</v>
      </c>
      <c r="D845" s="4" t="s">
        <v>7644</v>
      </c>
      <c r="E845" s="4">
        <v>41654</v>
      </c>
      <c r="F845" s="4">
        <v>100003484</v>
      </c>
      <c r="G845" s="101" t="s">
        <v>7647</v>
      </c>
      <c r="H845" s="101" t="s">
        <v>7648</v>
      </c>
      <c r="I845" s="4">
        <v>4.4276999999999997</v>
      </c>
      <c r="J845" s="4">
        <v>0.58530000000000004</v>
      </c>
      <c r="K845" s="119">
        <v>0.12612672731927699</v>
      </c>
      <c r="L845" s="119">
        <v>2.9412815953943201</v>
      </c>
      <c r="M845" s="119">
        <v>5.1059124475775201E-2</v>
      </c>
      <c r="N845" s="119">
        <f>VLOOKUP(D845,[2]lms!$A:$H,8,FALSE)</f>
        <v>3.0277212416496502</v>
      </c>
      <c r="O845" s="119">
        <v>5.6692531531520499E-2</v>
      </c>
      <c r="P845" s="119">
        <v>2.4388448230219901</v>
      </c>
      <c r="Q845" s="119">
        <v>0.189235509595547</v>
      </c>
    </row>
    <row r="846" spans="1:17" x14ac:dyDescent="0.25">
      <c r="A846" s="57" t="s">
        <v>7649</v>
      </c>
      <c r="B846" s="3" t="s">
        <v>7088</v>
      </c>
      <c r="C846" s="3" t="s">
        <v>7302</v>
      </c>
      <c r="D846" s="4" t="s">
        <v>7650</v>
      </c>
      <c r="E846" s="4">
        <v>63152</v>
      </c>
      <c r="F846" s="4">
        <v>100015965</v>
      </c>
      <c r="G846" s="4"/>
      <c r="H846" s="4"/>
      <c r="I846" s="4">
        <v>0.69810000000000005</v>
      </c>
      <c r="J846" s="4">
        <v>1.2217</v>
      </c>
      <c r="K846" s="119"/>
      <c r="L846" s="119">
        <v>-0.19641091638615299</v>
      </c>
      <c r="M846" s="119">
        <v>0.61421491694477004</v>
      </c>
      <c r="N846" s="119">
        <f>VLOOKUP(D846,[2]lms!$A:$H,8,FALSE)</f>
        <v>-0.14405318572304199</v>
      </c>
      <c r="O846" s="119">
        <v>0.76579921768905101</v>
      </c>
      <c r="P846" s="119">
        <v>-0.24494338436277999</v>
      </c>
      <c r="Q846" s="119">
        <v>0.48730484062690099</v>
      </c>
    </row>
    <row r="847" spans="1:17" x14ac:dyDescent="0.25">
      <c r="A847" s="57" t="s">
        <v>7653</v>
      </c>
      <c r="B847" s="3" t="s">
        <v>7088</v>
      </c>
      <c r="C847" s="3" t="s">
        <v>7302</v>
      </c>
      <c r="D847" s="4" t="s">
        <v>7654</v>
      </c>
      <c r="E847" s="4">
        <v>46144</v>
      </c>
      <c r="F847" s="4">
        <v>100005864</v>
      </c>
      <c r="G847" s="4"/>
      <c r="H847" s="4"/>
      <c r="I847" s="4">
        <v>1.1141000000000001</v>
      </c>
      <c r="J847" s="4">
        <v>1.2504</v>
      </c>
      <c r="K847" s="119"/>
      <c r="L847" s="119">
        <v>-0.39948663622517799</v>
      </c>
      <c r="M847" s="119">
        <v>0.45020056721234802</v>
      </c>
      <c r="N847" s="119">
        <f>VLOOKUP(D847,[2]lms!$A:$H,8,FALSE)</f>
        <v>-0.40566239530324499</v>
      </c>
      <c r="O847" s="119">
        <v>0.47581644950886698</v>
      </c>
      <c r="P847" s="119">
        <v>-0.60195736789124199</v>
      </c>
      <c r="Q847" s="119">
        <v>0.27741998817285601</v>
      </c>
    </row>
    <row r="848" spans="1:17" x14ac:dyDescent="0.25">
      <c r="A848" s="57" t="s">
        <v>7655</v>
      </c>
      <c r="B848" s="3" t="s">
        <v>7088</v>
      </c>
      <c r="C848" s="3" t="s">
        <v>7302</v>
      </c>
      <c r="D848" s="4" t="s">
        <v>7656</v>
      </c>
      <c r="E848" s="4">
        <v>21300</v>
      </c>
      <c r="F848" s="4">
        <v>100000838</v>
      </c>
      <c r="G848" s="101" t="s">
        <v>7659</v>
      </c>
      <c r="H848" s="101" t="s">
        <v>7660</v>
      </c>
      <c r="I848" s="4">
        <v>24.418099999999999</v>
      </c>
      <c r="J848" s="4">
        <v>0.63100000000000001</v>
      </c>
      <c r="K848" s="119"/>
      <c r="L848" s="119">
        <v>0.68492257544895596</v>
      </c>
      <c r="M848" s="119">
        <v>0.55435201870788697</v>
      </c>
      <c r="N848" s="119">
        <f>VLOOKUP(D848,[2]lms!$A:$H,8,FALSE)</f>
        <v>0.48118607303959898</v>
      </c>
      <c r="O848" s="119">
        <v>0.722049669564645</v>
      </c>
      <c r="P848" s="119">
        <v>7.6919124878053899E-2</v>
      </c>
      <c r="Q848" s="119">
        <v>0.96971474481460795</v>
      </c>
    </row>
    <row r="849" spans="1:17" x14ac:dyDescent="0.25">
      <c r="A849" s="57" t="s">
        <v>7661</v>
      </c>
      <c r="B849" s="3" t="s">
        <v>7088</v>
      </c>
      <c r="C849" s="3" t="s">
        <v>7302</v>
      </c>
      <c r="D849" s="4" t="s">
        <v>7662</v>
      </c>
      <c r="E849" s="4">
        <v>39630</v>
      </c>
      <c r="F849" s="4">
        <v>100003072</v>
      </c>
      <c r="G849" s="4"/>
      <c r="H849" s="4"/>
      <c r="I849" s="4">
        <v>2.6996000000000002</v>
      </c>
      <c r="J849" s="4">
        <v>1.2903</v>
      </c>
      <c r="K849" s="119"/>
      <c r="L849" s="119">
        <v>0.26251614193738898</v>
      </c>
      <c r="M849" s="119">
        <v>0.83763515414939205</v>
      </c>
      <c r="N849" s="119">
        <f>VLOOKUP(D849,[2]lms!$A:$H,8,FALSE)</f>
        <v>0.28648420948726799</v>
      </c>
      <c r="O849" s="119">
        <v>0.85020929527720301</v>
      </c>
      <c r="P849" s="119">
        <v>0.29474144883192699</v>
      </c>
      <c r="Q849" s="119">
        <v>0.83844331991405696</v>
      </c>
    </row>
    <row r="850" spans="1:17" x14ac:dyDescent="0.25">
      <c r="A850" s="57" t="s">
        <v>7665</v>
      </c>
      <c r="B850" s="3" t="s">
        <v>7088</v>
      </c>
      <c r="C850" s="3" t="s">
        <v>7302</v>
      </c>
      <c r="D850" s="4" t="s">
        <v>7666</v>
      </c>
      <c r="E850" s="4">
        <v>48134</v>
      </c>
      <c r="F850" s="4">
        <v>100005944</v>
      </c>
      <c r="G850" s="101" t="s">
        <v>7669</v>
      </c>
      <c r="H850" s="4"/>
      <c r="I850" s="4">
        <v>20.455200000000001</v>
      </c>
      <c r="J850" s="4">
        <v>0.67479999999999996</v>
      </c>
      <c r="K850" s="119"/>
      <c r="L850" s="119">
        <v>0.32351315300943401</v>
      </c>
      <c r="M850" s="119">
        <v>0.61407494934054896</v>
      </c>
      <c r="N850" s="119">
        <f>VLOOKUP(D850,[2]lms!$A:$H,8,FALSE)</f>
        <v>0.26852469172830801</v>
      </c>
      <c r="O850" s="119">
        <v>0.72724685875597295</v>
      </c>
      <c r="P850" s="119">
        <v>6.1005807100117902E-2</v>
      </c>
      <c r="Q850" s="119">
        <v>0.95564649196304796</v>
      </c>
    </row>
    <row r="851" spans="1:17" x14ac:dyDescent="0.25">
      <c r="A851" s="57" t="s">
        <v>7670</v>
      </c>
      <c r="B851" s="3" t="s">
        <v>7088</v>
      </c>
      <c r="C851" s="3" t="s">
        <v>7302</v>
      </c>
      <c r="D851" s="4" t="s">
        <v>7671</v>
      </c>
      <c r="E851" s="4">
        <v>47399</v>
      </c>
      <c r="F851" s="4">
        <v>100005738</v>
      </c>
      <c r="G851" s="4"/>
      <c r="H851" s="4"/>
      <c r="I851" s="4">
        <v>12.9879</v>
      </c>
      <c r="J851" s="4">
        <v>0.27189999999999998</v>
      </c>
      <c r="K851" s="119"/>
      <c r="L851" s="119">
        <v>0.35492476302617798</v>
      </c>
      <c r="M851" s="119">
        <v>0.57948404776020301</v>
      </c>
      <c r="N851" s="119">
        <f>VLOOKUP(D851,[2]lms!$A:$H,8,FALSE)</f>
        <v>0.30687448383670202</v>
      </c>
      <c r="O851" s="119">
        <v>0.69503118899581995</v>
      </c>
      <c r="P851" s="119">
        <v>0.112614619358159</v>
      </c>
      <c r="Q851" s="119">
        <v>0.90651725958620699</v>
      </c>
    </row>
    <row r="852" spans="1:17" x14ac:dyDescent="0.25">
      <c r="A852" s="57" t="s">
        <v>7674</v>
      </c>
      <c r="B852" s="3" t="s">
        <v>7088</v>
      </c>
      <c r="C852" s="3" t="s">
        <v>7302</v>
      </c>
      <c r="D852" s="4" t="s">
        <v>7675</v>
      </c>
      <c r="E852" s="4">
        <v>39608</v>
      </c>
      <c r="F852" s="4">
        <v>100003127</v>
      </c>
      <c r="G852" s="101" t="s">
        <v>7678</v>
      </c>
      <c r="H852" s="101" t="s">
        <v>7679</v>
      </c>
      <c r="I852" s="4">
        <v>0.1545</v>
      </c>
      <c r="J852" s="4">
        <v>0.15670000000000001</v>
      </c>
      <c r="K852" s="119"/>
      <c r="L852" s="119">
        <v>1.67265805043787E-2</v>
      </c>
      <c r="M852" s="119">
        <v>0.98806859795742097</v>
      </c>
      <c r="N852" s="119">
        <f>VLOOKUP(D852,[2]lms!$A:$H,8,FALSE)</f>
        <v>-1.45971065756672E-2</v>
      </c>
      <c r="O852" s="119">
        <v>0.97588158211859699</v>
      </c>
      <c r="P852" s="119">
        <v>4.8666250481354902E-2</v>
      </c>
      <c r="Q852" s="119">
        <v>0.94177474267361005</v>
      </c>
    </row>
    <row r="853" spans="1:17" x14ac:dyDescent="0.25">
      <c r="A853" s="57" t="s">
        <v>7680</v>
      </c>
      <c r="B853" s="3" t="s">
        <v>7088</v>
      </c>
      <c r="C853" s="3" t="s">
        <v>7302</v>
      </c>
      <c r="D853" s="4" t="s">
        <v>7681</v>
      </c>
      <c r="E853" s="4">
        <v>27536</v>
      </c>
      <c r="F853" s="4">
        <v>100000799</v>
      </c>
      <c r="G853" s="101" t="s">
        <v>7684</v>
      </c>
      <c r="H853" s="101" t="s">
        <v>7685</v>
      </c>
      <c r="I853" s="4">
        <v>1.5276000000000001</v>
      </c>
      <c r="J853" s="4">
        <v>0.64249999999999996</v>
      </c>
      <c r="K853" s="119">
        <v>0.181627376134331</v>
      </c>
      <c r="L853" s="119">
        <v>0.89454218547937603</v>
      </c>
      <c r="M853" s="119">
        <v>4.7212789608417301E-2</v>
      </c>
      <c r="N853" s="119">
        <f>VLOOKUP(D853,[2]lms!$A:$H,8,FALSE)</f>
        <v>0.82276594878049203</v>
      </c>
      <c r="O853" s="119">
        <v>8.8929857697621503E-2</v>
      </c>
      <c r="P853" s="119">
        <v>0.83439768348760002</v>
      </c>
      <c r="Q853" s="119">
        <v>0.105658773974525</v>
      </c>
    </row>
    <row r="854" spans="1:17" x14ac:dyDescent="0.25">
      <c r="A854" s="57" t="s">
        <v>7686</v>
      </c>
      <c r="B854" s="3" t="s">
        <v>7088</v>
      </c>
      <c r="C854" s="3" t="s">
        <v>7302</v>
      </c>
      <c r="D854" s="4" t="s">
        <v>7687</v>
      </c>
      <c r="E854" s="4">
        <v>48367</v>
      </c>
      <c r="F854" s="4">
        <v>100006022</v>
      </c>
      <c r="G854" s="101" t="s">
        <v>7690</v>
      </c>
      <c r="H854" s="101" t="s">
        <v>7691</v>
      </c>
      <c r="I854" s="4">
        <v>3.9356</v>
      </c>
      <c r="J854" s="4">
        <v>1.0162</v>
      </c>
      <c r="K854" s="119"/>
      <c r="L854" s="119">
        <v>0.241955380321002</v>
      </c>
      <c r="M854" s="119">
        <v>0.68474147099861604</v>
      </c>
      <c r="N854" s="119">
        <f>VLOOKUP(D854,[2]lms!$A:$H,8,FALSE)</f>
        <v>0.17413401448978899</v>
      </c>
      <c r="O854" s="119">
        <v>0.81849135196267497</v>
      </c>
      <c r="P854" s="119">
        <v>-1.07177444992599E-2</v>
      </c>
      <c r="Q854" s="119">
        <v>0.99606156562513304</v>
      </c>
    </row>
    <row r="855" spans="1:17" x14ac:dyDescent="0.25">
      <c r="A855" s="57" t="s">
        <v>7692</v>
      </c>
      <c r="B855" s="3" t="s">
        <v>7088</v>
      </c>
      <c r="C855" s="3" t="s">
        <v>7302</v>
      </c>
      <c r="D855" s="4" t="s">
        <v>7693</v>
      </c>
      <c r="E855" s="4">
        <v>48363</v>
      </c>
      <c r="F855" s="4">
        <v>100006018</v>
      </c>
      <c r="G855" s="101" t="s">
        <v>7696</v>
      </c>
      <c r="H855" s="4"/>
      <c r="I855" s="4">
        <v>7.1499999999999994E-2</v>
      </c>
      <c r="J855" s="4">
        <v>2.8E-3</v>
      </c>
      <c r="K855" s="119"/>
      <c r="L855" s="119">
        <v>0.30960669051596001</v>
      </c>
      <c r="M855" s="119">
        <v>0.55603251714844204</v>
      </c>
      <c r="N855" s="119">
        <f>VLOOKUP(D855,[2]lms!$A:$H,8,FALSE)</f>
        <v>0.28719240077012198</v>
      </c>
      <c r="O855" s="119">
        <v>0.63175264975332202</v>
      </c>
      <c r="P855" s="119">
        <v>0.133396176939171</v>
      </c>
      <c r="Q855" s="119">
        <v>0.84301012809250297</v>
      </c>
    </row>
    <row r="856" spans="1:17" x14ac:dyDescent="0.25">
      <c r="A856" s="57" t="s">
        <v>7697</v>
      </c>
      <c r="B856" s="3" t="s">
        <v>7088</v>
      </c>
      <c r="C856" s="3" t="s">
        <v>7302</v>
      </c>
      <c r="D856" s="4" t="s">
        <v>7698</v>
      </c>
      <c r="E856" s="4">
        <v>48428</v>
      </c>
      <c r="F856" s="4">
        <v>100001767</v>
      </c>
      <c r="G856" s="4"/>
      <c r="H856" s="101" t="s">
        <v>7701</v>
      </c>
      <c r="I856" s="4">
        <v>1.2708999999999999</v>
      </c>
      <c r="J856" s="4">
        <v>1.8492999999999999</v>
      </c>
      <c r="K856" s="119"/>
      <c r="L856" s="119">
        <v>-0.52279260028720198</v>
      </c>
      <c r="M856" s="119">
        <v>0.45123540882337398</v>
      </c>
      <c r="N856" s="119">
        <f>VLOOKUP(D856,[2]lms!$A:$H,8,FALSE)</f>
        <v>-0.582131736055294</v>
      </c>
      <c r="O856" s="119">
        <v>0.41693872722530601</v>
      </c>
      <c r="P856" s="119">
        <v>-0.85987566156274997</v>
      </c>
      <c r="Q856" s="119">
        <v>0.22804627269064301</v>
      </c>
    </row>
    <row r="857" spans="1:17" x14ac:dyDescent="0.25">
      <c r="A857" s="57" t="s">
        <v>7702</v>
      </c>
      <c r="B857" s="3" t="s">
        <v>7088</v>
      </c>
      <c r="C857" s="3" t="s">
        <v>7302</v>
      </c>
      <c r="D857" s="4" t="s">
        <v>7703</v>
      </c>
      <c r="E857" s="4">
        <v>48141</v>
      </c>
      <c r="F857" s="4">
        <v>100005946</v>
      </c>
      <c r="G857" s="101" t="s">
        <v>7706</v>
      </c>
      <c r="H857" s="101" t="s">
        <v>7707</v>
      </c>
      <c r="I857" s="4">
        <v>1.3555999999999999</v>
      </c>
      <c r="J857" s="4">
        <v>1.7786</v>
      </c>
      <c r="K857" s="119"/>
      <c r="L857" s="119">
        <v>6.1339694402104697E-2</v>
      </c>
      <c r="M857" s="119">
        <v>0.94853646291545002</v>
      </c>
      <c r="N857" s="119">
        <f>VLOOKUP(D857,[2]lms!$A:$H,8,FALSE)</f>
        <v>5.7843018991990097E-2</v>
      </c>
      <c r="O857" s="119">
        <v>0.94442360326603902</v>
      </c>
      <c r="P857" s="119">
        <v>-4.22014264372901E-2</v>
      </c>
      <c r="Q857" s="119">
        <v>0.98047960533251499</v>
      </c>
    </row>
    <row r="858" spans="1:17" x14ac:dyDescent="0.25">
      <c r="A858" s="57" t="s">
        <v>7708</v>
      </c>
      <c r="B858" s="3" t="s">
        <v>7088</v>
      </c>
      <c r="C858" s="3" t="s">
        <v>7302</v>
      </c>
      <c r="D858" s="4" t="s">
        <v>7709</v>
      </c>
      <c r="E858" s="4">
        <v>48365</v>
      </c>
      <c r="F858" s="4">
        <v>100006015</v>
      </c>
      <c r="G858" s="4"/>
      <c r="H858" s="101" t="s">
        <v>7712</v>
      </c>
      <c r="I858" s="4">
        <v>8.4599999999999995E-2</v>
      </c>
      <c r="J858" s="4">
        <v>1.6799999999999999E-2</v>
      </c>
      <c r="K858" s="119"/>
      <c r="L858" s="119">
        <v>0.22483825148048001</v>
      </c>
      <c r="M858" s="119">
        <v>0.55603251714844204</v>
      </c>
      <c r="N858" s="119">
        <f>VLOOKUP(D858,[2]lms!$A:$H,8,FALSE)</f>
        <v>0.208560858681789</v>
      </c>
      <c r="O858" s="119">
        <v>0.63175264975332202</v>
      </c>
      <c r="P858" s="119">
        <v>9.6873110613990496E-2</v>
      </c>
      <c r="Q858" s="119">
        <v>0.84301012809250297</v>
      </c>
    </row>
    <row r="859" spans="1:17" x14ac:dyDescent="0.25">
      <c r="A859" s="57" t="s">
        <v>7713</v>
      </c>
      <c r="B859" s="3" t="s">
        <v>7088</v>
      </c>
      <c r="C859" s="3" t="s">
        <v>7302</v>
      </c>
      <c r="D859" s="4" t="s">
        <v>7714</v>
      </c>
      <c r="E859" s="4">
        <v>54797</v>
      </c>
      <c r="F859" s="4">
        <v>100009256</v>
      </c>
      <c r="G859" s="101" t="s">
        <v>7716</v>
      </c>
      <c r="H859" s="4"/>
      <c r="I859" s="4">
        <v>9.8000000000000004E-2</v>
      </c>
      <c r="J859" s="4">
        <v>0.95099999999999996</v>
      </c>
      <c r="K859" s="119"/>
      <c r="L859" s="119">
        <v>-0.32122374417233002</v>
      </c>
      <c r="M859" s="119">
        <v>0.53360645506951099</v>
      </c>
      <c r="N859" s="119">
        <f>VLOOKUP(D859,[2]lms!$A:$H,8,FALSE)</f>
        <v>-0.39698849177560303</v>
      </c>
      <c r="O859" s="119">
        <v>0.44607352089810598</v>
      </c>
      <c r="P859" s="119">
        <v>-0.28161667015932601</v>
      </c>
      <c r="Q859" s="119">
        <v>0.621148088933269</v>
      </c>
    </row>
    <row r="860" spans="1:17" x14ac:dyDescent="0.25">
      <c r="A860" s="57" t="s">
        <v>7717</v>
      </c>
      <c r="B860" s="3" t="s">
        <v>7088</v>
      </c>
      <c r="C860" s="3" t="s">
        <v>7302</v>
      </c>
      <c r="D860" s="4" t="s">
        <v>7718</v>
      </c>
      <c r="E860" s="4">
        <v>36770</v>
      </c>
      <c r="F860" s="4">
        <v>100001675</v>
      </c>
      <c r="G860" s="101" t="s">
        <v>7721</v>
      </c>
      <c r="H860" s="101" t="s">
        <v>7722</v>
      </c>
      <c r="I860" s="4">
        <v>2.3342999999999998</v>
      </c>
      <c r="J860" s="4">
        <v>2.1116999999999999</v>
      </c>
      <c r="K860" s="119"/>
      <c r="L860" s="119">
        <v>-5.5558348481140697E-2</v>
      </c>
      <c r="M860" s="119">
        <v>0.95757260526495702</v>
      </c>
      <c r="N860" s="119">
        <f>VLOOKUP(D860,[2]lms!$A:$H,8,FALSE)</f>
        <v>7.9479529783230696E-3</v>
      </c>
      <c r="O860" s="119">
        <v>0.99072291221702702</v>
      </c>
      <c r="P860" s="119">
        <v>2.6553779924929299E-2</v>
      </c>
      <c r="Q860" s="119">
        <v>0.984459124584665</v>
      </c>
    </row>
    <row r="861" spans="1:17" x14ac:dyDescent="0.25">
      <c r="A861" s="57" t="s">
        <v>7723</v>
      </c>
      <c r="B861" s="3" t="s">
        <v>7088</v>
      </c>
      <c r="C861" s="3" t="s">
        <v>7302</v>
      </c>
      <c r="D861" s="4" t="s">
        <v>7724</v>
      </c>
      <c r="E861" s="4">
        <v>53254</v>
      </c>
      <c r="F861" s="4">
        <v>100009337</v>
      </c>
      <c r="G861" s="4"/>
      <c r="H861" s="101" t="s">
        <v>7726</v>
      </c>
      <c r="I861" s="4">
        <v>0.51919999999999999</v>
      </c>
      <c r="J861" s="4">
        <v>0.4773</v>
      </c>
      <c r="K861" s="119"/>
      <c r="L861" s="119">
        <v>-0.13169267092058401</v>
      </c>
      <c r="M861" s="119">
        <v>0.78301605162408405</v>
      </c>
      <c r="N861" s="119">
        <f>VLOOKUP(D861,[2]lms!$A:$H,8,FALSE)</f>
        <v>-0.13339802466947301</v>
      </c>
      <c r="O861" s="119">
        <v>0.81849135196267497</v>
      </c>
      <c r="P861" s="119">
        <v>-0.29536300146768402</v>
      </c>
      <c r="Q861" s="119">
        <v>0.51855062689133502</v>
      </c>
    </row>
    <row r="862" spans="1:17" x14ac:dyDescent="0.25">
      <c r="A862" s="57" t="s">
        <v>7727</v>
      </c>
      <c r="B862" s="3" t="s">
        <v>7088</v>
      </c>
      <c r="C862" s="3" t="s">
        <v>7302</v>
      </c>
      <c r="D862" s="4" t="s">
        <v>7728</v>
      </c>
      <c r="E862" s="4">
        <v>63155</v>
      </c>
      <c r="F862" s="4">
        <v>100021194</v>
      </c>
      <c r="G862" s="4"/>
      <c r="H862" s="4"/>
      <c r="I862" s="4">
        <v>0.8256</v>
      </c>
      <c r="J862" s="4">
        <v>1.9156</v>
      </c>
      <c r="K862" s="119">
        <v>-9.1731691983260102E-2</v>
      </c>
      <c r="L862" s="119">
        <v>-1.5009263195536</v>
      </c>
      <c r="M862" s="119">
        <v>2.8196663144000302E-2</v>
      </c>
      <c r="N862" s="119">
        <f>VLOOKUP(D862,[2]lms!$A:$H,8,FALSE)</f>
        <v>-1.47761044915944</v>
      </c>
      <c r="O862" s="119">
        <v>4.2845222328321997E-2</v>
      </c>
      <c r="P862" s="119">
        <v>-1.3790829803946201</v>
      </c>
      <c r="Q862" s="119">
        <v>8.3636028877693003E-2</v>
      </c>
    </row>
    <row r="863" spans="1:17" x14ac:dyDescent="0.25">
      <c r="A863" s="57" t="s">
        <v>7731</v>
      </c>
      <c r="B863" s="3" t="s">
        <v>7088</v>
      </c>
      <c r="C863" s="3" t="s">
        <v>7302</v>
      </c>
      <c r="D863" s="4" t="s">
        <v>7732</v>
      </c>
      <c r="E863" s="4">
        <v>63339</v>
      </c>
      <c r="F863" s="4">
        <v>100021329</v>
      </c>
      <c r="G863" s="101" t="s">
        <v>7735</v>
      </c>
      <c r="H863" s="4"/>
      <c r="I863" s="4">
        <v>1.0298</v>
      </c>
      <c r="J863" s="4">
        <v>1.0188999999999999</v>
      </c>
      <c r="K863" s="119"/>
      <c r="L863" s="119">
        <v>0.10779915331182501</v>
      </c>
      <c r="M863" s="119">
        <v>0.73143443500649596</v>
      </c>
      <c r="N863" s="119">
        <f>VLOOKUP(D863,[2]lms!$A:$H,8,FALSE)</f>
        <v>0.121984127339861</v>
      </c>
      <c r="O863" s="119">
        <v>0.722049669564645</v>
      </c>
      <c r="P863" s="119">
        <v>0.11383052914187999</v>
      </c>
      <c r="Q863" s="119">
        <v>0.76253410322823501</v>
      </c>
    </row>
    <row r="864" spans="1:17" x14ac:dyDescent="0.25">
      <c r="A864" s="57" t="s">
        <v>7736</v>
      </c>
      <c r="B864" s="3" t="s">
        <v>7088</v>
      </c>
      <c r="C864" s="3" t="s">
        <v>7302</v>
      </c>
      <c r="D864" s="4" t="s">
        <v>7737</v>
      </c>
      <c r="E864" s="4">
        <v>63583</v>
      </c>
      <c r="F864" s="4">
        <v>100020372</v>
      </c>
      <c r="G864" s="4"/>
      <c r="H864" s="4"/>
      <c r="I864" s="4">
        <v>1.1961999999999999</v>
      </c>
      <c r="J864" s="4">
        <v>1.2375</v>
      </c>
      <c r="K864" s="119"/>
      <c r="L864" s="119">
        <v>-7.9353054654970001E-2</v>
      </c>
      <c r="M864" s="119">
        <v>0.87785672573203499</v>
      </c>
      <c r="N864" s="119">
        <f>VLOOKUP(D864,[2]lms!$A:$H,8,FALSE)</f>
        <v>-4.4027619367404201E-2</v>
      </c>
      <c r="O864" s="119">
        <v>0.94313557306555296</v>
      </c>
      <c r="P864" s="119">
        <v>-0.11591123570307001</v>
      </c>
      <c r="Q864" s="119">
        <v>0.824223731434647</v>
      </c>
    </row>
    <row r="865" spans="1:17" x14ac:dyDescent="0.25">
      <c r="A865" s="57" t="s">
        <v>7740</v>
      </c>
      <c r="B865" s="3" t="s">
        <v>7088</v>
      </c>
      <c r="C865" s="3" t="s">
        <v>7302</v>
      </c>
      <c r="D865" s="4" t="s">
        <v>7741</v>
      </c>
      <c r="E865" s="4">
        <v>63853</v>
      </c>
      <c r="F865" s="4">
        <v>100021363</v>
      </c>
      <c r="G865" s="4"/>
      <c r="H865" s="101" t="s">
        <v>7743</v>
      </c>
      <c r="I865" s="4">
        <v>1.2395</v>
      </c>
      <c r="J865" s="4">
        <v>0.5857</v>
      </c>
      <c r="K865" s="119">
        <v>2.1555448148698302E-2</v>
      </c>
      <c r="L865" s="119">
        <v>0.50465694682443396</v>
      </c>
      <c r="M865" s="119">
        <v>0.18968577040203799</v>
      </c>
      <c r="N865" s="119">
        <f>VLOOKUP(D865,[2]lms!$A:$H,8,FALSE)</f>
        <v>0.47686562007182898</v>
      </c>
      <c r="O865" s="119">
        <v>0.26404801612950002</v>
      </c>
      <c r="P865" s="119">
        <v>0.40600563553639302</v>
      </c>
      <c r="Q865" s="119">
        <v>0.40688692118814401</v>
      </c>
    </row>
    <row r="866" spans="1:17" x14ac:dyDescent="0.25">
      <c r="A866" s="57" t="s">
        <v>7744</v>
      </c>
      <c r="B866" s="3" t="s">
        <v>7088</v>
      </c>
      <c r="C866" s="3" t="s">
        <v>7745</v>
      </c>
      <c r="D866" s="4" t="s">
        <v>7746</v>
      </c>
      <c r="E866" s="4">
        <v>63048</v>
      </c>
      <c r="F866" s="4">
        <v>100021065</v>
      </c>
      <c r="G866" s="4"/>
      <c r="H866" s="4"/>
      <c r="I866" s="4">
        <v>1.5203</v>
      </c>
      <c r="J866" s="4">
        <v>1.2146999999999999</v>
      </c>
      <c r="K866" s="119"/>
      <c r="L866" s="119">
        <v>0.67504732606107598</v>
      </c>
      <c r="M866" s="119">
        <v>0.151442292257155</v>
      </c>
      <c r="N866" s="119">
        <f>VLOOKUP(D866,[2]lms!$A:$H,8,FALSE)</f>
        <v>0.625905917353904</v>
      </c>
      <c r="O866" s="119">
        <v>0.21718557128579699</v>
      </c>
      <c r="P866" s="119">
        <v>0.63710255077077305</v>
      </c>
      <c r="Q866" s="119">
        <v>0.24739146364603101</v>
      </c>
    </row>
    <row r="867" spans="1:17" x14ac:dyDescent="0.25">
      <c r="A867" s="57" t="s">
        <v>7749</v>
      </c>
      <c r="B867" s="3" t="s">
        <v>7088</v>
      </c>
      <c r="C867" s="3" t="s">
        <v>7745</v>
      </c>
      <c r="D867" s="4" t="s">
        <v>7750</v>
      </c>
      <c r="E867" s="4">
        <v>53232</v>
      </c>
      <c r="F867" s="4">
        <v>100009237</v>
      </c>
      <c r="G867" s="4"/>
      <c r="H867" s="4"/>
      <c r="I867" s="4">
        <v>0.62609999999999999</v>
      </c>
      <c r="J867" s="4">
        <v>1.3429</v>
      </c>
      <c r="K867" s="119">
        <v>-0.105555280030617</v>
      </c>
      <c r="L867" s="119">
        <v>-0.71773420681864397</v>
      </c>
      <c r="M867" s="119">
        <v>8.5371345129173701E-2</v>
      </c>
      <c r="N867" s="119">
        <f>VLOOKUP(D867,[2]lms!$A:$H,8,FALSE)</f>
        <v>-0.70291532205211704</v>
      </c>
      <c r="O867" s="119">
        <v>0.109264373104001</v>
      </c>
      <c r="P867" s="119">
        <v>-0.75378999563325799</v>
      </c>
      <c r="Q867" s="119">
        <v>0.140774882436247</v>
      </c>
    </row>
    <row r="868" spans="1:17" x14ac:dyDescent="0.25">
      <c r="A868" s="57" t="s">
        <v>7752</v>
      </c>
      <c r="B868" s="3" t="s">
        <v>7088</v>
      </c>
      <c r="C868" s="3" t="s">
        <v>7745</v>
      </c>
      <c r="D868" s="4" t="s">
        <v>7753</v>
      </c>
      <c r="E868" s="4">
        <v>53163</v>
      </c>
      <c r="F868" s="4">
        <v>100008986</v>
      </c>
      <c r="G868" s="4"/>
      <c r="H868" s="4"/>
      <c r="I868" s="4">
        <v>1.1698</v>
      </c>
      <c r="J868" s="4">
        <v>1.3293999999999999</v>
      </c>
      <c r="K868" s="119"/>
      <c r="L868" s="119">
        <v>0.112785627706997</v>
      </c>
      <c r="M868" s="119">
        <v>0.897906096765543</v>
      </c>
      <c r="N868" s="119">
        <f>VLOOKUP(D868,[2]lms!$A:$H,8,FALSE)</f>
        <v>5.2667538823761503E-2</v>
      </c>
      <c r="O868" s="119">
        <v>0.95729708096366695</v>
      </c>
      <c r="P868" s="119">
        <v>-3.3449378036551097E-2</v>
      </c>
      <c r="Q868" s="119">
        <v>0.980973835758574</v>
      </c>
    </row>
    <row r="869" spans="1:17" x14ac:dyDescent="0.25">
      <c r="A869" s="57" t="s">
        <v>7755</v>
      </c>
      <c r="B869" s="3" t="s">
        <v>7088</v>
      </c>
      <c r="C869" s="3" t="s">
        <v>7745</v>
      </c>
      <c r="D869" s="4" t="s">
        <v>7756</v>
      </c>
      <c r="E869" s="4">
        <v>57787</v>
      </c>
      <c r="F869" s="4">
        <v>100015801</v>
      </c>
      <c r="G869" s="4"/>
      <c r="H869" s="101" t="s">
        <v>7759</v>
      </c>
      <c r="I869" s="4">
        <v>2.1516000000000002</v>
      </c>
      <c r="J869" s="4">
        <v>2.2408000000000001</v>
      </c>
      <c r="K869" s="119"/>
      <c r="L869" s="119">
        <v>1.1410867236323701</v>
      </c>
      <c r="M869" s="119">
        <v>0.36547829403912102</v>
      </c>
      <c r="N869" s="119">
        <f>VLOOKUP(D869,[2]lms!$A:$H,8,FALSE)</f>
        <v>0.94696548912566203</v>
      </c>
      <c r="O869" s="119">
        <v>0.48830217666296799</v>
      </c>
      <c r="P869" s="119">
        <v>1.0127042366049801</v>
      </c>
      <c r="Q869" s="119">
        <v>0.51731176854541305</v>
      </c>
    </row>
    <row r="870" spans="1:17" x14ac:dyDescent="0.25">
      <c r="A870" s="57" t="s">
        <v>7760</v>
      </c>
      <c r="B870" s="3" t="s">
        <v>7088</v>
      </c>
      <c r="C870" s="3" t="s">
        <v>7745</v>
      </c>
      <c r="D870" s="4" t="s">
        <v>7761</v>
      </c>
      <c r="E870" s="4">
        <v>57764</v>
      </c>
      <c r="F870" s="4">
        <v>100015802</v>
      </c>
      <c r="G870" s="4"/>
      <c r="H870" s="101" t="s">
        <v>7764</v>
      </c>
      <c r="I870" s="4">
        <v>1.7828999999999999</v>
      </c>
      <c r="J870" s="4">
        <v>0.43459999999999999</v>
      </c>
      <c r="K870" s="119"/>
      <c r="L870" s="119">
        <v>0.353462287144787</v>
      </c>
      <c r="M870" s="119">
        <v>0.75334977585895102</v>
      </c>
      <c r="N870" s="119">
        <f>VLOOKUP(D870,[2]lms!$A:$H,8,FALSE)</f>
        <v>0.33109597649157901</v>
      </c>
      <c r="O870" s="119">
        <v>0.80625032532827301</v>
      </c>
      <c r="P870" s="119">
        <v>0.38640552347575602</v>
      </c>
      <c r="Q870" s="119">
        <v>0.76253410322823501</v>
      </c>
    </row>
    <row r="871" spans="1:17" x14ac:dyDescent="0.25">
      <c r="A871" s="57" t="s">
        <v>7765</v>
      </c>
      <c r="B871" s="3" t="s">
        <v>7088</v>
      </c>
      <c r="C871" s="3" t="s">
        <v>7766</v>
      </c>
      <c r="D871" s="4" t="s">
        <v>7767</v>
      </c>
      <c r="E871" s="4">
        <v>12032</v>
      </c>
      <c r="F871" s="4">
        <v>1383</v>
      </c>
      <c r="G871" s="101" t="s">
        <v>7770</v>
      </c>
      <c r="H871" s="101" t="s">
        <v>7771</v>
      </c>
      <c r="I871" s="4">
        <v>0.85029999999999994</v>
      </c>
      <c r="J871" s="4">
        <v>2.0026999999999999</v>
      </c>
      <c r="K871" s="119"/>
      <c r="L871" s="119">
        <v>-0.57463034911917399</v>
      </c>
      <c r="M871" s="119">
        <v>0.57692162708133099</v>
      </c>
      <c r="N871" s="119">
        <f>VLOOKUP(D871,[2]lms!$A:$H,8,FALSE)</f>
        <v>-0.51215723653366896</v>
      </c>
      <c r="O871" s="119">
        <v>0.67931690990555504</v>
      </c>
      <c r="P871" s="119">
        <v>-0.72024911931556101</v>
      </c>
      <c r="Q871" s="119">
        <v>0.54131787366897099</v>
      </c>
    </row>
    <row r="872" spans="1:17" x14ac:dyDescent="0.25">
      <c r="A872" s="57" t="s">
        <v>7772</v>
      </c>
      <c r="B872" s="3" t="s">
        <v>7088</v>
      </c>
      <c r="C872" s="3" t="s">
        <v>7766</v>
      </c>
      <c r="D872" s="4" t="s">
        <v>7773</v>
      </c>
      <c r="E872" s="4">
        <v>45721</v>
      </c>
      <c r="F872" s="4">
        <v>2048</v>
      </c>
      <c r="G872" s="4"/>
      <c r="H872" s="4"/>
      <c r="I872" s="4">
        <v>1.5634999999999999</v>
      </c>
      <c r="J872" s="4">
        <v>1.1400999999999999</v>
      </c>
      <c r="K872" s="119"/>
      <c r="L872" s="119">
        <v>0.125602894637034</v>
      </c>
      <c r="M872" s="119">
        <v>0.90264905518616401</v>
      </c>
      <c r="N872" s="119">
        <f>VLOOKUP(D872,[2]lms!$A:$H,8,FALSE)</f>
        <v>0.22848376924921701</v>
      </c>
      <c r="O872" s="119">
        <v>0.85020929527720301</v>
      </c>
      <c r="P872" s="119">
        <v>-5.2485513742168498E-2</v>
      </c>
      <c r="Q872" s="119">
        <v>0.974274883822146</v>
      </c>
    </row>
    <row r="873" spans="1:17" x14ac:dyDescent="0.25">
      <c r="A873" s="57" t="s">
        <v>7776</v>
      </c>
      <c r="B873" s="3" t="s">
        <v>7088</v>
      </c>
      <c r="C873" s="3" t="s">
        <v>7766</v>
      </c>
      <c r="D873" s="4" t="s">
        <v>7777</v>
      </c>
      <c r="E873" s="4">
        <v>37475</v>
      </c>
      <c r="F873" s="4">
        <v>2049</v>
      </c>
      <c r="G873" s="101" t="s">
        <v>7770</v>
      </c>
      <c r="H873" s="101" t="s">
        <v>7780</v>
      </c>
      <c r="I873" s="4">
        <v>0.37740000000000001</v>
      </c>
      <c r="J873" s="4">
        <v>1.6966000000000001</v>
      </c>
      <c r="K873" s="119"/>
      <c r="L873" s="119">
        <v>-0.392378235328805</v>
      </c>
      <c r="M873" s="119">
        <v>0.62558717963384303</v>
      </c>
      <c r="N873" s="119">
        <f>VLOOKUP(D873,[2]lms!$A:$H,8,FALSE)</f>
        <v>-0.35304396310868003</v>
      </c>
      <c r="O873" s="119">
        <v>0.722049669564645</v>
      </c>
      <c r="P873" s="119">
        <v>-0.66877177262899401</v>
      </c>
      <c r="Q873" s="119">
        <v>0.38114682792496901</v>
      </c>
    </row>
    <row r="874" spans="1:17" x14ac:dyDescent="0.25">
      <c r="A874" s="57" t="s">
        <v>7781</v>
      </c>
      <c r="B874" s="3" t="s">
        <v>7088</v>
      </c>
      <c r="C874" s="3" t="s">
        <v>7766</v>
      </c>
      <c r="D874" s="4" t="s">
        <v>7782</v>
      </c>
      <c r="E874" s="4">
        <v>54808</v>
      </c>
      <c r="F874" s="4">
        <v>100010870</v>
      </c>
      <c r="G874" s="4"/>
      <c r="H874" s="4"/>
      <c r="I874" s="4">
        <v>0.34810000000000002</v>
      </c>
      <c r="J874" s="4">
        <v>1.9353</v>
      </c>
      <c r="K874" s="119"/>
      <c r="L874" s="119">
        <v>-0.57386143578790405</v>
      </c>
      <c r="M874" s="119">
        <v>0.33157323190500498</v>
      </c>
      <c r="N874" s="119">
        <f>VLOOKUP(D874,[2]lms!$A:$H,8,FALSE)</f>
        <v>-0.44879804125732298</v>
      </c>
      <c r="O874" s="119">
        <v>0.478397572395936</v>
      </c>
      <c r="P874" s="119">
        <v>-0.38117032395516498</v>
      </c>
      <c r="Q874" s="119">
        <v>0.57680871540108503</v>
      </c>
    </row>
    <row r="875" spans="1:17" x14ac:dyDescent="0.25">
      <c r="A875" s="57" t="s">
        <v>7783</v>
      </c>
      <c r="B875" s="3" t="s">
        <v>7088</v>
      </c>
      <c r="C875" s="3" t="s">
        <v>7766</v>
      </c>
      <c r="D875" s="4" t="s">
        <v>7784</v>
      </c>
      <c r="E875" s="4">
        <v>17799</v>
      </c>
      <c r="F875" s="4">
        <v>1487</v>
      </c>
      <c r="G875" s="101" t="s">
        <v>7787</v>
      </c>
      <c r="H875" s="101" t="s">
        <v>7788</v>
      </c>
      <c r="I875" s="4">
        <v>1</v>
      </c>
      <c r="J875" s="4">
        <v>1</v>
      </c>
      <c r="K875" s="119"/>
      <c r="L875" s="119">
        <v>0</v>
      </c>
      <c r="M875" s="119" t="s">
        <v>60</v>
      </c>
      <c r="N875" s="119">
        <f>VLOOKUP(D875,[2]lms!$A:$H,8,FALSE)</f>
        <v>0</v>
      </c>
      <c r="O875" s="119" t="s">
        <v>60</v>
      </c>
      <c r="P875" s="119">
        <v>0</v>
      </c>
      <c r="Q875" s="119" t="s">
        <v>60</v>
      </c>
    </row>
    <row r="876" spans="1:17" x14ac:dyDescent="0.25">
      <c r="A876" s="57" t="s">
        <v>7789</v>
      </c>
      <c r="B876" s="3" t="s">
        <v>7088</v>
      </c>
      <c r="C876" s="3" t="s">
        <v>7766</v>
      </c>
      <c r="D876" s="4" t="s">
        <v>7790</v>
      </c>
      <c r="E876" s="4">
        <v>43330</v>
      </c>
      <c r="F876" s="4">
        <v>100004169</v>
      </c>
      <c r="G876" s="4"/>
      <c r="H876" s="101" t="s">
        <v>7793</v>
      </c>
      <c r="I876" s="4">
        <v>1</v>
      </c>
      <c r="J876" s="4">
        <v>1</v>
      </c>
      <c r="K876" s="119"/>
      <c r="L876" s="119">
        <v>0</v>
      </c>
      <c r="M876" s="119" t="s">
        <v>60</v>
      </c>
      <c r="N876" s="119">
        <f>VLOOKUP(D876,[2]lms!$A:$H,8,FALSE)</f>
        <v>0</v>
      </c>
      <c r="O876" s="119" t="s">
        <v>60</v>
      </c>
      <c r="P876" s="119">
        <v>0</v>
      </c>
      <c r="Q876" s="119" t="s">
        <v>60</v>
      </c>
    </row>
    <row r="877" spans="1:17" x14ac:dyDescent="0.25">
      <c r="A877" s="57" t="s">
        <v>7794</v>
      </c>
      <c r="B877" s="3" t="s">
        <v>7088</v>
      </c>
      <c r="C877" s="3" t="s">
        <v>7766</v>
      </c>
      <c r="D877" s="4" t="s">
        <v>7795</v>
      </c>
      <c r="E877" s="4">
        <v>43333</v>
      </c>
      <c r="F877" s="4">
        <v>100004171</v>
      </c>
      <c r="G877" s="4"/>
      <c r="H877" s="101" t="s">
        <v>7798</v>
      </c>
      <c r="I877" s="4">
        <v>2.4426999999999999</v>
      </c>
      <c r="J877" s="4">
        <v>1.2521</v>
      </c>
      <c r="K877" s="119"/>
      <c r="L877" s="119">
        <v>-0.34479230872440803</v>
      </c>
      <c r="M877" s="119">
        <v>0.53162586895175601</v>
      </c>
      <c r="N877" s="119">
        <f>VLOOKUP(D877,[2]lms!$A:$H,8,FALSE)</f>
        <v>-0.370499667112766</v>
      </c>
      <c r="O877" s="119">
        <v>0.51518134302962504</v>
      </c>
      <c r="P877" s="119">
        <v>-0.333348455181945</v>
      </c>
      <c r="Q877" s="119">
        <v>0.60730566673514397</v>
      </c>
    </row>
    <row r="878" spans="1:17" x14ac:dyDescent="0.25">
      <c r="A878" s="57" t="s">
        <v>7799</v>
      </c>
      <c r="B878" s="3" t="s">
        <v>7088</v>
      </c>
      <c r="C878" s="3" t="s">
        <v>7766</v>
      </c>
      <c r="D878" s="4" t="s">
        <v>7800</v>
      </c>
      <c r="E878" s="4">
        <v>38599</v>
      </c>
      <c r="F878" s="4">
        <v>100002805</v>
      </c>
      <c r="G878" s="101" t="s">
        <v>7803</v>
      </c>
      <c r="H878" s="101" t="s">
        <v>7804</v>
      </c>
      <c r="I878" s="4">
        <v>1</v>
      </c>
      <c r="J878" s="4">
        <v>1</v>
      </c>
      <c r="K878" s="119"/>
      <c r="L878" s="119">
        <v>0</v>
      </c>
      <c r="M878" s="119" t="s">
        <v>60</v>
      </c>
      <c r="N878" s="119">
        <f>VLOOKUP(D878,[2]lms!$A:$H,8,FALSE)</f>
        <v>0</v>
      </c>
      <c r="O878" s="119" t="s">
        <v>60</v>
      </c>
      <c r="P878" s="119">
        <v>0</v>
      </c>
      <c r="Q878" s="119" t="s">
        <v>60</v>
      </c>
    </row>
    <row r="879" spans="1:17" x14ac:dyDescent="0.25">
      <c r="A879" s="57" t="s">
        <v>7805</v>
      </c>
      <c r="B879" s="3" t="s">
        <v>7088</v>
      </c>
      <c r="C879" s="3" t="s">
        <v>7766</v>
      </c>
      <c r="D879" s="4" t="s">
        <v>7806</v>
      </c>
      <c r="E879" s="4">
        <v>53241</v>
      </c>
      <c r="F879" s="4">
        <v>100006381</v>
      </c>
      <c r="G879" s="101" t="s">
        <v>7809</v>
      </c>
      <c r="H879" s="101" t="s">
        <v>7810</v>
      </c>
      <c r="I879" s="4">
        <v>1</v>
      </c>
      <c r="J879" s="4">
        <v>1</v>
      </c>
      <c r="K879" s="119"/>
      <c r="L879" s="119">
        <v>0</v>
      </c>
      <c r="M879" s="119" t="s">
        <v>60</v>
      </c>
      <c r="N879" s="119">
        <f>VLOOKUP(D879,[2]lms!$A:$H,8,FALSE)</f>
        <v>0</v>
      </c>
      <c r="O879" s="119" t="s">
        <v>60</v>
      </c>
      <c r="P879" s="119">
        <v>0</v>
      </c>
      <c r="Q879" s="119" t="s">
        <v>60</v>
      </c>
    </row>
    <row r="880" spans="1:17" x14ac:dyDescent="0.25">
      <c r="A880" s="57" t="s">
        <v>7811</v>
      </c>
      <c r="B880" s="3" t="s">
        <v>7088</v>
      </c>
      <c r="C880" s="3" t="s">
        <v>7766</v>
      </c>
      <c r="D880" s="4" t="s">
        <v>7812</v>
      </c>
      <c r="E880" s="4">
        <v>53239</v>
      </c>
      <c r="F880" s="4">
        <v>100006382</v>
      </c>
      <c r="G880" s="4"/>
      <c r="H880" s="101" t="s">
        <v>7815</v>
      </c>
      <c r="I880" s="4">
        <v>1</v>
      </c>
      <c r="J880" s="4">
        <v>1</v>
      </c>
      <c r="K880" s="119"/>
      <c r="L880" s="119">
        <v>0</v>
      </c>
      <c r="M880" s="119" t="s">
        <v>60</v>
      </c>
      <c r="N880" s="119">
        <f>VLOOKUP(D880,[2]lms!$A:$H,8,FALSE)</f>
        <v>0</v>
      </c>
      <c r="O880" s="119" t="s">
        <v>60</v>
      </c>
      <c r="P880" s="119">
        <v>0</v>
      </c>
      <c r="Q880" s="119" t="s">
        <v>60</v>
      </c>
    </row>
    <row r="881" spans="1:17" x14ac:dyDescent="0.25">
      <c r="A881" s="57" t="s">
        <v>7816</v>
      </c>
      <c r="B881" s="3" t="s">
        <v>7088</v>
      </c>
      <c r="C881" s="3" t="s">
        <v>7766</v>
      </c>
      <c r="D881" s="4" t="s">
        <v>7817</v>
      </c>
      <c r="E881" s="4">
        <v>52355</v>
      </c>
      <c r="F881" s="4">
        <v>100006384</v>
      </c>
      <c r="G881" s="4"/>
      <c r="H881" s="101" t="s">
        <v>7820</v>
      </c>
      <c r="I881" s="4">
        <v>1</v>
      </c>
      <c r="J881" s="4">
        <v>1</v>
      </c>
      <c r="K881" s="119"/>
      <c r="L881" s="119">
        <v>0</v>
      </c>
      <c r="M881" s="119" t="s">
        <v>60</v>
      </c>
      <c r="N881" s="119">
        <f>VLOOKUP(D881,[2]lms!$A:$H,8,FALSE)</f>
        <v>0</v>
      </c>
      <c r="O881" s="119" t="s">
        <v>60</v>
      </c>
      <c r="P881" s="119">
        <v>0</v>
      </c>
      <c r="Q881" s="119" t="s">
        <v>60</v>
      </c>
    </row>
    <row r="882" spans="1:17" x14ac:dyDescent="0.25">
      <c r="A882" s="57" t="s">
        <v>7821</v>
      </c>
      <c r="B882" s="3" t="s">
        <v>7088</v>
      </c>
      <c r="C882" s="3" t="s">
        <v>7822</v>
      </c>
      <c r="D882" s="4" t="s">
        <v>7823</v>
      </c>
      <c r="E882" s="4">
        <v>52966</v>
      </c>
      <c r="F882" s="4">
        <v>100008963</v>
      </c>
      <c r="G882" s="101" t="s">
        <v>7826</v>
      </c>
      <c r="H882" s="101" t="s">
        <v>7827</v>
      </c>
      <c r="I882" s="4">
        <v>0.47149999999999997</v>
      </c>
      <c r="J882" s="4">
        <v>7.7066999999999997</v>
      </c>
      <c r="K882" s="119"/>
      <c r="L882" s="119">
        <v>-0.16734411115942699</v>
      </c>
      <c r="M882" s="119">
        <v>0.76031196871873497</v>
      </c>
      <c r="N882" s="119">
        <f>VLOOKUP(D882,[2]lms!$A:$H,8,FALSE)</f>
        <v>-0.19896659150972701</v>
      </c>
      <c r="O882" s="119">
        <v>0.74078575155276305</v>
      </c>
      <c r="P882" s="119">
        <v>-0.212719427294733</v>
      </c>
      <c r="Q882" s="119">
        <v>0.73796048854875795</v>
      </c>
    </row>
    <row r="883" spans="1:17" x14ac:dyDescent="0.25">
      <c r="A883" s="57" t="s">
        <v>7828</v>
      </c>
      <c r="B883" s="3" t="s">
        <v>7088</v>
      </c>
      <c r="C883" s="3" t="s">
        <v>7822</v>
      </c>
      <c r="D883" s="4" t="s">
        <v>7829</v>
      </c>
      <c r="E883" s="4">
        <v>43496</v>
      </c>
      <c r="F883" s="4">
        <v>100002410</v>
      </c>
      <c r="G883" s="101" t="s">
        <v>7832</v>
      </c>
      <c r="H883" s="101" t="s">
        <v>7833</v>
      </c>
      <c r="I883" s="4">
        <v>4.87E-2</v>
      </c>
      <c r="J883" s="4">
        <v>0.29199999999999998</v>
      </c>
      <c r="K883" s="119"/>
      <c r="L883" s="119">
        <v>-0.27264886601560701</v>
      </c>
      <c r="M883" s="119">
        <v>0.55985953143251699</v>
      </c>
      <c r="N883" s="119">
        <f>VLOOKUP(D883,[2]lms!$A:$H,8,FALSE)</f>
        <v>-0.28791857147670802</v>
      </c>
      <c r="O883" s="119">
        <v>0.57797346607417299</v>
      </c>
      <c r="P883" s="119">
        <v>-0.40568444333187897</v>
      </c>
      <c r="Q883" s="119">
        <v>0.44107548816617498</v>
      </c>
    </row>
    <row r="884" spans="1:17" x14ac:dyDescent="0.25">
      <c r="A884" s="57" t="s">
        <v>7834</v>
      </c>
      <c r="B884" s="3" t="s">
        <v>7088</v>
      </c>
      <c r="C884" s="3" t="s">
        <v>7822</v>
      </c>
      <c r="D884" s="4" t="s">
        <v>7835</v>
      </c>
      <c r="E884" s="4">
        <v>39767</v>
      </c>
      <c r="F884" s="4">
        <v>100002968</v>
      </c>
      <c r="G884" s="4"/>
      <c r="H884" s="4"/>
      <c r="I884" s="4">
        <v>4.5600000000000002E-2</v>
      </c>
      <c r="J884" s="4">
        <v>0.1782</v>
      </c>
      <c r="K884" s="119"/>
      <c r="L884" s="119">
        <v>-0.25474005307419101</v>
      </c>
      <c r="M884" s="119">
        <v>0.55603251714844204</v>
      </c>
      <c r="N884" s="119">
        <f>VLOOKUP(D884,[2]lms!$A:$H,8,FALSE)</f>
        <v>-0.263491033949525</v>
      </c>
      <c r="O884" s="119">
        <v>0.57797346607417299</v>
      </c>
      <c r="P884" s="119">
        <v>-0.37946713749979999</v>
      </c>
      <c r="Q884" s="119">
        <v>0.41565382936926698</v>
      </c>
    </row>
    <row r="885" spans="1:17" x14ac:dyDescent="0.25">
      <c r="A885" s="57" t="s">
        <v>7838</v>
      </c>
      <c r="B885" s="3" t="s">
        <v>7088</v>
      </c>
      <c r="C885" s="3" t="s">
        <v>7839</v>
      </c>
      <c r="D885" s="4" t="s">
        <v>7840</v>
      </c>
      <c r="E885" s="4">
        <v>34109</v>
      </c>
      <c r="F885" s="4">
        <v>100001385</v>
      </c>
      <c r="G885" s="4"/>
      <c r="H885" s="4"/>
      <c r="I885" s="4">
        <v>1</v>
      </c>
      <c r="J885" s="4">
        <v>1</v>
      </c>
      <c r="K885" s="119"/>
      <c r="L885" s="119">
        <v>0</v>
      </c>
      <c r="M885" s="119" t="s">
        <v>60</v>
      </c>
      <c r="N885" s="119">
        <f>VLOOKUP(D885,[2]lms!$A:$H,8,FALSE)</f>
        <v>0</v>
      </c>
      <c r="O885" s="119" t="s">
        <v>60</v>
      </c>
      <c r="P885" s="119">
        <v>0</v>
      </c>
      <c r="Q885" s="119" t="s">
        <v>60</v>
      </c>
    </row>
    <row r="886" spans="1:17" x14ac:dyDescent="0.25">
      <c r="A886" s="57" t="s">
        <v>7843</v>
      </c>
      <c r="B886" s="3" t="s">
        <v>7088</v>
      </c>
      <c r="C886" s="3" t="s">
        <v>7839</v>
      </c>
      <c r="D886" s="4" t="s">
        <v>7844</v>
      </c>
      <c r="E886" s="4">
        <v>39625</v>
      </c>
      <c r="F886" s="4">
        <v>100002734</v>
      </c>
      <c r="G886" s="101" t="s">
        <v>7847</v>
      </c>
      <c r="H886" s="101" t="s">
        <v>7848</v>
      </c>
      <c r="I886" s="4">
        <v>0.50229999999999997</v>
      </c>
      <c r="J886" s="4">
        <v>0.59889999999999999</v>
      </c>
      <c r="K886" s="119"/>
      <c r="L886" s="119">
        <v>-6.9624684899915606E-2</v>
      </c>
      <c r="M886" s="119">
        <v>0.62373639725006702</v>
      </c>
      <c r="N886" s="119">
        <f>VLOOKUP(D886,[2]lms!$A:$H,8,FALSE)</f>
        <v>-5.4459654193457101E-2</v>
      </c>
      <c r="O886" s="119">
        <v>0.75865784168788897</v>
      </c>
      <c r="P886" s="119">
        <v>-6.6203262184420006E-2</v>
      </c>
      <c r="Q886" s="119">
        <v>0.652210542419984</v>
      </c>
    </row>
    <row r="887" spans="1:17" x14ac:dyDescent="0.25">
      <c r="A887" s="57" t="s">
        <v>7849</v>
      </c>
      <c r="B887" s="3" t="s">
        <v>7088</v>
      </c>
      <c r="C887" s="3" t="s">
        <v>7839</v>
      </c>
      <c r="D887" s="4" t="s">
        <v>7850</v>
      </c>
      <c r="E887" s="4">
        <v>43009</v>
      </c>
      <c r="F887" s="4">
        <v>100004241</v>
      </c>
      <c r="G887" s="101" t="s">
        <v>7853</v>
      </c>
      <c r="H887" s="101" t="s">
        <v>7854</v>
      </c>
      <c r="I887" s="4">
        <v>0.47610000000000002</v>
      </c>
      <c r="J887" s="4">
        <v>0.51349999999999996</v>
      </c>
      <c r="K887" s="119"/>
      <c r="L887" s="119">
        <v>-2.3902984712531699E-2</v>
      </c>
      <c r="M887" s="119">
        <v>0.83862681597439404</v>
      </c>
      <c r="N887" s="119">
        <f>VLOOKUP(D887,[2]lms!$A:$H,8,FALSE)</f>
        <v>-3.3246553569504497E-2</v>
      </c>
      <c r="O887" s="119">
        <v>0.77594316177689604</v>
      </c>
      <c r="P887" s="119">
        <v>-1.0242868815476E-2</v>
      </c>
      <c r="Q887" s="119">
        <v>0.95433369361222098</v>
      </c>
    </row>
    <row r="888" spans="1:17" x14ac:dyDescent="0.25">
      <c r="A888" s="57" t="s">
        <v>7855</v>
      </c>
      <c r="B888" s="3" t="s">
        <v>7088</v>
      </c>
      <c r="C888" s="3" t="s">
        <v>7839</v>
      </c>
      <c r="D888" s="4" t="s">
        <v>7856</v>
      </c>
      <c r="E888" s="4">
        <v>54749</v>
      </c>
      <c r="F888" s="4">
        <v>100006187</v>
      </c>
      <c r="G888" s="101" t="s">
        <v>7859</v>
      </c>
      <c r="H888" s="101" t="s">
        <v>7860</v>
      </c>
      <c r="I888" s="4">
        <v>1</v>
      </c>
      <c r="J888" s="4">
        <v>1</v>
      </c>
      <c r="K888" s="119"/>
      <c r="L888" s="119">
        <v>0</v>
      </c>
      <c r="M888" s="119" t="s">
        <v>60</v>
      </c>
      <c r="N888" s="119">
        <f>VLOOKUP(D888,[2]lms!$A:$H,8,FALSE)</f>
        <v>0</v>
      </c>
      <c r="O888" s="119" t="s">
        <v>60</v>
      </c>
      <c r="P888" s="119">
        <v>0</v>
      </c>
      <c r="Q888" s="119" t="s">
        <v>60</v>
      </c>
    </row>
    <row r="889" spans="1:17" x14ac:dyDescent="0.25">
      <c r="A889" s="57" t="s">
        <v>7861</v>
      </c>
      <c r="B889" s="3" t="s">
        <v>7088</v>
      </c>
      <c r="C889" s="3" t="s">
        <v>7839</v>
      </c>
      <c r="D889" s="4" t="s">
        <v>7862</v>
      </c>
      <c r="E889" s="4">
        <v>53256</v>
      </c>
      <c r="F889" s="4">
        <v>100006239</v>
      </c>
      <c r="G889" s="101" t="s">
        <v>7865</v>
      </c>
      <c r="H889" s="101" t="s">
        <v>7866</v>
      </c>
      <c r="I889" s="4">
        <v>1</v>
      </c>
      <c r="J889" s="4">
        <v>1</v>
      </c>
      <c r="K889" s="119"/>
      <c r="L889" s="119">
        <v>0</v>
      </c>
      <c r="M889" s="119" t="s">
        <v>60</v>
      </c>
      <c r="N889" s="119">
        <f>VLOOKUP(D889,[2]lms!$A:$H,8,FALSE)</f>
        <v>0</v>
      </c>
      <c r="O889" s="119" t="s">
        <v>60</v>
      </c>
      <c r="P889" s="119">
        <v>0</v>
      </c>
      <c r="Q889" s="119" t="s">
        <v>60</v>
      </c>
    </row>
    <row r="890" spans="1:17" x14ac:dyDescent="0.25">
      <c r="A890" s="57" t="s">
        <v>7867</v>
      </c>
      <c r="B890" s="3" t="s">
        <v>7088</v>
      </c>
      <c r="C890" s="3" t="s">
        <v>7839</v>
      </c>
      <c r="D890" s="4" t="s">
        <v>7868</v>
      </c>
      <c r="E890" s="4">
        <v>48366</v>
      </c>
      <c r="F890" s="4">
        <v>100006010</v>
      </c>
      <c r="G890" s="4"/>
      <c r="H890" s="4"/>
      <c r="I890" s="4">
        <v>1.9806999999999999</v>
      </c>
      <c r="J890" s="4">
        <v>0.47260000000000002</v>
      </c>
      <c r="K890" s="119"/>
      <c r="L890" s="119">
        <v>0.17159507244609601</v>
      </c>
      <c r="M890" s="119">
        <v>0.710589859491215</v>
      </c>
      <c r="N890" s="119">
        <f>VLOOKUP(D890,[2]lms!$A:$H,8,FALSE)</f>
        <v>0.14055857990072701</v>
      </c>
      <c r="O890" s="119">
        <v>0.80584216593611802</v>
      </c>
      <c r="P890" s="119">
        <v>1.9683111689950201E-2</v>
      </c>
      <c r="Q890" s="119">
        <v>0.980973835758574</v>
      </c>
    </row>
    <row r="891" spans="1:17" x14ac:dyDescent="0.25">
      <c r="A891" s="57" t="s">
        <v>7871</v>
      </c>
      <c r="B891" s="3" t="s">
        <v>7088</v>
      </c>
      <c r="C891" s="3" t="s">
        <v>7872</v>
      </c>
      <c r="D891" s="4" t="s">
        <v>7873</v>
      </c>
      <c r="E891" s="4">
        <v>38648</v>
      </c>
      <c r="F891" s="4">
        <v>100002799</v>
      </c>
      <c r="G891" s="101" t="s">
        <v>7876</v>
      </c>
      <c r="H891" s="101" t="s">
        <v>7877</v>
      </c>
      <c r="I891" s="4">
        <v>1</v>
      </c>
      <c r="J891" s="4">
        <v>1</v>
      </c>
      <c r="K891" s="119"/>
      <c r="L891" s="119">
        <v>0</v>
      </c>
      <c r="M891" s="119" t="s">
        <v>60</v>
      </c>
      <c r="N891" s="119">
        <f>VLOOKUP(D891,[2]lms!$A:$H,8,FALSE)</f>
        <v>0</v>
      </c>
      <c r="O891" s="119" t="s">
        <v>60</v>
      </c>
      <c r="P891" s="119">
        <v>0</v>
      </c>
      <c r="Q891" s="119" t="s">
        <v>60</v>
      </c>
    </row>
    <row r="892" spans="1:17" x14ac:dyDescent="0.25">
      <c r="A892" s="57" t="s">
        <v>7878</v>
      </c>
      <c r="B892" s="3" t="s">
        <v>7088</v>
      </c>
      <c r="C892" s="3" t="s">
        <v>7879</v>
      </c>
      <c r="D892" s="4" t="s">
        <v>7880</v>
      </c>
      <c r="E892" s="4">
        <v>38306</v>
      </c>
      <c r="F892" s="4">
        <v>100002405</v>
      </c>
      <c r="G892" s="101" t="s">
        <v>7883</v>
      </c>
      <c r="H892" s="101" t="s">
        <v>7884</v>
      </c>
      <c r="I892" s="4">
        <v>0.90410000000000001</v>
      </c>
      <c r="J892" s="4">
        <v>0.91439999999999999</v>
      </c>
      <c r="K892" s="119"/>
      <c r="L892" s="119">
        <v>-5.7063743483923004E-3</v>
      </c>
      <c r="M892" s="119">
        <v>0.74746420162630101</v>
      </c>
      <c r="N892" s="119">
        <f>VLOOKUP(D892,[2]lms!$A:$H,8,FALSE)</f>
        <v>-2.2297447057165699E-3</v>
      </c>
      <c r="O892" s="119">
        <v>0.93179133720667695</v>
      </c>
      <c r="P892" s="119">
        <v>-6.7227257059322898E-3</v>
      </c>
      <c r="Q892" s="119">
        <v>0.68607146452220502</v>
      </c>
    </row>
    <row r="893" spans="1:17" x14ac:dyDescent="0.25">
      <c r="A893" s="57" t="s">
        <v>7885</v>
      </c>
      <c r="B893" s="3" t="s">
        <v>7088</v>
      </c>
      <c r="C893" s="3" t="s">
        <v>7879</v>
      </c>
      <c r="D893" s="4" t="s">
        <v>7886</v>
      </c>
      <c r="E893" s="4">
        <v>38619</v>
      </c>
      <c r="F893" s="4">
        <v>100002802</v>
      </c>
      <c r="G893" s="101" t="s">
        <v>7889</v>
      </c>
      <c r="H893" s="101" t="s">
        <v>7890</v>
      </c>
      <c r="I893" s="4">
        <v>0.26889999999999997</v>
      </c>
      <c r="J893" s="4">
        <v>0.35510000000000003</v>
      </c>
      <c r="K893" s="119"/>
      <c r="L893" s="119">
        <v>-4.7654857367861E-2</v>
      </c>
      <c r="M893" s="119">
        <v>0.906366637129839</v>
      </c>
      <c r="N893" s="119">
        <f>VLOOKUP(D893,[2]lms!$A:$H,8,FALSE)</f>
        <v>6.5926071276647499E-2</v>
      </c>
      <c r="O893" s="119">
        <v>0.87531225321710704</v>
      </c>
      <c r="P893" s="119">
        <v>0.119736238205792</v>
      </c>
      <c r="Q893" s="119">
        <v>0.68134393014221095</v>
      </c>
    </row>
    <row r="894" spans="1:17" x14ac:dyDescent="0.25">
      <c r="A894" s="57" t="s">
        <v>7891</v>
      </c>
      <c r="B894" s="3" t="s">
        <v>7088</v>
      </c>
      <c r="C894" s="3" t="s">
        <v>7879</v>
      </c>
      <c r="D894" s="4" t="s">
        <v>7892</v>
      </c>
      <c r="E894" s="4">
        <v>47878</v>
      </c>
      <c r="F894" s="4">
        <v>100005940</v>
      </c>
      <c r="G894" s="4"/>
      <c r="H894" s="4"/>
      <c r="I894" s="4">
        <v>0.42509999999999998</v>
      </c>
      <c r="J894" s="4">
        <v>0.41849999999999998</v>
      </c>
      <c r="K894" s="119"/>
      <c r="L894" s="119">
        <v>-6.2662725961440001E-4</v>
      </c>
      <c r="M894" s="119">
        <v>0.99701568396186102</v>
      </c>
      <c r="N894" s="119">
        <f>VLOOKUP(D894,[2]lms!$A:$H,8,FALSE)</f>
        <v>8.5751774412550302E-2</v>
      </c>
      <c r="O894" s="119">
        <v>0.722049669564645</v>
      </c>
      <c r="P894" s="119">
        <v>0.100281867541273</v>
      </c>
      <c r="Q894" s="119">
        <v>0.65559848748702698</v>
      </c>
    </row>
    <row r="895" spans="1:17" x14ac:dyDescent="0.25">
      <c r="A895" s="57" t="s">
        <v>7895</v>
      </c>
      <c r="B895" s="3" t="s">
        <v>7088</v>
      </c>
      <c r="C895" s="3" t="s">
        <v>7879</v>
      </c>
      <c r="D895" s="4" t="s">
        <v>7896</v>
      </c>
      <c r="E895" s="4">
        <v>47883</v>
      </c>
      <c r="F895" s="4">
        <v>100005933</v>
      </c>
      <c r="G895" s="4"/>
      <c r="H895" s="4"/>
      <c r="I895" s="4">
        <v>0.1246</v>
      </c>
      <c r="J895" s="4">
        <v>0.32219999999999999</v>
      </c>
      <c r="K895" s="119"/>
      <c r="L895" s="119">
        <v>-0.45730085444559998</v>
      </c>
      <c r="M895" s="119">
        <v>0.74746420162630101</v>
      </c>
      <c r="N895" s="119">
        <f>VLOOKUP(D895,[2]lms!$A:$H,8,FALSE)</f>
        <v>5.3470293039770703E-2</v>
      </c>
      <c r="O895" s="119">
        <v>0.97074694083946</v>
      </c>
      <c r="P895" s="119">
        <v>2.5710339480124701E-3</v>
      </c>
      <c r="Q895" s="119">
        <v>0.99720486661390395</v>
      </c>
    </row>
    <row r="896" spans="1:17" x14ac:dyDescent="0.25">
      <c r="A896" s="57" t="s">
        <v>7899</v>
      </c>
      <c r="B896" s="3" t="s">
        <v>7088</v>
      </c>
      <c r="C896" s="3" t="s">
        <v>7879</v>
      </c>
      <c r="D896" s="4" t="s">
        <v>7900</v>
      </c>
      <c r="E896" s="4">
        <v>47879</v>
      </c>
      <c r="F896" s="4">
        <v>100005937</v>
      </c>
      <c r="G896" s="4"/>
      <c r="H896" s="4"/>
      <c r="I896" s="4">
        <v>0.58850000000000002</v>
      </c>
      <c r="J896" s="4">
        <v>0.61680000000000001</v>
      </c>
      <c r="K896" s="119"/>
      <c r="L896" s="119">
        <v>-1.34119175634018E-2</v>
      </c>
      <c r="M896" s="119">
        <v>0.95226792915585001</v>
      </c>
      <c r="N896" s="119">
        <f>VLOOKUP(D896,[2]lms!$A:$H,8,FALSE)</f>
        <v>3.3912607484944401E-2</v>
      </c>
      <c r="O896" s="119">
        <v>0.87095331050457303</v>
      </c>
      <c r="P896" s="119">
        <v>2.7565228165669999E-2</v>
      </c>
      <c r="Q896" s="119">
        <v>0.88045753809424099</v>
      </c>
    </row>
    <row r="897" spans="1:17" x14ac:dyDescent="0.25">
      <c r="A897" s="57" t="s">
        <v>7902</v>
      </c>
      <c r="B897" s="3" t="s">
        <v>7088</v>
      </c>
      <c r="C897" s="3" t="s">
        <v>7879</v>
      </c>
      <c r="D897" s="4" t="s">
        <v>7903</v>
      </c>
      <c r="E897" s="4">
        <v>47880</v>
      </c>
      <c r="F897" s="4">
        <v>100005938</v>
      </c>
      <c r="G897" s="4"/>
      <c r="H897" s="4"/>
      <c r="I897" s="4">
        <v>0.3977</v>
      </c>
      <c r="J897" s="4">
        <v>0.38300000000000001</v>
      </c>
      <c r="K897" s="119"/>
      <c r="L897" s="119">
        <v>-1.00866133506209E-2</v>
      </c>
      <c r="M897" s="119">
        <v>0.98816528537773696</v>
      </c>
      <c r="N897" s="119">
        <f>VLOOKUP(D897,[2]lms!$A:$H,8,FALSE)</f>
        <v>9.9941862520590702E-2</v>
      </c>
      <c r="O897" s="119">
        <v>0.68416364864954204</v>
      </c>
      <c r="P897" s="119">
        <v>0.120686832981521</v>
      </c>
      <c r="Q897" s="119">
        <v>0.54131787366897099</v>
      </c>
    </row>
    <row r="898" spans="1:17" x14ac:dyDescent="0.25">
      <c r="A898" s="57" t="s">
        <v>7905</v>
      </c>
      <c r="B898" s="3" t="s">
        <v>7088</v>
      </c>
      <c r="C898" s="3" t="s">
        <v>7879</v>
      </c>
      <c r="D898" s="4" t="s">
        <v>7906</v>
      </c>
      <c r="E898" s="4">
        <v>47881</v>
      </c>
      <c r="F898" s="4">
        <v>100005939</v>
      </c>
      <c r="G898" s="4"/>
      <c r="H898" s="4"/>
      <c r="I898" s="4">
        <v>0.1502</v>
      </c>
      <c r="J898" s="4">
        <v>0.2727</v>
      </c>
      <c r="K898" s="119"/>
      <c r="L898" s="119">
        <v>-0.21788217090874601</v>
      </c>
      <c r="M898" s="119">
        <v>0.83410498520651299</v>
      </c>
      <c r="N898" s="119">
        <f>VLOOKUP(D898,[2]lms!$A:$H,8,FALSE)</f>
        <v>9.3700948837447798E-2</v>
      </c>
      <c r="O898" s="119">
        <v>0.93179133720667695</v>
      </c>
      <c r="P898" s="119">
        <v>9.2489237296943097E-2</v>
      </c>
      <c r="Q898" s="119">
        <v>0.93962602327095202</v>
      </c>
    </row>
    <row r="899" spans="1:17" x14ac:dyDescent="0.25">
      <c r="A899" s="57" t="s">
        <v>7909</v>
      </c>
      <c r="B899" s="3" t="s">
        <v>7088</v>
      </c>
      <c r="C899" s="3" t="s">
        <v>7879</v>
      </c>
      <c r="D899" s="4" t="s">
        <v>7910</v>
      </c>
      <c r="E899" s="4">
        <v>40421</v>
      </c>
      <c r="F899" s="4">
        <v>100003272</v>
      </c>
      <c r="G899" s="101" t="s">
        <v>7913</v>
      </c>
      <c r="H899" s="101" t="s">
        <v>7914</v>
      </c>
      <c r="I899" s="4">
        <v>0.44779999999999998</v>
      </c>
      <c r="J899" s="4">
        <v>0.58830000000000005</v>
      </c>
      <c r="K899" s="119"/>
      <c r="L899" s="119">
        <v>-0.13605666923506901</v>
      </c>
      <c r="M899" s="119">
        <v>0.42764907909371203</v>
      </c>
      <c r="N899" s="119">
        <f>VLOOKUP(D899,[2]lms!$A:$H,8,FALSE)</f>
        <v>-0.11841385843946001</v>
      </c>
      <c r="O899" s="119">
        <v>0.53508596991734503</v>
      </c>
      <c r="P899" s="119">
        <v>-0.12201714852625101</v>
      </c>
      <c r="Q899" s="119">
        <v>0.52083247998325399</v>
      </c>
    </row>
    <row r="900" spans="1:17" x14ac:dyDescent="0.25">
      <c r="A900" s="57" t="s">
        <v>7915</v>
      </c>
      <c r="B900" s="3" t="s">
        <v>7088</v>
      </c>
      <c r="C900" s="3" t="s">
        <v>7879</v>
      </c>
      <c r="D900" s="4" t="s">
        <v>7916</v>
      </c>
      <c r="E900" s="4">
        <v>42004</v>
      </c>
      <c r="F900" s="4">
        <v>100004032</v>
      </c>
      <c r="G900" s="4"/>
      <c r="H900" s="4"/>
      <c r="I900" s="4">
        <v>0.1593</v>
      </c>
      <c r="J900" s="4">
        <v>0.33889999999999998</v>
      </c>
      <c r="K900" s="119"/>
      <c r="L900" s="119">
        <v>-0.207134990456662</v>
      </c>
      <c r="M900" s="119">
        <v>0.53691491434078598</v>
      </c>
      <c r="N900" s="119">
        <f>VLOOKUP(D900,[2]lms!$A:$H,8,FALSE)</f>
        <v>-0.161106306461373</v>
      </c>
      <c r="O900" s="119">
        <v>0.67138007607260297</v>
      </c>
      <c r="P900" s="119">
        <v>-0.147452099612328</v>
      </c>
      <c r="Q900" s="119">
        <v>0.65016630154025001</v>
      </c>
    </row>
    <row r="901" spans="1:17" x14ac:dyDescent="0.25">
      <c r="A901" s="57" t="s">
        <v>7918</v>
      </c>
      <c r="B901" s="3" t="s">
        <v>7088</v>
      </c>
      <c r="C901" s="3" t="s">
        <v>7879</v>
      </c>
      <c r="D901" s="4" t="s">
        <v>7919</v>
      </c>
      <c r="E901" s="4">
        <v>42000</v>
      </c>
      <c r="F901" s="4">
        <v>100004033</v>
      </c>
      <c r="G901" s="4"/>
      <c r="H901" s="4"/>
      <c r="I901" s="4">
        <v>0.17100000000000001</v>
      </c>
      <c r="J901" s="4">
        <v>0.30790000000000001</v>
      </c>
      <c r="K901" s="119"/>
      <c r="L901" s="119">
        <v>-0.240684160870615</v>
      </c>
      <c r="M901" s="119">
        <v>0.37594164328264301</v>
      </c>
      <c r="N901" s="119">
        <f>VLOOKUP(D901,[2]lms!$A:$H,8,FALSE)</f>
        <v>-0.18286757495484099</v>
      </c>
      <c r="O901" s="119">
        <v>0.54371941672125301</v>
      </c>
      <c r="P901" s="119">
        <v>-0.19842490980084099</v>
      </c>
      <c r="Q901" s="119">
        <v>0.51731176854541305</v>
      </c>
    </row>
    <row r="902" spans="1:17" x14ac:dyDescent="0.25">
      <c r="A902" s="57" t="s">
        <v>7922</v>
      </c>
      <c r="B902" s="3" t="s">
        <v>7088</v>
      </c>
      <c r="C902" s="3" t="s">
        <v>7879</v>
      </c>
      <c r="D902" s="4" t="s">
        <v>7923</v>
      </c>
      <c r="E902" s="4">
        <v>41726</v>
      </c>
      <c r="F902" s="4">
        <v>100002489</v>
      </c>
      <c r="G902" s="101" t="s">
        <v>7926</v>
      </c>
      <c r="H902" s="101" t="s">
        <v>7927</v>
      </c>
      <c r="I902" s="4">
        <v>0.91020000000000001</v>
      </c>
      <c r="J902" s="4">
        <v>0.90349999999999997</v>
      </c>
      <c r="K902" s="119"/>
      <c r="L902" s="119">
        <v>1.3454287125103E-2</v>
      </c>
      <c r="M902" s="119">
        <v>0.33157323190500498</v>
      </c>
      <c r="N902" s="119">
        <f>VLOOKUP(D902,[2]lms!$A:$H,8,FALSE)</f>
        <v>1.25699166398116E-2</v>
      </c>
      <c r="O902" s="119">
        <v>0.38404126349504902</v>
      </c>
      <c r="P902" s="119">
        <v>1.3579028949130101E-2</v>
      </c>
      <c r="Q902" s="119">
        <v>0.409313916965657</v>
      </c>
    </row>
    <row r="903" spans="1:17" x14ac:dyDescent="0.25">
      <c r="A903" s="57" t="s">
        <v>7928</v>
      </c>
      <c r="B903" s="3" t="s">
        <v>7088</v>
      </c>
      <c r="C903" s="3" t="s">
        <v>7879</v>
      </c>
      <c r="D903" s="4" t="s">
        <v>7929</v>
      </c>
      <c r="E903" s="4">
        <v>54791</v>
      </c>
      <c r="F903" s="4">
        <v>100006780</v>
      </c>
      <c r="G903" s="101" t="s">
        <v>7932</v>
      </c>
      <c r="H903" s="4"/>
      <c r="I903" s="4">
        <v>1</v>
      </c>
      <c r="J903" s="4">
        <v>1</v>
      </c>
      <c r="K903" s="119"/>
      <c r="L903" s="119">
        <v>0</v>
      </c>
      <c r="M903" s="119" t="s">
        <v>60</v>
      </c>
      <c r="N903" s="119">
        <f>VLOOKUP(D903,[2]lms!$A:$H,8,FALSE)</f>
        <v>0</v>
      </c>
      <c r="O903" s="119" t="s">
        <v>60</v>
      </c>
      <c r="P903" s="119">
        <v>0</v>
      </c>
      <c r="Q903" s="119" t="s">
        <v>60</v>
      </c>
    </row>
    <row r="904" spans="1:17" x14ac:dyDescent="0.25">
      <c r="A904" s="57" t="s">
        <v>7933</v>
      </c>
      <c r="B904" s="3" t="s">
        <v>7088</v>
      </c>
      <c r="C904" s="3" t="s">
        <v>7934</v>
      </c>
      <c r="D904" s="4" t="s">
        <v>7935</v>
      </c>
      <c r="E904" s="4">
        <v>63163</v>
      </c>
      <c r="F904" s="4">
        <v>100021281</v>
      </c>
      <c r="G904" s="4"/>
      <c r="H904" s="4"/>
      <c r="I904" s="4">
        <v>1.3376999999999999</v>
      </c>
      <c r="J904" s="4">
        <v>1.4932000000000001</v>
      </c>
      <c r="K904" s="119"/>
      <c r="L904" s="119">
        <v>0.108254594002042</v>
      </c>
      <c r="M904" s="119">
        <v>0.85735174453943896</v>
      </c>
      <c r="N904" s="119">
        <f>VLOOKUP(D904,[2]lms!$A:$H,8,FALSE)</f>
        <v>8.9151366080046798E-2</v>
      </c>
      <c r="O904" s="119">
        <v>0.917970809404693</v>
      </c>
      <c r="P904" s="119">
        <v>0.103751345244459</v>
      </c>
      <c r="Q904" s="119">
        <v>0.88045753809424099</v>
      </c>
    </row>
    <row r="905" spans="1:17" x14ac:dyDescent="0.25">
      <c r="A905" s="57" t="s">
        <v>7938</v>
      </c>
      <c r="B905" s="3" t="s">
        <v>7088</v>
      </c>
      <c r="C905" s="3" t="s">
        <v>7934</v>
      </c>
      <c r="D905" s="4" t="s">
        <v>7939</v>
      </c>
      <c r="E905" s="4">
        <v>54762</v>
      </c>
      <c r="F905" s="4">
        <v>100009390</v>
      </c>
      <c r="G905" s="101" t="s">
        <v>7941</v>
      </c>
      <c r="H905" s="101" t="s">
        <v>7942</v>
      </c>
      <c r="I905" s="4">
        <v>1</v>
      </c>
      <c r="J905" s="4">
        <v>1</v>
      </c>
      <c r="K905" s="119"/>
      <c r="L905" s="119">
        <v>0</v>
      </c>
      <c r="M905" s="119" t="s">
        <v>60</v>
      </c>
      <c r="N905" s="119">
        <f>VLOOKUP(D905,[2]lms!$A:$H,8,FALSE)</f>
        <v>0</v>
      </c>
      <c r="O905" s="119" t="s">
        <v>60</v>
      </c>
      <c r="P905" s="119">
        <v>0</v>
      </c>
      <c r="Q905" s="119" t="s">
        <v>60</v>
      </c>
    </row>
    <row r="906" spans="1:17" x14ac:dyDescent="0.25">
      <c r="A906" s="57" t="s">
        <v>7943</v>
      </c>
      <c r="B906" s="3" t="s">
        <v>7088</v>
      </c>
      <c r="C906" s="3" t="s">
        <v>7934</v>
      </c>
      <c r="D906" s="4" t="s">
        <v>7944</v>
      </c>
      <c r="E906" s="4">
        <v>52913</v>
      </c>
      <c r="F906" s="4">
        <v>100008943</v>
      </c>
      <c r="G906" s="4"/>
      <c r="H906" s="4"/>
      <c r="I906" s="4">
        <v>0.45450000000000002</v>
      </c>
      <c r="J906" s="4">
        <v>0.52029999999999998</v>
      </c>
      <c r="K906" s="119"/>
      <c r="L906" s="119">
        <v>-9.6862133438778905E-2</v>
      </c>
      <c r="M906" s="119">
        <v>0.36457803421548701</v>
      </c>
      <c r="N906" s="119">
        <f>VLOOKUP(D906,[2]lms!$A:$H,8,FALSE)</f>
        <v>-9.9374187374683107E-2</v>
      </c>
      <c r="O906" s="119">
        <v>0.37257025918425701</v>
      </c>
      <c r="P906" s="119">
        <v>-8.2660938473515494E-2</v>
      </c>
      <c r="Q906" s="119">
        <v>0.53332908311885596</v>
      </c>
    </row>
    <row r="907" spans="1:17" x14ac:dyDescent="0.25">
      <c r="A907" s="57" t="s">
        <v>7947</v>
      </c>
      <c r="B907" s="3" t="s">
        <v>7088</v>
      </c>
      <c r="C907" s="3" t="s">
        <v>7948</v>
      </c>
      <c r="D907" s="4" t="s">
        <v>7949</v>
      </c>
      <c r="E907" s="4">
        <v>38623</v>
      </c>
      <c r="F907" s="4">
        <v>100002807</v>
      </c>
      <c r="G907" s="101" t="s">
        <v>7952</v>
      </c>
      <c r="H907" s="101" t="s">
        <v>7953</v>
      </c>
      <c r="I907" s="4">
        <v>1.8200000000000001E-2</v>
      </c>
      <c r="J907" s="4">
        <v>8.8300000000000003E-2</v>
      </c>
      <c r="K907" s="119"/>
      <c r="L907" s="119">
        <v>-0.235652942997642</v>
      </c>
      <c r="M907" s="119">
        <v>0.53162586895175601</v>
      </c>
      <c r="N907" s="119">
        <f>VLOOKUP(D907,[2]lms!$A:$H,8,FALSE)</f>
        <v>-0.26808384958579801</v>
      </c>
      <c r="O907" s="119">
        <v>0.48275585463320198</v>
      </c>
      <c r="P907" s="119">
        <v>-0.16000627125693201</v>
      </c>
      <c r="Q907" s="119">
        <v>0.73247490778295599</v>
      </c>
    </row>
    <row r="908" spans="1:17" x14ac:dyDescent="0.25">
      <c r="A908" s="57" t="s">
        <v>7954</v>
      </c>
      <c r="B908" s="3" t="s">
        <v>7088</v>
      </c>
      <c r="C908" s="3" t="s">
        <v>7948</v>
      </c>
      <c r="D908" s="4" t="s">
        <v>7955</v>
      </c>
      <c r="E908" s="4">
        <v>43334</v>
      </c>
      <c r="F908" s="4">
        <v>100004173</v>
      </c>
      <c r="G908" s="101" t="s">
        <v>7958</v>
      </c>
      <c r="H908" s="101" t="s">
        <v>7959</v>
      </c>
      <c r="I908" s="4">
        <v>9.3600000000000003E-2</v>
      </c>
      <c r="J908" s="4">
        <v>0.1583</v>
      </c>
      <c r="K908" s="119"/>
      <c r="L908" s="119">
        <v>-0.15142704245862201</v>
      </c>
      <c r="M908" s="119">
        <v>0.53162586895175601</v>
      </c>
      <c r="N908" s="119">
        <f>VLOOKUP(D908,[2]lms!$A:$H,8,FALSE)</f>
        <v>-0.172266656029437</v>
      </c>
      <c r="O908" s="119">
        <v>0.48275585463320198</v>
      </c>
      <c r="P908" s="119">
        <v>-0.10281762715567599</v>
      </c>
      <c r="Q908" s="119">
        <v>0.73247490778295599</v>
      </c>
    </row>
    <row r="909" spans="1:17" x14ac:dyDescent="0.25">
      <c r="A909" s="57" t="s">
        <v>7960</v>
      </c>
      <c r="B909" s="3" t="s">
        <v>7088</v>
      </c>
      <c r="C909" s="3" t="s">
        <v>7948</v>
      </c>
      <c r="D909" s="4" t="s">
        <v>7961</v>
      </c>
      <c r="E909" s="4">
        <v>62477</v>
      </c>
      <c r="F909" s="4">
        <v>100020790</v>
      </c>
      <c r="G909" s="101" t="s">
        <v>7963</v>
      </c>
      <c r="H909" s="101" t="s">
        <v>7964</v>
      </c>
      <c r="I909" s="4">
        <v>0.79630000000000001</v>
      </c>
      <c r="J909" s="4">
        <v>0.83009999999999995</v>
      </c>
      <c r="K909" s="119"/>
      <c r="L909" s="119">
        <v>-3.7863392899973501E-2</v>
      </c>
      <c r="M909" s="119">
        <v>0.55603251714844204</v>
      </c>
      <c r="N909" s="119">
        <f>VLOOKUP(D909,[2]lms!$A:$H,8,FALSE)</f>
        <v>-3.7153589862732699E-2</v>
      </c>
      <c r="O909" s="119">
        <v>0.61056376215982999</v>
      </c>
      <c r="P909" s="119">
        <v>-4.1633418340299197E-2</v>
      </c>
      <c r="Q909" s="119">
        <v>0.56932561852877595</v>
      </c>
    </row>
    <row r="910" spans="1:17" x14ac:dyDescent="0.25">
      <c r="A910" s="57" t="s">
        <v>7965</v>
      </c>
      <c r="B910" s="3" t="s">
        <v>7088</v>
      </c>
      <c r="C910" s="3" t="s">
        <v>7948</v>
      </c>
      <c r="D910" s="4" t="s">
        <v>7966</v>
      </c>
      <c r="E910" s="4">
        <v>40459</v>
      </c>
      <c r="F910" s="4">
        <v>100003444</v>
      </c>
      <c r="G910" s="101" t="s">
        <v>7969</v>
      </c>
      <c r="H910" s="101" t="s">
        <v>7970</v>
      </c>
      <c r="I910" s="4">
        <v>0.65390000000000004</v>
      </c>
      <c r="J910" s="4">
        <v>0.71589999999999998</v>
      </c>
      <c r="K910" s="119"/>
      <c r="L910" s="119">
        <v>-4.0349721783669801E-2</v>
      </c>
      <c r="M910" s="119">
        <v>0.75334977585895102</v>
      </c>
      <c r="N910" s="119">
        <f>VLOOKUP(D910,[2]lms!$A:$H,8,FALSE)</f>
        <v>-2.8028679609268199E-2</v>
      </c>
      <c r="O910" s="119">
        <v>0.87523716827611298</v>
      </c>
      <c r="P910" s="119">
        <v>-5.1970347032740102E-2</v>
      </c>
      <c r="Q910" s="119">
        <v>0.67523230838281101</v>
      </c>
    </row>
    <row r="911" spans="1:17" x14ac:dyDescent="0.25">
      <c r="A911" s="57" t="s">
        <v>7971</v>
      </c>
      <c r="B911" s="3" t="s">
        <v>7088</v>
      </c>
      <c r="C911" s="3" t="s">
        <v>7948</v>
      </c>
      <c r="D911" s="4" t="s">
        <v>7972</v>
      </c>
      <c r="E911" s="4">
        <v>61836</v>
      </c>
      <c r="F911" s="4">
        <v>100016048</v>
      </c>
      <c r="G911" s="4"/>
      <c r="H911" s="4"/>
      <c r="I911" s="4">
        <v>0.68279999999999996</v>
      </c>
      <c r="J911" s="4">
        <v>0.72009999999999996</v>
      </c>
      <c r="K911" s="119"/>
      <c r="L911" s="119">
        <v>-4.7794497319215097E-2</v>
      </c>
      <c r="M911" s="119">
        <v>0.43576066062500801</v>
      </c>
      <c r="N911" s="119">
        <f>VLOOKUP(D911,[2]lms!$A:$H,8,FALSE)</f>
        <v>-5.4367473687124801E-2</v>
      </c>
      <c r="O911" s="119">
        <v>0.37257025918425701</v>
      </c>
      <c r="P911" s="119">
        <v>-4.9714169146315497E-2</v>
      </c>
      <c r="Q911" s="119">
        <v>0.49537263722932601</v>
      </c>
    </row>
    <row r="912" spans="1:17" x14ac:dyDescent="0.25">
      <c r="A912" s="57" t="s">
        <v>7974</v>
      </c>
      <c r="B912" s="3" t="s">
        <v>7088</v>
      </c>
      <c r="C912" s="3" t="s">
        <v>7975</v>
      </c>
      <c r="D912" s="4" t="s">
        <v>7976</v>
      </c>
      <c r="E912" s="4">
        <v>42021</v>
      </c>
      <c r="F912" s="4">
        <v>100004018</v>
      </c>
      <c r="G912" s="101" t="s">
        <v>7979</v>
      </c>
      <c r="H912" s="101" t="s">
        <v>7980</v>
      </c>
      <c r="I912" s="4">
        <v>1</v>
      </c>
      <c r="J912" s="4">
        <v>1</v>
      </c>
      <c r="K912" s="119"/>
      <c r="L912" s="119">
        <v>0</v>
      </c>
      <c r="M912" s="119" t="s">
        <v>60</v>
      </c>
      <c r="N912" s="119">
        <f>VLOOKUP(D912,[2]lms!$A:$H,8,FALSE)</f>
        <v>0</v>
      </c>
      <c r="O912" s="119" t="s">
        <v>60</v>
      </c>
      <c r="P912" s="119">
        <v>0</v>
      </c>
      <c r="Q912" s="119" t="s">
        <v>60</v>
      </c>
    </row>
    <row r="913" spans="1:17" x14ac:dyDescent="0.25">
      <c r="A913" s="57" t="s">
        <v>7981</v>
      </c>
      <c r="B913" s="3" t="s">
        <v>7088</v>
      </c>
      <c r="C913" s="3" t="s">
        <v>7975</v>
      </c>
      <c r="D913" s="4" t="s">
        <v>7982</v>
      </c>
      <c r="E913" s="4">
        <v>42588</v>
      </c>
      <c r="F913" s="4">
        <v>100003966</v>
      </c>
      <c r="G913" s="101" t="s">
        <v>7985</v>
      </c>
      <c r="H913" s="101" t="s">
        <v>7986</v>
      </c>
      <c r="I913" s="4">
        <v>2.41E-2</v>
      </c>
      <c r="J913" s="4">
        <v>0.80789999999999995</v>
      </c>
      <c r="K913" s="119">
        <v>-0.24819455190989101</v>
      </c>
      <c r="L913" s="119">
        <v>-1.63436497703302</v>
      </c>
      <c r="M913" s="119">
        <v>4.1201660291963801E-2</v>
      </c>
      <c r="N913" s="119">
        <f>VLOOKUP(D913,[2]lms!$A:$H,8,FALSE)</f>
        <v>-1.6766945542989</v>
      </c>
      <c r="O913" s="119">
        <v>4.3234711339343299E-2</v>
      </c>
      <c r="P913" s="119">
        <v>-1.91204459671798</v>
      </c>
      <c r="Q913" s="119">
        <v>3.4135584075499402E-2</v>
      </c>
    </row>
    <row r="914" spans="1:17" x14ac:dyDescent="0.25">
      <c r="A914" s="57" t="s">
        <v>7987</v>
      </c>
      <c r="B914" s="3" t="s">
        <v>7088</v>
      </c>
      <c r="C914" s="3" t="s">
        <v>7988</v>
      </c>
      <c r="D914" s="4" t="s">
        <v>7989</v>
      </c>
      <c r="E914" s="4">
        <v>1515</v>
      </c>
      <c r="F914" s="4">
        <v>501</v>
      </c>
      <c r="G914" s="101" t="s">
        <v>7992</v>
      </c>
      <c r="H914" s="101" t="s">
        <v>7993</v>
      </c>
      <c r="I914" s="4">
        <v>1.5947</v>
      </c>
      <c r="J914" s="4">
        <v>3.2334999999999998</v>
      </c>
      <c r="K914" s="119"/>
      <c r="L914" s="119">
        <v>-0.301297067642882</v>
      </c>
      <c r="M914" s="119">
        <v>0.74746420162630101</v>
      </c>
      <c r="N914" s="119">
        <f>VLOOKUP(D914,[2]lms!$A:$H,8,FALSE)</f>
        <v>-0.35422183576669702</v>
      </c>
      <c r="O914" s="119">
        <v>0.72724685875597295</v>
      </c>
      <c r="P914" s="119">
        <v>-0.54300946029314401</v>
      </c>
      <c r="Q914" s="119">
        <v>0.57457092214218697</v>
      </c>
    </row>
    <row r="915" spans="1:17" x14ac:dyDescent="0.25">
      <c r="A915" s="57" t="s">
        <v>7994</v>
      </c>
      <c r="B915" s="3" t="s">
        <v>7088</v>
      </c>
      <c r="C915" s="3" t="s">
        <v>7988</v>
      </c>
      <c r="D915" s="4" t="s">
        <v>7995</v>
      </c>
      <c r="E915" s="4">
        <v>63042</v>
      </c>
      <c r="F915" s="4">
        <v>100020837</v>
      </c>
      <c r="G915" s="4"/>
      <c r="H915" s="101" t="s">
        <v>7998</v>
      </c>
      <c r="I915" s="4">
        <v>1.6137999999999999</v>
      </c>
      <c r="J915" s="4">
        <v>0.95020000000000004</v>
      </c>
      <c r="K915" s="119"/>
      <c r="L915" s="119">
        <v>0.235817041941527</v>
      </c>
      <c r="M915" s="119">
        <v>0.76215378492666097</v>
      </c>
      <c r="N915" s="119">
        <f>VLOOKUP(D915,[2]lms!$A:$H,8,FALSE)</f>
        <v>0.13944103288207901</v>
      </c>
      <c r="O915" s="119">
        <v>0.902483094174094</v>
      </c>
      <c r="P915" s="119">
        <v>-0.14049771229348099</v>
      </c>
      <c r="Q915" s="119">
        <v>0.88045753809424099</v>
      </c>
    </row>
    <row r="916" spans="1:17" x14ac:dyDescent="0.25">
      <c r="A916" s="57" t="s">
        <v>7999</v>
      </c>
      <c r="B916" s="3" t="s">
        <v>7088</v>
      </c>
      <c r="C916" s="3" t="s">
        <v>8000</v>
      </c>
      <c r="D916" s="4" t="s">
        <v>8001</v>
      </c>
      <c r="E916" s="4">
        <v>57670</v>
      </c>
      <c r="F916" s="4">
        <v>100015781</v>
      </c>
      <c r="G916" s="101" t="s">
        <v>8004</v>
      </c>
      <c r="H916" s="4"/>
      <c r="I916" s="4">
        <v>1</v>
      </c>
      <c r="J916" s="4">
        <v>1</v>
      </c>
      <c r="K916" s="119"/>
      <c r="L916" s="119">
        <v>0</v>
      </c>
      <c r="M916" s="119" t="s">
        <v>60</v>
      </c>
      <c r="N916" s="119">
        <f>VLOOKUP(D916,[2]lms!$A:$H,8,FALSE)</f>
        <v>0</v>
      </c>
      <c r="O916" s="119" t="s">
        <v>60</v>
      </c>
      <c r="P916" s="119">
        <v>0</v>
      </c>
      <c r="Q916" s="119" t="s">
        <v>60</v>
      </c>
    </row>
    <row r="917" spans="1:17" x14ac:dyDescent="0.25">
      <c r="A917" s="57" t="s">
        <v>8005</v>
      </c>
      <c r="B917" s="3" t="s">
        <v>7088</v>
      </c>
      <c r="C917" s="3" t="s">
        <v>8000</v>
      </c>
      <c r="D917" s="4" t="s">
        <v>8006</v>
      </c>
      <c r="E917" s="4">
        <v>38749</v>
      </c>
      <c r="F917" s="4">
        <v>100002668</v>
      </c>
      <c r="G917" s="101" t="s">
        <v>8009</v>
      </c>
      <c r="H917" s="4"/>
      <c r="I917" s="4">
        <v>1.2518</v>
      </c>
      <c r="J917" s="4">
        <v>0.62870000000000004</v>
      </c>
      <c r="K917" s="119">
        <v>0.249480487841621</v>
      </c>
      <c r="L917" s="119">
        <v>0.843726043353757</v>
      </c>
      <c r="M917" s="119">
        <v>2.8196663144000302E-2</v>
      </c>
      <c r="N917" s="119">
        <f>VLOOKUP(D917,[2]lms!$A:$H,8,FALSE)</f>
        <v>0.93032765491667502</v>
      </c>
      <c r="O917" s="119">
        <v>9.6388181880488304E-3</v>
      </c>
      <c r="P917" s="119">
        <v>1.03820545232915</v>
      </c>
      <c r="Q917" s="119">
        <v>1.8810926267541099E-2</v>
      </c>
    </row>
    <row r="918" spans="1:17" x14ac:dyDescent="0.25">
      <c r="A918" s="57" t="s">
        <v>8010</v>
      </c>
      <c r="B918" s="3" t="s">
        <v>7088</v>
      </c>
      <c r="C918" s="3" t="s">
        <v>8011</v>
      </c>
      <c r="D918" s="4" t="s">
        <v>8012</v>
      </c>
      <c r="E918" s="4">
        <v>40700</v>
      </c>
      <c r="F918" s="4">
        <v>100003700</v>
      </c>
      <c r="G918" s="4"/>
      <c r="H918" s="4"/>
      <c r="I918" s="4">
        <v>1.7376</v>
      </c>
      <c r="J918" s="4">
        <v>2.3917000000000002</v>
      </c>
      <c r="K918" s="119"/>
      <c r="L918" s="119">
        <v>-0.40667004879258001</v>
      </c>
      <c r="M918" s="119">
        <v>0.57948404776020301</v>
      </c>
      <c r="N918" s="119">
        <f>VLOOKUP(D918,[2]lms!$A:$H,8,FALSE)</f>
        <v>-0.47618911125262298</v>
      </c>
      <c r="O918" s="119">
        <v>0.56329800011104003</v>
      </c>
      <c r="P918" s="119">
        <v>-0.39419695310078201</v>
      </c>
      <c r="Q918" s="119">
        <v>0.65559848748702698</v>
      </c>
    </row>
    <row r="919" spans="1:17" x14ac:dyDescent="0.25">
      <c r="A919" s="57" t="s">
        <v>8015</v>
      </c>
      <c r="B919" s="3" t="s">
        <v>7088</v>
      </c>
      <c r="C919" s="3" t="s">
        <v>8011</v>
      </c>
      <c r="D919" s="4" t="s">
        <v>8016</v>
      </c>
      <c r="E919" s="4">
        <v>21169</v>
      </c>
      <c r="F919" s="4">
        <v>100000905</v>
      </c>
      <c r="G919" s="4"/>
      <c r="H919" s="4"/>
      <c r="I919" s="4">
        <v>1.2008000000000001</v>
      </c>
      <c r="J919" s="4">
        <v>1.2955000000000001</v>
      </c>
      <c r="K919" s="119"/>
      <c r="L919" s="119">
        <v>-1.2833889758716801E-2</v>
      </c>
      <c r="M919" s="119">
        <v>0.99028108960889905</v>
      </c>
      <c r="N919" s="119">
        <f>VLOOKUP(D919,[2]lms!$A:$H,8,FALSE)</f>
        <v>-0.10209465169255701</v>
      </c>
      <c r="O919" s="119">
        <v>0.90661838053267496</v>
      </c>
      <c r="P919" s="119">
        <v>-0.131440140490477</v>
      </c>
      <c r="Q919" s="119">
        <v>0.85654944754262696</v>
      </c>
    </row>
    <row r="920" spans="1:17" x14ac:dyDescent="0.25">
      <c r="A920" s="57" t="s">
        <v>8019</v>
      </c>
      <c r="B920" s="3" t="s">
        <v>7088</v>
      </c>
      <c r="C920" s="3" t="s">
        <v>8011</v>
      </c>
      <c r="D920" s="4" t="s">
        <v>8020</v>
      </c>
      <c r="E920" s="4">
        <v>46960</v>
      </c>
      <c r="F920" s="4">
        <v>100002528</v>
      </c>
      <c r="G920" s="101" t="s">
        <v>8023</v>
      </c>
      <c r="H920" s="101" t="s">
        <v>8024</v>
      </c>
      <c r="I920" s="4">
        <v>1.2273000000000001</v>
      </c>
      <c r="J920" s="4">
        <v>1.2966</v>
      </c>
      <c r="K920" s="119"/>
      <c r="L920" s="119">
        <v>-0.130498945795787</v>
      </c>
      <c r="M920" s="119">
        <v>0.87132215254404</v>
      </c>
      <c r="N920" s="119">
        <f>VLOOKUP(D920,[2]lms!$A:$H,8,FALSE)</f>
        <v>-9.7806771096920306E-2</v>
      </c>
      <c r="O920" s="119">
        <v>0.93115619435762298</v>
      </c>
      <c r="P920" s="119">
        <v>-0.16966494305597599</v>
      </c>
      <c r="Q920" s="119">
        <v>0.84301012809250297</v>
      </c>
    </row>
    <row r="921" spans="1:17" x14ac:dyDescent="0.25">
      <c r="A921" s="57" t="s">
        <v>8025</v>
      </c>
      <c r="B921" s="3" t="s">
        <v>7088</v>
      </c>
      <c r="C921" s="3" t="s">
        <v>8011</v>
      </c>
      <c r="D921" s="4" t="s">
        <v>8026</v>
      </c>
      <c r="E921" s="4">
        <v>45413</v>
      </c>
      <c r="F921" s="4">
        <v>100005384</v>
      </c>
      <c r="G921" s="4"/>
      <c r="H921" s="4"/>
      <c r="I921" s="4">
        <v>1.7566999999999999</v>
      </c>
      <c r="J921" s="4">
        <v>3.3443000000000001</v>
      </c>
      <c r="K921" s="119"/>
      <c r="L921" s="119">
        <v>-0.16643961704777799</v>
      </c>
      <c r="M921" s="119">
        <v>0.88230532890555302</v>
      </c>
      <c r="N921" s="119">
        <f>VLOOKUP(D921,[2]lms!$A:$H,8,FALSE)</f>
        <v>-0.100542761890385</v>
      </c>
      <c r="O921" s="119">
        <v>0.94313557306555296</v>
      </c>
      <c r="P921" s="119">
        <v>-0.32005534902896898</v>
      </c>
      <c r="Q921" s="119">
        <v>0.76253410322823501</v>
      </c>
    </row>
    <row r="922" spans="1:17" x14ac:dyDescent="0.25">
      <c r="A922" s="57" t="s">
        <v>8028</v>
      </c>
      <c r="B922" s="3" t="s">
        <v>7088</v>
      </c>
      <c r="C922" s="3" t="s">
        <v>8011</v>
      </c>
      <c r="D922" s="4" t="s">
        <v>8029</v>
      </c>
      <c r="E922" s="4">
        <v>40452</v>
      </c>
      <c r="F922" s="4">
        <v>100003265</v>
      </c>
      <c r="G922" s="4"/>
      <c r="H922" s="4"/>
      <c r="I922" s="4">
        <v>1.0303</v>
      </c>
      <c r="J922" s="4">
        <v>1.1309</v>
      </c>
      <c r="K922" s="119"/>
      <c r="L922" s="119">
        <v>3.6711545550180101E-2</v>
      </c>
      <c r="M922" s="119">
        <v>0.95757260526495702</v>
      </c>
      <c r="N922" s="119">
        <f>VLOOKUP(D922,[2]lms!$A:$H,8,FALSE)</f>
        <v>-7.7481076555704298E-2</v>
      </c>
      <c r="O922" s="119">
        <v>0.92364423628146297</v>
      </c>
      <c r="P922" s="119">
        <v>4.1863532247899703E-2</v>
      </c>
      <c r="Q922" s="119">
        <v>0.95433369361222098</v>
      </c>
    </row>
    <row r="923" spans="1:17" x14ac:dyDescent="0.25">
      <c r="A923" s="57" t="s">
        <v>8032</v>
      </c>
      <c r="B923" s="3" t="s">
        <v>7088</v>
      </c>
      <c r="C923" s="3" t="s">
        <v>8011</v>
      </c>
      <c r="D923" s="4" t="s">
        <v>8033</v>
      </c>
      <c r="E923" s="4">
        <v>43266</v>
      </c>
      <c r="F923" s="4">
        <v>100004322</v>
      </c>
      <c r="G923" s="4"/>
      <c r="H923" s="101" t="s">
        <v>8035</v>
      </c>
      <c r="I923" s="4">
        <v>0.8347</v>
      </c>
      <c r="J923" s="4">
        <v>1.6752</v>
      </c>
      <c r="K923" s="119"/>
      <c r="L923" s="119">
        <v>-4.01722180512138E-2</v>
      </c>
      <c r="M923" s="119">
        <v>0.96307431342437999</v>
      </c>
      <c r="N923" s="119">
        <f>VLOOKUP(D923,[2]lms!$A:$H,8,FALSE)</f>
        <v>5.2812820057569099E-2</v>
      </c>
      <c r="O923" s="119">
        <v>0.94324061432480999</v>
      </c>
      <c r="P923" s="119">
        <v>-1.4988605496853199E-3</v>
      </c>
      <c r="Q923" s="119">
        <v>0.99720486661390395</v>
      </c>
    </row>
    <row r="924" spans="1:17" x14ac:dyDescent="0.25">
      <c r="A924" s="57" t="s">
        <v>8036</v>
      </c>
      <c r="B924" s="3" t="s">
        <v>7088</v>
      </c>
      <c r="C924" s="3" t="s">
        <v>8011</v>
      </c>
      <c r="D924" s="4" t="s">
        <v>8037</v>
      </c>
      <c r="E924" s="4">
        <v>35651</v>
      </c>
      <c r="F924" s="4">
        <v>100001635</v>
      </c>
      <c r="G924" s="101" t="s">
        <v>8040</v>
      </c>
      <c r="H924" s="4"/>
      <c r="I924" s="4">
        <v>0.87829999999999997</v>
      </c>
      <c r="J924" s="4">
        <v>1.0249999999999999</v>
      </c>
      <c r="K924" s="119"/>
      <c r="L924" s="119">
        <v>0.13891938240190699</v>
      </c>
      <c r="M924" s="119">
        <v>0.83111326381385298</v>
      </c>
      <c r="N924" s="119">
        <f>VLOOKUP(D924,[2]lms!$A:$H,8,FALSE)</f>
        <v>7.9826822067384701E-2</v>
      </c>
      <c r="O924" s="119">
        <v>0.93115619435762298</v>
      </c>
      <c r="P924" s="119">
        <v>0.26407162009951202</v>
      </c>
      <c r="Q924" s="119">
        <v>0.63540695118968005</v>
      </c>
    </row>
    <row r="925" spans="1:17" x14ac:dyDescent="0.25">
      <c r="A925" s="57" t="s">
        <v>8041</v>
      </c>
      <c r="B925" s="3" t="s">
        <v>7088</v>
      </c>
      <c r="C925" s="3" t="s">
        <v>8011</v>
      </c>
      <c r="D925" s="4" t="s">
        <v>8042</v>
      </c>
      <c r="E925" s="4">
        <v>21248</v>
      </c>
      <c r="F925" s="4">
        <v>100000843</v>
      </c>
      <c r="G925" s="4"/>
      <c r="H925" s="4"/>
      <c r="I925" s="4">
        <v>1</v>
      </c>
      <c r="J925" s="4">
        <v>1</v>
      </c>
      <c r="K925" s="119"/>
      <c r="L925" s="119">
        <v>0</v>
      </c>
      <c r="M925" s="119" t="s">
        <v>60</v>
      </c>
      <c r="N925" s="119">
        <f>VLOOKUP(D925,[2]lms!$A:$H,8,FALSE)</f>
        <v>0</v>
      </c>
      <c r="O925" s="119" t="s">
        <v>60</v>
      </c>
      <c r="P925" s="119">
        <v>0</v>
      </c>
      <c r="Q925" s="119" t="s">
        <v>60</v>
      </c>
    </row>
    <row r="926" spans="1:17" x14ac:dyDescent="0.25">
      <c r="A926" s="57" t="s">
        <v>8045</v>
      </c>
      <c r="B926" s="3" t="s">
        <v>7088</v>
      </c>
      <c r="C926" s="3" t="s">
        <v>8011</v>
      </c>
      <c r="D926" s="4" t="s">
        <v>8046</v>
      </c>
      <c r="E926" s="4">
        <v>43506</v>
      </c>
      <c r="F926" s="4">
        <v>100004125</v>
      </c>
      <c r="G926" s="4"/>
      <c r="H926" s="4"/>
      <c r="I926" s="4">
        <v>1.2456</v>
      </c>
      <c r="J926" s="4">
        <v>2.6292</v>
      </c>
      <c r="K926" s="119">
        <v>-6.8295648334893405E-2</v>
      </c>
      <c r="L926" s="119">
        <v>-0.63933082176745804</v>
      </c>
      <c r="M926" s="119">
        <v>0.17771298915285799</v>
      </c>
      <c r="N926" s="119">
        <f>VLOOKUP(D926,[2]lms!$A:$H,8,FALSE)</f>
        <v>-0.63088119727592296</v>
      </c>
      <c r="O926" s="119">
        <v>0.21718557128579699</v>
      </c>
      <c r="P926" s="119">
        <v>-0.69797755099092296</v>
      </c>
      <c r="Q926" s="119">
        <v>0.189235509595547</v>
      </c>
    </row>
    <row r="927" spans="1:17" x14ac:dyDescent="0.25">
      <c r="A927" s="57" t="s">
        <v>8049</v>
      </c>
      <c r="B927" s="3" t="s">
        <v>7088</v>
      </c>
      <c r="C927" s="3" t="s">
        <v>8011</v>
      </c>
      <c r="D927" s="4" t="s">
        <v>8050</v>
      </c>
      <c r="E927" s="4">
        <v>41888</v>
      </c>
      <c r="F927" s="4">
        <v>100003696</v>
      </c>
      <c r="G927" s="101" t="s">
        <v>8053</v>
      </c>
      <c r="H927" s="4"/>
      <c r="I927" s="4">
        <v>0.95699999999999996</v>
      </c>
      <c r="J927" s="4">
        <v>1.0925</v>
      </c>
      <c r="K927" s="119"/>
      <c r="L927" s="119">
        <v>-0.13224862133995499</v>
      </c>
      <c r="M927" s="119">
        <v>0.67511009806331901</v>
      </c>
      <c r="N927" s="119">
        <f>VLOOKUP(D927,[2]lms!$A:$H,8,FALSE)</f>
        <v>-0.12986437322186001</v>
      </c>
      <c r="O927" s="119">
        <v>0.72152196252841105</v>
      </c>
      <c r="P927" s="119">
        <v>-0.118110171015645</v>
      </c>
      <c r="Q927" s="119">
        <v>0.734799961823278</v>
      </c>
    </row>
    <row r="928" spans="1:17" x14ac:dyDescent="0.25">
      <c r="A928" s="57" t="s">
        <v>8054</v>
      </c>
      <c r="B928" s="3" t="s">
        <v>7088</v>
      </c>
      <c r="C928" s="3" t="s">
        <v>8011</v>
      </c>
      <c r="D928" s="4" t="s">
        <v>8055</v>
      </c>
      <c r="E928" s="4">
        <v>20710</v>
      </c>
      <c r="F928" s="4">
        <v>100000856</v>
      </c>
      <c r="G928" s="101" t="s">
        <v>8058</v>
      </c>
      <c r="H928" s="4"/>
      <c r="I928" s="4">
        <v>1</v>
      </c>
      <c r="J928" s="4">
        <v>1</v>
      </c>
      <c r="K928" s="119"/>
      <c r="L928" s="119">
        <v>0</v>
      </c>
      <c r="M928" s="119" t="s">
        <v>60</v>
      </c>
      <c r="N928" s="119">
        <f>VLOOKUP(D928,[2]lms!$A:$H,8,FALSE)</f>
        <v>0</v>
      </c>
      <c r="O928" s="119" t="s">
        <v>60</v>
      </c>
      <c r="P928" s="119">
        <v>0</v>
      </c>
      <c r="Q928" s="119" t="s">
        <v>60</v>
      </c>
    </row>
    <row r="929" spans="1:17" x14ac:dyDescent="0.25">
      <c r="A929" s="57" t="s">
        <v>8059</v>
      </c>
      <c r="B929" s="3" t="s">
        <v>7088</v>
      </c>
      <c r="C929" s="3" t="s">
        <v>8011</v>
      </c>
      <c r="D929" s="4" t="s">
        <v>8060</v>
      </c>
      <c r="E929" s="4">
        <v>47113</v>
      </c>
      <c r="F929" s="4">
        <v>100005258</v>
      </c>
      <c r="G929" s="4"/>
      <c r="H929" s="101" t="s">
        <v>8063</v>
      </c>
      <c r="I929" s="4">
        <v>1.4217</v>
      </c>
      <c r="J929" s="4">
        <v>1.4984999999999999</v>
      </c>
      <c r="K929" s="119"/>
      <c r="L929" s="119">
        <v>1.54303915739455E-2</v>
      </c>
      <c r="M929" s="119">
        <v>0.99192255489913395</v>
      </c>
      <c r="N929" s="119">
        <f>VLOOKUP(D929,[2]lms!$A:$H,8,FALSE)</f>
        <v>-0.14905883898289901</v>
      </c>
      <c r="O929" s="119">
        <v>0.90782410387048296</v>
      </c>
      <c r="P929" s="119">
        <v>-0.19040142715808001</v>
      </c>
      <c r="Q929" s="119">
        <v>0.85654944754262696</v>
      </c>
    </row>
    <row r="930" spans="1:17" x14ac:dyDescent="0.25">
      <c r="A930" s="57" t="s">
        <v>8064</v>
      </c>
      <c r="B930" s="3" t="s">
        <v>7088</v>
      </c>
      <c r="C930" s="3" t="s">
        <v>8011</v>
      </c>
      <c r="D930" s="4" t="s">
        <v>8065</v>
      </c>
      <c r="E930" s="4">
        <v>22117</v>
      </c>
      <c r="F930" s="4">
        <v>100000805</v>
      </c>
      <c r="G930" s="4"/>
      <c r="H930" s="4"/>
      <c r="I930" s="4">
        <v>0.9819</v>
      </c>
      <c r="J930" s="4">
        <v>1.3532999999999999</v>
      </c>
      <c r="K930" s="119"/>
      <c r="L930" s="119">
        <v>6.0933527695397902E-3</v>
      </c>
      <c r="M930" s="119">
        <v>0.99701568396186102</v>
      </c>
      <c r="N930" s="119">
        <f>VLOOKUP(D930,[2]lms!$A:$H,8,FALSE)</f>
        <v>6.5828135716772707E-2</v>
      </c>
      <c r="O930" s="119">
        <v>0.94251662435776196</v>
      </c>
      <c r="P930" s="119">
        <v>-4.9023207456642903E-2</v>
      </c>
      <c r="Q930" s="119">
        <v>0.96447741637720896</v>
      </c>
    </row>
    <row r="931" spans="1:17" x14ac:dyDescent="0.25">
      <c r="A931" s="57" t="s">
        <v>8068</v>
      </c>
      <c r="B931" s="3" t="s">
        <v>7088</v>
      </c>
      <c r="C931" s="3" t="s">
        <v>8011</v>
      </c>
      <c r="D931" s="4" t="s">
        <v>8069</v>
      </c>
      <c r="E931" s="4">
        <v>48729</v>
      </c>
      <c r="F931" s="4">
        <v>100006372</v>
      </c>
      <c r="G931" s="4"/>
      <c r="H931" s="4"/>
      <c r="I931" s="4">
        <v>1.8511</v>
      </c>
      <c r="J931" s="4">
        <v>2.1532</v>
      </c>
      <c r="K931" s="119"/>
      <c r="L931" s="119">
        <v>0.11165774556139101</v>
      </c>
      <c r="M931" s="119">
        <v>0.88230532890555302</v>
      </c>
      <c r="N931" s="119">
        <f>VLOOKUP(D931,[2]lms!$A:$H,8,FALSE)</f>
        <v>7.5574010502793804E-2</v>
      </c>
      <c r="O931" s="119">
        <v>0.93179133720667695</v>
      </c>
      <c r="P931" s="119">
        <v>0.124113129488262</v>
      </c>
      <c r="Q931" s="119">
        <v>0.88497884889534295</v>
      </c>
    </row>
    <row r="932" spans="1:17" x14ac:dyDescent="0.25">
      <c r="A932" s="57" t="s">
        <v>8072</v>
      </c>
      <c r="B932" s="3" t="s">
        <v>7088</v>
      </c>
      <c r="C932" s="3" t="s">
        <v>8011</v>
      </c>
      <c r="D932" s="4" t="s">
        <v>8073</v>
      </c>
      <c r="E932" s="4">
        <v>57585</v>
      </c>
      <c r="F932" s="4">
        <v>100009413</v>
      </c>
      <c r="G932" s="101" t="s">
        <v>8076</v>
      </c>
      <c r="H932" s="4"/>
      <c r="I932" s="4">
        <v>0.65990000000000004</v>
      </c>
      <c r="J932" s="4">
        <v>0.83160000000000001</v>
      </c>
      <c r="K932" s="119"/>
      <c r="L932" s="119">
        <v>-0.21998239814887099</v>
      </c>
      <c r="M932" s="119">
        <v>0.65513370916306402</v>
      </c>
      <c r="N932" s="119">
        <f>VLOOKUP(D932,[2]lms!$A:$H,8,FALSE)</f>
        <v>-0.14869493122136099</v>
      </c>
      <c r="O932" s="119">
        <v>0.80985684998882701</v>
      </c>
      <c r="P932" s="119">
        <v>-4.5641342684287302E-2</v>
      </c>
      <c r="Q932" s="119">
        <v>0.95662923857506499</v>
      </c>
    </row>
    <row r="933" spans="1:17" x14ac:dyDescent="0.25">
      <c r="A933" s="57" t="s">
        <v>8077</v>
      </c>
      <c r="B933" s="3" t="s">
        <v>7088</v>
      </c>
      <c r="C933" s="3" t="s">
        <v>8011</v>
      </c>
      <c r="D933" s="4" t="s">
        <v>8078</v>
      </c>
      <c r="E933" s="4">
        <v>53231</v>
      </c>
      <c r="F933" s="4">
        <v>100009232</v>
      </c>
      <c r="G933" s="4"/>
      <c r="H933" s="4"/>
      <c r="I933" s="4">
        <v>0.81989999999999996</v>
      </c>
      <c r="J933" s="4">
        <v>1.2254</v>
      </c>
      <c r="K933" s="119"/>
      <c r="L933" s="119">
        <v>2.7480298712130799E-2</v>
      </c>
      <c r="M933" s="119">
        <v>0.98394483332717397</v>
      </c>
      <c r="N933" s="119">
        <f>VLOOKUP(D933,[2]lms!$A:$H,8,FALSE)</f>
        <v>4.5990656352875497E-2</v>
      </c>
      <c r="O933" s="119">
        <v>0.94442360326603902</v>
      </c>
      <c r="P933" s="119">
        <v>-8.1528647687463696E-3</v>
      </c>
      <c r="Q933" s="119">
        <v>0.99606156562513304</v>
      </c>
    </row>
    <row r="934" spans="1:17" x14ac:dyDescent="0.25">
      <c r="A934" s="57" t="s">
        <v>8081</v>
      </c>
      <c r="B934" s="3" t="s">
        <v>8082</v>
      </c>
      <c r="C934" s="3" t="s">
        <v>8082</v>
      </c>
      <c r="D934" s="4" t="s">
        <v>8083</v>
      </c>
      <c r="E934" s="4">
        <v>61887</v>
      </c>
      <c r="F934" s="4">
        <v>100020014</v>
      </c>
      <c r="G934" s="4"/>
      <c r="H934" s="4"/>
      <c r="I934" s="4">
        <v>3.8260999999999998</v>
      </c>
      <c r="J934" s="4">
        <v>0.77229999999999999</v>
      </c>
      <c r="K934" s="119"/>
      <c r="L934" s="119">
        <v>3.3588788858753403E-2</v>
      </c>
      <c r="M934" s="119">
        <v>0.95226792915585001</v>
      </c>
      <c r="N934" s="119">
        <f>VLOOKUP(D934,[2]lms!$A:$H,8,FALSE)</f>
        <v>2.4621871570810701E-2</v>
      </c>
      <c r="O934" s="119">
        <v>0.96237228532429098</v>
      </c>
      <c r="P934" s="119">
        <v>7.8238453474616491E-3</v>
      </c>
      <c r="Q934" s="119">
        <v>0.99606156562513304</v>
      </c>
    </row>
    <row r="935" spans="1:17" x14ac:dyDescent="0.25">
      <c r="A935" s="57" t="s">
        <v>8084</v>
      </c>
      <c r="B935" s="3" t="s">
        <v>8082</v>
      </c>
      <c r="C935" s="3" t="s">
        <v>8082</v>
      </c>
      <c r="D935" s="4" t="s">
        <v>8085</v>
      </c>
      <c r="E935" s="4">
        <v>63264</v>
      </c>
      <c r="F935" s="4">
        <v>100021467</v>
      </c>
      <c r="G935" s="4"/>
      <c r="H935" s="4"/>
      <c r="I935" s="4">
        <v>1.6524000000000001</v>
      </c>
      <c r="J935" s="4">
        <v>1.5271999999999999</v>
      </c>
      <c r="K935" s="119"/>
      <c r="L935" s="119">
        <v>-1.70815118288264E-2</v>
      </c>
      <c r="M935" s="119">
        <v>0.98816528537773696</v>
      </c>
      <c r="N935" s="119">
        <f>VLOOKUP(D935,[2]lms!$A:$H,8,FALSE)</f>
        <v>5.0078038793720699E-2</v>
      </c>
      <c r="O935" s="119">
        <v>0.94442360326603902</v>
      </c>
      <c r="P935" s="119">
        <v>4.4165537230280702E-2</v>
      </c>
      <c r="Q935" s="119">
        <v>0.97027390752929799</v>
      </c>
    </row>
    <row r="936" spans="1:17" x14ac:dyDescent="0.25">
      <c r="A936" s="57" t="s">
        <v>8086</v>
      </c>
      <c r="B936" s="3" t="s">
        <v>8082</v>
      </c>
      <c r="C936" s="3" t="s">
        <v>8082</v>
      </c>
      <c r="D936" s="4" t="s">
        <v>8087</v>
      </c>
      <c r="E936" s="4">
        <v>63615</v>
      </c>
      <c r="F936" s="4">
        <v>100021666</v>
      </c>
      <c r="G936" s="4"/>
      <c r="H936" s="4"/>
      <c r="I936" s="4">
        <v>1.3740000000000001</v>
      </c>
      <c r="J936" s="4">
        <v>1.2862</v>
      </c>
      <c r="K936" s="119"/>
      <c r="L936" s="119">
        <v>-0.62363162950291795</v>
      </c>
      <c r="M936" s="119">
        <v>0.18968577040203799</v>
      </c>
      <c r="N936" s="119">
        <f>VLOOKUP(D936,[2]lms!$A:$H,8,FALSE)</f>
        <v>-0.63589338505165605</v>
      </c>
      <c r="O936" s="119">
        <v>0.21718557128579699</v>
      </c>
      <c r="P936" s="119">
        <v>-0.53335640347166602</v>
      </c>
      <c r="Q936" s="119">
        <v>0.347350658455646</v>
      </c>
    </row>
    <row r="937" spans="1:17" x14ac:dyDescent="0.25">
      <c r="A937" s="57" t="s">
        <v>8088</v>
      </c>
      <c r="B937" s="3" t="s">
        <v>8082</v>
      </c>
      <c r="C937" s="3" t="s">
        <v>8082</v>
      </c>
      <c r="D937" s="4" t="s">
        <v>8089</v>
      </c>
      <c r="E937" s="4">
        <v>63683</v>
      </c>
      <c r="F937" s="4">
        <v>100021709</v>
      </c>
      <c r="G937" s="4"/>
      <c r="H937" s="4"/>
      <c r="I937" s="4">
        <v>1.0314000000000001</v>
      </c>
      <c r="J937" s="4">
        <v>0.93859999999999999</v>
      </c>
      <c r="K937" s="119"/>
      <c r="L937" s="119">
        <v>9.7779272539702297E-2</v>
      </c>
      <c r="M937" s="119">
        <v>0.74746420162630101</v>
      </c>
      <c r="N937" s="119">
        <f>VLOOKUP(D937,[2]lms!$A:$H,8,FALSE)</f>
        <v>4.5361258057280203E-2</v>
      </c>
      <c r="O937" s="119">
        <v>0.92476937419995198</v>
      </c>
      <c r="P937" s="119">
        <v>-1.6393355359146499E-2</v>
      </c>
      <c r="Q937" s="119">
        <v>0.98088831043785096</v>
      </c>
    </row>
    <row r="938" spans="1:17" x14ac:dyDescent="0.25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x14ac:dyDescent="0.25">
      <c r="A939" t="s">
        <v>9829</v>
      </c>
    </row>
    <row r="940" spans="1:17" x14ac:dyDescent="0.25">
      <c r="A940" s="120" t="s">
        <v>8193</v>
      </c>
    </row>
    <row r="941" spans="1:17" x14ac:dyDescent="0.25">
      <c r="A941" s="121" t="s">
        <v>8331</v>
      </c>
      <c r="B941" s="8"/>
      <c r="C941" s="8"/>
    </row>
    <row r="942" spans="1:17" x14ac:dyDescent="0.25">
      <c r="A942" s="122" t="s">
        <v>8332</v>
      </c>
      <c r="B942" s="8"/>
      <c r="C942" s="8"/>
    </row>
  </sheetData>
  <conditionalFormatting sqref="I4:J937">
    <cfRule type="colorScale" priority="10">
      <colorScale>
        <cfvo type="min"/>
        <cfvo type="max"/>
        <color rgb="FFFCFCFF"/>
        <color rgb="FFF8696B"/>
      </colorScale>
    </cfRule>
  </conditionalFormatting>
  <conditionalFormatting sqref="Q4:Q937 M4:M937 O4:O937">
    <cfRule type="cellIs" dxfId="124" priority="9" operator="lessThanOrEqual">
      <formula>0.05</formula>
    </cfRule>
  </conditionalFormatting>
  <conditionalFormatting sqref="K4:K937">
    <cfRule type="cellIs" dxfId="123" priority="7" operator="lessThan">
      <formula>0</formula>
    </cfRule>
    <cfRule type="cellIs" dxfId="122" priority="8" operator="greaterThan">
      <formula>0</formula>
    </cfRule>
  </conditionalFormatting>
  <conditionalFormatting sqref="L4:L937">
    <cfRule type="cellIs" dxfId="121" priority="5" operator="lessThan">
      <formula>0</formula>
    </cfRule>
    <cfRule type="cellIs" dxfId="120" priority="6" operator="greaterThan">
      <formula>0</formula>
    </cfRule>
  </conditionalFormatting>
  <conditionalFormatting sqref="N4:N937">
    <cfRule type="cellIs" dxfId="119" priority="3" operator="lessThan">
      <formula>0</formula>
    </cfRule>
    <cfRule type="cellIs" dxfId="118" priority="4" operator="greaterThan">
      <formula>0</formula>
    </cfRule>
  </conditionalFormatting>
  <conditionalFormatting sqref="P4:P937">
    <cfRule type="cellIs" dxfId="117" priority="1" operator="lessThan">
      <formula>0</formula>
    </cfRule>
    <cfRule type="cellIs" dxfId="116" priority="2" operator="greaterThan">
      <formula>0</formula>
    </cfRule>
  </conditionalFormatting>
  <hyperlinks>
    <hyperlink ref="G790" r:id="rId1" xr:uid="{00000000-0004-0000-1900-000000000000}"/>
    <hyperlink ref="H791" r:id="rId2" xr:uid="{00000000-0004-0000-1900-000001000000}"/>
    <hyperlink ref="H354" r:id="rId3" xr:uid="{00000000-0004-0000-1900-000002000000}"/>
    <hyperlink ref="H412" r:id="rId4" xr:uid="{00000000-0004-0000-1900-000003000000}"/>
    <hyperlink ref="H413" r:id="rId5" xr:uid="{00000000-0004-0000-1900-000004000000}"/>
    <hyperlink ref="G863" r:id="rId6" xr:uid="{00000000-0004-0000-1900-000005000000}"/>
    <hyperlink ref="G525" r:id="rId7" xr:uid="{00000000-0004-0000-1900-000006000000}"/>
    <hyperlink ref="H474" r:id="rId8" xr:uid="{00000000-0004-0000-1900-000007000000}"/>
    <hyperlink ref="G774" r:id="rId9" xr:uid="{00000000-0004-0000-1900-000008000000}"/>
    <hyperlink ref="H774" r:id="rId10" xr:uid="{00000000-0004-0000-1900-000009000000}"/>
    <hyperlink ref="H771" r:id="rId11" xr:uid="{00000000-0004-0000-1900-00000A000000}"/>
    <hyperlink ref="G772" r:id="rId12" xr:uid="{00000000-0004-0000-1900-00000B000000}"/>
    <hyperlink ref="H772" r:id="rId13" xr:uid="{00000000-0004-0000-1900-00000C000000}"/>
    <hyperlink ref="H502" r:id="rId14" xr:uid="{00000000-0004-0000-1900-00000D000000}"/>
    <hyperlink ref="G478" r:id="rId15" xr:uid="{00000000-0004-0000-1900-00000E000000}"/>
    <hyperlink ref="H478" r:id="rId16" xr:uid="{00000000-0004-0000-1900-00000F000000}"/>
    <hyperlink ref="H482" r:id="rId17" xr:uid="{00000000-0004-0000-1900-000010000000}"/>
    <hyperlink ref="G54" r:id="rId18" xr:uid="{00000000-0004-0000-1900-000011000000}"/>
    <hyperlink ref="H54" r:id="rId19" xr:uid="{00000000-0004-0000-1900-000012000000}"/>
    <hyperlink ref="H55" r:id="rId20" xr:uid="{00000000-0004-0000-1900-000013000000}"/>
    <hyperlink ref="G650" r:id="rId21" xr:uid="{00000000-0004-0000-1900-000014000000}"/>
    <hyperlink ref="H650" r:id="rId22" xr:uid="{00000000-0004-0000-1900-000015000000}"/>
    <hyperlink ref="G213" r:id="rId23" xr:uid="{00000000-0004-0000-1900-000016000000}"/>
    <hyperlink ref="H213" r:id="rId24" xr:uid="{00000000-0004-0000-1900-000017000000}"/>
    <hyperlink ref="G53" r:id="rId25" xr:uid="{00000000-0004-0000-1900-000018000000}"/>
    <hyperlink ref="H53" r:id="rId26" xr:uid="{00000000-0004-0000-1900-000019000000}"/>
    <hyperlink ref="G40" r:id="rId27" xr:uid="{00000000-0004-0000-1900-00001A000000}"/>
    <hyperlink ref="H40" r:id="rId28" xr:uid="{00000000-0004-0000-1900-00001B000000}"/>
    <hyperlink ref="H647" r:id="rId29" xr:uid="{00000000-0004-0000-1900-00001C000000}"/>
    <hyperlink ref="G698" r:id="rId30" xr:uid="{00000000-0004-0000-1900-00001D000000}"/>
    <hyperlink ref="H698" r:id="rId31" xr:uid="{00000000-0004-0000-1900-00001E000000}"/>
    <hyperlink ref="G769" r:id="rId32" xr:uid="{00000000-0004-0000-1900-00001F000000}"/>
    <hyperlink ref="H769" r:id="rId33" xr:uid="{00000000-0004-0000-1900-000020000000}"/>
    <hyperlink ref="G775" r:id="rId34" xr:uid="{00000000-0004-0000-1900-000021000000}"/>
    <hyperlink ref="H775" r:id="rId35" xr:uid="{00000000-0004-0000-1900-000022000000}"/>
    <hyperlink ref="G495" r:id="rId36" xr:uid="{00000000-0004-0000-1900-000023000000}"/>
    <hyperlink ref="H495" r:id="rId37" xr:uid="{00000000-0004-0000-1900-000024000000}"/>
    <hyperlink ref="H477" r:id="rId38" xr:uid="{00000000-0004-0000-1900-000025000000}"/>
    <hyperlink ref="H481" r:id="rId39" xr:uid="{00000000-0004-0000-1900-000026000000}"/>
    <hyperlink ref="H500" r:id="rId40" xr:uid="{00000000-0004-0000-1900-000027000000}"/>
    <hyperlink ref="H498" r:id="rId41" xr:uid="{00000000-0004-0000-1900-000028000000}"/>
    <hyperlink ref="H471" r:id="rId42" xr:uid="{00000000-0004-0000-1900-000029000000}"/>
    <hyperlink ref="H470" r:id="rId43" xr:uid="{00000000-0004-0000-1900-00002A000000}"/>
    <hyperlink ref="H475" r:id="rId44" xr:uid="{00000000-0004-0000-1900-00002B000000}"/>
    <hyperlink ref="H479" r:id="rId45" xr:uid="{00000000-0004-0000-1900-00002C000000}"/>
    <hyperlink ref="H486" r:id="rId46" xr:uid="{00000000-0004-0000-1900-00002D000000}"/>
    <hyperlink ref="H497" r:id="rId47" xr:uid="{00000000-0004-0000-1900-00002E000000}"/>
    <hyperlink ref="H472" r:id="rId48" xr:uid="{00000000-0004-0000-1900-00002F000000}"/>
    <hyperlink ref="H476" r:id="rId49" xr:uid="{00000000-0004-0000-1900-000030000000}"/>
    <hyperlink ref="H480" r:id="rId50" xr:uid="{00000000-0004-0000-1900-000031000000}"/>
    <hyperlink ref="H487" r:id="rId51" xr:uid="{00000000-0004-0000-1900-000032000000}"/>
    <hyperlink ref="H444" r:id="rId52" xr:uid="{00000000-0004-0000-1900-000033000000}"/>
    <hyperlink ref="H328" r:id="rId53" xr:uid="{00000000-0004-0000-1900-000034000000}"/>
    <hyperlink ref="G315" r:id="rId54" xr:uid="{00000000-0004-0000-1900-000035000000}"/>
    <hyperlink ref="H315" r:id="rId55" xr:uid="{00000000-0004-0000-1900-000036000000}"/>
    <hyperlink ref="G446" r:id="rId56" xr:uid="{00000000-0004-0000-1900-000037000000}"/>
    <hyperlink ref="H446" r:id="rId57" xr:uid="{00000000-0004-0000-1900-000038000000}"/>
    <hyperlink ref="H633" r:id="rId58" xr:uid="{00000000-0004-0000-1900-000039000000}"/>
    <hyperlink ref="H613" r:id="rId59" xr:uid="{00000000-0004-0000-1900-00003A000000}"/>
    <hyperlink ref="G654" r:id="rId60" xr:uid="{00000000-0004-0000-1900-00003B000000}"/>
    <hyperlink ref="H654" r:id="rId61" xr:uid="{00000000-0004-0000-1900-00003C000000}"/>
    <hyperlink ref="G679" r:id="rId62" xr:uid="{00000000-0004-0000-1900-00003D000000}"/>
    <hyperlink ref="H679" r:id="rId63" xr:uid="{00000000-0004-0000-1900-00003E000000}"/>
    <hyperlink ref="G678" r:id="rId64" xr:uid="{00000000-0004-0000-1900-00003F000000}"/>
    <hyperlink ref="H678" r:id="rId65" xr:uid="{00000000-0004-0000-1900-000040000000}"/>
    <hyperlink ref="G659" r:id="rId66" xr:uid="{00000000-0004-0000-1900-000041000000}"/>
    <hyperlink ref="H659" r:id="rId67" xr:uid="{00000000-0004-0000-1900-000042000000}"/>
    <hyperlink ref="G644" r:id="rId68" xr:uid="{00000000-0004-0000-1900-000043000000}"/>
    <hyperlink ref="H644" r:id="rId69" xr:uid="{00000000-0004-0000-1900-000044000000}"/>
    <hyperlink ref="G669" r:id="rId70" xr:uid="{00000000-0004-0000-1900-000045000000}"/>
    <hyperlink ref="H669" r:id="rId71" xr:uid="{00000000-0004-0000-1900-000046000000}"/>
    <hyperlink ref="G794" r:id="rId72" xr:uid="{00000000-0004-0000-1900-000047000000}"/>
    <hyperlink ref="H794" r:id="rId73" xr:uid="{00000000-0004-0000-1900-000048000000}"/>
    <hyperlink ref="H750" r:id="rId74" xr:uid="{00000000-0004-0000-1900-000049000000}"/>
    <hyperlink ref="H450" r:id="rId75" xr:uid="{00000000-0004-0000-1900-00004A000000}"/>
    <hyperlink ref="H929" r:id="rId76" xr:uid="{00000000-0004-0000-1900-00004B000000}"/>
    <hyperlink ref="H915" r:id="rId77" xr:uid="{00000000-0004-0000-1900-00004C000000}"/>
    <hyperlink ref="G795" r:id="rId78" xr:uid="{00000000-0004-0000-1900-00004D000000}"/>
    <hyperlink ref="G761" r:id="rId79" xr:uid="{00000000-0004-0000-1900-00004E000000}"/>
    <hyperlink ref="H761" r:id="rId80" xr:uid="{00000000-0004-0000-1900-00004F000000}"/>
    <hyperlink ref="G68" r:id="rId81" xr:uid="{00000000-0004-0000-1900-000050000000}"/>
    <hyperlink ref="H68" r:id="rId82" xr:uid="{00000000-0004-0000-1900-000051000000}"/>
    <hyperlink ref="G216" r:id="rId83" xr:uid="{00000000-0004-0000-1900-000052000000}"/>
    <hyperlink ref="H216" r:id="rId84" xr:uid="{00000000-0004-0000-1900-000053000000}"/>
    <hyperlink ref="G125" r:id="rId85" xr:uid="{00000000-0004-0000-1900-000054000000}"/>
    <hyperlink ref="H923" r:id="rId86" xr:uid="{00000000-0004-0000-1900-000055000000}"/>
    <hyperlink ref="G267" r:id="rId87" xr:uid="{00000000-0004-0000-1900-000056000000}"/>
    <hyperlink ref="H267" r:id="rId88" xr:uid="{00000000-0004-0000-1900-000057000000}"/>
    <hyperlink ref="H142" r:id="rId89" xr:uid="{00000000-0004-0000-1900-000058000000}"/>
    <hyperlink ref="G359" r:id="rId90" xr:uid="{00000000-0004-0000-1900-000059000000}"/>
    <hyperlink ref="H359" r:id="rId91" xr:uid="{00000000-0004-0000-1900-00005A000000}"/>
    <hyperlink ref="G744" r:id="rId92" xr:uid="{00000000-0004-0000-1900-00005B000000}"/>
    <hyperlink ref="H744" r:id="rId93" xr:uid="{00000000-0004-0000-1900-00005C000000}"/>
    <hyperlink ref="H876" r:id="rId94" xr:uid="{00000000-0004-0000-1900-00005D000000}"/>
    <hyperlink ref="G428" r:id="rId95" xr:uid="{00000000-0004-0000-1900-00005E000000}"/>
    <hyperlink ref="H428" r:id="rId96" xr:uid="{00000000-0004-0000-1900-00005F000000}"/>
    <hyperlink ref="G423" r:id="rId97" xr:uid="{00000000-0004-0000-1900-000060000000}"/>
    <hyperlink ref="H423" r:id="rId98" xr:uid="{00000000-0004-0000-1900-000061000000}"/>
    <hyperlink ref="H424" r:id="rId99" xr:uid="{00000000-0004-0000-1900-000062000000}"/>
    <hyperlink ref="H387" r:id="rId100" xr:uid="{00000000-0004-0000-1900-000063000000}"/>
    <hyperlink ref="G425" r:id="rId101" xr:uid="{00000000-0004-0000-1900-000064000000}"/>
    <hyperlink ref="G796" r:id="rId102" xr:uid="{00000000-0004-0000-1900-000065000000}"/>
    <hyperlink ref="H796" r:id="rId103" xr:uid="{00000000-0004-0000-1900-000066000000}"/>
    <hyperlink ref="G857" r:id="rId104" xr:uid="{00000000-0004-0000-1900-000067000000}"/>
    <hyperlink ref="H857" r:id="rId105" xr:uid="{00000000-0004-0000-1900-000068000000}"/>
    <hyperlink ref="H505" r:id="rId106" xr:uid="{00000000-0004-0000-1900-000069000000}"/>
    <hyperlink ref="H143" r:id="rId107" xr:uid="{00000000-0004-0000-1900-00006A000000}"/>
    <hyperlink ref="H392" r:id="rId108" xr:uid="{00000000-0004-0000-1900-00006B000000}"/>
    <hyperlink ref="H504" r:id="rId109" xr:uid="{00000000-0004-0000-1900-00006C000000}"/>
    <hyperlink ref="H797" r:id="rId110" xr:uid="{00000000-0004-0000-1900-00006D000000}"/>
    <hyperlink ref="G179" r:id="rId111" xr:uid="{00000000-0004-0000-1900-00006E000000}"/>
    <hyperlink ref="H179" r:id="rId112" xr:uid="{00000000-0004-0000-1900-00006F000000}"/>
    <hyperlink ref="H503" r:id="rId113" xr:uid="{00000000-0004-0000-1900-000070000000}"/>
    <hyperlink ref="H782" r:id="rId114" xr:uid="{00000000-0004-0000-1900-000071000000}"/>
    <hyperlink ref="H449" r:id="rId115" xr:uid="{00000000-0004-0000-1900-000072000000}"/>
    <hyperlink ref="H448" r:id="rId116" xr:uid="{00000000-0004-0000-1900-000073000000}"/>
    <hyperlink ref="G99" r:id="rId117" xr:uid="{00000000-0004-0000-1900-000074000000}"/>
    <hyperlink ref="H99" r:id="rId118" xr:uid="{00000000-0004-0000-1900-000075000000}"/>
    <hyperlink ref="H799" r:id="rId119" xr:uid="{00000000-0004-0000-1900-000076000000}"/>
    <hyperlink ref="G773" r:id="rId120" xr:uid="{00000000-0004-0000-1900-000077000000}"/>
    <hyperlink ref="H773" r:id="rId121" xr:uid="{00000000-0004-0000-1900-000078000000}"/>
    <hyperlink ref="G755" r:id="rId122" xr:uid="{00000000-0004-0000-1900-000079000000}"/>
    <hyperlink ref="H755" r:id="rId123" xr:uid="{00000000-0004-0000-1900-00007A000000}"/>
    <hyperlink ref="G762" r:id="rId124" xr:uid="{00000000-0004-0000-1900-00007B000000}"/>
    <hyperlink ref="H762" r:id="rId125" xr:uid="{00000000-0004-0000-1900-00007C000000}"/>
    <hyperlink ref="G95" r:id="rId126" xr:uid="{00000000-0004-0000-1900-00007D000000}"/>
    <hyperlink ref="H95" r:id="rId127" xr:uid="{00000000-0004-0000-1900-00007E000000}"/>
    <hyperlink ref="G763" r:id="rId128" xr:uid="{00000000-0004-0000-1900-00007F000000}"/>
    <hyperlink ref="H763" r:id="rId129" xr:uid="{00000000-0004-0000-1900-000080000000}"/>
    <hyperlink ref="H177" r:id="rId130" xr:uid="{00000000-0004-0000-1900-000081000000}"/>
    <hyperlink ref="G682" r:id="rId131" xr:uid="{00000000-0004-0000-1900-000082000000}"/>
    <hyperlink ref="H682" r:id="rId132" xr:uid="{00000000-0004-0000-1900-000083000000}"/>
    <hyperlink ref="H385" r:id="rId133" xr:uid="{00000000-0004-0000-1900-000084000000}"/>
    <hyperlink ref="H632" r:id="rId134" xr:uid="{00000000-0004-0000-1900-000085000000}"/>
    <hyperlink ref="H608" r:id="rId135" xr:uid="{00000000-0004-0000-1900-000086000000}"/>
    <hyperlink ref="G786" r:id="rId136" xr:uid="{00000000-0004-0000-1900-000087000000}"/>
    <hyperlink ref="G798" r:id="rId137" xr:uid="{00000000-0004-0000-1900-000088000000}"/>
    <hyperlink ref="H798" r:id="rId138" xr:uid="{00000000-0004-0000-1900-000089000000}"/>
    <hyperlink ref="H144" r:id="rId139" xr:uid="{00000000-0004-0000-1900-00008A000000}"/>
    <hyperlink ref="G552" r:id="rId140" xr:uid="{00000000-0004-0000-1900-00008B000000}"/>
    <hyperlink ref="H552" r:id="rId141" xr:uid="{00000000-0004-0000-1900-00008C000000}"/>
    <hyperlink ref="H362" r:id="rId142" xr:uid="{00000000-0004-0000-1900-00008D000000}"/>
    <hyperlink ref="G749" r:id="rId143" xr:uid="{00000000-0004-0000-1900-00008E000000}"/>
    <hyperlink ref="H749" r:id="rId144" xr:uid="{00000000-0004-0000-1900-00008F000000}"/>
    <hyperlink ref="G418" r:id="rId145" xr:uid="{00000000-0004-0000-1900-000090000000}"/>
    <hyperlink ref="H418" r:id="rId146" xr:uid="{00000000-0004-0000-1900-000091000000}"/>
    <hyperlink ref="G807" r:id="rId147" xr:uid="{00000000-0004-0000-1900-000092000000}"/>
    <hyperlink ref="H807" r:id="rId148" xr:uid="{00000000-0004-0000-1900-000093000000}"/>
    <hyperlink ref="H434" r:id="rId149" xr:uid="{00000000-0004-0000-1900-000094000000}"/>
    <hyperlink ref="H374" r:id="rId150" xr:uid="{00000000-0004-0000-1900-000095000000}"/>
    <hyperlink ref="H745" r:id="rId151" xr:uid="{00000000-0004-0000-1900-000096000000}"/>
    <hyperlink ref="H436" r:id="rId152" xr:uid="{00000000-0004-0000-1900-000097000000}"/>
    <hyperlink ref="H432" r:id="rId153" xr:uid="{00000000-0004-0000-1900-000098000000}"/>
    <hyperlink ref="H438" r:id="rId154" xr:uid="{00000000-0004-0000-1900-000099000000}"/>
    <hyperlink ref="G85" r:id="rId155" xr:uid="{00000000-0004-0000-1900-00009A000000}"/>
    <hyperlink ref="H85" r:id="rId156" xr:uid="{00000000-0004-0000-1900-00009B000000}"/>
    <hyperlink ref="G883" r:id="rId157" xr:uid="{00000000-0004-0000-1900-00009C000000}"/>
    <hyperlink ref="H883" r:id="rId158" xr:uid="{00000000-0004-0000-1900-00009D000000}"/>
    <hyperlink ref="H435" r:id="rId159" xr:uid="{00000000-0004-0000-1900-00009E000000}"/>
    <hyperlink ref="H433" r:id="rId160" xr:uid="{00000000-0004-0000-1900-00009F000000}"/>
    <hyperlink ref="H430" r:id="rId161" xr:uid="{00000000-0004-0000-1900-0000A0000000}"/>
    <hyperlink ref="G529" r:id="rId162" xr:uid="{00000000-0004-0000-1900-0000A1000000}"/>
    <hyperlink ref="H529" r:id="rId163" xr:uid="{00000000-0004-0000-1900-0000A2000000}"/>
    <hyperlink ref="G151" r:id="rId164" xr:uid="{00000000-0004-0000-1900-0000A3000000}"/>
    <hyperlink ref="H151" r:id="rId165" xr:uid="{00000000-0004-0000-1900-0000A4000000}"/>
    <hyperlink ref="G141" r:id="rId166" xr:uid="{00000000-0004-0000-1900-0000A5000000}"/>
    <hyperlink ref="H141" r:id="rId167" xr:uid="{00000000-0004-0000-1900-0000A6000000}"/>
    <hyperlink ref="H363" r:id="rId168" xr:uid="{00000000-0004-0000-1900-0000A7000000}"/>
    <hyperlink ref="H137" r:id="rId169" xr:uid="{00000000-0004-0000-1900-0000A8000000}"/>
    <hyperlink ref="H358" r:id="rId170" xr:uid="{00000000-0004-0000-1900-0000A9000000}"/>
    <hyperlink ref="G41" r:id="rId171" xr:uid="{00000000-0004-0000-1900-0000AA000000}"/>
    <hyperlink ref="H41" r:id="rId172" xr:uid="{00000000-0004-0000-1900-0000AB000000}"/>
    <hyperlink ref="G776" r:id="rId173" xr:uid="{00000000-0004-0000-1900-0000AC000000}"/>
    <hyperlink ref="H776" r:id="rId174" xr:uid="{00000000-0004-0000-1900-0000AD000000}"/>
    <hyperlink ref="G764" r:id="rId175" xr:uid="{00000000-0004-0000-1900-0000AE000000}"/>
    <hyperlink ref="H764" r:id="rId176" xr:uid="{00000000-0004-0000-1900-0000AF000000}"/>
    <hyperlink ref="G173" r:id="rId177" xr:uid="{00000000-0004-0000-1900-0000B0000000}"/>
    <hyperlink ref="H173" r:id="rId178" xr:uid="{00000000-0004-0000-1900-0000B1000000}"/>
    <hyperlink ref="G671" r:id="rId179" xr:uid="{00000000-0004-0000-1900-0000B2000000}"/>
    <hyperlink ref="H671" r:id="rId180" xr:uid="{00000000-0004-0000-1900-0000B3000000}"/>
    <hyperlink ref="G672" r:id="rId181" xr:uid="{00000000-0004-0000-1900-0000B4000000}"/>
    <hyperlink ref="H672" r:id="rId182" xr:uid="{00000000-0004-0000-1900-0000B5000000}"/>
    <hyperlink ref="G932" r:id="rId183" xr:uid="{00000000-0004-0000-1900-0000B6000000}"/>
    <hyperlink ref="G212" r:id="rId184" xr:uid="{00000000-0004-0000-1900-0000B7000000}"/>
    <hyperlink ref="H212" r:id="rId185" xr:uid="{00000000-0004-0000-1900-0000B8000000}"/>
    <hyperlink ref="G871" r:id="rId186" xr:uid="{00000000-0004-0000-1900-0000B9000000}"/>
    <hyperlink ref="H871" r:id="rId187" xr:uid="{00000000-0004-0000-1900-0000BA000000}"/>
    <hyperlink ref="G873" r:id="rId188" xr:uid="{00000000-0004-0000-1900-0000BB000000}"/>
    <hyperlink ref="H873" r:id="rId189" xr:uid="{00000000-0004-0000-1900-0000BC000000}"/>
    <hyperlink ref="G558" r:id="rId190" xr:uid="{00000000-0004-0000-1900-0000BD000000}"/>
    <hyperlink ref="H558" r:id="rId191" xr:uid="{00000000-0004-0000-1900-0000BE000000}"/>
    <hyperlink ref="G754" r:id="rId192" xr:uid="{00000000-0004-0000-1900-0000BF000000}"/>
    <hyperlink ref="H754" r:id="rId193" xr:uid="{00000000-0004-0000-1900-0000C0000000}"/>
    <hyperlink ref="G214" r:id="rId194" xr:uid="{00000000-0004-0000-1900-0000C1000000}"/>
    <hyperlink ref="H214" r:id="rId195" xr:uid="{00000000-0004-0000-1900-0000C2000000}"/>
    <hyperlink ref="G748" r:id="rId196" xr:uid="{00000000-0004-0000-1900-0000C3000000}"/>
    <hyperlink ref="H748" r:id="rId197" xr:uid="{00000000-0004-0000-1900-0000C4000000}"/>
    <hyperlink ref="G419" r:id="rId198" xr:uid="{00000000-0004-0000-1900-0000C5000000}"/>
    <hyperlink ref="H419" r:id="rId199" xr:uid="{00000000-0004-0000-1900-0000C6000000}"/>
    <hyperlink ref="G860" r:id="rId200" xr:uid="{00000000-0004-0000-1900-0000C7000000}"/>
    <hyperlink ref="H860" r:id="rId201" xr:uid="{00000000-0004-0000-1900-0000C8000000}"/>
    <hyperlink ref="G801" r:id="rId202" xr:uid="{00000000-0004-0000-1900-0000C9000000}"/>
    <hyperlink ref="H801" r:id="rId203" xr:uid="{00000000-0004-0000-1900-0000CA000000}"/>
    <hyperlink ref="G30" r:id="rId204" xr:uid="{00000000-0004-0000-1900-0000CB000000}"/>
    <hyperlink ref="H30" r:id="rId205" xr:uid="{00000000-0004-0000-1900-0000CC000000}"/>
    <hyperlink ref="H746" r:id="rId206" xr:uid="{00000000-0004-0000-1900-0000CD000000}"/>
    <hyperlink ref="G86" r:id="rId207" xr:uid="{00000000-0004-0000-1900-0000CE000000}"/>
    <hyperlink ref="H86" r:id="rId208" xr:uid="{00000000-0004-0000-1900-0000CF000000}"/>
    <hyperlink ref="G92" r:id="rId209" xr:uid="{00000000-0004-0000-1900-0000D0000000}"/>
    <hyperlink ref="H92" r:id="rId210" xr:uid="{00000000-0004-0000-1900-0000D1000000}"/>
    <hyperlink ref="G56" r:id="rId211" xr:uid="{00000000-0004-0000-1900-0000D2000000}"/>
    <hyperlink ref="H56" r:id="rId212" xr:uid="{00000000-0004-0000-1900-0000D3000000}"/>
    <hyperlink ref="G132" r:id="rId213" xr:uid="{00000000-0004-0000-1900-0000D4000000}"/>
    <hyperlink ref="H132" r:id="rId214" xr:uid="{00000000-0004-0000-1900-0000D5000000}"/>
    <hyperlink ref="G160" r:id="rId215" xr:uid="{00000000-0004-0000-1900-0000D6000000}"/>
    <hyperlink ref="H160" r:id="rId216" xr:uid="{00000000-0004-0000-1900-0000D7000000}"/>
    <hyperlink ref="G732" r:id="rId217" xr:uid="{00000000-0004-0000-1900-0000D8000000}"/>
    <hyperlink ref="G777" r:id="rId218" xr:uid="{00000000-0004-0000-1900-0000D9000000}"/>
    <hyperlink ref="H777" r:id="rId219" xr:uid="{00000000-0004-0000-1900-0000DA000000}"/>
    <hyperlink ref="G778" r:id="rId220" xr:uid="{00000000-0004-0000-1900-0000DB000000}"/>
    <hyperlink ref="H778" r:id="rId221" xr:uid="{00000000-0004-0000-1900-0000DC000000}"/>
    <hyperlink ref="G73" r:id="rId222" xr:uid="{00000000-0004-0000-1900-0000DD000000}"/>
    <hyperlink ref="H73" r:id="rId223" xr:uid="{00000000-0004-0000-1900-0000DE000000}"/>
    <hyperlink ref="H317" r:id="rId224" xr:uid="{00000000-0004-0000-1900-0000DF000000}"/>
    <hyperlink ref="H440" r:id="rId225" xr:uid="{00000000-0004-0000-1900-0000E0000000}"/>
    <hyperlink ref="G117" r:id="rId226" xr:uid="{00000000-0004-0000-1900-0000E1000000}"/>
    <hyperlink ref="H117" r:id="rId227" xr:uid="{00000000-0004-0000-1900-0000E2000000}"/>
    <hyperlink ref="G65" r:id="rId228" xr:uid="{00000000-0004-0000-1900-0000E3000000}"/>
    <hyperlink ref="H65" r:id="rId229" xr:uid="{00000000-0004-0000-1900-0000E4000000}"/>
    <hyperlink ref="G802" r:id="rId230" xr:uid="{00000000-0004-0000-1900-0000E5000000}"/>
    <hyperlink ref="H802" r:id="rId231" xr:uid="{00000000-0004-0000-1900-0000E6000000}"/>
    <hyperlink ref="H668" r:id="rId232" xr:uid="{00000000-0004-0000-1900-0000E7000000}"/>
    <hyperlink ref="G215" r:id="rId233" xr:uid="{00000000-0004-0000-1900-0000E8000000}"/>
    <hyperlink ref="H215" r:id="rId234" xr:uid="{00000000-0004-0000-1900-0000E9000000}"/>
    <hyperlink ref="G592" r:id="rId235" xr:uid="{00000000-0004-0000-1900-0000EA000000}"/>
    <hyperlink ref="H592" r:id="rId236" xr:uid="{00000000-0004-0000-1900-0000EB000000}"/>
    <hyperlink ref="H70" r:id="rId237" xr:uid="{00000000-0004-0000-1900-0000EC000000}"/>
    <hyperlink ref="H441" r:id="rId238" xr:uid="{00000000-0004-0000-1900-0000ED000000}"/>
    <hyperlink ref="H636" r:id="rId239" xr:uid="{00000000-0004-0000-1900-0000EE000000}"/>
    <hyperlink ref="H630" r:id="rId240" xr:uid="{00000000-0004-0000-1900-0000EF000000}"/>
    <hyperlink ref="G657" r:id="rId241" xr:uid="{00000000-0004-0000-1900-0000F0000000}"/>
    <hyperlink ref="H657" r:id="rId242" xr:uid="{00000000-0004-0000-1900-0000F1000000}"/>
    <hyperlink ref="G770" r:id="rId243" xr:uid="{00000000-0004-0000-1900-0000F2000000}"/>
    <hyperlink ref="H770" r:id="rId244" xr:uid="{00000000-0004-0000-1900-0000F3000000}"/>
    <hyperlink ref="G658" r:id="rId245" xr:uid="{00000000-0004-0000-1900-0000F4000000}"/>
    <hyperlink ref="H658" r:id="rId246" xr:uid="{00000000-0004-0000-1900-0000F5000000}"/>
    <hyperlink ref="H442" r:id="rId247" xr:uid="{00000000-0004-0000-1900-0000F6000000}"/>
    <hyperlink ref="G452" r:id="rId248" xr:uid="{00000000-0004-0000-1900-0000F7000000}"/>
    <hyperlink ref="G447" r:id="rId249" xr:uid="{00000000-0004-0000-1900-0000F8000000}"/>
    <hyperlink ref="H447" r:id="rId250" xr:uid="{00000000-0004-0000-1900-0000F9000000}"/>
    <hyperlink ref="H835" r:id="rId251" xr:uid="{00000000-0004-0000-1900-0000FA000000}"/>
    <hyperlink ref="G202" r:id="rId252" xr:uid="{00000000-0004-0000-1900-0000FB000000}"/>
    <hyperlink ref="G398" r:id="rId253" xr:uid="{00000000-0004-0000-1900-0000FC000000}"/>
    <hyperlink ref="H398" r:id="rId254" xr:uid="{00000000-0004-0000-1900-0000FD000000}"/>
    <hyperlink ref="G649" r:id="rId255" xr:uid="{00000000-0004-0000-1900-0000FE000000}"/>
    <hyperlink ref="H649" r:id="rId256" xr:uid="{00000000-0004-0000-1900-0000FF000000}"/>
    <hyperlink ref="G648" r:id="rId257" xr:uid="{00000000-0004-0000-1900-000000010000}"/>
    <hyperlink ref="H648" r:id="rId258" xr:uid="{00000000-0004-0000-1900-000001010000}"/>
    <hyperlink ref="G360" r:id="rId259" xr:uid="{00000000-0004-0000-1900-000002010000}"/>
    <hyperlink ref="H360" r:id="rId260" xr:uid="{00000000-0004-0000-1900-000003010000}"/>
    <hyperlink ref="G344" r:id="rId261" xr:uid="{00000000-0004-0000-1900-000004010000}"/>
    <hyperlink ref="H344" r:id="rId262" xr:uid="{00000000-0004-0000-1900-000005010000}"/>
    <hyperlink ref="G201" r:id="rId263" xr:uid="{00000000-0004-0000-1900-000006010000}"/>
    <hyperlink ref="H201" r:id="rId264" xr:uid="{00000000-0004-0000-1900-000007010000}"/>
    <hyperlink ref="G15" r:id="rId265" xr:uid="{00000000-0004-0000-1900-000008010000}"/>
    <hyperlink ref="H15" r:id="rId266" xr:uid="{00000000-0004-0000-1900-000009010000}"/>
    <hyperlink ref="H234" r:id="rId267" xr:uid="{00000000-0004-0000-1900-00000A010000}"/>
    <hyperlink ref="G646" r:id="rId268" xr:uid="{00000000-0004-0000-1900-00000B010000}"/>
    <hyperlink ref="H646" r:id="rId269" xr:uid="{00000000-0004-0000-1900-00000C010000}"/>
    <hyperlink ref="G13" r:id="rId270" xr:uid="{00000000-0004-0000-1900-00000D010000}"/>
    <hyperlink ref="H13" r:id="rId271" xr:uid="{00000000-0004-0000-1900-00000E010000}"/>
    <hyperlink ref="H717" r:id="rId272" xr:uid="{00000000-0004-0000-1900-00000F010000}"/>
    <hyperlink ref="G133" r:id="rId273" xr:uid="{00000000-0004-0000-1900-000010010000}"/>
    <hyperlink ref="H133" r:id="rId274" xr:uid="{00000000-0004-0000-1900-000011010000}"/>
    <hyperlink ref="H152" r:id="rId275" xr:uid="{00000000-0004-0000-1900-000012010000}"/>
    <hyperlink ref="G294" r:id="rId276" xr:uid="{00000000-0004-0000-1900-000013010000}"/>
    <hyperlink ref="H294" r:id="rId277" xr:uid="{00000000-0004-0000-1900-000014010000}"/>
    <hyperlink ref="G710" r:id="rId278" xr:uid="{00000000-0004-0000-1900-000015010000}"/>
    <hyperlink ref="H710" r:id="rId279" xr:uid="{00000000-0004-0000-1900-000016010000}"/>
    <hyperlink ref="G711" r:id="rId280" xr:uid="{00000000-0004-0000-1900-000017010000}"/>
    <hyperlink ref="H711" r:id="rId281" xr:uid="{00000000-0004-0000-1900-000018010000}"/>
    <hyperlink ref="G713" r:id="rId282" xr:uid="{00000000-0004-0000-1900-000019010000}"/>
    <hyperlink ref="H713" r:id="rId283" xr:uid="{00000000-0004-0000-1900-00001A010000}"/>
    <hyperlink ref="G586" r:id="rId284" xr:uid="{00000000-0004-0000-1900-00001B010000}"/>
    <hyperlink ref="H586" r:id="rId285" xr:uid="{00000000-0004-0000-1900-00001C010000}"/>
    <hyperlink ref="G587" r:id="rId286" xr:uid="{00000000-0004-0000-1900-00001D010000}"/>
    <hyperlink ref="H587" r:id="rId287" xr:uid="{00000000-0004-0000-1900-00001E010000}"/>
    <hyperlink ref="H584" r:id="rId288" xr:uid="{00000000-0004-0000-1900-00001F010000}"/>
    <hyperlink ref="H580" r:id="rId289" xr:uid="{00000000-0004-0000-1900-000020010000}"/>
    <hyperlink ref="G51" r:id="rId290" xr:uid="{00000000-0004-0000-1900-000021010000}"/>
    <hyperlink ref="H51" r:id="rId291" xr:uid="{00000000-0004-0000-1900-000022010000}"/>
    <hyperlink ref="G265" r:id="rId292" xr:uid="{00000000-0004-0000-1900-000023010000}"/>
    <hyperlink ref="H265" r:id="rId293" xr:uid="{00000000-0004-0000-1900-000024010000}"/>
    <hyperlink ref="G266" r:id="rId294" xr:uid="{00000000-0004-0000-1900-000025010000}"/>
    <hyperlink ref="G324" r:id="rId295" xr:uid="{00000000-0004-0000-1900-000026010000}"/>
    <hyperlink ref="H324" r:id="rId296" xr:uid="{00000000-0004-0000-1900-000027010000}"/>
    <hyperlink ref="G343" r:id="rId297" xr:uid="{00000000-0004-0000-1900-000028010000}"/>
    <hyperlink ref="H343" r:id="rId298" xr:uid="{00000000-0004-0000-1900-000029010000}"/>
    <hyperlink ref="H402" r:id="rId299" xr:uid="{00000000-0004-0000-1900-00002A010000}"/>
    <hyperlink ref="H194" r:id="rId300" xr:uid="{00000000-0004-0000-1900-00002B010000}"/>
    <hyperlink ref="G174" r:id="rId301" xr:uid="{00000000-0004-0000-1900-00002C010000}"/>
    <hyperlink ref="H174" r:id="rId302" xr:uid="{00000000-0004-0000-1900-00002D010000}"/>
    <hyperlink ref="G913" r:id="rId303" xr:uid="{00000000-0004-0000-1900-00002E010000}"/>
    <hyperlink ref="H913" r:id="rId304" xr:uid="{00000000-0004-0000-1900-00002F010000}"/>
    <hyperlink ref="G23" r:id="rId305" xr:uid="{00000000-0004-0000-1900-000030010000}"/>
    <hyperlink ref="H23" r:id="rId306" xr:uid="{00000000-0004-0000-1900-000031010000}"/>
    <hyperlink ref="G21" r:id="rId307" xr:uid="{00000000-0004-0000-1900-000032010000}"/>
    <hyperlink ref="H21" r:id="rId308" xr:uid="{00000000-0004-0000-1900-000033010000}"/>
    <hyperlink ref="G737" r:id="rId309" xr:uid="{00000000-0004-0000-1900-000034010000}"/>
    <hyperlink ref="H737" r:id="rId310" xr:uid="{00000000-0004-0000-1900-000035010000}"/>
    <hyperlink ref="G893" r:id="rId311" xr:uid="{00000000-0004-0000-1900-000036010000}"/>
    <hyperlink ref="H893" r:id="rId312" xr:uid="{00000000-0004-0000-1900-000037010000}"/>
    <hyperlink ref="G368" r:id="rId313" xr:uid="{00000000-0004-0000-1900-000038010000}"/>
    <hyperlink ref="H368" r:id="rId314" xr:uid="{00000000-0004-0000-1900-000039010000}"/>
    <hyperlink ref="G882" r:id="rId315" xr:uid="{00000000-0004-0000-1900-00003A010000}"/>
    <hyperlink ref="H882" r:id="rId316" xr:uid="{00000000-0004-0000-1900-00003B010000}"/>
    <hyperlink ref="G747" r:id="rId317" xr:uid="{00000000-0004-0000-1900-00003C010000}"/>
    <hyperlink ref="H747" r:id="rId318" xr:uid="{00000000-0004-0000-1900-00003D010000}"/>
    <hyperlink ref="G673" r:id="rId319" xr:uid="{00000000-0004-0000-1900-00003E010000}"/>
    <hyperlink ref="H673" r:id="rId320" xr:uid="{00000000-0004-0000-1900-00003F010000}"/>
    <hyperlink ref="H738" r:id="rId321" xr:uid="{00000000-0004-0000-1900-000040010000}"/>
    <hyperlink ref="G804" r:id="rId322" xr:uid="{00000000-0004-0000-1900-000041010000}"/>
    <hyperlink ref="H804" r:id="rId323" xr:uid="{00000000-0004-0000-1900-000042010000}"/>
    <hyperlink ref="H136" r:id="rId324" xr:uid="{00000000-0004-0000-1900-000043010000}"/>
    <hyperlink ref="G559" r:id="rId325" xr:uid="{00000000-0004-0000-1900-000044010000}"/>
    <hyperlink ref="H559" r:id="rId326" xr:uid="{00000000-0004-0000-1900-000045010000}"/>
    <hyperlink ref="G8" r:id="rId327" xr:uid="{00000000-0004-0000-1900-000046010000}"/>
    <hyperlink ref="H8" r:id="rId328" xr:uid="{00000000-0004-0000-1900-000047010000}"/>
    <hyperlink ref="H726" r:id="rId329" xr:uid="{00000000-0004-0000-1900-000048010000}"/>
    <hyperlink ref="G724" r:id="rId330" xr:uid="{00000000-0004-0000-1900-000049010000}"/>
    <hyperlink ref="H724" r:id="rId331" xr:uid="{00000000-0004-0000-1900-00004A010000}"/>
    <hyperlink ref="G727" r:id="rId332" xr:uid="{00000000-0004-0000-1900-00004B010000}"/>
    <hyperlink ref="H727" r:id="rId333" xr:uid="{00000000-0004-0000-1900-00004C010000}"/>
    <hyperlink ref="G720" r:id="rId334" xr:uid="{00000000-0004-0000-1900-00004D010000}"/>
    <hyperlink ref="H720" r:id="rId335" xr:uid="{00000000-0004-0000-1900-00004E010000}"/>
    <hyperlink ref="G305" r:id="rId336" xr:uid="{00000000-0004-0000-1900-00004F010000}"/>
    <hyperlink ref="H305" r:id="rId337" xr:uid="{00000000-0004-0000-1900-000050010000}"/>
    <hyperlink ref="H389" r:id="rId338" xr:uid="{00000000-0004-0000-1900-000051010000}"/>
    <hyperlink ref="G71" r:id="rId339" xr:uid="{00000000-0004-0000-1900-000052010000}"/>
    <hyperlink ref="H71" r:id="rId340" xr:uid="{00000000-0004-0000-1900-000053010000}"/>
    <hyperlink ref="G805" r:id="rId341" xr:uid="{00000000-0004-0000-1900-000054010000}"/>
    <hyperlink ref="H805" r:id="rId342" xr:uid="{00000000-0004-0000-1900-000055010000}"/>
    <hyperlink ref="H861" r:id="rId343" xr:uid="{00000000-0004-0000-1900-000056010000}"/>
    <hyperlink ref="G765" r:id="rId344" xr:uid="{00000000-0004-0000-1900-000057010000}"/>
    <hyperlink ref="H765" r:id="rId345" xr:uid="{00000000-0004-0000-1900-000058010000}"/>
    <hyperlink ref="G562" r:id="rId346" xr:uid="{00000000-0004-0000-1900-000059010000}"/>
    <hyperlink ref="H562" r:id="rId347" xr:uid="{00000000-0004-0000-1900-00005A010000}"/>
    <hyperlink ref="G888" r:id="rId348" xr:uid="{00000000-0004-0000-1900-00005B010000}"/>
    <hyperlink ref="H888" r:id="rId349" xr:uid="{00000000-0004-0000-1900-00005C010000}"/>
    <hyperlink ref="G311" r:id="rId350" xr:uid="{00000000-0004-0000-1900-00005D010000}"/>
    <hyperlink ref="H311" r:id="rId351" xr:uid="{00000000-0004-0000-1900-00005E010000}"/>
    <hyperlink ref="G307" r:id="rId352" xr:uid="{00000000-0004-0000-1900-00005F010000}"/>
    <hyperlink ref="H307" r:id="rId353" xr:uid="{00000000-0004-0000-1900-000060010000}"/>
    <hyperlink ref="G309" r:id="rId354" xr:uid="{00000000-0004-0000-1900-000061010000}"/>
    <hyperlink ref="H309" r:id="rId355" xr:uid="{00000000-0004-0000-1900-000062010000}"/>
    <hyperlink ref="H35" r:id="rId356" xr:uid="{00000000-0004-0000-1900-000063010000}"/>
    <hyperlink ref="H877" r:id="rId357" xr:uid="{00000000-0004-0000-1900-000064010000}"/>
    <hyperlink ref="G417" r:id="rId358" xr:uid="{00000000-0004-0000-1900-000065010000}"/>
    <hyperlink ref="H417" r:id="rId359" xr:uid="{00000000-0004-0000-1900-000066010000}"/>
    <hyperlink ref="G50" r:id="rId360" xr:uid="{00000000-0004-0000-1900-000067010000}"/>
    <hyperlink ref="H50" r:id="rId361" xr:uid="{00000000-0004-0000-1900-000068010000}"/>
    <hyperlink ref="H751" r:id="rId362" xr:uid="{00000000-0004-0000-1900-000069010000}"/>
    <hyperlink ref="G878" r:id="rId363" xr:uid="{00000000-0004-0000-1900-00006A010000}"/>
    <hyperlink ref="H878" r:id="rId364" xr:uid="{00000000-0004-0000-1900-00006B010000}"/>
    <hyperlink ref="G598" r:id="rId365" xr:uid="{00000000-0004-0000-1900-00006C010000}"/>
    <hyperlink ref="H598" r:id="rId366" xr:uid="{00000000-0004-0000-1900-00006D010000}"/>
    <hyperlink ref="G595" r:id="rId367" xr:uid="{00000000-0004-0000-1900-00006E010000}"/>
    <hyperlink ref="H595" r:id="rId368" xr:uid="{00000000-0004-0000-1900-00006F010000}"/>
    <hyperlink ref="G556" r:id="rId369" xr:uid="{00000000-0004-0000-1900-000070010000}"/>
    <hyperlink ref="H556" r:id="rId370" xr:uid="{00000000-0004-0000-1900-000071010000}"/>
    <hyperlink ref="G463" r:id="rId371" xr:uid="{00000000-0004-0000-1900-000072010000}"/>
    <hyperlink ref="H463" r:id="rId372" xr:uid="{00000000-0004-0000-1900-000073010000}"/>
    <hyperlink ref="G464" r:id="rId373" xr:uid="{00000000-0004-0000-1900-000074010000}"/>
    <hyperlink ref="H464" r:id="rId374" xr:uid="{00000000-0004-0000-1900-000075010000}"/>
    <hyperlink ref="G808" r:id="rId375" xr:uid="{00000000-0004-0000-1900-000076010000}"/>
    <hyperlink ref="H808" r:id="rId376" xr:uid="{00000000-0004-0000-1900-000077010000}"/>
    <hyperlink ref="G291" r:id="rId377" xr:uid="{00000000-0004-0000-1900-000078010000}"/>
    <hyperlink ref="H291" r:id="rId378" xr:uid="{00000000-0004-0000-1900-000079010000}"/>
    <hyperlink ref="G180" r:id="rId379" xr:uid="{00000000-0004-0000-1900-00007A010000}"/>
    <hyperlink ref="H180" r:id="rId380" xr:uid="{00000000-0004-0000-1900-00007B010000}"/>
    <hyperlink ref="H557" r:id="rId381" xr:uid="{00000000-0004-0000-1900-00007C010000}"/>
    <hyperlink ref="H780" r:id="rId382" xr:uid="{00000000-0004-0000-1900-00007D010000}"/>
    <hyperlink ref="G197" r:id="rId383" xr:uid="{00000000-0004-0000-1900-00007E010000}"/>
    <hyperlink ref="H197" r:id="rId384" xr:uid="{00000000-0004-0000-1900-00007F010000}"/>
    <hyperlink ref="G198" r:id="rId385" xr:uid="{00000000-0004-0000-1900-000080010000}"/>
    <hyperlink ref="H198" r:id="rId386" xr:uid="{00000000-0004-0000-1900-000081010000}"/>
    <hyperlink ref="G164" r:id="rId387" xr:uid="{00000000-0004-0000-1900-000082010000}"/>
    <hyperlink ref="H164" r:id="rId388" xr:uid="{00000000-0004-0000-1900-000083010000}"/>
    <hyperlink ref="G167" r:id="rId389" xr:uid="{00000000-0004-0000-1900-000084010000}"/>
    <hyperlink ref="H167" r:id="rId390" xr:uid="{00000000-0004-0000-1900-000085010000}"/>
    <hyperlink ref="G169" r:id="rId391" xr:uid="{00000000-0004-0000-1900-000086010000}"/>
    <hyperlink ref="H169" r:id="rId392" xr:uid="{00000000-0004-0000-1900-000087010000}"/>
    <hyperlink ref="G168" r:id="rId393" xr:uid="{00000000-0004-0000-1900-000088010000}"/>
    <hyperlink ref="H168" r:id="rId394" xr:uid="{00000000-0004-0000-1900-000089010000}"/>
    <hyperlink ref="G676" r:id="rId395" xr:uid="{00000000-0004-0000-1900-00008A010000}"/>
    <hyperlink ref="H676" r:id="rId396" xr:uid="{00000000-0004-0000-1900-00008B010000}"/>
    <hyperlink ref="G675" r:id="rId397" xr:uid="{00000000-0004-0000-1900-00008C010000}"/>
    <hyperlink ref="H675" r:id="rId398" xr:uid="{00000000-0004-0000-1900-00008D010000}"/>
    <hyperlink ref="G677" r:id="rId399" xr:uid="{00000000-0004-0000-1900-00008E010000}"/>
    <hyperlink ref="H677" r:id="rId400" xr:uid="{00000000-0004-0000-1900-00008F010000}"/>
    <hyperlink ref="G729" r:id="rId401" xr:uid="{00000000-0004-0000-1900-000090010000}"/>
    <hyperlink ref="H729" r:id="rId402" xr:uid="{00000000-0004-0000-1900-000091010000}"/>
    <hyperlink ref="G809" r:id="rId403" xr:uid="{00000000-0004-0000-1900-000092010000}"/>
    <hyperlink ref="H809" r:id="rId404" xr:uid="{00000000-0004-0000-1900-000093010000}"/>
    <hyperlink ref="G577" r:id="rId405" xr:uid="{00000000-0004-0000-1900-000094010000}"/>
    <hyperlink ref="H577" r:id="rId406" xr:uid="{00000000-0004-0000-1900-000095010000}"/>
    <hyperlink ref="H627" r:id="rId407" xr:uid="{00000000-0004-0000-1900-000096010000}"/>
    <hyperlink ref="G712" r:id="rId408" xr:uid="{00000000-0004-0000-1900-000097010000}"/>
    <hyperlink ref="H712" r:id="rId409" xr:uid="{00000000-0004-0000-1900-000098010000}"/>
    <hyperlink ref="G416" r:id="rId410" xr:uid="{00000000-0004-0000-1900-000099010000}"/>
    <hyperlink ref="H416" r:id="rId411" xr:uid="{00000000-0004-0000-1900-00009A010000}"/>
    <hyperlink ref="G605" r:id="rId412" xr:uid="{00000000-0004-0000-1900-00009B010000}"/>
    <hyperlink ref="H605" r:id="rId413" xr:uid="{00000000-0004-0000-1900-00009C010000}"/>
    <hyperlink ref="G909" r:id="rId414" xr:uid="{00000000-0004-0000-1900-00009D010000}"/>
    <hyperlink ref="H909" r:id="rId415" xr:uid="{00000000-0004-0000-1900-00009E010000}"/>
    <hyperlink ref="G789" r:id="rId416" xr:uid="{00000000-0004-0000-1900-00009F010000}"/>
    <hyperlink ref="H789" r:id="rId417" xr:uid="{00000000-0004-0000-1900-0000A0010000}"/>
    <hyperlink ref="G341" r:id="rId418" xr:uid="{00000000-0004-0000-1900-0000A1010000}"/>
    <hyperlink ref="H341" r:id="rId419" xr:uid="{00000000-0004-0000-1900-0000A2010000}"/>
    <hyperlink ref="G342" r:id="rId420" xr:uid="{00000000-0004-0000-1900-0000A3010000}"/>
    <hyperlink ref="H342" r:id="rId421" xr:uid="{00000000-0004-0000-1900-0000A4010000}"/>
    <hyperlink ref="H812" r:id="rId422" xr:uid="{00000000-0004-0000-1900-0000A5010000}"/>
    <hyperlink ref="G661" r:id="rId423" xr:uid="{00000000-0004-0000-1900-0000A6010000}"/>
    <hyperlink ref="H661" r:id="rId424" xr:uid="{00000000-0004-0000-1900-0000A7010000}"/>
    <hyperlink ref="G97" r:id="rId425" xr:uid="{00000000-0004-0000-1900-0000A8010000}"/>
    <hyperlink ref="H97" r:id="rId426" xr:uid="{00000000-0004-0000-1900-0000A9010000}"/>
    <hyperlink ref="G183" r:id="rId427" xr:uid="{00000000-0004-0000-1900-0000AA010000}"/>
    <hyperlink ref="H183" r:id="rId428" xr:uid="{00000000-0004-0000-1900-0000AB010000}"/>
    <hyperlink ref="G7" r:id="rId429" xr:uid="{00000000-0004-0000-1900-0000AC010000}"/>
    <hyperlink ref="H7" r:id="rId430" xr:uid="{00000000-0004-0000-1900-0000AD010000}"/>
    <hyperlink ref="H356" r:id="rId431" xr:uid="{00000000-0004-0000-1900-0000AE010000}"/>
    <hyperlink ref="G854" r:id="rId432" xr:uid="{00000000-0004-0000-1900-0000AF010000}"/>
    <hyperlink ref="H854" r:id="rId433" xr:uid="{00000000-0004-0000-1900-0000B0010000}"/>
    <hyperlink ref="G346" r:id="rId434" xr:uid="{00000000-0004-0000-1900-0000B1010000}"/>
    <hyperlink ref="H346" r:id="rId435" xr:uid="{00000000-0004-0000-1900-0000B2010000}"/>
    <hyperlink ref="G337" r:id="rId436" xr:uid="{00000000-0004-0000-1900-0000B3010000}"/>
    <hyperlink ref="H337" r:id="rId437" xr:uid="{00000000-0004-0000-1900-0000B4010000}"/>
    <hyperlink ref="G336" r:id="rId438" xr:uid="{00000000-0004-0000-1900-0000B5010000}"/>
    <hyperlink ref="H336" r:id="rId439" xr:uid="{00000000-0004-0000-1900-0000B6010000}"/>
    <hyperlink ref="G345" r:id="rId440" xr:uid="{00000000-0004-0000-1900-0000B7010000}"/>
    <hyperlink ref="H345" r:id="rId441" xr:uid="{00000000-0004-0000-1900-0000B8010000}"/>
    <hyperlink ref="G373" r:id="rId442" xr:uid="{00000000-0004-0000-1900-0000B9010000}"/>
    <hyperlink ref="H373" r:id="rId443" xr:uid="{00000000-0004-0000-1900-0000BA010000}"/>
    <hyperlink ref="G924" r:id="rId444" xr:uid="{00000000-0004-0000-1900-0000BB010000}"/>
    <hyperlink ref="G335" r:id="rId445" xr:uid="{00000000-0004-0000-1900-0000BC010000}"/>
    <hyperlink ref="H335" r:id="rId446" xr:uid="{00000000-0004-0000-1900-0000BD010000}"/>
    <hyperlink ref="G329" r:id="rId447" xr:uid="{00000000-0004-0000-1900-0000BE010000}"/>
    <hyperlink ref="H329" r:id="rId448" xr:uid="{00000000-0004-0000-1900-0000BF010000}"/>
    <hyperlink ref="G787" r:id="rId449" xr:uid="{00000000-0004-0000-1900-0000C0010000}"/>
    <hyperlink ref="H787" r:id="rId450" xr:uid="{00000000-0004-0000-1900-0000C1010000}"/>
    <hyperlink ref="G563" r:id="rId451" xr:uid="{00000000-0004-0000-1900-0000C2010000}"/>
    <hyperlink ref="H563" r:id="rId452" xr:uid="{00000000-0004-0000-1900-0000C3010000}"/>
    <hyperlink ref="H858" r:id="rId453" xr:uid="{00000000-0004-0000-1900-0000C4010000}"/>
    <hyperlink ref="G814" r:id="rId454" xr:uid="{00000000-0004-0000-1900-0000C5010000}"/>
    <hyperlink ref="H814" r:id="rId455" xr:uid="{00000000-0004-0000-1900-0000C6010000}"/>
    <hyperlink ref="G330" r:id="rId456" xr:uid="{00000000-0004-0000-1900-0000C7010000}"/>
    <hyperlink ref="H330" r:id="rId457" xr:uid="{00000000-0004-0000-1900-0000C8010000}"/>
    <hyperlink ref="H287" r:id="rId458" xr:uid="{00000000-0004-0000-1900-0000C9010000}"/>
    <hyperlink ref="G783" r:id="rId459" xr:uid="{00000000-0004-0000-1900-0000CA010000}"/>
    <hyperlink ref="H783" r:id="rId460" xr:uid="{00000000-0004-0000-1900-0000CB010000}"/>
    <hyperlink ref="G910" r:id="rId461" xr:uid="{00000000-0004-0000-1900-0000CC010000}"/>
    <hyperlink ref="H910" r:id="rId462" xr:uid="{00000000-0004-0000-1900-0000CD010000}"/>
    <hyperlink ref="H145" r:id="rId463" xr:uid="{00000000-0004-0000-1900-0000CE010000}"/>
    <hyperlink ref="H581" r:id="rId464" xr:uid="{00000000-0004-0000-1900-0000CF010000}"/>
    <hyperlink ref="G815" r:id="rId465" xr:uid="{00000000-0004-0000-1900-0000D0010000}"/>
    <hyperlink ref="H815" r:id="rId466" xr:uid="{00000000-0004-0000-1900-0000D1010000}"/>
    <hyperlink ref="G912" r:id="rId467" xr:uid="{00000000-0004-0000-1900-0000D2010000}"/>
    <hyperlink ref="H912" r:id="rId468" xr:uid="{00000000-0004-0000-1900-0000D3010000}"/>
    <hyperlink ref="G702" r:id="rId469" xr:uid="{00000000-0004-0000-1900-0000D4010000}"/>
    <hyperlink ref="H702" r:id="rId470" xr:uid="{00000000-0004-0000-1900-0000D5010000}"/>
    <hyperlink ref="G703" r:id="rId471" xr:uid="{00000000-0004-0000-1900-0000D6010000}"/>
    <hyperlink ref="H703" r:id="rId472" xr:uid="{00000000-0004-0000-1900-0000D7010000}"/>
    <hyperlink ref="G48" r:id="rId473" xr:uid="{00000000-0004-0000-1900-0000D8010000}"/>
    <hyperlink ref="H48" r:id="rId474" xr:uid="{00000000-0004-0000-1900-0000D9010000}"/>
    <hyperlink ref="G276" r:id="rId475" xr:uid="{00000000-0004-0000-1900-0000DA010000}"/>
    <hyperlink ref="H276" r:id="rId476" xr:uid="{00000000-0004-0000-1900-0000DB010000}"/>
    <hyperlink ref="G281" r:id="rId477" xr:uid="{00000000-0004-0000-1900-0000DC010000}"/>
    <hyperlink ref="H281" r:id="rId478" xr:uid="{00000000-0004-0000-1900-0000DD010000}"/>
    <hyperlink ref="G297" r:id="rId479" xr:uid="{00000000-0004-0000-1900-0000DE010000}"/>
    <hyperlink ref="H297" r:id="rId480" xr:uid="{00000000-0004-0000-1900-0000DF010000}"/>
    <hyperlink ref="G887" r:id="rId481" xr:uid="{00000000-0004-0000-1900-0000E0010000}"/>
    <hyperlink ref="H887" r:id="rId482" xr:uid="{00000000-0004-0000-1900-0000E1010000}"/>
    <hyperlink ref="G279" r:id="rId483" xr:uid="{00000000-0004-0000-1900-0000E2010000}"/>
    <hyperlink ref="H279" r:id="rId484" xr:uid="{00000000-0004-0000-1900-0000E3010000}"/>
    <hyperlink ref="G280" r:id="rId485" xr:uid="{00000000-0004-0000-1900-0000E4010000}"/>
    <hyperlink ref="H280" r:id="rId486" xr:uid="{00000000-0004-0000-1900-0000E5010000}"/>
    <hyperlink ref="G517" r:id="rId487" xr:uid="{00000000-0004-0000-1900-0000E6010000}"/>
    <hyperlink ref="H517" r:id="rId488" xr:uid="{00000000-0004-0000-1900-0000E7010000}"/>
    <hyperlink ref="G817" r:id="rId489" xr:uid="{00000000-0004-0000-1900-0000E8010000}"/>
    <hyperlink ref="H817" r:id="rId490" xr:uid="{00000000-0004-0000-1900-0000E9010000}"/>
    <hyperlink ref="G34" r:id="rId491" xr:uid="{00000000-0004-0000-1900-0000EA010000}"/>
    <hyperlink ref="H34" r:id="rId492" xr:uid="{00000000-0004-0000-1900-0000EB010000}"/>
    <hyperlink ref="H715" r:id="rId493" xr:uid="{00000000-0004-0000-1900-0000EC010000}"/>
    <hyperlink ref="H226" r:id="rId494" xr:uid="{00000000-0004-0000-1900-0000ED010000}"/>
    <hyperlink ref="H218" r:id="rId495" xr:uid="{00000000-0004-0000-1900-0000EE010000}"/>
    <hyperlink ref="G219" r:id="rId496" xr:uid="{00000000-0004-0000-1900-0000EF010000}"/>
    <hyperlink ref="H219" r:id="rId497" xr:uid="{00000000-0004-0000-1900-0000F0010000}"/>
    <hyperlink ref="G220" r:id="rId498" xr:uid="{00000000-0004-0000-1900-0000F1010000}"/>
    <hyperlink ref="H220" r:id="rId499" xr:uid="{00000000-0004-0000-1900-0000F2010000}"/>
    <hyperlink ref="H221" r:id="rId500" xr:uid="{00000000-0004-0000-1900-0000F3010000}"/>
    <hyperlink ref="H223" r:id="rId501" xr:uid="{00000000-0004-0000-1900-0000F4010000}"/>
    <hyperlink ref="H224" r:id="rId502" xr:uid="{00000000-0004-0000-1900-0000F5010000}"/>
    <hyperlink ref="H227" r:id="rId503" xr:uid="{00000000-0004-0000-1900-0000F6010000}"/>
    <hyperlink ref="H228" r:id="rId504" xr:uid="{00000000-0004-0000-1900-0000F7010000}"/>
    <hyperlink ref="H229" r:id="rId505" xr:uid="{00000000-0004-0000-1900-0000F8010000}"/>
    <hyperlink ref="H230" r:id="rId506" xr:uid="{00000000-0004-0000-1900-0000F9010000}"/>
    <hyperlink ref="H231" r:id="rId507" xr:uid="{00000000-0004-0000-1900-0000FA010000}"/>
    <hyperlink ref="G714" r:id="rId508" xr:uid="{00000000-0004-0000-1900-0000FB010000}"/>
    <hyperlink ref="H714" r:id="rId509" xr:uid="{00000000-0004-0000-1900-0000FC010000}"/>
    <hyperlink ref="G785" r:id="rId510" xr:uid="{00000000-0004-0000-1900-0000FD010000}"/>
    <hyperlink ref="H785" r:id="rId511" xr:uid="{00000000-0004-0000-1900-0000FE010000}"/>
    <hyperlink ref="G101" r:id="rId512" xr:uid="{00000000-0004-0000-1900-0000FF010000}"/>
    <hyperlink ref="H101" r:id="rId513" xr:uid="{00000000-0004-0000-1900-000000020000}"/>
    <hyperlink ref="G803" r:id="rId514" xr:uid="{00000000-0004-0000-1900-000001020000}"/>
    <hyperlink ref="H803" r:id="rId515" xr:uid="{00000000-0004-0000-1900-000002020000}"/>
    <hyperlink ref="G256" r:id="rId516" xr:uid="{00000000-0004-0000-1900-000003020000}"/>
    <hyperlink ref="H256" r:id="rId517" xr:uid="{00000000-0004-0000-1900-000004020000}"/>
    <hyperlink ref="G282" r:id="rId518" xr:uid="{00000000-0004-0000-1900-000005020000}"/>
    <hyperlink ref="H282" r:id="rId519" xr:uid="{00000000-0004-0000-1900-000006020000}"/>
    <hyperlink ref="G25" r:id="rId520" xr:uid="{00000000-0004-0000-1900-000007020000}"/>
    <hyperlink ref="H25" r:id="rId521" xr:uid="{00000000-0004-0000-1900-000008020000}"/>
    <hyperlink ref="H31" r:id="rId522" xr:uid="{00000000-0004-0000-1900-000009020000}"/>
    <hyperlink ref="G26" r:id="rId523" xr:uid="{00000000-0004-0000-1900-00000A020000}"/>
    <hyperlink ref="H26" r:id="rId524" xr:uid="{00000000-0004-0000-1900-00000B020000}"/>
    <hyperlink ref="G357" r:id="rId525" xr:uid="{00000000-0004-0000-1900-00000C020000}"/>
    <hyperlink ref="H357" r:id="rId526" xr:uid="{00000000-0004-0000-1900-00000D020000}"/>
    <hyperlink ref="G259" r:id="rId527" xr:uid="{00000000-0004-0000-1900-00000E020000}"/>
    <hyperlink ref="H259" r:id="rId528" xr:uid="{00000000-0004-0000-1900-00000F020000}"/>
    <hyperlink ref="G492" r:id="rId529" xr:uid="{00000000-0004-0000-1900-000010020000}"/>
    <hyperlink ref="H492" r:id="rId530" xr:uid="{00000000-0004-0000-1900-000011020000}"/>
    <hyperlink ref="G493" r:id="rId531" xr:uid="{00000000-0004-0000-1900-000012020000}"/>
    <hyperlink ref="H493" r:id="rId532" xr:uid="{00000000-0004-0000-1900-000013020000}"/>
    <hyperlink ref="G466" r:id="rId533" xr:uid="{00000000-0004-0000-1900-000014020000}"/>
    <hyperlink ref="H466" r:id="rId534" xr:uid="{00000000-0004-0000-1900-000015020000}"/>
    <hyperlink ref="G494" r:id="rId535" xr:uid="{00000000-0004-0000-1900-000016020000}"/>
    <hyperlink ref="G465" r:id="rId536" xr:uid="{00000000-0004-0000-1900-000017020000}"/>
    <hyperlink ref="H465" r:id="rId537" xr:uid="{00000000-0004-0000-1900-000018020000}"/>
    <hyperlink ref="G4" r:id="rId538" xr:uid="{00000000-0004-0000-1900-000019020000}"/>
    <hyperlink ref="H4" r:id="rId539" xr:uid="{00000000-0004-0000-1900-00001A020000}"/>
    <hyperlink ref="G601" r:id="rId540" xr:uid="{00000000-0004-0000-1900-00001B020000}"/>
    <hyperlink ref="H601" r:id="rId541" xr:uid="{00000000-0004-0000-1900-00001C020000}"/>
    <hyperlink ref="G596" r:id="rId542" xr:uid="{00000000-0004-0000-1900-00001D020000}"/>
    <hyperlink ref="H596" r:id="rId543" xr:uid="{00000000-0004-0000-1900-00001E020000}"/>
    <hyperlink ref="G609" r:id="rId544" xr:uid="{00000000-0004-0000-1900-00001F020000}"/>
    <hyperlink ref="H609" r:id="rId545" xr:uid="{00000000-0004-0000-1900-000020020000}"/>
    <hyperlink ref="G616" r:id="rId546" xr:uid="{00000000-0004-0000-1900-000021020000}"/>
    <hyperlink ref="H616" r:id="rId547" xr:uid="{00000000-0004-0000-1900-000022020000}"/>
    <hyperlink ref="G617" r:id="rId548" xr:uid="{00000000-0004-0000-1900-000023020000}"/>
    <hyperlink ref="H617" r:id="rId549" xr:uid="{00000000-0004-0000-1900-000024020000}"/>
    <hyperlink ref="H623" r:id="rId550" xr:uid="{00000000-0004-0000-1900-000025020000}"/>
    <hyperlink ref="H235" r:id="rId551" xr:uid="{00000000-0004-0000-1900-000026020000}"/>
    <hyperlink ref="G236" r:id="rId552" xr:uid="{00000000-0004-0000-1900-000027020000}"/>
    <hyperlink ref="H236" r:id="rId553" xr:uid="{00000000-0004-0000-1900-000028020000}"/>
    <hyperlink ref="H237" r:id="rId554" xr:uid="{00000000-0004-0000-1900-000029020000}"/>
    <hyperlink ref="G196" r:id="rId555" xr:uid="{00000000-0004-0000-1900-00002A020000}"/>
    <hyperlink ref="H196" r:id="rId556" xr:uid="{00000000-0004-0000-1900-00002B020000}"/>
    <hyperlink ref="G656" r:id="rId557" xr:uid="{00000000-0004-0000-1900-00002C020000}"/>
    <hyperlink ref="H656" r:id="rId558" xr:uid="{00000000-0004-0000-1900-00002D020000}"/>
    <hyperlink ref="G655" r:id="rId559" xr:uid="{00000000-0004-0000-1900-00002E020000}"/>
    <hyperlink ref="H655" r:id="rId560" xr:uid="{00000000-0004-0000-1900-00002F020000}"/>
    <hyperlink ref="G709" r:id="rId561" xr:uid="{00000000-0004-0000-1900-000030020000}"/>
    <hyperlink ref="H709" r:id="rId562" xr:uid="{00000000-0004-0000-1900-000031020000}"/>
    <hyperlink ref="G853" r:id="rId563" xr:uid="{00000000-0004-0000-1900-000032020000}"/>
    <hyperlink ref="H853" r:id="rId564" xr:uid="{00000000-0004-0000-1900-000033020000}"/>
    <hyperlink ref="G333" r:id="rId565" xr:uid="{00000000-0004-0000-1900-000034020000}"/>
    <hyperlink ref="G308" r:id="rId566" xr:uid="{00000000-0004-0000-1900-000035020000}"/>
    <hyperlink ref="H308" r:id="rId567" xr:uid="{00000000-0004-0000-1900-000036020000}"/>
    <hyperlink ref="G818" r:id="rId568" xr:uid="{00000000-0004-0000-1900-000037020000}"/>
    <hyperlink ref="H818" r:id="rId569" xr:uid="{00000000-0004-0000-1900-000038020000}"/>
    <hyperlink ref="G848" r:id="rId570" xr:uid="{00000000-0004-0000-1900-000039020000}"/>
    <hyperlink ref="H848" r:id="rId571" xr:uid="{00000000-0004-0000-1900-00003A020000}"/>
    <hyperlink ref="H338" r:id="rId572" xr:uid="{00000000-0004-0000-1900-00003B020000}"/>
    <hyperlink ref="G380" r:id="rId573" xr:uid="{00000000-0004-0000-1900-00003C020000}"/>
    <hyperlink ref="H380" r:id="rId574" xr:uid="{00000000-0004-0000-1900-00003D020000}"/>
    <hyperlink ref="G532" r:id="rId575" xr:uid="{00000000-0004-0000-1900-00003E020000}"/>
    <hyperlink ref="H394" r:id="rId576" xr:uid="{00000000-0004-0000-1900-00003F020000}"/>
    <hyperlink ref="G743" r:id="rId577" xr:uid="{00000000-0004-0000-1900-000040020000}"/>
    <hyperlink ref="H743" r:id="rId578" xr:uid="{00000000-0004-0000-1900-000041020000}"/>
    <hyperlink ref="G52" r:id="rId579" xr:uid="{00000000-0004-0000-1900-000042020000}"/>
    <hyperlink ref="H52" r:id="rId580" xr:uid="{00000000-0004-0000-1900-000043020000}"/>
    <hyperlink ref="G39" r:id="rId581" xr:uid="{00000000-0004-0000-1900-000044020000}"/>
    <hyperlink ref="H39" r:id="rId582" xr:uid="{00000000-0004-0000-1900-000045020000}"/>
    <hyperlink ref="G181" r:id="rId583" xr:uid="{00000000-0004-0000-1900-000046020000}"/>
    <hyperlink ref="H181" r:id="rId584" xr:uid="{00000000-0004-0000-1900-000047020000}"/>
    <hyperlink ref="G163" r:id="rId585" xr:uid="{00000000-0004-0000-1900-000048020000}"/>
    <hyperlink ref="H163" r:id="rId586" xr:uid="{00000000-0004-0000-1900-000049020000}"/>
    <hyperlink ref="G94" r:id="rId587" xr:uid="{00000000-0004-0000-1900-00004A020000}"/>
    <hyperlink ref="H94" r:id="rId588" xr:uid="{00000000-0004-0000-1900-00004B020000}"/>
    <hyperlink ref="G14" r:id="rId589" xr:uid="{00000000-0004-0000-1900-00004C020000}"/>
    <hyperlink ref="H14" r:id="rId590" xr:uid="{00000000-0004-0000-1900-00004D020000}"/>
    <hyperlink ref="G45" r:id="rId591" xr:uid="{00000000-0004-0000-1900-00004E020000}"/>
    <hyperlink ref="H45" r:id="rId592" xr:uid="{00000000-0004-0000-1900-00004F020000}"/>
    <hyperlink ref="G886" r:id="rId593" xr:uid="{00000000-0004-0000-1900-000050020000}"/>
    <hyperlink ref="H886" r:id="rId594" xr:uid="{00000000-0004-0000-1900-000051020000}"/>
    <hyperlink ref="G733" r:id="rId595" xr:uid="{00000000-0004-0000-1900-000052020000}"/>
    <hyperlink ref="G631" r:id="rId596" xr:uid="{00000000-0004-0000-1900-000053020000}"/>
    <hyperlink ref="H631" r:id="rId597" xr:uid="{00000000-0004-0000-1900-000054020000}"/>
    <hyperlink ref="G820" r:id="rId598" xr:uid="{00000000-0004-0000-1900-000055020000}"/>
    <hyperlink ref="G641" r:id="rId599" xr:uid="{00000000-0004-0000-1900-000056020000}"/>
    <hyperlink ref="H641" r:id="rId600" xr:uid="{00000000-0004-0000-1900-000057020000}"/>
    <hyperlink ref="G728" r:id="rId601" xr:uid="{00000000-0004-0000-1900-000058020000}"/>
    <hyperlink ref="H728" r:id="rId602" xr:uid="{00000000-0004-0000-1900-000059020000}"/>
    <hyperlink ref="G875" r:id="rId603" xr:uid="{00000000-0004-0000-1900-00005A020000}"/>
    <hyperlink ref="H875" r:id="rId604" xr:uid="{00000000-0004-0000-1900-00005B020000}"/>
    <hyperlink ref="G49" r:id="rId605" xr:uid="{00000000-0004-0000-1900-00005C020000}"/>
    <hyperlink ref="H49" r:id="rId606" xr:uid="{00000000-0004-0000-1900-00005D020000}"/>
    <hyperlink ref="H47" r:id="rId607" xr:uid="{00000000-0004-0000-1900-00005E020000}"/>
    <hyperlink ref="G123" r:id="rId608" xr:uid="{00000000-0004-0000-1900-00005F020000}"/>
    <hyperlink ref="H123" r:id="rId609" xr:uid="{00000000-0004-0000-1900-000060020000}"/>
    <hyperlink ref="G124" r:id="rId610" xr:uid="{00000000-0004-0000-1900-000061020000}"/>
    <hyperlink ref="H124" r:id="rId611" xr:uid="{00000000-0004-0000-1900-000062020000}"/>
    <hyperlink ref="G120" r:id="rId612" xr:uid="{00000000-0004-0000-1900-000063020000}"/>
    <hyperlink ref="H120" r:id="rId613" xr:uid="{00000000-0004-0000-1900-000064020000}"/>
    <hyperlink ref="G119" r:id="rId614" xr:uid="{00000000-0004-0000-1900-000065020000}"/>
    <hyperlink ref="H119" r:id="rId615" xr:uid="{00000000-0004-0000-1900-000066020000}"/>
    <hyperlink ref="H121" r:id="rId616" xr:uid="{00000000-0004-0000-1900-000067020000}"/>
    <hyperlink ref="G819" r:id="rId617" xr:uid="{00000000-0004-0000-1900-000068020000}"/>
    <hyperlink ref="G640" r:id="rId618" xr:uid="{00000000-0004-0000-1900-000069020000}"/>
    <hyperlink ref="H640" r:id="rId619" xr:uid="{00000000-0004-0000-1900-00006A020000}"/>
    <hyperlink ref="H153" r:id="rId620" xr:uid="{00000000-0004-0000-1900-00006B020000}"/>
    <hyperlink ref="H351" r:id="rId621" xr:uid="{00000000-0004-0000-1900-00006C020000}"/>
    <hyperlink ref="G293" r:id="rId622" xr:uid="{00000000-0004-0000-1900-00006D020000}"/>
    <hyperlink ref="H293" r:id="rId623" xr:uid="{00000000-0004-0000-1900-00006E020000}"/>
    <hyperlink ref="G138" r:id="rId624" xr:uid="{00000000-0004-0000-1900-00006F020000}"/>
    <hyperlink ref="H138" r:id="rId625" xr:uid="{00000000-0004-0000-1900-000070020000}"/>
    <hyperlink ref="H238" r:id="rId626" xr:uid="{00000000-0004-0000-1900-000071020000}"/>
    <hyperlink ref="G621" r:id="rId627" xr:uid="{00000000-0004-0000-1900-000072020000}"/>
    <hyperlink ref="H621" r:id="rId628" xr:uid="{00000000-0004-0000-1900-000073020000}"/>
    <hyperlink ref="G134" r:id="rId629" xr:uid="{00000000-0004-0000-1900-000074020000}"/>
    <hyperlink ref="H134" r:id="rId630" xr:uid="{00000000-0004-0000-1900-000075020000}"/>
    <hyperlink ref="H135" r:id="rId631" xr:uid="{00000000-0004-0000-1900-000076020000}"/>
    <hyperlink ref="G110" r:id="rId632" xr:uid="{00000000-0004-0000-1900-000077020000}"/>
    <hyperlink ref="H110" r:id="rId633" xr:uid="{00000000-0004-0000-1900-000078020000}"/>
    <hyperlink ref="G730" r:id="rId634" xr:uid="{00000000-0004-0000-1900-000079020000}"/>
    <hyperlink ref="H730" r:id="rId635" xr:uid="{00000000-0004-0000-1900-00007A020000}"/>
    <hyperlink ref="G258" r:id="rId636" xr:uid="{00000000-0004-0000-1900-00007B020000}"/>
    <hyperlink ref="H258" r:id="rId637" xr:uid="{00000000-0004-0000-1900-00007C020000}"/>
    <hyperlink ref="G905" r:id="rId638" xr:uid="{00000000-0004-0000-1900-00007D020000}"/>
    <hyperlink ref="H905" r:id="rId639" xr:uid="{00000000-0004-0000-1900-00007E020000}"/>
    <hyperlink ref="G555" r:id="rId640" xr:uid="{00000000-0004-0000-1900-00007F020000}"/>
    <hyperlink ref="H555" r:id="rId641" xr:uid="{00000000-0004-0000-1900-000080020000}"/>
    <hyperlink ref="G316" r:id="rId642" xr:uid="{00000000-0004-0000-1900-000081020000}"/>
    <hyperlink ref="H316" r:id="rId643" xr:uid="{00000000-0004-0000-1900-000082020000}"/>
    <hyperlink ref="G126" r:id="rId644" xr:uid="{00000000-0004-0000-1900-000083020000}"/>
    <hyperlink ref="H126" r:id="rId645" xr:uid="{00000000-0004-0000-1900-000084020000}"/>
    <hyperlink ref="H239" r:id="rId646" xr:uid="{00000000-0004-0000-1900-000085020000}"/>
    <hyperlink ref="H251" r:id="rId647" xr:uid="{00000000-0004-0000-1900-000086020000}"/>
    <hyperlink ref="H240" r:id="rId648" xr:uid="{00000000-0004-0000-1900-000087020000}"/>
    <hyperlink ref="H792" r:id="rId649" xr:uid="{00000000-0004-0000-1900-000088020000}"/>
    <hyperlink ref="G821" r:id="rId650" xr:uid="{00000000-0004-0000-1900-000089020000}"/>
    <hyperlink ref="H821" r:id="rId651" xr:uid="{00000000-0004-0000-1900-00008A020000}"/>
    <hyperlink ref="G339" r:id="rId652" xr:uid="{00000000-0004-0000-1900-00008B020000}"/>
    <hyperlink ref="H339" r:id="rId653" xr:uid="{00000000-0004-0000-1900-00008C020000}"/>
    <hyperlink ref="G340" r:id="rId654" xr:uid="{00000000-0004-0000-1900-00008D020000}"/>
    <hyperlink ref="H340" r:id="rId655" xr:uid="{00000000-0004-0000-1900-00008E020000}"/>
    <hyperlink ref="H458" r:id="rId656" xr:uid="{00000000-0004-0000-1900-00008F020000}"/>
    <hyperlink ref="H515" r:id="rId657" xr:uid="{00000000-0004-0000-1900-000090020000}"/>
    <hyperlink ref="H516" r:id="rId658" xr:uid="{00000000-0004-0000-1900-000091020000}"/>
    <hyperlink ref="H457" r:id="rId659" xr:uid="{00000000-0004-0000-1900-000092020000}"/>
    <hyperlink ref="H513" r:id="rId660" xr:uid="{00000000-0004-0000-1900-000093020000}"/>
    <hyperlink ref="H514" r:id="rId661" xr:uid="{00000000-0004-0000-1900-000094020000}"/>
    <hyperlink ref="H511" r:id="rId662" xr:uid="{00000000-0004-0000-1900-000095020000}"/>
    <hyperlink ref="H512" r:id="rId663" xr:uid="{00000000-0004-0000-1900-000096020000}"/>
    <hyperlink ref="H410" r:id="rId664" xr:uid="{00000000-0004-0000-1900-000097020000}"/>
    <hyperlink ref="G612" r:id="rId665" xr:uid="{00000000-0004-0000-1900-000098020000}"/>
    <hyperlink ref="H612" r:id="rId666" xr:uid="{00000000-0004-0000-1900-000099020000}"/>
    <hyperlink ref="G891" r:id="rId667" xr:uid="{00000000-0004-0000-1900-00009A020000}"/>
    <hyperlink ref="H891" r:id="rId668" xr:uid="{00000000-0004-0000-1900-00009B020000}"/>
    <hyperlink ref="G852" r:id="rId669" xr:uid="{00000000-0004-0000-1900-00009C020000}"/>
    <hyperlink ref="H852" r:id="rId670" xr:uid="{00000000-0004-0000-1900-00009D020000}"/>
    <hyperlink ref="G58" r:id="rId671" xr:uid="{00000000-0004-0000-1900-00009E020000}"/>
    <hyperlink ref="H58" r:id="rId672" xr:uid="{00000000-0004-0000-1900-00009F020000}"/>
    <hyperlink ref="H241" r:id="rId673" xr:uid="{00000000-0004-0000-1900-0000A0020000}"/>
    <hyperlink ref="H91" r:id="rId674" xr:uid="{00000000-0004-0000-1900-0000A1020000}"/>
    <hyperlink ref="G298" r:id="rId675" xr:uid="{00000000-0004-0000-1900-0000A2020000}"/>
    <hyperlink ref="H298" r:id="rId676" xr:uid="{00000000-0004-0000-1900-0000A3020000}"/>
    <hyperlink ref="G364" r:id="rId677" xr:uid="{00000000-0004-0000-1900-0000A4020000}"/>
    <hyperlink ref="H364" r:id="rId678" xr:uid="{00000000-0004-0000-1900-0000A5020000}"/>
    <hyperlink ref="G304" r:id="rId679" xr:uid="{00000000-0004-0000-1900-0000A6020000}"/>
    <hyperlink ref="H304" r:id="rId680" xr:uid="{00000000-0004-0000-1900-0000A7020000}"/>
    <hyperlink ref="H303" r:id="rId681" xr:uid="{00000000-0004-0000-1900-0000A8020000}"/>
    <hyperlink ref="G272" r:id="rId682" xr:uid="{00000000-0004-0000-1900-0000A9020000}"/>
    <hyperlink ref="H272" r:id="rId683" xr:uid="{00000000-0004-0000-1900-0000AA020000}"/>
    <hyperlink ref="G271" r:id="rId684" xr:uid="{00000000-0004-0000-1900-0000AB020000}"/>
    <hyperlink ref="H271" r:id="rId685" xr:uid="{00000000-0004-0000-1900-0000AC020000}"/>
    <hyperlink ref="G277" r:id="rId686" xr:uid="{00000000-0004-0000-1900-0000AD020000}"/>
    <hyperlink ref="H277" r:id="rId687" xr:uid="{00000000-0004-0000-1900-0000AE020000}"/>
    <hyperlink ref="G278" r:id="rId688" xr:uid="{00000000-0004-0000-1900-0000AF020000}"/>
    <hyperlink ref="H278" r:id="rId689" xr:uid="{00000000-0004-0000-1900-0000B0020000}"/>
    <hyperlink ref="H321" r:id="rId690" xr:uid="{00000000-0004-0000-1900-0000B1020000}"/>
    <hyperlink ref="H400" r:id="rId691" xr:uid="{00000000-0004-0000-1900-0000B2020000}"/>
    <hyperlink ref="H347" r:id="rId692" xr:uid="{00000000-0004-0000-1900-0000B3020000}"/>
    <hyperlink ref="G892" r:id="rId693" xr:uid="{00000000-0004-0000-1900-0000B4020000}"/>
    <hyperlink ref="H892" r:id="rId694" xr:uid="{00000000-0004-0000-1900-0000B5020000}"/>
    <hyperlink ref="G154" r:id="rId695" xr:uid="{00000000-0004-0000-1900-0000B6020000}"/>
    <hyperlink ref="H154" r:id="rId696" xr:uid="{00000000-0004-0000-1900-0000B7020000}"/>
    <hyperlink ref="G158" r:id="rId697" xr:uid="{00000000-0004-0000-1900-0000B8020000}"/>
    <hyperlink ref="H158" r:id="rId698" xr:uid="{00000000-0004-0000-1900-0000B9020000}"/>
    <hyperlink ref="H823" r:id="rId699" xr:uid="{00000000-0004-0000-1900-0000BA020000}"/>
    <hyperlink ref="G391" r:id="rId700" xr:uid="{00000000-0004-0000-1900-0000BB020000}"/>
    <hyperlink ref="H391" r:id="rId701" xr:uid="{00000000-0004-0000-1900-0000BC020000}"/>
    <hyperlink ref="H683" r:id="rId702" xr:uid="{00000000-0004-0000-1900-0000BD020000}"/>
    <hyperlink ref="H146" r:id="rId703" xr:uid="{00000000-0004-0000-1900-0000BE020000}"/>
    <hyperlink ref="G175" r:id="rId704" xr:uid="{00000000-0004-0000-1900-0000BF020000}"/>
    <hyperlink ref="G553" r:id="rId705" xr:uid="{00000000-0004-0000-1900-0000C0020000}"/>
    <hyperlink ref="H553" r:id="rId706" xr:uid="{00000000-0004-0000-1900-0000C1020000}"/>
    <hyperlink ref="H554" r:id="rId707" xr:uid="{00000000-0004-0000-1900-0000C2020000}"/>
    <hyperlink ref="G916" r:id="rId708" xr:uid="{00000000-0004-0000-1900-0000C3020000}"/>
    <hyperlink ref="G462" r:id="rId709" xr:uid="{00000000-0004-0000-1900-0000C4020000}"/>
    <hyperlink ref="H462" r:id="rId710" xr:uid="{00000000-0004-0000-1900-0000C5020000}"/>
    <hyperlink ref="G318" r:id="rId711" xr:uid="{00000000-0004-0000-1900-0000C6020000}"/>
    <hyperlink ref="H318" r:id="rId712" xr:uid="{00000000-0004-0000-1900-0000C7020000}"/>
    <hyperlink ref="G325" r:id="rId713" xr:uid="{00000000-0004-0000-1900-0000C8020000}"/>
    <hyperlink ref="H325" r:id="rId714" xr:uid="{00000000-0004-0000-1900-0000C9020000}"/>
    <hyperlink ref="G33" r:id="rId715" xr:uid="{00000000-0004-0000-1900-0000CA020000}"/>
    <hyperlink ref="H33" r:id="rId716" xr:uid="{00000000-0004-0000-1900-0000CB020000}"/>
    <hyperlink ref="G674" r:id="rId717" xr:uid="{00000000-0004-0000-1900-0000CC020000}"/>
    <hyperlink ref="G284" r:id="rId718" xr:uid="{00000000-0004-0000-1900-0000CD020000}"/>
    <hyperlink ref="H284" r:id="rId719" xr:uid="{00000000-0004-0000-1900-0000CE020000}"/>
    <hyperlink ref="H72" r:id="rId720" xr:uid="{00000000-0004-0000-1900-0000CF020000}"/>
    <hyperlink ref="G16" r:id="rId721" xr:uid="{00000000-0004-0000-1900-0000D0020000}"/>
    <hyperlink ref="H16" r:id="rId722" xr:uid="{00000000-0004-0000-1900-0000D1020000}"/>
    <hyperlink ref="G184" r:id="rId723" xr:uid="{00000000-0004-0000-1900-0000D2020000}"/>
    <hyperlink ref="H184" r:id="rId724" xr:uid="{00000000-0004-0000-1900-0000D3020000}"/>
    <hyperlink ref="H24" r:id="rId725" xr:uid="{00000000-0004-0000-1900-0000D4020000}"/>
    <hyperlink ref="G22" r:id="rId726" xr:uid="{00000000-0004-0000-1900-0000D5020000}"/>
    <hyperlink ref="H22" r:id="rId727" xr:uid="{00000000-0004-0000-1900-0000D6020000}"/>
    <hyperlink ref="G185" r:id="rId728" xr:uid="{00000000-0004-0000-1900-0000D7020000}"/>
    <hyperlink ref="H185" r:id="rId729" xr:uid="{00000000-0004-0000-1900-0000D8020000}"/>
    <hyperlink ref="G165" r:id="rId730" xr:uid="{00000000-0004-0000-1900-0000D9020000}"/>
    <hyperlink ref="H165" r:id="rId731" xr:uid="{00000000-0004-0000-1900-0000DA020000}"/>
    <hyperlink ref="H288" r:id="rId732" xr:uid="{00000000-0004-0000-1900-0000DB020000}"/>
    <hyperlink ref="G286" r:id="rId733" xr:uid="{00000000-0004-0000-1900-0000DC020000}"/>
    <hyperlink ref="H286" r:id="rId734" xr:uid="{00000000-0004-0000-1900-0000DD020000}"/>
    <hyperlink ref="G27" r:id="rId735" xr:uid="{00000000-0004-0000-1900-0000DE020000}"/>
    <hyperlink ref="H27" r:id="rId736" xr:uid="{00000000-0004-0000-1900-0000DF020000}"/>
    <hyperlink ref="G28" r:id="rId737" xr:uid="{00000000-0004-0000-1900-0000E0020000}"/>
    <hyperlink ref="H28" r:id="rId738" xr:uid="{00000000-0004-0000-1900-0000E1020000}"/>
    <hyperlink ref="H5" r:id="rId739" xr:uid="{00000000-0004-0000-1900-0000E2020000}"/>
    <hyperlink ref="G57" r:id="rId740" xr:uid="{00000000-0004-0000-1900-0000E3020000}"/>
    <hyperlink ref="H57" r:id="rId741" xr:uid="{00000000-0004-0000-1900-0000E4020000}"/>
    <hyperlink ref="G42" r:id="rId742" xr:uid="{00000000-0004-0000-1900-0000E5020000}"/>
    <hyperlink ref="H42" r:id="rId743" xr:uid="{00000000-0004-0000-1900-0000E6020000}"/>
    <hyperlink ref="H139" r:id="rId744" xr:uid="{00000000-0004-0000-1900-0000E7020000}"/>
    <hyperlink ref="G127" r:id="rId745" xr:uid="{00000000-0004-0000-1900-0000E8020000}"/>
    <hyperlink ref="H127" r:id="rId746" xr:uid="{00000000-0004-0000-1900-0000E9020000}"/>
    <hyperlink ref="G155" r:id="rId747" xr:uid="{00000000-0004-0000-1900-0000EA020000}"/>
    <hyperlink ref="H155" r:id="rId748" xr:uid="{00000000-0004-0000-1900-0000EB020000}"/>
    <hyperlink ref="G285" r:id="rId749" xr:uid="{00000000-0004-0000-1900-0000EC020000}"/>
    <hyperlink ref="H285" r:id="rId750" xr:uid="{00000000-0004-0000-1900-0000ED020000}"/>
    <hyperlink ref="G283" r:id="rId751" xr:uid="{00000000-0004-0000-1900-0000EE020000}"/>
    <hyperlink ref="H283" r:id="rId752" xr:uid="{00000000-0004-0000-1900-0000EF020000}"/>
    <hyperlink ref="G77" r:id="rId753" xr:uid="{00000000-0004-0000-1900-0000F0020000}"/>
    <hyperlink ref="H77" r:id="rId754" xr:uid="{00000000-0004-0000-1900-0000F1020000}"/>
    <hyperlink ref="G204" r:id="rId755" xr:uid="{00000000-0004-0000-1900-0000F2020000}"/>
    <hyperlink ref="H204" r:id="rId756" xr:uid="{00000000-0004-0000-1900-0000F3020000}"/>
    <hyperlink ref="H10" r:id="rId757" xr:uid="{00000000-0004-0000-1900-0000F4020000}"/>
    <hyperlink ref="G116" r:id="rId758" xr:uid="{00000000-0004-0000-1900-0000F5020000}"/>
    <hyperlink ref="H116" r:id="rId759" xr:uid="{00000000-0004-0000-1900-0000F6020000}"/>
    <hyperlink ref="G547" r:id="rId760" xr:uid="{00000000-0004-0000-1900-0000F7020000}"/>
    <hyperlink ref="H547" r:id="rId761" xr:uid="{00000000-0004-0000-1900-0000F8020000}"/>
    <hyperlink ref="H12" r:id="rId762" xr:uid="{00000000-0004-0000-1900-0000F9020000}"/>
    <hyperlink ref="G106" r:id="rId763" xr:uid="{00000000-0004-0000-1900-0000FA020000}"/>
    <hyperlink ref="H106" r:id="rId764" xr:uid="{00000000-0004-0000-1900-0000FB020000}"/>
    <hyperlink ref="H89" r:id="rId765" xr:uid="{00000000-0004-0000-1900-0000FC020000}"/>
    <hyperlink ref="H149" r:id="rId766" xr:uid="{00000000-0004-0000-1900-0000FD020000}"/>
    <hyperlink ref="G188" r:id="rId767" xr:uid="{00000000-0004-0000-1900-0000FE020000}"/>
    <hyperlink ref="H188" r:id="rId768" xr:uid="{00000000-0004-0000-1900-0000FF020000}"/>
    <hyperlink ref="G660" r:id="rId769" xr:uid="{00000000-0004-0000-1900-000000030000}"/>
    <hyperlink ref="H660" r:id="rId770" xr:uid="{00000000-0004-0000-1900-000001030000}"/>
    <hyperlink ref="G917" r:id="rId771" xr:uid="{00000000-0004-0000-1900-000002030000}"/>
    <hyperlink ref="G205" r:id="rId772" xr:uid="{00000000-0004-0000-1900-000003030000}"/>
    <hyperlink ref="H205" r:id="rId773" xr:uid="{00000000-0004-0000-1900-000004030000}"/>
    <hyperlink ref="G200" r:id="rId774" xr:uid="{00000000-0004-0000-1900-000005030000}"/>
    <hyperlink ref="H200" r:id="rId775" xr:uid="{00000000-0004-0000-1900-000006030000}"/>
    <hyperlink ref="H881" r:id="rId776" xr:uid="{00000000-0004-0000-1900-000007030000}"/>
    <hyperlink ref="G111" r:id="rId777" xr:uid="{00000000-0004-0000-1900-000008030000}"/>
    <hyperlink ref="H111" r:id="rId778" xr:uid="{00000000-0004-0000-1900-000009030000}"/>
    <hyperlink ref="G156" r:id="rId779" xr:uid="{00000000-0004-0000-1900-00000A030000}"/>
    <hyperlink ref="H156" r:id="rId780" xr:uid="{00000000-0004-0000-1900-00000B030000}"/>
    <hyperlink ref="G289" r:id="rId781" xr:uid="{00000000-0004-0000-1900-00000C030000}"/>
    <hyperlink ref="H289" r:id="rId782" xr:uid="{00000000-0004-0000-1900-00000D030000}"/>
    <hyperlink ref="G36" r:id="rId783" xr:uid="{00000000-0004-0000-1900-00000E030000}"/>
    <hyperlink ref="G17" r:id="rId784" xr:uid="{00000000-0004-0000-1900-00000F030000}"/>
    <hyperlink ref="H17" r:id="rId785" xr:uid="{00000000-0004-0000-1900-000010030000}"/>
    <hyperlink ref="G29" r:id="rId786" xr:uid="{00000000-0004-0000-1900-000011030000}"/>
    <hyperlink ref="G199" r:id="rId787" xr:uid="{00000000-0004-0000-1900-000012030000}"/>
    <hyperlink ref="H199" r:id="rId788" xr:uid="{00000000-0004-0000-1900-000013030000}"/>
    <hyperlink ref="G107" r:id="rId789" xr:uid="{00000000-0004-0000-1900-000014030000}"/>
    <hyperlink ref="H396" r:id="rId790" xr:uid="{00000000-0004-0000-1900-000015030000}"/>
    <hyperlink ref="H533" r:id="rId791" xr:uid="{00000000-0004-0000-1900-000016030000}"/>
    <hyperlink ref="H535" r:id="rId792" xr:uid="{00000000-0004-0000-1900-000017030000}"/>
    <hyperlink ref="H395" r:id="rId793" xr:uid="{00000000-0004-0000-1900-000018030000}"/>
    <hyperlink ref="H538" r:id="rId794" xr:uid="{00000000-0004-0000-1900-000019030000}"/>
    <hyperlink ref="G211" r:id="rId795" xr:uid="{00000000-0004-0000-1900-00001A030000}"/>
    <hyperlink ref="H211" r:id="rId796" xr:uid="{00000000-0004-0000-1900-00001B030000}"/>
    <hyperlink ref="G700" r:id="rId797" xr:uid="{00000000-0004-0000-1900-00001C030000}"/>
    <hyperlink ref="H700" r:id="rId798" xr:uid="{00000000-0004-0000-1900-00001D030000}"/>
    <hyperlink ref="G651" r:id="rId799" xr:uid="{00000000-0004-0000-1900-00001E030000}"/>
    <hyperlink ref="H651" r:id="rId800" xr:uid="{00000000-0004-0000-1900-00001F030000}"/>
    <hyperlink ref="G59" r:id="rId801" xr:uid="{00000000-0004-0000-1900-000020030000}"/>
    <hyperlink ref="H59" r:id="rId802" xr:uid="{00000000-0004-0000-1900-000021030000}"/>
    <hyperlink ref="G64" r:id="rId803" xr:uid="{00000000-0004-0000-1900-000022030000}"/>
    <hyperlink ref="H64" r:id="rId804" xr:uid="{00000000-0004-0000-1900-000023030000}"/>
    <hyperlink ref="G63" r:id="rId805" xr:uid="{00000000-0004-0000-1900-000024030000}"/>
    <hyperlink ref="H63" r:id="rId806" xr:uid="{00000000-0004-0000-1900-000025030000}"/>
    <hyperlink ref="G60" r:id="rId807" xr:uid="{00000000-0004-0000-1900-000026030000}"/>
    <hyperlink ref="H60" r:id="rId808" xr:uid="{00000000-0004-0000-1900-000027030000}"/>
    <hyperlink ref="H653" r:id="rId809" xr:uid="{00000000-0004-0000-1900-000028030000}"/>
    <hyperlink ref="H652" r:id="rId810" xr:uid="{00000000-0004-0000-1900-000029030000}"/>
    <hyperlink ref="G62" r:id="rId811" xr:uid="{00000000-0004-0000-1900-00002A030000}"/>
    <hyperlink ref="H62" r:id="rId812" xr:uid="{00000000-0004-0000-1900-00002B030000}"/>
    <hyperlink ref="G824" r:id="rId813" xr:uid="{00000000-0004-0000-1900-00002C030000}"/>
    <hyperlink ref="H824" r:id="rId814" xr:uid="{00000000-0004-0000-1900-00002D030000}"/>
    <hyperlink ref="G850" r:id="rId815" xr:uid="{00000000-0004-0000-1900-00002E030000}"/>
    <hyperlink ref="G825" r:id="rId816" xr:uid="{00000000-0004-0000-1900-00002F030000}"/>
    <hyperlink ref="G696" r:id="rId817" xr:uid="{00000000-0004-0000-1900-000030030000}"/>
    <hyperlink ref="H696" r:id="rId818" xr:uid="{00000000-0004-0000-1900-000031030000}"/>
    <hyperlink ref="G697" r:id="rId819" xr:uid="{00000000-0004-0000-1900-000032030000}"/>
    <hyperlink ref="H697" r:id="rId820" xr:uid="{00000000-0004-0000-1900-000033030000}"/>
    <hyperlink ref="G694" r:id="rId821" xr:uid="{00000000-0004-0000-1900-000034030000}"/>
    <hyperlink ref="H694" r:id="rId822" xr:uid="{00000000-0004-0000-1900-000035030000}"/>
    <hyperlink ref="G695" r:id="rId823" xr:uid="{00000000-0004-0000-1900-000036030000}"/>
    <hyperlink ref="H695" r:id="rId824" xr:uid="{00000000-0004-0000-1900-000037030000}"/>
    <hyperlink ref="G323" r:id="rId825" xr:uid="{00000000-0004-0000-1900-000038030000}"/>
    <hyperlink ref="H323" r:id="rId826" xr:uid="{00000000-0004-0000-1900-000039030000}"/>
    <hyperlink ref="G178" r:id="rId827" xr:uid="{00000000-0004-0000-1900-00003A030000}"/>
    <hyperlink ref="H178" r:id="rId828" xr:uid="{00000000-0004-0000-1900-00003B030000}"/>
    <hyperlink ref="H880" r:id="rId829" xr:uid="{00000000-0004-0000-1900-00003C030000}"/>
    <hyperlink ref="G908" r:id="rId830" xr:uid="{00000000-0004-0000-1900-00003D030000}"/>
    <hyperlink ref="H908" r:id="rId831" xr:uid="{00000000-0004-0000-1900-00003E030000}"/>
    <hyperlink ref="H100" r:id="rId832" xr:uid="{00000000-0004-0000-1900-00003F030000}"/>
    <hyperlink ref="H382" r:id="rId833" xr:uid="{00000000-0004-0000-1900-000040030000}"/>
    <hyperlink ref="G826" r:id="rId834" xr:uid="{00000000-0004-0000-1900-000041030000}"/>
    <hyperlink ref="H826" r:id="rId835" xr:uid="{00000000-0004-0000-1900-000042030000}"/>
    <hyperlink ref="H453" r:id="rId836" xr:uid="{00000000-0004-0000-1900-000043030000}"/>
    <hyperlink ref="H510" r:id="rId837" xr:uid="{00000000-0004-0000-1900-000044030000}"/>
    <hyperlink ref="H508" r:id="rId838" xr:uid="{00000000-0004-0000-1900-000045030000}"/>
    <hyperlink ref="H509" r:id="rId839" xr:uid="{00000000-0004-0000-1900-000046030000}"/>
    <hyperlink ref="H507" r:id="rId840" xr:uid="{00000000-0004-0000-1900-000047030000}"/>
    <hyperlink ref="H407" r:id="rId841" xr:uid="{00000000-0004-0000-1900-000048030000}"/>
    <hyperlink ref="G889" r:id="rId842" xr:uid="{00000000-0004-0000-1900-000049030000}"/>
    <hyperlink ref="H889" r:id="rId843" xr:uid="{00000000-0004-0000-1900-00004A030000}"/>
    <hyperlink ref="H334" r:id="rId844" xr:uid="{00000000-0004-0000-1900-00004B030000}"/>
    <hyperlink ref="G176" r:id="rId845" xr:uid="{00000000-0004-0000-1900-00004C030000}"/>
    <hyperlink ref="H176" r:id="rId846" xr:uid="{00000000-0004-0000-1900-00004D030000}"/>
    <hyperlink ref="G662" r:id="rId847" xr:uid="{00000000-0004-0000-1900-00004E030000}"/>
    <hyperlink ref="H662" r:id="rId848" xr:uid="{00000000-0004-0000-1900-00004F030000}"/>
    <hyperlink ref="G708" r:id="rId849" xr:uid="{00000000-0004-0000-1900-000050030000}"/>
    <hyperlink ref="H708" r:id="rId850" xr:uid="{00000000-0004-0000-1900-000051030000}"/>
    <hyperlink ref="G902" r:id="rId851" xr:uid="{00000000-0004-0000-1900-000052030000}"/>
    <hyperlink ref="H902" r:id="rId852" xr:uid="{00000000-0004-0000-1900-000053030000}"/>
    <hyperlink ref="G756" r:id="rId853" xr:uid="{00000000-0004-0000-1900-000054030000}"/>
    <hyperlink ref="H756" r:id="rId854" xr:uid="{00000000-0004-0000-1900-000055030000}"/>
    <hyperlink ref="H757" r:id="rId855" xr:uid="{00000000-0004-0000-1900-000056030000}"/>
    <hyperlink ref="G753" r:id="rId856" xr:uid="{00000000-0004-0000-1900-000057030000}"/>
    <hyperlink ref="H753" r:id="rId857" xr:uid="{00000000-0004-0000-1900-000058030000}"/>
    <hyperlink ref="G320" r:id="rId858" xr:uid="{00000000-0004-0000-1900-000059030000}"/>
    <hyperlink ref="H320" r:id="rId859" xr:uid="{00000000-0004-0000-1900-00005A030000}"/>
    <hyperlink ref="G326" r:id="rId860" xr:uid="{00000000-0004-0000-1900-00005B030000}"/>
    <hyperlink ref="H326" r:id="rId861" xr:uid="{00000000-0004-0000-1900-00005C030000}"/>
    <hyperlink ref="G454" r:id="rId862" xr:uid="{00000000-0004-0000-1900-00005D030000}"/>
    <hyperlink ref="H454" r:id="rId863" xr:uid="{00000000-0004-0000-1900-00005E030000}"/>
    <hyperlink ref="H506" r:id="rId864" xr:uid="{00000000-0004-0000-1900-00005F030000}"/>
    <hyperlink ref="G399" r:id="rId865" xr:uid="{00000000-0004-0000-1900-000060030000}"/>
    <hyperlink ref="H399" r:id="rId866" xr:uid="{00000000-0004-0000-1900-000061030000}"/>
    <hyperlink ref="G706" r:id="rId867" xr:uid="{00000000-0004-0000-1900-000062030000}"/>
    <hyperlink ref="G704" r:id="rId868" xr:uid="{00000000-0004-0000-1900-000063030000}"/>
    <hyperlink ref="G705" r:id="rId869" xr:uid="{00000000-0004-0000-1900-000064030000}"/>
    <hyperlink ref="H705" r:id="rId870" xr:uid="{00000000-0004-0000-1900-000065030000}"/>
    <hyperlink ref="G766" r:id="rId871" xr:uid="{00000000-0004-0000-1900-000066030000}"/>
    <hyperlink ref="H766" r:id="rId872" xr:uid="{00000000-0004-0000-1900-000067030000}"/>
    <hyperlink ref="G310" r:id="rId873" xr:uid="{00000000-0004-0000-1900-000068030000}"/>
    <hyperlink ref="H310" r:id="rId874" xr:uid="{00000000-0004-0000-1900-000069030000}"/>
    <hyperlink ref="G319" r:id="rId875" xr:uid="{00000000-0004-0000-1900-00006A030000}"/>
    <hyperlink ref="H319" r:id="rId876" xr:uid="{00000000-0004-0000-1900-00006B030000}"/>
    <hyperlink ref="G83" r:id="rId877" xr:uid="{00000000-0004-0000-1900-00006C030000}"/>
    <hyperlink ref="H83" r:id="rId878" xr:uid="{00000000-0004-0000-1900-00006D030000}"/>
    <hyperlink ref="G96" r:id="rId879" xr:uid="{00000000-0004-0000-1900-00006E030000}"/>
    <hyperlink ref="H96" r:id="rId880" xr:uid="{00000000-0004-0000-1900-00006F030000}"/>
    <hyperlink ref="G84" r:id="rId881" xr:uid="{00000000-0004-0000-1900-000070030000}"/>
    <hyperlink ref="H84" r:id="rId882" xr:uid="{00000000-0004-0000-1900-000071030000}"/>
    <hyperlink ref="H255" r:id="rId883" xr:uid="{00000000-0004-0000-1900-000072030000}"/>
    <hyperlink ref="H252" r:id="rId884" xr:uid="{00000000-0004-0000-1900-000073030000}"/>
    <hyperlink ref="G253" r:id="rId885" xr:uid="{00000000-0004-0000-1900-000074030000}"/>
    <hyperlink ref="H253" r:id="rId886" xr:uid="{00000000-0004-0000-1900-000075030000}"/>
    <hyperlink ref="G76" r:id="rId887" xr:uid="{00000000-0004-0000-1900-000076030000}"/>
    <hyperlink ref="H76" r:id="rId888" xr:uid="{00000000-0004-0000-1900-000077030000}"/>
    <hyperlink ref="H243" r:id="rId889" xr:uid="{00000000-0004-0000-1900-000078030000}"/>
    <hyperlink ref="G82" r:id="rId890" xr:uid="{00000000-0004-0000-1900-000079030000}"/>
    <hyperlink ref="H82" r:id="rId891" xr:uid="{00000000-0004-0000-1900-00007A030000}"/>
    <hyperlink ref="H758" r:id="rId892" xr:uid="{00000000-0004-0000-1900-00007B030000}"/>
    <hyperlink ref="G81" r:id="rId893" xr:uid="{00000000-0004-0000-1900-00007C030000}"/>
    <hyperlink ref="H81" r:id="rId894" xr:uid="{00000000-0004-0000-1900-00007D030000}"/>
    <hyperlink ref="G827" r:id="rId895" xr:uid="{00000000-0004-0000-1900-00007E030000}"/>
    <hyperlink ref="G828" r:id="rId896" xr:uid="{00000000-0004-0000-1900-00007F030000}"/>
    <hyperlink ref="G302" r:id="rId897" xr:uid="{00000000-0004-0000-1900-000080030000}"/>
    <hyperlink ref="H302" r:id="rId898" xr:uid="{00000000-0004-0000-1900-000081030000}"/>
    <hyperlink ref="G829" r:id="rId899" xr:uid="{00000000-0004-0000-1900-000082030000}"/>
    <hyperlink ref="H829" r:id="rId900" xr:uid="{00000000-0004-0000-1900-000083030000}"/>
    <hyperlink ref="G531" r:id="rId901" xr:uid="{00000000-0004-0000-1900-000084030000}"/>
    <hyperlink ref="H531" r:id="rId902" xr:uid="{00000000-0004-0000-1900-000085030000}"/>
    <hyperlink ref="G113" r:id="rId903" xr:uid="{00000000-0004-0000-1900-000086030000}"/>
    <hyperlink ref="H113" r:id="rId904" xr:uid="{00000000-0004-0000-1900-000087030000}"/>
    <hyperlink ref="G365" r:id="rId905" xr:uid="{00000000-0004-0000-1900-000088030000}"/>
    <hyperlink ref="H365" r:id="rId906" xr:uid="{00000000-0004-0000-1900-000089030000}"/>
    <hyperlink ref="G830" r:id="rId907" xr:uid="{00000000-0004-0000-1900-00008A030000}"/>
    <hyperlink ref="G69" r:id="rId908" xr:uid="{00000000-0004-0000-1900-00008B030000}"/>
    <hyperlink ref="H69" r:id="rId909" xr:uid="{00000000-0004-0000-1900-00008C030000}"/>
    <hyperlink ref="G781" r:id="rId910" xr:uid="{00000000-0004-0000-1900-00008D030000}"/>
    <hyperlink ref="H781" r:id="rId911" xr:uid="{00000000-0004-0000-1900-00008E030000}"/>
    <hyperlink ref="G831" r:id="rId912" xr:uid="{00000000-0004-0000-1900-00008F030000}"/>
    <hyperlink ref="H831" r:id="rId913" xr:uid="{00000000-0004-0000-1900-000090030000}"/>
    <hyperlink ref="H564" r:id="rId914" xr:uid="{00000000-0004-0000-1900-000091030000}"/>
    <hyperlink ref="H355" r:id="rId915" xr:uid="{00000000-0004-0000-1900-000092030000}"/>
    <hyperlink ref="G182" r:id="rId916" xr:uid="{00000000-0004-0000-1900-000093030000}"/>
    <hyperlink ref="H182" r:id="rId917" xr:uid="{00000000-0004-0000-1900-000094030000}"/>
    <hyperlink ref="H244" r:id="rId918" xr:uid="{00000000-0004-0000-1900-000095030000}"/>
    <hyperlink ref="H390" r:id="rId919" xr:uid="{00000000-0004-0000-1900-000096030000}"/>
    <hyperlink ref="G665" r:id="rId920" xr:uid="{00000000-0004-0000-1900-000097030000}"/>
    <hyperlink ref="H665" r:id="rId921" xr:uid="{00000000-0004-0000-1900-000098030000}"/>
    <hyperlink ref="G722" r:id="rId922" xr:uid="{00000000-0004-0000-1900-000099030000}"/>
    <hyperlink ref="H722" r:id="rId923" xr:uid="{00000000-0004-0000-1900-00009A030000}"/>
    <hyperlink ref="G203" r:id="rId924" xr:uid="{00000000-0004-0000-1900-00009B030000}"/>
    <hyperlink ref="H203" r:id="rId925" xr:uid="{00000000-0004-0000-1900-00009C030000}"/>
    <hyperlink ref="G741" r:id="rId926" xr:uid="{00000000-0004-0000-1900-00009D030000}"/>
    <hyperlink ref="H741" r:id="rId927" xr:uid="{00000000-0004-0000-1900-00009E030000}"/>
    <hyperlink ref="G740" r:id="rId928" xr:uid="{00000000-0004-0000-1900-00009F030000}"/>
    <hyperlink ref="H740" r:id="rId929" xr:uid="{00000000-0004-0000-1900-0000A0030000}"/>
    <hyperlink ref="G742" r:id="rId930" xr:uid="{00000000-0004-0000-1900-0000A1030000}"/>
    <hyperlink ref="H742" r:id="rId931" xr:uid="{00000000-0004-0000-1900-0000A2030000}"/>
    <hyperlink ref="G739" r:id="rId932" xr:uid="{00000000-0004-0000-1900-0000A3030000}"/>
    <hyperlink ref="H739" r:id="rId933" xr:uid="{00000000-0004-0000-1900-0000A4030000}"/>
    <hyperlink ref="H856" r:id="rId934" xr:uid="{00000000-0004-0000-1900-0000A5030000}"/>
    <hyperlink ref="G257" r:id="rId935" xr:uid="{00000000-0004-0000-1900-0000A6030000}"/>
    <hyperlink ref="H257" r:id="rId936" xr:uid="{00000000-0004-0000-1900-0000A7030000}"/>
    <hyperlink ref="G816" r:id="rId937" xr:uid="{00000000-0004-0000-1900-0000A8030000}"/>
    <hyperlink ref="H816" r:id="rId938" xr:uid="{00000000-0004-0000-1900-0000A9030000}"/>
    <hyperlink ref="G693" r:id="rId939" xr:uid="{00000000-0004-0000-1900-0000AA030000}"/>
    <hyperlink ref="H693" r:id="rId940" xr:uid="{00000000-0004-0000-1900-0000AB030000}"/>
    <hyperlink ref="G274" r:id="rId941" xr:uid="{00000000-0004-0000-1900-0000AC030000}"/>
    <hyperlink ref="H274" r:id="rId942" xr:uid="{00000000-0004-0000-1900-0000AD030000}"/>
    <hyperlink ref="G855" r:id="rId943" xr:uid="{00000000-0004-0000-1900-0000AE030000}"/>
    <hyperlink ref="G261" r:id="rId944" xr:uid="{00000000-0004-0000-1900-0000AF030000}"/>
    <hyperlink ref="H261" r:id="rId945" xr:uid="{00000000-0004-0000-1900-0000B0030000}"/>
    <hyperlink ref="G701" r:id="rId946" xr:uid="{00000000-0004-0000-1900-0000B1030000}"/>
    <hyperlink ref="H701" r:id="rId947" xr:uid="{00000000-0004-0000-1900-0000B2030000}"/>
    <hyperlink ref="G262" r:id="rId948" xr:uid="{00000000-0004-0000-1900-0000B3030000}"/>
    <hyperlink ref="H262" r:id="rId949" xr:uid="{00000000-0004-0000-1900-0000B4030000}"/>
    <hyperlink ref="G260" r:id="rId950" xr:uid="{00000000-0004-0000-1900-0000B5030000}"/>
    <hyperlink ref="H260" r:id="rId951" xr:uid="{00000000-0004-0000-1900-0000B6030000}"/>
    <hyperlink ref="G833" r:id="rId952" xr:uid="{00000000-0004-0000-1900-0000B7030000}"/>
    <hyperlink ref="H833" r:id="rId953" xr:uid="{00000000-0004-0000-1900-0000B8030000}"/>
    <hyperlink ref="G899" r:id="rId954" xr:uid="{00000000-0004-0000-1900-0000B9030000}"/>
    <hyperlink ref="H899" r:id="rId955" xr:uid="{00000000-0004-0000-1900-0000BA030000}"/>
    <hyperlink ref="G37" r:id="rId956" xr:uid="{00000000-0004-0000-1900-0000BB030000}"/>
    <hyperlink ref="H37" r:id="rId957" xr:uid="{00000000-0004-0000-1900-0000BC030000}"/>
    <hyperlink ref="H166" r:id="rId958" xr:uid="{00000000-0004-0000-1900-0000BD030000}"/>
    <hyperlink ref="G834" r:id="rId959" xr:uid="{00000000-0004-0000-1900-0000BE030000}"/>
    <hyperlink ref="H834" r:id="rId960" xr:uid="{00000000-0004-0000-1900-0000BF030000}"/>
    <hyperlink ref="G67" r:id="rId961" xr:uid="{00000000-0004-0000-1900-0000C0030000}"/>
    <hyperlink ref="H67" r:id="rId962" xr:uid="{00000000-0004-0000-1900-0000C1030000}"/>
    <hyperlink ref="G914" r:id="rId963" xr:uid="{00000000-0004-0000-1900-0000C2030000}"/>
    <hyperlink ref="H914" r:id="rId964" xr:uid="{00000000-0004-0000-1900-0000C3030000}"/>
    <hyperlink ref="G6" r:id="rId965" xr:uid="{00000000-0004-0000-1900-0000C4030000}"/>
    <hyperlink ref="H6" r:id="rId966" xr:uid="{00000000-0004-0000-1900-0000C5030000}"/>
    <hyperlink ref="G370" r:id="rId967" xr:uid="{00000000-0004-0000-1900-0000C6030000}"/>
    <hyperlink ref="H370" r:id="rId968" xr:uid="{00000000-0004-0000-1900-0000C7030000}"/>
    <hyperlink ref="G836" r:id="rId969" xr:uid="{00000000-0004-0000-1900-0000C8030000}"/>
    <hyperlink ref="H836" r:id="rId970" xr:uid="{00000000-0004-0000-1900-0000C9030000}"/>
    <hyperlink ref="H269" r:id="rId971" xr:uid="{00000000-0004-0000-1900-0000CA030000}"/>
    <hyperlink ref="G9" r:id="rId972" xr:uid="{00000000-0004-0000-1900-0000CB030000}"/>
    <hyperlink ref="H9" r:id="rId973" xr:uid="{00000000-0004-0000-1900-0000CC030000}"/>
    <hyperlink ref="G115" r:id="rId974" xr:uid="{00000000-0004-0000-1900-0000CD030000}"/>
    <hyperlink ref="H115" r:id="rId975" xr:uid="{00000000-0004-0000-1900-0000CE030000}"/>
    <hyperlink ref="G903" r:id="rId976" xr:uid="{00000000-0004-0000-1900-0000CF030000}"/>
    <hyperlink ref="G838" r:id="rId977" xr:uid="{00000000-0004-0000-1900-0000D0030000}"/>
    <hyperlink ref="H838" r:id="rId978" xr:uid="{00000000-0004-0000-1900-0000D1030000}"/>
    <hyperlink ref="G122" r:id="rId979" xr:uid="{00000000-0004-0000-1900-0000D2030000}"/>
    <hyperlink ref="H122" r:id="rId980" xr:uid="{00000000-0004-0000-1900-0000D3030000}"/>
    <hyperlink ref="G839" r:id="rId981" xr:uid="{00000000-0004-0000-1900-0000D4030000}"/>
    <hyperlink ref="H839" r:id="rId982" xr:uid="{00000000-0004-0000-1900-0000D5030000}"/>
    <hyperlink ref="G207" r:id="rId983" xr:uid="{00000000-0004-0000-1900-0000D6030000}"/>
    <hyperlink ref="H207" r:id="rId984" xr:uid="{00000000-0004-0000-1900-0000D7030000}"/>
    <hyperlink ref="G530" r:id="rId985" xr:uid="{00000000-0004-0000-1900-0000D8030000}"/>
    <hyperlink ref="H530" r:id="rId986" xr:uid="{00000000-0004-0000-1900-0000D9030000}"/>
    <hyperlink ref="G546" r:id="rId987" xr:uid="{00000000-0004-0000-1900-0000DA030000}"/>
    <hyperlink ref="H546" r:id="rId988" xr:uid="{00000000-0004-0000-1900-0000DB030000}"/>
    <hyperlink ref="G840" r:id="rId989" xr:uid="{00000000-0004-0000-1900-0000DC030000}"/>
    <hyperlink ref="H840" r:id="rId990" xr:uid="{00000000-0004-0000-1900-0000DD030000}"/>
    <hyperlink ref="G322" r:id="rId991" xr:uid="{00000000-0004-0000-1900-0000DE030000}"/>
    <hyperlink ref="H322" r:id="rId992" xr:uid="{00000000-0004-0000-1900-0000DF030000}"/>
    <hyperlink ref="H455" r:id="rId993" xr:uid="{00000000-0004-0000-1900-0000E0030000}"/>
    <hyperlink ref="H401" r:id="rId994" xr:uid="{00000000-0004-0000-1900-0000E1030000}"/>
    <hyperlink ref="G859" r:id="rId995" xr:uid="{00000000-0004-0000-1900-0000E2030000}"/>
    <hyperlink ref="G560" r:id="rId996" xr:uid="{00000000-0004-0000-1900-0000E3030000}"/>
    <hyperlink ref="H560" r:id="rId997" xr:uid="{00000000-0004-0000-1900-0000E4030000}"/>
    <hyperlink ref="G367" r:id="rId998" xr:uid="{00000000-0004-0000-1900-0000E5030000}"/>
    <hyperlink ref="H367" r:id="rId999" xr:uid="{00000000-0004-0000-1900-0000E6030000}"/>
    <hyperlink ref="G296" r:id="rId1000" xr:uid="{00000000-0004-0000-1900-0000E7030000}"/>
    <hyperlink ref="H296" r:id="rId1001" xr:uid="{00000000-0004-0000-1900-0000E8030000}"/>
    <hyperlink ref="G927" r:id="rId1002" xr:uid="{00000000-0004-0000-1900-0000E9030000}"/>
    <hyperlink ref="H295" r:id="rId1003" xr:uid="{00000000-0004-0000-1900-0000EA030000}"/>
    <hyperlink ref="G784" r:id="rId1004" xr:uid="{00000000-0004-0000-1900-0000EB030000}"/>
    <hyperlink ref="H784" r:id="rId1005" xr:uid="{00000000-0004-0000-1900-0000EC030000}"/>
    <hyperlink ref="G273" r:id="rId1006" xr:uid="{00000000-0004-0000-1900-0000ED030000}"/>
    <hyperlink ref="H273" r:id="rId1007" xr:uid="{00000000-0004-0000-1900-0000EE030000}"/>
    <hyperlink ref="G920" r:id="rId1008" xr:uid="{00000000-0004-0000-1900-0000EF030000}"/>
    <hyperlink ref="H920" r:id="rId1009" xr:uid="{00000000-0004-0000-1900-0000F0030000}"/>
    <hyperlink ref="G842" r:id="rId1010" xr:uid="{00000000-0004-0000-1900-0000F1030000}"/>
    <hyperlink ref="H842" r:id="rId1011" xr:uid="{00000000-0004-0000-1900-0000F2030000}"/>
    <hyperlink ref="G843" r:id="rId1012" xr:uid="{00000000-0004-0000-1900-0000F3030000}"/>
    <hyperlink ref="H843" r:id="rId1013" xr:uid="{00000000-0004-0000-1900-0000F4030000}"/>
    <hyperlink ref="G170" r:id="rId1014" xr:uid="{00000000-0004-0000-1900-0000F5030000}"/>
    <hyperlink ref="H170" r:id="rId1015" xr:uid="{00000000-0004-0000-1900-0000F6030000}"/>
    <hyperlink ref="G602" r:id="rId1016" xr:uid="{00000000-0004-0000-1900-0000F7030000}"/>
    <hyperlink ref="H602" r:id="rId1017" xr:uid="{00000000-0004-0000-1900-0000F8030000}"/>
    <hyperlink ref="G597" r:id="rId1018" xr:uid="{00000000-0004-0000-1900-0000F9030000}"/>
    <hyperlink ref="H597" r:id="rId1019" xr:uid="{00000000-0004-0000-1900-0000FA030000}"/>
    <hyperlink ref="G610" r:id="rId1020" xr:uid="{00000000-0004-0000-1900-0000FB030000}"/>
    <hyperlink ref="H610" r:id="rId1021" xr:uid="{00000000-0004-0000-1900-0000FC030000}"/>
    <hyperlink ref="G618" r:id="rId1022" xr:uid="{00000000-0004-0000-1900-0000FD030000}"/>
    <hyperlink ref="H618" r:id="rId1023" xr:uid="{00000000-0004-0000-1900-0000FE030000}"/>
    <hyperlink ref="G619" r:id="rId1024" xr:uid="{00000000-0004-0000-1900-0000FF030000}"/>
    <hyperlink ref="H619" r:id="rId1025" xr:uid="{00000000-0004-0000-1900-000000040000}"/>
    <hyperlink ref="H625" r:id="rId1026" xr:uid="{00000000-0004-0000-1900-000001040000}"/>
    <hyperlink ref="H331" r:id="rId1027" xr:uid="{00000000-0004-0000-1900-000002040000}"/>
    <hyperlink ref="H378" r:id="rId1028" xr:uid="{00000000-0004-0000-1900-000003040000}"/>
    <hyperlink ref="G844" r:id="rId1029" xr:uid="{00000000-0004-0000-1900-000004040000}"/>
    <hyperlink ref="H844" r:id="rId1030" xr:uid="{00000000-0004-0000-1900-000005040000}"/>
    <hyperlink ref="G767" r:id="rId1031" xr:uid="{00000000-0004-0000-1900-000006040000}"/>
    <hyperlink ref="H767" r:id="rId1032" xr:uid="{00000000-0004-0000-1900-000007040000}"/>
    <hyperlink ref="G768" r:id="rId1033" xr:uid="{00000000-0004-0000-1900-000008040000}"/>
    <hyperlink ref="H768" r:id="rId1034" xr:uid="{00000000-0004-0000-1900-000009040000}"/>
    <hyperlink ref="G731" r:id="rId1035" xr:uid="{00000000-0004-0000-1900-00000A040000}"/>
    <hyperlink ref="H731" r:id="rId1036" xr:uid="{00000000-0004-0000-1900-00000B040000}"/>
    <hyperlink ref="G707" r:id="rId1037" xr:uid="{00000000-0004-0000-1900-00000C040000}"/>
    <hyperlink ref="H707" r:id="rId1038" xr:uid="{00000000-0004-0000-1900-00000D040000}"/>
    <hyperlink ref="G11" r:id="rId1039" xr:uid="{00000000-0004-0000-1900-00000E040000}"/>
    <hyperlink ref="H11" r:id="rId1040" xr:uid="{00000000-0004-0000-1900-00000F040000}"/>
    <hyperlink ref="H245" r:id="rId1041" xr:uid="{00000000-0004-0000-1900-000010040000}"/>
    <hyperlink ref="G680" r:id="rId1042" xr:uid="{00000000-0004-0000-1900-000011040000}"/>
    <hyperlink ref="H680" r:id="rId1043" xr:uid="{00000000-0004-0000-1900-000012040000}"/>
    <hyperlink ref="G681" r:id="rId1044" xr:uid="{00000000-0004-0000-1900-000013040000}"/>
    <hyperlink ref="H681" r:id="rId1045" xr:uid="{00000000-0004-0000-1900-000014040000}"/>
    <hyperlink ref="G879" r:id="rId1046" xr:uid="{00000000-0004-0000-1900-000015040000}"/>
    <hyperlink ref="H879" r:id="rId1047" xr:uid="{00000000-0004-0000-1900-000016040000}"/>
    <hyperlink ref="G191" r:id="rId1048" xr:uid="{00000000-0004-0000-1900-000017040000}"/>
    <hyperlink ref="H191" r:id="rId1049" xr:uid="{00000000-0004-0000-1900-000018040000}"/>
    <hyperlink ref="G46" r:id="rId1050" xr:uid="{00000000-0004-0000-1900-000019040000}"/>
    <hyperlink ref="H46" r:id="rId1051" xr:uid="{00000000-0004-0000-1900-00001A040000}"/>
    <hyperlink ref="G299" r:id="rId1052" xr:uid="{00000000-0004-0000-1900-00001B040000}"/>
    <hyperlink ref="H299" r:id="rId1053" xr:uid="{00000000-0004-0000-1900-00001C040000}"/>
    <hyperlink ref="H372" r:id="rId1054" xr:uid="{00000000-0004-0000-1900-00001D040000}"/>
    <hyperlink ref="G699" r:id="rId1055" xr:uid="{00000000-0004-0000-1900-00001E040000}"/>
    <hyperlink ref="H699" r:id="rId1056" xr:uid="{00000000-0004-0000-1900-00001F040000}"/>
    <hyperlink ref="G469" r:id="rId1057" xr:uid="{00000000-0004-0000-1900-000020040000}"/>
    <hyperlink ref="H469" r:id="rId1058" xr:uid="{00000000-0004-0000-1900-000021040000}"/>
    <hyperlink ref="G928" r:id="rId1059" xr:uid="{00000000-0004-0000-1900-000022040000}"/>
    <hyperlink ref="G118" r:id="rId1060" xr:uid="{00000000-0004-0000-1900-000023040000}"/>
    <hyperlink ref="H118" r:id="rId1061" xr:uid="{00000000-0004-0000-1900-000024040000}"/>
    <hyperlink ref="G105" r:id="rId1062" xr:uid="{00000000-0004-0000-1900-000025040000}"/>
    <hyperlink ref="H105" r:id="rId1063" xr:uid="{00000000-0004-0000-1900-000026040000}"/>
    <hyperlink ref="G108" r:id="rId1064" xr:uid="{00000000-0004-0000-1900-000027040000}"/>
    <hyperlink ref="H108" r:id="rId1065" xr:uid="{00000000-0004-0000-1900-000028040000}"/>
    <hyperlink ref="H246" r:id="rId1066" xr:uid="{00000000-0004-0000-1900-000029040000}"/>
    <hyperlink ref="G90" r:id="rId1067" xr:uid="{00000000-0004-0000-1900-00002A040000}"/>
    <hyperlink ref="H90" r:id="rId1068" xr:uid="{00000000-0004-0000-1900-00002B040000}"/>
    <hyperlink ref="H102" r:id="rId1069" xr:uid="{00000000-0004-0000-1900-00002C040000}"/>
    <hyperlink ref="G88" r:id="rId1070" xr:uid="{00000000-0004-0000-1900-00002D040000}"/>
    <hyperlink ref="H88" r:id="rId1071" xr:uid="{00000000-0004-0000-1900-00002E040000}"/>
    <hyperlink ref="G93" r:id="rId1072" xr:uid="{00000000-0004-0000-1900-00002F040000}"/>
    <hyperlink ref="H93" r:id="rId1073" xr:uid="{00000000-0004-0000-1900-000030040000}"/>
    <hyperlink ref="H247" r:id="rId1074" xr:uid="{00000000-0004-0000-1900-000031040000}"/>
    <hyperlink ref="H371" r:id="rId1075" xr:uid="{00000000-0004-0000-1900-000032040000}"/>
    <hyperlink ref="G314" r:id="rId1076" xr:uid="{00000000-0004-0000-1900-000033040000}"/>
    <hyperlink ref="H314" r:id="rId1077" xr:uid="{00000000-0004-0000-1900-000034040000}"/>
    <hyperlink ref="G664" r:id="rId1078" xr:uid="{00000000-0004-0000-1900-000035040000}"/>
    <hyperlink ref="H664" r:id="rId1079" xr:uid="{00000000-0004-0000-1900-000036040000}"/>
    <hyperlink ref="G645" r:id="rId1080" xr:uid="{00000000-0004-0000-1900-000037040000}"/>
    <hyperlink ref="H645" r:id="rId1081" xr:uid="{00000000-0004-0000-1900-000038040000}"/>
    <hyperlink ref="G663" r:id="rId1082" xr:uid="{00000000-0004-0000-1900-000039040000}"/>
    <hyperlink ref="H663" r:id="rId1083" xr:uid="{00000000-0004-0000-1900-00003A040000}"/>
    <hyperlink ref="H869" r:id="rId1084" xr:uid="{00000000-0004-0000-1900-00003B040000}"/>
    <hyperlink ref="H870" r:id="rId1085" xr:uid="{00000000-0004-0000-1900-00003C040000}"/>
    <hyperlink ref="G620" r:id="rId1086" xr:uid="{00000000-0004-0000-1900-00003D040000}"/>
    <hyperlink ref="H620" r:id="rId1087" xr:uid="{00000000-0004-0000-1900-00003E040000}"/>
    <hyperlink ref="G845" r:id="rId1088" xr:uid="{00000000-0004-0000-1900-00003F040000}"/>
    <hyperlink ref="H845" r:id="rId1089" xr:uid="{00000000-0004-0000-1900-000040040000}"/>
    <hyperlink ref="G306" r:id="rId1090" xr:uid="{00000000-0004-0000-1900-000041040000}"/>
    <hyperlink ref="H306" r:id="rId1091" xr:uid="{00000000-0004-0000-1900-000042040000}"/>
    <hyperlink ref="G148" r:id="rId1092" xr:uid="{00000000-0004-0000-1900-000043040000}"/>
    <hyperlink ref="H148" r:id="rId1093" xr:uid="{00000000-0004-0000-1900-000044040000}"/>
    <hyperlink ref="H248" r:id="rId1094" xr:uid="{00000000-0004-0000-1900-000045040000}"/>
    <hyperlink ref="H249" r:id="rId1095" xr:uid="{00000000-0004-0000-1900-000046040000}"/>
    <hyperlink ref="H250" r:id="rId1096" xr:uid="{00000000-0004-0000-1900-000047040000}"/>
    <hyperlink ref="H98" r:id="rId1097" xr:uid="{00000000-0004-0000-1900-000048040000}"/>
    <hyperlink ref="G793" r:id="rId1098" xr:uid="{00000000-0004-0000-1900-000049040000}"/>
    <hyperlink ref="H793" r:id="rId1099" xr:uid="{00000000-0004-0000-1900-00004A040000}"/>
    <hyperlink ref="H865" r:id="rId1100" xr:uid="{00000000-0004-0000-1900-00004B040000}"/>
    <hyperlink ref="G907" r:id="rId1101" xr:uid="{00000000-0004-0000-1900-00004C040000}"/>
    <hyperlink ref="H907" r:id="rId1102" xr:uid="{00000000-0004-0000-1900-00004D040000}"/>
    <hyperlink ref="G642" r:id="rId1103" xr:uid="{00000000-0004-0000-1900-00004E040000}"/>
    <hyperlink ref="H642" r:id="rId1104" xr:uid="{00000000-0004-0000-1900-00004F040000}"/>
    <hyperlink ref="G643" r:id="rId1105" xr:uid="{00000000-0004-0000-1900-000050040000}"/>
    <hyperlink ref="H643" r:id="rId1106" xr:uid="{00000000-0004-0000-1900-000051040000}"/>
    <hyperlink ref="G112" r:id="rId1107" xr:uid="{00000000-0004-0000-1900-000052040000}"/>
    <hyperlink ref="H112" r:id="rId1108" xr:uid="{00000000-0004-0000-1900-000053040000}"/>
    <hyperlink ref="G264" r:id="rId1109" xr:uid="{00000000-0004-0000-1900-000054040000}"/>
    <hyperlink ref="H264" r:id="rId1110" xr:uid="{00000000-0004-0000-1900-000055040000}"/>
    <hyperlink ref="A2" location="Summary!A1" display="Home" xr:uid="{00000000-0004-0000-1900-000056040000}"/>
  </hyperlinks>
  <pageMargins left="0.7" right="0.7" top="0.75" bottom="0.75" header="0.3" footer="0.3"/>
  <pageSetup paperSize="9" orientation="portrait" r:id="rId111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G22"/>
  <sheetViews>
    <sheetView zoomScale="70" zoomScaleNormal="70" workbookViewId="0"/>
  </sheetViews>
  <sheetFormatPr defaultRowHeight="15" x14ac:dyDescent="0.25"/>
  <cols>
    <col min="1" max="1" width="105.28515625" style="1" bestFit="1" customWidth="1"/>
    <col min="2" max="61" width="7.5703125" style="1" customWidth="1"/>
    <col min="62" max="16384" width="9.140625" style="1"/>
  </cols>
  <sheetData>
    <row r="1" spans="1:59" x14ac:dyDescent="0.25">
      <c r="A1" s="107" t="s">
        <v>10318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</row>
    <row r="2" spans="1:59" x14ac:dyDescent="0.25">
      <c r="A2" s="129" t="s">
        <v>8333</v>
      </c>
      <c r="B2" s="195" t="s">
        <v>8164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6" t="s">
        <v>8165</v>
      </c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</row>
    <row r="3" spans="1:59" s="87" customFormat="1" ht="271.5" customHeight="1" x14ac:dyDescent="0.25">
      <c r="A3" s="115"/>
      <c r="B3" s="116" t="s">
        <v>1665</v>
      </c>
      <c r="C3" s="116" t="s">
        <v>1666</v>
      </c>
      <c r="D3" s="116" t="s">
        <v>1667</v>
      </c>
      <c r="E3" s="116" t="s">
        <v>1668</v>
      </c>
      <c r="F3" s="116" t="s">
        <v>1669</v>
      </c>
      <c r="G3" s="116" t="s">
        <v>1670</v>
      </c>
      <c r="H3" s="116" t="s">
        <v>1671</v>
      </c>
      <c r="I3" s="116" t="s">
        <v>1672</v>
      </c>
      <c r="J3" s="116" t="s">
        <v>1673</v>
      </c>
      <c r="K3" s="116" t="s">
        <v>1674</v>
      </c>
      <c r="L3" s="116" t="s">
        <v>1675</v>
      </c>
      <c r="M3" s="116" t="s">
        <v>1676</v>
      </c>
      <c r="N3" s="116" t="s">
        <v>1677</v>
      </c>
      <c r="O3" s="116" t="s">
        <v>1678</v>
      </c>
      <c r="P3" s="116" t="s">
        <v>1679</v>
      </c>
      <c r="Q3" s="116" t="s">
        <v>1680</v>
      </c>
      <c r="R3" s="116" t="s">
        <v>1681</v>
      </c>
      <c r="S3" s="116" t="s">
        <v>1682</v>
      </c>
      <c r="T3" s="116" t="s">
        <v>1683</v>
      </c>
      <c r="U3" s="116" t="s">
        <v>1684</v>
      </c>
      <c r="V3" s="116" t="s">
        <v>1685</v>
      </c>
      <c r="W3" s="116" t="s">
        <v>1686</v>
      </c>
      <c r="X3" s="116" t="s">
        <v>1687</v>
      </c>
      <c r="Y3" s="116" t="s">
        <v>1689</v>
      </c>
      <c r="Z3" s="116" t="s">
        <v>1690</v>
      </c>
      <c r="AA3" s="116" t="s">
        <v>1691</v>
      </c>
      <c r="AB3" s="116" t="s">
        <v>1692</v>
      </c>
      <c r="AC3" s="116" t="s">
        <v>1693</v>
      </c>
      <c r="AD3" s="116" t="s">
        <v>1694</v>
      </c>
      <c r="AE3" s="116" t="s">
        <v>1695</v>
      </c>
      <c r="AF3" s="116" t="s">
        <v>1696</v>
      </c>
      <c r="AG3" s="116" t="s">
        <v>1697</v>
      </c>
      <c r="AH3" s="116" t="s">
        <v>1698</v>
      </c>
      <c r="AI3" s="116" t="s">
        <v>1699</v>
      </c>
      <c r="AJ3" s="116" t="s">
        <v>1700</v>
      </c>
      <c r="AK3" s="116" t="s">
        <v>1701</v>
      </c>
      <c r="AL3" s="116" t="s">
        <v>1702</v>
      </c>
      <c r="AM3" s="116" t="s">
        <v>1703</v>
      </c>
      <c r="AN3" s="116" t="s">
        <v>1704</v>
      </c>
      <c r="AO3" s="116" t="s">
        <v>1705</v>
      </c>
      <c r="AP3" s="116" t="s">
        <v>1706</v>
      </c>
      <c r="AQ3" s="116" t="s">
        <v>1707</v>
      </c>
      <c r="AR3" s="116" t="s">
        <v>1708</v>
      </c>
      <c r="AS3" s="116" t="s">
        <v>1709</v>
      </c>
      <c r="AT3" s="116" t="s">
        <v>1710</v>
      </c>
      <c r="AU3" s="116" t="s">
        <v>1711</v>
      </c>
      <c r="AV3" s="116" t="s">
        <v>1712</v>
      </c>
      <c r="AW3" s="116" t="s">
        <v>1713</v>
      </c>
      <c r="AX3" s="116" t="s">
        <v>1714</v>
      </c>
      <c r="AY3" s="116" t="s">
        <v>1715</v>
      </c>
      <c r="AZ3" s="116" t="s">
        <v>1716</v>
      </c>
      <c r="BA3" s="116" t="s">
        <v>1717</v>
      </c>
      <c r="BB3" s="116" t="s">
        <v>1718</v>
      </c>
      <c r="BC3" s="116" t="s">
        <v>1719</v>
      </c>
      <c r="BD3" s="116" t="s">
        <v>1720</v>
      </c>
      <c r="BE3" s="116" t="s">
        <v>1721</v>
      </c>
      <c r="BF3" s="116" t="s">
        <v>1722</v>
      </c>
      <c r="BG3" s="116" t="s">
        <v>1723</v>
      </c>
    </row>
    <row r="4" spans="1:59" x14ac:dyDescent="0.25">
      <c r="A4" s="126" t="s">
        <v>8316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 x14ac:dyDescent="0.25">
      <c r="A5" s="125" t="s">
        <v>8319</v>
      </c>
      <c r="B5" s="109" t="s">
        <v>8092</v>
      </c>
      <c r="C5" s="3"/>
      <c r="D5" s="3"/>
      <c r="E5" s="109" t="s">
        <v>8092</v>
      </c>
      <c r="F5" s="109" t="s">
        <v>8092</v>
      </c>
      <c r="G5" s="109" t="s">
        <v>8092</v>
      </c>
      <c r="H5" s="109" t="s">
        <v>8092</v>
      </c>
      <c r="I5" s="3"/>
      <c r="J5" s="3"/>
      <c r="K5" s="3"/>
      <c r="L5" s="109" t="s">
        <v>8092</v>
      </c>
      <c r="M5" s="3"/>
      <c r="N5" s="3"/>
      <c r="O5" s="3"/>
      <c r="P5" s="3"/>
      <c r="Q5" s="3"/>
      <c r="R5" s="3"/>
      <c r="S5" s="109" t="s">
        <v>8092</v>
      </c>
      <c r="T5" s="3"/>
      <c r="U5" s="3"/>
      <c r="V5" s="3"/>
      <c r="W5" s="109" t="s">
        <v>8092</v>
      </c>
      <c r="X5" s="109" t="s">
        <v>8092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09" t="s">
        <v>8092</v>
      </c>
      <c r="AK5" s="3"/>
      <c r="AL5" s="109" t="s">
        <v>8092</v>
      </c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09" t="s">
        <v>8092</v>
      </c>
      <c r="AZ5" s="109" t="s">
        <v>8092</v>
      </c>
      <c r="BA5" s="109" t="s">
        <v>8092</v>
      </c>
      <c r="BB5" s="3"/>
      <c r="BC5" s="3"/>
      <c r="BD5" s="3"/>
      <c r="BE5" s="3"/>
      <c r="BF5" s="3"/>
      <c r="BG5" s="3"/>
    </row>
    <row r="6" spans="1:59" x14ac:dyDescent="0.25">
      <c r="A6" s="125" t="s">
        <v>8326</v>
      </c>
      <c r="B6" s="109" t="s">
        <v>8092</v>
      </c>
      <c r="C6" s="3"/>
      <c r="D6" s="109" t="s">
        <v>8092</v>
      </c>
      <c r="E6" s="109" t="s">
        <v>8092</v>
      </c>
      <c r="F6" s="3"/>
      <c r="G6" s="109" t="s">
        <v>8092</v>
      </c>
      <c r="H6" s="109" t="s">
        <v>8092</v>
      </c>
      <c r="I6" s="3"/>
      <c r="J6" s="3"/>
      <c r="K6" s="3"/>
      <c r="L6" s="109" t="s">
        <v>8092</v>
      </c>
      <c r="M6" s="3"/>
      <c r="N6" s="3"/>
      <c r="O6" s="3"/>
      <c r="P6" s="3"/>
      <c r="Q6" s="3"/>
      <c r="R6" s="3"/>
      <c r="S6" s="109" t="s">
        <v>8092</v>
      </c>
      <c r="T6" s="3"/>
      <c r="U6" s="3"/>
      <c r="V6" s="3"/>
      <c r="W6" s="109" t="s">
        <v>8092</v>
      </c>
      <c r="X6" s="109" t="s">
        <v>8092</v>
      </c>
      <c r="Y6" s="3"/>
      <c r="Z6" s="3"/>
      <c r="AA6" s="3"/>
      <c r="AB6" s="3"/>
      <c r="AC6" s="3"/>
      <c r="AD6" s="109" t="s">
        <v>8092</v>
      </c>
      <c r="AE6" s="109" t="s">
        <v>8092</v>
      </c>
      <c r="AF6" s="109" t="s">
        <v>8092</v>
      </c>
      <c r="AG6" s="109" t="s">
        <v>8092</v>
      </c>
      <c r="AH6" s="109" t="s">
        <v>8092</v>
      </c>
      <c r="AI6" s="109" t="s">
        <v>8092</v>
      </c>
      <c r="AJ6" s="109" t="s">
        <v>8092</v>
      </c>
      <c r="AK6" s="3"/>
      <c r="AL6" s="109" t="s">
        <v>8092</v>
      </c>
      <c r="AM6" s="109" t="s">
        <v>8092</v>
      </c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109" t="s">
        <v>8092</v>
      </c>
      <c r="BA6" s="109" t="s">
        <v>8092</v>
      </c>
      <c r="BB6" s="3"/>
      <c r="BC6" s="3"/>
      <c r="BD6" s="3"/>
      <c r="BE6" s="3"/>
      <c r="BF6" s="3"/>
      <c r="BG6" s="3"/>
    </row>
    <row r="7" spans="1:59" x14ac:dyDescent="0.25">
      <c r="A7" s="125" t="s">
        <v>8320</v>
      </c>
      <c r="B7" s="3"/>
      <c r="C7" s="3"/>
      <c r="D7" s="3"/>
      <c r="E7" s="3"/>
      <c r="F7" s="3"/>
      <c r="G7" s="3"/>
      <c r="H7" s="109" t="s">
        <v>8092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x14ac:dyDescent="0.25">
      <c r="A8" s="125"/>
      <c r="B8" s="3"/>
      <c r="C8" s="3"/>
      <c r="D8" s="3"/>
      <c r="E8" s="3"/>
      <c r="F8" s="3"/>
      <c r="G8" s="3"/>
      <c r="H8" s="10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x14ac:dyDescent="0.25">
      <c r="A9" s="126" t="s">
        <v>8093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</row>
    <row r="10" spans="1:59" x14ac:dyDescent="0.25">
      <c r="A10" s="125" t="s">
        <v>8327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 t="s">
        <v>8092</v>
      </c>
      <c r="V10" s="109" t="s">
        <v>8092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</row>
    <row r="11" spans="1:59" x14ac:dyDescent="0.25">
      <c r="A11" s="125"/>
      <c r="B11" s="3"/>
      <c r="C11" s="3"/>
      <c r="D11" s="3"/>
      <c r="E11" s="3"/>
      <c r="F11" s="3"/>
      <c r="G11" s="3"/>
      <c r="H11" s="10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x14ac:dyDescent="0.25">
      <c r="A12" s="126" t="s">
        <v>8317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</row>
    <row r="13" spans="1:59" x14ac:dyDescent="0.25">
      <c r="A13" s="125" t="s">
        <v>8321</v>
      </c>
      <c r="B13" s="109" t="s">
        <v>8092</v>
      </c>
      <c r="C13" s="109" t="s">
        <v>8092</v>
      </c>
      <c r="D13" s="109" t="s">
        <v>8092</v>
      </c>
      <c r="E13" s="109" t="s">
        <v>8092</v>
      </c>
      <c r="F13" s="109" t="s">
        <v>8092</v>
      </c>
      <c r="G13" s="109" t="s">
        <v>8092</v>
      </c>
      <c r="H13" s="109" t="s">
        <v>8092</v>
      </c>
      <c r="I13" s="109" t="s">
        <v>8092</v>
      </c>
      <c r="J13" s="109" t="s">
        <v>8092</v>
      </c>
      <c r="K13" s="3"/>
      <c r="L13" s="109" t="s">
        <v>8092</v>
      </c>
      <c r="M13" s="109" t="s">
        <v>8092</v>
      </c>
      <c r="N13" s="109" t="s">
        <v>8092</v>
      </c>
      <c r="O13" s="109" t="s">
        <v>8092</v>
      </c>
      <c r="P13" s="109" t="s">
        <v>8092</v>
      </c>
      <c r="Q13" s="109" t="s">
        <v>8092</v>
      </c>
      <c r="R13" s="109" t="s">
        <v>8092</v>
      </c>
      <c r="S13" s="109" t="s">
        <v>8092</v>
      </c>
      <c r="T13" s="3"/>
      <c r="U13" s="109" t="s">
        <v>8092</v>
      </c>
      <c r="V13" s="109" t="s">
        <v>8092</v>
      </c>
      <c r="W13" s="109" t="s">
        <v>8092</v>
      </c>
      <c r="X13" s="109" t="s">
        <v>8092</v>
      </c>
      <c r="Y13" s="109" t="s">
        <v>8092</v>
      </c>
      <c r="Z13" s="109" t="s">
        <v>8092</v>
      </c>
      <c r="AA13" s="109" t="s">
        <v>8092</v>
      </c>
      <c r="AB13" s="109" t="s">
        <v>8092</v>
      </c>
      <c r="AC13" s="109" t="s">
        <v>8092</v>
      </c>
      <c r="AD13" s="109" t="s">
        <v>8092</v>
      </c>
      <c r="AE13" s="109" t="s">
        <v>8092</v>
      </c>
      <c r="AF13" s="109" t="s">
        <v>8092</v>
      </c>
      <c r="AG13" s="109" t="s">
        <v>8092</v>
      </c>
      <c r="AH13" s="109" t="s">
        <v>8092</v>
      </c>
      <c r="AI13" s="109" t="s">
        <v>8092</v>
      </c>
      <c r="AJ13" s="3"/>
      <c r="AK13" s="3"/>
      <c r="AL13" s="109" t="s">
        <v>8092</v>
      </c>
      <c r="AM13" s="109" t="s">
        <v>8092</v>
      </c>
      <c r="AN13" s="109" t="s">
        <v>8092</v>
      </c>
      <c r="AO13" s="109" t="s">
        <v>8092</v>
      </c>
      <c r="AP13" s="3"/>
      <c r="AQ13" s="3"/>
      <c r="AR13" s="3"/>
      <c r="AS13" s="109" t="s">
        <v>8092</v>
      </c>
      <c r="AT13" s="109" t="s">
        <v>8092</v>
      </c>
      <c r="AU13" s="109" t="s">
        <v>8092</v>
      </c>
      <c r="AV13" s="109" t="s">
        <v>8092</v>
      </c>
      <c r="AW13" s="109" t="s">
        <v>8092</v>
      </c>
      <c r="AX13" s="109" t="s">
        <v>8092</v>
      </c>
      <c r="AY13" s="109" t="s">
        <v>8092</v>
      </c>
      <c r="AZ13" s="109" t="s">
        <v>8092</v>
      </c>
      <c r="BA13" s="109" t="s">
        <v>8092</v>
      </c>
      <c r="BB13" s="109" t="s">
        <v>8092</v>
      </c>
      <c r="BC13" s="109" t="s">
        <v>8092</v>
      </c>
      <c r="BD13" s="3"/>
      <c r="BE13" s="3"/>
      <c r="BF13" s="3"/>
      <c r="BG13" s="3"/>
    </row>
    <row r="14" spans="1:59" x14ac:dyDescent="0.25">
      <c r="A14" s="127" t="s">
        <v>8322</v>
      </c>
      <c r="B14" s="109" t="s">
        <v>8092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09" t="s">
        <v>8092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x14ac:dyDescent="0.25">
      <c r="A15" s="12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6" spans="1:59" x14ac:dyDescent="0.25">
      <c r="A16" s="126" t="s">
        <v>8318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</row>
    <row r="17" spans="1:59" x14ac:dyDescent="0.25">
      <c r="A17" s="125" t="s">
        <v>8323</v>
      </c>
      <c r="B17" s="3"/>
      <c r="C17" s="3"/>
      <c r="D17" s="3"/>
      <c r="E17" s="3"/>
      <c r="F17" s="3"/>
      <c r="G17" s="3"/>
      <c r="H17" s="109" t="s">
        <v>8092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</row>
    <row r="18" spans="1:59" x14ac:dyDescent="0.25">
      <c r="A18" s="125" t="s">
        <v>8324</v>
      </c>
      <c r="B18" s="109" t="s">
        <v>8092</v>
      </c>
      <c r="C18" s="109" t="s">
        <v>8092</v>
      </c>
      <c r="D18" s="109" t="s">
        <v>8092</v>
      </c>
      <c r="E18" s="109" t="s">
        <v>8092</v>
      </c>
      <c r="F18" s="3"/>
      <c r="G18" s="109" t="s">
        <v>8092</v>
      </c>
      <c r="H18" s="3"/>
      <c r="I18" s="109" t="s">
        <v>8092</v>
      </c>
      <c r="J18" s="109" t="s">
        <v>8092</v>
      </c>
      <c r="K18" s="109" t="s">
        <v>8092</v>
      </c>
      <c r="L18" s="109" t="s">
        <v>8092</v>
      </c>
      <c r="M18" s="109" t="s">
        <v>8092</v>
      </c>
      <c r="N18" s="109" t="s">
        <v>8092</v>
      </c>
      <c r="O18" s="109" t="s">
        <v>8092</v>
      </c>
      <c r="P18" s="109" t="s">
        <v>8092</v>
      </c>
      <c r="Q18" s="109" t="s">
        <v>8092</v>
      </c>
      <c r="R18" s="109" t="s">
        <v>8092</v>
      </c>
      <c r="S18" s="109" t="s">
        <v>8092</v>
      </c>
      <c r="T18" s="109" t="s">
        <v>8092</v>
      </c>
      <c r="U18" s="3"/>
      <c r="V18" s="3"/>
      <c r="W18" s="109" t="s">
        <v>8092</v>
      </c>
      <c r="X18" s="109" t="s">
        <v>8092</v>
      </c>
      <c r="Y18" s="3"/>
      <c r="Z18" s="3"/>
      <c r="AA18" s="3"/>
      <c r="AB18" s="3"/>
      <c r="AC18" s="3"/>
      <c r="AD18" s="109" t="s">
        <v>8092</v>
      </c>
      <c r="AE18" s="109" t="s">
        <v>8092</v>
      </c>
      <c r="AF18" s="109" t="s">
        <v>8092</v>
      </c>
      <c r="AG18" s="109" t="s">
        <v>8092</v>
      </c>
      <c r="AH18" s="109" t="s">
        <v>8092</v>
      </c>
      <c r="AI18" s="109" t="s">
        <v>8092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09" t="s">
        <v>8092</v>
      </c>
      <c r="AV18" s="109" t="s">
        <v>8092</v>
      </c>
      <c r="AW18" s="3"/>
      <c r="AX18" s="109" t="s">
        <v>8092</v>
      </c>
      <c r="AY18" s="3"/>
      <c r="AZ18" s="3"/>
      <c r="BA18" s="3"/>
      <c r="BB18" s="109" t="s">
        <v>8092</v>
      </c>
      <c r="BC18" s="109" t="s">
        <v>8092</v>
      </c>
      <c r="BD18" s="3"/>
      <c r="BE18" s="3"/>
      <c r="BF18" s="3"/>
      <c r="BG18" s="3"/>
    </row>
    <row r="19" spans="1:59" x14ac:dyDescent="0.25">
      <c r="A19" s="125" t="s">
        <v>8325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</row>
    <row r="20" spans="1:59" x14ac:dyDescent="0.25">
      <c r="A20" s="125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</row>
    <row r="21" spans="1:59" x14ac:dyDescent="0.25">
      <c r="A21" s="126" t="s">
        <v>8093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</row>
    <row r="22" spans="1:59" x14ac:dyDescent="0.25">
      <c r="A22" s="125" t="s">
        <v>8327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 t="s">
        <v>8092</v>
      </c>
      <c r="V22" s="109" t="s">
        <v>8092</v>
      </c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</row>
  </sheetData>
  <mergeCells count="2">
    <mergeCell ref="B2:AI2"/>
    <mergeCell ref="AJ2:BG2"/>
  </mergeCells>
  <conditionalFormatting sqref="U22">
    <cfRule type="cellIs" dxfId="115" priority="209" operator="equal">
      <formula>"Present"</formula>
    </cfRule>
  </conditionalFormatting>
  <conditionalFormatting sqref="V22">
    <cfRule type="cellIs" dxfId="114" priority="208" operator="equal">
      <formula>"Present"</formula>
    </cfRule>
  </conditionalFormatting>
  <conditionalFormatting sqref="B6">
    <cfRule type="cellIs" dxfId="113" priority="60" operator="equal">
      <formula>"Present"</formula>
    </cfRule>
  </conditionalFormatting>
  <conditionalFormatting sqref="D6">
    <cfRule type="cellIs" dxfId="112" priority="59" operator="equal">
      <formula>"Present"</formula>
    </cfRule>
  </conditionalFormatting>
  <conditionalFormatting sqref="E6">
    <cfRule type="cellIs" dxfId="111" priority="58" operator="equal">
      <formula>"Present"</formula>
    </cfRule>
  </conditionalFormatting>
  <conditionalFormatting sqref="H6">
    <cfRule type="cellIs" dxfId="110" priority="56" operator="equal">
      <formula>"Present"</formula>
    </cfRule>
  </conditionalFormatting>
  <conditionalFormatting sqref="G6">
    <cfRule type="cellIs" dxfId="109" priority="57" operator="equal">
      <formula>"Present"</formula>
    </cfRule>
  </conditionalFormatting>
  <conditionalFormatting sqref="L6">
    <cfRule type="cellIs" dxfId="108" priority="55" operator="equal">
      <formula>"Present"</formula>
    </cfRule>
  </conditionalFormatting>
  <conditionalFormatting sqref="S6">
    <cfRule type="cellIs" dxfId="107" priority="54" operator="equal">
      <formula>"Present"</formula>
    </cfRule>
  </conditionalFormatting>
  <conditionalFormatting sqref="W6">
    <cfRule type="cellIs" dxfId="106" priority="53" operator="equal">
      <formula>"Present"</formula>
    </cfRule>
  </conditionalFormatting>
  <conditionalFormatting sqref="X6">
    <cfRule type="cellIs" dxfId="105" priority="52" operator="equal">
      <formula>"Present"</formula>
    </cfRule>
  </conditionalFormatting>
  <conditionalFormatting sqref="AD6">
    <cfRule type="cellIs" dxfId="104" priority="51" operator="equal">
      <formula>"Present"</formula>
    </cfRule>
  </conditionalFormatting>
  <conditionalFormatting sqref="AE6">
    <cfRule type="cellIs" dxfId="103" priority="50" operator="equal">
      <formula>"Present"</formula>
    </cfRule>
  </conditionalFormatting>
  <conditionalFormatting sqref="AF6">
    <cfRule type="cellIs" dxfId="102" priority="49" operator="equal">
      <formula>"Present"</formula>
    </cfRule>
  </conditionalFormatting>
  <conditionalFormatting sqref="AG6">
    <cfRule type="cellIs" dxfId="101" priority="48" operator="equal">
      <formula>"Present"</formula>
    </cfRule>
  </conditionalFormatting>
  <conditionalFormatting sqref="AH6">
    <cfRule type="cellIs" dxfId="100" priority="47" operator="equal">
      <formula>"Present"</formula>
    </cfRule>
  </conditionalFormatting>
  <conditionalFormatting sqref="AI6">
    <cfRule type="cellIs" dxfId="99" priority="46" operator="equal">
      <formula>"Present"</formula>
    </cfRule>
  </conditionalFormatting>
  <conditionalFormatting sqref="AJ6">
    <cfRule type="cellIs" dxfId="98" priority="45" operator="equal">
      <formula>"Present"</formula>
    </cfRule>
  </conditionalFormatting>
  <conditionalFormatting sqref="AL6">
    <cfRule type="cellIs" dxfId="97" priority="44" operator="equal">
      <formula>"Present"</formula>
    </cfRule>
  </conditionalFormatting>
  <conditionalFormatting sqref="AM6">
    <cfRule type="cellIs" dxfId="96" priority="43" operator="equal">
      <formula>"Present"</formula>
    </cfRule>
  </conditionalFormatting>
  <conditionalFormatting sqref="AZ6">
    <cfRule type="cellIs" dxfId="95" priority="42" operator="equal">
      <formula>"Present"</formula>
    </cfRule>
  </conditionalFormatting>
  <conditionalFormatting sqref="BA6">
    <cfRule type="cellIs" dxfId="94" priority="41" operator="equal">
      <formula>"Present"</formula>
    </cfRule>
  </conditionalFormatting>
  <conditionalFormatting sqref="H7:H8 H11">
    <cfRule type="cellIs" dxfId="93" priority="40" operator="equal">
      <formula>"Present"</formula>
    </cfRule>
  </conditionalFormatting>
  <conditionalFormatting sqref="B5">
    <cfRule type="cellIs" dxfId="92" priority="39" operator="equal">
      <formula>"Present"</formula>
    </cfRule>
  </conditionalFormatting>
  <conditionalFormatting sqref="E5">
    <cfRule type="cellIs" dxfId="91" priority="38" operator="equal">
      <formula>"Present"</formula>
    </cfRule>
  </conditionalFormatting>
  <conditionalFormatting sqref="F5">
    <cfRule type="cellIs" dxfId="90" priority="37" operator="equal">
      <formula>"Present"</formula>
    </cfRule>
  </conditionalFormatting>
  <conditionalFormatting sqref="G5">
    <cfRule type="cellIs" dxfId="89" priority="36" operator="equal">
      <formula>"Present"</formula>
    </cfRule>
  </conditionalFormatting>
  <conditionalFormatting sqref="H5">
    <cfRule type="cellIs" dxfId="88" priority="35" operator="equal">
      <formula>"Present"</formula>
    </cfRule>
  </conditionalFormatting>
  <conditionalFormatting sqref="L5">
    <cfRule type="cellIs" dxfId="87" priority="34" operator="equal">
      <formula>"Present"</formula>
    </cfRule>
  </conditionalFormatting>
  <conditionalFormatting sqref="S5">
    <cfRule type="cellIs" dxfId="86" priority="33" operator="equal">
      <formula>"Present"</formula>
    </cfRule>
  </conditionalFormatting>
  <conditionalFormatting sqref="W5">
    <cfRule type="cellIs" dxfId="85" priority="32" operator="equal">
      <formula>"Present"</formula>
    </cfRule>
  </conditionalFormatting>
  <conditionalFormatting sqref="X5">
    <cfRule type="cellIs" dxfId="84" priority="31" operator="equal">
      <formula>"Present"</formula>
    </cfRule>
  </conditionalFormatting>
  <conditionalFormatting sqref="AJ5">
    <cfRule type="cellIs" dxfId="83" priority="30" operator="equal">
      <formula>"Present"</formula>
    </cfRule>
  </conditionalFormatting>
  <conditionalFormatting sqref="AL5">
    <cfRule type="cellIs" dxfId="82" priority="29" operator="equal">
      <formula>"Present"</formula>
    </cfRule>
  </conditionalFormatting>
  <conditionalFormatting sqref="AY5">
    <cfRule type="cellIs" dxfId="81" priority="28" operator="equal">
      <formula>"Present"</formula>
    </cfRule>
  </conditionalFormatting>
  <conditionalFormatting sqref="AZ5">
    <cfRule type="cellIs" dxfId="80" priority="27" operator="equal">
      <formula>"Present"</formula>
    </cfRule>
  </conditionalFormatting>
  <conditionalFormatting sqref="BA5">
    <cfRule type="cellIs" dxfId="79" priority="26" operator="equal">
      <formula>"Present"</formula>
    </cfRule>
  </conditionalFormatting>
  <conditionalFormatting sqref="B13:J13">
    <cfRule type="cellIs" dxfId="78" priority="25" operator="equal">
      <formula>"Present"</formula>
    </cfRule>
  </conditionalFormatting>
  <conditionalFormatting sqref="L13:S13">
    <cfRule type="cellIs" dxfId="77" priority="24" operator="equal">
      <formula>"Present"</formula>
    </cfRule>
  </conditionalFormatting>
  <conditionalFormatting sqref="U13:AI13">
    <cfRule type="cellIs" dxfId="76" priority="23" operator="equal">
      <formula>"Present"</formula>
    </cfRule>
  </conditionalFormatting>
  <conditionalFormatting sqref="AL13:AO13">
    <cfRule type="cellIs" dxfId="75" priority="22" operator="equal">
      <formula>"Present"</formula>
    </cfRule>
  </conditionalFormatting>
  <conditionalFormatting sqref="AS13:BC13">
    <cfRule type="cellIs" dxfId="74" priority="21" operator="equal">
      <formula>"Present"</formula>
    </cfRule>
  </conditionalFormatting>
  <conditionalFormatting sqref="O14">
    <cfRule type="cellIs" dxfId="73" priority="20" operator="equal">
      <formula>"Present"</formula>
    </cfRule>
  </conditionalFormatting>
  <conditionalFormatting sqref="B14">
    <cfRule type="cellIs" dxfId="72" priority="19" operator="equal">
      <formula>"Present"</formula>
    </cfRule>
  </conditionalFormatting>
  <conditionalFormatting sqref="H17">
    <cfRule type="cellIs" dxfId="71" priority="18" operator="equal">
      <formula>"Present"</formula>
    </cfRule>
  </conditionalFormatting>
  <conditionalFormatting sqref="B18">
    <cfRule type="cellIs" dxfId="70" priority="17" operator="equal">
      <formula>"Present"</formula>
    </cfRule>
  </conditionalFormatting>
  <conditionalFormatting sqref="C18">
    <cfRule type="cellIs" dxfId="69" priority="16" operator="equal">
      <formula>"Present"</formula>
    </cfRule>
  </conditionalFormatting>
  <conditionalFormatting sqref="D18">
    <cfRule type="cellIs" dxfId="68" priority="15" operator="equal">
      <formula>"Present"</formula>
    </cfRule>
  </conditionalFormatting>
  <conditionalFormatting sqref="E18">
    <cfRule type="cellIs" dxfId="67" priority="14" operator="equal">
      <formula>"Present"</formula>
    </cfRule>
  </conditionalFormatting>
  <conditionalFormatting sqref="G18">
    <cfRule type="cellIs" dxfId="66" priority="13" operator="equal">
      <formula>"Present"</formula>
    </cfRule>
  </conditionalFormatting>
  <conditionalFormatting sqref="I18">
    <cfRule type="cellIs" dxfId="65" priority="12" operator="equal">
      <formula>"Present"</formula>
    </cfRule>
  </conditionalFormatting>
  <conditionalFormatting sqref="J18:T18">
    <cfRule type="cellIs" dxfId="64" priority="11" operator="equal">
      <formula>"Present"</formula>
    </cfRule>
  </conditionalFormatting>
  <conditionalFormatting sqref="W18">
    <cfRule type="cellIs" dxfId="63" priority="10" operator="equal">
      <formula>"Present"</formula>
    </cfRule>
  </conditionalFormatting>
  <conditionalFormatting sqref="X18">
    <cfRule type="cellIs" dxfId="62" priority="9" operator="equal">
      <formula>"Present"</formula>
    </cfRule>
  </conditionalFormatting>
  <conditionalFormatting sqref="AD18:AI18">
    <cfRule type="cellIs" dxfId="61" priority="8" operator="equal">
      <formula>"Present"</formula>
    </cfRule>
  </conditionalFormatting>
  <conditionalFormatting sqref="AU18">
    <cfRule type="cellIs" dxfId="60" priority="7" operator="equal">
      <formula>"Present"</formula>
    </cfRule>
  </conditionalFormatting>
  <conditionalFormatting sqref="AV18">
    <cfRule type="cellIs" dxfId="59" priority="6" operator="equal">
      <formula>"Present"</formula>
    </cfRule>
  </conditionalFormatting>
  <conditionalFormatting sqref="AX18">
    <cfRule type="cellIs" dxfId="58" priority="5" operator="equal">
      <formula>"Present"</formula>
    </cfRule>
  </conditionalFormatting>
  <conditionalFormatting sqref="BB18">
    <cfRule type="cellIs" dxfId="57" priority="4" operator="equal">
      <formula>"Present"</formula>
    </cfRule>
  </conditionalFormatting>
  <conditionalFormatting sqref="BC18">
    <cfRule type="cellIs" dxfId="56" priority="3" operator="equal">
      <formula>"Present"</formula>
    </cfRule>
  </conditionalFormatting>
  <conditionalFormatting sqref="U10">
    <cfRule type="cellIs" dxfId="55" priority="2" operator="equal">
      <formula>"Present"</formula>
    </cfRule>
  </conditionalFormatting>
  <conditionalFormatting sqref="V10">
    <cfRule type="cellIs" dxfId="54" priority="1" operator="equal">
      <formula>"Present"</formula>
    </cfRule>
  </conditionalFormatting>
  <hyperlinks>
    <hyperlink ref="A2" location="Summary!A1" display="Home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H67"/>
  <sheetViews>
    <sheetView zoomScale="70" zoomScaleNormal="70" workbookViewId="0">
      <pane ySplit="4" topLeftCell="A5" activePane="bottomLeft" state="frozen"/>
      <selection pane="bottomLeft"/>
    </sheetView>
  </sheetViews>
  <sheetFormatPr defaultRowHeight="15" x14ac:dyDescent="0.25"/>
  <cols>
    <col min="3" max="3" width="15.42578125" bestFit="1" customWidth="1"/>
  </cols>
  <sheetData>
    <row r="1" spans="1:112" s="1" customFormat="1" x14ac:dyDescent="0.25">
      <c r="A1" s="28" t="s">
        <v>10319</v>
      </c>
    </row>
    <row r="2" spans="1:112" s="1" customFormat="1" x14ac:dyDescent="0.25">
      <c r="A2" s="129" t="s">
        <v>8333</v>
      </c>
    </row>
    <row r="3" spans="1:1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8196</v>
      </c>
      <c r="M3" s="3" t="s">
        <v>8196</v>
      </c>
      <c r="N3" s="3" t="s">
        <v>8196</v>
      </c>
      <c r="O3" s="3" t="s">
        <v>8196</v>
      </c>
      <c r="P3" s="3" t="s">
        <v>8196</v>
      </c>
      <c r="Q3" s="3" t="s">
        <v>8196</v>
      </c>
      <c r="R3" s="3" t="s">
        <v>8196</v>
      </c>
      <c r="S3" s="3" t="s">
        <v>8196</v>
      </c>
      <c r="T3" s="3" t="s">
        <v>8196</v>
      </c>
      <c r="U3" s="3" t="s">
        <v>8196</v>
      </c>
      <c r="V3" s="3" t="s">
        <v>8196</v>
      </c>
      <c r="W3" s="3" t="s">
        <v>8196</v>
      </c>
      <c r="X3" s="3" t="s">
        <v>8196</v>
      </c>
      <c r="Y3" s="3" t="s">
        <v>8196</v>
      </c>
      <c r="Z3" s="3" t="s">
        <v>8196</v>
      </c>
      <c r="AA3" s="3" t="s">
        <v>8196</v>
      </c>
      <c r="AB3" s="3" t="s">
        <v>8196</v>
      </c>
      <c r="AC3" s="3" t="s">
        <v>8196</v>
      </c>
      <c r="AD3" s="3" t="s">
        <v>8197</v>
      </c>
      <c r="AE3" s="3" t="s">
        <v>8197</v>
      </c>
      <c r="AF3" s="3" t="s">
        <v>8197</v>
      </c>
      <c r="AG3" s="3" t="s">
        <v>8197</v>
      </c>
      <c r="AH3" s="3" t="s">
        <v>8197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 t="s">
        <v>8198</v>
      </c>
      <c r="BF3" s="3" t="s">
        <v>8198</v>
      </c>
      <c r="BG3" s="3" t="s">
        <v>8198</v>
      </c>
      <c r="BH3" s="3" t="s">
        <v>8198</v>
      </c>
      <c r="BI3" s="3" t="s">
        <v>8198</v>
      </c>
      <c r="BJ3" s="3" t="s">
        <v>8198</v>
      </c>
      <c r="BK3" s="3" t="s">
        <v>8198</v>
      </c>
      <c r="BL3" s="3" t="s">
        <v>8198</v>
      </c>
      <c r="BM3" s="3" t="s">
        <v>8198</v>
      </c>
      <c r="BN3" s="3" t="s">
        <v>8199</v>
      </c>
      <c r="BO3" s="3" t="s">
        <v>8199</v>
      </c>
      <c r="BP3" s="3" t="s">
        <v>8199</v>
      </c>
      <c r="BQ3" s="3" t="s">
        <v>8200</v>
      </c>
      <c r="BR3" s="3" t="s">
        <v>8200</v>
      </c>
      <c r="BS3" s="3" t="s">
        <v>8200</v>
      </c>
      <c r="BT3" s="3" t="s">
        <v>8200</v>
      </c>
      <c r="BU3" s="3" t="s">
        <v>8200</v>
      </c>
      <c r="BV3" s="3" t="s">
        <v>8200</v>
      </c>
      <c r="BW3" s="3" t="s">
        <v>8200</v>
      </c>
      <c r="BX3" s="3" t="s">
        <v>8200</v>
      </c>
      <c r="BY3" s="3" t="s">
        <v>8200</v>
      </c>
      <c r="BZ3" s="3" t="s">
        <v>8200</v>
      </c>
      <c r="CA3" s="3" t="s">
        <v>8200</v>
      </c>
      <c r="CB3" s="3" t="s">
        <v>8200</v>
      </c>
      <c r="CC3" s="3" t="s">
        <v>8200</v>
      </c>
      <c r="CD3" s="3" t="s">
        <v>10329</v>
      </c>
      <c r="CE3" s="3" t="s">
        <v>10329</v>
      </c>
      <c r="CF3" s="3" t="s">
        <v>10329</v>
      </c>
      <c r="CG3" s="3" t="s">
        <v>10329</v>
      </c>
      <c r="CH3" s="3" t="s">
        <v>10329</v>
      </c>
      <c r="CI3" s="3" t="s">
        <v>10329</v>
      </c>
      <c r="CJ3" s="3" t="s">
        <v>10329</v>
      </c>
      <c r="CK3" s="3" t="s">
        <v>10329</v>
      </c>
      <c r="CL3" s="3" t="s">
        <v>10329</v>
      </c>
      <c r="CM3" s="3" t="s">
        <v>10329</v>
      </c>
      <c r="CN3" s="3" t="s">
        <v>10329</v>
      </c>
      <c r="CO3" s="3" t="s">
        <v>10329</v>
      </c>
      <c r="CP3" s="3" t="s">
        <v>10329</v>
      </c>
      <c r="CQ3" s="3" t="s">
        <v>10329</v>
      </c>
      <c r="CR3" s="3" t="s">
        <v>10329</v>
      </c>
      <c r="CS3" s="3" t="s">
        <v>10329</v>
      </c>
      <c r="CT3" s="3" t="s">
        <v>10329</v>
      </c>
      <c r="CU3" s="3" t="s">
        <v>10329</v>
      </c>
      <c r="CV3" s="3" t="s">
        <v>10329</v>
      </c>
      <c r="CW3" s="3" t="s">
        <v>10329</v>
      </c>
      <c r="CX3" s="3" t="s">
        <v>10329</v>
      </c>
      <c r="CY3" s="3" t="s">
        <v>8201</v>
      </c>
      <c r="CZ3" s="3" t="s">
        <v>8201</v>
      </c>
      <c r="DA3" s="3" t="s">
        <v>8201</v>
      </c>
      <c r="DB3" s="3" t="s">
        <v>8201</v>
      </c>
      <c r="DC3" s="3" t="s">
        <v>8194</v>
      </c>
      <c r="DD3" s="3" t="s">
        <v>8194</v>
      </c>
      <c r="DE3" s="3" t="s">
        <v>8194</v>
      </c>
      <c r="DF3" s="3" t="s">
        <v>8194</v>
      </c>
      <c r="DG3" s="3" t="s">
        <v>8194</v>
      </c>
      <c r="DH3" s="3" t="s">
        <v>8194</v>
      </c>
    </row>
    <row r="4" spans="1:112" ht="141" x14ac:dyDescent="0.25">
      <c r="A4" s="3" t="s">
        <v>8202</v>
      </c>
      <c r="B4" s="3" t="s">
        <v>10</v>
      </c>
      <c r="C4" s="3" t="s">
        <v>39</v>
      </c>
      <c r="D4" s="56" t="s">
        <v>8196</v>
      </c>
      <c r="E4" s="56" t="s">
        <v>8197</v>
      </c>
      <c r="F4" s="56" t="s">
        <v>8198</v>
      </c>
      <c r="G4" s="56" t="s">
        <v>8199</v>
      </c>
      <c r="H4" s="56" t="s">
        <v>8200</v>
      </c>
      <c r="I4" s="56" t="s">
        <v>10330</v>
      </c>
      <c r="J4" s="56" t="s">
        <v>8203</v>
      </c>
      <c r="K4" s="56" t="s">
        <v>8194</v>
      </c>
      <c r="L4" s="56" t="s">
        <v>8265</v>
      </c>
      <c r="M4" s="56" t="s">
        <v>8266</v>
      </c>
      <c r="N4" s="56" t="s">
        <v>8267</v>
      </c>
      <c r="O4" s="56" t="s">
        <v>8204</v>
      </c>
      <c r="P4" s="56" t="s">
        <v>8268</v>
      </c>
      <c r="Q4" s="56" t="s">
        <v>8269</v>
      </c>
      <c r="R4" s="56" t="s">
        <v>8270</v>
      </c>
      <c r="S4" s="56" t="s">
        <v>8205</v>
      </c>
      <c r="T4" s="56" t="s">
        <v>8271</v>
      </c>
      <c r="U4" s="56" t="s">
        <v>8272</v>
      </c>
      <c r="V4" s="56" t="s">
        <v>8273</v>
      </c>
      <c r="W4" s="56" t="s">
        <v>8274</v>
      </c>
      <c r="X4" s="56" t="s">
        <v>8275</v>
      </c>
      <c r="Y4" s="56" t="s">
        <v>8276</v>
      </c>
      <c r="Z4" s="56" t="s">
        <v>8206</v>
      </c>
      <c r="AA4" s="56" t="s">
        <v>8277</v>
      </c>
      <c r="AB4" s="56" t="s">
        <v>8278</v>
      </c>
      <c r="AC4" s="56" t="s">
        <v>8207</v>
      </c>
      <c r="AD4" s="56" t="s">
        <v>8279</v>
      </c>
      <c r="AE4" s="56" t="s">
        <v>8280</v>
      </c>
      <c r="AF4" s="56" t="s">
        <v>8281</v>
      </c>
      <c r="AG4" s="56" t="s">
        <v>8282</v>
      </c>
      <c r="AH4" s="56" t="s">
        <v>8283</v>
      </c>
      <c r="AI4" s="56" t="s">
        <v>8208</v>
      </c>
      <c r="AJ4" s="56" t="s">
        <v>8209</v>
      </c>
      <c r="AK4" s="56" t="s">
        <v>8284</v>
      </c>
      <c r="AL4" s="56" t="s">
        <v>8210</v>
      </c>
      <c r="AM4" s="56" t="s">
        <v>8285</v>
      </c>
      <c r="AN4" s="56" t="s">
        <v>8211</v>
      </c>
      <c r="AO4" s="56" t="s">
        <v>8212</v>
      </c>
      <c r="AP4" s="56" t="s">
        <v>8213</v>
      </c>
      <c r="AQ4" s="56" t="s">
        <v>8214</v>
      </c>
      <c r="AR4" s="56" t="s">
        <v>8215</v>
      </c>
      <c r="AS4" s="56" t="s">
        <v>8216</v>
      </c>
      <c r="AT4" s="56" t="s">
        <v>8286</v>
      </c>
      <c r="AU4" s="56" t="s">
        <v>8217</v>
      </c>
      <c r="AV4" s="56" t="s">
        <v>8287</v>
      </c>
      <c r="AW4" s="56" t="s">
        <v>8218</v>
      </c>
      <c r="AX4" s="56" t="s">
        <v>8219</v>
      </c>
      <c r="AY4" s="56" t="s">
        <v>8220</v>
      </c>
      <c r="AZ4" s="56" t="s">
        <v>8288</v>
      </c>
      <c r="BA4" s="56" t="s">
        <v>8221</v>
      </c>
      <c r="BB4" s="56" t="s">
        <v>8289</v>
      </c>
      <c r="BC4" s="56" t="s">
        <v>8222</v>
      </c>
      <c r="BD4" s="56" t="s">
        <v>8223</v>
      </c>
      <c r="BE4" s="56" t="s">
        <v>8224</v>
      </c>
      <c r="BF4" s="56" t="s">
        <v>8225</v>
      </c>
      <c r="BG4" s="56" t="s">
        <v>8226</v>
      </c>
      <c r="BH4" s="56" t="s">
        <v>8227</v>
      </c>
      <c r="BI4" s="56" t="s">
        <v>8228</v>
      </c>
      <c r="BJ4" s="56" t="s">
        <v>8229</v>
      </c>
      <c r="BK4" s="56" t="s">
        <v>8230</v>
      </c>
      <c r="BL4" s="56" t="s">
        <v>8231</v>
      </c>
      <c r="BM4" s="56" t="s">
        <v>8232</v>
      </c>
      <c r="BN4" s="56" t="s">
        <v>8199</v>
      </c>
      <c r="BO4" s="56" t="s">
        <v>8290</v>
      </c>
      <c r="BP4" s="56" t="s">
        <v>8291</v>
      </c>
      <c r="BQ4" s="56" t="s">
        <v>8292</v>
      </c>
      <c r="BR4" s="56" t="s">
        <v>8293</v>
      </c>
      <c r="BS4" s="56" t="s">
        <v>8233</v>
      </c>
      <c r="BT4" s="56" t="s">
        <v>8234</v>
      </c>
      <c r="BU4" s="56" t="s">
        <v>8235</v>
      </c>
      <c r="BV4" s="56" t="s">
        <v>8236</v>
      </c>
      <c r="BW4" s="56" t="s">
        <v>8237</v>
      </c>
      <c r="BX4" s="56" t="s">
        <v>8238</v>
      </c>
      <c r="BY4" s="56" t="s">
        <v>8239</v>
      </c>
      <c r="BZ4" s="56" t="s">
        <v>8240</v>
      </c>
      <c r="CA4" s="56" t="s">
        <v>8241</v>
      </c>
      <c r="CB4" s="56" t="s">
        <v>8242</v>
      </c>
      <c r="CC4" s="56" t="s">
        <v>8243</v>
      </c>
      <c r="CD4" s="56" t="s">
        <v>8244</v>
      </c>
      <c r="CE4" s="56" t="s">
        <v>8245</v>
      </c>
      <c r="CF4" s="56" t="s">
        <v>8246</v>
      </c>
      <c r="CG4" s="56" t="s">
        <v>8247</v>
      </c>
      <c r="CH4" s="56" t="s">
        <v>8248</v>
      </c>
      <c r="CI4" s="56" t="s">
        <v>8249</v>
      </c>
      <c r="CJ4" s="56" t="s">
        <v>8250</v>
      </c>
      <c r="CK4" s="56" t="s">
        <v>8251</v>
      </c>
      <c r="CL4" s="56" t="s">
        <v>8252</v>
      </c>
      <c r="CM4" s="56" t="s">
        <v>8253</v>
      </c>
      <c r="CN4" s="56" t="s">
        <v>8254</v>
      </c>
      <c r="CO4" s="56" t="s">
        <v>8255</v>
      </c>
      <c r="CP4" s="56" t="s">
        <v>8256</v>
      </c>
      <c r="CQ4" s="56" t="s">
        <v>8257</v>
      </c>
      <c r="CR4" s="56" t="s">
        <v>8294</v>
      </c>
      <c r="CS4" s="56" t="s">
        <v>8295</v>
      </c>
      <c r="CT4" s="56" t="s">
        <v>8258</v>
      </c>
      <c r="CU4" s="56" t="s">
        <v>8259</v>
      </c>
      <c r="CV4" s="56" t="s">
        <v>8260</v>
      </c>
      <c r="CW4" s="56" t="s">
        <v>8261</v>
      </c>
      <c r="CX4" s="56" t="s">
        <v>8262</v>
      </c>
      <c r="CY4" s="56" t="s">
        <v>8296</v>
      </c>
      <c r="CZ4" s="56" t="s">
        <v>8263</v>
      </c>
      <c r="DA4" s="56" t="s">
        <v>8297</v>
      </c>
      <c r="DB4" s="56" t="s">
        <v>8298</v>
      </c>
      <c r="DC4" s="56" t="s">
        <v>8299</v>
      </c>
      <c r="DD4" s="56" t="s">
        <v>8300</v>
      </c>
      <c r="DE4" s="56" t="s">
        <v>8301</v>
      </c>
      <c r="DF4" s="56" t="s">
        <v>8302</v>
      </c>
      <c r="DG4" s="56" t="s">
        <v>8303</v>
      </c>
      <c r="DH4" s="56" t="s">
        <v>8195</v>
      </c>
    </row>
    <row r="5" spans="1:112" x14ac:dyDescent="0.25">
      <c r="A5" s="3" t="s">
        <v>251</v>
      </c>
      <c r="B5" s="3" t="s">
        <v>64</v>
      </c>
      <c r="C5" s="3" t="s">
        <v>40</v>
      </c>
      <c r="D5" s="3">
        <f t="shared" ref="D5:D36" si="0">SUM(L5:AC5)</f>
        <v>375.29999999999995</v>
      </c>
      <c r="E5" s="3">
        <f t="shared" ref="E5:E36" si="1">SUM(AD5:AH5)</f>
        <v>90</v>
      </c>
      <c r="F5" s="3">
        <f t="shared" ref="F5:F36" si="2">SUM(BE5:BM5)</f>
        <v>227.40000000000003</v>
      </c>
      <c r="G5" s="3">
        <f t="shared" ref="G5:G36" si="3">SUM(BN5:BP5)</f>
        <v>81.8</v>
      </c>
      <c r="H5" s="3">
        <f t="shared" ref="H5:H36" si="4">SUM(BQ5:CC5)</f>
        <v>571.19999999999993</v>
      </c>
      <c r="I5" s="3">
        <f t="shared" ref="I5:I36" si="5">SUM(CD5:CX5)</f>
        <v>225.2</v>
      </c>
      <c r="J5" s="3">
        <f t="shared" ref="J5:J36" si="6">SUM(CY5:DB5)</f>
        <v>16.399999999999999</v>
      </c>
      <c r="K5" s="3">
        <f t="shared" ref="K5:K36" si="7">SUM(DC5:DH5)</f>
        <v>631.9</v>
      </c>
      <c r="L5" s="3">
        <v>0</v>
      </c>
      <c r="M5" s="3">
        <v>200</v>
      </c>
      <c r="N5" s="3">
        <v>0</v>
      </c>
      <c r="O5" s="3">
        <v>21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11.2</v>
      </c>
      <c r="V5" s="3">
        <v>0</v>
      </c>
      <c r="W5" s="3">
        <v>0</v>
      </c>
      <c r="X5" s="3">
        <v>0</v>
      </c>
      <c r="Y5" s="3">
        <v>11.2</v>
      </c>
      <c r="Z5" s="3">
        <v>11.1</v>
      </c>
      <c r="AA5" s="3">
        <v>1.1000000000000001</v>
      </c>
      <c r="AB5" s="3">
        <v>46.8</v>
      </c>
      <c r="AC5" s="3">
        <v>72.900000000000006</v>
      </c>
      <c r="AD5" s="3">
        <v>0</v>
      </c>
      <c r="AE5" s="3">
        <v>90</v>
      </c>
      <c r="AF5" s="3">
        <v>0</v>
      </c>
      <c r="AG5" s="3">
        <v>0</v>
      </c>
      <c r="AH5" s="3">
        <v>0</v>
      </c>
      <c r="AI5" s="3">
        <v>0</v>
      </c>
      <c r="AJ5" s="3">
        <v>34.299999999999997</v>
      </c>
      <c r="AK5" s="3">
        <v>3</v>
      </c>
      <c r="AL5" s="3">
        <v>3.9</v>
      </c>
      <c r="AM5" s="3">
        <v>23.4</v>
      </c>
      <c r="AN5" s="3">
        <v>3.8</v>
      </c>
      <c r="AO5" s="3">
        <v>85.2</v>
      </c>
      <c r="AP5" s="3">
        <v>1.2</v>
      </c>
      <c r="AQ5" s="3">
        <v>54.5</v>
      </c>
      <c r="AR5" s="3">
        <v>67.7</v>
      </c>
      <c r="AS5" s="3">
        <v>13.8</v>
      </c>
      <c r="AT5" s="3">
        <v>18.2</v>
      </c>
      <c r="AU5" s="3">
        <v>27.1</v>
      </c>
      <c r="AV5" s="3">
        <v>11.9</v>
      </c>
      <c r="AW5" s="3">
        <v>25.6</v>
      </c>
      <c r="AX5" s="3">
        <v>3.8</v>
      </c>
      <c r="AY5" s="3">
        <v>5.9</v>
      </c>
      <c r="AZ5" s="3">
        <v>4.4000000000000004</v>
      </c>
      <c r="BA5" s="3">
        <v>3.3</v>
      </c>
      <c r="BB5" s="3">
        <v>1</v>
      </c>
      <c r="BC5" s="3">
        <v>9.1</v>
      </c>
      <c r="BD5" s="3">
        <v>3.3</v>
      </c>
      <c r="BE5" s="3">
        <v>48.6</v>
      </c>
      <c r="BF5" s="3">
        <v>11.1</v>
      </c>
      <c r="BG5" s="3">
        <v>33.6</v>
      </c>
      <c r="BH5" s="3">
        <v>41.4</v>
      </c>
      <c r="BI5" s="3">
        <v>14.3</v>
      </c>
      <c r="BJ5" s="3">
        <v>9.8000000000000007</v>
      </c>
      <c r="BK5" s="3">
        <v>9.8000000000000007</v>
      </c>
      <c r="BL5" s="3">
        <v>17.600000000000001</v>
      </c>
      <c r="BM5" s="3">
        <v>41.2</v>
      </c>
      <c r="BN5" s="3">
        <v>44.5</v>
      </c>
      <c r="BO5" s="3">
        <v>10.8</v>
      </c>
      <c r="BP5" s="3">
        <v>26.5</v>
      </c>
      <c r="BQ5" s="3">
        <v>40.6</v>
      </c>
      <c r="BR5" s="3">
        <v>116.8</v>
      </c>
      <c r="BS5" s="3">
        <v>115.2</v>
      </c>
      <c r="BT5" s="3">
        <v>120.7</v>
      </c>
      <c r="BU5" s="3">
        <v>28.7</v>
      </c>
      <c r="BV5" s="3">
        <v>70.099999999999994</v>
      </c>
      <c r="BW5" s="3">
        <v>14.9</v>
      </c>
      <c r="BX5" s="3">
        <v>12.5</v>
      </c>
      <c r="BY5" s="3">
        <v>10.8</v>
      </c>
      <c r="BZ5" s="3">
        <v>14.4</v>
      </c>
      <c r="CA5" s="3">
        <v>14.6</v>
      </c>
      <c r="CB5" s="3">
        <v>4.0999999999999996</v>
      </c>
      <c r="CC5" s="3">
        <v>7.8</v>
      </c>
      <c r="CD5" s="3">
        <v>6.3</v>
      </c>
      <c r="CE5" s="3">
        <v>54</v>
      </c>
      <c r="CF5" s="3">
        <v>18.2</v>
      </c>
      <c r="CG5" s="3">
        <v>6.4</v>
      </c>
      <c r="CH5" s="3">
        <v>9.6</v>
      </c>
      <c r="CI5" s="3">
        <v>8.8000000000000007</v>
      </c>
      <c r="CJ5" s="3">
        <v>4.8</v>
      </c>
      <c r="CK5" s="3">
        <v>14.8</v>
      </c>
      <c r="CL5" s="3">
        <v>10.199999999999999</v>
      </c>
      <c r="CM5" s="3">
        <v>3.5</v>
      </c>
      <c r="CN5" s="3">
        <v>3</v>
      </c>
      <c r="CO5" s="3">
        <v>10.1</v>
      </c>
      <c r="CP5" s="3">
        <v>13.3</v>
      </c>
      <c r="CQ5" s="3">
        <v>14.2</v>
      </c>
      <c r="CR5" s="3">
        <v>9.3000000000000007</v>
      </c>
      <c r="CS5" s="3">
        <v>0.6</v>
      </c>
      <c r="CT5" s="3">
        <v>16.399999999999999</v>
      </c>
      <c r="CU5" s="3">
        <v>1.5</v>
      </c>
      <c r="CV5" s="3">
        <v>0.1</v>
      </c>
      <c r="CW5" s="3">
        <v>7.1</v>
      </c>
      <c r="CX5" s="3">
        <v>13</v>
      </c>
      <c r="CY5" s="3">
        <v>0</v>
      </c>
      <c r="CZ5" s="3">
        <v>0</v>
      </c>
      <c r="DA5" s="3">
        <v>16.399999999999999</v>
      </c>
      <c r="DB5" s="3">
        <v>0</v>
      </c>
      <c r="DC5" s="3">
        <v>238.2</v>
      </c>
      <c r="DD5" s="3">
        <v>238.2</v>
      </c>
      <c r="DE5" s="3">
        <v>45</v>
      </c>
      <c r="DF5" s="3">
        <v>97</v>
      </c>
      <c r="DG5" s="3">
        <v>9.1</v>
      </c>
      <c r="DH5" s="3">
        <v>4.4000000000000004</v>
      </c>
    </row>
    <row r="6" spans="1:112" x14ac:dyDescent="0.25">
      <c r="A6" s="3" t="s">
        <v>252</v>
      </c>
      <c r="B6" s="3" t="s">
        <v>65</v>
      </c>
      <c r="C6" s="3" t="s">
        <v>40</v>
      </c>
      <c r="D6" s="3">
        <f t="shared" si="0"/>
        <v>448.2</v>
      </c>
      <c r="E6" s="3">
        <f t="shared" si="1"/>
        <v>60</v>
      </c>
      <c r="F6" s="3">
        <f t="shared" si="2"/>
        <v>151.80000000000001</v>
      </c>
      <c r="G6" s="3">
        <f t="shared" si="3"/>
        <v>13.7</v>
      </c>
      <c r="H6" s="3">
        <f t="shared" si="4"/>
        <v>60.1</v>
      </c>
      <c r="I6" s="3">
        <f t="shared" si="5"/>
        <v>102.2</v>
      </c>
      <c r="J6" s="3">
        <f t="shared" si="6"/>
        <v>1.8</v>
      </c>
      <c r="K6" s="3">
        <f t="shared" si="7"/>
        <v>48.2</v>
      </c>
      <c r="L6" s="3">
        <v>0</v>
      </c>
      <c r="M6" s="3">
        <v>375</v>
      </c>
      <c r="N6" s="3">
        <v>0</v>
      </c>
      <c r="O6" s="3">
        <v>14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14.4</v>
      </c>
      <c r="V6" s="3">
        <v>0</v>
      </c>
      <c r="W6" s="3">
        <v>0</v>
      </c>
      <c r="X6" s="3">
        <v>0</v>
      </c>
      <c r="Y6" s="3">
        <v>0</v>
      </c>
      <c r="Z6" s="3">
        <v>2.4</v>
      </c>
      <c r="AA6" s="3">
        <v>0</v>
      </c>
      <c r="AB6" s="3">
        <v>1.6</v>
      </c>
      <c r="AC6" s="3">
        <v>40.799999999999997</v>
      </c>
      <c r="AD6" s="3">
        <v>0</v>
      </c>
      <c r="AE6" s="3">
        <v>0</v>
      </c>
      <c r="AF6" s="3">
        <v>60</v>
      </c>
      <c r="AG6" s="3">
        <v>0</v>
      </c>
      <c r="AH6" s="3">
        <v>0</v>
      </c>
      <c r="AI6" s="3">
        <v>12.5</v>
      </c>
      <c r="AJ6" s="3">
        <v>12.9</v>
      </c>
      <c r="AK6" s="3">
        <v>0</v>
      </c>
      <c r="AL6" s="3">
        <v>0</v>
      </c>
      <c r="AM6" s="3">
        <v>11.2</v>
      </c>
      <c r="AN6" s="3">
        <v>23.5</v>
      </c>
      <c r="AO6" s="3">
        <v>5.2</v>
      </c>
      <c r="AP6" s="3">
        <v>1.2</v>
      </c>
      <c r="AQ6" s="3">
        <v>11.7</v>
      </c>
      <c r="AR6" s="3">
        <v>58.1</v>
      </c>
      <c r="AS6" s="3">
        <v>1.7</v>
      </c>
      <c r="AT6" s="3">
        <v>0.6</v>
      </c>
      <c r="AU6" s="3">
        <v>1.7</v>
      </c>
      <c r="AV6" s="3">
        <v>11.9</v>
      </c>
      <c r="AW6" s="3">
        <v>0</v>
      </c>
      <c r="AX6" s="3">
        <v>0</v>
      </c>
      <c r="AY6" s="3">
        <v>1.3</v>
      </c>
      <c r="AZ6" s="3">
        <v>0</v>
      </c>
      <c r="BA6" s="3">
        <v>2.8</v>
      </c>
      <c r="BB6" s="3">
        <v>0.6</v>
      </c>
      <c r="BC6" s="3">
        <v>1.1000000000000001</v>
      </c>
      <c r="BD6" s="3">
        <v>0.1</v>
      </c>
      <c r="BE6" s="3">
        <v>74.400000000000006</v>
      </c>
      <c r="BF6" s="3">
        <v>2.7</v>
      </c>
      <c r="BG6" s="3">
        <v>28.8</v>
      </c>
      <c r="BH6" s="3">
        <v>35.5</v>
      </c>
      <c r="BI6" s="3">
        <v>1.8</v>
      </c>
      <c r="BJ6" s="3">
        <v>2.5</v>
      </c>
      <c r="BK6" s="3">
        <v>2.5</v>
      </c>
      <c r="BL6" s="3">
        <v>1.1000000000000001</v>
      </c>
      <c r="BM6" s="3">
        <v>2.5</v>
      </c>
      <c r="BN6" s="3">
        <v>9.5</v>
      </c>
      <c r="BO6" s="3">
        <v>2.6</v>
      </c>
      <c r="BP6" s="3">
        <v>1.6</v>
      </c>
      <c r="BQ6" s="3">
        <v>2.5</v>
      </c>
      <c r="BR6" s="3">
        <v>4</v>
      </c>
      <c r="BS6" s="3">
        <v>2</v>
      </c>
      <c r="BT6" s="3">
        <v>6.4</v>
      </c>
      <c r="BU6" s="3">
        <v>0</v>
      </c>
      <c r="BV6" s="3">
        <v>17.399999999999999</v>
      </c>
      <c r="BW6" s="3">
        <v>6.6</v>
      </c>
      <c r="BX6" s="3">
        <v>1.4</v>
      </c>
      <c r="BY6" s="3">
        <v>1.2</v>
      </c>
      <c r="BZ6" s="3">
        <v>1.6</v>
      </c>
      <c r="CA6" s="3">
        <v>5.6</v>
      </c>
      <c r="CB6" s="3">
        <v>5.5</v>
      </c>
      <c r="CC6" s="3">
        <v>5.9</v>
      </c>
      <c r="CD6" s="3">
        <v>4</v>
      </c>
      <c r="CE6" s="3">
        <v>9.5</v>
      </c>
      <c r="CF6" s="3">
        <v>7.5</v>
      </c>
      <c r="CG6" s="3">
        <v>0.7</v>
      </c>
      <c r="CH6" s="3">
        <v>4</v>
      </c>
      <c r="CI6" s="3">
        <v>3.6</v>
      </c>
      <c r="CJ6" s="3">
        <v>0.9</v>
      </c>
      <c r="CK6" s="3">
        <v>1.3</v>
      </c>
      <c r="CL6" s="3">
        <v>11.5</v>
      </c>
      <c r="CM6" s="3">
        <v>2.2000000000000002</v>
      </c>
      <c r="CN6" s="3">
        <v>8.6999999999999993</v>
      </c>
      <c r="CO6" s="3">
        <v>7.4</v>
      </c>
      <c r="CP6" s="3">
        <v>2.1</v>
      </c>
      <c r="CQ6" s="3">
        <v>2.2000000000000002</v>
      </c>
      <c r="CR6" s="3">
        <v>3.4</v>
      </c>
      <c r="CS6" s="3">
        <v>0.1</v>
      </c>
      <c r="CT6" s="3">
        <v>10.3</v>
      </c>
      <c r="CU6" s="3">
        <v>6.9</v>
      </c>
      <c r="CV6" s="3">
        <v>0.2</v>
      </c>
      <c r="CW6" s="3">
        <v>1.1000000000000001</v>
      </c>
      <c r="CX6" s="3">
        <v>14.6</v>
      </c>
      <c r="CY6" s="3">
        <v>1.1000000000000001</v>
      </c>
      <c r="CZ6" s="3">
        <v>0</v>
      </c>
      <c r="DA6" s="3">
        <v>0.7</v>
      </c>
      <c r="DB6" s="3">
        <v>0</v>
      </c>
      <c r="DC6" s="3">
        <v>7.1</v>
      </c>
      <c r="DD6" s="3">
        <v>7.1</v>
      </c>
      <c r="DE6" s="3">
        <v>17</v>
      </c>
      <c r="DF6" s="3">
        <v>17</v>
      </c>
      <c r="DG6" s="3">
        <v>0</v>
      </c>
      <c r="DH6" s="3">
        <v>0</v>
      </c>
    </row>
    <row r="7" spans="1:112" x14ac:dyDescent="0.25">
      <c r="A7" s="3" t="s">
        <v>253</v>
      </c>
      <c r="B7" s="3" t="s">
        <v>66</v>
      </c>
      <c r="C7" s="3" t="s">
        <v>40</v>
      </c>
      <c r="D7" s="3">
        <f t="shared" si="0"/>
        <v>137.19999999999999</v>
      </c>
      <c r="E7" s="3">
        <f t="shared" si="1"/>
        <v>60</v>
      </c>
      <c r="F7" s="3">
        <f t="shared" si="2"/>
        <v>68.599999999999994</v>
      </c>
      <c r="G7" s="3">
        <f t="shared" si="3"/>
        <v>79.400000000000006</v>
      </c>
      <c r="H7" s="3">
        <f t="shared" si="4"/>
        <v>481.30000000000007</v>
      </c>
      <c r="I7" s="3">
        <f t="shared" si="5"/>
        <v>391.59999999999997</v>
      </c>
      <c r="J7" s="3">
        <f t="shared" si="6"/>
        <v>383.1</v>
      </c>
      <c r="K7" s="3">
        <f t="shared" si="7"/>
        <v>0</v>
      </c>
      <c r="L7" s="3">
        <v>0</v>
      </c>
      <c r="M7" s="3">
        <v>0</v>
      </c>
      <c r="N7" s="3">
        <v>0</v>
      </c>
      <c r="O7" s="3">
        <v>0</v>
      </c>
      <c r="P7" s="3">
        <v>14</v>
      </c>
      <c r="Q7" s="3">
        <v>0</v>
      </c>
      <c r="R7" s="3">
        <v>0</v>
      </c>
      <c r="S7" s="3">
        <v>0</v>
      </c>
      <c r="T7" s="3">
        <v>0</v>
      </c>
      <c r="U7" s="3">
        <v>8</v>
      </c>
      <c r="V7" s="3">
        <v>0</v>
      </c>
      <c r="W7" s="3">
        <v>0</v>
      </c>
      <c r="X7" s="3">
        <v>0</v>
      </c>
      <c r="Y7" s="3">
        <v>0</v>
      </c>
      <c r="Z7" s="3">
        <v>0.9</v>
      </c>
      <c r="AA7" s="3">
        <v>0.6</v>
      </c>
      <c r="AB7" s="3">
        <v>0</v>
      </c>
      <c r="AC7" s="3">
        <v>113.7</v>
      </c>
      <c r="AD7" s="3">
        <v>0</v>
      </c>
      <c r="AE7" s="3">
        <v>0</v>
      </c>
      <c r="AF7" s="3">
        <v>0</v>
      </c>
      <c r="AG7" s="3">
        <v>0</v>
      </c>
      <c r="AH7" s="3">
        <v>60</v>
      </c>
      <c r="AI7" s="3">
        <v>0</v>
      </c>
      <c r="AJ7" s="3">
        <v>60</v>
      </c>
      <c r="AK7" s="3">
        <v>0</v>
      </c>
      <c r="AL7" s="3">
        <v>0</v>
      </c>
      <c r="AM7" s="3">
        <v>41.8</v>
      </c>
      <c r="AN7" s="3">
        <v>0</v>
      </c>
      <c r="AO7" s="3">
        <v>0</v>
      </c>
      <c r="AP7" s="3">
        <v>45.4</v>
      </c>
      <c r="AQ7" s="3">
        <v>31.1</v>
      </c>
      <c r="AR7" s="3">
        <v>38.700000000000003</v>
      </c>
      <c r="AS7" s="3">
        <v>0.6</v>
      </c>
      <c r="AT7" s="3">
        <v>0.8</v>
      </c>
      <c r="AU7" s="3">
        <v>86.3</v>
      </c>
      <c r="AV7" s="3">
        <v>23.7</v>
      </c>
      <c r="AW7" s="3">
        <v>8.4</v>
      </c>
      <c r="AX7" s="3">
        <v>3.8</v>
      </c>
      <c r="AY7" s="3">
        <v>12</v>
      </c>
      <c r="AZ7" s="3">
        <v>0</v>
      </c>
      <c r="BA7" s="3">
        <v>0</v>
      </c>
      <c r="BB7" s="3">
        <v>0</v>
      </c>
      <c r="BC7" s="3">
        <v>1.4</v>
      </c>
      <c r="BD7" s="3">
        <v>0.5</v>
      </c>
      <c r="BE7" s="3">
        <v>0</v>
      </c>
      <c r="BF7" s="3">
        <v>0</v>
      </c>
      <c r="BG7" s="3">
        <v>68.599999999999994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25.4</v>
      </c>
      <c r="BO7" s="3">
        <v>0</v>
      </c>
      <c r="BP7" s="3">
        <v>54</v>
      </c>
      <c r="BQ7" s="3">
        <v>129.30000000000001</v>
      </c>
      <c r="BR7" s="3">
        <v>208.3</v>
      </c>
      <c r="BS7" s="3">
        <v>17.8</v>
      </c>
      <c r="BT7" s="3">
        <v>21.3</v>
      </c>
      <c r="BU7" s="3">
        <v>15.8</v>
      </c>
      <c r="BV7" s="3">
        <v>10.8</v>
      </c>
      <c r="BW7" s="3">
        <v>0</v>
      </c>
      <c r="BX7" s="3">
        <v>0</v>
      </c>
      <c r="BY7" s="3">
        <v>13.6</v>
      </c>
      <c r="BZ7" s="3">
        <v>18.2</v>
      </c>
      <c r="CA7" s="3">
        <v>18.399999999999999</v>
      </c>
      <c r="CB7" s="3">
        <v>18</v>
      </c>
      <c r="CC7" s="3">
        <v>9.8000000000000007</v>
      </c>
      <c r="CD7" s="3">
        <v>0</v>
      </c>
      <c r="CE7" s="3">
        <v>64.7</v>
      </c>
      <c r="CF7" s="3">
        <v>29.7</v>
      </c>
      <c r="CG7" s="3">
        <v>0.9</v>
      </c>
      <c r="CH7" s="3">
        <v>15.8</v>
      </c>
      <c r="CI7" s="3">
        <v>0</v>
      </c>
      <c r="CJ7" s="3">
        <v>8.9</v>
      </c>
      <c r="CK7" s="3">
        <v>2.5</v>
      </c>
      <c r="CL7" s="3">
        <v>34.200000000000003</v>
      </c>
      <c r="CM7" s="3">
        <v>4.2</v>
      </c>
      <c r="CN7" s="3">
        <v>34.799999999999997</v>
      </c>
      <c r="CO7" s="3">
        <v>29.4</v>
      </c>
      <c r="CP7" s="3">
        <v>16</v>
      </c>
      <c r="CQ7" s="3">
        <v>4.3</v>
      </c>
      <c r="CR7" s="3">
        <v>27</v>
      </c>
      <c r="CS7" s="3">
        <v>0.6</v>
      </c>
      <c r="CT7" s="3">
        <v>54.8</v>
      </c>
      <c r="CU7" s="3">
        <v>20.7</v>
      </c>
      <c r="CV7" s="3">
        <v>0</v>
      </c>
      <c r="CW7" s="3">
        <v>15.2</v>
      </c>
      <c r="CX7" s="3">
        <v>27.9</v>
      </c>
      <c r="CY7" s="3">
        <v>5.4</v>
      </c>
      <c r="CZ7" s="3">
        <v>1.3</v>
      </c>
      <c r="DA7" s="3">
        <v>1.4</v>
      </c>
      <c r="DB7" s="3">
        <v>375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</row>
    <row r="8" spans="1:112" x14ac:dyDescent="0.25">
      <c r="A8" s="3" t="s">
        <v>254</v>
      </c>
      <c r="B8" s="3" t="s">
        <v>67</v>
      </c>
      <c r="C8" s="3" t="s">
        <v>40</v>
      </c>
      <c r="D8" s="3">
        <f t="shared" si="0"/>
        <v>463.8</v>
      </c>
      <c r="E8" s="3">
        <f t="shared" si="1"/>
        <v>120</v>
      </c>
      <c r="F8" s="3">
        <f t="shared" si="2"/>
        <v>141.1</v>
      </c>
      <c r="G8" s="3">
        <f t="shared" si="3"/>
        <v>12.4</v>
      </c>
      <c r="H8" s="3">
        <f t="shared" si="4"/>
        <v>30.900000000000002</v>
      </c>
      <c r="I8" s="3">
        <f t="shared" si="5"/>
        <v>116.29999999999998</v>
      </c>
      <c r="J8" s="3">
        <f t="shared" si="6"/>
        <v>19.8</v>
      </c>
      <c r="K8" s="3">
        <f t="shared" si="7"/>
        <v>0</v>
      </c>
      <c r="L8" s="3">
        <v>375</v>
      </c>
      <c r="M8" s="3">
        <v>0</v>
      </c>
      <c r="N8" s="3">
        <v>0</v>
      </c>
      <c r="O8" s="3">
        <v>28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2</v>
      </c>
      <c r="V8" s="3">
        <v>0</v>
      </c>
      <c r="W8" s="3">
        <v>0</v>
      </c>
      <c r="X8" s="3">
        <v>0</v>
      </c>
      <c r="Y8" s="3">
        <v>0</v>
      </c>
      <c r="Z8" s="3">
        <v>8</v>
      </c>
      <c r="AA8" s="3">
        <v>0.6</v>
      </c>
      <c r="AB8" s="3">
        <v>9.4</v>
      </c>
      <c r="AC8" s="3">
        <v>40.799999999999997</v>
      </c>
      <c r="AD8" s="3">
        <v>0</v>
      </c>
      <c r="AE8" s="3">
        <v>120</v>
      </c>
      <c r="AF8" s="3">
        <v>0</v>
      </c>
      <c r="AG8" s="3">
        <v>0</v>
      </c>
      <c r="AH8" s="3">
        <v>0</v>
      </c>
      <c r="AI8" s="3">
        <v>72.5</v>
      </c>
      <c r="AJ8" s="3">
        <v>12.9</v>
      </c>
      <c r="AK8" s="3">
        <v>0</v>
      </c>
      <c r="AL8" s="3">
        <v>0</v>
      </c>
      <c r="AM8" s="3">
        <v>9.4</v>
      </c>
      <c r="AN8" s="3">
        <v>11</v>
      </c>
      <c r="AO8" s="3">
        <v>0</v>
      </c>
      <c r="AP8" s="3">
        <v>0</v>
      </c>
      <c r="AQ8" s="3">
        <v>0</v>
      </c>
      <c r="AR8" s="3">
        <v>3.5</v>
      </c>
      <c r="AS8" s="3">
        <v>19.7</v>
      </c>
      <c r="AT8" s="3">
        <v>26</v>
      </c>
      <c r="AU8" s="3">
        <v>19.399999999999999</v>
      </c>
      <c r="AV8" s="3">
        <v>23.7</v>
      </c>
      <c r="AW8" s="3">
        <v>18.3</v>
      </c>
      <c r="AX8" s="3">
        <v>26.6</v>
      </c>
      <c r="AY8" s="3">
        <v>15</v>
      </c>
      <c r="AZ8" s="3">
        <v>11.3</v>
      </c>
      <c r="BA8" s="3">
        <v>9.4</v>
      </c>
      <c r="BB8" s="3">
        <v>0.4</v>
      </c>
      <c r="BC8" s="3">
        <v>12.9</v>
      </c>
      <c r="BD8" s="3">
        <v>0</v>
      </c>
      <c r="BE8" s="3">
        <v>62</v>
      </c>
      <c r="BF8" s="3">
        <v>0</v>
      </c>
      <c r="BG8" s="3">
        <v>12</v>
      </c>
      <c r="BH8" s="3">
        <v>14.8</v>
      </c>
      <c r="BI8" s="3">
        <v>20.399999999999999</v>
      </c>
      <c r="BJ8" s="3">
        <v>0</v>
      </c>
      <c r="BK8" s="3">
        <v>2.5</v>
      </c>
      <c r="BL8" s="3">
        <v>0</v>
      </c>
      <c r="BM8" s="3">
        <v>29.4</v>
      </c>
      <c r="BN8" s="3">
        <v>0</v>
      </c>
      <c r="BO8" s="3">
        <v>7.7</v>
      </c>
      <c r="BP8" s="3">
        <v>4.7</v>
      </c>
      <c r="BQ8" s="3">
        <v>7.3</v>
      </c>
      <c r="BR8" s="3">
        <v>3.3</v>
      </c>
      <c r="BS8" s="3">
        <v>3.2</v>
      </c>
      <c r="BT8" s="3">
        <v>0</v>
      </c>
      <c r="BU8" s="3">
        <v>2.8</v>
      </c>
      <c r="BV8" s="3">
        <v>1.9</v>
      </c>
      <c r="BW8" s="3">
        <v>10.3</v>
      </c>
      <c r="BX8" s="3">
        <v>0</v>
      </c>
      <c r="BY8" s="3">
        <v>0</v>
      </c>
      <c r="BZ8" s="3">
        <v>0</v>
      </c>
      <c r="CA8" s="3">
        <v>2.1</v>
      </c>
      <c r="CB8" s="3">
        <v>0</v>
      </c>
      <c r="CC8" s="3">
        <v>0</v>
      </c>
      <c r="CD8" s="3">
        <v>34.9</v>
      </c>
      <c r="CE8" s="3">
        <v>20.8</v>
      </c>
      <c r="CF8" s="3">
        <v>9.8000000000000007</v>
      </c>
      <c r="CG8" s="3">
        <v>0</v>
      </c>
      <c r="CH8" s="3">
        <v>2.6</v>
      </c>
      <c r="CI8" s="3">
        <v>0</v>
      </c>
      <c r="CJ8" s="3">
        <v>4.5999999999999996</v>
      </c>
      <c r="CK8" s="3">
        <v>5.7</v>
      </c>
      <c r="CL8" s="3">
        <v>7.1</v>
      </c>
      <c r="CM8" s="3">
        <v>9.6999999999999993</v>
      </c>
      <c r="CN8" s="3">
        <v>0</v>
      </c>
      <c r="CO8" s="3">
        <v>0</v>
      </c>
      <c r="CP8" s="3">
        <v>0</v>
      </c>
      <c r="CQ8" s="3">
        <v>9.8000000000000007</v>
      </c>
      <c r="CR8" s="3">
        <v>0</v>
      </c>
      <c r="CS8" s="3">
        <v>0</v>
      </c>
      <c r="CT8" s="3">
        <v>11.3</v>
      </c>
      <c r="CU8" s="3">
        <v>0</v>
      </c>
      <c r="CV8" s="3">
        <v>0</v>
      </c>
      <c r="CW8" s="3">
        <v>0</v>
      </c>
      <c r="CX8" s="3">
        <v>0</v>
      </c>
      <c r="CY8" s="3">
        <v>19.8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</row>
    <row r="9" spans="1:112" x14ac:dyDescent="0.25">
      <c r="A9" s="3" t="s">
        <v>255</v>
      </c>
      <c r="B9" s="3" t="s">
        <v>68</v>
      </c>
      <c r="C9" s="3" t="s">
        <v>40</v>
      </c>
      <c r="D9" s="3">
        <f t="shared" si="0"/>
        <v>259.3</v>
      </c>
      <c r="E9" s="3">
        <f t="shared" si="1"/>
        <v>180</v>
      </c>
      <c r="F9" s="3">
        <f t="shared" si="2"/>
        <v>215.10000000000002</v>
      </c>
      <c r="G9" s="3">
        <f t="shared" si="3"/>
        <v>87</v>
      </c>
      <c r="H9" s="3">
        <f t="shared" si="4"/>
        <v>0</v>
      </c>
      <c r="I9" s="3">
        <f t="shared" si="5"/>
        <v>268.8</v>
      </c>
      <c r="J9" s="3">
        <f t="shared" si="6"/>
        <v>18.3</v>
      </c>
      <c r="K9" s="3">
        <f t="shared" si="7"/>
        <v>1428</v>
      </c>
      <c r="L9" s="3">
        <v>200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42</v>
      </c>
      <c r="T9" s="3">
        <v>0</v>
      </c>
      <c r="U9" s="3">
        <v>14.4</v>
      </c>
      <c r="V9" s="3">
        <v>0</v>
      </c>
      <c r="W9" s="3">
        <v>0</v>
      </c>
      <c r="X9" s="3">
        <v>0</v>
      </c>
      <c r="Y9" s="3">
        <v>0</v>
      </c>
      <c r="Z9" s="3">
        <v>0.7</v>
      </c>
      <c r="AA9" s="3">
        <v>0.6</v>
      </c>
      <c r="AB9" s="3">
        <v>1.6</v>
      </c>
      <c r="AC9" s="3">
        <v>0</v>
      </c>
      <c r="AD9" s="3">
        <v>0</v>
      </c>
      <c r="AE9" s="3">
        <v>180</v>
      </c>
      <c r="AF9" s="3">
        <v>0</v>
      </c>
      <c r="AG9" s="3">
        <v>0</v>
      </c>
      <c r="AH9" s="3">
        <v>0</v>
      </c>
      <c r="AI9" s="3">
        <v>32.5</v>
      </c>
      <c r="AJ9" s="3">
        <v>60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4.0999999999999996</v>
      </c>
      <c r="AS9" s="3">
        <v>1.7</v>
      </c>
      <c r="AT9" s="3">
        <v>2.2000000000000002</v>
      </c>
      <c r="AU9" s="3">
        <v>1.7</v>
      </c>
      <c r="AV9" s="3">
        <v>47.4</v>
      </c>
      <c r="AW9" s="3">
        <v>0</v>
      </c>
      <c r="AX9" s="3">
        <v>3.8</v>
      </c>
      <c r="AY9" s="3">
        <v>0.4</v>
      </c>
      <c r="AZ9" s="3">
        <v>0</v>
      </c>
      <c r="BA9" s="3">
        <v>0.8</v>
      </c>
      <c r="BB9" s="3">
        <v>10.5</v>
      </c>
      <c r="BC9" s="3">
        <v>7.8</v>
      </c>
      <c r="BD9" s="3">
        <v>0</v>
      </c>
      <c r="BE9" s="3">
        <v>74.400000000000006</v>
      </c>
      <c r="BF9" s="3">
        <v>0</v>
      </c>
      <c r="BG9" s="3">
        <v>51.5</v>
      </c>
      <c r="BH9" s="3">
        <v>35.5</v>
      </c>
      <c r="BI9" s="3">
        <v>6.1</v>
      </c>
      <c r="BJ9" s="3">
        <v>9.8000000000000007</v>
      </c>
      <c r="BK9" s="3">
        <v>2.5</v>
      </c>
      <c r="BL9" s="3">
        <v>0</v>
      </c>
      <c r="BM9" s="3">
        <v>35.299999999999997</v>
      </c>
      <c r="BN9" s="3">
        <v>9.5</v>
      </c>
      <c r="BO9" s="3">
        <v>37</v>
      </c>
      <c r="BP9" s="3">
        <v>40.5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9.6999999999999993</v>
      </c>
      <c r="CE9" s="3">
        <v>64.400000000000006</v>
      </c>
      <c r="CF9" s="3">
        <v>0</v>
      </c>
      <c r="CG9" s="3">
        <v>0.8</v>
      </c>
      <c r="CH9" s="3">
        <v>4.8</v>
      </c>
      <c r="CI9" s="3">
        <v>4.4000000000000004</v>
      </c>
      <c r="CJ9" s="3">
        <v>4.3</v>
      </c>
      <c r="CK9" s="3">
        <v>6.3</v>
      </c>
      <c r="CL9" s="3">
        <v>21.8</v>
      </c>
      <c r="CM9" s="3">
        <v>19.3</v>
      </c>
      <c r="CN9" s="3">
        <v>19</v>
      </c>
      <c r="CO9" s="3">
        <v>16</v>
      </c>
      <c r="CP9" s="3">
        <v>18.2</v>
      </c>
      <c r="CQ9" s="3">
        <v>19.399999999999999</v>
      </c>
      <c r="CR9" s="3">
        <v>14.8</v>
      </c>
      <c r="CS9" s="3">
        <v>0</v>
      </c>
      <c r="CT9" s="3">
        <v>22.4</v>
      </c>
      <c r="CU9" s="3">
        <v>8.5</v>
      </c>
      <c r="CV9" s="3">
        <v>0</v>
      </c>
      <c r="CW9" s="3">
        <v>9.6999999999999993</v>
      </c>
      <c r="CX9" s="3">
        <v>5</v>
      </c>
      <c r="CY9" s="3">
        <v>18.3</v>
      </c>
      <c r="CZ9" s="3">
        <v>0</v>
      </c>
      <c r="DA9" s="3">
        <v>0</v>
      </c>
      <c r="DB9" s="3">
        <v>0</v>
      </c>
      <c r="DC9" s="3">
        <v>1428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</row>
    <row r="10" spans="1:112" x14ac:dyDescent="0.25">
      <c r="A10" s="3" t="s">
        <v>256</v>
      </c>
      <c r="B10" s="3" t="s">
        <v>69</v>
      </c>
      <c r="C10" s="3" t="s">
        <v>40</v>
      </c>
      <c r="D10" s="3">
        <f t="shared" si="0"/>
        <v>158.5</v>
      </c>
      <c r="E10" s="3">
        <f t="shared" si="1"/>
        <v>15</v>
      </c>
      <c r="F10" s="3">
        <f t="shared" si="2"/>
        <v>34.299999999999997</v>
      </c>
      <c r="G10" s="3">
        <f t="shared" si="3"/>
        <v>54.8</v>
      </c>
      <c r="H10" s="3">
        <f t="shared" si="4"/>
        <v>251.89999999999998</v>
      </c>
      <c r="I10" s="3">
        <f t="shared" si="5"/>
        <v>184.49999999999997</v>
      </c>
      <c r="J10" s="3">
        <f t="shared" si="6"/>
        <v>20.2</v>
      </c>
      <c r="K10" s="3">
        <f t="shared" si="7"/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3.5</v>
      </c>
      <c r="T10" s="3">
        <v>1</v>
      </c>
      <c r="U10" s="3">
        <v>2.7</v>
      </c>
      <c r="V10" s="3">
        <v>2.8</v>
      </c>
      <c r="W10" s="3">
        <v>0</v>
      </c>
      <c r="X10" s="3">
        <v>0</v>
      </c>
      <c r="Y10" s="3">
        <v>0</v>
      </c>
      <c r="Z10" s="3">
        <v>1.6</v>
      </c>
      <c r="AA10" s="3">
        <v>0</v>
      </c>
      <c r="AB10" s="3">
        <v>1.1000000000000001</v>
      </c>
      <c r="AC10" s="3">
        <v>145.80000000000001</v>
      </c>
      <c r="AD10" s="3">
        <v>0</v>
      </c>
      <c r="AE10" s="3">
        <v>0</v>
      </c>
      <c r="AF10" s="3">
        <v>0</v>
      </c>
      <c r="AG10" s="3">
        <v>0</v>
      </c>
      <c r="AH10" s="3">
        <v>15</v>
      </c>
      <c r="AI10" s="3">
        <v>0</v>
      </c>
      <c r="AJ10" s="3">
        <v>34.299999999999997</v>
      </c>
      <c r="AK10" s="3">
        <v>24.4</v>
      </c>
      <c r="AL10" s="3">
        <v>0</v>
      </c>
      <c r="AM10" s="3">
        <v>26.8</v>
      </c>
      <c r="AN10" s="3">
        <v>0</v>
      </c>
      <c r="AO10" s="3">
        <v>3.5</v>
      </c>
      <c r="AP10" s="3">
        <v>0</v>
      </c>
      <c r="AQ10" s="3">
        <v>55.6</v>
      </c>
      <c r="AR10" s="3">
        <v>2.8</v>
      </c>
      <c r="AS10" s="3">
        <v>0.3</v>
      </c>
      <c r="AT10" s="3">
        <v>0.4</v>
      </c>
      <c r="AU10" s="3">
        <v>3.9</v>
      </c>
      <c r="AV10" s="3">
        <v>11.9</v>
      </c>
      <c r="AW10" s="3">
        <v>0</v>
      </c>
      <c r="AX10" s="3">
        <v>0</v>
      </c>
      <c r="AY10" s="3">
        <v>1.7</v>
      </c>
      <c r="AZ10" s="3">
        <v>0</v>
      </c>
      <c r="BA10" s="3">
        <v>0</v>
      </c>
      <c r="BB10" s="3">
        <v>0</v>
      </c>
      <c r="BC10" s="3">
        <v>0</v>
      </c>
      <c r="BD10" s="3">
        <v>0.1</v>
      </c>
      <c r="BE10" s="3">
        <v>0</v>
      </c>
      <c r="BF10" s="3">
        <v>0</v>
      </c>
      <c r="BG10" s="3">
        <v>34.299999999999997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45.4</v>
      </c>
      <c r="BO10" s="3">
        <v>1.8</v>
      </c>
      <c r="BP10" s="3">
        <v>7.6</v>
      </c>
      <c r="BQ10" s="3">
        <v>82.9</v>
      </c>
      <c r="BR10" s="3">
        <v>0</v>
      </c>
      <c r="BS10" s="3">
        <v>0</v>
      </c>
      <c r="BT10" s="3">
        <v>99.5</v>
      </c>
      <c r="BU10" s="3">
        <v>0</v>
      </c>
      <c r="BV10" s="3">
        <v>36.299999999999997</v>
      </c>
      <c r="BW10" s="3">
        <v>0</v>
      </c>
      <c r="BX10" s="3">
        <v>0</v>
      </c>
      <c r="BY10" s="3">
        <v>22.8</v>
      </c>
      <c r="BZ10" s="3">
        <v>0</v>
      </c>
      <c r="CA10" s="3">
        <v>0</v>
      </c>
      <c r="CB10" s="3">
        <v>2.2000000000000002</v>
      </c>
      <c r="CC10" s="3">
        <v>8.1999999999999993</v>
      </c>
      <c r="CD10" s="3">
        <v>3.6</v>
      </c>
      <c r="CE10" s="3">
        <v>8.5</v>
      </c>
      <c r="CF10" s="3">
        <v>0.7</v>
      </c>
      <c r="CG10" s="3">
        <v>1.8</v>
      </c>
      <c r="CH10" s="3">
        <v>9.5</v>
      </c>
      <c r="CI10" s="3">
        <v>8.6999999999999993</v>
      </c>
      <c r="CJ10" s="3">
        <v>2.4</v>
      </c>
      <c r="CK10" s="3">
        <v>0.3</v>
      </c>
      <c r="CL10" s="3">
        <v>16.100000000000001</v>
      </c>
      <c r="CM10" s="3">
        <v>7.9</v>
      </c>
      <c r="CN10" s="3">
        <v>2.9</v>
      </c>
      <c r="CO10" s="3">
        <v>27.6</v>
      </c>
      <c r="CP10" s="3">
        <v>3.8</v>
      </c>
      <c r="CQ10" s="3">
        <v>22.3</v>
      </c>
      <c r="CR10" s="3">
        <v>25.4</v>
      </c>
      <c r="CS10" s="3">
        <v>0.6</v>
      </c>
      <c r="CT10" s="3">
        <v>4.5999999999999996</v>
      </c>
      <c r="CU10" s="3">
        <v>9.6999999999999993</v>
      </c>
      <c r="CV10" s="3">
        <v>0.5</v>
      </c>
      <c r="CW10" s="3">
        <v>7.1</v>
      </c>
      <c r="CX10" s="3">
        <v>20.5</v>
      </c>
      <c r="CY10" s="3">
        <v>20.2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</row>
    <row r="11" spans="1:112" x14ac:dyDescent="0.25">
      <c r="A11" s="3" t="s">
        <v>257</v>
      </c>
      <c r="B11" s="3" t="s">
        <v>70</v>
      </c>
      <c r="C11" s="3" t="s">
        <v>40</v>
      </c>
      <c r="D11" s="3">
        <f t="shared" si="0"/>
        <v>722.7</v>
      </c>
      <c r="E11" s="3">
        <f t="shared" si="1"/>
        <v>120</v>
      </c>
      <c r="F11" s="3">
        <f t="shared" si="2"/>
        <v>97</v>
      </c>
      <c r="G11" s="3">
        <f t="shared" si="3"/>
        <v>52.2</v>
      </c>
      <c r="H11" s="3">
        <f t="shared" si="4"/>
        <v>410.99999999999989</v>
      </c>
      <c r="I11" s="3">
        <f t="shared" si="5"/>
        <v>162.39999999999998</v>
      </c>
      <c r="J11" s="3">
        <f t="shared" si="6"/>
        <v>0.7</v>
      </c>
      <c r="K11" s="3">
        <f t="shared" si="7"/>
        <v>90.899999999999991</v>
      </c>
      <c r="L11" s="3">
        <v>375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28</v>
      </c>
      <c r="S11" s="3">
        <v>0</v>
      </c>
      <c r="T11" s="3">
        <v>0</v>
      </c>
      <c r="U11" s="3">
        <v>7.2</v>
      </c>
      <c r="V11" s="3">
        <v>0</v>
      </c>
      <c r="W11" s="3">
        <v>10</v>
      </c>
      <c r="X11" s="3">
        <v>0</v>
      </c>
      <c r="Y11" s="3">
        <v>0</v>
      </c>
      <c r="Z11" s="3">
        <v>5</v>
      </c>
      <c r="AA11" s="3">
        <v>0</v>
      </c>
      <c r="AB11" s="3">
        <v>5.9</v>
      </c>
      <c r="AC11" s="3">
        <v>291.60000000000002</v>
      </c>
      <c r="AD11" s="3">
        <v>0</v>
      </c>
      <c r="AE11" s="3">
        <v>0</v>
      </c>
      <c r="AF11" s="3">
        <v>120</v>
      </c>
      <c r="AG11" s="3">
        <v>0</v>
      </c>
      <c r="AH11" s="3">
        <v>0</v>
      </c>
      <c r="AI11" s="3">
        <v>0</v>
      </c>
      <c r="AJ11" s="3">
        <v>34.299999999999997</v>
      </c>
      <c r="AK11" s="3">
        <v>0</v>
      </c>
      <c r="AL11" s="3">
        <v>0</v>
      </c>
      <c r="AM11" s="3">
        <v>0</v>
      </c>
      <c r="AN11" s="3">
        <v>24.8</v>
      </c>
      <c r="AO11" s="3">
        <v>19.3</v>
      </c>
      <c r="AP11" s="3">
        <v>0</v>
      </c>
      <c r="AQ11" s="3">
        <v>12.3</v>
      </c>
      <c r="AR11" s="3">
        <v>61.3</v>
      </c>
      <c r="AS11" s="3">
        <v>12.5</v>
      </c>
      <c r="AT11" s="3">
        <v>32.9</v>
      </c>
      <c r="AU11" s="3">
        <v>1.8</v>
      </c>
      <c r="AV11" s="3">
        <v>3.4</v>
      </c>
      <c r="AW11" s="3">
        <v>0</v>
      </c>
      <c r="AX11" s="3">
        <v>13.3</v>
      </c>
      <c r="AY11" s="3">
        <v>9.5</v>
      </c>
      <c r="AZ11" s="3">
        <v>0</v>
      </c>
      <c r="BA11" s="3">
        <v>0</v>
      </c>
      <c r="BB11" s="3">
        <v>0.6</v>
      </c>
      <c r="BC11" s="3">
        <v>4.5999999999999996</v>
      </c>
      <c r="BD11" s="3">
        <v>3</v>
      </c>
      <c r="BE11" s="3">
        <v>22</v>
      </c>
      <c r="BF11" s="3">
        <v>2.9</v>
      </c>
      <c r="BG11" s="3">
        <v>30.4</v>
      </c>
      <c r="BH11" s="3">
        <v>18.7</v>
      </c>
      <c r="BI11" s="3">
        <v>6.5</v>
      </c>
      <c r="BJ11" s="3">
        <v>0.7</v>
      </c>
      <c r="BK11" s="3">
        <v>2.5</v>
      </c>
      <c r="BL11" s="3">
        <v>4</v>
      </c>
      <c r="BM11" s="3">
        <v>9.3000000000000007</v>
      </c>
      <c r="BN11" s="3">
        <v>40.200000000000003</v>
      </c>
      <c r="BO11" s="3">
        <v>0</v>
      </c>
      <c r="BP11" s="3">
        <v>12</v>
      </c>
      <c r="BQ11" s="3">
        <v>36.700000000000003</v>
      </c>
      <c r="BR11" s="3">
        <v>0</v>
      </c>
      <c r="BS11" s="3">
        <v>30.4</v>
      </c>
      <c r="BT11" s="3">
        <v>102.8</v>
      </c>
      <c r="BU11" s="3">
        <v>27</v>
      </c>
      <c r="BV11" s="3">
        <v>102.9</v>
      </c>
      <c r="BW11" s="3">
        <v>4</v>
      </c>
      <c r="BX11" s="3">
        <v>0</v>
      </c>
      <c r="BY11" s="3">
        <v>9.1999999999999993</v>
      </c>
      <c r="BZ11" s="3">
        <v>3.5</v>
      </c>
      <c r="CA11" s="3">
        <v>89.1</v>
      </c>
      <c r="CB11" s="3">
        <v>3.5</v>
      </c>
      <c r="CC11" s="3">
        <v>1.9</v>
      </c>
      <c r="CD11" s="3">
        <v>3.7</v>
      </c>
      <c r="CE11" s="3">
        <v>31.5</v>
      </c>
      <c r="CF11" s="3">
        <v>46.9</v>
      </c>
      <c r="CG11" s="3">
        <v>2.2999999999999998</v>
      </c>
      <c r="CH11" s="3">
        <v>6.2</v>
      </c>
      <c r="CI11" s="3">
        <v>5.7</v>
      </c>
      <c r="CJ11" s="3">
        <v>3.1</v>
      </c>
      <c r="CK11" s="3">
        <v>4.8</v>
      </c>
      <c r="CL11" s="3">
        <v>10.7</v>
      </c>
      <c r="CM11" s="3">
        <v>0.6</v>
      </c>
      <c r="CN11" s="3">
        <v>1.9</v>
      </c>
      <c r="CO11" s="3">
        <v>6.5</v>
      </c>
      <c r="CP11" s="3">
        <v>7.8</v>
      </c>
      <c r="CQ11" s="3">
        <v>4.0999999999999996</v>
      </c>
      <c r="CR11" s="3">
        <v>3</v>
      </c>
      <c r="CS11" s="3">
        <v>0.1</v>
      </c>
      <c r="CT11" s="3">
        <v>17.100000000000001</v>
      </c>
      <c r="CU11" s="3">
        <v>3.6</v>
      </c>
      <c r="CV11" s="3">
        <v>0.6</v>
      </c>
      <c r="CW11" s="3">
        <v>0.3</v>
      </c>
      <c r="CX11" s="3">
        <v>1.9</v>
      </c>
      <c r="CY11" s="3">
        <v>0</v>
      </c>
      <c r="CZ11" s="3">
        <v>0</v>
      </c>
      <c r="DA11" s="3">
        <v>0.7</v>
      </c>
      <c r="DB11" s="3">
        <v>0</v>
      </c>
      <c r="DC11" s="3">
        <v>26.8</v>
      </c>
      <c r="DD11" s="3">
        <v>62.5</v>
      </c>
      <c r="DE11" s="3">
        <v>0</v>
      </c>
      <c r="DF11" s="3">
        <v>0</v>
      </c>
      <c r="DG11" s="3">
        <v>0</v>
      </c>
      <c r="DH11" s="3">
        <v>1.6</v>
      </c>
    </row>
    <row r="12" spans="1:112" x14ac:dyDescent="0.25">
      <c r="A12" s="3" t="s">
        <v>258</v>
      </c>
      <c r="B12" s="3" t="s">
        <v>71</v>
      </c>
      <c r="C12" s="3" t="s">
        <v>40</v>
      </c>
      <c r="D12" s="3">
        <f t="shared" si="0"/>
        <v>253</v>
      </c>
      <c r="E12" s="3">
        <f t="shared" si="1"/>
        <v>15</v>
      </c>
      <c r="F12" s="3">
        <f t="shared" si="2"/>
        <v>55.20000000000001</v>
      </c>
      <c r="G12" s="3">
        <f t="shared" si="3"/>
        <v>21.3</v>
      </c>
      <c r="H12" s="3">
        <f t="shared" si="4"/>
        <v>106.9</v>
      </c>
      <c r="I12" s="3">
        <f t="shared" si="5"/>
        <v>84.000000000000014</v>
      </c>
      <c r="J12" s="3">
        <f t="shared" si="6"/>
        <v>13.399999999999999</v>
      </c>
      <c r="K12" s="3">
        <f t="shared" si="7"/>
        <v>23.9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3.5</v>
      </c>
      <c r="T12" s="3">
        <v>0</v>
      </c>
      <c r="U12" s="3">
        <v>0</v>
      </c>
      <c r="V12" s="3">
        <v>30</v>
      </c>
      <c r="W12" s="3">
        <v>0</v>
      </c>
      <c r="X12" s="3">
        <v>0</v>
      </c>
      <c r="Y12" s="3">
        <v>0</v>
      </c>
      <c r="Z12" s="3">
        <v>22</v>
      </c>
      <c r="AA12" s="3">
        <v>0</v>
      </c>
      <c r="AB12" s="3">
        <v>51.7</v>
      </c>
      <c r="AC12" s="3">
        <v>145.80000000000001</v>
      </c>
      <c r="AD12" s="3">
        <v>0</v>
      </c>
      <c r="AE12" s="3">
        <v>0</v>
      </c>
      <c r="AF12" s="3">
        <v>0</v>
      </c>
      <c r="AG12" s="3">
        <v>0</v>
      </c>
      <c r="AH12" s="3">
        <v>15</v>
      </c>
      <c r="AI12" s="3">
        <v>0</v>
      </c>
      <c r="AJ12" s="3">
        <v>12.9</v>
      </c>
      <c r="AK12" s="3">
        <v>0.5</v>
      </c>
      <c r="AL12" s="3">
        <v>0</v>
      </c>
      <c r="AM12" s="3">
        <v>0</v>
      </c>
      <c r="AN12" s="3">
        <v>0</v>
      </c>
      <c r="AO12" s="3">
        <v>23.5</v>
      </c>
      <c r="AP12" s="3">
        <v>0</v>
      </c>
      <c r="AQ12" s="3">
        <v>7.5</v>
      </c>
      <c r="AR12" s="3">
        <v>18.7</v>
      </c>
      <c r="AS12" s="3">
        <v>11.9</v>
      </c>
      <c r="AT12" s="3">
        <v>15.7</v>
      </c>
      <c r="AU12" s="3">
        <v>0</v>
      </c>
      <c r="AV12" s="3">
        <v>11.9</v>
      </c>
      <c r="AW12" s="3">
        <v>14.1</v>
      </c>
      <c r="AX12" s="3">
        <v>3.8</v>
      </c>
      <c r="AY12" s="3">
        <v>11.6</v>
      </c>
      <c r="AZ12" s="3">
        <v>0</v>
      </c>
      <c r="BA12" s="3">
        <v>3.6</v>
      </c>
      <c r="BB12" s="3">
        <v>1.1000000000000001</v>
      </c>
      <c r="BC12" s="3">
        <v>0.7</v>
      </c>
      <c r="BD12" s="3">
        <v>0.3</v>
      </c>
      <c r="BE12" s="3">
        <v>6.7</v>
      </c>
      <c r="BF12" s="3">
        <v>6.1</v>
      </c>
      <c r="BG12" s="3">
        <v>18.600000000000001</v>
      </c>
      <c r="BH12" s="3">
        <v>11.4</v>
      </c>
      <c r="BI12" s="3">
        <v>1.1000000000000001</v>
      </c>
      <c r="BJ12" s="3">
        <v>0.7</v>
      </c>
      <c r="BK12" s="3">
        <v>4.9000000000000004</v>
      </c>
      <c r="BL12" s="3">
        <v>0</v>
      </c>
      <c r="BM12" s="3">
        <v>5.7</v>
      </c>
      <c r="BN12" s="3">
        <v>12.3</v>
      </c>
      <c r="BO12" s="3">
        <v>1.7</v>
      </c>
      <c r="BP12" s="3">
        <v>7.3</v>
      </c>
      <c r="BQ12" s="3">
        <v>11.2</v>
      </c>
      <c r="BR12" s="3">
        <v>2.6</v>
      </c>
      <c r="BS12" s="3">
        <v>24.1</v>
      </c>
      <c r="BT12" s="3">
        <v>0</v>
      </c>
      <c r="BU12" s="3">
        <v>0</v>
      </c>
      <c r="BV12" s="3">
        <v>29.3</v>
      </c>
      <c r="BW12" s="3">
        <v>11.1</v>
      </c>
      <c r="BX12" s="3">
        <v>0</v>
      </c>
      <c r="BY12" s="3">
        <v>17.7</v>
      </c>
      <c r="BZ12" s="3">
        <v>1.7</v>
      </c>
      <c r="CA12" s="3">
        <v>6</v>
      </c>
      <c r="CB12" s="3">
        <v>0</v>
      </c>
      <c r="CC12" s="3">
        <v>3.2</v>
      </c>
      <c r="CD12" s="3">
        <v>14.7</v>
      </c>
      <c r="CE12" s="3">
        <v>17.5</v>
      </c>
      <c r="CF12" s="3">
        <v>10.7</v>
      </c>
      <c r="CG12" s="3">
        <v>0</v>
      </c>
      <c r="CH12" s="3">
        <v>11.3</v>
      </c>
      <c r="CI12" s="3">
        <v>0</v>
      </c>
      <c r="CJ12" s="3">
        <v>0.7</v>
      </c>
      <c r="CK12" s="3">
        <v>0</v>
      </c>
      <c r="CL12" s="3">
        <v>0.8</v>
      </c>
      <c r="CM12" s="3">
        <v>4.0999999999999996</v>
      </c>
      <c r="CN12" s="3">
        <v>0</v>
      </c>
      <c r="CO12" s="3">
        <v>5.3</v>
      </c>
      <c r="CP12" s="3">
        <v>3.9</v>
      </c>
      <c r="CQ12" s="3">
        <v>4.0999999999999996</v>
      </c>
      <c r="CR12" s="3">
        <v>4.9000000000000004</v>
      </c>
      <c r="CS12" s="3">
        <v>0.4</v>
      </c>
      <c r="CT12" s="3">
        <v>1.4</v>
      </c>
      <c r="CU12" s="3">
        <v>1.8</v>
      </c>
      <c r="CV12" s="3">
        <v>0.3</v>
      </c>
      <c r="CW12" s="3">
        <v>2.1</v>
      </c>
      <c r="CX12" s="3">
        <v>0</v>
      </c>
      <c r="CY12" s="3">
        <v>10.7</v>
      </c>
      <c r="CZ12" s="3">
        <v>2.7</v>
      </c>
      <c r="DA12" s="3">
        <v>0</v>
      </c>
      <c r="DB12" s="3">
        <v>0</v>
      </c>
      <c r="DC12" s="3">
        <v>0</v>
      </c>
      <c r="DD12" s="3">
        <v>0</v>
      </c>
      <c r="DE12" s="3">
        <v>19</v>
      </c>
      <c r="DF12" s="3">
        <v>2.2999999999999998</v>
      </c>
      <c r="DG12" s="3">
        <v>0.9</v>
      </c>
      <c r="DH12" s="3">
        <v>1.7</v>
      </c>
    </row>
    <row r="13" spans="1:112" x14ac:dyDescent="0.25">
      <c r="A13" s="3" t="s">
        <v>259</v>
      </c>
      <c r="B13" s="3" t="s">
        <v>72</v>
      </c>
      <c r="C13" s="3" t="s">
        <v>40</v>
      </c>
      <c r="D13" s="3">
        <f t="shared" si="0"/>
        <v>727.90000000000009</v>
      </c>
      <c r="E13" s="3">
        <f t="shared" si="1"/>
        <v>60</v>
      </c>
      <c r="F13" s="3">
        <f t="shared" si="2"/>
        <v>83.9</v>
      </c>
      <c r="G13" s="3">
        <f t="shared" si="3"/>
        <v>123.5</v>
      </c>
      <c r="H13" s="3">
        <f t="shared" si="4"/>
        <v>505.79999999999995</v>
      </c>
      <c r="I13" s="3">
        <f t="shared" si="5"/>
        <v>173.5</v>
      </c>
      <c r="J13" s="3">
        <f t="shared" si="6"/>
        <v>8.7000000000000011</v>
      </c>
      <c r="K13" s="3">
        <f t="shared" si="7"/>
        <v>469.09999999999997</v>
      </c>
      <c r="L13" s="3">
        <v>0</v>
      </c>
      <c r="M13" s="3">
        <v>375</v>
      </c>
      <c r="N13" s="3">
        <v>0</v>
      </c>
      <c r="O13" s="3">
        <v>0</v>
      </c>
      <c r="P13" s="3">
        <v>0</v>
      </c>
      <c r="Q13" s="3">
        <v>0</v>
      </c>
      <c r="R13" s="3">
        <v>14</v>
      </c>
      <c r="S13" s="3">
        <v>0</v>
      </c>
      <c r="T13" s="3">
        <v>1.8</v>
      </c>
      <c r="U13" s="3">
        <v>4.8</v>
      </c>
      <c r="V13" s="3">
        <v>5</v>
      </c>
      <c r="W13" s="3">
        <v>0</v>
      </c>
      <c r="X13" s="3">
        <v>0</v>
      </c>
      <c r="Y13" s="3">
        <v>0</v>
      </c>
      <c r="Z13" s="3">
        <v>29.5</v>
      </c>
      <c r="AA13" s="3">
        <v>0</v>
      </c>
      <c r="AB13" s="3">
        <v>6.2</v>
      </c>
      <c r="AC13" s="3">
        <v>291.60000000000002</v>
      </c>
      <c r="AD13" s="3">
        <v>0</v>
      </c>
      <c r="AE13" s="3">
        <v>0</v>
      </c>
      <c r="AF13" s="3">
        <v>0</v>
      </c>
      <c r="AG13" s="3">
        <v>0</v>
      </c>
      <c r="AH13" s="3">
        <v>60</v>
      </c>
      <c r="AI13" s="3">
        <v>0</v>
      </c>
      <c r="AJ13" s="3">
        <v>34.299999999999997</v>
      </c>
      <c r="AK13" s="3">
        <v>0</v>
      </c>
      <c r="AL13" s="3">
        <v>0</v>
      </c>
      <c r="AM13" s="3">
        <v>0</v>
      </c>
      <c r="AN13" s="3">
        <v>0</v>
      </c>
      <c r="AO13" s="3">
        <v>144.9</v>
      </c>
      <c r="AP13" s="3">
        <v>16.3</v>
      </c>
      <c r="AQ13" s="3">
        <v>144.6</v>
      </c>
      <c r="AR13" s="3">
        <v>64.5</v>
      </c>
      <c r="AS13" s="3">
        <v>13.1</v>
      </c>
      <c r="AT13" s="3">
        <v>9.6999999999999993</v>
      </c>
      <c r="AU13" s="3">
        <v>12.9</v>
      </c>
      <c r="AV13" s="3">
        <v>11.9</v>
      </c>
      <c r="AW13" s="3">
        <v>24.4</v>
      </c>
      <c r="AX13" s="3">
        <v>0</v>
      </c>
      <c r="AY13" s="3">
        <v>5.6</v>
      </c>
      <c r="AZ13" s="3">
        <v>11.7</v>
      </c>
      <c r="BA13" s="3">
        <v>3.1</v>
      </c>
      <c r="BB13" s="3">
        <v>6.2</v>
      </c>
      <c r="BC13" s="3">
        <v>1.2</v>
      </c>
      <c r="BD13" s="3">
        <v>4.9000000000000004</v>
      </c>
      <c r="BE13" s="3">
        <v>23.2</v>
      </c>
      <c r="BF13" s="3">
        <v>3</v>
      </c>
      <c r="BG13" s="3">
        <v>32</v>
      </c>
      <c r="BH13" s="3">
        <v>9.9</v>
      </c>
      <c r="BI13" s="3">
        <v>6.8</v>
      </c>
      <c r="BJ13" s="3">
        <v>2.5</v>
      </c>
      <c r="BK13" s="3">
        <v>2.5</v>
      </c>
      <c r="BL13" s="3">
        <v>1.2</v>
      </c>
      <c r="BM13" s="3">
        <v>2.8</v>
      </c>
      <c r="BN13" s="3">
        <v>75.599999999999994</v>
      </c>
      <c r="BO13" s="3">
        <v>2.9</v>
      </c>
      <c r="BP13" s="3">
        <v>45</v>
      </c>
      <c r="BQ13" s="3">
        <v>2.8</v>
      </c>
      <c r="BR13" s="3">
        <v>4.5</v>
      </c>
      <c r="BS13" s="3">
        <v>137</v>
      </c>
      <c r="BT13" s="3">
        <v>24.5</v>
      </c>
      <c r="BU13" s="3">
        <v>21.8</v>
      </c>
      <c r="BV13" s="3">
        <v>106.8</v>
      </c>
      <c r="BW13" s="3">
        <v>11.4</v>
      </c>
      <c r="BX13" s="3">
        <v>2.6</v>
      </c>
      <c r="BY13" s="3">
        <v>87.1</v>
      </c>
      <c r="BZ13" s="3">
        <v>21</v>
      </c>
      <c r="CA13" s="3">
        <v>75.900000000000006</v>
      </c>
      <c r="CB13" s="3">
        <v>10.4</v>
      </c>
      <c r="CC13" s="3">
        <v>0</v>
      </c>
      <c r="CD13" s="3">
        <v>40.9</v>
      </c>
      <c r="CE13" s="3">
        <v>48.9</v>
      </c>
      <c r="CF13" s="3">
        <v>17.3</v>
      </c>
      <c r="CG13" s="3">
        <v>2.2000000000000002</v>
      </c>
      <c r="CH13" s="3">
        <v>9.1999999999999993</v>
      </c>
      <c r="CI13" s="3">
        <v>5.4</v>
      </c>
      <c r="CJ13" s="3">
        <v>5.2</v>
      </c>
      <c r="CK13" s="3">
        <v>2.4</v>
      </c>
      <c r="CL13" s="3">
        <v>3</v>
      </c>
      <c r="CM13" s="3">
        <v>2</v>
      </c>
      <c r="CN13" s="3">
        <v>1.8</v>
      </c>
      <c r="CO13" s="3">
        <v>3.1</v>
      </c>
      <c r="CP13" s="3">
        <v>1.9</v>
      </c>
      <c r="CQ13" s="3">
        <v>2.1</v>
      </c>
      <c r="CR13" s="3">
        <v>10.1</v>
      </c>
      <c r="CS13" s="3">
        <v>0.4</v>
      </c>
      <c r="CT13" s="3">
        <v>2.4</v>
      </c>
      <c r="CU13" s="3">
        <v>6.4</v>
      </c>
      <c r="CV13" s="3">
        <v>0.2</v>
      </c>
      <c r="CW13" s="3">
        <v>1</v>
      </c>
      <c r="CX13" s="3">
        <v>7.6</v>
      </c>
      <c r="CY13" s="3">
        <v>0.9</v>
      </c>
      <c r="CZ13" s="3">
        <v>5.4</v>
      </c>
      <c r="DA13" s="3">
        <v>2.4</v>
      </c>
      <c r="DB13" s="3">
        <v>0</v>
      </c>
      <c r="DC13" s="3">
        <v>113.1</v>
      </c>
      <c r="DD13" s="3">
        <v>113.1</v>
      </c>
      <c r="DE13" s="3">
        <v>171.6</v>
      </c>
      <c r="DF13" s="3">
        <v>71.3</v>
      </c>
      <c r="DG13" s="3">
        <v>0</v>
      </c>
      <c r="DH13" s="3">
        <v>0</v>
      </c>
    </row>
    <row r="14" spans="1:112" x14ac:dyDescent="0.25">
      <c r="A14" s="3" t="s">
        <v>260</v>
      </c>
      <c r="B14" s="3" t="s">
        <v>73</v>
      </c>
      <c r="C14" s="3" t="s">
        <v>40</v>
      </c>
      <c r="D14" s="3">
        <f t="shared" si="0"/>
        <v>454.40000000000003</v>
      </c>
      <c r="E14" s="3">
        <f t="shared" si="1"/>
        <v>15</v>
      </c>
      <c r="F14" s="3">
        <f t="shared" si="2"/>
        <v>139</v>
      </c>
      <c r="G14" s="3">
        <f t="shared" si="3"/>
        <v>7.4</v>
      </c>
      <c r="H14" s="3">
        <f t="shared" si="4"/>
        <v>348.3</v>
      </c>
      <c r="I14" s="3">
        <f t="shared" si="5"/>
        <v>186.39999999999998</v>
      </c>
      <c r="J14" s="3">
        <f t="shared" si="6"/>
        <v>0</v>
      </c>
      <c r="K14" s="3">
        <f t="shared" si="7"/>
        <v>25.8</v>
      </c>
      <c r="L14" s="3">
        <v>0</v>
      </c>
      <c r="M14" s="3">
        <v>200</v>
      </c>
      <c r="N14" s="3">
        <v>0</v>
      </c>
      <c r="O14" s="3">
        <v>0</v>
      </c>
      <c r="P14" s="3">
        <v>0</v>
      </c>
      <c r="Q14" s="3">
        <v>0</v>
      </c>
      <c r="R14" s="3">
        <v>3.5</v>
      </c>
      <c r="S14" s="3">
        <v>0</v>
      </c>
      <c r="T14" s="3">
        <v>0</v>
      </c>
      <c r="U14" s="3">
        <v>14.4</v>
      </c>
      <c r="V14" s="3">
        <v>15</v>
      </c>
      <c r="W14" s="3">
        <v>0</v>
      </c>
      <c r="X14" s="3">
        <v>0</v>
      </c>
      <c r="Y14" s="3">
        <v>0</v>
      </c>
      <c r="Z14" s="3">
        <v>13.3</v>
      </c>
      <c r="AA14" s="3">
        <v>0</v>
      </c>
      <c r="AB14" s="3">
        <v>62.4</v>
      </c>
      <c r="AC14" s="3">
        <v>145.80000000000001</v>
      </c>
      <c r="AD14" s="3">
        <v>0</v>
      </c>
      <c r="AE14" s="3">
        <v>0</v>
      </c>
      <c r="AF14" s="3">
        <v>0</v>
      </c>
      <c r="AG14" s="3">
        <v>0</v>
      </c>
      <c r="AH14" s="3">
        <v>15</v>
      </c>
      <c r="AI14" s="3">
        <v>12.5</v>
      </c>
      <c r="AJ14" s="3">
        <v>6.9</v>
      </c>
      <c r="AK14" s="3">
        <v>0</v>
      </c>
      <c r="AL14" s="3">
        <v>0</v>
      </c>
      <c r="AM14" s="3">
        <v>24.4</v>
      </c>
      <c r="AN14" s="3">
        <v>0</v>
      </c>
      <c r="AO14" s="3">
        <v>56.8</v>
      </c>
      <c r="AP14" s="3">
        <v>45.4</v>
      </c>
      <c r="AQ14" s="3">
        <v>0</v>
      </c>
      <c r="AR14" s="3">
        <v>0</v>
      </c>
      <c r="AS14" s="3">
        <v>18.399999999999999</v>
      </c>
      <c r="AT14" s="3">
        <v>0</v>
      </c>
      <c r="AU14" s="3">
        <v>64.599999999999994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1.9</v>
      </c>
      <c r="BC14" s="3">
        <v>6</v>
      </c>
      <c r="BD14" s="3">
        <v>0</v>
      </c>
      <c r="BE14" s="3">
        <v>57.9</v>
      </c>
      <c r="BF14" s="3">
        <v>0</v>
      </c>
      <c r="BG14" s="3">
        <v>22.4</v>
      </c>
      <c r="BH14" s="3">
        <v>27.6</v>
      </c>
      <c r="BI14" s="3">
        <v>9.5</v>
      </c>
      <c r="BJ14" s="3">
        <v>0</v>
      </c>
      <c r="BK14" s="3">
        <v>9.8000000000000007</v>
      </c>
      <c r="BL14" s="3">
        <v>11.8</v>
      </c>
      <c r="BM14" s="3">
        <v>0</v>
      </c>
      <c r="BN14" s="3">
        <v>7.4</v>
      </c>
      <c r="BO14" s="3">
        <v>0</v>
      </c>
      <c r="BP14" s="3">
        <v>0</v>
      </c>
      <c r="BQ14" s="3">
        <v>0</v>
      </c>
      <c r="BR14" s="3">
        <v>155.80000000000001</v>
      </c>
      <c r="BS14" s="3">
        <v>0</v>
      </c>
      <c r="BT14" s="3">
        <v>0</v>
      </c>
      <c r="BU14" s="3">
        <v>55.9</v>
      </c>
      <c r="BV14" s="3">
        <v>6.9</v>
      </c>
      <c r="BW14" s="3">
        <v>10.5</v>
      </c>
      <c r="BX14" s="3">
        <v>0</v>
      </c>
      <c r="BY14" s="3">
        <v>10.1</v>
      </c>
      <c r="BZ14" s="3">
        <v>13.5</v>
      </c>
      <c r="CA14" s="3">
        <v>38.1</v>
      </c>
      <c r="CB14" s="3">
        <v>37.200000000000003</v>
      </c>
      <c r="CC14" s="3">
        <v>20.3</v>
      </c>
      <c r="CD14" s="3">
        <v>43.4</v>
      </c>
      <c r="CE14" s="3">
        <v>40.4</v>
      </c>
      <c r="CF14" s="3">
        <v>3.7</v>
      </c>
      <c r="CG14" s="3">
        <v>9.1999999999999993</v>
      </c>
      <c r="CH14" s="3">
        <v>13.9</v>
      </c>
      <c r="CI14" s="3">
        <v>12.7</v>
      </c>
      <c r="CJ14" s="3">
        <v>1.7</v>
      </c>
      <c r="CK14" s="3">
        <v>7.1</v>
      </c>
      <c r="CL14" s="3">
        <v>17.5</v>
      </c>
      <c r="CM14" s="3">
        <v>3.4</v>
      </c>
      <c r="CN14" s="3">
        <v>0</v>
      </c>
      <c r="CO14" s="3">
        <v>7.2</v>
      </c>
      <c r="CP14" s="3">
        <v>0</v>
      </c>
      <c r="CQ14" s="3">
        <v>3.4</v>
      </c>
      <c r="CR14" s="3">
        <v>6.7</v>
      </c>
      <c r="CS14" s="3">
        <v>0</v>
      </c>
      <c r="CT14" s="3">
        <v>0</v>
      </c>
      <c r="CU14" s="3">
        <v>3</v>
      </c>
      <c r="CV14" s="3">
        <v>0.2</v>
      </c>
      <c r="CW14" s="3">
        <v>1.7</v>
      </c>
      <c r="CX14" s="3">
        <v>11.2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25.8</v>
      </c>
    </row>
    <row r="15" spans="1:112" x14ac:dyDescent="0.25">
      <c r="A15" s="3" t="s">
        <v>261</v>
      </c>
      <c r="B15" s="3" t="s">
        <v>74</v>
      </c>
      <c r="C15" s="3" t="s">
        <v>40</v>
      </c>
      <c r="D15" s="3">
        <f t="shared" si="0"/>
        <v>417</v>
      </c>
      <c r="E15" s="3">
        <f t="shared" si="1"/>
        <v>60</v>
      </c>
      <c r="F15" s="3">
        <f t="shared" si="2"/>
        <v>20.3</v>
      </c>
      <c r="G15" s="3">
        <f t="shared" si="3"/>
        <v>14.600000000000001</v>
      </c>
      <c r="H15" s="3">
        <f t="shared" si="4"/>
        <v>285.29999999999995</v>
      </c>
      <c r="I15" s="3">
        <f t="shared" si="5"/>
        <v>37</v>
      </c>
      <c r="J15" s="3">
        <f t="shared" si="6"/>
        <v>1.3</v>
      </c>
      <c r="K15" s="3">
        <f t="shared" si="7"/>
        <v>16.7</v>
      </c>
      <c r="L15" s="3">
        <v>200</v>
      </c>
      <c r="M15" s="3">
        <v>0</v>
      </c>
      <c r="N15" s="3">
        <v>0</v>
      </c>
      <c r="O15" s="3">
        <v>14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14.4</v>
      </c>
      <c r="V15" s="3">
        <v>0</v>
      </c>
      <c r="W15" s="3">
        <v>0</v>
      </c>
      <c r="X15" s="3">
        <v>0</v>
      </c>
      <c r="Y15" s="3">
        <v>0</v>
      </c>
      <c r="Z15" s="3">
        <v>40.9</v>
      </c>
      <c r="AA15" s="3">
        <v>0</v>
      </c>
      <c r="AB15" s="3">
        <v>1.9</v>
      </c>
      <c r="AC15" s="3">
        <v>145.80000000000001</v>
      </c>
      <c r="AD15" s="3">
        <v>0</v>
      </c>
      <c r="AE15" s="3">
        <v>60</v>
      </c>
      <c r="AF15" s="3">
        <v>0</v>
      </c>
      <c r="AG15" s="3">
        <v>0</v>
      </c>
      <c r="AH15" s="3">
        <v>0</v>
      </c>
      <c r="AI15" s="3">
        <v>0</v>
      </c>
      <c r="AJ15" s="3">
        <v>34.299999999999997</v>
      </c>
      <c r="AK15" s="3">
        <v>0</v>
      </c>
      <c r="AL15" s="3">
        <v>0</v>
      </c>
      <c r="AM15" s="3">
        <v>0</v>
      </c>
      <c r="AN15" s="3">
        <v>28.2</v>
      </c>
      <c r="AO15" s="3">
        <v>156.5</v>
      </c>
      <c r="AP15" s="3">
        <v>0</v>
      </c>
      <c r="AQ15" s="3">
        <v>0</v>
      </c>
      <c r="AR15" s="3">
        <v>0</v>
      </c>
      <c r="AS15" s="3">
        <v>14.2</v>
      </c>
      <c r="AT15" s="3">
        <v>18.7</v>
      </c>
      <c r="AU15" s="3">
        <v>0</v>
      </c>
      <c r="AV15" s="3">
        <v>47.4</v>
      </c>
      <c r="AW15" s="3">
        <v>26.3</v>
      </c>
      <c r="AX15" s="3">
        <v>0</v>
      </c>
      <c r="AY15" s="3">
        <v>0.4</v>
      </c>
      <c r="AZ15" s="3">
        <v>1.1000000000000001</v>
      </c>
      <c r="BA15" s="3">
        <v>1</v>
      </c>
      <c r="BB15" s="3">
        <v>1.8</v>
      </c>
      <c r="BC15" s="3">
        <v>0.4</v>
      </c>
      <c r="BD15" s="3">
        <v>0.1</v>
      </c>
      <c r="BE15" s="3">
        <v>3.6</v>
      </c>
      <c r="BF15" s="3">
        <v>3.3</v>
      </c>
      <c r="BG15" s="3">
        <v>8.6</v>
      </c>
      <c r="BH15" s="3">
        <v>0</v>
      </c>
      <c r="BI15" s="3">
        <v>2.1</v>
      </c>
      <c r="BJ15" s="3">
        <v>0.7</v>
      </c>
      <c r="BK15" s="3">
        <v>0.7</v>
      </c>
      <c r="BL15" s="3">
        <v>1.3</v>
      </c>
      <c r="BM15" s="3">
        <v>0</v>
      </c>
      <c r="BN15" s="3">
        <v>11.4</v>
      </c>
      <c r="BO15" s="3">
        <v>3.2</v>
      </c>
      <c r="BP15" s="3">
        <v>0</v>
      </c>
      <c r="BQ15" s="3">
        <v>0</v>
      </c>
      <c r="BR15" s="3">
        <v>0</v>
      </c>
      <c r="BS15" s="3">
        <v>0</v>
      </c>
      <c r="BT15" s="3">
        <v>111.4</v>
      </c>
      <c r="BU15" s="3">
        <v>0</v>
      </c>
      <c r="BV15" s="3">
        <v>4.4000000000000004</v>
      </c>
      <c r="BW15" s="3">
        <v>0</v>
      </c>
      <c r="BX15" s="3">
        <v>0</v>
      </c>
      <c r="BY15" s="3">
        <v>71</v>
      </c>
      <c r="BZ15" s="3">
        <v>0</v>
      </c>
      <c r="CA15" s="3">
        <v>96.6</v>
      </c>
      <c r="CB15" s="3">
        <v>1.9</v>
      </c>
      <c r="CC15" s="3">
        <v>0</v>
      </c>
      <c r="CD15" s="3">
        <v>5.9</v>
      </c>
      <c r="CE15" s="3">
        <v>0</v>
      </c>
      <c r="CF15" s="3">
        <v>16.5</v>
      </c>
      <c r="CG15" s="3">
        <v>5.8</v>
      </c>
      <c r="CH15" s="3">
        <v>8.8000000000000007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1.3</v>
      </c>
      <c r="CZ15" s="3">
        <v>0</v>
      </c>
      <c r="DA15" s="3">
        <v>0</v>
      </c>
      <c r="DB15" s="3">
        <v>0</v>
      </c>
      <c r="DC15" s="3">
        <v>16.7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</row>
    <row r="16" spans="1:112" x14ac:dyDescent="0.25">
      <c r="A16" s="3" t="s">
        <v>262</v>
      </c>
      <c r="B16" s="3" t="s">
        <v>75</v>
      </c>
      <c r="C16" s="3" t="s">
        <v>40</v>
      </c>
      <c r="D16" s="3">
        <f t="shared" si="0"/>
        <v>453.09999999999997</v>
      </c>
      <c r="E16" s="3">
        <f t="shared" si="1"/>
        <v>120</v>
      </c>
      <c r="F16" s="3">
        <f t="shared" si="2"/>
        <v>95.2</v>
      </c>
      <c r="G16" s="3">
        <f t="shared" si="3"/>
        <v>8.6999999999999993</v>
      </c>
      <c r="H16" s="3">
        <f t="shared" si="4"/>
        <v>209.5</v>
      </c>
      <c r="I16" s="3">
        <f t="shared" si="5"/>
        <v>99.899999999999991</v>
      </c>
      <c r="J16" s="3">
        <f t="shared" si="6"/>
        <v>1.5</v>
      </c>
      <c r="K16" s="3">
        <f t="shared" si="7"/>
        <v>0</v>
      </c>
      <c r="L16" s="3">
        <v>375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14.4</v>
      </c>
      <c r="V16" s="3">
        <v>0</v>
      </c>
      <c r="W16" s="3">
        <v>0</v>
      </c>
      <c r="X16" s="3">
        <v>0</v>
      </c>
      <c r="Y16" s="3">
        <v>0</v>
      </c>
      <c r="Z16" s="3">
        <v>12.3</v>
      </c>
      <c r="AA16" s="3">
        <v>6.2</v>
      </c>
      <c r="AB16" s="3">
        <v>45.2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120</v>
      </c>
      <c r="AI16" s="3">
        <v>0</v>
      </c>
      <c r="AJ16" s="3">
        <v>34.299999999999997</v>
      </c>
      <c r="AK16" s="3">
        <v>0</v>
      </c>
      <c r="AL16" s="3">
        <v>0</v>
      </c>
      <c r="AM16" s="3">
        <v>29</v>
      </c>
      <c r="AN16" s="3">
        <v>0</v>
      </c>
      <c r="AO16" s="3">
        <v>0</v>
      </c>
      <c r="AP16" s="3">
        <v>0</v>
      </c>
      <c r="AQ16" s="3">
        <v>16.899999999999999</v>
      </c>
      <c r="AR16" s="3">
        <v>41.9</v>
      </c>
      <c r="AS16" s="3">
        <v>0</v>
      </c>
      <c r="AT16" s="3">
        <v>1.6</v>
      </c>
      <c r="AU16" s="3">
        <v>0</v>
      </c>
      <c r="AV16" s="3">
        <v>11.9</v>
      </c>
      <c r="AW16" s="3">
        <v>0</v>
      </c>
      <c r="AX16" s="3">
        <v>53.2</v>
      </c>
      <c r="AY16" s="3">
        <v>3.6</v>
      </c>
      <c r="AZ16" s="3">
        <v>4.9000000000000004</v>
      </c>
      <c r="BA16" s="3">
        <v>0</v>
      </c>
      <c r="BB16" s="3">
        <v>1.2</v>
      </c>
      <c r="BC16" s="3">
        <v>0.2</v>
      </c>
      <c r="BD16" s="3">
        <v>0</v>
      </c>
      <c r="BE16" s="3">
        <v>53.7</v>
      </c>
      <c r="BF16" s="3">
        <v>0</v>
      </c>
      <c r="BG16" s="3">
        <v>20.8</v>
      </c>
      <c r="BH16" s="3">
        <v>12.8</v>
      </c>
      <c r="BI16" s="3">
        <v>0</v>
      </c>
      <c r="BJ16" s="3">
        <v>0</v>
      </c>
      <c r="BK16" s="3">
        <v>0.7</v>
      </c>
      <c r="BL16" s="3">
        <v>0.8</v>
      </c>
      <c r="BM16" s="3">
        <v>6.4</v>
      </c>
      <c r="BN16" s="3">
        <v>2</v>
      </c>
      <c r="BO16" s="3">
        <v>6.7</v>
      </c>
      <c r="BP16" s="3">
        <v>0</v>
      </c>
      <c r="BQ16" s="3">
        <v>0</v>
      </c>
      <c r="BR16" s="3">
        <v>144.6</v>
      </c>
      <c r="BS16" s="3">
        <v>4.2</v>
      </c>
      <c r="BT16" s="3">
        <v>2.7</v>
      </c>
      <c r="BU16" s="3">
        <v>0</v>
      </c>
      <c r="BV16" s="3">
        <v>17.899999999999999</v>
      </c>
      <c r="BW16" s="3">
        <v>0</v>
      </c>
      <c r="BX16" s="3">
        <v>0</v>
      </c>
      <c r="BY16" s="3">
        <v>1.7</v>
      </c>
      <c r="BZ16" s="3">
        <v>2.2999999999999998</v>
      </c>
      <c r="CA16" s="3">
        <v>2.4</v>
      </c>
      <c r="CB16" s="3">
        <v>2.2999999999999998</v>
      </c>
      <c r="CC16" s="3">
        <v>31.4</v>
      </c>
      <c r="CD16" s="3">
        <v>8.1</v>
      </c>
      <c r="CE16" s="3">
        <v>34.299999999999997</v>
      </c>
      <c r="CF16" s="3">
        <v>18.7</v>
      </c>
      <c r="CG16" s="3">
        <v>0.3</v>
      </c>
      <c r="CH16" s="3">
        <v>0.4</v>
      </c>
      <c r="CI16" s="3">
        <v>1.3</v>
      </c>
      <c r="CJ16" s="3">
        <v>0</v>
      </c>
      <c r="CK16" s="3">
        <v>2.6</v>
      </c>
      <c r="CL16" s="3">
        <v>3.3</v>
      </c>
      <c r="CM16" s="3">
        <v>4.5</v>
      </c>
      <c r="CN16" s="3">
        <v>0.9</v>
      </c>
      <c r="CO16" s="3">
        <v>5.2</v>
      </c>
      <c r="CP16" s="3">
        <v>2.1</v>
      </c>
      <c r="CQ16" s="3">
        <v>4.5</v>
      </c>
      <c r="CR16" s="3">
        <v>2.4</v>
      </c>
      <c r="CS16" s="3">
        <v>0</v>
      </c>
      <c r="CT16" s="3">
        <v>5.2</v>
      </c>
      <c r="CU16" s="3">
        <v>3.9</v>
      </c>
      <c r="CV16" s="3">
        <v>0.5</v>
      </c>
      <c r="CW16" s="3">
        <v>1.1000000000000001</v>
      </c>
      <c r="CX16" s="3">
        <v>0.6</v>
      </c>
      <c r="CY16" s="3">
        <v>1.5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</row>
    <row r="17" spans="1:112" x14ac:dyDescent="0.25">
      <c r="A17" s="3" t="s">
        <v>263</v>
      </c>
      <c r="B17" s="3" t="s">
        <v>76</v>
      </c>
      <c r="C17" s="3" t="s">
        <v>40</v>
      </c>
      <c r="D17" s="3">
        <f t="shared" si="0"/>
        <v>449.1</v>
      </c>
      <c r="E17" s="3">
        <f t="shared" si="1"/>
        <v>60</v>
      </c>
      <c r="F17" s="3">
        <f t="shared" si="2"/>
        <v>176.4</v>
      </c>
      <c r="G17" s="3">
        <f t="shared" si="3"/>
        <v>50.099999999999994</v>
      </c>
      <c r="H17" s="3">
        <f t="shared" si="4"/>
        <v>151.5</v>
      </c>
      <c r="I17" s="3">
        <f t="shared" si="5"/>
        <v>340.59999999999997</v>
      </c>
      <c r="J17" s="3">
        <f t="shared" si="6"/>
        <v>10</v>
      </c>
      <c r="K17" s="3">
        <f t="shared" si="7"/>
        <v>3</v>
      </c>
      <c r="L17" s="3">
        <v>0</v>
      </c>
      <c r="M17" s="3">
        <v>0</v>
      </c>
      <c r="N17" s="3">
        <v>375</v>
      </c>
      <c r="O17" s="3">
        <v>0</v>
      </c>
      <c r="P17" s="3">
        <v>14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13.8</v>
      </c>
      <c r="Y17" s="3">
        <v>0</v>
      </c>
      <c r="Z17" s="3">
        <v>3.2</v>
      </c>
      <c r="AA17" s="3">
        <v>0.2</v>
      </c>
      <c r="AB17" s="3">
        <v>2.1</v>
      </c>
      <c r="AC17" s="3">
        <v>40.799999999999997</v>
      </c>
      <c r="AD17" s="3">
        <v>0</v>
      </c>
      <c r="AE17" s="3">
        <v>0</v>
      </c>
      <c r="AF17" s="3">
        <v>0</v>
      </c>
      <c r="AG17" s="3">
        <v>0</v>
      </c>
      <c r="AH17" s="3">
        <v>60</v>
      </c>
      <c r="AI17" s="3">
        <v>0</v>
      </c>
      <c r="AJ17" s="3">
        <v>34.299999999999997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4.4000000000000004</v>
      </c>
      <c r="AR17" s="3">
        <v>19.399999999999999</v>
      </c>
      <c r="AS17" s="3">
        <v>15.8</v>
      </c>
      <c r="AT17" s="3">
        <v>2.9</v>
      </c>
      <c r="AU17" s="3">
        <v>15.5</v>
      </c>
      <c r="AV17" s="3">
        <v>11.9</v>
      </c>
      <c r="AW17" s="3">
        <v>8.4</v>
      </c>
      <c r="AX17" s="3">
        <v>3.8</v>
      </c>
      <c r="AY17" s="3">
        <v>6.7</v>
      </c>
      <c r="AZ17" s="3">
        <v>0.4</v>
      </c>
      <c r="BA17" s="3">
        <v>1.1000000000000001</v>
      </c>
      <c r="BB17" s="3">
        <v>0.6</v>
      </c>
      <c r="BC17" s="3">
        <v>10.4</v>
      </c>
      <c r="BD17" s="3">
        <v>0</v>
      </c>
      <c r="BE17" s="3">
        <v>13.9</v>
      </c>
      <c r="BF17" s="3">
        <v>0</v>
      </c>
      <c r="BG17" s="3">
        <v>107.1</v>
      </c>
      <c r="BH17" s="3">
        <v>23.7</v>
      </c>
      <c r="BI17" s="3">
        <v>2.2999999999999998</v>
      </c>
      <c r="BJ17" s="3">
        <v>27.3</v>
      </c>
      <c r="BK17" s="3">
        <v>0.7</v>
      </c>
      <c r="BL17" s="3">
        <v>1.4</v>
      </c>
      <c r="BM17" s="3">
        <v>0</v>
      </c>
      <c r="BN17" s="3">
        <v>25.4</v>
      </c>
      <c r="BO17" s="3">
        <v>24.7</v>
      </c>
      <c r="BP17" s="3">
        <v>0</v>
      </c>
      <c r="BQ17" s="3">
        <v>0</v>
      </c>
      <c r="BR17" s="3">
        <v>5.3</v>
      </c>
      <c r="BS17" s="3">
        <v>3.9</v>
      </c>
      <c r="BT17" s="3">
        <v>64.5</v>
      </c>
      <c r="BU17" s="3">
        <v>3.4</v>
      </c>
      <c r="BV17" s="3">
        <v>32.799999999999997</v>
      </c>
      <c r="BW17" s="3">
        <v>3.6</v>
      </c>
      <c r="BX17" s="3">
        <v>0</v>
      </c>
      <c r="BY17" s="3">
        <v>10.3</v>
      </c>
      <c r="BZ17" s="3">
        <v>0</v>
      </c>
      <c r="CA17" s="3">
        <v>14</v>
      </c>
      <c r="CB17" s="3">
        <v>13.7</v>
      </c>
      <c r="CC17" s="3">
        <v>0</v>
      </c>
      <c r="CD17" s="3">
        <v>100.7</v>
      </c>
      <c r="CE17" s="3">
        <v>120.2</v>
      </c>
      <c r="CF17" s="3">
        <v>0</v>
      </c>
      <c r="CG17" s="3">
        <v>0</v>
      </c>
      <c r="CH17" s="3">
        <v>0.8</v>
      </c>
      <c r="CI17" s="3">
        <v>0</v>
      </c>
      <c r="CJ17" s="3">
        <v>0.7</v>
      </c>
      <c r="CK17" s="3">
        <v>1.3</v>
      </c>
      <c r="CL17" s="3">
        <v>1.6</v>
      </c>
      <c r="CM17" s="3">
        <v>2.2000000000000002</v>
      </c>
      <c r="CN17" s="3">
        <v>5.8</v>
      </c>
      <c r="CO17" s="3">
        <v>0</v>
      </c>
      <c r="CP17" s="3">
        <v>2.1</v>
      </c>
      <c r="CQ17" s="3">
        <v>56.5</v>
      </c>
      <c r="CR17" s="3">
        <v>32.200000000000003</v>
      </c>
      <c r="CS17" s="3">
        <v>0</v>
      </c>
      <c r="CT17" s="3">
        <v>9.1999999999999993</v>
      </c>
      <c r="CU17" s="3">
        <v>0</v>
      </c>
      <c r="CV17" s="3">
        <v>0</v>
      </c>
      <c r="CW17" s="3">
        <v>0</v>
      </c>
      <c r="CX17" s="3">
        <v>7.3</v>
      </c>
      <c r="CY17" s="3">
        <v>10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3</v>
      </c>
    </row>
    <row r="18" spans="1:112" x14ac:dyDescent="0.25">
      <c r="A18" s="3" t="s">
        <v>264</v>
      </c>
      <c r="B18" s="3" t="s">
        <v>77</v>
      </c>
      <c r="C18" s="3" t="s">
        <v>40</v>
      </c>
      <c r="D18" s="3">
        <f t="shared" si="0"/>
        <v>228.5</v>
      </c>
      <c r="E18" s="3">
        <f t="shared" si="1"/>
        <v>60</v>
      </c>
      <c r="F18" s="3">
        <f t="shared" si="2"/>
        <v>140.1</v>
      </c>
      <c r="G18" s="3">
        <f t="shared" si="3"/>
        <v>56.7</v>
      </c>
      <c r="H18" s="3">
        <f t="shared" si="4"/>
        <v>74.699999999999989</v>
      </c>
      <c r="I18" s="3">
        <f t="shared" si="5"/>
        <v>244.49999999999994</v>
      </c>
      <c r="J18" s="3">
        <f t="shared" si="6"/>
        <v>4.4000000000000004</v>
      </c>
      <c r="K18" s="3">
        <f t="shared" si="7"/>
        <v>42</v>
      </c>
      <c r="L18" s="3">
        <v>0</v>
      </c>
      <c r="M18" s="3">
        <v>0</v>
      </c>
      <c r="N18" s="3">
        <v>200</v>
      </c>
      <c r="O18" s="3">
        <v>0</v>
      </c>
      <c r="P18" s="3">
        <v>14</v>
      </c>
      <c r="Q18" s="3">
        <v>0</v>
      </c>
      <c r="R18" s="3">
        <v>0</v>
      </c>
      <c r="S18" s="3">
        <v>0</v>
      </c>
      <c r="T18" s="3">
        <v>0.5</v>
      </c>
      <c r="U18" s="3">
        <v>1.3</v>
      </c>
      <c r="V18" s="3">
        <v>1.4</v>
      </c>
      <c r="W18" s="3">
        <v>0</v>
      </c>
      <c r="X18" s="3">
        <v>0</v>
      </c>
      <c r="Y18" s="3">
        <v>0</v>
      </c>
      <c r="Z18" s="3">
        <v>5.2</v>
      </c>
      <c r="AA18" s="3">
        <v>0</v>
      </c>
      <c r="AB18" s="3">
        <v>6.1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60</v>
      </c>
      <c r="AI18" s="3">
        <v>0</v>
      </c>
      <c r="AJ18" s="3">
        <v>12.9</v>
      </c>
      <c r="AK18" s="3">
        <v>0</v>
      </c>
      <c r="AL18" s="3">
        <v>0</v>
      </c>
      <c r="AM18" s="3">
        <v>0</v>
      </c>
      <c r="AN18" s="3">
        <v>0</v>
      </c>
      <c r="AO18" s="3">
        <v>5.7</v>
      </c>
      <c r="AP18" s="3">
        <v>29.1</v>
      </c>
      <c r="AQ18" s="3">
        <v>50.9</v>
      </c>
      <c r="AR18" s="3">
        <v>15.8</v>
      </c>
      <c r="AS18" s="3">
        <v>12.9</v>
      </c>
      <c r="AT18" s="3">
        <v>17</v>
      </c>
      <c r="AU18" s="3">
        <v>25.3</v>
      </c>
      <c r="AV18" s="3">
        <v>11.9</v>
      </c>
      <c r="AW18" s="3">
        <v>23.9</v>
      </c>
      <c r="AX18" s="3">
        <v>13.3</v>
      </c>
      <c r="AY18" s="3">
        <v>2.7</v>
      </c>
      <c r="AZ18" s="3">
        <v>2.1</v>
      </c>
      <c r="BA18" s="3">
        <v>6.1</v>
      </c>
      <c r="BB18" s="3">
        <v>0.8</v>
      </c>
      <c r="BC18" s="3">
        <v>1.2</v>
      </c>
      <c r="BD18" s="3">
        <v>0.4</v>
      </c>
      <c r="BE18" s="3">
        <v>22.7</v>
      </c>
      <c r="BF18" s="3">
        <v>10.4</v>
      </c>
      <c r="BG18" s="3">
        <v>56</v>
      </c>
      <c r="BH18" s="3">
        <v>19.3</v>
      </c>
      <c r="BI18" s="3">
        <v>6.7</v>
      </c>
      <c r="BJ18" s="3">
        <v>0.7</v>
      </c>
      <c r="BK18" s="3">
        <v>17.5</v>
      </c>
      <c r="BL18" s="3">
        <v>4.0999999999999996</v>
      </c>
      <c r="BM18" s="3">
        <v>2.7</v>
      </c>
      <c r="BN18" s="3">
        <v>41.5</v>
      </c>
      <c r="BO18" s="3">
        <v>2.9</v>
      </c>
      <c r="BP18" s="3">
        <v>12.3</v>
      </c>
      <c r="BQ18" s="3">
        <v>9.5</v>
      </c>
      <c r="BR18" s="3">
        <v>4.4000000000000004</v>
      </c>
      <c r="BS18" s="3">
        <v>8.6</v>
      </c>
      <c r="BT18" s="3">
        <v>8.4</v>
      </c>
      <c r="BU18" s="3">
        <v>7.6</v>
      </c>
      <c r="BV18" s="3">
        <v>10.5</v>
      </c>
      <c r="BW18" s="3">
        <v>4</v>
      </c>
      <c r="BX18" s="3">
        <v>0.9</v>
      </c>
      <c r="BY18" s="3">
        <v>10.7</v>
      </c>
      <c r="BZ18" s="3">
        <v>1</v>
      </c>
      <c r="CA18" s="3">
        <v>3.6</v>
      </c>
      <c r="CB18" s="3">
        <v>3.6</v>
      </c>
      <c r="CC18" s="3">
        <v>1.9</v>
      </c>
      <c r="CD18" s="3">
        <v>10.199999999999999</v>
      </c>
      <c r="CE18" s="3">
        <v>6.1</v>
      </c>
      <c r="CF18" s="3">
        <v>2.2000000000000002</v>
      </c>
      <c r="CG18" s="3">
        <v>1.5</v>
      </c>
      <c r="CH18" s="3">
        <v>12.9</v>
      </c>
      <c r="CI18" s="3">
        <v>11.9</v>
      </c>
      <c r="CJ18" s="3">
        <v>11.4</v>
      </c>
      <c r="CK18" s="3">
        <v>18.600000000000001</v>
      </c>
      <c r="CL18" s="3">
        <v>22.9</v>
      </c>
      <c r="CM18" s="3">
        <v>5.7</v>
      </c>
      <c r="CN18" s="3">
        <v>10.3</v>
      </c>
      <c r="CO18" s="3">
        <v>24.1</v>
      </c>
      <c r="CP18" s="3">
        <v>19.100000000000001</v>
      </c>
      <c r="CQ18" s="3">
        <v>11.4</v>
      </c>
      <c r="CR18" s="3">
        <v>22.2</v>
      </c>
      <c r="CS18" s="3">
        <v>0.5</v>
      </c>
      <c r="CT18" s="3">
        <v>23.6</v>
      </c>
      <c r="CU18" s="3">
        <v>5</v>
      </c>
      <c r="CV18" s="3">
        <v>0.5</v>
      </c>
      <c r="CW18" s="3">
        <v>5.7</v>
      </c>
      <c r="CX18" s="3">
        <v>18.7</v>
      </c>
      <c r="CY18" s="3">
        <v>4.4000000000000004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35</v>
      </c>
      <c r="DG18" s="3">
        <v>0</v>
      </c>
      <c r="DH18" s="3">
        <v>7</v>
      </c>
    </row>
    <row r="19" spans="1:112" x14ac:dyDescent="0.25">
      <c r="A19" s="3" t="s">
        <v>265</v>
      </c>
      <c r="B19" s="3" t="s">
        <v>78</v>
      </c>
      <c r="C19" s="3" t="s">
        <v>40</v>
      </c>
      <c r="D19" s="3">
        <f t="shared" si="0"/>
        <v>108.7</v>
      </c>
      <c r="E19" s="3">
        <f t="shared" si="1"/>
        <v>60</v>
      </c>
      <c r="F19" s="3">
        <f t="shared" si="2"/>
        <v>143.99999999999997</v>
      </c>
      <c r="G19" s="3">
        <f t="shared" si="3"/>
        <v>95.699999999999989</v>
      </c>
      <c r="H19" s="3">
        <f t="shared" si="4"/>
        <v>255.1</v>
      </c>
      <c r="I19" s="3">
        <f t="shared" si="5"/>
        <v>230.19999999999996</v>
      </c>
      <c r="J19" s="3">
        <f t="shared" si="6"/>
        <v>12.899999999999999</v>
      </c>
      <c r="K19" s="3">
        <f t="shared" si="7"/>
        <v>193.5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5.6</v>
      </c>
      <c r="V19" s="3">
        <v>5.9</v>
      </c>
      <c r="W19" s="3">
        <v>7.8</v>
      </c>
      <c r="X19" s="3">
        <v>0</v>
      </c>
      <c r="Y19" s="3">
        <v>5.6</v>
      </c>
      <c r="Z19" s="3">
        <v>5</v>
      </c>
      <c r="AA19" s="3">
        <v>0</v>
      </c>
      <c r="AB19" s="3">
        <v>5.9</v>
      </c>
      <c r="AC19" s="3">
        <v>72.900000000000006</v>
      </c>
      <c r="AD19" s="3">
        <v>0</v>
      </c>
      <c r="AE19" s="3">
        <v>0</v>
      </c>
      <c r="AF19" s="3">
        <v>0</v>
      </c>
      <c r="AG19" s="3">
        <v>0</v>
      </c>
      <c r="AH19" s="3">
        <v>60</v>
      </c>
      <c r="AI19" s="3">
        <v>0</v>
      </c>
      <c r="AJ19" s="3">
        <v>12.9</v>
      </c>
      <c r="AK19" s="3">
        <v>0</v>
      </c>
      <c r="AL19" s="3">
        <v>0</v>
      </c>
      <c r="AM19" s="3">
        <v>3</v>
      </c>
      <c r="AN19" s="3">
        <v>0</v>
      </c>
      <c r="AO19" s="3">
        <v>0</v>
      </c>
      <c r="AP19" s="3">
        <v>45.4</v>
      </c>
      <c r="AQ19" s="3">
        <v>49.3</v>
      </c>
      <c r="AR19" s="3">
        <v>30.6</v>
      </c>
      <c r="AS19" s="3">
        <v>7</v>
      </c>
      <c r="AT19" s="3">
        <v>0.7</v>
      </c>
      <c r="AU19" s="3">
        <v>0</v>
      </c>
      <c r="AV19" s="3">
        <v>11.9</v>
      </c>
      <c r="AW19" s="3">
        <v>6.6</v>
      </c>
      <c r="AX19" s="3">
        <v>3.8</v>
      </c>
      <c r="AY19" s="3">
        <v>2.7</v>
      </c>
      <c r="AZ19" s="3">
        <v>0.3</v>
      </c>
      <c r="BA19" s="3">
        <v>11.9</v>
      </c>
      <c r="BB19" s="3">
        <v>0.3</v>
      </c>
      <c r="BC19" s="3">
        <v>1.1000000000000001</v>
      </c>
      <c r="BD19" s="3">
        <v>3</v>
      </c>
      <c r="BE19" s="3">
        <v>44</v>
      </c>
      <c r="BF19" s="3">
        <v>2.9</v>
      </c>
      <c r="BG19" s="3">
        <v>54.3</v>
      </c>
      <c r="BH19" s="3">
        <v>2.7</v>
      </c>
      <c r="BI19" s="3">
        <v>6.5</v>
      </c>
      <c r="BJ19" s="3">
        <v>2.5</v>
      </c>
      <c r="BK19" s="3">
        <v>27.3</v>
      </c>
      <c r="BL19" s="3">
        <v>1.1000000000000001</v>
      </c>
      <c r="BM19" s="3">
        <v>2.7</v>
      </c>
      <c r="BN19" s="3">
        <v>71.8</v>
      </c>
      <c r="BO19" s="3">
        <v>0</v>
      </c>
      <c r="BP19" s="3">
        <v>23.9</v>
      </c>
      <c r="BQ19" s="3">
        <v>2.6</v>
      </c>
      <c r="BR19" s="3">
        <v>4.2</v>
      </c>
      <c r="BS19" s="3">
        <v>36.799999999999997</v>
      </c>
      <c r="BT19" s="3">
        <v>17.399999999999999</v>
      </c>
      <c r="BU19" s="3">
        <v>32.700000000000003</v>
      </c>
      <c r="BV19" s="3">
        <v>40</v>
      </c>
      <c r="BW19" s="3">
        <v>60.8</v>
      </c>
      <c r="BX19" s="3">
        <v>1.8</v>
      </c>
      <c r="BY19" s="3">
        <v>39.700000000000003</v>
      </c>
      <c r="BZ19" s="3">
        <v>7.5</v>
      </c>
      <c r="CA19" s="3">
        <v>7.6</v>
      </c>
      <c r="CB19" s="3">
        <v>0</v>
      </c>
      <c r="CC19" s="3">
        <v>4</v>
      </c>
      <c r="CD19" s="3">
        <v>13.1</v>
      </c>
      <c r="CE19" s="3">
        <v>55.9</v>
      </c>
      <c r="CF19" s="3">
        <v>20.8</v>
      </c>
      <c r="CG19" s="3">
        <v>7.3</v>
      </c>
      <c r="CH19" s="3">
        <v>11</v>
      </c>
      <c r="CI19" s="3">
        <v>0</v>
      </c>
      <c r="CJ19" s="3">
        <v>0.4</v>
      </c>
      <c r="CK19" s="3">
        <v>8.6</v>
      </c>
      <c r="CL19" s="3">
        <v>10.6</v>
      </c>
      <c r="CM19" s="3">
        <v>0</v>
      </c>
      <c r="CN19" s="3">
        <v>13.7</v>
      </c>
      <c r="CO19" s="3">
        <v>11.5</v>
      </c>
      <c r="CP19" s="3">
        <v>13.8</v>
      </c>
      <c r="CQ19" s="3">
        <v>14.7</v>
      </c>
      <c r="CR19" s="3">
        <v>10.6</v>
      </c>
      <c r="CS19" s="3">
        <v>0.7</v>
      </c>
      <c r="CT19" s="3">
        <v>17</v>
      </c>
      <c r="CU19" s="3">
        <v>6.4</v>
      </c>
      <c r="CV19" s="3">
        <v>0.6</v>
      </c>
      <c r="CW19" s="3">
        <v>0</v>
      </c>
      <c r="CX19" s="3">
        <v>13.5</v>
      </c>
      <c r="CY19" s="3">
        <v>11.7</v>
      </c>
      <c r="CZ19" s="3">
        <v>0</v>
      </c>
      <c r="DA19" s="3">
        <v>1.2</v>
      </c>
      <c r="DB19" s="3">
        <v>0</v>
      </c>
      <c r="DC19" s="3">
        <v>0</v>
      </c>
      <c r="DD19" s="3">
        <v>0</v>
      </c>
      <c r="DE19" s="3">
        <v>193.5</v>
      </c>
      <c r="DF19" s="3">
        <v>0</v>
      </c>
      <c r="DG19" s="3">
        <v>0</v>
      </c>
      <c r="DH19" s="3">
        <v>0</v>
      </c>
    </row>
    <row r="20" spans="1:112" x14ac:dyDescent="0.25">
      <c r="A20" s="3" t="s">
        <v>266</v>
      </c>
      <c r="B20" s="3" t="s">
        <v>79</v>
      </c>
      <c r="C20" s="3" t="s">
        <v>40</v>
      </c>
      <c r="D20" s="3">
        <f t="shared" si="0"/>
        <v>570.6</v>
      </c>
      <c r="E20" s="3">
        <f t="shared" si="1"/>
        <v>60</v>
      </c>
      <c r="F20" s="3">
        <f t="shared" si="2"/>
        <v>49.5</v>
      </c>
      <c r="G20" s="3">
        <f t="shared" si="3"/>
        <v>15.6</v>
      </c>
      <c r="H20" s="3">
        <f t="shared" si="4"/>
        <v>67.700000000000017</v>
      </c>
      <c r="I20" s="3">
        <f t="shared" si="5"/>
        <v>210.8</v>
      </c>
      <c r="J20" s="3">
        <f t="shared" si="6"/>
        <v>0</v>
      </c>
      <c r="K20" s="3">
        <f t="shared" si="7"/>
        <v>35.599999999999994</v>
      </c>
      <c r="L20" s="3">
        <v>375</v>
      </c>
      <c r="M20" s="3">
        <v>0</v>
      </c>
      <c r="N20" s="3">
        <v>0</v>
      </c>
      <c r="O20" s="3">
        <v>0</v>
      </c>
      <c r="P20" s="3">
        <v>14</v>
      </c>
      <c r="Q20" s="3">
        <v>0</v>
      </c>
      <c r="R20" s="3">
        <v>0</v>
      </c>
      <c r="S20" s="3">
        <v>0</v>
      </c>
      <c r="T20" s="3">
        <v>0</v>
      </c>
      <c r="U20" s="3">
        <v>28.7</v>
      </c>
      <c r="V20" s="3">
        <v>0</v>
      </c>
      <c r="W20" s="3">
        <v>0</v>
      </c>
      <c r="X20" s="3">
        <v>0</v>
      </c>
      <c r="Y20" s="3">
        <v>0</v>
      </c>
      <c r="Z20" s="3">
        <v>2.1</v>
      </c>
      <c r="AA20" s="3">
        <v>0</v>
      </c>
      <c r="AB20" s="3">
        <v>5</v>
      </c>
      <c r="AC20" s="3">
        <v>145.80000000000001</v>
      </c>
      <c r="AD20" s="3">
        <v>0</v>
      </c>
      <c r="AE20" s="3">
        <v>60</v>
      </c>
      <c r="AF20" s="3">
        <v>0</v>
      </c>
      <c r="AG20" s="3">
        <v>0</v>
      </c>
      <c r="AH20" s="3">
        <v>0</v>
      </c>
      <c r="AI20" s="3">
        <v>0</v>
      </c>
      <c r="AJ20" s="3">
        <v>34.299999999999997</v>
      </c>
      <c r="AK20" s="3">
        <v>0</v>
      </c>
      <c r="AL20" s="3">
        <v>0</v>
      </c>
      <c r="AM20" s="3">
        <v>10</v>
      </c>
      <c r="AN20" s="3">
        <v>11.7</v>
      </c>
      <c r="AO20" s="3">
        <v>115.9</v>
      </c>
      <c r="AP20" s="3">
        <v>0</v>
      </c>
      <c r="AQ20" s="3">
        <v>41.5</v>
      </c>
      <c r="AR20" s="3">
        <v>51.6</v>
      </c>
      <c r="AS20" s="3">
        <v>0</v>
      </c>
      <c r="AT20" s="3">
        <v>55.4</v>
      </c>
      <c r="AU20" s="3">
        <v>73.8</v>
      </c>
      <c r="AV20" s="3">
        <v>47.4</v>
      </c>
      <c r="AW20" s="3">
        <v>0</v>
      </c>
      <c r="AX20" s="3">
        <v>190</v>
      </c>
      <c r="AY20" s="3">
        <v>0</v>
      </c>
      <c r="AZ20" s="3">
        <v>36</v>
      </c>
      <c r="BA20" s="3">
        <v>0</v>
      </c>
      <c r="BB20" s="3">
        <v>0</v>
      </c>
      <c r="BC20" s="3">
        <v>1</v>
      </c>
      <c r="BD20" s="3">
        <v>0</v>
      </c>
      <c r="BE20" s="3">
        <v>37</v>
      </c>
      <c r="BF20" s="3">
        <v>0</v>
      </c>
      <c r="BG20" s="3">
        <v>6.4</v>
      </c>
      <c r="BH20" s="3">
        <v>2.2999999999999998</v>
      </c>
      <c r="BI20" s="3">
        <v>1.6</v>
      </c>
      <c r="BJ20" s="3">
        <v>0</v>
      </c>
      <c r="BK20" s="3">
        <v>0</v>
      </c>
      <c r="BL20" s="3">
        <v>0</v>
      </c>
      <c r="BM20" s="3">
        <v>2.2000000000000002</v>
      </c>
      <c r="BN20" s="3">
        <v>2.4</v>
      </c>
      <c r="BO20" s="3">
        <v>8.1999999999999993</v>
      </c>
      <c r="BP20" s="3">
        <v>5</v>
      </c>
      <c r="BQ20" s="3">
        <v>7.7</v>
      </c>
      <c r="BR20" s="3">
        <v>3.6</v>
      </c>
      <c r="BS20" s="3">
        <v>8</v>
      </c>
      <c r="BT20" s="3">
        <v>6.4</v>
      </c>
      <c r="BU20" s="3">
        <v>7.1</v>
      </c>
      <c r="BV20" s="3">
        <v>4.9000000000000004</v>
      </c>
      <c r="BW20" s="3">
        <v>7.4</v>
      </c>
      <c r="BX20" s="3">
        <v>4.7</v>
      </c>
      <c r="BY20" s="3">
        <v>4.0999999999999996</v>
      </c>
      <c r="BZ20" s="3">
        <v>0</v>
      </c>
      <c r="CA20" s="3">
        <v>5.5</v>
      </c>
      <c r="CB20" s="3">
        <v>5.4</v>
      </c>
      <c r="CC20" s="3">
        <v>2.9</v>
      </c>
      <c r="CD20" s="3">
        <v>18.5</v>
      </c>
      <c r="CE20" s="3">
        <v>78.8</v>
      </c>
      <c r="CF20" s="3">
        <v>34.9</v>
      </c>
      <c r="CG20" s="3">
        <v>0</v>
      </c>
      <c r="CH20" s="3">
        <v>0.7</v>
      </c>
      <c r="CI20" s="3">
        <v>0</v>
      </c>
      <c r="CJ20" s="3">
        <v>0</v>
      </c>
      <c r="CK20" s="3">
        <v>12.1</v>
      </c>
      <c r="CL20" s="3">
        <v>3.7</v>
      </c>
      <c r="CM20" s="3">
        <v>0</v>
      </c>
      <c r="CN20" s="3">
        <v>22.9</v>
      </c>
      <c r="CO20" s="3">
        <v>1.4</v>
      </c>
      <c r="CP20" s="3">
        <v>1.4</v>
      </c>
      <c r="CQ20" s="3">
        <v>20.8</v>
      </c>
      <c r="CR20" s="3">
        <v>0</v>
      </c>
      <c r="CS20" s="3">
        <v>0</v>
      </c>
      <c r="CT20" s="3">
        <v>6</v>
      </c>
      <c r="CU20" s="3">
        <v>4.5</v>
      </c>
      <c r="CV20" s="3">
        <v>0.3</v>
      </c>
      <c r="CW20" s="3">
        <v>0</v>
      </c>
      <c r="CX20" s="3">
        <v>4.8</v>
      </c>
      <c r="CY20" s="3">
        <v>0</v>
      </c>
      <c r="CZ20" s="3">
        <v>0</v>
      </c>
      <c r="DA20" s="3">
        <v>0</v>
      </c>
      <c r="DB20" s="3">
        <v>0</v>
      </c>
      <c r="DC20" s="3">
        <v>32.299999999999997</v>
      </c>
      <c r="DD20" s="3">
        <v>0</v>
      </c>
      <c r="DE20" s="3">
        <v>0</v>
      </c>
      <c r="DF20" s="3">
        <v>2.2999999999999998</v>
      </c>
      <c r="DG20" s="3">
        <v>1</v>
      </c>
      <c r="DH20" s="3">
        <v>0</v>
      </c>
    </row>
    <row r="21" spans="1:112" x14ac:dyDescent="0.25">
      <c r="A21" s="3" t="s">
        <v>267</v>
      </c>
      <c r="B21" s="3" t="s">
        <v>80</v>
      </c>
      <c r="C21" s="3" t="s">
        <v>40</v>
      </c>
      <c r="D21" s="3">
        <f t="shared" si="0"/>
        <v>651.20000000000005</v>
      </c>
      <c r="E21" s="3">
        <f t="shared" si="1"/>
        <v>60</v>
      </c>
      <c r="F21" s="3">
        <f t="shared" si="2"/>
        <v>123.80000000000001</v>
      </c>
      <c r="G21" s="3">
        <f t="shared" si="3"/>
        <v>41.5</v>
      </c>
      <c r="H21" s="3">
        <f t="shared" si="4"/>
        <v>65.699999999999989</v>
      </c>
      <c r="I21" s="3">
        <f t="shared" si="5"/>
        <v>226.5</v>
      </c>
      <c r="J21" s="3">
        <f t="shared" si="6"/>
        <v>4.0999999999999996</v>
      </c>
      <c r="K21" s="3">
        <f t="shared" si="7"/>
        <v>0</v>
      </c>
      <c r="L21" s="3">
        <v>625</v>
      </c>
      <c r="M21" s="3">
        <v>0</v>
      </c>
      <c r="N21" s="3">
        <v>0</v>
      </c>
      <c r="O21" s="3">
        <v>14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0.6</v>
      </c>
      <c r="V21" s="3">
        <v>0</v>
      </c>
      <c r="W21" s="3">
        <v>0</v>
      </c>
      <c r="X21" s="3">
        <v>0</v>
      </c>
      <c r="Y21" s="3">
        <v>0</v>
      </c>
      <c r="Z21" s="3">
        <v>8.5</v>
      </c>
      <c r="AA21" s="3">
        <v>0.2</v>
      </c>
      <c r="AB21" s="3">
        <v>2.9</v>
      </c>
      <c r="AC21" s="3">
        <v>0</v>
      </c>
      <c r="AD21" s="3">
        <v>0</v>
      </c>
      <c r="AE21" s="3">
        <v>60</v>
      </c>
      <c r="AF21" s="3">
        <v>0</v>
      </c>
      <c r="AG21" s="3">
        <v>0</v>
      </c>
      <c r="AH21" s="3">
        <v>0</v>
      </c>
      <c r="AI21" s="3">
        <v>12.5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184.3</v>
      </c>
      <c r="AS21" s="3">
        <v>21</v>
      </c>
      <c r="AT21" s="3">
        <v>27.7</v>
      </c>
      <c r="AU21" s="3">
        <v>73.8</v>
      </c>
      <c r="AV21" s="3">
        <v>47.4</v>
      </c>
      <c r="AW21" s="3">
        <v>11.2</v>
      </c>
      <c r="AX21" s="3">
        <v>3.8</v>
      </c>
      <c r="AY21" s="3">
        <v>16</v>
      </c>
      <c r="AZ21" s="3">
        <v>12</v>
      </c>
      <c r="BA21" s="3">
        <v>35.799999999999997</v>
      </c>
      <c r="BB21" s="3">
        <v>29.5</v>
      </c>
      <c r="BC21" s="3">
        <v>0.6</v>
      </c>
      <c r="BD21" s="3">
        <v>0.2</v>
      </c>
      <c r="BE21" s="3">
        <v>5.3</v>
      </c>
      <c r="BF21" s="3">
        <v>4.8</v>
      </c>
      <c r="BG21" s="3">
        <v>25.6</v>
      </c>
      <c r="BH21" s="3">
        <v>31.6</v>
      </c>
      <c r="BI21" s="3">
        <v>21.8</v>
      </c>
      <c r="BJ21" s="3">
        <v>0.7</v>
      </c>
      <c r="BK21" s="3">
        <v>0.7</v>
      </c>
      <c r="BL21" s="3">
        <v>1.9</v>
      </c>
      <c r="BM21" s="3">
        <v>31.4</v>
      </c>
      <c r="BN21" s="3">
        <v>33.9</v>
      </c>
      <c r="BO21" s="3">
        <v>4.7</v>
      </c>
      <c r="BP21" s="3">
        <v>2.9</v>
      </c>
      <c r="BQ21" s="3">
        <v>4.4000000000000004</v>
      </c>
      <c r="BR21" s="3">
        <v>7.1</v>
      </c>
      <c r="BS21" s="3">
        <v>3.2</v>
      </c>
      <c r="BT21" s="3">
        <v>5.0999999999999996</v>
      </c>
      <c r="BU21" s="3">
        <v>2.8</v>
      </c>
      <c r="BV21" s="3">
        <v>27.2</v>
      </c>
      <c r="BW21" s="3">
        <v>0</v>
      </c>
      <c r="BX21" s="3">
        <v>3.8</v>
      </c>
      <c r="BY21" s="3">
        <v>3.3</v>
      </c>
      <c r="BZ21" s="3">
        <v>4.4000000000000004</v>
      </c>
      <c r="CA21" s="3">
        <v>4.4000000000000004</v>
      </c>
      <c r="CB21" s="3">
        <v>0</v>
      </c>
      <c r="CC21" s="3">
        <v>0</v>
      </c>
      <c r="CD21" s="3">
        <v>54.2</v>
      </c>
      <c r="CE21" s="3">
        <v>9.1999999999999993</v>
      </c>
      <c r="CF21" s="3">
        <v>0</v>
      </c>
      <c r="CG21" s="3">
        <v>0</v>
      </c>
      <c r="CH21" s="3">
        <v>0</v>
      </c>
      <c r="CI21" s="3">
        <v>1</v>
      </c>
      <c r="CJ21" s="3">
        <v>0</v>
      </c>
      <c r="CK21" s="3">
        <v>2.5</v>
      </c>
      <c r="CL21" s="3">
        <v>3.1</v>
      </c>
      <c r="CM21" s="3">
        <v>4.3</v>
      </c>
      <c r="CN21" s="3">
        <v>2.4</v>
      </c>
      <c r="CO21" s="3">
        <v>2</v>
      </c>
      <c r="CP21" s="3">
        <v>0</v>
      </c>
      <c r="CQ21" s="3">
        <v>108.6</v>
      </c>
      <c r="CR21" s="3">
        <v>26</v>
      </c>
      <c r="CS21" s="3">
        <v>0</v>
      </c>
      <c r="CT21" s="3">
        <v>5</v>
      </c>
      <c r="CU21" s="3">
        <v>1.9</v>
      </c>
      <c r="CV21" s="3">
        <v>0.1</v>
      </c>
      <c r="CW21" s="3">
        <v>2.2000000000000002</v>
      </c>
      <c r="CX21" s="3">
        <v>4</v>
      </c>
      <c r="CY21" s="3">
        <v>4.0999999999999996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</row>
    <row r="22" spans="1:112" x14ac:dyDescent="0.25">
      <c r="A22" s="3" t="s">
        <v>268</v>
      </c>
      <c r="B22" s="3" t="s">
        <v>81</v>
      </c>
      <c r="C22" s="3" t="s">
        <v>40</v>
      </c>
      <c r="D22" s="3">
        <f t="shared" si="0"/>
        <v>243.4</v>
      </c>
      <c r="E22" s="3">
        <f t="shared" si="1"/>
        <v>120</v>
      </c>
      <c r="F22" s="3">
        <f t="shared" si="2"/>
        <v>113.7</v>
      </c>
      <c r="G22" s="3">
        <f t="shared" si="3"/>
        <v>70.5</v>
      </c>
      <c r="H22" s="3">
        <f t="shared" si="4"/>
        <v>404.79999999999995</v>
      </c>
      <c r="I22" s="3">
        <f t="shared" si="5"/>
        <v>354.99999999999994</v>
      </c>
      <c r="J22" s="3">
        <f t="shared" si="6"/>
        <v>13.5</v>
      </c>
      <c r="K22" s="3">
        <f t="shared" si="7"/>
        <v>141.19999999999999</v>
      </c>
      <c r="L22" s="3">
        <v>0</v>
      </c>
      <c r="M22" s="3">
        <v>200</v>
      </c>
      <c r="N22" s="3">
        <v>0</v>
      </c>
      <c r="O22" s="3">
        <v>0</v>
      </c>
      <c r="P22" s="3">
        <v>28</v>
      </c>
      <c r="Q22" s="3">
        <v>0</v>
      </c>
      <c r="R22" s="3">
        <v>0</v>
      </c>
      <c r="S22" s="3">
        <v>0</v>
      </c>
      <c r="T22" s="3">
        <v>0</v>
      </c>
      <c r="U22" s="3">
        <v>8</v>
      </c>
      <c r="V22" s="3">
        <v>0</v>
      </c>
      <c r="W22" s="3">
        <v>0</v>
      </c>
      <c r="X22" s="3">
        <v>0</v>
      </c>
      <c r="Y22" s="3">
        <v>0</v>
      </c>
      <c r="Z22" s="3">
        <v>2.7</v>
      </c>
      <c r="AA22" s="3">
        <v>0</v>
      </c>
      <c r="AB22" s="3">
        <v>1.8</v>
      </c>
      <c r="AC22" s="3">
        <v>2.9</v>
      </c>
      <c r="AD22" s="3">
        <v>0</v>
      </c>
      <c r="AE22" s="3">
        <v>120</v>
      </c>
      <c r="AF22" s="3">
        <v>0</v>
      </c>
      <c r="AG22" s="3">
        <v>0</v>
      </c>
      <c r="AH22" s="3">
        <v>0</v>
      </c>
      <c r="AI22" s="3">
        <v>12.5</v>
      </c>
      <c r="AJ22" s="3">
        <v>34.299999999999997</v>
      </c>
      <c r="AK22" s="3">
        <v>0.8</v>
      </c>
      <c r="AL22" s="3">
        <v>0</v>
      </c>
      <c r="AM22" s="3">
        <v>34.799999999999997</v>
      </c>
      <c r="AN22" s="3">
        <v>1</v>
      </c>
      <c r="AO22" s="3">
        <v>5.8</v>
      </c>
      <c r="AP22" s="3">
        <v>0</v>
      </c>
      <c r="AQ22" s="3">
        <v>3.7</v>
      </c>
      <c r="AR22" s="3">
        <v>0</v>
      </c>
      <c r="AS22" s="3">
        <v>0</v>
      </c>
      <c r="AT22" s="3">
        <v>17.3</v>
      </c>
      <c r="AU22" s="3">
        <v>12.9</v>
      </c>
      <c r="AV22" s="3">
        <v>3.4</v>
      </c>
      <c r="AW22" s="3">
        <v>0</v>
      </c>
      <c r="AX22" s="3">
        <v>3.8</v>
      </c>
      <c r="AY22" s="3">
        <v>0</v>
      </c>
      <c r="AZ22" s="3">
        <v>0</v>
      </c>
      <c r="BA22" s="3">
        <v>0</v>
      </c>
      <c r="BB22" s="3">
        <v>0.3</v>
      </c>
      <c r="BC22" s="3">
        <v>1.2</v>
      </c>
      <c r="BD22" s="3">
        <v>0.4</v>
      </c>
      <c r="BE22" s="3">
        <v>46.3</v>
      </c>
      <c r="BF22" s="3">
        <v>0</v>
      </c>
      <c r="BG22" s="3">
        <v>16</v>
      </c>
      <c r="BH22" s="3">
        <v>2.8</v>
      </c>
      <c r="BI22" s="3">
        <v>27.2</v>
      </c>
      <c r="BJ22" s="3">
        <v>4.9000000000000004</v>
      </c>
      <c r="BK22" s="3">
        <v>2.5</v>
      </c>
      <c r="BL22" s="3">
        <v>4.2</v>
      </c>
      <c r="BM22" s="3">
        <v>9.8000000000000007</v>
      </c>
      <c r="BN22" s="3">
        <v>42.4</v>
      </c>
      <c r="BO22" s="3">
        <v>2.9</v>
      </c>
      <c r="BP22" s="3">
        <v>25.2</v>
      </c>
      <c r="BQ22" s="3">
        <v>2.8</v>
      </c>
      <c r="BR22" s="3">
        <v>173.6</v>
      </c>
      <c r="BS22" s="3">
        <v>32</v>
      </c>
      <c r="BT22" s="3">
        <v>31.9</v>
      </c>
      <c r="BU22" s="3">
        <v>28.4</v>
      </c>
      <c r="BV22" s="3">
        <v>136.1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7.9</v>
      </c>
      <c r="CE22" s="3">
        <v>105.6</v>
      </c>
      <c r="CF22" s="3">
        <v>24</v>
      </c>
      <c r="CG22" s="3">
        <v>0</v>
      </c>
      <c r="CH22" s="3">
        <v>7.1</v>
      </c>
      <c r="CI22" s="3">
        <v>0.5</v>
      </c>
      <c r="CJ22" s="3">
        <v>0.4</v>
      </c>
      <c r="CK22" s="3">
        <v>10.4</v>
      </c>
      <c r="CL22" s="3">
        <v>22.9</v>
      </c>
      <c r="CM22" s="3">
        <v>31.6</v>
      </c>
      <c r="CN22" s="3">
        <v>28.1</v>
      </c>
      <c r="CO22" s="3">
        <v>0</v>
      </c>
      <c r="CP22" s="3">
        <v>29.8</v>
      </c>
      <c r="CQ22" s="3">
        <v>17.8</v>
      </c>
      <c r="CR22" s="3">
        <v>12.2</v>
      </c>
      <c r="CS22" s="3">
        <v>0</v>
      </c>
      <c r="CT22" s="3">
        <v>36.799999999999997</v>
      </c>
      <c r="CU22" s="3">
        <v>13.9</v>
      </c>
      <c r="CV22" s="3">
        <v>0.4</v>
      </c>
      <c r="CW22" s="3">
        <v>4.4000000000000004</v>
      </c>
      <c r="CX22" s="3">
        <v>1.2</v>
      </c>
      <c r="CY22" s="3">
        <v>13.5</v>
      </c>
      <c r="CZ22" s="3">
        <v>0</v>
      </c>
      <c r="DA22" s="3">
        <v>0</v>
      </c>
      <c r="DB22" s="3">
        <v>0</v>
      </c>
      <c r="DC22" s="3">
        <v>0</v>
      </c>
      <c r="DD22" s="3">
        <v>13.9</v>
      </c>
      <c r="DE22" s="3">
        <v>127.3</v>
      </c>
      <c r="DF22" s="3">
        <v>0</v>
      </c>
      <c r="DG22" s="3">
        <v>0</v>
      </c>
      <c r="DH22" s="3">
        <v>0</v>
      </c>
    </row>
    <row r="23" spans="1:112" x14ac:dyDescent="0.25">
      <c r="A23" s="3" t="s">
        <v>269</v>
      </c>
      <c r="B23" s="3" t="s">
        <v>82</v>
      </c>
      <c r="C23" s="3" t="s">
        <v>40</v>
      </c>
      <c r="D23" s="3">
        <f t="shared" si="0"/>
        <v>273.79999999999995</v>
      </c>
      <c r="E23" s="3">
        <f t="shared" si="1"/>
        <v>60</v>
      </c>
      <c r="F23" s="3">
        <f t="shared" si="2"/>
        <v>15.2</v>
      </c>
      <c r="G23" s="3">
        <f t="shared" si="3"/>
        <v>2</v>
      </c>
      <c r="H23" s="3">
        <f t="shared" si="4"/>
        <v>124.60000000000001</v>
      </c>
      <c r="I23" s="3">
        <f t="shared" si="5"/>
        <v>93.499999999999972</v>
      </c>
      <c r="J23" s="3">
        <f t="shared" si="6"/>
        <v>2.9</v>
      </c>
      <c r="K23" s="3">
        <f t="shared" si="7"/>
        <v>3</v>
      </c>
      <c r="L23" s="3">
        <v>200</v>
      </c>
      <c r="M23" s="3">
        <v>0</v>
      </c>
      <c r="N23" s="3">
        <v>0</v>
      </c>
      <c r="O23" s="3">
        <v>14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0.7</v>
      </c>
      <c r="V23" s="3">
        <v>0.7</v>
      </c>
      <c r="W23" s="3">
        <v>0</v>
      </c>
      <c r="X23" s="3">
        <v>0.6</v>
      </c>
      <c r="Y23" s="3">
        <v>0</v>
      </c>
      <c r="Z23" s="3">
        <v>12.3</v>
      </c>
      <c r="AA23" s="3">
        <v>0.6</v>
      </c>
      <c r="AB23" s="3">
        <v>4.0999999999999996</v>
      </c>
      <c r="AC23" s="3">
        <v>40.799999999999997</v>
      </c>
      <c r="AD23" s="3">
        <v>0</v>
      </c>
      <c r="AE23" s="3">
        <v>60</v>
      </c>
      <c r="AF23" s="3">
        <v>0</v>
      </c>
      <c r="AG23" s="3">
        <v>0</v>
      </c>
      <c r="AH23" s="3">
        <v>0</v>
      </c>
      <c r="AI23" s="3">
        <v>12.5</v>
      </c>
      <c r="AJ23" s="3">
        <v>6.9</v>
      </c>
      <c r="AK23" s="3">
        <v>0</v>
      </c>
      <c r="AL23" s="3">
        <v>0</v>
      </c>
      <c r="AM23" s="3">
        <v>0</v>
      </c>
      <c r="AN23" s="3">
        <v>0</v>
      </c>
      <c r="AO23" s="3">
        <v>26.4</v>
      </c>
      <c r="AP23" s="3">
        <v>0</v>
      </c>
      <c r="AQ23" s="3">
        <v>0</v>
      </c>
      <c r="AR23" s="3">
        <v>10.5</v>
      </c>
      <c r="AS23" s="3">
        <v>8.5</v>
      </c>
      <c r="AT23" s="3">
        <v>3.2</v>
      </c>
      <c r="AU23" s="3">
        <v>16.8</v>
      </c>
      <c r="AV23" s="3">
        <v>23.7</v>
      </c>
      <c r="AW23" s="3">
        <v>31.7</v>
      </c>
      <c r="AX23" s="3">
        <v>3.8</v>
      </c>
      <c r="AY23" s="3">
        <v>0.3</v>
      </c>
      <c r="AZ23" s="3">
        <v>0.2</v>
      </c>
      <c r="BA23" s="3">
        <v>2</v>
      </c>
      <c r="BB23" s="3">
        <v>0.3</v>
      </c>
      <c r="BC23" s="3">
        <v>0.8</v>
      </c>
      <c r="BD23" s="3">
        <v>0.1</v>
      </c>
      <c r="BE23" s="3">
        <v>2.1</v>
      </c>
      <c r="BF23" s="3">
        <v>2</v>
      </c>
      <c r="BG23" s="3">
        <v>1.5</v>
      </c>
      <c r="BH23" s="3">
        <v>6.4</v>
      </c>
      <c r="BI23" s="3">
        <v>0</v>
      </c>
      <c r="BJ23" s="3">
        <v>0.7</v>
      </c>
      <c r="BK23" s="3">
        <v>0.7</v>
      </c>
      <c r="BL23" s="3">
        <v>0</v>
      </c>
      <c r="BM23" s="3">
        <v>1.8</v>
      </c>
      <c r="BN23" s="3">
        <v>2</v>
      </c>
      <c r="BO23" s="3">
        <v>0</v>
      </c>
      <c r="BP23" s="3">
        <v>0</v>
      </c>
      <c r="BQ23" s="3">
        <v>1.8</v>
      </c>
      <c r="BR23" s="3">
        <v>2.9</v>
      </c>
      <c r="BS23" s="3">
        <v>27.3</v>
      </c>
      <c r="BT23" s="3">
        <v>17.7</v>
      </c>
      <c r="BU23" s="3">
        <v>48.5</v>
      </c>
      <c r="BV23" s="3">
        <v>16.600000000000001</v>
      </c>
      <c r="BW23" s="3">
        <v>0</v>
      </c>
      <c r="BX23" s="3">
        <v>0</v>
      </c>
      <c r="BY23" s="3">
        <v>3.2</v>
      </c>
      <c r="BZ23" s="3">
        <v>0</v>
      </c>
      <c r="CA23" s="3">
        <v>0</v>
      </c>
      <c r="CB23" s="3">
        <v>4.3</v>
      </c>
      <c r="CC23" s="3">
        <v>2.2999999999999998</v>
      </c>
      <c r="CD23" s="3">
        <v>2.2000000000000002</v>
      </c>
      <c r="CE23" s="3">
        <v>9.1</v>
      </c>
      <c r="CF23" s="3">
        <v>0</v>
      </c>
      <c r="CG23" s="3">
        <v>0</v>
      </c>
      <c r="CH23" s="3">
        <v>0</v>
      </c>
      <c r="CI23" s="3">
        <v>0.7</v>
      </c>
      <c r="CJ23" s="3">
        <v>2.2999999999999998</v>
      </c>
      <c r="CK23" s="3">
        <v>2.5</v>
      </c>
      <c r="CL23" s="3">
        <v>12.4</v>
      </c>
      <c r="CM23" s="3">
        <v>4.3</v>
      </c>
      <c r="CN23" s="3">
        <v>5.8</v>
      </c>
      <c r="CO23" s="3">
        <v>19.7</v>
      </c>
      <c r="CP23" s="3">
        <v>8.1</v>
      </c>
      <c r="CQ23" s="3">
        <v>8.6</v>
      </c>
      <c r="CR23" s="3">
        <v>9</v>
      </c>
      <c r="CS23" s="3">
        <v>0</v>
      </c>
      <c r="CT23" s="3">
        <v>5</v>
      </c>
      <c r="CU23" s="3">
        <v>0.5</v>
      </c>
      <c r="CV23" s="3">
        <v>0.1</v>
      </c>
      <c r="CW23" s="3">
        <v>2.1</v>
      </c>
      <c r="CX23" s="3">
        <v>1.1000000000000001</v>
      </c>
      <c r="CY23" s="3">
        <v>2.9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3</v>
      </c>
      <c r="DF23" s="3">
        <v>0</v>
      </c>
      <c r="DG23" s="3">
        <v>0</v>
      </c>
      <c r="DH23" s="3">
        <v>0</v>
      </c>
    </row>
    <row r="24" spans="1:112" x14ac:dyDescent="0.25">
      <c r="A24" s="3" t="s">
        <v>270</v>
      </c>
      <c r="B24" s="3" t="s">
        <v>83</v>
      </c>
      <c r="C24" s="3" t="s">
        <v>40</v>
      </c>
      <c r="D24" s="3">
        <f t="shared" si="0"/>
        <v>242.60000000000002</v>
      </c>
      <c r="E24" s="3">
        <f t="shared" si="1"/>
        <v>60</v>
      </c>
      <c r="F24" s="3">
        <f t="shared" si="2"/>
        <v>28.2</v>
      </c>
      <c r="G24" s="3">
        <f t="shared" si="3"/>
        <v>0</v>
      </c>
      <c r="H24" s="3">
        <f t="shared" si="4"/>
        <v>61.199999999999996</v>
      </c>
      <c r="I24" s="3">
        <f t="shared" si="5"/>
        <v>59.599999999999994</v>
      </c>
      <c r="J24" s="3">
        <f t="shared" si="6"/>
        <v>10.1</v>
      </c>
      <c r="K24" s="3">
        <f t="shared" si="7"/>
        <v>3</v>
      </c>
      <c r="L24" s="3">
        <v>0</v>
      </c>
      <c r="M24" s="3">
        <v>200</v>
      </c>
      <c r="N24" s="3">
        <v>0</v>
      </c>
      <c r="O24" s="3">
        <v>14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2</v>
      </c>
      <c r="V24" s="3">
        <v>0</v>
      </c>
      <c r="W24" s="3">
        <v>0</v>
      </c>
      <c r="X24" s="3">
        <v>0</v>
      </c>
      <c r="Y24" s="3">
        <v>0</v>
      </c>
      <c r="Z24" s="3">
        <v>5.3</v>
      </c>
      <c r="AA24" s="3">
        <v>0</v>
      </c>
      <c r="AB24" s="3">
        <v>0.9</v>
      </c>
      <c r="AC24" s="3">
        <v>20.399999999999999</v>
      </c>
      <c r="AD24" s="3">
        <v>0</v>
      </c>
      <c r="AE24" s="3">
        <v>60</v>
      </c>
      <c r="AF24" s="3">
        <v>0</v>
      </c>
      <c r="AG24" s="3">
        <v>0</v>
      </c>
      <c r="AH24" s="3">
        <v>0</v>
      </c>
      <c r="AI24" s="3">
        <v>0</v>
      </c>
      <c r="AJ24" s="3">
        <v>6.9</v>
      </c>
      <c r="AK24" s="3">
        <v>0</v>
      </c>
      <c r="AL24" s="3">
        <v>0</v>
      </c>
      <c r="AM24" s="3">
        <v>0</v>
      </c>
      <c r="AN24" s="3">
        <v>1.8</v>
      </c>
      <c r="AO24" s="3">
        <v>20.3</v>
      </c>
      <c r="AP24" s="3">
        <v>8.1</v>
      </c>
      <c r="AQ24" s="3">
        <v>1.9</v>
      </c>
      <c r="AR24" s="3">
        <v>32.299999999999997</v>
      </c>
      <c r="AS24" s="3">
        <v>0.9</v>
      </c>
      <c r="AT24" s="3">
        <v>1.2</v>
      </c>
      <c r="AU24" s="3">
        <v>0.9</v>
      </c>
      <c r="AV24" s="3">
        <v>23.7</v>
      </c>
      <c r="AW24" s="3">
        <v>12.2</v>
      </c>
      <c r="AX24" s="3">
        <v>0</v>
      </c>
      <c r="AY24" s="3">
        <v>0</v>
      </c>
      <c r="AZ24" s="3">
        <v>0.2</v>
      </c>
      <c r="BA24" s="3">
        <v>0</v>
      </c>
      <c r="BB24" s="3">
        <v>0.2</v>
      </c>
      <c r="BC24" s="3">
        <v>0.6</v>
      </c>
      <c r="BD24" s="3">
        <v>0.1</v>
      </c>
      <c r="BE24" s="3">
        <v>5.8</v>
      </c>
      <c r="BF24" s="3">
        <v>0</v>
      </c>
      <c r="BG24" s="3">
        <v>16</v>
      </c>
      <c r="BH24" s="3">
        <v>1.4</v>
      </c>
      <c r="BI24" s="3">
        <v>0</v>
      </c>
      <c r="BJ24" s="3">
        <v>2.5</v>
      </c>
      <c r="BK24" s="3">
        <v>2.5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1.4</v>
      </c>
      <c r="BR24" s="3">
        <v>7.8</v>
      </c>
      <c r="BS24" s="3">
        <v>17.5</v>
      </c>
      <c r="BT24" s="3">
        <v>8.6999999999999993</v>
      </c>
      <c r="BU24" s="3">
        <v>7.8</v>
      </c>
      <c r="BV24" s="3">
        <v>10.6</v>
      </c>
      <c r="BW24" s="3">
        <v>0</v>
      </c>
      <c r="BX24" s="3">
        <v>0</v>
      </c>
      <c r="BY24" s="3">
        <v>0.8</v>
      </c>
      <c r="BZ24" s="3">
        <v>1.1000000000000001</v>
      </c>
      <c r="CA24" s="3">
        <v>3.8</v>
      </c>
      <c r="CB24" s="3">
        <v>1.1000000000000001</v>
      </c>
      <c r="CC24" s="3">
        <v>0.6</v>
      </c>
      <c r="CD24" s="3">
        <v>1.3</v>
      </c>
      <c r="CE24" s="3">
        <v>0</v>
      </c>
      <c r="CF24" s="3">
        <v>0</v>
      </c>
      <c r="CG24" s="3">
        <v>0</v>
      </c>
      <c r="CH24" s="3">
        <v>2.1</v>
      </c>
      <c r="CI24" s="3">
        <v>3.8</v>
      </c>
      <c r="CJ24" s="3">
        <v>3.7</v>
      </c>
      <c r="CK24" s="3">
        <v>1.5</v>
      </c>
      <c r="CL24" s="3">
        <v>7.6</v>
      </c>
      <c r="CM24" s="3">
        <v>0.7</v>
      </c>
      <c r="CN24" s="3">
        <v>4.5999999999999996</v>
      </c>
      <c r="CO24" s="3">
        <v>3.9</v>
      </c>
      <c r="CP24" s="3">
        <v>0.7</v>
      </c>
      <c r="CQ24" s="3">
        <v>5.2</v>
      </c>
      <c r="CR24" s="3">
        <v>7.2</v>
      </c>
      <c r="CS24" s="3">
        <v>0.3</v>
      </c>
      <c r="CT24" s="3">
        <v>6.1</v>
      </c>
      <c r="CU24" s="3">
        <v>4.5999999999999996</v>
      </c>
      <c r="CV24" s="3">
        <v>0.2</v>
      </c>
      <c r="CW24" s="3">
        <v>1.3</v>
      </c>
      <c r="CX24" s="3">
        <v>4.8</v>
      </c>
      <c r="CY24" s="3">
        <v>2.2999999999999998</v>
      </c>
      <c r="CZ24" s="3">
        <v>6.9</v>
      </c>
      <c r="DA24" s="3">
        <v>0.9</v>
      </c>
      <c r="DB24" s="3">
        <v>0</v>
      </c>
      <c r="DC24" s="3">
        <v>0</v>
      </c>
      <c r="DD24" s="3">
        <v>0</v>
      </c>
      <c r="DE24" s="3">
        <v>0</v>
      </c>
      <c r="DF24" s="3">
        <v>3</v>
      </c>
      <c r="DG24" s="3">
        <v>0</v>
      </c>
      <c r="DH24" s="3">
        <v>0</v>
      </c>
    </row>
    <row r="25" spans="1:112" x14ac:dyDescent="0.25">
      <c r="A25" s="3" t="s">
        <v>271</v>
      </c>
      <c r="B25" s="3" t="s">
        <v>84</v>
      </c>
      <c r="C25" s="3" t="s">
        <v>40</v>
      </c>
      <c r="D25" s="3">
        <f t="shared" si="0"/>
        <v>419</v>
      </c>
      <c r="E25" s="3">
        <f t="shared" si="1"/>
        <v>30</v>
      </c>
      <c r="F25" s="3">
        <f t="shared" si="2"/>
        <v>44.199999999999996</v>
      </c>
      <c r="G25" s="3">
        <f t="shared" si="3"/>
        <v>8.3000000000000007</v>
      </c>
      <c r="H25" s="3">
        <f t="shared" si="4"/>
        <v>373.8</v>
      </c>
      <c r="I25" s="3">
        <f t="shared" si="5"/>
        <v>157.59999999999997</v>
      </c>
      <c r="J25" s="3">
        <f t="shared" si="6"/>
        <v>4</v>
      </c>
      <c r="K25" s="3">
        <f t="shared" si="7"/>
        <v>3</v>
      </c>
      <c r="L25" s="3">
        <v>0</v>
      </c>
      <c r="M25" s="3">
        <v>0</v>
      </c>
      <c r="N25" s="3">
        <v>375</v>
      </c>
      <c r="O25" s="3">
        <v>0</v>
      </c>
      <c r="P25" s="3">
        <v>0</v>
      </c>
      <c r="Q25" s="3">
        <v>0</v>
      </c>
      <c r="R25" s="3">
        <v>0</v>
      </c>
      <c r="S25" s="3">
        <v>7</v>
      </c>
      <c r="T25" s="3">
        <v>0</v>
      </c>
      <c r="U25" s="3">
        <v>3.6</v>
      </c>
      <c r="V25" s="3">
        <v>3.8</v>
      </c>
      <c r="W25" s="3">
        <v>5</v>
      </c>
      <c r="X25" s="3">
        <v>0</v>
      </c>
      <c r="Y25" s="3">
        <v>3.6</v>
      </c>
      <c r="Z25" s="3">
        <v>0.4</v>
      </c>
      <c r="AA25" s="3">
        <v>0.2</v>
      </c>
      <c r="AB25" s="3">
        <v>0</v>
      </c>
      <c r="AC25" s="3">
        <v>20.399999999999999</v>
      </c>
      <c r="AD25" s="3">
        <v>0</v>
      </c>
      <c r="AE25" s="3">
        <v>0</v>
      </c>
      <c r="AF25" s="3">
        <v>0</v>
      </c>
      <c r="AG25" s="3">
        <v>0</v>
      </c>
      <c r="AH25" s="3">
        <v>30</v>
      </c>
      <c r="AI25" s="3">
        <v>0</v>
      </c>
      <c r="AJ25" s="3">
        <v>6.9</v>
      </c>
      <c r="AK25" s="3">
        <v>0</v>
      </c>
      <c r="AL25" s="3">
        <v>0</v>
      </c>
      <c r="AM25" s="3">
        <v>0</v>
      </c>
      <c r="AN25" s="3">
        <v>13.1</v>
      </c>
      <c r="AO25" s="3">
        <v>0</v>
      </c>
      <c r="AP25" s="3">
        <v>29.1</v>
      </c>
      <c r="AQ25" s="3">
        <v>0</v>
      </c>
      <c r="AR25" s="3">
        <v>16.100000000000001</v>
      </c>
      <c r="AS25" s="3">
        <v>0</v>
      </c>
      <c r="AT25" s="3">
        <v>8.6999999999999993</v>
      </c>
      <c r="AU25" s="3">
        <v>0.9</v>
      </c>
      <c r="AV25" s="3">
        <v>84.7</v>
      </c>
      <c r="AW25" s="3">
        <v>3.5</v>
      </c>
      <c r="AX25" s="3">
        <v>3.8</v>
      </c>
      <c r="AY25" s="3">
        <v>10</v>
      </c>
      <c r="AZ25" s="3">
        <v>0.2</v>
      </c>
      <c r="BA25" s="3">
        <v>0.4</v>
      </c>
      <c r="BB25" s="3">
        <v>2.5</v>
      </c>
      <c r="BC25" s="3">
        <v>2.4</v>
      </c>
      <c r="BD25" s="3">
        <v>1.6</v>
      </c>
      <c r="BE25" s="3">
        <v>11.6</v>
      </c>
      <c r="BF25" s="3">
        <v>0</v>
      </c>
      <c r="BG25" s="3">
        <v>8</v>
      </c>
      <c r="BH25" s="3">
        <v>9.9</v>
      </c>
      <c r="BI25" s="3">
        <v>0</v>
      </c>
      <c r="BJ25" s="3">
        <v>4.9000000000000004</v>
      </c>
      <c r="BK25" s="3">
        <v>4.9000000000000004</v>
      </c>
      <c r="BL25" s="3">
        <v>0</v>
      </c>
      <c r="BM25" s="3">
        <v>4.9000000000000004</v>
      </c>
      <c r="BN25" s="3">
        <v>0</v>
      </c>
      <c r="BO25" s="3">
        <v>5.0999999999999996</v>
      </c>
      <c r="BP25" s="3">
        <v>3.2</v>
      </c>
      <c r="BQ25" s="3">
        <v>0</v>
      </c>
      <c r="BR25" s="3">
        <v>0</v>
      </c>
      <c r="BS25" s="3">
        <v>102.3</v>
      </c>
      <c r="BT25" s="3">
        <v>51</v>
      </c>
      <c r="BU25" s="3">
        <v>6.4</v>
      </c>
      <c r="BV25" s="3">
        <v>4.4000000000000004</v>
      </c>
      <c r="BW25" s="3">
        <v>94.6</v>
      </c>
      <c r="BX25" s="3">
        <v>2.6</v>
      </c>
      <c r="BY25" s="3">
        <v>0.7</v>
      </c>
      <c r="BZ25" s="3">
        <v>0.9</v>
      </c>
      <c r="CA25" s="3">
        <v>44.2</v>
      </c>
      <c r="CB25" s="3">
        <v>43.2</v>
      </c>
      <c r="CC25" s="3">
        <v>23.5</v>
      </c>
      <c r="CD25" s="3">
        <v>58.6</v>
      </c>
      <c r="CE25" s="3">
        <v>0</v>
      </c>
      <c r="CF25" s="3">
        <v>0</v>
      </c>
      <c r="CG25" s="3">
        <v>4.8</v>
      </c>
      <c r="CH25" s="3">
        <v>7.3</v>
      </c>
      <c r="CI25" s="3">
        <v>6.7</v>
      </c>
      <c r="CJ25" s="3">
        <v>6.5</v>
      </c>
      <c r="CK25" s="3">
        <v>5.4</v>
      </c>
      <c r="CL25" s="3">
        <v>6.6</v>
      </c>
      <c r="CM25" s="3">
        <v>4.5999999999999996</v>
      </c>
      <c r="CN25" s="3">
        <v>8.1</v>
      </c>
      <c r="CO25" s="3">
        <v>13.7</v>
      </c>
      <c r="CP25" s="3">
        <v>0</v>
      </c>
      <c r="CQ25" s="3">
        <v>9.1999999999999993</v>
      </c>
      <c r="CR25" s="3">
        <v>12.6</v>
      </c>
      <c r="CS25" s="3">
        <v>0</v>
      </c>
      <c r="CT25" s="3">
        <v>10.7</v>
      </c>
      <c r="CU25" s="3">
        <v>2</v>
      </c>
      <c r="CV25" s="3">
        <v>0.1</v>
      </c>
      <c r="CW25" s="3">
        <v>0.7</v>
      </c>
      <c r="CX25" s="3">
        <v>0</v>
      </c>
      <c r="CY25" s="3">
        <v>4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3</v>
      </c>
      <c r="DG25" s="3">
        <v>0</v>
      </c>
      <c r="DH25" s="3">
        <v>0</v>
      </c>
    </row>
    <row r="26" spans="1:112" x14ac:dyDescent="0.25">
      <c r="A26" s="3" t="s">
        <v>272</v>
      </c>
      <c r="B26" s="3" t="s">
        <v>85</v>
      </c>
      <c r="C26" s="3" t="s">
        <v>40</v>
      </c>
      <c r="D26" s="3">
        <f t="shared" si="0"/>
        <v>492.9</v>
      </c>
      <c r="E26" s="3">
        <f t="shared" si="1"/>
        <v>120</v>
      </c>
      <c r="F26" s="3">
        <f t="shared" si="2"/>
        <v>200.60000000000002</v>
      </c>
      <c r="G26" s="3">
        <f t="shared" si="3"/>
        <v>4.3000000000000007</v>
      </c>
      <c r="H26" s="3">
        <f t="shared" si="4"/>
        <v>407.1</v>
      </c>
      <c r="I26" s="3">
        <f t="shared" si="5"/>
        <v>276.29999999999995</v>
      </c>
      <c r="J26" s="3">
        <f t="shared" si="6"/>
        <v>7.2</v>
      </c>
      <c r="K26" s="3">
        <f t="shared" si="7"/>
        <v>20.2</v>
      </c>
      <c r="L26" s="3">
        <v>0</v>
      </c>
      <c r="M26" s="3">
        <v>375</v>
      </c>
      <c r="N26" s="3">
        <v>0</v>
      </c>
      <c r="O26" s="3">
        <v>0</v>
      </c>
      <c r="P26" s="3">
        <v>28</v>
      </c>
      <c r="Q26" s="3">
        <v>0</v>
      </c>
      <c r="R26" s="3">
        <v>0</v>
      </c>
      <c r="S26" s="3">
        <v>0</v>
      </c>
      <c r="T26" s="3">
        <v>0</v>
      </c>
      <c r="U26" s="3">
        <v>7.2</v>
      </c>
      <c r="V26" s="3">
        <v>7.5</v>
      </c>
      <c r="W26" s="3">
        <v>0</v>
      </c>
      <c r="X26" s="3">
        <v>0</v>
      </c>
      <c r="Y26" s="3">
        <v>0</v>
      </c>
      <c r="Z26" s="3">
        <v>9.5</v>
      </c>
      <c r="AA26" s="3">
        <v>0.2</v>
      </c>
      <c r="AB26" s="3">
        <v>62.6</v>
      </c>
      <c r="AC26" s="3">
        <v>2.9</v>
      </c>
      <c r="AD26" s="3">
        <v>0</v>
      </c>
      <c r="AE26" s="3">
        <v>120</v>
      </c>
      <c r="AF26" s="3">
        <v>0</v>
      </c>
      <c r="AG26" s="3">
        <v>0</v>
      </c>
      <c r="AH26" s="3">
        <v>0</v>
      </c>
      <c r="AI26" s="3">
        <v>52.5</v>
      </c>
      <c r="AJ26" s="3">
        <v>34.299999999999997</v>
      </c>
      <c r="AK26" s="3">
        <v>0</v>
      </c>
      <c r="AL26" s="3">
        <v>0</v>
      </c>
      <c r="AM26" s="3">
        <v>40.200000000000003</v>
      </c>
      <c r="AN26" s="3">
        <v>0</v>
      </c>
      <c r="AO26" s="3">
        <v>0</v>
      </c>
      <c r="AP26" s="3">
        <v>0</v>
      </c>
      <c r="AQ26" s="3">
        <v>11.7</v>
      </c>
      <c r="AR26" s="3">
        <v>14.5</v>
      </c>
      <c r="AS26" s="3">
        <v>6.6</v>
      </c>
      <c r="AT26" s="3">
        <v>8.6999999999999993</v>
      </c>
      <c r="AU26" s="3">
        <v>5.8</v>
      </c>
      <c r="AV26" s="3">
        <v>3.4</v>
      </c>
      <c r="AW26" s="3">
        <v>0</v>
      </c>
      <c r="AX26" s="3">
        <v>0</v>
      </c>
      <c r="AY26" s="3">
        <v>0</v>
      </c>
      <c r="AZ26" s="3">
        <v>0.9</v>
      </c>
      <c r="BA26" s="3">
        <v>2.8</v>
      </c>
      <c r="BB26" s="3">
        <v>0.3</v>
      </c>
      <c r="BC26" s="3">
        <v>4.3</v>
      </c>
      <c r="BD26" s="3">
        <v>0.4</v>
      </c>
      <c r="BE26" s="3">
        <v>74.400000000000006</v>
      </c>
      <c r="BF26" s="3">
        <v>0</v>
      </c>
      <c r="BG26" s="3">
        <v>51.5</v>
      </c>
      <c r="BH26" s="3">
        <v>63.4</v>
      </c>
      <c r="BI26" s="3">
        <v>1.8</v>
      </c>
      <c r="BJ26" s="3">
        <v>0.7</v>
      </c>
      <c r="BK26" s="3">
        <v>2.5</v>
      </c>
      <c r="BL26" s="3">
        <v>3.8</v>
      </c>
      <c r="BM26" s="3">
        <v>2.5</v>
      </c>
      <c r="BN26" s="3">
        <v>2.7</v>
      </c>
      <c r="BO26" s="3">
        <v>0</v>
      </c>
      <c r="BP26" s="3">
        <v>1.6</v>
      </c>
      <c r="BQ26" s="3">
        <v>2.5</v>
      </c>
      <c r="BR26" s="3">
        <v>4</v>
      </c>
      <c r="BS26" s="3">
        <v>114.7</v>
      </c>
      <c r="BT26" s="3">
        <v>102.9</v>
      </c>
      <c r="BU26" s="3">
        <v>101.9</v>
      </c>
      <c r="BV26" s="3">
        <v>0</v>
      </c>
      <c r="BW26" s="3">
        <v>0</v>
      </c>
      <c r="BX26" s="3">
        <v>3</v>
      </c>
      <c r="BY26" s="3">
        <v>65.599999999999994</v>
      </c>
      <c r="BZ26" s="3">
        <v>0</v>
      </c>
      <c r="CA26" s="3">
        <v>12.5</v>
      </c>
      <c r="CB26" s="3">
        <v>0</v>
      </c>
      <c r="CC26" s="3">
        <v>0</v>
      </c>
      <c r="CD26" s="3">
        <v>2.2000000000000002</v>
      </c>
      <c r="CE26" s="3">
        <v>64.7</v>
      </c>
      <c r="CF26" s="3">
        <v>3.6</v>
      </c>
      <c r="CG26" s="3">
        <v>0.4</v>
      </c>
      <c r="CH26" s="3">
        <v>1.9</v>
      </c>
      <c r="CI26" s="3">
        <v>0</v>
      </c>
      <c r="CJ26" s="3">
        <v>0</v>
      </c>
      <c r="CK26" s="3">
        <v>2.5</v>
      </c>
      <c r="CL26" s="3">
        <v>21.9</v>
      </c>
      <c r="CM26" s="3">
        <v>1.2</v>
      </c>
      <c r="CN26" s="3">
        <v>29.8</v>
      </c>
      <c r="CO26" s="3">
        <v>25.1</v>
      </c>
      <c r="CP26" s="3">
        <v>28.5</v>
      </c>
      <c r="CQ26" s="3">
        <v>30.4</v>
      </c>
      <c r="CR26" s="3">
        <v>23.1</v>
      </c>
      <c r="CS26" s="3">
        <v>0</v>
      </c>
      <c r="CT26" s="3">
        <v>35.200000000000003</v>
      </c>
      <c r="CU26" s="3">
        <v>1.9</v>
      </c>
      <c r="CV26" s="3">
        <v>0</v>
      </c>
      <c r="CW26" s="3">
        <v>0</v>
      </c>
      <c r="CX26" s="3">
        <v>3.9</v>
      </c>
      <c r="CY26" s="3">
        <v>7.2</v>
      </c>
      <c r="CZ26" s="3">
        <v>0</v>
      </c>
      <c r="DA26" s="3">
        <v>0</v>
      </c>
      <c r="DB26" s="3">
        <v>0</v>
      </c>
      <c r="DC26" s="3">
        <v>15.6</v>
      </c>
      <c r="DD26" s="3">
        <v>0</v>
      </c>
      <c r="DE26" s="3">
        <v>2.2999999999999998</v>
      </c>
      <c r="DF26" s="3">
        <v>2.2999999999999998</v>
      </c>
      <c r="DG26" s="3">
        <v>0</v>
      </c>
      <c r="DH26" s="3">
        <v>0</v>
      </c>
    </row>
    <row r="27" spans="1:112" x14ac:dyDescent="0.25">
      <c r="A27" s="3" t="s">
        <v>273</v>
      </c>
      <c r="B27" s="3" t="s">
        <v>86</v>
      </c>
      <c r="C27" s="3" t="s">
        <v>40</v>
      </c>
      <c r="D27" s="3">
        <f t="shared" si="0"/>
        <v>416</v>
      </c>
      <c r="E27" s="3">
        <f t="shared" si="1"/>
        <v>90</v>
      </c>
      <c r="F27" s="3">
        <f t="shared" si="2"/>
        <v>53.6</v>
      </c>
      <c r="G27" s="3">
        <f t="shared" si="3"/>
        <v>26.7</v>
      </c>
      <c r="H27" s="3">
        <f t="shared" si="4"/>
        <v>257.20000000000005</v>
      </c>
      <c r="I27" s="3">
        <f t="shared" si="5"/>
        <v>60.600000000000009</v>
      </c>
      <c r="J27" s="3">
        <f t="shared" si="6"/>
        <v>0</v>
      </c>
      <c r="K27" s="3">
        <f t="shared" si="7"/>
        <v>106.5</v>
      </c>
      <c r="L27" s="3">
        <v>375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21</v>
      </c>
      <c r="S27" s="3">
        <v>0</v>
      </c>
      <c r="T27" s="3">
        <v>0</v>
      </c>
      <c r="U27" s="3">
        <v>8</v>
      </c>
      <c r="V27" s="3">
        <v>0</v>
      </c>
      <c r="W27" s="3">
        <v>0</v>
      </c>
      <c r="X27" s="3">
        <v>0</v>
      </c>
      <c r="Y27" s="3">
        <v>0</v>
      </c>
      <c r="Z27" s="3">
        <v>0.3</v>
      </c>
      <c r="AA27" s="3">
        <v>0.2</v>
      </c>
      <c r="AB27" s="3">
        <v>11.5</v>
      </c>
      <c r="AC27" s="3">
        <v>0</v>
      </c>
      <c r="AD27" s="3">
        <v>0</v>
      </c>
      <c r="AE27" s="3">
        <v>90</v>
      </c>
      <c r="AF27" s="3">
        <v>0</v>
      </c>
      <c r="AG27" s="3">
        <v>0</v>
      </c>
      <c r="AH27" s="3">
        <v>0</v>
      </c>
      <c r="AI27" s="3">
        <v>12.5</v>
      </c>
      <c r="AJ27" s="3">
        <v>34.299999999999997</v>
      </c>
      <c r="AK27" s="3">
        <v>0.4</v>
      </c>
      <c r="AL27" s="3">
        <v>0.5</v>
      </c>
      <c r="AM27" s="3">
        <v>0</v>
      </c>
      <c r="AN27" s="3">
        <v>1.7</v>
      </c>
      <c r="AO27" s="3">
        <v>9.3000000000000007</v>
      </c>
      <c r="AP27" s="3">
        <v>0</v>
      </c>
      <c r="AQ27" s="3">
        <v>1.7</v>
      </c>
      <c r="AR27" s="3">
        <v>2.1</v>
      </c>
      <c r="AS27" s="3">
        <v>0.2</v>
      </c>
      <c r="AT27" s="3">
        <v>0</v>
      </c>
      <c r="AU27" s="3">
        <v>0.8</v>
      </c>
      <c r="AV27" s="3">
        <v>11.9</v>
      </c>
      <c r="AW27" s="3">
        <v>3.2</v>
      </c>
      <c r="AX27" s="3">
        <v>0</v>
      </c>
      <c r="AY27" s="3">
        <v>0</v>
      </c>
      <c r="AZ27" s="3">
        <v>0.5</v>
      </c>
      <c r="BA27" s="3">
        <v>0</v>
      </c>
      <c r="BB27" s="3">
        <v>0</v>
      </c>
      <c r="BC27" s="3">
        <v>0.2</v>
      </c>
      <c r="BD27" s="3">
        <v>0.2</v>
      </c>
      <c r="BE27" s="3">
        <v>21.3</v>
      </c>
      <c r="BF27" s="3">
        <v>1.4</v>
      </c>
      <c r="BG27" s="3">
        <v>26.3</v>
      </c>
      <c r="BH27" s="3">
        <v>0</v>
      </c>
      <c r="BI27" s="3">
        <v>0</v>
      </c>
      <c r="BJ27" s="3">
        <v>0</v>
      </c>
      <c r="BK27" s="3">
        <v>0.7</v>
      </c>
      <c r="BL27" s="3">
        <v>3.9</v>
      </c>
      <c r="BM27" s="3">
        <v>0</v>
      </c>
      <c r="BN27" s="3">
        <v>19.5</v>
      </c>
      <c r="BO27" s="3">
        <v>1.4</v>
      </c>
      <c r="BP27" s="3">
        <v>5.8</v>
      </c>
      <c r="BQ27" s="3">
        <v>1.3</v>
      </c>
      <c r="BR27" s="3">
        <v>0</v>
      </c>
      <c r="BS27" s="3">
        <v>155.80000000000001</v>
      </c>
      <c r="BT27" s="3">
        <v>0</v>
      </c>
      <c r="BU27" s="3">
        <v>0</v>
      </c>
      <c r="BV27" s="3">
        <v>94.8</v>
      </c>
      <c r="BW27" s="3">
        <v>3.7</v>
      </c>
      <c r="BX27" s="3">
        <v>0</v>
      </c>
      <c r="BY27" s="3">
        <v>0</v>
      </c>
      <c r="BZ27" s="3">
        <v>1.6</v>
      </c>
      <c r="CA27" s="3">
        <v>0</v>
      </c>
      <c r="CB27" s="3">
        <v>0</v>
      </c>
      <c r="CC27" s="3">
        <v>0</v>
      </c>
      <c r="CD27" s="3">
        <v>7.8</v>
      </c>
      <c r="CE27" s="3">
        <v>0</v>
      </c>
      <c r="CF27" s="3">
        <v>7.2</v>
      </c>
      <c r="CG27" s="3">
        <v>2.5</v>
      </c>
      <c r="CH27" s="3">
        <v>7.6</v>
      </c>
      <c r="CI27" s="3">
        <v>7</v>
      </c>
      <c r="CJ27" s="3">
        <v>6.7</v>
      </c>
      <c r="CK27" s="3">
        <v>5.0999999999999996</v>
      </c>
      <c r="CL27" s="3">
        <v>0.5</v>
      </c>
      <c r="CM27" s="3">
        <v>4.4000000000000004</v>
      </c>
      <c r="CN27" s="3">
        <v>1.2</v>
      </c>
      <c r="CO27" s="3">
        <v>0</v>
      </c>
      <c r="CP27" s="3">
        <v>4.0999999999999996</v>
      </c>
      <c r="CQ27" s="3">
        <v>4.4000000000000004</v>
      </c>
      <c r="CR27" s="3">
        <v>0</v>
      </c>
      <c r="CS27" s="3">
        <v>0</v>
      </c>
      <c r="CT27" s="3">
        <v>0.7</v>
      </c>
      <c r="CU27" s="3">
        <v>1</v>
      </c>
      <c r="CV27" s="3">
        <v>0.4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106.5</v>
      </c>
    </row>
    <row r="28" spans="1:112" x14ac:dyDescent="0.25">
      <c r="A28" s="3" t="s">
        <v>274</v>
      </c>
      <c r="B28" s="3" t="s">
        <v>87</v>
      </c>
      <c r="C28" s="3" t="s">
        <v>40</v>
      </c>
      <c r="D28" s="3">
        <f t="shared" si="0"/>
        <v>1322</v>
      </c>
      <c r="E28" s="3">
        <f t="shared" si="1"/>
        <v>15</v>
      </c>
      <c r="F28" s="3">
        <f t="shared" si="2"/>
        <v>44.699999999999996</v>
      </c>
      <c r="G28" s="3">
        <f t="shared" si="3"/>
        <v>5.5</v>
      </c>
      <c r="H28" s="3">
        <f t="shared" si="4"/>
        <v>38.6</v>
      </c>
      <c r="I28" s="3">
        <f t="shared" si="5"/>
        <v>26.299999999999997</v>
      </c>
      <c r="J28" s="3">
        <f t="shared" si="6"/>
        <v>0</v>
      </c>
      <c r="K28" s="3">
        <f t="shared" si="7"/>
        <v>14</v>
      </c>
      <c r="L28" s="3">
        <v>875</v>
      </c>
      <c r="M28" s="3">
        <v>0</v>
      </c>
      <c r="N28" s="3">
        <v>0</v>
      </c>
      <c r="O28" s="3">
        <v>0</v>
      </c>
      <c r="P28" s="3">
        <v>3.5</v>
      </c>
      <c r="Q28" s="3">
        <v>0</v>
      </c>
      <c r="R28" s="3">
        <v>0</v>
      </c>
      <c r="S28" s="3">
        <v>0</v>
      </c>
      <c r="T28" s="3">
        <v>0</v>
      </c>
      <c r="U28" s="3">
        <v>0.6</v>
      </c>
      <c r="V28" s="3">
        <v>0</v>
      </c>
      <c r="W28" s="3">
        <v>0</v>
      </c>
      <c r="X28" s="3">
        <v>0</v>
      </c>
      <c r="Y28" s="3">
        <v>0</v>
      </c>
      <c r="Z28" s="3">
        <v>3.7</v>
      </c>
      <c r="AA28" s="3">
        <v>0.6</v>
      </c>
      <c r="AB28" s="3">
        <v>1.2</v>
      </c>
      <c r="AC28" s="3">
        <v>437.4</v>
      </c>
      <c r="AD28" s="3">
        <v>0</v>
      </c>
      <c r="AE28" s="3">
        <v>7.5</v>
      </c>
      <c r="AF28" s="3">
        <v>0</v>
      </c>
      <c r="AG28" s="3">
        <v>0</v>
      </c>
      <c r="AH28" s="3">
        <v>7.5</v>
      </c>
      <c r="AI28" s="3">
        <v>32.5</v>
      </c>
      <c r="AJ28" s="3">
        <v>6.9</v>
      </c>
      <c r="AK28" s="3">
        <v>2</v>
      </c>
      <c r="AL28" s="3">
        <v>2.6</v>
      </c>
      <c r="AM28" s="3">
        <v>15.6</v>
      </c>
      <c r="AN28" s="3">
        <v>0</v>
      </c>
      <c r="AO28" s="3">
        <v>14.2</v>
      </c>
      <c r="AP28" s="3">
        <v>0</v>
      </c>
      <c r="AQ28" s="3">
        <v>9.1</v>
      </c>
      <c r="AR28" s="3">
        <v>22.6</v>
      </c>
      <c r="AS28" s="3">
        <v>9.1999999999999993</v>
      </c>
      <c r="AT28" s="3">
        <v>3.4</v>
      </c>
      <c r="AU28" s="3">
        <v>18.100000000000001</v>
      </c>
      <c r="AV28" s="3">
        <v>47.4</v>
      </c>
      <c r="AW28" s="3">
        <v>17.100000000000001</v>
      </c>
      <c r="AX28" s="3">
        <v>13.3</v>
      </c>
      <c r="AY28" s="3">
        <v>0.3</v>
      </c>
      <c r="AZ28" s="3">
        <v>0.2</v>
      </c>
      <c r="BA28" s="3">
        <v>0.6</v>
      </c>
      <c r="BB28" s="3">
        <v>0.2</v>
      </c>
      <c r="BC28" s="3">
        <v>0.2</v>
      </c>
      <c r="BD28" s="3">
        <v>0.1</v>
      </c>
      <c r="BE28" s="3">
        <v>8.1</v>
      </c>
      <c r="BF28" s="3">
        <v>7.4</v>
      </c>
      <c r="BG28" s="3">
        <v>5.6</v>
      </c>
      <c r="BH28" s="3">
        <v>6.9</v>
      </c>
      <c r="BI28" s="3">
        <v>4.8</v>
      </c>
      <c r="BJ28" s="3">
        <v>2.5</v>
      </c>
      <c r="BK28" s="3">
        <v>2.5</v>
      </c>
      <c r="BL28" s="3">
        <v>0</v>
      </c>
      <c r="BM28" s="3">
        <v>6.9</v>
      </c>
      <c r="BN28" s="3">
        <v>2.1</v>
      </c>
      <c r="BO28" s="3">
        <v>2.1</v>
      </c>
      <c r="BP28" s="3">
        <v>1.3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8.8000000000000007</v>
      </c>
      <c r="BW28" s="3">
        <v>13.4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16.399999999999999</v>
      </c>
      <c r="CD28" s="3">
        <v>1.2</v>
      </c>
      <c r="CE28" s="3">
        <v>10.1</v>
      </c>
      <c r="CF28" s="3">
        <v>0.7</v>
      </c>
      <c r="CG28" s="3">
        <v>0.3</v>
      </c>
      <c r="CH28" s="3">
        <v>0.4</v>
      </c>
      <c r="CI28" s="3">
        <v>0.1</v>
      </c>
      <c r="CJ28" s="3">
        <v>0.1</v>
      </c>
      <c r="CK28" s="3">
        <v>0.1</v>
      </c>
      <c r="CL28" s="3">
        <v>1</v>
      </c>
      <c r="CM28" s="3">
        <v>0.2</v>
      </c>
      <c r="CN28" s="3">
        <v>0.2</v>
      </c>
      <c r="CO28" s="3">
        <v>2.8</v>
      </c>
      <c r="CP28" s="3">
        <v>0</v>
      </c>
      <c r="CQ28" s="3">
        <v>2.7</v>
      </c>
      <c r="CR28" s="3">
        <v>0</v>
      </c>
      <c r="CS28" s="3">
        <v>0</v>
      </c>
      <c r="CT28" s="3">
        <v>5.5</v>
      </c>
      <c r="CU28" s="3">
        <v>0.6</v>
      </c>
      <c r="CV28" s="3">
        <v>0.3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3.4</v>
      </c>
      <c r="DD28" s="3">
        <v>3.4</v>
      </c>
      <c r="DE28" s="3">
        <v>2.2000000000000002</v>
      </c>
      <c r="DF28" s="3">
        <v>2.2000000000000002</v>
      </c>
      <c r="DG28" s="3">
        <v>0.9</v>
      </c>
      <c r="DH28" s="3">
        <v>1.9</v>
      </c>
    </row>
    <row r="29" spans="1:112" x14ac:dyDescent="0.25">
      <c r="A29" s="3" t="s">
        <v>275</v>
      </c>
      <c r="B29" s="3" t="s">
        <v>88</v>
      </c>
      <c r="C29" s="3" t="s">
        <v>40</v>
      </c>
      <c r="D29" s="3">
        <f t="shared" si="0"/>
        <v>710.9</v>
      </c>
      <c r="E29" s="3">
        <f t="shared" si="1"/>
        <v>0</v>
      </c>
      <c r="F29" s="3">
        <f t="shared" si="2"/>
        <v>8.5</v>
      </c>
      <c r="G29" s="3">
        <f t="shared" si="3"/>
        <v>21.700000000000003</v>
      </c>
      <c r="H29" s="3">
        <f t="shared" si="4"/>
        <v>280.70000000000005</v>
      </c>
      <c r="I29" s="3">
        <f t="shared" si="5"/>
        <v>69.5</v>
      </c>
      <c r="J29" s="3">
        <f t="shared" si="6"/>
        <v>14.9</v>
      </c>
      <c r="K29" s="3">
        <f t="shared" si="7"/>
        <v>0</v>
      </c>
      <c r="L29" s="3">
        <v>0</v>
      </c>
      <c r="M29" s="3">
        <v>625</v>
      </c>
      <c r="N29" s="3">
        <v>0</v>
      </c>
      <c r="O29" s="3">
        <v>0</v>
      </c>
      <c r="P29" s="3">
        <v>0</v>
      </c>
      <c r="Q29" s="3">
        <v>0</v>
      </c>
      <c r="R29" s="3">
        <v>7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5.8</v>
      </c>
      <c r="AA29" s="3">
        <v>0.2</v>
      </c>
      <c r="AB29" s="3">
        <v>0</v>
      </c>
      <c r="AC29" s="3">
        <v>72.900000000000006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6.9</v>
      </c>
      <c r="AK29" s="3">
        <v>0.9</v>
      </c>
      <c r="AL29" s="3">
        <v>1.2</v>
      </c>
      <c r="AM29" s="3">
        <v>1</v>
      </c>
      <c r="AN29" s="3">
        <v>1.1000000000000001</v>
      </c>
      <c r="AO29" s="3">
        <v>0</v>
      </c>
      <c r="AP29" s="3">
        <v>0</v>
      </c>
      <c r="AQ29" s="3">
        <v>0</v>
      </c>
      <c r="AR29" s="3">
        <v>0</v>
      </c>
      <c r="AS29" s="3">
        <v>14.4</v>
      </c>
      <c r="AT29" s="3">
        <v>0</v>
      </c>
      <c r="AU29" s="3">
        <v>2</v>
      </c>
      <c r="AV29" s="3">
        <v>23.7</v>
      </c>
      <c r="AW29" s="3">
        <v>0</v>
      </c>
      <c r="AX29" s="3">
        <v>0</v>
      </c>
      <c r="AY29" s="3">
        <v>0.4</v>
      </c>
      <c r="AZ29" s="3">
        <v>0.3</v>
      </c>
      <c r="BA29" s="3">
        <v>1</v>
      </c>
      <c r="BB29" s="3">
        <v>1.1000000000000001</v>
      </c>
      <c r="BC29" s="3">
        <v>0</v>
      </c>
      <c r="BD29" s="3">
        <v>0</v>
      </c>
      <c r="BE29" s="3">
        <v>0</v>
      </c>
      <c r="BF29" s="3">
        <v>3.3</v>
      </c>
      <c r="BG29" s="3">
        <v>2.5</v>
      </c>
      <c r="BH29" s="3">
        <v>0</v>
      </c>
      <c r="BI29" s="3">
        <v>0</v>
      </c>
      <c r="BJ29" s="3">
        <v>0.7</v>
      </c>
      <c r="BK29" s="3">
        <v>0.7</v>
      </c>
      <c r="BL29" s="3">
        <v>1.3</v>
      </c>
      <c r="BM29" s="3">
        <v>0</v>
      </c>
      <c r="BN29" s="3">
        <v>11.6</v>
      </c>
      <c r="BO29" s="3">
        <v>3.2</v>
      </c>
      <c r="BP29" s="3">
        <v>6.9</v>
      </c>
      <c r="BQ29" s="3">
        <v>3</v>
      </c>
      <c r="BR29" s="3">
        <v>0</v>
      </c>
      <c r="BS29" s="3">
        <v>59.7</v>
      </c>
      <c r="BT29" s="3">
        <v>65.5</v>
      </c>
      <c r="BU29" s="3">
        <v>3.8</v>
      </c>
      <c r="BV29" s="3">
        <v>36.299999999999997</v>
      </c>
      <c r="BW29" s="3">
        <v>55.2</v>
      </c>
      <c r="BX29" s="3">
        <v>3.4</v>
      </c>
      <c r="BY29" s="3">
        <v>41.7</v>
      </c>
      <c r="BZ29" s="3">
        <v>4</v>
      </c>
      <c r="CA29" s="3">
        <v>4.0999999999999996</v>
      </c>
      <c r="CB29" s="3">
        <v>4</v>
      </c>
      <c r="CC29" s="3">
        <v>0</v>
      </c>
      <c r="CD29" s="3">
        <v>49.6</v>
      </c>
      <c r="CE29" s="3">
        <v>0</v>
      </c>
      <c r="CF29" s="3">
        <v>2.7</v>
      </c>
      <c r="CG29" s="3">
        <v>1</v>
      </c>
      <c r="CH29" s="3">
        <v>1.4</v>
      </c>
      <c r="CI29" s="3">
        <v>1.3</v>
      </c>
      <c r="CJ29" s="3">
        <v>1.3</v>
      </c>
      <c r="CK29" s="3">
        <v>2.2999999999999998</v>
      </c>
      <c r="CL29" s="3">
        <v>2.9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0.7</v>
      </c>
      <c r="CT29" s="3">
        <v>4.5999999999999996</v>
      </c>
      <c r="CU29" s="3">
        <v>1.7</v>
      </c>
      <c r="CV29" s="3">
        <v>0</v>
      </c>
      <c r="CW29" s="3">
        <v>0</v>
      </c>
      <c r="CX29" s="3">
        <v>0</v>
      </c>
      <c r="CY29" s="3">
        <v>5.5</v>
      </c>
      <c r="CZ29" s="3">
        <v>4.8</v>
      </c>
      <c r="DA29" s="3">
        <v>4.5999999999999996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</row>
    <row r="30" spans="1:112" x14ac:dyDescent="0.25">
      <c r="A30" s="3" t="s">
        <v>276</v>
      </c>
      <c r="B30" s="3" t="s">
        <v>89</v>
      </c>
      <c r="C30" s="3" t="s">
        <v>40</v>
      </c>
      <c r="D30" s="3">
        <f t="shared" si="0"/>
        <v>986.49999999999977</v>
      </c>
      <c r="E30" s="3">
        <f t="shared" si="1"/>
        <v>30</v>
      </c>
      <c r="F30" s="3">
        <f t="shared" si="2"/>
        <v>103.60000000000002</v>
      </c>
      <c r="G30" s="3">
        <f t="shared" si="3"/>
        <v>12.3</v>
      </c>
      <c r="H30" s="3">
        <f t="shared" si="4"/>
        <v>121.39999999999998</v>
      </c>
      <c r="I30" s="3">
        <f t="shared" si="5"/>
        <v>132.1</v>
      </c>
      <c r="J30" s="3">
        <f t="shared" si="6"/>
        <v>1.7</v>
      </c>
      <c r="K30" s="3">
        <f t="shared" si="7"/>
        <v>37.6</v>
      </c>
      <c r="L30" s="3">
        <v>875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3.5</v>
      </c>
      <c r="S30" s="3">
        <v>3.5</v>
      </c>
      <c r="T30" s="3">
        <v>0.5</v>
      </c>
      <c r="U30" s="3">
        <v>1.3</v>
      </c>
      <c r="V30" s="3">
        <v>1.4</v>
      </c>
      <c r="W30" s="3">
        <v>1.9</v>
      </c>
      <c r="X30" s="3">
        <v>1.3</v>
      </c>
      <c r="Y30" s="3">
        <v>1.3</v>
      </c>
      <c r="Z30" s="3">
        <v>30.3</v>
      </c>
      <c r="AA30" s="3">
        <v>8</v>
      </c>
      <c r="AB30" s="3">
        <v>55.6</v>
      </c>
      <c r="AC30" s="3">
        <v>2.9</v>
      </c>
      <c r="AD30" s="3">
        <v>0</v>
      </c>
      <c r="AE30" s="3">
        <v>30</v>
      </c>
      <c r="AF30" s="3">
        <v>0</v>
      </c>
      <c r="AG30" s="3">
        <v>0</v>
      </c>
      <c r="AH30" s="3">
        <v>0</v>
      </c>
      <c r="AI30" s="3">
        <v>0</v>
      </c>
      <c r="AJ30" s="3">
        <v>6.9</v>
      </c>
      <c r="AK30" s="3">
        <v>0</v>
      </c>
      <c r="AL30" s="3">
        <v>0.9</v>
      </c>
      <c r="AM30" s="3">
        <v>0.7</v>
      </c>
      <c r="AN30" s="3">
        <v>0.8</v>
      </c>
      <c r="AO30" s="3">
        <v>0</v>
      </c>
      <c r="AP30" s="3">
        <v>1.2</v>
      </c>
      <c r="AQ30" s="3">
        <v>10.4</v>
      </c>
      <c r="AR30" s="3">
        <v>25.8</v>
      </c>
      <c r="AS30" s="3">
        <v>1.5</v>
      </c>
      <c r="AT30" s="3">
        <v>13.9</v>
      </c>
      <c r="AU30" s="3">
        <v>20.7</v>
      </c>
      <c r="AV30" s="3">
        <v>47.4</v>
      </c>
      <c r="AW30" s="3">
        <v>19.5</v>
      </c>
      <c r="AX30" s="3">
        <v>13.3</v>
      </c>
      <c r="AY30" s="3">
        <v>0.3</v>
      </c>
      <c r="AZ30" s="3">
        <v>0.2</v>
      </c>
      <c r="BA30" s="3">
        <v>2.5</v>
      </c>
      <c r="BB30" s="3">
        <v>0.8</v>
      </c>
      <c r="BC30" s="3">
        <v>3.9</v>
      </c>
      <c r="BD30" s="3">
        <v>0.4</v>
      </c>
      <c r="BE30" s="3">
        <v>37</v>
      </c>
      <c r="BF30" s="3">
        <v>2.4</v>
      </c>
      <c r="BG30" s="3">
        <v>12.8</v>
      </c>
      <c r="BH30" s="3">
        <v>31.6</v>
      </c>
      <c r="BI30" s="3">
        <v>0</v>
      </c>
      <c r="BJ30" s="3">
        <v>0</v>
      </c>
      <c r="BK30" s="3">
        <v>0.7</v>
      </c>
      <c r="BL30" s="3">
        <v>3.4</v>
      </c>
      <c r="BM30" s="3">
        <v>15.7</v>
      </c>
      <c r="BN30" s="3">
        <v>8.5</v>
      </c>
      <c r="BO30" s="3">
        <v>2.4</v>
      </c>
      <c r="BP30" s="3">
        <v>1.4</v>
      </c>
      <c r="BQ30" s="3">
        <v>2.2000000000000002</v>
      </c>
      <c r="BR30" s="3">
        <v>3.6</v>
      </c>
      <c r="BS30" s="3">
        <v>41</v>
      </c>
      <c r="BT30" s="3">
        <v>4.5999999999999996</v>
      </c>
      <c r="BU30" s="3">
        <v>5.0999999999999996</v>
      </c>
      <c r="BV30" s="3">
        <v>49.8</v>
      </c>
      <c r="BW30" s="3">
        <v>1.5</v>
      </c>
      <c r="BX30" s="3">
        <v>1</v>
      </c>
      <c r="BY30" s="3">
        <v>5.8</v>
      </c>
      <c r="BZ30" s="3">
        <v>1.1000000000000001</v>
      </c>
      <c r="CA30" s="3">
        <v>4</v>
      </c>
      <c r="CB30" s="3">
        <v>1.1000000000000001</v>
      </c>
      <c r="CC30" s="3">
        <v>0.6</v>
      </c>
      <c r="CD30" s="3">
        <v>10.9</v>
      </c>
      <c r="CE30" s="3">
        <v>46.5</v>
      </c>
      <c r="CF30" s="3">
        <v>2.9</v>
      </c>
      <c r="CG30" s="3">
        <v>1</v>
      </c>
      <c r="CH30" s="3">
        <v>0.4</v>
      </c>
      <c r="CI30" s="3">
        <v>0.4</v>
      </c>
      <c r="CJ30" s="3">
        <v>0.4</v>
      </c>
      <c r="CK30" s="3">
        <v>0.5</v>
      </c>
      <c r="CL30" s="3">
        <v>15.8</v>
      </c>
      <c r="CM30" s="3">
        <v>0.9</v>
      </c>
      <c r="CN30" s="3">
        <v>3.4</v>
      </c>
      <c r="CO30" s="3">
        <v>5.7</v>
      </c>
      <c r="CP30" s="3">
        <v>0.8</v>
      </c>
      <c r="CQ30" s="3">
        <v>21.9</v>
      </c>
      <c r="CR30" s="3">
        <v>2.6</v>
      </c>
      <c r="CS30" s="3">
        <v>0</v>
      </c>
      <c r="CT30" s="3">
        <v>14.2</v>
      </c>
      <c r="CU30" s="3">
        <v>1.3</v>
      </c>
      <c r="CV30" s="3">
        <v>0.2</v>
      </c>
      <c r="CW30" s="3">
        <v>1.5</v>
      </c>
      <c r="CX30" s="3">
        <v>0.8</v>
      </c>
      <c r="CY30" s="3">
        <v>1.7</v>
      </c>
      <c r="CZ30" s="3">
        <v>0</v>
      </c>
      <c r="DA30" s="3">
        <v>0</v>
      </c>
      <c r="DB30" s="3">
        <v>0</v>
      </c>
      <c r="DC30" s="3">
        <v>10.3</v>
      </c>
      <c r="DD30" s="3">
        <v>10.3</v>
      </c>
      <c r="DE30" s="3">
        <v>6.5</v>
      </c>
      <c r="DF30" s="3">
        <v>6.5</v>
      </c>
      <c r="DG30" s="3">
        <v>2.7</v>
      </c>
      <c r="DH30" s="3">
        <v>1.3</v>
      </c>
    </row>
    <row r="31" spans="1:112" x14ac:dyDescent="0.25">
      <c r="A31" s="3" t="s">
        <v>277</v>
      </c>
      <c r="B31" s="3" t="s">
        <v>90</v>
      </c>
      <c r="C31" s="3" t="s">
        <v>40</v>
      </c>
      <c r="D31" s="3">
        <f t="shared" si="0"/>
        <v>126.70000000000002</v>
      </c>
      <c r="E31" s="3">
        <f t="shared" si="1"/>
        <v>15</v>
      </c>
      <c r="F31" s="3">
        <f t="shared" si="2"/>
        <v>96.899999999999991</v>
      </c>
      <c r="G31" s="3">
        <f t="shared" si="3"/>
        <v>19.299999999999997</v>
      </c>
      <c r="H31" s="3">
        <f t="shared" si="4"/>
        <v>166.6</v>
      </c>
      <c r="I31" s="3">
        <f t="shared" si="5"/>
        <v>361.4</v>
      </c>
      <c r="J31" s="3">
        <f t="shared" si="6"/>
        <v>1.6</v>
      </c>
      <c r="K31" s="3">
        <f t="shared" si="7"/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3.5</v>
      </c>
      <c r="R31" s="3">
        <v>0</v>
      </c>
      <c r="S31" s="3">
        <v>0</v>
      </c>
      <c r="T31" s="3">
        <v>0</v>
      </c>
      <c r="U31" s="3">
        <v>4.8</v>
      </c>
      <c r="V31" s="3">
        <v>5</v>
      </c>
      <c r="W31" s="3">
        <v>0</v>
      </c>
      <c r="X31" s="3">
        <v>0</v>
      </c>
      <c r="Y31" s="3">
        <v>4.8</v>
      </c>
      <c r="Z31" s="3">
        <v>0</v>
      </c>
      <c r="AA31" s="3">
        <v>0</v>
      </c>
      <c r="AB31" s="3">
        <v>35.700000000000003</v>
      </c>
      <c r="AC31" s="3">
        <v>72.900000000000006</v>
      </c>
      <c r="AD31" s="3">
        <v>0</v>
      </c>
      <c r="AE31" s="3">
        <v>0</v>
      </c>
      <c r="AF31" s="3">
        <v>15</v>
      </c>
      <c r="AG31" s="3">
        <v>0</v>
      </c>
      <c r="AH31" s="3">
        <v>0</v>
      </c>
      <c r="AI31" s="3">
        <v>0</v>
      </c>
      <c r="AJ31" s="3">
        <v>12.9</v>
      </c>
      <c r="AK31" s="3">
        <v>0</v>
      </c>
      <c r="AL31" s="3">
        <v>0</v>
      </c>
      <c r="AM31" s="3">
        <v>0</v>
      </c>
      <c r="AN31" s="3">
        <v>0.8</v>
      </c>
      <c r="AO31" s="3">
        <v>115.9</v>
      </c>
      <c r="AP31" s="3">
        <v>0</v>
      </c>
      <c r="AQ31" s="3">
        <v>74.2</v>
      </c>
      <c r="AR31" s="3">
        <v>3.7</v>
      </c>
      <c r="AS31" s="3">
        <v>0.4</v>
      </c>
      <c r="AT31" s="3">
        <v>0.6</v>
      </c>
      <c r="AU31" s="3">
        <v>1.5</v>
      </c>
      <c r="AV31" s="3">
        <v>0</v>
      </c>
      <c r="AW31" s="3">
        <v>0</v>
      </c>
      <c r="AX31" s="3">
        <v>3.8</v>
      </c>
      <c r="AY31" s="3">
        <v>2.2000000000000002</v>
      </c>
      <c r="AZ31" s="3">
        <v>0</v>
      </c>
      <c r="BA31" s="3">
        <v>5</v>
      </c>
      <c r="BB31" s="3">
        <v>0</v>
      </c>
      <c r="BC31" s="3">
        <v>1</v>
      </c>
      <c r="BD31" s="3">
        <v>0</v>
      </c>
      <c r="BE31" s="3">
        <v>37</v>
      </c>
      <c r="BF31" s="3">
        <v>2.4</v>
      </c>
      <c r="BG31" s="3">
        <v>45.8</v>
      </c>
      <c r="BH31" s="3">
        <v>2.2999999999999998</v>
      </c>
      <c r="BI31" s="3">
        <v>1.6</v>
      </c>
      <c r="BJ31" s="3">
        <v>0.7</v>
      </c>
      <c r="BK31" s="3">
        <v>4.9000000000000004</v>
      </c>
      <c r="BL31" s="3">
        <v>0</v>
      </c>
      <c r="BM31" s="3">
        <v>2.2000000000000002</v>
      </c>
      <c r="BN31" s="3">
        <v>16.899999999999999</v>
      </c>
      <c r="BO31" s="3">
        <v>2.4</v>
      </c>
      <c r="BP31" s="3">
        <v>0</v>
      </c>
      <c r="BQ31" s="3">
        <v>55.3</v>
      </c>
      <c r="BR31" s="3">
        <v>0</v>
      </c>
      <c r="BS31" s="3">
        <v>0</v>
      </c>
      <c r="BT31" s="3">
        <v>2.6</v>
      </c>
      <c r="BU31" s="3">
        <v>2.8</v>
      </c>
      <c r="BV31" s="3">
        <v>1.9</v>
      </c>
      <c r="BW31" s="3">
        <v>73.900000000000006</v>
      </c>
      <c r="BX31" s="3">
        <v>0</v>
      </c>
      <c r="BY31" s="3">
        <v>11.4</v>
      </c>
      <c r="BZ31" s="3">
        <v>0</v>
      </c>
      <c r="CA31" s="3">
        <v>2.2000000000000002</v>
      </c>
      <c r="CB31" s="3">
        <v>0</v>
      </c>
      <c r="CC31" s="3">
        <v>16.5</v>
      </c>
      <c r="CD31" s="3">
        <v>35.4</v>
      </c>
      <c r="CE31" s="3">
        <v>75.5</v>
      </c>
      <c r="CF31" s="3">
        <v>0</v>
      </c>
      <c r="CG31" s="3">
        <v>0</v>
      </c>
      <c r="CH31" s="3">
        <v>17.7</v>
      </c>
      <c r="CI31" s="3">
        <v>0.6</v>
      </c>
      <c r="CJ31" s="3">
        <v>0.6</v>
      </c>
      <c r="CK31" s="3">
        <v>20.7</v>
      </c>
      <c r="CL31" s="3">
        <v>25.6</v>
      </c>
      <c r="CM31" s="3">
        <v>35.200000000000003</v>
      </c>
      <c r="CN31" s="3">
        <v>0</v>
      </c>
      <c r="CO31" s="3">
        <v>33</v>
      </c>
      <c r="CP31" s="3">
        <v>33.299999999999997</v>
      </c>
      <c r="CQ31" s="3">
        <v>0</v>
      </c>
      <c r="CR31" s="3">
        <v>0</v>
      </c>
      <c r="CS31" s="3">
        <v>0.3</v>
      </c>
      <c r="CT31" s="3">
        <v>41</v>
      </c>
      <c r="CU31" s="3">
        <v>0</v>
      </c>
      <c r="CV31" s="3">
        <v>0</v>
      </c>
      <c r="CW31" s="3">
        <v>9.9</v>
      </c>
      <c r="CX31" s="3">
        <v>32.6</v>
      </c>
      <c r="CY31" s="3">
        <v>0</v>
      </c>
      <c r="CZ31" s="3">
        <v>0</v>
      </c>
      <c r="DA31" s="3">
        <v>1.6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</row>
    <row r="32" spans="1:112" x14ac:dyDescent="0.25">
      <c r="A32" s="3" t="s">
        <v>278</v>
      </c>
      <c r="B32" s="3" t="s">
        <v>91</v>
      </c>
      <c r="C32" s="3" t="s">
        <v>40</v>
      </c>
      <c r="D32" s="3">
        <f t="shared" si="0"/>
        <v>210.20000000000002</v>
      </c>
      <c r="E32" s="3">
        <f t="shared" si="1"/>
        <v>15</v>
      </c>
      <c r="F32" s="3">
        <f t="shared" si="2"/>
        <v>169.4</v>
      </c>
      <c r="G32" s="3">
        <f t="shared" si="3"/>
        <v>32.6</v>
      </c>
      <c r="H32" s="3">
        <f t="shared" si="4"/>
        <v>62.5</v>
      </c>
      <c r="I32" s="3">
        <f t="shared" si="5"/>
        <v>396.90000000000003</v>
      </c>
      <c r="J32" s="3">
        <f t="shared" si="6"/>
        <v>17.8</v>
      </c>
      <c r="K32" s="3">
        <f t="shared" si="7"/>
        <v>0</v>
      </c>
      <c r="L32" s="3">
        <v>0</v>
      </c>
      <c r="M32" s="3">
        <v>200</v>
      </c>
      <c r="N32" s="3">
        <v>0</v>
      </c>
      <c r="O32" s="3">
        <v>1.8</v>
      </c>
      <c r="P32" s="3">
        <v>0</v>
      </c>
      <c r="Q32" s="3">
        <v>0</v>
      </c>
      <c r="R32" s="3">
        <v>0</v>
      </c>
      <c r="S32" s="3">
        <v>1.8</v>
      </c>
      <c r="T32" s="3">
        <v>1.5</v>
      </c>
      <c r="U32" s="3">
        <v>4</v>
      </c>
      <c r="V32" s="3">
        <v>0</v>
      </c>
      <c r="W32" s="3">
        <v>0</v>
      </c>
      <c r="X32" s="3">
        <v>0</v>
      </c>
      <c r="Y32" s="3">
        <v>0</v>
      </c>
      <c r="Z32" s="3">
        <v>0.9</v>
      </c>
      <c r="AA32" s="3">
        <v>0.2</v>
      </c>
      <c r="AB32" s="3">
        <v>0</v>
      </c>
      <c r="AC32" s="3">
        <v>0</v>
      </c>
      <c r="AD32" s="3">
        <v>0</v>
      </c>
      <c r="AE32" s="3">
        <v>15</v>
      </c>
      <c r="AF32" s="3">
        <v>0</v>
      </c>
      <c r="AG32" s="3">
        <v>0</v>
      </c>
      <c r="AH32" s="3">
        <v>0</v>
      </c>
      <c r="AI32" s="3">
        <v>32.5</v>
      </c>
      <c r="AJ32" s="3">
        <v>34.299999999999997</v>
      </c>
      <c r="AK32" s="3">
        <v>0</v>
      </c>
      <c r="AL32" s="3">
        <v>0</v>
      </c>
      <c r="AM32" s="3">
        <v>0</v>
      </c>
      <c r="AN32" s="3">
        <v>1.3</v>
      </c>
      <c r="AO32" s="3">
        <v>0</v>
      </c>
      <c r="AP32" s="3">
        <v>0</v>
      </c>
      <c r="AQ32" s="3">
        <v>0</v>
      </c>
      <c r="AR32" s="3">
        <v>38.700000000000003</v>
      </c>
      <c r="AS32" s="3">
        <v>31.5</v>
      </c>
      <c r="AT32" s="3">
        <v>0</v>
      </c>
      <c r="AU32" s="3">
        <v>0</v>
      </c>
      <c r="AV32" s="3">
        <v>23.7</v>
      </c>
      <c r="AW32" s="3">
        <v>0</v>
      </c>
      <c r="AX32" s="3">
        <v>3.8</v>
      </c>
      <c r="AY32" s="3">
        <v>0</v>
      </c>
      <c r="AZ32" s="3">
        <v>1.3</v>
      </c>
      <c r="BA32" s="3">
        <v>41.9</v>
      </c>
      <c r="BB32" s="3">
        <v>3.8</v>
      </c>
      <c r="BC32" s="3">
        <v>16.100000000000001</v>
      </c>
      <c r="BD32" s="3">
        <v>2.1</v>
      </c>
      <c r="BE32" s="3">
        <v>55.6</v>
      </c>
      <c r="BF32" s="3">
        <v>0</v>
      </c>
      <c r="BG32" s="3">
        <v>38.4</v>
      </c>
      <c r="BH32" s="3">
        <v>47.3</v>
      </c>
      <c r="BI32" s="3">
        <v>8.1999999999999993</v>
      </c>
      <c r="BJ32" s="3">
        <v>4.9000000000000004</v>
      </c>
      <c r="BK32" s="3">
        <v>4.9000000000000004</v>
      </c>
      <c r="BL32" s="3">
        <v>10.1</v>
      </c>
      <c r="BM32" s="3">
        <v>0</v>
      </c>
      <c r="BN32" s="3">
        <v>12.7</v>
      </c>
      <c r="BO32" s="3">
        <v>12.3</v>
      </c>
      <c r="BP32" s="3">
        <v>7.6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7.5</v>
      </c>
      <c r="BW32" s="3">
        <v>11.4</v>
      </c>
      <c r="BX32" s="3">
        <v>10.8</v>
      </c>
      <c r="BY32" s="3">
        <v>32.799999999999997</v>
      </c>
      <c r="BZ32" s="3">
        <v>0</v>
      </c>
      <c r="CA32" s="3">
        <v>0</v>
      </c>
      <c r="CB32" s="3">
        <v>0</v>
      </c>
      <c r="CC32" s="3">
        <v>0</v>
      </c>
      <c r="CD32" s="3">
        <v>89.9</v>
      </c>
      <c r="CE32" s="3">
        <v>107.3</v>
      </c>
      <c r="CF32" s="3">
        <v>4.4000000000000004</v>
      </c>
      <c r="CG32" s="3">
        <v>3.1</v>
      </c>
      <c r="CH32" s="3">
        <v>9.4</v>
      </c>
      <c r="CI32" s="3">
        <v>8.6</v>
      </c>
      <c r="CJ32" s="3">
        <v>8.3000000000000007</v>
      </c>
      <c r="CK32" s="3">
        <v>16.5</v>
      </c>
      <c r="CL32" s="3">
        <v>20.3</v>
      </c>
      <c r="CM32" s="3">
        <v>0</v>
      </c>
      <c r="CN32" s="3">
        <v>10.4</v>
      </c>
      <c r="CO32" s="3">
        <v>8.8000000000000007</v>
      </c>
      <c r="CP32" s="3">
        <v>26.5</v>
      </c>
      <c r="CQ32" s="3">
        <v>28.2</v>
      </c>
      <c r="CR32" s="3">
        <v>16.100000000000001</v>
      </c>
      <c r="CS32" s="3">
        <v>0</v>
      </c>
      <c r="CT32" s="3">
        <v>16.3</v>
      </c>
      <c r="CU32" s="3">
        <v>6.2</v>
      </c>
      <c r="CV32" s="3">
        <v>0.1</v>
      </c>
      <c r="CW32" s="3">
        <v>3.5</v>
      </c>
      <c r="CX32" s="3">
        <v>13</v>
      </c>
      <c r="CY32" s="3">
        <v>17.8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</row>
    <row r="33" spans="1:112" x14ac:dyDescent="0.25">
      <c r="A33" s="3" t="s">
        <v>279</v>
      </c>
      <c r="B33" s="3" t="s">
        <v>95</v>
      </c>
      <c r="C33" s="3" t="s">
        <v>41</v>
      </c>
      <c r="D33" s="3">
        <f t="shared" si="0"/>
        <v>194</v>
      </c>
      <c r="E33" s="3">
        <f t="shared" si="1"/>
        <v>0</v>
      </c>
      <c r="F33" s="3">
        <f t="shared" si="2"/>
        <v>97.899999999999991</v>
      </c>
      <c r="G33" s="3">
        <f t="shared" si="3"/>
        <v>32.4</v>
      </c>
      <c r="H33" s="3">
        <f t="shared" si="4"/>
        <v>179.3</v>
      </c>
      <c r="I33" s="3">
        <f t="shared" si="5"/>
        <v>34.100000000000009</v>
      </c>
      <c r="J33" s="3">
        <f t="shared" si="6"/>
        <v>0</v>
      </c>
      <c r="K33" s="3">
        <f t="shared" si="7"/>
        <v>427.5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30</v>
      </c>
      <c r="W33" s="3">
        <v>0</v>
      </c>
      <c r="X33" s="3">
        <v>0</v>
      </c>
      <c r="Y33" s="3">
        <v>0</v>
      </c>
      <c r="Z33" s="3">
        <v>18.2</v>
      </c>
      <c r="AA33" s="3">
        <v>0</v>
      </c>
      <c r="AB33" s="3">
        <v>0</v>
      </c>
      <c r="AC33" s="3">
        <v>145.80000000000001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60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1.8</v>
      </c>
      <c r="AR33" s="3">
        <v>2.2000000000000002</v>
      </c>
      <c r="AS33" s="3">
        <v>6.3</v>
      </c>
      <c r="AT33" s="3">
        <v>1.2</v>
      </c>
      <c r="AU33" s="3">
        <v>3.1</v>
      </c>
      <c r="AV33" s="3">
        <v>0</v>
      </c>
      <c r="AW33" s="3">
        <v>0</v>
      </c>
      <c r="AX33" s="3">
        <v>0</v>
      </c>
      <c r="AY33" s="3">
        <v>9.6</v>
      </c>
      <c r="AZ33" s="3">
        <v>0.1</v>
      </c>
      <c r="BA33" s="3">
        <v>0.4</v>
      </c>
      <c r="BB33" s="3">
        <v>0</v>
      </c>
      <c r="BC33" s="3">
        <v>0</v>
      </c>
      <c r="BD33" s="3">
        <v>0.1</v>
      </c>
      <c r="BE33" s="3">
        <v>22.2</v>
      </c>
      <c r="BF33" s="3">
        <v>0</v>
      </c>
      <c r="BG33" s="3">
        <v>54.9</v>
      </c>
      <c r="BH33" s="3">
        <v>18.899999999999999</v>
      </c>
      <c r="BI33" s="3">
        <v>0</v>
      </c>
      <c r="BJ33" s="3">
        <v>0</v>
      </c>
      <c r="BK33" s="3">
        <v>0</v>
      </c>
      <c r="BL33" s="3">
        <v>0.6</v>
      </c>
      <c r="BM33" s="3">
        <v>1.3</v>
      </c>
      <c r="BN33" s="3">
        <v>20.3</v>
      </c>
      <c r="BO33" s="3">
        <v>0</v>
      </c>
      <c r="BP33" s="3">
        <v>12.1</v>
      </c>
      <c r="BQ33" s="3">
        <v>0</v>
      </c>
      <c r="BR33" s="3">
        <v>0</v>
      </c>
      <c r="BS33" s="3">
        <v>103.8</v>
      </c>
      <c r="BT33" s="3">
        <v>49.7</v>
      </c>
      <c r="BU33" s="3">
        <v>0</v>
      </c>
      <c r="BV33" s="3">
        <v>0</v>
      </c>
      <c r="BW33" s="3">
        <v>0</v>
      </c>
      <c r="BX33" s="3">
        <v>0.7</v>
      </c>
      <c r="BY33" s="3">
        <v>0.6</v>
      </c>
      <c r="BZ33" s="3">
        <v>0.8</v>
      </c>
      <c r="CA33" s="3">
        <v>0</v>
      </c>
      <c r="CB33" s="3">
        <v>0.8</v>
      </c>
      <c r="CC33" s="3">
        <v>22.9</v>
      </c>
      <c r="CD33" s="3">
        <v>0.2</v>
      </c>
      <c r="CE33" s="3">
        <v>0.2</v>
      </c>
      <c r="CF33" s="3">
        <v>13.5</v>
      </c>
      <c r="CG33" s="3">
        <v>0</v>
      </c>
      <c r="CH33" s="3">
        <v>7.1</v>
      </c>
      <c r="CI33" s="3">
        <v>6.5</v>
      </c>
      <c r="CJ33" s="3">
        <v>0.1</v>
      </c>
      <c r="CK33" s="3">
        <v>5</v>
      </c>
      <c r="CL33" s="3">
        <v>0.1</v>
      </c>
      <c r="CM33" s="3">
        <v>0</v>
      </c>
      <c r="CN33" s="3">
        <v>0.2</v>
      </c>
      <c r="CO33" s="3">
        <v>0.1</v>
      </c>
      <c r="CP33" s="3">
        <v>0.1</v>
      </c>
      <c r="CQ33" s="3">
        <v>0.1</v>
      </c>
      <c r="CR33" s="3">
        <v>0.1</v>
      </c>
      <c r="CS33" s="3">
        <v>0</v>
      </c>
      <c r="CT33" s="3">
        <v>0.1</v>
      </c>
      <c r="CU33" s="3">
        <v>0.3</v>
      </c>
      <c r="CV33" s="3">
        <v>0</v>
      </c>
      <c r="CW33" s="3">
        <v>0.3</v>
      </c>
      <c r="CX33" s="3">
        <v>0.1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427.5</v>
      </c>
      <c r="DG33" s="3">
        <v>0</v>
      </c>
      <c r="DH33" s="3">
        <v>0</v>
      </c>
    </row>
    <row r="34" spans="1:112" x14ac:dyDescent="0.25">
      <c r="A34" s="3" t="s">
        <v>280</v>
      </c>
      <c r="B34" s="3" t="s">
        <v>96</v>
      </c>
      <c r="C34" s="3" t="s">
        <v>41</v>
      </c>
      <c r="D34" s="3">
        <f t="shared" si="0"/>
        <v>396.1</v>
      </c>
      <c r="E34" s="3">
        <f t="shared" si="1"/>
        <v>30</v>
      </c>
      <c r="F34" s="3">
        <f t="shared" si="2"/>
        <v>49.4</v>
      </c>
      <c r="G34" s="3">
        <f t="shared" si="3"/>
        <v>59.400000000000006</v>
      </c>
      <c r="H34" s="3">
        <f t="shared" si="4"/>
        <v>328.20000000000005</v>
      </c>
      <c r="I34" s="3">
        <f t="shared" si="5"/>
        <v>245.60000000000002</v>
      </c>
      <c r="J34" s="3">
        <f t="shared" si="6"/>
        <v>3.7</v>
      </c>
      <c r="K34" s="3">
        <f t="shared" si="7"/>
        <v>78.5</v>
      </c>
      <c r="L34" s="3">
        <v>200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3.7</v>
      </c>
      <c r="U34" s="3">
        <v>9.6</v>
      </c>
      <c r="V34" s="3">
        <v>10</v>
      </c>
      <c r="W34" s="3">
        <v>0</v>
      </c>
      <c r="X34" s="3">
        <v>0</v>
      </c>
      <c r="Y34" s="3">
        <v>0</v>
      </c>
      <c r="Z34" s="3">
        <v>25.8</v>
      </c>
      <c r="AA34" s="3">
        <v>0</v>
      </c>
      <c r="AB34" s="3">
        <v>1.2</v>
      </c>
      <c r="AC34" s="3">
        <v>145.80000000000001</v>
      </c>
      <c r="AD34" s="3">
        <v>0</v>
      </c>
      <c r="AE34" s="3">
        <v>0</v>
      </c>
      <c r="AF34" s="3">
        <v>0</v>
      </c>
      <c r="AG34" s="3">
        <v>0</v>
      </c>
      <c r="AH34" s="3">
        <v>30</v>
      </c>
      <c r="AI34" s="3">
        <v>0</v>
      </c>
      <c r="AJ34" s="3">
        <v>12.9</v>
      </c>
      <c r="AK34" s="3">
        <v>0</v>
      </c>
      <c r="AL34" s="3">
        <v>0</v>
      </c>
      <c r="AM34" s="3">
        <v>0</v>
      </c>
      <c r="AN34" s="3">
        <v>0</v>
      </c>
      <c r="AO34" s="3">
        <v>55.2</v>
      </c>
      <c r="AP34" s="3">
        <v>8.1</v>
      </c>
      <c r="AQ34" s="3">
        <v>35.299999999999997</v>
      </c>
      <c r="AR34" s="3">
        <v>21.9</v>
      </c>
      <c r="AS34" s="3">
        <v>8.9</v>
      </c>
      <c r="AT34" s="3">
        <v>0</v>
      </c>
      <c r="AU34" s="3">
        <v>4.4000000000000004</v>
      </c>
      <c r="AV34" s="3">
        <v>3.4</v>
      </c>
      <c r="AW34" s="3">
        <v>4.7</v>
      </c>
      <c r="AX34" s="3">
        <v>0</v>
      </c>
      <c r="AY34" s="3">
        <v>27.2</v>
      </c>
      <c r="AZ34" s="3">
        <v>1.4</v>
      </c>
      <c r="BA34" s="3">
        <v>2.1</v>
      </c>
      <c r="BB34" s="3">
        <v>1.7</v>
      </c>
      <c r="BC34" s="3">
        <v>0.8</v>
      </c>
      <c r="BD34" s="3">
        <v>0.1</v>
      </c>
      <c r="BE34" s="3">
        <v>2.2000000000000002</v>
      </c>
      <c r="BF34" s="3">
        <v>2.1</v>
      </c>
      <c r="BG34" s="3">
        <v>10.9</v>
      </c>
      <c r="BH34" s="3">
        <v>1.9</v>
      </c>
      <c r="BI34" s="3">
        <v>0</v>
      </c>
      <c r="BJ34" s="3">
        <v>4.9000000000000004</v>
      </c>
      <c r="BK34" s="3">
        <v>0.7</v>
      </c>
      <c r="BL34" s="3">
        <v>0</v>
      </c>
      <c r="BM34" s="3">
        <v>26.7</v>
      </c>
      <c r="BN34" s="3">
        <v>28.8</v>
      </c>
      <c r="BO34" s="3">
        <v>0</v>
      </c>
      <c r="BP34" s="3">
        <v>30.6</v>
      </c>
      <c r="BQ34" s="3">
        <v>0</v>
      </c>
      <c r="BR34" s="3">
        <v>0</v>
      </c>
      <c r="BS34" s="3">
        <v>119.9</v>
      </c>
      <c r="BT34" s="3">
        <v>81.3</v>
      </c>
      <c r="BU34" s="3">
        <v>59.6</v>
      </c>
      <c r="BV34" s="3">
        <v>2.9</v>
      </c>
      <c r="BW34" s="3">
        <v>0</v>
      </c>
      <c r="BX34" s="3">
        <v>0</v>
      </c>
      <c r="BY34" s="3">
        <v>2.1</v>
      </c>
      <c r="BZ34" s="3">
        <v>2.8</v>
      </c>
      <c r="CA34" s="3">
        <v>2.8</v>
      </c>
      <c r="CB34" s="3">
        <v>19.3</v>
      </c>
      <c r="CC34" s="3">
        <v>37.5</v>
      </c>
      <c r="CD34" s="3">
        <v>1.6</v>
      </c>
      <c r="CE34" s="3">
        <v>48.5</v>
      </c>
      <c r="CF34" s="3">
        <v>14.1</v>
      </c>
      <c r="CG34" s="3">
        <v>0.4</v>
      </c>
      <c r="CH34" s="3">
        <v>7.5</v>
      </c>
      <c r="CI34" s="3">
        <v>1.7</v>
      </c>
      <c r="CJ34" s="3">
        <v>3.3</v>
      </c>
      <c r="CK34" s="3">
        <v>3.7</v>
      </c>
      <c r="CL34" s="3">
        <v>25.6</v>
      </c>
      <c r="CM34" s="3">
        <v>12.7</v>
      </c>
      <c r="CN34" s="3">
        <v>1.2</v>
      </c>
      <c r="CO34" s="3">
        <v>24.9</v>
      </c>
      <c r="CP34" s="3">
        <v>21.4</v>
      </c>
      <c r="CQ34" s="3">
        <v>22.8</v>
      </c>
      <c r="CR34" s="3">
        <v>22.9</v>
      </c>
      <c r="CS34" s="3">
        <v>0.2</v>
      </c>
      <c r="CT34" s="3">
        <v>14.8</v>
      </c>
      <c r="CU34" s="3">
        <v>0</v>
      </c>
      <c r="CV34" s="3">
        <v>0.2</v>
      </c>
      <c r="CW34" s="3">
        <v>6.4</v>
      </c>
      <c r="CX34" s="3">
        <v>11.7</v>
      </c>
      <c r="CY34" s="3">
        <v>0</v>
      </c>
      <c r="CZ34" s="3">
        <v>0</v>
      </c>
      <c r="DA34" s="3">
        <v>3.7</v>
      </c>
      <c r="DB34" s="3">
        <v>0</v>
      </c>
      <c r="DC34" s="3">
        <v>0</v>
      </c>
      <c r="DD34" s="3">
        <v>0</v>
      </c>
      <c r="DE34" s="3">
        <v>61</v>
      </c>
      <c r="DF34" s="3">
        <v>17.5</v>
      </c>
      <c r="DG34" s="3">
        <v>0</v>
      </c>
      <c r="DH34" s="3">
        <v>0</v>
      </c>
    </row>
    <row r="35" spans="1:112" x14ac:dyDescent="0.25">
      <c r="A35" s="3" t="s">
        <v>281</v>
      </c>
      <c r="B35" s="3" t="s">
        <v>97</v>
      </c>
      <c r="C35" s="3" t="s">
        <v>41</v>
      </c>
      <c r="D35" s="3">
        <f t="shared" si="0"/>
        <v>793.40000000000009</v>
      </c>
      <c r="E35" s="3">
        <f t="shared" si="1"/>
        <v>60</v>
      </c>
      <c r="F35" s="3">
        <f t="shared" si="2"/>
        <v>163.20000000000002</v>
      </c>
      <c r="G35" s="3">
        <f t="shared" si="3"/>
        <v>101</v>
      </c>
      <c r="H35" s="3">
        <f t="shared" si="4"/>
        <v>626.29999999999995</v>
      </c>
      <c r="I35" s="3">
        <f t="shared" si="5"/>
        <v>343.30000000000007</v>
      </c>
      <c r="J35" s="3">
        <f t="shared" si="6"/>
        <v>13.899999999999999</v>
      </c>
      <c r="K35" s="3">
        <f t="shared" si="7"/>
        <v>893.2</v>
      </c>
      <c r="L35" s="3">
        <v>0</v>
      </c>
      <c r="M35" s="3">
        <v>0</v>
      </c>
      <c r="N35" s="3">
        <v>625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14.4</v>
      </c>
      <c r="V35" s="3">
        <v>0</v>
      </c>
      <c r="W35" s="3">
        <v>0</v>
      </c>
      <c r="X35" s="3">
        <v>0</v>
      </c>
      <c r="Y35" s="3">
        <v>0</v>
      </c>
      <c r="Z35" s="3">
        <v>8.1999999999999993</v>
      </c>
      <c r="AA35" s="3">
        <v>0</v>
      </c>
      <c r="AB35" s="3">
        <v>0</v>
      </c>
      <c r="AC35" s="3">
        <v>145.80000000000001</v>
      </c>
      <c r="AD35" s="3">
        <v>0</v>
      </c>
      <c r="AE35" s="3">
        <v>0</v>
      </c>
      <c r="AF35" s="3">
        <v>0</v>
      </c>
      <c r="AG35" s="3">
        <v>0</v>
      </c>
      <c r="AH35" s="3">
        <v>60</v>
      </c>
      <c r="AI35" s="3">
        <v>0</v>
      </c>
      <c r="AJ35" s="3">
        <v>34.299999999999997</v>
      </c>
      <c r="AK35" s="3">
        <v>1.3</v>
      </c>
      <c r="AL35" s="3">
        <v>0</v>
      </c>
      <c r="AM35" s="3">
        <v>34.6</v>
      </c>
      <c r="AN35" s="3">
        <v>5.7</v>
      </c>
      <c r="AO35" s="3">
        <v>9</v>
      </c>
      <c r="AP35" s="3">
        <v>8.1</v>
      </c>
      <c r="AQ35" s="3">
        <v>40.200000000000003</v>
      </c>
      <c r="AR35" s="3">
        <v>100</v>
      </c>
      <c r="AS35" s="3">
        <v>2.8</v>
      </c>
      <c r="AT35" s="3">
        <v>1.1000000000000001</v>
      </c>
      <c r="AU35" s="3">
        <v>2.9</v>
      </c>
      <c r="AV35" s="3">
        <v>3.4</v>
      </c>
      <c r="AW35" s="3">
        <v>37.799999999999997</v>
      </c>
      <c r="AX35" s="3">
        <v>13.3</v>
      </c>
      <c r="AY35" s="3">
        <v>31</v>
      </c>
      <c r="AZ35" s="3">
        <v>18.100000000000001</v>
      </c>
      <c r="BA35" s="3">
        <v>1.4</v>
      </c>
      <c r="BB35" s="3">
        <v>2.2999999999999998</v>
      </c>
      <c r="BC35" s="3">
        <v>0.5</v>
      </c>
      <c r="BD35" s="3">
        <v>1.4</v>
      </c>
      <c r="BE35" s="3">
        <v>71.8</v>
      </c>
      <c r="BF35" s="3">
        <v>4.7</v>
      </c>
      <c r="BG35" s="3">
        <v>49.6</v>
      </c>
      <c r="BH35" s="3">
        <v>15.3</v>
      </c>
      <c r="BI35" s="3">
        <v>10.6</v>
      </c>
      <c r="BJ35" s="3">
        <v>2.5</v>
      </c>
      <c r="BK35" s="3">
        <v>2.5</v>
      </c>
      <c r="BL35" s="3">
        <v>1.9</v>
      </c>
      <c r="BM35" s="3">
        <v>4.3</v>
      </c>
      <c r="BN35" s="3">
        <v>65.599999999999994</v>
      </c>
      <c r="BO35" s="3">
        <v>15.9</v>
      </c>
      <c r="BP35" s="3">
        <v>19.5</v>
      </c>
      <c r="BQ35" s="3">
        <v>214.1</v>
      </c>
      <c r="BR35" s="3">
        <v>0</v>
      </c>
      <c r="BS35" s="3">
        <v>5.3</v>
      </c>
      <c r="BT35" s="3">
        <v>114.6</v>
      </c>
      <c r="BU35" s="3">
        <v>16.5</v>
      </c>
      <c r="BV35" s="3">
        <v>161.1</v>
      </c>
      <c r="BW35" s="3">
        <v>17.100000000000001</v>
      </c>
      <c r="BX35" s="3">
        <v>21.1</v>
      </c>
      <c r="BY35" s="3">
        <v>18.3</v>
      </c>
      <c r="BZ35" s="3">
        <v>7</v>
      </c>
      <c r="CA35" s="3">
        <v>24.8</v>
      </c>
      <c r="CB35" s="3">
        <v>0</v>
      </c>
      <c r="CC35" s="3">
        <v>26.4</v>
      </c>
      <c r="CD35" s="3">
        <v>105.7</v>
      </c>
      <c r="CE35" s="3">
        <v>35.299999999999997</v>
      </c>
      <c r="CF35" s="3">
        <v>8.1</v>
      </c>
      <c r="CG35" s="3">
        <v>2.8</v>
      </c>
      <c r="CH35" s="3">
        <v>4.3</v>
      </c>
      <c r="CI35" s="3">
        <v>3.9</v>
      </c>
      <c r="CJ35" s="3">
        <v>1.9</v>
      </c>
      <c r="CK35" s="3">
        <v>4.9000000000000004</v>
      </c>
      <c r="CL35" s="3">
        <v>12</v>
      </c>
      <c r="CM35" s="3">
        <v>16.5</v>
      </c>
      <c r="CN35" s="3">
        <v>9.5</v>
      </c>
      <c r="CO35" s="3">
        <v>15.9</v>
      </c>
      <c r="CP35" s="3">
        <v>31.2</v>
      </c>
      <c r="CQ35" s="3">
        <v>16.600000000000001</v>
      </c>
      <c r="CR35" s="3">
        <v>7.3</v>
      </c>
      <c r="CS35" s="3">
        <v>1</v>
      </c>
      <c r="CT35" s="3">
        <v>19.2</v>
      </c>
      <c r="CU35" s="3">
        <v>14.5</v>
      </c>
      <c r="CV35" s="3">
        <v>0.8</v>
      </c>
      <c r="CW35" s="3">
        <v>16.600000000000001</v>
      </c>
      <c r="CX35" s="3">
        <v>15.3</v>
      </c>
      <c r="CY35" s="3">
        <v>2.2999999999999998</v>
      </c>
      <c r="CZ35" s="3">
        <v>2</v>
      </c>
      <c r="DA35" s="3">
        <v>9.6</v>
      </c>
      <c r="DB35" s="3">
        <v>0</v>
      </c>
      <c r="DC35" s="3">
        <v>27.5</v>
      </c>
      <c r="DD35" s="3">
        <v>440.6</v>
      </c>
      <c r="DE35" s="3">
        <v>127.7</v>
      </c>
      <c r="DF35" s="3">
        <v>277.7</v>
      </c>
      <c r="DG35" s="3">
        <v>7.2</v>
      </c>
      <c r="DH35" s="3">
        <v>12.5</v>
      </c>
    </row>
    <row r="36" spans="1:112" x14ac:dyDescent="0.25">
      <c r="A36" s="3" t="s">
        <v>282</v>
      </c>
      <c r="B36" s="3" t="s">
        <v>98</v>
      </c>
      <c r="C36" s="3" t="s">
        <v>41</v>
      </c>
      <c r="D36" s="3">
        <f t="shared" si="0"/>
        <v>88.200000000000017</v>
      </c>
      <c r="E36" s="3">
        <f t="shared" si="1"/>
        <v>15</v>
      </c>
      <c r="F36" s="3">
        <f t="shared" si="2"/>
        <v>0</v>
      </c>
      <c r="G36" s="3">
        <f t="shared" si="3"/>
        <v>70.5</v>
      </c>
      <c r="H36" s="3">
        <f t="shared" si="4"/>
        <v>141.9</v>
      </c>
      <c r="I36" s="3">
        <f t="shared" si="5"/>
        <v>60.4</v>
      </c>
      <c r="J36" s="3">
        <f t="shared" si="6"/>
        <v>204</v>
      </c>
      <c r="K36" s="3">
        <f t="shared" si="7"/>
        <v>3.5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3.5</v>
      </c>
      <c r="T36" s="3">
        <v>0</v>
      </c>
      <c r="U36" s="3">
        <v>28.7</v>
      </c>
      <c r="V36" s="3">
        <v>0</v>
      </c>
      <c r="W36" s="3">
        <v>0</v>
      </c>
      <c r="X36" s="3">
        <v>0</v>
      </c>
      <c r="Y36" s="3">
        <v>0</v>
      </c>
      <c r="Z36" s="3">
        <v>27.6</v>
      </c>
      <c r="AA36" s="3">
        <v>2.2000000000000002</v>
      </c>
      <c r="AB36" s="3">
        <v>5.8</v>
      </c>
      <c r="AC36" s="3">
        <v>20.399999999999999</v>
      </c>
      <c r="AD36" s="3">
        <v>0</v>
      </c>
      <c r="AE36" s="3">
        <v>0</v>
      </c>
      <c r="AF36" s="3">
        <v>15</v>
      </c>
      <c r="AG36" s="3">
        <v>0</v>
      </c>
      <c r="AH36" s="3">
        <v>0</v>
      </c>
      <c r="AI36" s="3">
        <v>0</v>
      </c>
      <c r="AJ36" s="3">
        <v>12.9</v>
      </c>
      <c r="AK36" s="3">
        <v>0</v>
      </c>
      <c r="AL36" s="3">
        <v>1</v>
      </c>
      <c r="AM36" s="3">
        <v>2.9</v>
      </c>
      <c r="AN36" s="3">
        <v>3.4</v>
      </c>
      <c r="AO36" s="3">
        <v>18.899999999999999</v>
      </c>
      <c r="AP36" s="3">
        <v>29.1</v>
      </c>
      <c r="AQ36" s="3">
        <v>48.4</v>
      </c>
      <c r="AR36" s="3">
        <v>60.2</v>
      </c>
      <c r="AS36" s="3">
        <v>3.4</v>
      </c>
      <c r="AT36" s="3">
        <v>16.2</v>
      </c>
      <c r="AU36" s="3">
        <v>43.1</v>
      </c>
      <c r="AV36" s="3">
        <v>11.9</v>
      </c>
      <c r="AW36" s="3">
        <v>45.5</v>
      </c>
      <c r="AX36" s="3">
        <v>0</v>
      </c>
      <c r="AY36" s="3">
        <v>18.7</v>
      </c>
      <c r="AZ36" s="3">
        <v>1</v>
      </c>
      <c r="BA36" s="3">
        <v>5.8</v>
      </c>
      <c r="BB36" s="3">
        <v>0.2</v>
      </c>
      <c r="BC36" s="3">
        <v>0.3</v>
      </c>
      <c r="BD36" s="3">
        <v>0.1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39.5</v>
      </c>
      <c r="BO36" s="3">
        <v>19.2</v>
      </c>
      <c r="BP36" s="3">
        <v>11.8</v>
      </c>
      <c r="BQ36" s="3">
        <v>9</v>
      </c>
      <c r="BR36" s="3">
        <v>14.5</v>
      </c>
      <c r="BS36" s="3">
        <v>16.899999999999999</v>
      </c>
      <c r="BT36" s="3">
        <v>28.2</v>
      </c>
      <c r="BU36" s="3">
        <v>7.5</v>
      </c>
      <c r="BV36" s="3">
        <v>18.399999999999999</v>
      </c>
      <c r="BW36" s="3">
        <v>7.8</v>
      </c>
      <c r="BX36" s="3">
        <v>0.8</v>
      </c>
      <c r="BY36" s="3">
        <v>18</v>
      </c>
      <c r="BZ36" s="3">
        <v>3.4</v>
      </c>
      <c r="CA36" s="3">
        <v>3.4</v>
      </c>
      <c r="CB36" s="3">
        <v>6.7</v>
      </c>
      <c r="CC36" s="3">
        <v>7.3</v>
      </c>
      <c r="CD36" s="3">
        <v>9.6</v>
      </c>
      <c r="CE36" s="3">
        <v>6.4</v>
      </c>
      <c r="CF36" s="3">
        <v>0.6</v>
      </c>
      <c r="CG36" s="3">
        <v>0.4</v>
      </c>
      <c r="CH36" s="3">
        <v>1.3</v>
      </c>
      <c r="CI36" s="3">
        <v>0.6</v>
      </c>
      <c r="CJ36" s="3">
        <v>0.3</v>
      </c>
      <c r="CK36" s="3">
        <v>1.8</v>
      </c>
      <c r="CL36" s="3">
        <v>7.8</v>
      </c>
      <c r="CM36" s="3">
        <v>0.2</v>
      </c>
      <c r="CN36" s="3">
        <v>1.4</v>
      </c>
      <c r="CO36" s="3">
        <v>0.2</v>
      </c>
      <c r="CP36" s="3">
        <v>10.199999999999999</v>
      </c>
      <c r="CQ36" s="3">
        <v>8.4</v>
      </c>
      <c r="CR36" s="3">
        <v>4</v>
      </c>
      <c r="CS36" s="3">
        <v>0.1</v>
      </c>
      <c r="CT36" s="3">
        <v>3.5</v>
      </c>
      <c r="CU36" s="3">
        <v>0.7</v>
      </c>
      <c r="CV36" s="3">
        <v>0</v>
      </c>
      <c r="CW36" s="3">
        <v>1.5</v>
      </c>
      <c r="CX36" s="3">
        <v>1.4</v>
      </c>
      <c r="CY36" s="3">
        <v>1.2</v>
      </c>
      <c r="CZ36" s="3">
        <v>1.1000000000000001</v>
      </c>
      <c r="DA36" s="3">
        <v>1.7</v>
      </c>
      <c r="DB36" s="3">
        <v>200</v>
      </c>
      <c r="DC36" s="3">
        <v>0</v>
      </c>
      <c r="DD36" s="3">
        <v>0</v>
      </c>
      <c r="DE36" s="3">
        <v>0</v>
      </c>
      <c r="DF36" s="3">
        <v>2.5</v>
      </c>
      <c r="DG36" s="3">
        <v>1</v>
      </c>
      <c r="DH36" s="3">
        <v>0</v>
      </c>
    </row>
    <row r="37" spans="1:112" x14ac:dyDescent="0.25">
      <c r="A37" s="3" t="s">
        <v>283</v>
      </c>
      <c r="B37" s="3" t="s">
        <v>99</v>
      </c>
      <c r="C37" s="3" t="s">
        <v>41</v>
      </c>
      <c r="D37" s="3">
        <f t="shared" ref="D37:D61" si="8">SUM(L37:AC37)</f>
        <v>287.60000000000002</v>
      </c>
      <c r="E37" s="3">
        <f t="shared" ref="E37:E61" si="9">SUM(AD37:AH37)</f>
        <v>60</v>
      </c>
      <c r="F37" s="3">
        <f t="shared" ref="F37:F61" si="10">SUM(BE37:BM37)</f>
        <v>208.10000000000002</v>
      </c>
      <c r="G37" s="3">
        <f t="shared" ref="G37:G61" si="11">SUM(BN37:BP37)</f>
        <v>39.200000000000003</v>
      </c>
      <c r="H37" s="3">
        <f t="shared" ref="H37:H61" si="12">SUM(BQ37:CC37)</f>
        <v>407.29999999999995</v>
      </c>
      <c r="I37" s="3">
        <f t="shared" ref="I37:I61" si="13">SUM(CD37:CX37)</f>
        <v>321.3</v>
      </c>
      <c r="J37" s="3">
        <f t="shared" ref="J37:J61" si="14">SUM(CY37:DB37)</f>
        <v>3.7</v>
      </c>
      <c r="K37" s="3">
        <f t="shared" ref="K37:K61" si="15">SUM(DC37:DH37)</f>
        <v>352.5</v>
      </c>
      <c r="L37" s="3">
        <v>0</v>
      </c>
      <c r="M37" s="3">
        <v>0</v>
      </c>
      <c r="N37" s="3">
        <v>200</v>
      </c>
      <c r="O37" s="3">
        <v>0</v>
      </c>
      <c r="P37" s="3">
        <v>0</v>
      </c>
      <c r="Q37" s="3">
        <v>14</v>
      </c>
      <c r="R37" s="3">
        <v>0</v>
      </c>
      <c r="S37" s="3">
        <v>0</v>
      </c>
      <c r="T37" s="3">
        <v>0</v>
      </c>
      <c r="U37" s="3">
        <v>0</v>
      </c>
      <c r="V37" s="3">
        <v>15</v>
      </c>
      <c r="W37" s="3">
        <v>20</v>
      </c>
      <c r="X37" s="3">
        <v>0</v>
      </c>
      <c r="Y37" s="3">
        <v>0</v>
      </c>
      <c r="Z37" s="3">
        <v>34.1</v>
      </c>
      <c r="AA37" s="3">
        <v>0</v>
      </c>
      <c r="AB37" s="3">
        <v>1.6</v>
      </c>
      <c r="AC37" s="3">
        <v>2.9</v>
      </c>
      <c r="AD37" s="3">
        <v>0</v>
      </c>
      <c r="AE37" s="3">
        <v>0</v>
      </c>
      <c r="AF37" s="3">
        <v>0</v>
      </c>
      <c r="AG37" s="3">
        <v>0</v>
      </c>
      <c r="AH37" s="3">
        <v>60</v>
      </c>
      <c r="AI37" s="3">
        <v>0</v>
      </c>
      <c r="AJ37" s="3">
        <v>12.9</v>
      </c>
      <c r="AK37" s="3">
        <v>0</v>
      </c>
      <c r="AL37" s="3">
        <v>0</v>
      </c>
      <c r="AM37" s="3">
        <v>0</v>
      </c>
      <c r="AN37" s="3">
        <v>0</v>
      </c>
      <c r="AO37" s="3">
        <v>260.8</v>
      </c>
      <c r="AP37" s="3">
        <v>58.2</v>
      </c>
      <c r="AQ37" s="3">
        <v>11.7</v>
      </c>
      <c r="AR37" s="3">
        <v>14.5</v>
      </c>
      <c r="AS37" s="3">
        <v>23.6</v>
      </c>
      <c r="AT37" s="3">
        <v>4.4000000000000004</v>
      </c>
      <c r="AU37" s="3">
        <v>23.2</v>
      </c>
      <c r="AV37" s="3">
        <v>11.9</v>
      </c>
      <c r="AW37" s="3">
        <v>6.3</v>
      </c>
      <c r="AX37" s="3">
        <v>3.8</v>
      </c>
      <c r="AY37" s="3">
        <v>2.5</v>
      </c>
      <c r="AZ37" s="3">
        <v>0.3</v>
      </c>
      <c r="BA37" s="3">
        <v>2.8</v>
      </c>
      <c r="BB37" s="3">
        <v>0.4</v>
      </c>
      <c r="BC37" s="3">
        <v>2.2000000000000002</v>
      </c>
      <c r="BD37" s="3">
        <v>5.6</v>
      </c>
      <c r="BE37" s="3">
        <v>74.400000000000006</v>
      </c>
      <c r="BF37" s="3">
        <v>0</v>
      </c>
      <c r="BG37" s="3">
        <v>28.8</v>
      </c>
      <c r="BH37" s="3">
        <v>17.8</v>
      </c>
      <c r="BI37" s="3">
        <v>6.1</v>
      </c>
      <c r="BJ37" s="3">
        <v>0.7</v>
      </c>
      <c r="BK37" s="3">
        <v>17.5</v>
      </c>
      <c r="BL37" s="3">
        <v>54</v>
      </c>
      <c r="BM37" s="3">
        <v>8.8000000000000007</v>
      </c>
      <c r="BN37" s="3">
        <v>19.100000000000001</v>
      </c>
      <c r="BO37" s="3">
        <v>18.5</v>
      </c>
      <c r="BP37" s="3">
        <v>1.6</v>
      </c>
      <c r="BQ37" s="3">
        <v>2.5</v>
      </c>
      <c r="BR37" s="3">
        <v>200.3</v>
      </c>
      <c r="BS37" s="3">
        <v>1.9</v>
      </c>
      <c r="BT37" s="3">
        <v>85.4</v>
      </c>
      <c r="BU37" s="3">
        <v>0</v>
      </c>
      <c r="BV37" s="3">
        <v>57.9</v>
      </c>
      <c r="BW37" s="3">
        <v>1.8</v>
      </c>
      <c r="BX37" s="3">
        <v>0</v>
      </c>
      <c r="BY37" s="3">
        <v>15.2</v>
      </c>
      <c r="BZ37" s="3">
        <v>0</v>
      </c>
      <c r="CA37" s="3">
        <v>1.5</v>
      </c>
      <c r="CB37" s="3">
        <v>1.4</v>
      </c>
      <c r="CC37" s="3">
        <v>39.4</v>
      </c>
      <c r="CD37" s="3">
        <v>32.5</v>
      </c>
      <c r="CE37" s="3">
        <v>38.799999999999997</v>
      </c>
      <c r="CF37" s="3">
        <v>54.5</v>
      </c>
      <c r="CG37" s="3">
        <v>0</v>
      </c>
      <c r="CH37" s="3">
        <v>28.9</v>
      </c>
      <c r="CI37" s="3">
        <v>26.5</v>
      </c>
      <c r="CJ37" s="3">
        <v>0.5</v>
      </c>
      <c r="CK37" s="3">
        <v>19</v>
      </c>
      <c r="CL37" s="3">
        <v>23.5</v>
      </c>
      <c r="CM37" s="3">
        <v>1.3</v>
      </c>
      <c r="CN37" s="3">
        <v>1.3</v>
      </c>
      <c r="CO37" s="3">
        <v>26.9</v>
      </c>
      <c r="CP37" s="3">
        <v>1.2</v>
      </c>
      <c r="CQ37" s="3">
        <v>18.2</v>
      </c>
      <c r="CR37" s="3">
        <v>1</v>
      </c>
      <c r="CS37" s="3">
        <v>0</v>
      </c>
      <c r="CT37" s="3">
        <v>37.700000000000003</v>
      </c>
      <c r="CU37" s="3">
        <v>0.6</v>
      </c>
      <c r="CV37" s="3">
        <v>0.2</v>
      </c>
      <c r="CW37" s="3">
        <v>4.5</v>
      </c>
      <c r="CX37" s="3">
        <v>4.2</v>
      </c>
      <c r="CY37" s="3">
        <v>2.2000000000000002</v>
      </c>
      <c r="CZ37" s="3">
        <v>0</v>
      </c>
      <c r="DA37" s="3">
        <v>1.5</v>
      </c>
      <c r="DB37" s="3">
        <v>0</v>
      </c>
      <c r="DC37" s="3">
        <v>10.7</v>
      </c>
      <c r="DD37" s="3">
        <v>0</v>
      </c>
      <c r="DE37" s="3">
        <v>25.5</v>
      </c>
      <c r="DF37" s="3">
        <v>313.5</v>
      </c>
      <c r="DG37" s="3">
        <v>2.8</v>
      </c>
      <c r="DH37" s="3">
        <v>0</v>
      </c>
    </row>
    <row r="38" spans="1:112" x14ac:dyDescent="0.25">
      <c r="A38" s="3" t="s">
        <v>284</v>
      </c>
      <c r="B38" s="3" t="s">
        <v>100</v>
      </c>
      <c r="C38" s="3" t="s">
        <v>41</v>
      </c>
      <c r="D38" s="3">
        <f t="shared" si="8"/>
        <v>279.2</v>
      </c>
      <c r="E38" s="3">
        <f t="shared" si="9"/>
        <v>60</v>
      </c>
      <c r="F38" s="3">
        <f t="shared" si="10"/>
        <v>166.4</v>
      </c>
      <c r="G38" s="3">
        <f t="shared" si="11"/>
        <v>51.599999999999994</v>
      </c>
      <c r="H38" s="3">
        <f t="shared" si="12"/>
        <v>595.6</v>
      </c>
      <c r="I38" s="3">
        <f t="shared" si="13"/>
        <v>210.99999999999997</v>
      </c>
      <c r="J38" s="3">
        <f t="shared" si="14"/>
        <v>4.8</v>
      </c>
      <c r="K38" s="3">
        <f t="shared" si="15"/>
        <v>299.09999999999997</v>
      </c>
      <c r="L38" s="3">
        <v>0</v>
      </c>
      <c r="M38" s="3">
        <v>0</v>
      </c>
      <c r="N38" s="3">
        <v>200</v>
      </c>
      <c r="O38" s="3">
        <v>0</v>
      </c>
      <c r="P38" s="3">
        <v>14</v>
      </c>
      <c r="Q38" s="3">
        <v>0</v>
      </c>
      <c r="R38" s="3">
        <v>0</v>
      </c>
      <c r="S38" s="3">
        <v>0</v>
      </c>
      <c r="T38" s="3">
        <v>0</v>
      </c>
      <c r="U38" s="3">
        <v>22.4</v>
      </c>
      <c r="V38" s="3">
        <v>0</v>
      </c>
      <c r="W38" s="3">
        <v>0</v>
      </c>
      <c r="X38" s="3">
        <v>0</v>
      </c>
      <c r="Y38" s="3">
        <v>0</v>
      </c>
      <c r="Z38" s="3">
        <v>37.9</v>
      </c>
      <c r="AA38" s="3">
        <v>0.2</v>
      </c>
      <c r="AB38" s="3">
        <v>1.8</v>
      </c>
      <c r="AC38" s="3">
        <v>2.9</v>
      </c>
      <c r="AD38" s="3">
        <v>0</v>
      </c>
      <c r="AE38" s="3">
        <v>0</v>
      </c>
      <c r="AF38" s="3">
        <v>0</v>
      </c>
      <c r="AG38" s="3">
        <v>0</v>
      </c>
      <c r="AH38" s="3">
        <v>60</v>
      </c>
      <c r="AI38" s="3">
        <v>0</v>
      </c>
      <c r="AJ38" s="3">
        <v>6.9</v>
      </c>
      <c r="AK38" s="3">
        <v>40.6</v>
      </c>
      <c r="AL38" s="3">
        <v>0</v>
      </c>
      <c r="AM38" s="3">
        <v>0</v>
      </c>
      <c r="AN38" s="3">
        <v>0</v>
      </c>
      <c r="AO38" s="3">
        <v>289.8</v>
      </c>
      <c r="AP38" s="3">
        <v>58.2</v>
      </c>
      <c r="AQ38" s="3">
        <v>13</v>
      </c>
      <c r="AR38" s="3">
        <v>16.100000000000001</v>
      </c>
      <c r="AS38" s="3">
        <v>13.1</v>
      </c>
      <c r="AT38" s="3">
        <v>27</v>
      </c>
      <c r="AU38" s="3">
        <v>46.1</v>
      </c>
      <c r="AV38" s="3">
        <v>11.9</v>
      </c>
      <c r="AW38" s="3">
        <v>7</v>
      </c>
      <c r="AX38" s="3">
        <v>3.8</v>
      </c>
      <c r="AY38" s="3">
        <v>0.4</v>
      </c>
      <c r="AZ38" s="3">
        <v>0.3</v>
      </c>
      <c r="BA38" s="3">
        <v>6.3</v>
      </c>
      <c r="BB38" s="3">
        <v>0.6</v>
      </c>
      <c r="BC38" s="3">
        <v>2.4</v>
      </c>
      <c r="BD38" s="3">
        <v>0.9</v>
      </c>
      <c r="BE38" s="3">
        <v>46.3</v>
      </c>
      <c r="BF38" s="3">
        <v>10.6</v>
      </c>
      <c r="BG38" s="3">
        <v>32</v>
      </c>
      <c r="BH38" s="3">
        <v>19.7</v>
      </c>
      <c r="BI38" s="3">
        <v>6.8</v>
      </c>
      <c r="BJ38" s="3">
        <v>0.7</v>
      </c>
      <c r="BK38" s="3">
        <v>0.7</v>
      </c>
      <c r="BL38" s="3">
        <v>30</v>
      </c>
      <c r="BM38" s="3">
        <v>19.600000000000001</v>
      </c>
      <c r="BN38" s="3">
        <v>42.4</v>
      </c>
      <c r="BO38" s="3">
        <v>2.9</v>
      </c>
      <c r="BP38" s="3">
        <v>6.3</v>
      </c>
      <c r="BQ38" s="3">
        <v>9.6999999999999993</v>
      </c>
      <c r="BR38" s="3">
        <v>222.5</v>
      </c>
      <c r="BS38" s="3">
        <v>142.69999999999999</v>
      </c>
      <c r="BT38" s="3">
        <v>2.8</v>
      </c>
      <c r="BU38" s="3">
        <v>2.5</v>
      </c>
      <c r="BV38" s="3">
        <v>86.8</v>
      </c>
      <c r="BW38" s="3">
        <v>2.6</v>
      </c>
      <c r="BX38" s="3">
        <v>7.3</v>
      </c>
      <c r="BY38" s="3">
        <v>90.7</v>
      </c>
      <c r="BZ38" s="3">
        <v>17</v>
      </c>
      <c r="CA38" s="3">
        <v>8.6</v>
      </c>
      <c r="CB38" s="3">
        <v>2.4</v>
      </c>
      <c r="CC38" s="3">
        <v>0</v>
      </c>
      <c r="CD38" s="3">
        <v>8.1999999999999993</v>
      </c>
      <c r="CE38" s="3">
        <v>19.5</v>
      </c>
      <c r="CF38" s="3">
        <v>24.7</v>
      </c>
      <c r="CG38" s="3">
        <v>1.2</v>
      </c>
      <c r="CH38" s="3">
        <v>26.1</v>
      </c>
      <c r="CI38" s="3">
        <v>12</v>
      </c>
      <c r="CJ38" s="3">
        <v>0.2</v>
      </c>
      <c r="CK38" s="3">
        <v>5.4</v>
      </c>
      <c r="CL38" s="3">
        <v>11.8</v>
      </c>
      <c r="CM38" s="3">
        <v>9.1</v>
      </c>
      <c r="CN38" s="3">
        <v>8.1</v>
      </c>
      <c r="CO38" s="3">
        <v>12.2</v>
      </c>
      <c r="CP38" s="3">
        <v>2.2000000000000002</v>
      </c>
      <c r="CQ38" s="3">
        <v>16.399999999999999</v>
      </c>
      <c r="CR38" s="3">
        <v>11.2</v>
      </c>
      <c r="CS38" s="3">
        <v>0.1</v>
      </c>
      <c r="CT38" s="3">
        <v>19</v>
      </c>
      <c r="CU38" s="3">
        <v>4</v>
      </c>
      <c r="CV38" s="3">
        <v>0</v>
      </c>
      <c r="CW38" s="3">
        <v>4.5999999999999996</v>
      </c>
      <c r="CX38" s="3">
        <v>15</v>
      </c>
      <c r="CY38" s="3">
        <v>1</v>
      </c>
      <c r="CZ38" s="3">
        <v>3</v>
      </c>
      <c r="DA38" s="3">
        <v>0.8</v>
      </c>
      <c r="DB38" s="3">
        <v>0</v>
      </c>
      <c r="DC38" s="3">
        <v>83</v>
      </c>
      <c r="DD38" s="3">
        <v>5.2</v>
      </c>
      <c r="DE38" s="3">
        <v>52.3</v>
      </c>
      <c r="DF38" s="3">
        <v>156.5</v>
      </c>
      <c r="DG38" s="3">
        <v>1.4</v>
      </c>
      <c r="DH38" s="3">
        <v>0.7</v>
      </c>
    </row>
    <row r="39" spans="1:112" x14ac:dyDescent="0.25">
      <c r="A39" s="3" t="s">
        <v>285</v>
      </c>
      <c r="B39" s="3" t="s">
        <v>101</v>
      </c>
      <c r="C39" s="3" t="s">
        <v>41</v>
      </c>
      <c r="D39" s="3">
        <f t="shared" si="8"/>
        <v>223.2</v>
      </c>
      <c r="E39" s="3">
        <f t="shared" si="9"/>
        <v>90</v>
      </c>
      <c r="F39" s="3">
        <f t="shared" si="10"/>
        <v>96.100000000000009</v>
      </c>
      <c r="G39" s="3">
        <f t="shared" si="11"/>
        <v>15.9</v>
      </c>
      <c r="H39" s="3">
        <f t="shared" si="12"/>
        <v>50.500000000000007</v>
      </c>
      <c r="I39" s="3">
        <f t="shared" si="13"/>
        <v>40.300000000000004</v>
      </c>
      <c r="J39" s="3">
        <f t="shared" si="14"/>
        <v>8.8000000000000007</v>
      </c>
      <c r="K39" s="3">
        <f t="shared" si="15"/>
        <v>739.8</v>
      </c>
      <c r="L39" s="3">
        <v>0</v>
      </c>
      <c r="M39" s="3">
        <v>0</v>
      </c>
      <c r="N39" s="3">
        <v>200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8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5</v>
      </c>
      <c r="AC39" s="3">
        <v>10.199999999999999</v>
      </c>
      <c r="AD39" s="3">
        <v>0</v>
      </c>
      <c r="AE39" s="3">
        <v>0</v>
      </c>
      <c r="AF39" s="3">
        <v>90</v>
      </c>
      <c r="AG39" s="3">
        <v>0</v>
      </c>
      <c r="AH39" s="3">
        <v>0</v>
      </c>
      <c r="AI39" s="3">
        <v>0</v>
      </c>
      <c r="AJ39" s="3">
        <v>34.299999999999997</v>
      </c>
      <c r="AK39" s="3">
        <v>0</v>
      </c>
      <c r="AL39" s="3">
        <v>0</v>
      </c>
      <c r="AM39" s="3">
        <v>5</v>
      </c>
      <c r="AN39" s="3">
        <v>0</v>
      </c>
      <c r="AO39" s="3">
        <v>0</v>
      </c>
      <c r="AP39" s="3">
        <v>0</v>
      </c>
      <c r="AQ39" s="3">
        <v>20.8</v>
      </c>
      <c r="AR39" s="3">
        <v>12.9</v>
      </c>
      <c r="AS39" s="3">
        <v>10.5</v>
      </c>
      <c r="AT39" s="3">
        <v>7.8</v>
      </c>
      <c r="AU39" s="3">
        <v>36.9</v>
      </c>
      <c r="AV39" s="3">
        <v>84.7</v>
      </c>
      <c r="AW39" s="3">
        <v>39</v>
      </c>
      <c r="AX39" s="3">
        <v>13.3</v>
      </c>
      <c r="AY39" s="3">
        <v>0</v>
      </c>
      <c r="AZ39" s="3">
        <v>0</v>
      </c>
      <c r="BA39" s="3">
        <v>17.899999999999999</v>
      </c>
      <c r="BB39" s="3">
        <v>1.3</v>
      </c>
      <c r="BC39" s="3">
        <v>1</v>
      </c>
      <c r="BD39" s="3">
        <v>0</v>
      </c>
      <c r="BE39" s="3">
        <v>37</v>
      </c>
      <c r="BF39" s="3">
        <v>0</v>
      </c>
      <c r="BG39" s="3">
        <v>25.6</v>
      </c>
      <c r="BH39" s="3">
        <v>7.9</v>
      </c>
      <c r="BI39" s="3">
        <v>0</v>
      </c>
      <c r="BJ39" s="3">
        <v>17.5</v>
      </c>
      <c r="BK39" s="3">
        <v>2.5</v>
      </c>
      <c r="BL39" s="3">
        <v>3.4</v>
      </c>
      <c r="BM39" s="3">
        <v>2.2000000000000002</v>
      </c>
      <c r="BN39" s="3">
        <v>8.5</v>
      </c>
      <c r="BO39" s="3">
        <v>2.4</v>
      </c>
      <c r="BP39" s="3">
        <v>5</v>
      </c>
      <c r="BQ39" s="3">
        <v>0</v>
      </c>
      <c r="BR39" s="3">
        <v>0</v>
      </c>
      <c r="BS39" s="3">
        <v>17.8</v>
      </c>
      <c r="BT39" s="3">
        <v>0</v>
      </c>
      <c r="BU39" s="3">
        <v>0</v>
      </c>
      <c r="BV39" s="3">
        <v>5.4</v>
      </c>
      <c r="BW39" s="3">
        <v>8.1999999999999993</v>
      </c>
      <c r="BX39" s="3">
        <v>0</v>
      </c>
      <c r="BY39" s="3">
        <v>0</v>
      </c>
      <c r="BZ39" s="3">
        <v>0</v>
      </c>
      <c r="CA39" s="3">
        <v>0</v>
      </c>
      <c r="CB39" s="3">
        <v>6</v>
      </c>
      <c r="CC39" s="3">
        <v>13.1</v>
      </c>
      <c r="CD39" s="3">
        <v>16.7</v>
      </c>
      <c r="CE39" s="3">
        <v>0</v>
      </c>
      <c r="CF39" s="3">
        <v>0</v>
      </c>
      <c r="CG39" s="3">
        <v>0</v>
      </c>
      <c r="CH39" s="3">
        <v>2.2999999999999998</v>
      </c>
      <c r="CI39" s="3">
        <v>2.1</v>
      </c>
      <c r="CJ39" s="3">
        <v>0</v>
      </c>
      <c r="CK39" s="3">
        <v>2.7</v>
      </c>
      <c r="CL39" s="3">
        <v>3.4</v>
      </c>
      <c r="CM39" s="3">
        <v>0</v>
      </c>
      <c r="CN39" s="3">
        <v>0</v>
      </c>
      <c r="CO39" s="3">
        <v>4.3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4.0999999999999996</v>
      </c>
      <c r="CV39" s="3">
        <v>0</v>
      </c>
      <c r="CW39" s="3">
        <v>4.7</v>
      </c>
      <c r="CX39" s="3">
        <v>0</v>
      </c>
      <c r="CY39" s="3">
        <v>8.8000000000000007</v>
      </c>
      <c r="CZ39" s="3">
        <v>0</v>
      </c>
      <c r="DA39" s="3">
        <v>0</v>
      </c>
      <c r="DB39" s="3">
        <v>0</v>
      </c>
      <c r="DC39" s="3">
        <v>0</v>
      </c>
      <c r="DD39" s="3">
        <v>453.8</v>
      </c>
      <c r="DE39" s="3">
        <v>286</v>
      </c>
      <c r="DF39" s="3">
        <v>0</v>
      </c>
      <c r="DG39" s="3">
        <v>0</v>
      </c>
      <c r="DH39" s="3">
        <v>0</v>
      </c>
    </row>
    <row r="40" spans="1:112" x14ac:dyDescent="0.25">
      <c r="A40" s="3" t="s">
        <v>286</v>
      </c>
      <c r="B40" s="3" t="s">
        <v>102</v>
      </c>
      <c r="C40" s="3" t="s">
        <v>41</v>
      </c>
      <c r="D40" s="3">
        <f t="shared" si="8"/>
        <v>943.40000000000009</v>
      </c>
      <c r="E40" s="3">
        <f t="shared" si="9"/>
        <v>120</v>
      </c>
      <c r="F40" s="3">
        <f t="shared" si="10"/>
        <v>93.000000000000014</v>
      </c>
      <c r="G40" s="3">
        <f t="shared" si="11"/>
        <v>2.1</v>
      </c>
      <c r="H40" s="3">
        <f t="shared" si="12"/>
        <v>146.9</v>
      </c>
      <c r="I40" s="3">
        <f t="shared" si="13"/>
        <v>102.49999999999999</v>
      </c>
      <c r="J40" s="3">
        <f t="shared" si="14"/>
        <v>0</v>
      </c>
      <c r="K40" s="3">
        <f t="shared" si="15"/>
        <v>47.6</v>
      </c>
      <c r="L40" s="3">
        <v>0</v>
      </c>
      <c r="M40" s="3">
        <v>875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28</v>
      </c>
      <c r="T40" s="3">
        <v>0</v>
      </c>
      <c r="U40" s="3">
        <v>7.2</v>
      </c>
      <c r="V40" s="3">
        <v>7.5</v>
      </c>
      <c r="W40" s="3">
        <v>0</v>
      </c>
      <c r="X40" s="3">
        <v>0</v>
      </c>
      <c r="Y40" s="3">
        <v>0</v>
      </c>
      <c r="Z40" s="3">
        <v>20.7</v>
      </c>
      <c r="AA40" s="3">
        <v>0.6</v>
      </c>
      <c r="AB40" s="3">
        <v>4.4000000000000004</v>
      </c>
      <c r="AC40" s="3">
        <v>0</v>
      </c>
      <c r="AD40" s="3">
        <v>0</v>
      </c>
      <c r="AE40" s="3">
        <v>120</v>
      </c>
      <c r="AF40" s="3">
        <v>0</v>
      </c>
      <c r="AG40" s="3">
        <v>0</v>
      </c>
      <c r="AH40" s="3">
        <v>0</v>
      </c>
      <c r="AI40" s="3">
        <v>0</v>
      </c>
      <c r="AJ40" s="3">
        <v>6.9</v>
      </c>
      <c r="AK40" s="3">
        <v>0</v>
      </c>
      <c r="AL40" s="3">
        <v>0</v>
      </c>
      <c r="AM40" s="3">
        <v>2.2000000000000002</v>
      </c>
      <c r="AN40" s="3">
        <v>73.2</v>
      </c>
      <c r="AO40" s="3">
        <v>14.2</v>
      </c>
      <c r="AP40" s="3">
        <v>0</v>
      </c>
      <c r="AQ40" s="3">
        <v>36.299999999999997</v>
      </c>
      <c r="AR40" s="3">
        <v>45.2</v>
      </c>
      <c r="AS40" s="3">
        <v>9.1999999999999993</v>
      </c>
      <c r="AT40" s="3">
        <v>0.5</v>
      </c>
      <c r="AU40" s="3">
        <v>9</v>
      </c>
      <c r="AV40" s="3">
        <v>11.9</v>
      </c>
      <c r="AW40" s="3">
        <v>4.9000000000000004</v>
      </c>
      <c r="AX40" s="3">
        <v>13.3</v>
      </c>
      <c r="AY40" s="3">
        <v>2</v>
      </c>
      <c r="AZ40" s="3">
        <v>0</v>
      </c>
      <c r="BA40" s="3">
        <v>4.4000000000000004</v>
      </c>
      <c r="BB40" s="3">
        <v>1.2</v>
      </c>
      <c r="BC40" s="3">
        <v>0</v>
      </c>
      <c r="BD40" s="3">
        <v>8.8000000000000007</v>
      </c>
      <c r="BE40" s="3">
        <v>32.4</v>
      </c>
      <c r="BF40" s="3">
        <v>2.1</v>
      </c>
      <c r="BG40" s="3">
        <v>40</v>
      </c>
      <c r="BH40" s="3">
        <v>6.9</v>
      </c>
      <c r="BI40" s="3">
        <v>1.4</v>
      </c>
      <c r="BJ40" s="3">
        <v>4.9000000000000004</v>
      </c>
      <c r="BK40" s="3">
        <v>2.5</v>
      </c>
      <c r="BL40" s="3">
        <v>0.8</v>
      </c>
      <c r="BM40" s="3">
        <v>2</v>
      </c>
      <c r="BN40" s="3">
        <v>2.1</v>
      </c>
      <c r="BO40" s="3">
        <v>0</v>
      </c>
      <c r="BP40" s="3">
        <v>0</v>
      </c>
      <c r="BQ40" s="3">
        <v>27.1</v>
      </c>
      <c r="BR40" s="3">
        <v>10.9</v>
      </c>
      <c r="BS40" s="3">
        <v>40</v>
      </c>
      <c r="BT40" s="3">
        <v>1.1000000000000001</v>
      </c>
      <c r="BU40" s="3">
        <v>0</v>
      </c>
      <c r="BV40" s="3">
        <v>48.6</v>
      </c>
      <c r="BW40" s="3">
        <v>1.5</v>
      </c>
      <c r="BX40" s="3">
        <v>11.5</v>
      </c>
      <c r="BY40" s="3">
        <v>2.5</v>
      </c>
      <c r="BZ40" s="3">
        <v>0</v>
      </c>
      <c r="CA40" s="3">
        <v>1</v>
      </c>
      <c r="CB40" s="3">
        <v>0.9</v>
      </c>
      <c r="CC40" s="3">
        <v>1.8</v>
      </c>
      <c r="CD40" s="3">
        <v>7.8</v>
      </c>
      <c r="CE40" s="3">
        <v>37.1</v>
      </c>
      <c r="CF40" s="3">
        <v>0</v>
      </c>
      <c r="CG40" s="3">
        <v>0.5</v>
      </c>
      <c r="CH40" s="3">
        <v>9.9</v>
      </c>
      <c r="CI40" s="3">
        <v>2.2999999999999998</v>
      </c>
      <c r="CJ40" s="3">
        <v>2.2000000000000002</v>
      </c>
      <c r="CK40" s="3">
        <v>10.199999999999999</v>
      </c>
      <c r="CL40" s="3">
        <v>3.1</v>
      </c>
      <c r="CM40" s="3">
        <v>1.2</v>
      </c>
      <c r="CN40" s="3">
        <v>5.5</v>
      </c>
      <c r="CO40" s="3">
        <v>4.5999999999999996</v>
      </c>
      <c r="CP40" s="3">
        <v>0</v>
      </c>
      <c r="CQ40" s="3">
        <v>4.4000000000000004</v>
      </c>
      <c r="CR40" s="3">
        <v>8.5</v>
      </c>
      <c r="CS40" s="3">
        <v>0</v>
      </c>
      <c r="CT40" s="3">
        <v>0</v>
      </c>
      <c r="CU40" s="3">
        <v>0.5</v>
      </c>
      <c r="CV40" s="3">
        <v>0.1</v>
      </c>
      <c r="CW40" s="3">
        <v>0.6</v>
      </c>
      <c r="CX40" s="3">
        <v>4</v>
      </c>
      <c r="CY40" s="3">
        <v>0</v>
      </c>
      <c r="CZ40" s="3">
        <v>0</v>
      </c>
      <c r="DA40" s="3">
        <v>0</v>
      </c>
      <c r="DB40" s="3">
        <v>0</v>
      </c>
      <c r="DC40" s="3">
        <v>23.8</v>
      </c>
      <c r="DD40" s="3">
        <v>23.8</v>
      </c>
      <c r="DE40" s="3">
        <v>0</v>
      </c>
      <c r="DF40" s="3">
        <v>0</v>
      </c>
      <c r="DG40" s="3">
        <v>0</v>
      </c>
      <c r="DH40" s="3">
        <v>0</v>
      </c>
    </row>
    <row r="41" spans="1:112" x14ac:dyDescent="0.25">
      <c r="A41" s="3" t="s">
        <v>287</v>
      </c>
      <c r="B41" s="3" t="s">
        <v>103</v>
      </c>
      <c r="C41" s="3" t="s">
        <v>41</v>
      </c>
      <c r="D41" s="3">
        <f t="shared" si="8"/>
        <v>234.79999999999998</v>
      </c>
      <c r="E41" s="3">
        <f t="shared" si="9"/>
        <v>60</v>
      </c>
      <c r="F41" s="3">
        <f t="shared" si="10"/>
        <v>43.1</v>
      </c>
      <c r="G41" s="3">
        <f t="shared" si="11"/>
        <v>15.399999999999999</v>
      </c>
      <c r="H41" s="3">
        <f t="shared" si="12"/>
        <v>104.90000000000002</v>
      </c>
      <c r="I41" s="3">
        <f t="shared" si="13"/>
        <v>97.3</v>
      </c>
      <c r="J41" s="3">
        <f t="shared" si="14"/>
        <v>3.5999999999999996</v>
      </c>
      <c r="K41" s="3">
        <f t="shared" si="15"/>
        <v>0</v>
      </c>
      <c r="L41" s="3">
        <v>0</v>
      </c>
      <c r="M41" s="3">
        <v>200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28.7</v>
      </c>
      <c r="V41" s="3">
        <v>0</v>
      </c>
      <c r="W41" s="3">
        <v>0</v>
      </c>
      <c r="X41" s="3">
        <v>0</v>
      </c>
      <c r="Y41" s="3">
        <v>0</v>
      </c>
      <c r="Z41" s="3">
        <v>1.1000000000000001</v>
      </c>
      <c r="AA41" s="3">
        <v>0</v>
      </c>
      <c r="AB41" s="3">
        <v>5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60</v>
      </c>
      <c r="AI41" s="3">
        <v>12.5</v>
      </c>
      <c r="AJ41" s="3">
        <v>6.9</v>
      </c>
      <c r="AK41" s="3">
        <v>0</v>
      </c>
      <c r="AL41" s="3">
        <v>0</v>
      </c>
      <c r="AM41" s="3">
        <v>1.2</v>
      </c>
      <c r="AN41" s="3">
        <v>0</v>
      </c>
      <c r="AO41" s="3">
        <v>0</v>
      </c>
      <c r="AP41" s="3">
        <v>0</v>
      </c>
      <c r="AQ41" s="3">
        <v>20.8</v>
      </c>
      <c r="AR41" s="3">
        <v>0</v>
      </c>
      <c r="AS41" s="3">
        <v>0</v>
      </c>
      <c r="AT41" s="3">
        <v>6.9</v>
      </c>
      <c r="AU41" s="3">
        <v>10.3</v>
      </c>
      <c r="AV41" s="3">
        <v>47.4</v>
      </c>
      <c r="AW41" s="3">
        <v>0</v>
      </c>
      <c r="AX41" s="3">
        <v>3.8</v>
      </c>
      <c r="AY41" s="3">
        <v>0.2</v>
      </c>
      <c r="AZ41" s="3">
        <v>0.1</v>
      </c>
      <c r="BA41" s="3">
        <v>2.5</v>
      </c>
      <c r="BB41" s="3">
        <v>1.7</v>
      </c>
      <c r="BC41" s="3">
        <v>0</v>
      </c>
      <c r="BD41" s="3">
        <v>0.2</v>
      </c>
      <c r="BE41" s="3">
        <v>18.5</v>
      </c>
      <c r="BF41" s="3">
        <v>0</v>
      </c>
      <c r="BG41" s="3">
        <v>3.2</v>
      </c>
      <c r="BH41" s="3">
        <v>0</v>
      </c>
      <c r="BI41" s="3">
        <v>0</v>
      </c>
      <c r="BJ41" s="3">
        <v>0</v>
      </c>
      <c r="BK41" s="3">
        <v>17.5</v>
      </c>
      <c r="BL41" s="3">
        <v>0</v>
      </c>
      <c r="BM41" s="3">
        <v>3.9</v>
      </c>
      <c r="BN41" s="3">
        <v>1.2</v>
      </c>
      <c r="BO41" s="3">
        <v>4.0999999999999996</v>
      </c>
      <c r="BP41" s="3">
        <v>10.1</v>
      </c>
      <c r="BQ41" s="3">
        <v>0</v>
      </c>
      <c r="BR41" s="3">
        <v>0</v>
      </c>
      <c r="BS41" s="3">
        <v>37.4</v>
      </c>
      <c r="BT41" s="3">
        <v>14.9</v>
      </c>
      <c r="BU41" s="3">
        <v>0.7</v>
      </c>
      <c r="BV41" s="3">
        <v>3.2</v>
      </c>
      <c r="BW41" s="3">
        <v>34.6</v>
      </c>
      <c r="BX41" s="3">
        <v>0.2</v>
      </c>
      <c r="BY41" s="3">
        <v>0.7</v>
      </c>
      <c r="BZ41" s="3">
        <v>0.3</v>
      </c>
      <c r="CA41" s="3">
        <v>12.9</v>
      </c>
      <c r="CB41" s="3">
        <v>0</v>
      </c>
      <c r="CC41" s="3">
        <v>0</v>
      </c>
      <c r="CD41" s="3">
        <v>11.5</v>
      </c>
      <c r="CE41" s="3">
        <v>6.8</v>
      </c>
      <c r="CF41" s="3">
        <v>0.9</v>
      </c>
      <c r="CG41" s="3">
        <v>0</v>
      </c>
      <c r="CH41" s="3">
        <v>22.9</v>
      </c>
      <c r="CI41" s="3">
        <v>0.4</v>
      </c>
      <c r="CJ41" s="3">
        <v>0.4</v>
      </c>
      <c r="CK41" s="3">
        <v>1.9</v>
      </c>
      <c r="CL41" s="3">
        <v>8.3000000000000007</v>
      </c>
      <c r="CM41" s="3">
        <v>0</v>
      </c>
      <c r="CN41" s="3">
        <v>3.5</v>
      </c>
      <c r="CO41" s="3">
        <v>21.3</v>
      </c>
      <c r="CP41" s="3">
        <v>0</v>
      </c>
      <c r="CQ41" s="3">
        <v>11.5</v>
      </c>
      <c r="CR41" s="3">
        <v>2.8</v>
      </c>
      <c r="CS41" s="3">
        <v>0</v>
      </c>
      <c r="CT41" s="3">
        <v>0.5</v>
      </c>
      <c r="CU41" s="3">
        <v>1.4</v>
      </c>
      <c r="CV41" s="3">
        <v>0</v>
      </c>
      <c r="CW41" s="3">
        <v>0.2</v>
      </c>
      <c r="CX41" s="3">
        <v>3</v>
      </c>
      <c r="CY41" s="3">
        <v>1.7</v>
      </c>
      <c r="CZ41" s="3">
        <v>0</v>
      </c>
      <c r="DA41" s="3">
        <v>1.9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</row>
    <row r="42" spans="1:112" x14ac:dyDescent="0.25">
      <c r="A42" s="3" t="s">
        <v>288</v>
      </c>
      <c r="B42" s="3" t="s">
        <v>104</v>
      </c>
      <c r="C42" s="3" t="s">
        <v>41</v>
      </c>
      <c r="D42" s="3">
        <f t="shared" si="8"/>
        <v>415.29999999999995</v>
      </c>
      <c r="E42" s="3">
        <f t="shared" si="9"/>
        <v>60</v>
      </c>
      <c r="F42" s="3">
        <f t="shared" si="10"/>
        <v>83.600000000000023</v>
      </c>
      <c r="G42" s="3">
        <f t="shared" si="11"/>
        <v>5.0999999999999996</v>
      </c>
      <c r="H42" s="3">
        <f t="shared" si="12"/>
        <v>207.5</v>
      </c>
      <c r="I42" s="3">
        <f t="shared" si="13"/>
        <v>120.60000000000001</v>
      </c>
      <c r="J42" s="3">
        <f t="shared" si="14"/>
        <v>3.3</v>
      </c>
      <c r="K42" s="3">
        <f t="shared" si="15"/>
        <v>43.300000000000004</v>
      </c>
      <c r="L42" s="3">
        <v>0</v>
      </c>
      <c r="M42" s="3">
        <v>375</v>
      </c>
      <c r="N42" s="3">
        <v>0</v>
      </c>
      <c r="O42" s="3">
        <v>0</v>
      </c>
      <c r="P42" s="3">
        <v>14</v>
      </c>
      <c r="Q42" s="3">
        <v>0</v>
      </c>
      <c r="R42" s="3">
        <v>0</v>
      </c>
      <c r="S42" s="3">
        <v>0</v>
      </c>
      <c r="T42" s="3">
        <v>0</v>
      </c>
      <c r="U42" s="3">
        <v>14.4</v>
      </c>
      <c r="V42" s="3">
        <v>0</v>
      </c>
      <c r="W42" s="3">
        <v>0</v>
      </c>
      <c r="X42" s="3">
        <v>0</v>
      </c>
      <c r="Y42" s="3">
        <v>0</v>
      </c>
      <c r="Z42" s="3">
        <v>0.5</v>
      </c>
      <c r="AA42" s="3">
        <v>0</v>
      </c>
      <c r="AB42" s="3">
        <v>1.2</v>
      </c>
      <c r="AC42" s="3">
        <v>10.199999999999999</v>
      </c>
      <c r="AD42" s="3">
        <v>0</v>
      </c>
      <c r="AE42" s="3">
        <v>0</v>
      </c>
      <c r="AF42" s="3">
        <v>0</v>
      </c>
      <c r="AG42" s="3">
        <v>0</v>
      </c>
      <c r="AH42" s="3">
        <v>60</v>
      </c>
      <c r="AI42" s="3">
        <v>0</v>
      </c>
      <c r="AJ42" s="3">
        <v>6.9</v>
      </c>
      <c r="AK42" s="3">
        <v>0</v>
      </c>
      <c r="AL42" s="3">
        <v>0</v>
      </c>
      <c r="AM42" s="3">
        <v>0</v>
      </c>
      <c r="AN42" s="3">
        <v>0</v>
      </c>
      <c r="AO42" s="3">
        <v>3.8</v>
      </c>
      <c r="AP42" s="3">
        <v>0</v>
      </c>
      <c r="AQ42" s="3">
        <v>2.4</v>
      </c>
      <c r="AR42" s="3">
        <v>0</v>
      </c>
      <c r="AS42" s="3">
        <v>2.4</v>
      </c>
      <c r="AT42" s="3">
        <v>0</v>
      </c>
      <c r="AU42" s="3">
        <v>1.2</v>
      </c>
      <c r="AV42" s="3">
        <v>3.4</v>
      </c>
      <c r="AW42" s="3">
        <v>4.5</v>
      </c>
      <c r="AX42" s="3">
        <v>3.8</v>
      </c>
      <c r="AY42" s="3">
        <v>0.3</v>
      </c>
      <c r="AZ42" s="3">
        <v>0.2</v>
      </c>
      <c r="BA42" s="3">
        <v>0.6</v>
      </c>
      <c r="BB42" s="3">
        <v>1.3</v>
      </c>
      <c r="BC42" s="3">
        <v>0</v>
      </c>
      <c r="BD42" s="3">
        <v>0.1</v>
      </c>
      <c r="BE42" s="3">
        <v>30.1</v>
      </c>
      <c r="BF42" s="3">
        <v>2</v>
      </c>
      <c r="BG42" s="3">
        <v>37.200000000000003</v>
      </c>
      <c r="BH42" s="3">
        <v>6.4</v>
      </c>
      <c r="BI42" s="3">
        <v>0</v>
      </c>
      <c r="BJ42" s="3">
        <v>0</v>
      </c>
      <c r="BK42" s="3">
        <v>0.7</v>
      </c>
      <c r="BL42" s="3">
        <v>0.8</v>
      </c>
      <c r="BM42" s="3">
        <v>6.4</v>
      </c>
      <c r="BN42" s="3">
        <v>2</v>
      </c>
      <c r="BO42" s="3">
        <v>1.9</v>
      </c>
      <c r="BP42" s="3">
        <v>1.2</v>
      </c>
      <c r="BQ42" s="3">
        <v>0</v>
      </c>
      <c r="BR42" s="3">
        <v>0</v>
      </c>
      <c r="BS42" s="3">
        <v>13.6</v>
      </c>
      <c r="BT42" s="3">
        <v>30.9</v>
      </c>
      <c r="BU42" s="3">
        <v>84.6</v>
      </c>
      <c r="BV42" s="3">
        <v>8.3000000000000007</v>
      </c>
      <c r="BW42" s="3">
        <v>12.6</v>
      </c>
      <c r="BX42" s="3">
        <v>6.5</v>
      </c>
      <c r="BY42" s="3">
        <v>39.4</v>
      </c>
      <c r="BZ42" s="3">
        <v>0</v>
      </c>
      <c r="CA42" s="3">
        <v>0</v>
      </c>
      <c r="CB42" s="3">
        <v>7.5</v>
      </c>
      <c r="CC42" s="3">
        <v>4.0999999999999996</v>
      </c>
      <c r="CD42" s="3">
        <v>8.8000000000000007</v>
      </c>
      <c r="CE42" s="3">
        <v>10.6</v>
      </c>
      <c r="CF42" s="3">
        <v>5.7</v>
      </c>
      <c r="CG42" s="3">
        <v>0.6</v>
      </c>
      <c r="CH42" s="3">
        <v>6.1</v>
      </c>
      <c r="CI42" s="3">
        <v>5.6</v>
      </c>
      <c r="CJ42" s="3">
        <v>5.4</v>
      </c>
      <c r="CK42" s="3">
        <v>5.8</v>
      </c>
      <c r="CL42" s="3">
        <v>7.2</v>
      </c>
      <c r="CM42" s="3">
        <v>9.8000000000000007</v>
      </c>
      <c r="CN42" s="3">
        <v>13.5</v>
      </c>
      <c r="CO42" s="3">
        <v>11.4</v>
      </c>
      <c r="CP42" s="3">
        <v>4.7</v>
      </c>
      <c r="CQ42" s="3">
        <v>0</v>
      </c>
      <c r="CR42" s="3">
        <v>10.4</v>
      </c>
      <c r="CS42" s="3">
        <v>1.4</v>
      </c>
      <c r="CT42" s="3">
        <v>1.6</v>
      </c>
      <c r="CU42" s="3">
        <v>2.2000000000000002</v>
      </c>
      <c r="CV42" s="3">
        <v>0.3</v>
      </c>
      <c r="CW42" s="3">
        <v>4.9000000000000004</v>
      </c>
      <c r="CX42" s="3">
        <v>4.5999999999999996</v>
      </c>
      <c r="CY42" s="3">
        <v>3.3</v>
      </c>
      <c r="CZ42" s="3">
        <v>0</v>
      </c>
      <c r="DA42" s="3">
        <v>0</v>
      </c>
      <c r="DB42" s="3">
        <v>0</v>
      </c>
      <c r="DC42" s="3">
        <v>7.4</v>
      </c>
      <c r="DD42" s="3">
        <v>31.2</v>
      </c>
      <c r="DE42" s="3">
        <v>0</v>
      </c>
      <c r="DF42" s="3">
        <v>4.7</v>
      </c>
      <c r="DG42" s="3">
        <v>0</v>
      </c>
      <c r="DH42" s="3">
        <v>0</v>
      </c>
    </row>
    <row r="43" spans="1:112" x14ac:dyDescent="0.25">
      <c r="A43" s="3" t="s">
        <v>289</v>
      </c>
      <c r="B43" s="3" t="s">
        <v>105</v>
      </c>
      <c r="C43" s="3" t="s">
        <v>41</v>
      </c>
      <c r="D43" s="3">
        <f t="shared" si="8"/>
        <v>327.7</v>
      </c>
      <c r="E43" s="3">
        <f t="shared" si="9"/>
        <v>60</v>
      </c>
      <c r="F43" s="3">
        <f t="shared" si="10"/>
        <v>2.2000000000000002</v>
      </c>
      <c r="G43" s="3">
        <f t="shared" si="11"/>
        <v>32</v>
      </c>
      <c r="H43" s="3">
        <f t="shared" si="12"/>
        <v>325.5</v>
      </c>
      <c r="I43" s="3">
        <f t="shared" si="13"/>
        <v>146.19999999999996</v>
      </c>
      <c r="J43" s="3">
        <f t="shared" si="14"/>
        <v>15.6</v>
      </c>
      <c r="K43" s="3">
        <f t="shared" si="15"/>
        <v>87</v>
      </c>
      <c r="L43" s="3">
        <v>200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14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113.7</v>
      </c>
      <c r="AD43" s="3">
        <v>0</v>
      </c>
      <c r="AE43" s="3">
        <v>0</v>
      </c>
      <c r="AF43" s="3">
        <v>0</v>
      </c>
      <c r="AG43" s="3">
        <v>0</v>
      </c>
      <c r="AH43" s="3">
        <v>60</v>
      </c>
      <c r="AI43" s="3">
        <v>0</v>
      </c>
      <c r="AJ43" s="3">
        <v>12.9</v>
      </c>
      <c r="AK43" s="3">
        <v>3.8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2.5</v>
      </c>
      <c r="AR43" s="3">
        <v>3.1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6.7</v>
      </c>
      <c r="AZ43" s="3">
        <v>0.2</v>
      </c>
      <c r="BA43" s="3">
        <v>14.9</v>
      </c>
      <c r="BB43" s="3">
        <v>0.2</v>
      </c>
      <c r="BC43" s="3">
        <v>0</v>
      </c>
      <c r="BD43" s="3">
        <v>4.2</v>
      </c>
      <c r="BE43" s="3">
        <v>2.2000000000000002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2</v>
      </c>
      <c r="BO43" s="3">
        <v>0</v>
      </c>
      <c r="BP43" s="3">
        <v>30</v>
      </c>
      <c r="BQ43" s="3">
        <v>0</v>
      </c>
      <c r="BR43" s="3">
        <v>0</v>
      </c>
      <c r="BS43" s="3">
        <v>2.6</v>
      </c>
      <c r="BT43" s="3">
        <v>87.1</v>
      </c>
      <c r="BU43" s="3">
        <v>58.2</v>
      </c>
      <c r="BV43" s="3">
        <v>79.7</v>
      </c>
      <c r="BW43" s="3">
        <v>60.6</v>
      </c>
      <c r="BX43" s="3">
        <v>1.3</v>
      </c>
      <c r="BY43" s="3">
        <v>1.1000000000000001</v>
      </c>
      <c r="BZ43" s="3">
        <v>1.5</v>
      </c>
      <c r="CA43" s="3">
        <v>1.5</v>
      </c>
      <c r="CB43" s="3">
        <v>20.7</v>
      </c>
      <c r="CC43" s="3">
        <v>11.2</v>
      </c>
      <c r="CD43" s="3">
        <v>11.3</v>
      </c>
      <c r="CE43" s="3">
        <v>26.9</v>
      </c>
      <c r="CF43" s="3">
        <v>3.6</v>
      </c>
      <c r="CG43" s="3">
        <v>2.5</v>
      </c>
      <c r="CH43" s="3">
        <v>3.8</v>
      </c>
      <c r="CI43" s="3">
        <v>3.5</v>
      </c>
      <c r="CJ43" s="3">
        <v>1.7</v>
      </c>
      <c r="CK43" s="3">
        <v>1.8</v>
      </c>
      <c r="CL43" s="3">
        <v>2.2999999999999998</v>
      </c>
      <c r="CM43" s="3">
        <v>0.9</v>
      </c>
      <c r="CN43" s="3">
        <v>1.2</v>
      </c>
      <c r="CO43" s="3">
        <v>25.2</v>
      </c>
      <c r="CP43" s="3">
        <v>0.8</v>
      </c>
      <c r="CQ43" s="3">
        <v>22.6</v>
      </c>
      <c r="CR43" s="3">
        <v>23.2</v>
      </c>
      <c r="CS43" s="3">
        <v>0.2</v>
      </c>
      <c r="CT43" s="3">
        <v>1</v>
      </c>
      <c r="CU43" s="3">
        <v>1.4</v>
      </c>
      <c r="CV43" s="3">
        <v>0.2</v>
      </c>
      <c r="CW43" s="3">
        <v>0.5</v>
      </c>
      <c r="CX43" s="3">
        <v>11.6</v>
      </c>
      <c r="CY43" s="3">
        <v>2.1</v>
      </c>
      <c r="CZ43" s="3">
        <v>12.5</v>
      </c>
      <c r="DA43" s="3">
        <v>1</v>
      </c>
      <c r="DB43" s="3">
        <v>0</v>
      </c>
      <c r="DC43" s="3">
        <v>0</v>
      </c>
      <c r="DD43" s="3">
        <v>0</v>
      </c>
      <c r="DE43" s="3">
        <v>0</v>
      </c>
      <c r="DF43" s="3">
        <v>87</v>
      </c>
      <c r="DG43" s="3">
        <v>0</v>
      </c>
      <c r="DH43" s="3">
        <v>0</v>
      </c>
    </row>
    <row r="44" spans="1:112" x14ac:dyDescent="0.25">
      <c r="A44" s="3" t="s">
        <v>290</v>
      </c>
      <c r="B44" s="3" t="s">
        <v>106</v>
      </c>
      <c r="C44" s="3" t="s">
        <v>41</v>
      </c>
      <c r="D44" s="3">
        <f t="shared" si="8"/>
        <v>574.90000000000009</v>
      </c>
      <c r="E44" s="3">
        <f t="shared" si="9"/>
        <v>90</v>
      </c>
      <c r="F44" s="3">
        <f t="shared" si="10"/>
        <v>61.5</v>
      </c>
      <c r="G44" s="3">
        <f t="shared" si="11"/>
        <v>13.599999999999998</v>
      </c>
      <c r="H44" s="3">
        <f t="shared" si="12"/>
        <v>443.5</v>
      </c>
      <c r="I44" s="3">
        <f t="shared" si="13"/>
        <v>153.6</v>
      </c>
      <c r="J44" s="3">
        <f t="shared" si="14"/>
        <v>28.6</v>
      </c>
      <c r="K44" s="3">
        <f t="shared" si="15"/>
        <v>37.800000000000004</v>
      </c>
      <c r="L44" s="3">
        <v>0</v>
      </c>
      <c r="M44" s="3">
        <v>375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21</v>
      </c>
      <c r="T44" s="3">
        <v>0</v>
      </c>
      <c r="U44" s="3">
        <v>28.7</v>
      </c>
      <c r="V44" s="3">
        <v>0</v>
      </c>
      <c r="W44" s="3">
        <v>0</v>
      </c>
      <c r="X44" s="3">
        <v>0</v>
      </c>
      <c r="Y44" s="3">
        <v>0</v>
      </c>
      <c r="Z44" s="3">
        <v>1.3</v>
      </c>
      <c r="AA44" s="3">
        <v>0</v>
      </c>
      <c r="AB44" s="3">
        <v>3.1</v>
      </c>
      <c r="AC44" s="3">
        <v>145.80000000000001</v>
      </c>
      <c r="AD44" s="3">
        <v>0</v>
      </c>
      <c r="AE44" s="3">
        <v>90</v>
      </c>
      <c r="AF44" s="3">
        <v>0</v>
      </c>
      <c r="AG44" s="3">
        <v>0</v>
      </c>
      <c r="AH44" s="3">
        <v>0</v>
      </c>
      <c r="AI44" s="3">
        <v>0</v>
      </c>
      <c r="AJ44" s="3">
        <v>34.299999999999997</v>
      </c>
      <c r="AK44" s="3">
        <v>20.3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16.100000000000001</v>
      </c>
      <c r="AS44" s="3">
        <v>13.1</v>
      </c>
      <c r="AT44" s="3">
        <v>34.6</v>
      </c>
      <c r="AU44" s="3">
        <v>46.1</v>
      </c>
      <c r="AV44" s="3">
        <v>0</v>
      </c>
      <c r="AW44" s="3">
        <v>3.5</v>
      </c>
      <c r="AX44" s="3">
        <v>13.3</v>
      </c>
      <c r="AY44" s="3">
        <v>0.2</v>
      </c>
      <c r="AZ44" s="3">
        <v>0</v>
      </c>
      <c r="BA44" s="3">
        <v>0.4</v>
      </c>
      <c r="BB44" s="3">
        <v>0.1</v>
      </c>
      <c r="BC44" s="3">
        <v>6.7</v>
      </c>
      <c r="BD44" s="3">
        <v>0</v>
      </c>
      <c r="BE44" s="3">
        <v>5.8</v>
      </c>
      <c r="BF44" s="3">
        <v>1.5</v>
      </c>
      <c r="BG44" s="3">
        <v>4</v>
      </c>
      <c r="BH44" s="3">
        <v>35.200000000000003</v>
      </c>
      <c r="BI44" s="3">
        <v>1</v>
      </c>
      <c r="BJ44" s="3">
        <v>0.7</v>
      </c>
      <c r="BK44" s="3">
        <v>4.9000000000000004</v>
      </c>
      <c r="BL44" s="3">
        <v>8.4</v>
      </c>
      <c r="BM44" s="3">
        <v>0</v>
      </c>
      <c r="BN44" s="3">
        <v>5.3</v>
      </c>
      <c r="BO44" s="3">
        <v>5.0999999999999996</v>
      </c>
      <c r="BP44" s="3">
        <v>3.2</v>
      </c>
      <c r="BQ44" s="3">
        <v>4.8</v>
      </c>
      <c r="BR44" s="3">
        <v>0</v>
      </c>
      <c r="BS44" s="3">
        <v>131.5</v>
      </c>
      <c r="BT44" s="3">
        <v>65.599999999999994</v>
      </c>
      <c r="BU44" s="3">
        <v>116.9</v>
      </c>
      <c r="BV44" s="3">
        <v>80</v>
      </c>
      <c r="BW44" s="3">
        <v>8.5</v>
      </c>
      <c r="BX44" s="3">
        <v>3.4</v>
      </c>
      <c r="BY44" s="3">
        <v>0.8</v>
      </c>
      <c r="BZ44" s="3">
        <v>3.9</v>
      </c>
      <c r="CA44" s="3">
        <v>4</v>
      </c>
      <c r="CB44" s="3">
        <v>15.6</v>
      </c>
      <c r="CC44" s="3">
        <v>8.5</v>
      </c>
      <c r="CD44" s="3">
        <v>10</v>
      </c>
      <c r="CE44" s="3">
        <v>42.7</v>
      </c>
      <c r="CF44" s="3">
        <v>30.2</v>
      </c>
      <c r="CG44" s="3">
        <v>3</v>
      </c>
      <c r="CH44" s="3">
        <v>8</v>
      </c>
      <c r="CI44" s="3">
        <v>2.1</v>
      </c>
      <c r="CJ44" s="3">
        <v>4</v>
      </c>
      <c r="CK44" s="3">
        <v>0.8</v>
      </c>
      <c r="CL44" s="3">
        <v>14.5</v>
      </c>
      <c r="CM44" s="3">
        <v>1.4</v>
      </c>
      <c r="CN44" s="3">
        <v>2.5</v>
      </c>
      <c r="CO44" s="3">
        <v>2.1</v>
      </c>
      <c r="CP44" s="3">
        <v>0.4</v>
      </c>
      <c r="CQ44" s="3">
        <v>5.6</v>
      </c>
      <c r="CR44" s="3">
        <v>13.7</v>
      </c>
      <c r="CS44" s="3">
        <v>0.1</v>
      </c>
      <c r="CT44" s="3">
        <v>1.6</v>
      </c>
      <c r="CU44" s="3">
        <v>2.5</v>
      </c>
      <c r="CV44" s="3">
        <v>0.4</v>
      </c>
      <c r="CW44" s="3">
        <v>2.8</v>
      </c>
      <c r="CX44" s="3">
        <v>5.2</v>
      </c>
      <c r="CY44" s="3">
        <v>17</v>
      </c>
      <c r="CZ44" s="3">
        <v>0</v>
      </c>
      <c r="DA44" s="3">
        <v>11.6</v>
      </c>
      <c r="DB44" s="3">
        <v>0</v>
      </c>
      <c r="DC44" s="3">
        <v>0</v>
      </c>
      <c r="DD44" s="3">
        <v>32.1</v>
      </c>
      <c r="DE44" s="3">
        <v>2.2000000000000002</v>
      </c>
      <c r="DF44" s="3">
        <v>2.2000000000000002</v>
      </c>
      <c r="DG44" s="3">
        <v>0.9</v>
      </c>
      <c r="DH44" s="3">
        <v>0.4</v>
      </c>
    </row>
    <row r="45" spans="1:112" x14ac:dyDescent="0.25">
      <c r="A45" s="3" t="s">
        <v>291</v>
      </c>
      <c r="B45" s="3" t="s">
        <v>107</v>
      </c>
      <c r="C45" s="3" t="s">
        <v>41</v>
      </c>
      <c r="D45" s="3">
        <f t="shared" si="8"/>
        <v>551.29999999999995</v>
      </c>
      <c r="E45" s="3">
        <f t="shared" si="9"/>
        <v>60</v>
      </c>
      <c r="F45" s="3">
        <f t="shared" si="10"/>
        <v>40.20000000000001</v>
      </c>
      <c r="G45" s="3">
        <f t="shared" si="11"/>
        <v>11.5</v>
      </c>
      <c r="H45" s="3">
        <f t="shared" si="12"/>
        <v>66.499999999999986</v>
      </c>
      <c r="I45" s="3">
        <f t="shared" si="13"/>
        <v>174.39999999999998</v>
      </c>
      <c r="J45" s="3">
        <f t="shared" si="14"/>
        <v>1.5</v>
      </c>
      <c r="K45" s="3">
        <f t="shared" si="15"/>
        <v>77.5</v>
      </c>
      <c r="L45" s="3">
        <v>0</v>
      </c>
      <c r="M45" s="3">
        <v>375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14</v>
      </c>
      <c r="T45" s="3">
        <v>0</v>
      </c>
      <c r="U45" s="3">
        <v>14.4</v>
      </c>
      <c r="V45" s="3">
        <v>0</v>
      </c>
      <c r="W45" s="3">
        <v>0</v>
      </c>
      <c r="X45" s="3">
        <v>0</v>
      </c>
      <c r="Y45" s="3">
        <v>0</v>
      </c>
      <c r="Z45" s="3">
        <v>0.3</v>
      </c>
      <c r="AA45" s="3">
        <v>1.1000000000000001</v>
      </c>
      <c r="AB45" s="3">
        <v>0.7</v>
      </c>
      <c r="AC45" s="3">
        <v>145.80000000000001</v>
      </c>
      <c r="AD45" s="3">
        <v>0</v>
      </c>
      <c r="AE45" s="3">
        <v>0</v>
      </c>
      <c r="AF45" s="3">
        <v>0</v>
      </c>
      <c r="AG45" s="3">
        <v>0</v>
      </c>
      <c r="AH45" s="3">
        <v>60</v>
      </c>
      <c r="AI45" s="3">
        <v>0</v>
      </c>
      <c r="AJ45" s="3">
        <v>34.299999999999997</v>
      </c>
      <c r="AK45" s="3">
        <v>0</v>
      </c>
      <c r="AL45" s="3">
        <v>20.2</v>
      </c>
      <c r="AM45" s="3">
        <v>17</v>
      </c>
      <c r="AN45" s="3">
        <v>0</v>
      </c>
      <c r="AO45" s="3">
        <v>0</v>
      </c>
      <c r="AP45" s="3">
        <v>0</v>
      </c>
      <c r="AQ45" s="3">
        <v>1.4</v>
      </c>
      <c r="AR45" s="3">
        <v>1.8</v>
      </c>
      <c r="AS45" s="3">
        <v>10</v>
      </c>
      <c r="AT45" s="3">
        <v>26.3</v>
      </c>
      <c r="AU45" s="3">
        <v>2.5</v>
      </c>
      <c r="AV45" s="3">
        <v>3.4</v>
      </c>
      <c r="AW45" s="3">
        <v>2.6</v>
      </c>
      <c r="AX45" s="3">
        <v>3.8</v>
      </c>
      <c r="AY45" s="3">
        <v>0.2</v>
      </c>
      <c r="AZ45" s="3">
        <v>0</v>
      </c>
      <c r="BA45" s="3">
        <v>1.2</v>
      </c>
      <c r="BB45" s="3">
        <v>0.1</v>
      </c>
      <c r="BC45" s="3">
        <v>3.3</v>
      </c>
      <c r="BD45" s="3">
        <v>1.2</v>
      </c>
      <c r="BE45" s="3">
        <v>17.600000000000001</v>
      </c>
      <c r="BF45" s="3">
        <v>1.1000000000000001</v>
      </c>
      <c r="BG45" s="3">
        <v>12.2</v>
      </c>
      <c r="BH45" s="3">
        <v>1.1000000000000001</v>
      </c>
      <c r="BI45" s="3">
        <v>5.2</v>
      </c>
      <c r="BJ45" s="3">
        <v>0.7</v>
      </c>
      <c r="BK45" s="3">
        <v>0.7</v>
      </c>
      <c r="BL45" s="3">
        <v>0.5</v>
      </c>
      <c r="BM45" s="3">
        <v>1.1000000000000001</v>
      </c>
      <c r="BN45" s="3">
        <v>8</v>
      </c>
      <c r="BO45" s="3">
        <v>1.1000000000000001</v>
      </c>
      <c r="BP45" s="3">
        <v>2.4</v>
      </c>
      <c r="BQ45" s="3">
        <v>1</v>
      </c>
      <c r="BR45" s="3">
        <v>1.7</v>
      </c>
      <c r="BS45" s="3">
        <v>7</v>
      </c>
      <c r="BT45" s="3">
        <v>37.9</v>
      </c>
      <c r="BU45" s="3">
        <v>0</v>
      </c>
      <c r="BV45" s="3">
        <v>0</v>
      </c>
      <c r="BW45" s="3">
        <v>6.5</v>
      </c>
      <c r="BX45" s="3">
        <v>2</v>
      </c>
      <c r="BY45" s="3">
        <v>3.4</v>
      </c>
      <c r="BZ45" s="3">
        <v>0.6</v>
      </c>
      <c r="CA45" s="3">
        <v>4.5999999999999996</v>
      </c>
      <c r="CB45" s="3">
        <v>0.6</v>
      </c>
      <c r="CC45" s="3">
        <v>1.2</v>
      </c>
      <c r="CD45" s="3">
        <v>0.7</v>
      </c>
      <c r="CE45" s="3">
        <v>40.799999999999997</v>
      </c>
      <c r="CF45" s="3">
        <v>10.6</v>
      </c>
      <c r="CG45" s="3">
        <v>3.7</v>
      </c>
      <c r="CH45" s="3">
        <v>5.6</v>
      </c>
      <c r="CI45" s="3">
        <v>5.2</v>
      </c>
      <c r="CJ45" s="3">
        <v>5</v>
      </c>
      <c r="CK45" s="3">
        <v>3.1</v>
      </c>
      <c r="CL45" s="3">
        <v>13.8</v>
      </c>
      <c r="CM45" s="3">
        <v>0.4</v>
      </c>
      <c r="CN45" s="3">
        <v>44.5</v>
      </c>
      <c r="CO45" s="3">
        <v>37.5</v>
      </c>
      <c r="CP45" s="3">
        <v>0.4</v>
      </c>
      <c r="CQ45" s="3">
        <v>0.4</v>
      </c>
      <c r="CR45" s="3">
        <v>0</v>
      </c>
      <c r="CS45" s="3">
        <v>0.2</v>
      </c>
      <c r="CT45" s="3">
        <v>0.4</v>
      </c>
      <c r="CU45" s="3">
        <v>0.2</v>
      </c>
      <c r="CV45" s="3">
        <v>0</v>
      </c>
      <c r="CW45" s="3">
        <v>0.7</v>
      </c>
      <c r="CX45" s="3">
        <v>1.2</v>
      </c>
      <c r="CY45" s="3">
        <v>1.5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1.9</v>
      </c>
      <c r="DF45" s="3">
        <v>62.3</v>
      </c>
      <c r="DG45" s="3">
        <v>0.8</v>
      </c>
      <c r="DH45" s="3">
        <v>12.5</v>
      </c>
    </row>
    <row r="46" spans="1:112" x14ac:dyDescent="0.25">
      <c r="A46" s="3" t="s">
        <v>292</v>
      </c>
      <c r="B46" s="3" t="s">
        <v>108</v>
      </c>
      <c r="C46" s="3" t="s">
        <v>41</v>
      </c>
      <c r="D46" s="3">
        <f t="shared" si="8"/>
        <v>436.70000000000005</v>
      </c>
      <c r="E46" s="3">
        <f t="shared" si="9"/>
        <v>60</v>
      </c>
      <c r="F46" s="3">
        <f t="shared" si="10"/>
        <v>64.3</v>
      </c>
      <c r="G46" s="3">
        <f t="shared" si="11"/>
        <v>37.5</v>
      </c>
      <c r="H46" s="3">
        <f t="shared" si="12"/>
        <v>265.5</v>
      </c>
      <c r="I46" s="3">
        <f t="shared" si="13"/>
        <v>222.09999999999994</v>
      </c>
      <c r="J46" s="3">
        <f t="shared" si="14"/>
        <v>138.1</v>
      </c>
      <c r="K46" s="3">
        <f t="shared" si="15"/>
        <v>474.6</v>
      </c>
      <c r="L46" s="3">
        <v>0</v>
      </c>
      <c r="M46" s="3">
        <v>125</v>
      </c>
      <c r="N46" s="3">
        <v>125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3.7</v>
      </c>
      <c r="U46" s="3">
        <v>9.6</v>
      </c>
      <c r="V46" s="3">
        <v>10</v>
      </c>
      <c r="W46" s="3">
        <v>0</v>
      </c>
      <c r="X46" s="3">
        <v>0</v>
      </c>
      <c r="Y46" s="3">
        <v>0</v>
      </c>
      <c r="Z46" s="3">
        <v>16.100000000000001</v>
      </c>
      <c r="AA46" s="3">
        <v>0</v>
      </c>
      <c r="AB46" s="3">
        <v>1.5</v>
      </c>
      <c r="AC46" s="3">
        <v>145.80000000000001</v>
      </c>
      <c r="AD46" s="3">
        <v>0</v>
      </c>
      <c r="AE46" s="3">
        <v>0</v>
      </c>
      <c r="AF46" s="3">
        <v>20</v>
      </c>
      <c r="AG46" s="3">
        <v>20</v>
      </c>
      <c r="AH46" s="3">
        <v>20</v>
      </c>
      <c r="AI46" s="3">
        <v>0</v>
      </c>
      <c r="AJ46" s="3">
        <v>34.299999999999997</v>
      </c>
      <c r="AK46" s="3">
        <v>0</v>
      </c>
      <c r="AL46" s="3">
        <v>0</v>
      </c>
      <c r="AM46" s="3">
        <v>0</v>
      </c>
      <c r="AN46" s="3">
        <v>0</v>
      </c>
      <c r="AO46" s="3">
        <v>17.2</v>
      </c>
      <c r="AP46" s="3">
        <v>1.2</v>
      </c>
      <c r="AQ46" s="3">
        <v>3.2</v>
      </c>
      <c r="AR46" s="3">
        <v>0</v>
      </c>
      <c r="AS46" s="3">
        <v>6.2</v>
      </c>
      <c r="AT46" s="3">
        <v>0.6</v>
      </c>
      <c r="AU46" s="3">
        <v>1.6</v>
      </c>
      <c r="AV46" s="3">
        <v>0</v>
      </c>
      <c r="AW46" s="3">
        <v>5.9</v>
      </c>
      <c r="AX46" s="3">
        <v>0</v>
      </c>
      <c r="AY46" s="3">
        <v>17</v>
      </c>
      <c r="AZ46" s="3">
        <v>0</v>
      </c>
      <c r="BA46" s="3">
        <v>2.7</v>
      </c>
      <c r="BB46" s="3">
        <v>0.3</v>
      </c>
      <c r="BC46" s="3">
        <v>0</v>
      </c>
      <c r="BD46" s="3">
        <v>0.1</v>
      </c>
      <c r="BE46" s="3">
        <v>19.7</v>
      </c>
      <c r="BF46" s="3">
        <v>0</v>
      </c>
      <c r="BG46" s="3">
        <v>27.2</v>
      </c>
      <c r="BH46" s="3">
        <v>2.4</v>
      </c>
      <c r="BI46" s="3">
        <v>0</v>
      </c>
      <c r="BJ46" s="3">
        <v>0</v>
      </c>
      <c r="BK46" s="3">
        <v>0.7</v>
      </c>
      <c r="BL46" s="3">
        <v>14.3</v>
      </c>
      <c r="BM46" s="3">
        <v>0</v>
      </c>
      <c r="BN46" s="3">
        <v>36</v>
      </c>
      <c r="BO46" s="3">
        <v>0</v>
      </c>
      <c r="BP46" s="3">
        <v>1.5</v>
      </c>
      <c r="BQ46" s="3">
        <v>8.1999999999999993</v>
      </c>
      <c r="BR46" s="3">
        <v>26.5</v>
      </c>
      <c r="BS46" s="3">
        <v>82.4</v>
      </c>
      <c r="BT46" s="3">
        <v>69.8</v>
      </c>
      <c r="BU46" s="3">
        <v>1.5</v>
      </c>
      <c r="BV46" s="3">
        <v>25.1</v>
      </c>
      <c r="BW46" s="3">
        <v>0</v>
      </c>
      <c r="BX46" s="3">
        <v>1</v>
      </c>
      <c r="BY46" s="3">
        <v>22.3</v>
      </c>
      <c r="BZ46" s="3">
        <v>1.2</v>
      </c>
      <c r="CA46" s="3">
        <v>1.2</v>
      </c>
      <c r="CB46" s="3">
        <v>1.2</v>
      </c>
      <c r="CC46" s="3">
        <v>25.1</v>
      </c>
      <c r="CD46" s="3">
        <v>2.1</v>
      </c>
      <c r="CE46" s="3">
        <v>2.5</v>
      </c>
      <c r="CF46" s="3">
        <v>7.2</v>
      </c>
      <c r="CG46" s="3">
        <v>0.4</v>
      </c>
      <c r="CH46" s="3">
        <v>21.3</v>
      </c>
      <c r="CI46" s="3">
        <v>19.600000000000001</v>
      </c>
      <c r="CJ46" s="3">
        <v>24.2</v>
      </c>
      <c r="CK46" s="3">
        <v>17</v>
      </c>
      <c r="CL46" s="3">
        <v>21</v>
      </c>
      <c r="CM46" s="3">
        <v>8.1</v>
      </c>
      <c r="CN46" s="3">
        <v>4.2</v>
      </c>
      <c r="CO46" s="3">
        <v>25.5</v>
      </c>
      <c r="CP46" s="3">
        <v>7.6</v>
      </c>
      <c r="CQ46" s="3">
        <v>4.0999999999999996</v>
      </c>
      <c r="CR46" s="3">
        <v>13.1</v>
      </c>
      <c r="CS46" s="3">
        <v>0.2</v>
      </c>
      <c r="CT46" s="3">
        <v>4.7</v>
      </c>
      <c r="CU46" s="3">
        <v>7.1</v>
      </c>
      <c r="CV46" s="3">
        <v>1.4</v>
      </c>
      <c r="CW46" s="3">
        <v>4.0999999999999996</v>
      </c>
      <c r="CX46" s="3">
        <v>26.7</v>
      </c>
      <c r="CY46" s="3">
        <v>2.1</v>
      </c>
      <c r="CZ46" s="3">
        <v>6.3</v>
      </c>
      <c r="DA46" s="3">
        <v>4.7</v>
      </c>
      <c r="DB46" s="3">
        <v>125</v>
      </c>
      <c r="DC46" s="3">
        <v>14.3</v>
      </c>
      <c r="DD46" s="3">
        <v>228.5</v>
      </c>
      <c r="DE46" s="3">
        <v>228</v>
      </c>
      <c r="DF46" s="3">
        <v>0</v>
      </c>
      <c r="DG46" s="3">
        <v>3.8</v>
      </c>
      <c r="DH46" s="3">
        <v>0</v>
      </c>
    </row>
    <row r="47" spans="1:112" x14ac:dyDescent="0.25">
      <c r="A47" s="3" t="s">
        <v>293</v>
      </c>
      <c r="B47" s="3" t="s">
        <v>109</v>
      </c>
      <c r="C47" s="3" t="s">
        <v>41</v>
      </c>
      <c r="D47" s="3">
        <f t="shared" si="8"/>
        <v>304.30000000000007</v>
      </c>
      <c r="E47" s="3">
        <f t="shared" si="9"/>
        <v>30</v>
      </c>
      <c r="F47" s="3">
        <f t="shared" si="10"/>
        <v>43.9</v>
      </c>
      <c r="G47" s="3">
        <f t="shared" si="11"/>
        <v>31.400000000000002</v>
      </c>
      <c r="H47" s="3">
        <f t="shared" si="12"/>
        <v>195.1</v>
      </c>
      <c r="I47" s="3">
        <f t="shared" si="13"/>
        <v>232.70000000000002</v>
      </c>
      <c r="J47" s="3">
        <f t="shared" si="14"/>
        <v>107.3</v>
      </c>
      <c r="K47" s="3">
        <f t="shared" si="15"/>
        <v>199.5</v>
      </c>
      <c r="L47" s="3">
        <v>0</v>
      </c>
      <c r="M47" s="3">
        <v>0</v>
      </c>
      <c r="N47" s="3">
        <v>100</v>
      </c>
      <c r="O47" s="3">
        <v>0</v>
      </c>
      <c r="P47" s="3">
        <v>0</v>
      </c>
      <c r="Q47" s="3">
        <v>0</v>
      </c>
      <c r="R47" s="3">
        <v>0</v>
      </c>
      <c r="S47" s="3">
        <v>7</v>
      </c>
      <c r="T47" s="3">
        <v>3.7</v>
      </c>
      <c r="U47" s="3">
        <v>9.6</v>
      </c>
      <c r="V47" s="3">
        <v>10</v>
      </c>
      <c r="W47" s="3">
        <v>0</v>
      </c>
      <c r="X47" s="3">
        <v>0</v>
      </c>
      <c r="Y47" s="3">
        <v>0</v>
      </c>
      <c r="Z47" s="3">
        <v>26.9</v>
      </c>
      <c r="AA47" s="3">
        <v>0</v>
      </c>
      <c r="AB47" s="3">
        <v>1.3</v>
      </c>
      <c r="AC47" s="3">
        <v>145.80000000000001</v>
      </c>
      <c r="AD47" s="3">
        <v>0</v>
      </c>
      <c r="AE47" s="3">
        <v>0</v>
      </c>
      <c r="AF47" s="3">
        <v>15</v>
      </c>
      <c r="AG47" s="3">
        <v>15</v>
      </c>
      <c r="AH47" s="3">
        <v>0</v>
      </c>
      <c r="AI47" s="3">
        <v>0</v>
      </c>
      <c r="AJ47" s="3">
        <v>34.299999999999997</v>
      </c>
      <c r="AK47" s="3">
        <v>0</v>
      </c>
      <c r="AL47" s="3">
        <v>0</v>
      </c>
      <c r="AM47" s="3">
        <v>0</v>
      </c>
      <c r="AN47" s="3">
        <v>0</v>
      </c>
      <c r="AO47" s="3">
        <v>102.9</v>
      </c>
      <c r="AP47" s="3">
        <v>0</v>
      </c>
      <c r="AQ47" s="3">
        <v>2.6</v>
      </c>
      <c r="AR47" s="3">
        <v>0</v>
      </c>
      <c r="AS47" s="3">
        <v>5.2</v>
      </c>
      <c r="AT47" s="3">
        <v>3.4</v>
      </c>
      <c r="AU47" s="3">
        <v>9.1999999999999993</v>
      </c>
      <c r="AV47" s="3">
        <v>0</v>
      </c>
      <c r="AW47" s="3">
        <v>0</v>
      </c>
      <c r="AX47" s="3">
        <v>0</v>
      </c>
      <c r="AY47" s="3">
        <v>14.2</v>
      </c>
      <c r="AZ47" s="3">
        <v>1.5</v>
      </c>
      <c r="BA47" s="3">
        <v>0.6</v>
      </c>
      <c r="BB47" s="3">
        <v>0.2</v>
      </c>
      <c r="BC47" s="3">
        <v>3.4</v>
      </c>
      <c r="BD47" s="3">
        <v>0.1</v>
      </c>
      <c r="BE47" s="3">
        <v>16.399999999999999</v>
      </c>
      <c r="BF47" s="3">
        <v>0</v>
      </c>
      <c r="BG47" s="3">
        <v>22.7</v>
      </c>
      <c r="BH47" s="3">
        <v>2</v>
      </c>
      <c r="BI47" s="3">
        <v>1.4</v>
      </c>
      <c r="BJ47" s="3">
        <v>0.7</v>
      </c>
      <c r="BK47" s="3">
        <v>0.7</v>
      </c>
      <c r="BL47" s="3">
        <v>0</v>
      </c>
      <c r="BM47" s="3">
        <v>0</v>
      </c>
      <c r="BN47" s="3">
        <v>30.1</v>
      </c>
      <c r="BO47" s="3">
        <v>0</v>
      </c>
      <c r="BP47" s="3">
        <v>1.3</v>
      </c>
      <c r="BQ47" s="3">
        <v>0</v>
      </c>
      <c r="BR47" s="3">
        <v>0</v>
      </c>
      <c r="BS47" s="3">
        <v>84.6</v>
      </c>
      <c r="BT47" s="3">
        <v>16.8</v>
      </c>
      <c r="BU47" s="3">
        <v>1.5</v>
      </c>
      <c r="BV47" s="3">
        <v>14.4</v>
      </c>
      <c r="BW47" s="3">
        <v>5.5</v>
      </c>
      <c r="BX47" s="3">
        <v>0.9</v>
      </c>
      <c r="BY47" s="3">
        <v>38.200000000000003</v>
      </c>
      <c r="BZ47" s="3">
        <v>3.6</v>
      </c>
      <c r="CA47" s="3">
        <v>1</v>
      </c>
      <c r="CB47" s="3">
        <v>1</v>
      </c>
      <c r="CC47" s="3">
        <v>27.6</v>
      </c>
      <c r="CD47" s="3">
        <v>1.2</v>
      </c>
      <c r="CE47" s="3">
        <v>1.5</v>
      </c>
      <c r="CF47" s="3">
        <v>36.700000000000003</v>
      </c>
      <c r="CG47" s="3">
        <v>1.8</v>
      </c>
      <c r="CH47" s="3">
        <v>15.2</v>
      </c>
      <c r="CI47" s="3">
        <v>13.9</v>
      </c>
      <c r="CJ47" s="3">
        <v>4.8</v>
      </c>
      <c r="CK47" s="3">
        <v>10.1</v>
      </c>
      <c r="CL47" s="3">
        <v>24.9</v>
      </c>
      <c r="CM47" s="3">
        <v>26.8</v>
      </c>
      <c r="CN47" s="3">
        <v>3</v>
      </c>
      <c r="CO47" s="3">
        <v>18.100000000000001</v>
      </c>
      <c r="CP47" s="3">
        <v>16.2</v>
      </c>
      <c r="CQ47" s="3">
        <v>2.4</v>
      </c>
      <c r="CR47" s="3">
        <v>9.3000000000000007</v>
      </c>
      <c r="CS47" s="3">
        <v>0.6</v>
      </c>
      <c r="CT47" s="3">
        <v>2.8</v>
      </c>
      <c r="CU47" s="3">
        <v>4.2</v>
      </c>
      <c r="CV47" s="3">
        <v>1</v>
      </c>
      <c r="CW47" s="3">
        <v>13.4</v>
      </c>
      <c r="CX47" s="3">
        <v>24.8</v>
      </c>
      <c r="CY47" s="3">
        <v>0</v>
      </c>
      <c r="CZ47" s="3">
        <v>4.5</v>
      </c>
      <c r="DA47" s="3">
        <v>2.8</v>
      </c>
      <c r="DB47" s="3">
        <v>100</v>
      </c>
      <c r="DC47" s="3">
        <v>0</v>
      </c>
      <c r="DD47" s="3">
        <v>0</v>
      </c>
      <c r="DE47" s="3">
        <v>7.5</v>
      </c>
      <c r="DF47" s="3">
        <v>192</v>
      </c>
      <c r="DG47" s="3">
        <v>0</v>
      </c>
      <c r="DH47" s="3">
        <v>0</v>
      </c>
    </row>
    <row r="48" spans="1:112" x14ac:dyDescent="0.25">
      <c r="A48" s="3" t="s">
        <v>294</v>
      </c>
      <c r="B48" s="3" t="s">
        <v>110</v>
      </c>
      <c r="C48" s="3" t="s">
        <v>41</v>
      </c>
      <c r="D48" s="3">
        <f t="shared" si="8"/>
        <v>290.79999999999995</v>
      </c>
      <c r="E48" s="3">
        <f t="shared" si="9"/>
        <v>120</v>
      </c>
      <c r="F48" s="3">
        <f t="shared" si="10"/>
        <v>43.4</v>
      </c>
      <c r="G48" s="3">
        <f t="shared" si="11"/>
        <v>12.7</v>
      </c>
      <c r="H48" s="3">
        <f t="shared" si="12"/>
        <v>255.29999999999998</v>
      </c>
      <c r="I48" s="3">
        <f t="shared" si="13"/>
        <v>119.6</v>
      </c>
      <c r="J48" s="3">
        <f t="shared" si="14"/>
        <v>72</v>
      </c>
      <c r="K48" s="3">
        <f t="shared" si="15"/>
        <v>30</v>
      </c>
      <c r="L48" s="3">
        <v>0</v>
      </c>
      <c r="M48" s="3">
        <v>200</v>
      </c>
      <c r="N48" s="3">
        <v>0</v>
      </c>
      <c r="O48" s="3">
        <v>0</v>
      </c>
      <c r="P48" s="3">
        <v>28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6.4</v>
      </c>
      <c r="AA48" s="3">
        <v>0</v>
      </c>
      <c r="AB48" s="3">
        <v>53.5</v>
      </c>
      <c r="AC48" s="3">
        <v>2.9</v>
      </c>
      <c r="AD48" s="3">
        <v>0</v>
      </c>
      <c r="AE48" s="3">
        <v>120</v>
      </c>
      <c r="AF48" s="3">
        <v>0</v>
      </c>
      <c r="AG48" s="3">
        <v>0</v>
      </c>
      <c r="AH48" s="3">
        <v>0</v>
      </c>
      <c r="AI48" s="3">
        <v>0</v>
      </c>
      <c r="AJ48" s="3">
        <v>6.9</v>
      </c>
      <c r="AK48" s="3">
        <v>0</v>
      </c>
      <c r="AL48" s="3">
        <v>0</v>
      </c>
      <c r="AM48" s="3">
        <v>26.8</v>
      </c>
      <c r="AN48" s="3">
        <v>31.4</v>
      </c>
      <c r="AO48" s="3">
        <v>3.5</v>
      </c>
      <c r="AP48" s="3">
        <v>1.2</v>
      </c>
      <c r="AQ48" s="3">
        <v>0</v>
      </c>
      <c r="AR48" s="3">
        <v>0</v>
      </c>
      <c r="AS48" s="3">
        <v>0</v>
      </c>
      <c r="AT48" s="3">
        <v>2.9</v>
      </c>
      <c r="AU48" s="3">
        <v>0</v>
      </c>
      <c r="AV48" s="3">
        <v>169.3</v>
      </c>
      <c r="AW48" s="3">
        <v>4.2</v>
      </c>
      <c r="AX48" s="3">
        <v>0</v>
      </c>
      <c r="AY48" s="3">
        <v>0</v>
      </c>
      <c r="AZ48" s="3">
        <v>0.2</v>
      </c>
      <c r="BA48" s="3">
        <v>0.5</v>
      </c>
      <c r="BB48" s="3">
        <v>0</v>
      </c>
      <c r="BC48" s="3">
        <v>0</v>
      </c>
      <c r="BD48" s="3">
        <v>3.8</v>
      </c>
      <c r="BE48" s="3">
        <v>2</v>
      </c>
      <c r="BF48" s="3">
        <v>0</v>
      </c>
      <c r="BG48" s="3">
        <v>9.6</v>
      </c>
      <c r="BH48" s="3">
        <v>11.8</v>
      </c>
      <c r="BI48" s="3">
        <v>8.1999999999999993</v>
      </c>
      <c r="BJ48" s="3">
        <v>0</v>
      </c>
      <c r="BK48" s="3">
        <v>0</v>
      </c>
      <c r="BL48" s="3">
        <v>0</v>
      </c>
      <c r="BM48" s="3">
        <v>11.8</v>
      </c>
      <c r="BN48" s="3">
        <v>12.7</v>
      </c>
      <c r="BO48" s="3">
        <v>0</v>
      </c>
      <c r="BP48" s="3">
        <v>0</v>
      </c>
      <c r="BQ48" s="3">
        <v>82.9</v>
      </c>
      <c r="BR48" s="3">
        <v>0</v>
      </c>
      <c r="BS48" s="3">
        <v>10.4</v>
      </c>
      <c r="BT48" s="3">
        <v>6.2</v>
      </c>
      <c r="BU48" s="3">
        <v>0</v>
      </c>
      <c r="BV48" s="3">
        <v>45</v>
      </c>
      <c r="BW48" s="3">
        <v>1.4</v>
      </c>
      <c r="BX48" s="3">
        <v>32.6</v>
      </c>
      <c r="BY48" s="3">
        <v>0.6</v>
      </c>
      <c r="BZ48" s="3">
        <v>37.799999999999997</v>
      </c>
      <c r="CA48" s="3">
        <v>38.4</v>
      </c>
      <c r="CB48" s="3">
        <v>0</v>
      </c>
      <c r="CC48" s="3">
        <v>0</v>
      </c>
      <c r="CD48" s="3">
        <v>1</v>
      </c>
      <c r="CE48" s="3">
        <v>30.4</v>
      </c>
      <c r="CF48" s="3">
        <v>0</v>
      </c>
      <c r="CG48" s="3">
        <v>0.9</v>
      </c>
      <c r="CH48" s="3">
        <v>0.4</v>
      </c>
      <c r="CI48" s="3">
        <v>0</v>
      </c>
      <c r="CJ48" s="3">
        <v>0</v>
      </c>
      <c r="CK48" s="3">
        <v>0</v>
      </c>
      <c r="CL48" s="3">
        <v>5.8</v>
      </c>
      <c r="CM48" s="3">
        <v>0</v>
      </c>
      <c r="CN48" s="3">
        <v>0</v>
      </c>
      <c r="CO48" s="3">
        <v>27.6</v>
      </c>
      <c r="CP48" s="3">
        <v>0.5</v>
      </c>
      <c r="CQ48" s="3">
        <v>28.6</v>
      </c>
      <c r="CR48" s="3">
        <v>0.7</v>
      </c>
      <c r="CS48" s="3">
        <v>0.2</v>
      </c>
      <c r="CT48" s="3">
        <v>16.5</v>
      </c>
      <c r="CU48" s="3">
        <v>6.2</v>
      </c>
      <c r="CV48" s="3">
        <v>0</v>
      </c>
      <c r="CW48" s="3">
        <v>0.3</v>
      </c>
      <c r="CX48" s="3">
        <v>0.5</v>
      </c>
      <c r="CY48" s="3">
        <v>72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30</v>
      </c>
    </row>
    <row r="49" spans="1:112" x14ac:dyDescent="0.25">
      <c r="A49" s="3" t="s">
        <v>295</v>
      </c>
      <c r="B49" s="3" t="s">
        <v>111</v>
      </c>
      <c r="C49" s="3" t="s">
        <v>41</v>
      </c>
      <c r="D49" s="3">
        <f t="shared" si="8"/>
        <v>471.70000000000005</v>
      </c>
      <c r="E49" s="3">
        <f t="shared" si="9"/>
        <v>15</v>
      </c>
      <c r="F49" s="3">
        <f t="shared" si="10"/>
        <v>29.299999999999997</v>
      </c>
      <c r="G49" s="3">
        <f t="shared" si="11"/>
        <v>90.2</v>
      </c>
      <c r="H49" s="3">
        <f t="shared" si="12"/>
        <v>399.69999999999993</v>
      </c>
      <c r="I49" s="3">
        <f t="shared" si="13"/>
        <v>146.09999999999997</v>
      </c>
      <c r="J49" s="3">
        <f t="shared" si="14"/>
        <v>42.4</v>
      </c>
      <c r="K49" s="3">
        <f t="shared" si="15"/>
        <v>73.7</v>
      </c>
      <c r="L49" s="3">
        <v>0</v>
      </c>
      <c r="M49" s="3">
        <v>0</v>
      </c>
      <c r="N49" s="3">
        <v>375</v>
      </c>
      <c r="O49" s="3">
        <v>0</v>
      </c>
      <c r="P49" s="3">
        <v>0</v>
      </c>
      <c r="Q49" s="3">
        <v>0</v>
      </c>
      <c r="R49" s="3">
        <v>0</v>
      </c>
      <c r="S49" s="3">
        <v>3.5</v>
      </c>
      <c r="T49" s="3">
        <v>0.2</v>
      </c>
      <c r="U49" s="3">
        <v>0</v>
      </c>
      <c r="V49" s="3">
        <v>0.5</v>
      </c>
      <c r="W49" s="3">
        <v>0.7</v>
      </c>
      <c r="X49" s="3">
        <v>0.5</v>
      </c>
      <c r="Y49" s="3">
        <v>0</v>
      </c>
      <c r="Z49" s="3">
        <v>13.8</v>
      </c>
      <c r="AA49" s="3">
        <v>0</v>
      </c>
      <c r="AB49" s="3">
        <v>4.5999999999999996</v>
      </c>
      <c r="AC49" s="3">
        <v>72.900000000000006</v>
      </c>
      <c r="AD49" s="3">
        <v>0</v>
      </c>
      <c r="AE49" s="3">
        <v>0</v>
      </c>
      <c r="AF49" s="3">
        <v>0</v>
      </c>
      <c r="AG49" s="3">
        <v>0</v>
      </c>
      <c r="AH49" s="3">
        <v>15</v>
      </c>
      <c r="AI49" s="3">
        <v>0</v>
      </c>
      <c r="AJ49" s="3">
        <v>60</v>
      </c>
      <c r="AK49" s="3">
        <v>0</v>
      </c>
      <c r="AL49" s="3">
        <v>0</v>
      </c>
      <c r="AM49" s="3">
        <v>0.7</v>
      </c>
      <c r="AN49" s="3">
        <v>0.8</v>
      </c>
      <c r="AO49" s="3">
        <v>105.8</v>
      </c>
      <c r="AP49" s="3">
        <v>1.2</v>
      </c>
      <c r="AQ49" s="3">
        <v>2.7</v>
      </c>
      <c r="AR49" s="3">
        <v>3.4</v>
      </c>
      <c r="AS49" s="3">
        <v>14.9</v>
      </c>
      <c r="AT49" s="3">
        <v>1.8</v>
      </c>
      <c r="AU49" s="3">
        <v>4.7</v>
      </c>
      <c r="AV49" s="3">
        <v>3.4</v>
      </c>
      <c r="AW49" s="3">
        <v>5.0999999999999996</v>
      </c>
      <c r="AX49" s="3">
        <v>3.8</v>
      </c>
      <c r="AY49" s="3">
        <v>29.2</v>
      </c>
      <c r="AZ49" s="3">
        <v>5.5</v>
      </c>
      <c r="BA49" s="3">
        <v>0.7</v>
      </c>
      <c r="BB49" s="3">
        <v>0.5</v>
      </c>
      <c r="BC49" s="3">
        <v>3.5</v>
      </c>
      <c r="BD49" s="3">
        <v>0.1</v>
      </c>
      <c r="BE49" s="3">
        <v>2.4</v>
      </c>
      <c r="BF49" s="3">
        <v>0</v>
      </c>
      <c r="BG49" s="3">
        <v>23.4</v>
      </c>
      <c r="BH49" s="3">
        <v>2.1</v>
      </c>
      <c r="BI49" s="3">
        <v>0</v>
      </c>
      <c r="BJ49" s="3">
        <v>0.7</v>
      </c>
      <c r="BK49" s="3">
        <v>0.7</v>
      </c>
      <c r="BL49" s="3">
        <v>0</v>
      </c>
      <c r="BM49" s="3">
        <v>0</v>
      </c>
      <c r="BN49" s="3">
        <v>55.2</v>
      </c>
      <c r="BO49" s="3">
        <v>2.1</v>
      </c>
      <c r="BP49" s="3">
        <v>32.9</v>
      </c>
      <c r="BQ49" s="3">
        <v>28.2</v>
      </c>
      <c r="BR49" s="3">
        <v>81.2</v>
      </c>
      <c r="BS49" s="3">
        <v>37.299999999999997</v>
      </c>
      <c r="BT49" s="3">
        <v>27.1</v>
      </c>
      <c r="BU49" s="3">
        <v>33.1</v>
      </c>
      <c r="BV49" s="3">
        <v>63.2</v>
      </c>
      <c r="BW49" s="3">
        <v>17.2</v>
      </c>
      <c r="BX49" s="3">
        <v>0</v>
      </c>
      <c r="BY49" s="3">
        <v>30.9</v>
      </c>
      <c r="BZ49" s="3">
        <v>11.6</v>
      </c>
      <c r="CA49" s="3">
        <v>23.5</v>
      </c>
      <c r="CB49" s="3">
        <v>11.5</v>
      </c>
      <c r="CC49" s="3">
        <v>34.9</v>
      </c>
      <c r="CD49" s="3">
        <v>0.9</v>
      </c>
      <c r="CE49" s="3">
        <v>15.5</v>
      </c>
      <c r="CF49" s="3">
        <v>1.9</v>
      </c>
      <c r="CG49" s="3">
        <v>0.7</v>
      </c>
      <c r="CH49" s="3">
        <v>7.1</v>
      </c>
      <c r="CI49" s="3">
        <v>6.5</v>
      </c>
      <c r="CJ49" s="3">
        <v>6.3</v>
      </c>
      <c r="CK49" s="3">
        <v>7.6</v>
      </c>
      <c r="CL49" s="3">
        <v>14.7</v>
      </c>
      <c r="CM49" s="3">
        <v>1.8</v>
      </c>
      <c r="CN49" s="3">
        <v>15.8</v>
      </c>
      <c r="CO49" s="3">
        <v>13.3</v>
      </c>
      <c r="CP49" s="3">
        <v>12.2</v>
      </c>
      <c r="CQ49" s="3">
        <v>0.5</v>
      </c>
      <c r="CR49" s="3">
        <v>1.7</v>
      </c>
      <c r="CS49" s="3">
        <v>0.5</v>
      </c>
      <c r="CT49" s="3">
        <v>15.1</v>
      </c>
      <c r="CU49" s="3">
        <v>0.8</v>
      </c>
      <c r="CV49" s="3">
        <v>1.1000000000000001</v>
      </c>
      <c r="CW49" s="3">
        <v>10.1</v>
      </c>
      <c r="CX49" s="3">
        <v>12</v>
      </c>
      <c r="CY49" s="3">
        <v>27.1</v>
      </c>
      <c r="CZ49" s="3">
        <v>13.2</v>
      </c>
      <c r="DA49" s="3">
        <v>2.1</v>
      </c>
      <c r="DB49" s="3">
        <v>0</v>
      </c>
      <c r="DC49" s="3">
        <v>0</v>
      </c>
      <c r="DD49" s="3">
        <v>0</v>
      </c>
      <c r="DE49" s="3">
        <v>35.6</v>
      </c>
      <c r="DF49" s="3">
        <v>35.6</v>
      </c>
      <c r="DG49" s="3">
        <v>0.9</v>
      </c>
      <c r="DH49" s="3">
        <v>1.6</v>
      </c>
    </row>
    <row r="50" spans="1:112" x14ac:dyDescent="0.25">
      <c r="A50" s="3" t="s">
        <v>296</v>
      </c>
      <c r="B50" s="3" t="s">
        <v>112</v>
      </c>
      <c r="C50" s="3" t="s">
        <v>41</v>
      </c>
      <c r="D50" s="3">
        <f t="shared" si="8"/>
        <v>107.1</v>
      </c>
      <c r="E50" s="3">
        <f t="shared" si="9"/>
        <v>120</v>
      </c>
      <c r="F50" s="3">
        <f t="shared" si="10"/>
        <v>174.8</v>
      </c>
      <c r="G50" s="3">
        <f t="shared" si="11"/>
        <v>13.5</v>
      </c>
      <c r="H50" s="3">
        <f t="shared" si="12"/>
        <v>438.69999999999993</v>
      </c>
      <c r="I50" s="3">
        <f t="shared" si="13"/>
        <v>223.80000000000004</v>
      </c>
      <c r="J50" s="3">
        <f t="shared" si="14"/>
        <v>6.9</v>
      </c>
      <c r="K50" s="3">
        <f t="shared" si="15"/>
        <v>266.60000000000002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28</v>
      </c>
      <c r="S50" s="3">
        <v>0</v>
      </c>
      <c r="T50" s="3">
        <v>0</v>
      </c>
      <c r="U50" s="3">
        <v>9.6</v>
      </c>
      <c r="V50" s="3">
        <v>10</v>
      </c>
      <c r="W50" s="3">
        <v>0</v>
      </c>
      <c r="X50" s="3">
        <v>0</v>
      </c>
      <c r="Y50" s="3">
        <v>9.6</v>
      </c>
      <c r="Z50" s="3">
        <v>37.9</v>
      </c>
      <c r="AA50" s="3">
        <v>0</v>
      </c>
      <c r="AB50" s="3">
        <v>1.8</v>
      </c>
      <c r="AC50" s="3">
        <v>10.199999999999999</v>
      </c>
      <c r="AD50" s="3">
        <v>40</v>
      </c>
      <c r="AE50" s="3">
        <v>40</v>
      </c>
      <c r="AF50" s="3">
        <v>0</v>
      </c>
      <c r="AG50" s="3">
        <v>0</v>
      </c>
      <c r="AH50" s="3">
        <v>40</v>
      </c>
      <c r="AI50" s="3">
        <v>0</v>
      </c>
      <c r="AJ50" s="3">
        <v>12.9</v>
      </c>
      <c r="AK50" s="3">
        <v>0</v>
      </c>
      <c r="AL50" s="3">
        <v>0</v>
      </c>
      <c r="AM50" s="3">
        <v>0</v>
      </c>
      <c r="AN50" s="3">
        <v>1</v>
      </c>
      <c r="AO50" s="3">
        <v>0</v>
      </c>
      <c r="AP50" s="3">
        <v>0</v>
      </c>
      <c r="AQ50" s="3">
        <v>0</v>
      </c>
      <c r="AR50" s="3">
        <v>32.299999999999997</v>
      </c>
      <c r="AS50" s="3">
        <v>0.5</v>
      </c>
      <c r="AT50" s="3">
        <v>27</v>
      </c>
      <c r="AU50" s="3">
        <v>6.5</v>
      </c>
      <c r="AV50" s="3">
        <v>3.4</v>
      </c>
      <c r="AW50" s="3">
        <v>7</v>
      </c>
      <c r="AX50" s="3">
        <v>3.8</v>
      </c>
      <c r="AY50" s="3">
        <v>0.4</v>
      </c>
      <c r="AZ50" s="3">
        <v>0.3</v>
      </c>
      <c r="BA50" s="3">
        <v>34.9</v>
      </c>
      <c r="BB50" s="3">
        <v>0.3</v>
      </c>
      <c r="BC50" s="3">
        <v>8.6</v>
      </c>
      <c r="BD50" s="3">
        <v>6.3</v>
      </c>
      <c r="BE50" s="3">
        <v>82.7</v>
      </c>
      <c r="BF50" s="3">
        <v>0</v>
      </c>
      <c r="BG50" s="3">
        <v>57.2</v>
      </c>
      <c r="BH50" s="3">
        <v>9.9</v>
      </c>
      <c r="BI50" s="3">
        <v>13.6</v>
      </c>
      <c r="BJ50" s="3">
        <v>2.5</v>
      </c>
      <c r="BK50" s="3">
        <v>4.9000000000000004</v>
      </c>
      <c r="BL50" s="3">
        <v>1.2</v>
      </c>
      <c r="BM50" s="3">
        <v>2.8</v>
      </c>
      <c r="BN50" s="3">
        <v>10.6</v>
      </c>
      <c r="BO50" s="3">
        <v>2.9</v>
      </c>
      <c r="BP50" s="3">
        <v>0</v>
      </c>
      <c r="BQ50" s="3">
        <v>2.8</v>
      </c>
      <c r="BR50" s="3">
        <v>222.5</v>
      </c>
      <c r="BS50" s="3">
        <v>5.0999999999999996</v>
      </c>
      <c r="BT50" s="3">
        <v>17.7</v>
      </c>
      <c r="BU50" s="3">
        <v>0</v>
      </c>
      <c r="BV50" s="3">
        <v>154.30000000000001</v>
      </c>
      <c r="BW50" s="3">
        <v>16.399999999999999</v>
      </c>
      <c r="BX50" s="3">
        <v>3.7</v>
      </c>
      <c r="BY50" s="3">
        <v>3.2</v>
      </c>
      <c r="BZ50" s="3">
        <v>4.3</v>
      </c>
      <c r="CA50" s="3">
        <v>4.4000000000000004</v>
      </c>
      <c r="CB50" s="3">
        <v>4.3</v>
      </c>
      <c r="CC50" s="3">
        <v>0</v>
      </c>
      <c r="CD50" s="3">
        <v>1.9</v>
      </c>
      <c r="CE50" s="3">
        <v>89</v>
      </c>
      <c r="CF50" s="3">
        <v>0.8</v>
      </c>
      <c r="CG50" s="3">
        <v>0.3</v>
      </c>
      <c r="CH50" s="3">
        <v>3</v>
      </c>
      <c r="CI50" s="3">
        <v>2.7</v>
      </c>
      <c r="CJ50" s="3">
        <v>1.3</v>
      </c>
      <c r="CK50" s="3">
        <v>4.4000000000000004</v>
      </c>
      <c r="CL50" s="3">
        <v>19.3</v>
      </c>
      <c r="CM50" s="3">
        <v>1.1000000000000001</v>
      </c>
      <c r="CN50" s="3">
        <v>23.6</v>
      </c>
      <c r="CO50" s="3">
        <v>19.899999999999999</v>
      </c>
      <c r="CP50" s="3">
        <v>1</v>
      </c>
      <c r="CQ50" s="3">
        <v>26.8</v>
      </c>
      <c r="CR50" s="3">
        <v>18.399999999999999</v>
      </c>
      <c r="CS50" s="3">
        <v>0.2</v>
      </c>
      <c r="CT50" s="3">
        <v>4.3</v>
      </c>
      <c r="CU50" s="3">
        <v>0.5</v>
      </c>
      <c r="CV50" s="3">
        <v>0</v>
      </c>
      <c r="CW50" s="3">
        <v>1.9</v>
      </c>
      <c r="CX50" s="3">
        <v>3.4</v>
      </c>
      <c r="CY50" s="3">
        <v>5.7</v>
      </c>
      <c r="CZ50" s="3">
        <v>0</v>
      </c>
      <c r="DA50" s="3">
        <v>1.2</v>
      </c>
      <c r="DB50" s="3">
        <v>0</v>
      </c>
      <c r="DC50" s="3">
        <v>7</v>
      </c>
      <c r="DD50" s="3">
        <v>0</v>
      </c>
      <c r="DE50" s="3">
        <v>0</v>
      </c>
      <c r="DF50" s="3">
        <v>249.8</v>
      </c>
      <c r="DG50" s="3">
        <v>6.6</v>
      </c>
      <c r="DH50" s="3">
        <v>3.2</v>
      </c>
    </row>
    <row r="51" spans="1:112" x14ac:dyDescent="0.25">
      <c r="A51" s="3" t="s">
        <v>297</v>
      </c>
      <c r="B51" s="3" t="s">
        <v>113</v>
      </c>
      <c r="C51" s="3" t="s">
        <v>41</v>
      </c>
      <c r="D51" s="3">
        <f t="shared" si="8"/>
        <v>383.2</v>
      </c>
      <c r="E51" s="3">
        <f t="shared" si="9"/>
        <v>30</v>
      </c>
      <c r="F51" s="3">
        <f t="shared" si="10"/>
        <v>65</v>
      </c>
      <c r="G51" s="3">
        <f t="shared" si="11"/>
        <v>0</v>
      </c>
      <c r="H51" s="3">
        <f t="shared" si="12"/>
        <v>251.70000000000002</v>
      </c>
      <c r="I51" s="3">
        <f t="shared" si="13"/>
        <v>160.4</v>
      </c>
      <c r="J51" s="3">
        <f t="shared" si="14"/>
        <v>0.9</v>
      </c>
      <c r="K51" s="3">
        <f t="shared" si="15"/>
        <v>136.69999999999999</v>
      </c>
      <c r="L51" s="3">
        <v>0</v>
      </c>
      <c r="M51" s="3">
        <v>200</v>
      </c>
      <c r="N51" s="3">
        <v>0</v>
      </c>
      <c r="O51" s="3">
        <v>0</v>
      </c>
      <c r="P51" s="3">
        <v>0</v>
      </c>
      <c r="Q51" s="3">
        <v>0</v>
      </c>
      <c r="R51" s="3">
        <v>7</v>
      </c>
      <c r="S51" s="3">
        <v>0</v>
      </c>
      <c r="T51" s="3">
        <v>0</v>
      </c>
      <c r="U51" s="3">
        <v>11.2</v>
      </c>
      <c r="V51" s="3">
        <v>11.7</v>
      </c>
      <c r="W51" s="3">
        <v>0</v>
      </c>
      <c r="X51" s="3">
        <v>0</v>
      </c>
      <c r="Y51" s="3">
        <v>0</v>
      </c>
      <c r="Z51" s="3">
        <v>6.4</v>
      </c>
      <c r="AA51" s="3">
        <v>0</v>
      </c>
      <c r="AB51" s="3">
        <v>1.1000000000000001</v>
      </c>
      <c r="AC51" s="3">
        <v>145.80000000000001</v>
      </c>
      <c r="AD51" s="3">
        <v>0</v>
      </c>
      <c r="AE51" s="3">
        <v>30</v>
      </c>
      <c r="AF51" s="3">
        <v>0</v>
      </c>
      <c r="AG51" s="3">
        <v>0</v>
      </c>
      <c r="AH51" s="3">
        <v>0</v>
      </c>
      <c r="AI51" s="3">
        <v>0</v>
      </c>
      <c r="AJ51" s="3">
        <v>12.9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7.8</v>
      </c>
      <c r="AR51" s="3">
        <v>9.6999999999999993</v>
      </c>
      <c r="AS51" s="3">
        <v>7.9</v>
      </c>
      <c r="AT51" s="3">
        <v>0</v>
      </c>
      <c r="AU51" s="3">
        <v>15.5</v>
      </c>
      <c r="AV51" s="3">
        <v>11.9</v>
      </c>
      <c r="AW51" s="3">
        <v>0</v>
      </c>
      <c r="AX51" s="3">
        <v>3.8</v>
      </c>
      <c r="AY51" s="3">
        <v>0.8</v>
      </c>
      <c r="AZ51" s="3">
        <v>2.5</v>
      </c>
      <c r="BA51" s="3">
        <v>1.9</v>
      </c>
      <c r="BB51" s="3">
        <v>1.4</v>
      </c>
      <c r="BC51" s="3">
        <v>10.4</v>
      </c>
      <c r="BD51" s="3">
        <v>0</v>
      </c>
      <c r="BE51" s="3">
        <v>27.8</v>
      </c>
      <c r="BF51" s="3">
        <v>0</v>
      </c>
      <c r="BG51" s="3">
        <v>19.2</v>
      </c>
      <c r="BH51" s="3">
        <v>0</v>
      </c>
      <c r="BI51" s="3">
        <v>8.1999999999999993</v>
      </c>
      <c r="BJ51" s="3">
        <v>2.5</v>
      </c>
      <c r="BK51" s="3">
        <v>4.9000000000000004</v>
      </c>
      <c r="BL51" s="3">
        <v>0.7</v>
      </c>
      <c r="BM51" s="3">
        <v>1.7</v>
      </c>
      <c r="BN51" s="3">
        <v>0</v>
      </c>
      <c r="BO51" s="3">
        <v>0</v>
      </c>
      <c r="BP51" s="3">
        <v>0</v>
      </c>
      <c r="BQ51" s="3">
        <v>1.7</v>
      </c>
      <c r="BR51" s="3">
        <v>0</v>
      </c>
      <c r="BS51" s="3">
        <v>28.2</v>
      </c>
      <c r="BT51" s="3">
        <v>16.899999999999999</v>
      </c>
      <c r="BU51" s="3">
        <v>12.5</v>
      </c>
      <c r="BV51" s="3">
        <v>61.3</v>
      </c>
      <c r="BW51" s="3">
        <v>0</v>
      </c>
      <c r="BX51" s="3">
        <v>44.4</v>
      </c>
      <c r="BY51" s="3">
        <v>38.4</v>
      </c>
      <c r="BZ51" s="3">
        <v>14.4</v>
      </c>
      <c r="CA51" s="3">
        <v>26.1</v>
      </c>
      <c r="CB51" s="3">
        <v>0</v>
      </c>
      <c r="CC51" s="3">
        <v>7.8</v>
      </c>
      <c r="CD51" s="3">
        <v>26</v>
      </c>
      <c r="CE51" s="3">
        <v>19.899999999999999</v>
      </c>
      <c r="CF51" s="3">
        <v>11.8</v>
      </c>
      <c r="CG51" s="3">
        <v>4.0999999999999996</v>
      </c>
      <c r="CH51" s="3">
        <v>9.6999999999999993</v>
      </c>
      <c r="CI51" s="3">
        <v>5.7</v>
      </c>
      <c r="CJ51" s="3">
        <v>5.5</v>
      </c>
      <c r="CK51" s="3">
        <v>8.5</v>
      </c>
      <c r="CL51" s="3">
        <v>10.5</v>
      </c>
      <c r="CM51" s="3">
        <v>0.4</v>
      </c>
      <c r="CN51" s="3">
        <v>3.9</v>
      </c>
      <c r="CO51" s="3">
        <v>6.5</v>
      </c>
      <c r="CP51" s="3">
        <v>1.2</v>
      </c>
      <c r="CQ51" s="3">
        <v>9.4</v>
      </c>
      <c r="CR51" s="3">
        <v>10.7</v>
      </c>
      <c r="CS51" s="3">
        <v>0</v>
      </c>
      <c r="CT51" s="3">
        <v>10.8</v>
      </c>
      <c r="CU51" s="3">
        <v>6.4</v>
      </c>
      <c r="CV51" s="3">
        <v>0.6</v>
      </c>
      <c r="CW51" s="3">
        <v>0.2</v>
      </c>
      <c r="CX51" s="3">
        <v>8.6</v>
      </c>
      <c r="CY51" s="3">
        <v>0.9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8.6</v>
      </c>
      <c r="DF51" s="3">
        <v>127.1</v>
      </c>
      <c r="DG51" s="3">
        <v>1</v>
      </c>
      <c r="DH51" s="3">
        <v>0</v>
      </c>
    </row>
    <row r="52" spans="1:112" x14ac:dyDescent="0.25">
      <c r="A52" s="3" t="s">
        <v>298</v>
      </c>
      <c r="B52" s="3" t="s">
        <v>114</v>
      </c>
      <c r="C52" s="3" t="s">
        <v>41</v>
      </c>
      <c r="D52" s="3">
        <f t="shared" si="8"/>
        <v>581.90000000000009</v>
      </c>
      <c r="E52" s="3">
        <f t="shared" si="9"/>
        <v>90</v>
      </c>
      <c r="F52" s="3">
        <f t="shared" si="10"/>
        <v>180.90000000000003</v>
      </c>
      <c r="G52" s="3">
        <f t="shared" si="11"/>
        <v>11</v>
      </c>
      <c r="H52" s="3">
        <f t="shared" si="12"/>
        <v>774.40000000000009</v>
      </c>
      <c r="I52" s="3">
        <f t="shared" si="13"/>
        <v>250.79999999999998</v>
      </c>
      <c r="J52" s="3">
        <f t="shared" si="14"/>
        <v>6.1000000000000005</v>
      </c>
      <c r="K52" s="3">
        <f t="shared" si="15"/>
        <v>171.6</v>
      </c>
      <c r="L52" s="3">
        <v>0</v>
      </c>
      <c r="M52" s="3">
        <v>375</v>
      </c>
      <c r="N52" s="3">
        <v>0</v>
      </c>
      <c r="O52" s="3">
        <v>0</v>
      </c>
      <c r="P52" s="3">
        <v>0</v>
      </c>
      <c r="Q52" s="3">
        <v>21</v>
      </c>
      <c r="R52" s="3">
        <v>0</v>
      </c>
      <c r="S52" s="3">
        <v>0</v>
      </c>
      <c r="T52" s="3">
        <v>0</v>
      </c>
      <c r="U52" s="3">
        <v>7.5</v>
      </c>
      <c r="V52" s="3">
        <v>7.8</v>
      </c>
      <c r="W52" s="3">
        <v>0</v>
      </c>
      <c r="X52" s="3">
        <v>7.2</v>
      </c>
      <c r="Y52" s="3">
        <v>0</v>
      </c>
      <c r="Z52" s="3">
        <v>26.6</v>
      </c>
      <c r="AA52" s="3">
        <v>0.6</v>
      </c>
      <c r="AB52" s="3">
        <v>22.5</v>
      </c>
      <c r="AC52" s="3">
        <v>113.7</v>
      </c>
      <c r="AD52" s="3">
        <v>0</v>
      </c>
      <c r="AE52" s="3">
        <v>0</v>
      </c>
      <c r="AF52" s="3">
        <v>0</v>
      </c>
      <c r="AG52" s="3">
        <v>0</v>
      </c>
      <c r="AH52" s="3">
        <v>90</v>
      </c>
      <c r="AI52" s="3">
        <v>12.5</v>
      </c>
      <c r="AJ52" s="3">
        <v>6.9</v>
      </c>
      <c r="AK52" s="3">
        <v>28.5</v>
      </c>
      <c r="AL52" s="3">
        <v>0</v>
      </c>
      <c r="AM52" s="3">
        <v>31.3</v>
      </c>
      <c r="AN52" s="3">
        <v>3.3</v>
      </c>
      <c r="AO52" s="3">
        <v>36.5</v>
      </c>
      <c r="AP52" s="3">
        <v>1.2</v>
      </c>
      <c r="AQ52" s="3">
        <v>11.7</v>
      </c>
      <c r="AR52" s="3">
        <v>29</v>
      </c>
      <c r="AS52" s="3">
        <v>47.3</v>
      </c>
      <c r="AT52" s="3">
        <v>62.3</v>
      </c>
      <c r="AU52" s="3">
        <v>83</v>
      </c>
      <c r="AV52" s="3">
        <v>23.7</v>
      </c>
      <c r="AW52" s="3">
        <v>22</v>
      </c>
      <c r="AX52" s="3">
        <v>3.8</v>
      </c>
      <c r="AY52" s="3">
        <v>0.4</v>
      </c>
      <c r="AZ52" s="3">
        <v>3.8</v>
      </c>
      <c r="BA52" s="3">
        <v>0.8</v>
      </c>
      <c r="BB52" s="3">
        <v>1.6</v>
      </c>
      <c r="BC52" s="3">
        <v>15.5</v>
      </c>
      <c r="BD52" s="3">
        <v>5.6</v>
      </c>
      <c r="BE52" s="3">
        <v>41.7</v>
      </c>
      <c r="BF52" s="3">
        <v>19.100000000000001</v>
      </c>
      <c r="BG52" s="3">
        <v>51.5</v>
      </c>
      <c r="BH52" s="3">
        <v>8.9</v>
      </c>
      <c r="BI52" s="3">
        <v>12.3</v>
      </c>
      <c r="BJ52" s="3">
        <v>4.9000000000000004</v>
      </c>
      <c r="BK52" s="3">
        <v>9.8000000000000007</v>
      </c>
      <c r="BL52" s="3">
        <v>15.1</v>
      </c>
      <c r="BM52" s="3">
        <v>17.600000000000001</v>
      </c>
      <c r="BN52" s="3">
        <v>2.7</v>
      </c>
      <c r="BO52" s="3">
        <v>2.6</v>
      </c>
      <c r="BP52" s="3">
        <v>5.7</v>
      </c>
      <c r="BQ52" s="3">
        <v>8.6999999999999993</v>
      </c>
      <c r="BR52" s="3">
        <v>400.5</v>
      </c>
      <c r="BS52" s="3">
        <v>133.5</v>
      </c>
      <c r="BT52" s="3">
        <v>10.8</v>
      </c>
      <c r="BU52" s="3">
        <v>10.7</v>
      </c>
      <c r="BV52" s="3">
        <v>104.1</v>
      </c>
      <c r="BW52" s="3">
        <v>3.2</v>
      </c>
      <c r="BX52" s="3">
        <v>2.2999999999999998</v>
      </c>
      <c r="BY52" s="3">
        <v>27.4</v>
      </c>
      <c r="BZ52" s="3">
        <v>2.6</v>
      </c>
      <c r="CA52" s="3">
        <v>66.599999999999994</v>
      </c>
      <c r="CB52" s="3">
        <v>2.6</v>
      </c>
      <c r="CC52" s="3">
        <v>1.4</v>
      </c>
      <c r="CD52" s="3">
        <v>20.6</v>
      </c>
      <c r="CE52" s="3">
        <v>68.5</v>
      </c>
      <c r="CF52" s="3">
        <v>17.3</v>
      </c>
      <c r="CG52" s="3">
        <v>1.7</v>
      </c>
      <c r="CH52" s="3">
        <v>9.1</v>
      </c>
      <c r="CI52" s="3">
        <v>1.2</v>
      </c>
      <c r="CJ52" s="3">
        <v>2.2999999999999998</v>
      </c>
      <c r="CK52" s="3">
        <v>6.7</v>
      </c>
      <c r="CL52" s="3">
        <v>29.7</v>
      </c>
      <c r="CM52" s="3">
        <v>2.9</v>
      </c>
      <c r="CN52" s="3">
        <v>5.7</v>
      </c>
      <c r="CO52" s="3">
        <v>9.5</v>
      </c>
      <c r="CP52" s="3">
        <v>5.4</v>
      </c>
      <c r="CQ52" s="3">
        <v>20.6</v>
      </c>
      <c r="CR52" s="3">
        <v>4.4000000000000004</v>
      </c>
      <c r="CS52" s="3">
        <v>0.2</v>
      </c>
      <c r="CT52" s="3">
        <v>23.9</v>
      </c>
      <c r="CU52" s="3">
        <v>9</v>
      </c>
      <c r="CV52" s="3">
        <v>0.1</v>
      </c>
      <c r="CW52" s="3">
        <v>1.4</v>
      </c>
      <c r="CX52" s="3">
        <v>10.6</v>
      </c>
      <c r="CY52" s="3">
        <v>4.9000000000000004</v>
      </c>
      <c r="CZ52" s="3">
        <v>1.2</v>
      </c>
      <c r="DA52" s="3">
        <v>0</v>
      </c>
      <c r="DB52" s="3">
        <v>0</v>
      </c>
      <c r="DC52" s="3">
        <v>76.400000000000006</v>
      </c>
      <c r="DD52" s="3">
        <v>37.5</v>
      </c>
      <c r="DE52" s="3">
        <v>0</v>
      </c>
      <c r="DF52" s="3">
        <v>48.1</v>
      </c>
      <c r="DG52" s="3">
        <v>0</v>
      </c>
      <c r="DH52" s="3">
        <v>9.6</v>
      </c>
    </row>
    <row r="53" spans="1:112" x14ac:dyDescent="0.25">
      <c r="A53" s="3" t="s">
        <v>299</v>
      </c>
      <c r="B53" s="3" t="s">
        <v>115</v>
      </c>
      <c r="C53" s="3" t="s">
        <v>41</v>
      </c>
      <c r="D53" s="3">
        <f t="shared" si="8"/>
        <v>250</v>
      </c>
      <c r="E53" s="3">
        <f t="shared" si="9"/>
        <v>15</v>
      </c>
      <c r="F53" s="3">
        <f t="shared" si="10"/>
        <v>61.7</v>
      </c>
      <c r="G53" s="3">
        <f t="shared" si="11"/>
        <v>3</v>
      </c>
      <c r="H53" s="3">
        <f t="shared" si="12"/>
        <v>178.3</v>
      </c>
      <c r="I53" s="3">
        <f t="shared" si="13"/>
        <v>110.89999999999999</v>
      </c>
      <c r="J53" s="3">
        <f t="shared" si="14"/>
        <v>0</v>
      </c>
      <c r="K53" s="3">
        <f t="shared" si="15"/>
        <v>21.1</v>
      </c>
      <c r="L53" s="3">
        <v>0</v>
      </c>
      <c r="M53" s="3">
        <v>0</v>
      </c>
      <c r="N53" s="3">
        <v>200</v>
      </c>
      <c r="O53" s="3">
        <v>0</v>
      </c>
      <c r="P53" s="3">
        <v>0</v>
      </c>
      <c r="Q53" s="3">
        <v>0</v>
      </c>
      <c r="R53" s="3">
        <v>0</v>
      </c>
      <c r="S53" s="3">
        <v>3.5</v>
      </c>
      <c r="T53" s="3">
        <v>0</v>
      </c>
      <c r="U53" s="3">
        <v>14.4</v>
      </c>
      <c r="V53" s="3">
        <v>0</v>
      </c>
      <c r="W53" s="3">
        <v>0</v>
      </c>
      <c r="X53" s="3">
        <v>0</v>
      </c>
      <c r="Y53" s="3">
        <v>0</v>
      </c>
      <c r="Z53" s="3">
        <v>5.3</v>
      </c>
      <c r="AA53" s="3">
        <v>0.2</v>
      </c>
      <c r="AB53" s="3">
        <v>6.2</v>
      </c>
      <c r="AC53" s="3">
        <v>20.399999999999999</v>
      </c>
      <c r="AD53" s="3">
        <v>0</v>
      </c>
      <c r="AE53" s="3">
        <v>0</v>
      </c>
      <c r="AF53" s="3">
        <v>0</v>
      </c>
      <c r="AG53" s="3">
        <v>0</v>
      </c>
      <c r="AH53" s="3">
        <v>15</v>
      </c>
      <c r="AI53" s="3">
        <v>12.5</v>
      </c>
      <c r="AJ53" s="3">
        <v>12.9</v>
      </c>
      <c r="AK53" s="3">
        <v>0</v>
      </c>
      <c r="AL53" s="3">
        <v>0</v>
      </c>
      <c r="AM53" s="3">
        <v>0</v>
      </c>
      <c r="AN53" s="3">
        <v>20.399999999999999</v>
      </c>
      <c r="AO53" s="3">
        <v>20.3</v>
      </c>
      <c r="AP53" s="3">
        <v>0</v>
      </c>
      <c r="AQ53" s="3">
        <v>0</v>
      </c>
      <c r="AR53" s="3">
        <v>16.100000000000001</v>
      </c>
      <c r="AS53" s="3">
        <v>1.8</v>
      </c>
      <c r="AT53" s="3">
        <v>0.3</v>
      </c>
      <c r="AU53" s="3">
        <v>3.2</v>
      </c>
      <c r="AV53" s="3">
        <v>11.9</v>
      </c>
      <c r="AW53" s="3">
        <v>12.2</v>
      </c>
      <c r="AX53" s="3">
        <v>3.8</v>
      </c>
      <c r="AY53" s="3">
        <v>2.8</v>
      </c>
      <c r="AZ53" s="3">
        <v>0.2</v>
      </c>
      <c r="BA53" s="3">
        <v>1.6</v>
      </c>
      <c r="BB53" s="3">
        <v>0.1</v>
      </c>
      <c r="BC53" s="3">
        <v>0.2</v>
      </c>
      <c r="BD53" s="3">
        <v>0.1</v>
      </c>
      <c r="BE53" s="3">
        <v>11.6</v>
      </c>
      <c r="BF53" s="3">
        <v>0</v>
      </c>
      <c r="BG53" s="3">
        <v>28.6</v>
      </c>
      <c r="BH53" s="3">
        <v>0</v>
      </c>
      <c r="BI53" s="3">
        <v>6.8</v>
      </c>
      <c r="BJ53" s="3">
        <v>4.9000000000000004</v>
      </c>
      <c r="BK53" s="3">
        <v>0.7</v>
      </c>
      <c r="BL53" s="3">
        <v>4.2</v>
      </c>
      <c r="BM53" s="3">
        <v>4.9000000000000004</v>
      </c>
      <c r="BN53" s="3">
        <v>1.5</v>
      </c>
      <c r="BO53" s="3">
        <v>1.5</v>
      </c>
      <c r="BP53" s="3">
        <v>0</v>
      </c>
      <c r="BQ53" s="3">
        <v>1.4</v>
      </c>
      <c r="BR53" s="3">
        <v>2.2000000000000002</v>
      </c>
      <c r="BS53" s="3">
        <v>23.8</v>
      </c>
      <c r="BT53" s="3">
        <v>23.7</v>
      </c>
      <c r="BU53" s="3">
        <v>6</v>
      </c>
      <c r="BV53" s="3">
        <v>57.9</v>
      </c>
      <c r="BW53" s="3">
        <v>6.3</v>
      </c>
      <c r="BX53" s="3">
        <v>2.5</v>
      </c>
      <c r="BY53" s="3">
        <v>7.6</v>
      </c>
      <c r="BZ53" s="3">
        <v>2.9</v>
      </c>
      <c r="CA53" s="3">
        <v>41.1</v>
      </c>
      <c r="CB53" s="3">
        <v>2.9</v>
      </c>
      <c r="CC53" s="3">
        <v>0</v>
      </c>
      <c r="CD53" s="3">
        <v>3.6</v>
      </c>
      <c r="CE53" s="3">
        <v>15.3</v>
      </c>
      <c r="CF53" s="3">
        <v>0.4</v>
      </c>
      <c r="CG53" s="3">
        <v>0.2</v>
      </c>
      <c r="CH53" s="3">
        <v>8.9</v>
      </c>
      <c r="CI53" s="3">
        <v>8.1999999999999993</v>
      </c>
      <c r="CJ53" s="3">
        <v>7.9</v>
      </c>
      <c r="CK53" s="3">
        <v>6.5</v>
      </c>
      <c r="CL53" s="3">
        <v>8.1</v>
      </c>
      <c r="CM53" s="3">
        <v>7.1</v>
      </c>
      <c r="CN53" s="3">
        <v>12.7</v>
      </c>
      <c r="CO53" s="3">
        <v>16.7</v>
      </c>
      <c r="CP53" s="3">
        <v>0</v>
      </c>
      <c r="CQ53" s="3">
        <v>4</v>
      </c>
      <c r="CR53" s="3">
        <v>5.5</v>
      </c>
      <c r="CS53" s="3">
        <v>0.7</v>
      </c>
      <c r="CT53" s="3">
        <v>2.2999999999999998</v>
      </c>
      <c r="CU53" s="3">
        <v>0.4</v>
      </c>
      <c r="CV53" s="3">
        <v>0.6</v>
      </c>
      <c r="CW53" s="3">
        <v>0</v>
      </c>
      <c r="CX53" s="3">
        <v>1.8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19.3</v>
      </c>
      <c r="DG53" s="3">
        <v>0</v>
      </c>
      <c r="DH53" s="3">
        <v>1.8</v>
      </c>
    </row>
    <row r="54" spans="1:112" x14ac:dyDescent="0.25">
      <c r="A54" s="3" t="s">
        <v>300</v>
      </c>
      <c r="B54" s="3" t="s">
        <v>116</v>
      </c>
      <c r="C54" s="3" t="s">
        <v>41</v>
      </c>
      <c r="D54" s="3">
        <f t="shared" si="8"/>
        <v>20.5</v>
      </c>
      <c r="E54" s="3">
        <f t="shared" si="9"/>
        <v>60</v>
      </c>
      <c r="F54" s="3">
        <f t="shared" si="10"/>
        <v>72.400000000000006</v>
      </c>
      <c r="G54" s="3">
        <f t="shared" si="11"/>
        <v>4.7</v>
      </c>
      <c r="H54" s="3">
        <f t="shared" si="12"/>
        <v>92</v>
      </c>
      <c r="I54" s="3">
        <f t="shared" si="13"/>
        <v>120.5</v>
      </c>
      <c r="J54" s="3">
        <f t="shared" si="14"/>
        <v>0</v>
      </c>
      <c r="K54" s="3">
        <f t="shared" si="15"/>
        <v>464.6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14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2</v>
      </c>
      <c r="Z54" s="3">
        <v>0.5</v>
      </c>
      <c r="AA54" s="3">
        <v>0</v>
      </c>
      <c r="AB54" s="3">
        <v>1.1000000000000001</v>
      </c>
      <c r="AC54" s="3">
        <v>2.9</v>
      </c>
      <c r="AD54" s="3">
        <v>0</v>
      </c>
      <c r="AE54" s="3">
        <v>0</v>
      </c>
      <c r="AF54" s="3">
        <v>0</v>
      </c>
      <c r="AG54" s="3">
        <v>0</v>
      </c>
      <c r="AH54" s="3">
        <v>60</v>
      </c>
      <c r="AI54" s="3">
        <v>0</v>
      </c>
      <c r="AJ54" s="3">
        <v>12.9</v>
      </c>
      <c r="AK54" s="3">
        <v>0</v>
      </c>
      <c r="AL54" s="3">
        <v>0</v>
      </c>
      <c r="AM54" s="3">
        <v>0</v>
      </c>
      <c r="AN54" s="3">
        <v>15.7</v>
      </c>
      <c r="AO54" s="3">
        <v>0</v>
      </c>
      <c r="AP54" s="3">
        <v>0</v>
      </c>
      <c r="AQ54" s="3">
        <v>31.1</v>
      </c>
      <c r="AR54" s="3">
        <v>38.700000000000003</v>
      </c>
      <c r="AS54" s="3">
        <v>31.5</v>
      </c>
      <c r="AT54" s="3">
        <v>20.8</v>
      </c>
      <c r="AU54" s="3">
        <v>7.7</v>
      </c>
      <c r="AV54" s="3">
        <v>0</v>
      </c>
      <c r="AW54" s="3">
        <v>4.2</v>
      </c>
      <c r="AX54" s="3">
        <v>3.8</v>
      </c>
      <c r="AY54" s="3">
        <v>0</v>
      </c>
      <c r="AZ54" s="3">
        <v>0</v>
      </c>
      <c r="BA54" s="3">
        <v>1.9</v>
      </c>
      <c r="BB54" s="3">
        <v>0.2</v>
      </c>
      <c r="BC54" s="3">
        <v>10.4</v>
      </c>
      <c r="BD54" s="3">
        <v>3.8</v>
      </c>
      <c r="BE54" s="3">
        <v>13.9</v>
      </c>
      <c r="BF54" s="3">
        <v>0</v>
      </c>
      <c r="BG54" s="3">
        <v>19.2</v>
      </c>
      <c r="BH54" s="3">
        <v>11.8</v>
      </c>
      <c r="BI54" s="3">
        <v>1.2</v>
      </c>
      <c r="BJ54" s="3">
        <v>9.8000000000000007</v>
      </c>
      <c r="BK54" s="3">
        <v>9.8000000000000007</v>
      </c>
      <c r="BL54" s="3">
        <v>5</v>
      </c>
      <c r="BM54" s="3">
        <v>1.7</v>
      </c>
      <c r="BN54" s="3">
        <v>1.8</v>
      </c>
      <c r="BO54" s="3">
        <v>1.8</v>
      </c>
      <c r="BP54" s="3">
        <v>1.1000000000000001</v>
      </c>
      <c r="BQ54" s="3">
        <v>0</v>
      </c>
      <c r="BR54" s="3">
        <v>0</v>
      </c>
      <c r="BS54" s="3">
        <v>0</v>
      </c>
      <c r="BT54" s="3">
        <v>1.5</v>
      </c>
      <c r="BU54" s="3">
        <v>2.2999999999999998</v>
      </c>
      <c r="BV54" s="3">
        <v>77.8</v>
      </c>
      <c r="BW54" s="3">
        <v>0</v>
      </c>
      <c r="BX54" s="3">
        <v>0</v>
      </c>
      <c r="BY54" s="3">
        <v>3.4</v>
      </c>
      <c r="BZ54" s="3">
        <v>0</v>
      </c>
      <c r="CA54" s="3">
        <v>0</v>
      </c>
      <c r="CB54" s="3">
        <v>4.5</v>
      </c>
      <c r="CC54" s="3">
        <v>2.5</v>
      </c>
      <c r="CD54" s="3">
        <v>4.3</v>
      </c>
      <c r="CE54" s="3">
        <v>20.6</v>
      </c>
      <c r="CF54" s="3">
        <v>21.7</v>
      </c>
      <c r="CG54" s="3">
        <v>0.3</v>
      </c>
      <c r="CH54" s="3">
        <v>0.5</v>
      </c>
      <c r="CI54" s="3">
        <v>10.5</v>
      </c>
      <c r="CJ54" s="3">
        <v>0.4</v>
      </c>
      <c r="CK54" s="3">
        <v>0.4</v>
      </c>
      <c r="CL54" s="3">
        <v>12.4</v>
      </c>
      <c r="CM54" s="3">
        <v>0.7</v>
      </c>
      <c r="CN54" s="3">
        <v>1</v>
      </c>
      <c r="CO54" s="3">
        <v>12</v>
      </c>
      <c r="CP54" s="3">
        <v>0.6</v>
      </c>
      <c r="CQ54" s="3">
        <v>0.7</v>
      </c>
      <c r="CR54" s="3">
        <v>0.8</v>
      </c>
      <c r="CS54" s="3">
        <v>0</v>
      </c>
      <c r="CT54" s="3">
        <v>11.2</v>
      </c>
      <c r="CU54" s="3">
        <v>4.2</v>
      </c>
      <c r="CV54" s="3">
        <v>1.1000000000000001</v>
      </c>
      <c r="CW54" s="3">
        <v>1.2</v>
      </c>
      <c r="CX54" s="3">
        <v>15.9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39.5</v>
      </c>
      <c r="DE54" s="3">
        <v>0</v>
      </c>
      <c r="DF54" s="3">
        <v>425.1</v>
      </c>
      <c r="DG54" s="3">
        <v>0</v>
      </c>
      <c r="DH54" s="3">
        <v>0</v>
      </c>
    </row>
    <row r="55" spans="1:112" x14ac:dyDescent="0.25">
      <c r="A55" s="3" t="s">
        <v>301</v>
      </c>
      <c r="B55" s="3" t="s">
        <v>117</v>
      </c>
      <c r="C55" s="3" t="s">
        <v>41</v>
      </c>
      <c r="D55" s="3">
        <f t="shared" si="8"/>
        <v>285.89999999999998</v>
      </c>
      <c r="E55" s="3">
        <f t="shared" si="9"/>
        <v>15</v>
      </c>
      <c r="F55" s="3">
        <f t="shared" si="10"/>
        <v>35.400000000000006</v>
      </c>
      <c r="G55" s="3">
        <f t="shared" si="11"/>
        <v>20.9</v>
      </c>
      <c r="H55" s="3">
        <f t="shared" si="12"/>
        <v>135.6</v>
      </c>
      <c r="I55" s="3">
        <f t="shared" si="13"/>
        <v>139.30000000000001</v>
      </c>
      <c r="J55" s="3">
        <f t="shared" si="14"/>
        <v>1.9</v>
      </c>
      <c r="K55" s="3">
        <f t="shared" si="15"/>
        <v>116.80000000000001</v>
      </c>
      <c r="L55" s="3">
        <v>0</v>
      </c>
      <c r="M55" s="3">
        <v>200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3.5</v>
      </c>
      <c r="T55" s="3">
        <v>0</v>
      </c>
      <c r="U55" s="3">
        <v>2</v>
      </c>
      <c r="V55" s="3">
        <v>2.1</v>
      </c>
      <c r="W55" s="3">
        <v>0</v>
      </c>
      <c r="X55" s="3">
        <v>0</v>
      </c>
      <c r="Y55" s="3">
        <v>0</v>
      </c>
      <c r="Z55" s="3">
        <v>4.5999999999999996</v>
      </c>
      <c r="AA55" s="3">
        <v>0</v>
      </c>
      <c r="AB55" s="3">
        <v>0.8</v>
      </c>
      <c r="AC55" s="3">
        <v>72.900000000000006</v>
      </c>
      <c r="AD55" s="3">
        <v>0</v>
      </c>
      <c r="AE55" s="3">
        <v>0</v>
      </c>
      <c r="AF55" s="3">
        <v>15</v>
      </c>
      <c r="AG55" s="3">
        <v>0</v>
      </c>
      <c r="AH55" s="3">
        <v>0</v>
      </c>
      <c r="AI55" s="3">
        <v>0</v>
      </c>
      <c r="AJ55" s="3">
        <v>34.299999999999997</v>
      </c>
      <c r="AK55" s="3">
        <v>0</v>
      </c>
      <c r="AL55" s="3">
        <v>0</v>
      </c>
      <c r="AM55" s="3">
        <v>0</v>
      </c>
      <c r="AN55" s="3">
        <v>0</v>
      </c>
      <c r="AO55" s="3">
        <v>34.9</v>
      </c>
      <c r="AP55" s="3">
        <v>16.3</v>
      </c>
      <c r="AQ55" s="3">
        <v>1.6</v>
      </c>
      <c r="AR55" s="3">
        <v>2</v>
      </c>
      <c r="AS55" s="3">
        <v>0.8</v>
      </c>
      <c r="AT55" s="3">
        <v>0.3</v>
      </c>
      <c r="AU55" s="3">
        <v>0.8</v>
      </c>
      <c r="AV55" s="3">
        <v>3.4</v>
      </c>
      <c r="AW55" s="3">
        <v>3</v>
      </c>
      <c r="AX55" s="3">
        <v>0</v>
      </c>
      <c r="AY55" s="3">
        <v>2.4</v>
      </c>
      <c r="AZ55" s="3">
        <v>0.5</v>
      </c>
      <c r="BA55" s="3">
        <v>0.4</v>
      </c>
      <c r="BB55" s="3">
        <v>0.1</v>
      </c>
      <c r="BC55" s="3">
        <v>0.1</v>
      </c>
      <c r="BD55" s="3">
        <v>0.1</v>
      </c>
      <c r="BE55" s="3">
        <v>5</v>
      </c>
      <c r="BF55" s="3">
        <v>4.5999999999999996</v>
      </c>
      <c r="BG55" s="3">
        <v>13.8</v>
      </c>
      <c r="BH55" s="3">
        <v>4.2</v>
      </c>
      <c r="BI55" s="3">
        <v>2.9</v>
      </c>
      <c r="BJ55" s="3">
        <v>2.5</v>
      </c>
      <c r="BK55" s="3">
        <v>0.7</v>
      </c>
      <c r="BL55" s="3">
        <v>0.5</v>
      </c>
      <c r="BM55" s="3">
        <v>1.2</v>
      </c>
      <c r="BN55" s="3">
        <v>18.2</v>
      </c>
      <c r="BO55" s="3">
        <v>0</v>
      </c>
      <c r="BP55" s="3">
        <v>2.7</v>
      </c>
      <c r="BQ55" s="3">
        <v>0</v>
      </c>
      <c r="BR55" s="3">
        <v>1.9</v>
      </c>
      <c r="BS55" s="3">
        <v>10.5</v>
      </c>
      <c r="BT55" s="3">
        <v>4.5</v>
      </c>
      <c r="BU55" s="3">
        <v>9.3000000000000007</v>
      </c>
      <c r="BV55" s="3">
        <v>45.6</v>
      </c>
      <c r="BW55" s="3">
        <v>9.6999999999999993</v>
      </c>
      <c r="BX55" s="3">
        <v>3.3</v>
      </c>
      <c r="BY55" s="3">
        <v>20.5</v>
      </c>
      <c r="BZ55" s="3">
        <v>3.9</v>
      </c>
      <c r="CA55" s="3">
        <v>7.8</v>
      </c>
      <c r="CB55" s="3">
        <v>3.8</v>
      </c>
      <c r="CC55" s="3">
        <v>14.8</v>
      </c>
      <c r="CD55" s="3">
        <v>2.5</v>
      </c>
      <c r="CE55" s="3">
        <v>3</v>
      </c>
      <c r="CF55" s="3">
        <v>2.5</v>
      </c>
      <c r="CG55" s="3">
        <v>3.5</v>
      </c>
      <c r="CH55" s="3">
        <v>18.8</v>
      </c>
      <c r="CI55" s="3">
        <v>13.4</v>
      </c>
      <c r="CJ55" s="3">
        <v>0</v>
      </c>
      <c r="CK55" s="3">
        <v>3.3</v>
      </c>
      <c r="CL55" s="3">
        <v>4.0999999999999996</v>
      </c>
      <c r="CM55" s="3">
        <v>1.4</v>
      </c>
      <c r="CN55" s="3">
        <v>32.4</v>
      </c>
      <c r="CO55" s="3">
        <v>17.5</v>
      </c>
      <c r="CP55" s="3">
        <v>9.5</v>
      </c>
      <c r="CQ55" s="3">
        <v>1.4</v>
      </c>
      <c r="CR55" s="3">
        <v>4.5</v>
      </c>
      <c r="CS55" s="3">
        <v>0.2</v>
      </c>
      <c r="CT55" s="3">
        <v>11.7</v>
      </c>
      <c r="CU55" s="3">
        <v>2.5</v>
      </c>
      <c r="CV55" s="3">
        <v>0.5</v>
      </c>
      <c r="CW55" s="3">
        <v>1.4</v>
      </c>
      <c r="CX55" s="3">
        <v>5.2</v>
      </c>
      <c r="CY55" s="3">
        <v>1.4</v>
      </c>
      <c r="CZ55" s="3">
        <v>0</v>
      </c>
      <c r="DA55" s="3">
        <v>0.5</v>
      </c>
      <c r="DB55" s="3">
        <v>0</v>
      </c>
      <c r="DC55" s="3">
        <v>0</v>
      </c>
      <c r="DD55" s="3">
        <v>0</v>
      </c>
      <c r="DE55" s="3">
        <v>34.5</v>
      </c>
      <c r="DF55" s="3">
        <v>79.5</v>
      </c>
      <c r="DG55" s="3">
        <v>1.9</v>
      </c>
      <c r="DH55" s="3">
        <v>0.9</v>
      </c>
    </row>
    <row r="56" spans="1:112" x14ac:dyDescent="0.25">
      <c r="A56" s="3" t="s">
        <v>302</v>
      </c>
      <c r="B56" s="3" t="s">
        <v>118</v>
      </c>
      <c r="C56" s="3" t="s">
        <v>41</v>
      </c>
      <c r="D56" s="3">
        <f t="shared" si="8"/>
        <v>578.5</v>
      </c>
      <c r="E56" s="3">
        <f t="shared" si="9"/>
        <v>60</v>
      </c>
      <c r="F56" s="3">
        <f t="shared" si="10"/>
        <v>92.9</v>
      </c>
      <c r="G56" s="3">
        <f t="shared" si="11"/>
        <v>28.3</v>
      </c>
      <c r="H56" s="3">
        <f t="shared" si="12"/>
        <v>314.2</v>
      </c>
      <c r="I56" s="3">
        <f t="shared" si="13"/>
        <v>117.10000000000001</v>
      </c>
      <c r="J56" s="3">
        <f t="shared" si="14"/>
        <v>3.5</v>
      </c>
      <c r="K56" s="3">
        <f t="shared" si="15"/>
        <v>64</v>
      </c>
      <c r="L56" s="3">
        <v>375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14</v>
      </c>
      <c r="S56" s="3">
        <v>0</v>
      </c>
      <c r="T56" s="3">
        <v>2.8</v>
      </c>
      <c r="U56" s="3">
        <v>7.2</v>
      </c>
      <c r="V56" s="3">
        <v>7.5</v>
      </c>
      <c r="W56" s="3">
        <v>10</v>
      </c>
      <c r="X56" s="3">
        <v>0</v>
      </c>
      <c r="Y56" s="3">
        <v>0</v>
      </c>
      <c r="Z56" s="3">
        <v>11.4</v>
      </c>
      <c r="AA56" s="3">
        <v>1.1000000000000001</v>
      </c>
      <c r="AB56" s="3">
        <v>3.7</v>
      </c>
      <c r="AC56" s="3">
        <v>145.80000000000001</v>
      </c>
      <c r="AD56" s="3">
        <v>0</v>
      </c>
      <c r="AE56" s="3">
        <v>0</v>
      </c>
      <c r="AF56" s="3">
        <v>20</v>
      </c>
      <c r="AG56" s="3">
        <v>20</v>
      </c>
      <c r="AH56" s="3">
        <v>20</v>
      </c>
      <c r="AI56" s="3">
        <v>0</v>
      </c>
      <c r="AJ56" s="3">
        <v>34.299999999999997</v>
      </c>
      <c r="AK56" s="3">
        <v>0</v>
      </c>
      <c r="AL56" s="3">
        <v>0</v>
      </c>
      <c r="AM56" s="3">
        <v>0</v>
      </c>
      <c r="AN56" s="3">
        <v>0</v>
      </c>
      <c r="AO56" s="3">
        <v>3.5</v>
      </c>
      <c r="AP56" s="3">
        <v>45.4</v>
      </c>
      <c r="AQ56" s="3">
        <v>31.1</v>
      </c>
      <c r="AR56" s="3">
        <v>9.6999999999999993</v>
      </c>
      <c r="AS56" s="3">
        <v>4.4000000000000004</v>
      </c>
      <c r="AT56" s="3">
        <v>5.8</v>
      </c>
      <c r="AU56" s="3">
        <v>15.5</v>
      </c>
      <c r="AV56" s="3">
        <v>3.4</v>
      </c>
      <c r="AW56" s="3">
        <v>4.2</v>
      </c>
      <c r="AX56" s="3">
        <v>0</v>
      </c>
      <c r="AY56" s="3">
        <v>12</v>
      </c>
      <c r="AZ56" s="3">
        <v>0.2</v>
      </c>
      <c r="BA56" s="3">
        <v>0.5</v>
      </c>
      <c r="BB56" s="3">
        <v>0.8</v>
      </c>
      <c r="BC56" s="3">
        <v>0.2</v>
      </c>
      <c r="BD56" s="3">
        <v>0</v>
      </c>
      <c r="BE56" s="3">
        <v>27.8</v>
      </c>
      <c r="BF56" s="3">
        <v>12.7</v>
      </c>
      <c r="BG56" s="3">
        <v>19.2</v>
      </c>
      <c r="BH56" s="3">
        <v>11.8</v>
      </c>
      <c r="BI56" s="3">
        <v>8.1999999999999993</v>
      </c>
      <c r="BJ56" s="3">
        <v>0.7</v>
      </c>
      <c r="BK56" s="3">
        <v>0.7</v>
      </c>
      <c r="BL56" s="3">
        <v>10.1</v>
      </c>
      <c r="BM56" s="3">
        <v>1.7</v>
      </c>
      <c r="BN56" s="3">
        <v>25.4</v>
      </c>
      <c r="BO56" s="3">
        <v>1.8</v>
      </c>
      <c r="BP56" s="3">
        <v>1.1000000000000001</v>
      </c>
      <c r="BQ56" s="3">
        <v>1.7</v>
      </c>
      <c r="BR56" s="3">
        <v>133.5</v>
      </c>
      <c r="BS56" s="3">
        <v>28.9</v>
      </c>
      <c r="BT56" s="3">
        <v>17.3</v>
      </c>
      <c r="BU56" s="3">
        <v>25.7</v>
      </c>
      <c r="BV56" s="3">
        <v>31.4</v>
      </c>
      <c r="BW56" s="3">
        <v>13.3</v>
      </c>
      <c r="BX56" s="3">
        <v>3.2</v>
      </c>
      <c r="BY56" s="3">
        <v>11</v>
      </c>
      <c r="BZ56" s="3">
        <v>3.7</v>
      </c>
      <c r="CA56" s="3">
        <v>15</v>
      </c>
      <c r="CB56" s="3">
        <v>7.3</v>
      </c>
      <c r="CC56" s="3">
        <v>22.2</v>
      </c>
      <c r="CD56" s="3">
        <v>17.7</v>
      </c>
      <c r="CE56" s="3">
        <v>5.9</v>
      </c>
      <c r="CF56" s="3">
        <v>3.5</v>
      </c>
      <c r="CG56" s="3">
        <v>1.2</v>
      </c>
      <c r="CH56" s="3">
        <v>6.6</v>
      </c>
      <c r="CI56" s="3">
        <v>6.1</v>
      </c>
      <c r="CJ56" s="3">
        <v>3.3</v>
      </c>
      <c r="CK56" s="3">
        <v>5.8</v>
      </c>
      <c r="CL56" s="3">
        <v>7.2</v>
      </c>
      <c r="CM56" s="3">
        <v>2.8</v>
      </c>
      <c r="CN56" s="3">
        <v>2</v>
      </c>
      <c r="CO56" s="3">
        <v>12.3</v>
      </c>
      <c r="CP56" s="3">
        <v>9.3000000000000007</v>
      </c>
      <c r="CQ56" s="3">
        <v>0.4</v>
      </c>
      <c r="CR56" s="3">
        <v>6.4</v>
      </c>
      <c r="CS56" s="3">
        <v>0.4</v>
      </c>
      <c r="CT56" s="3">
        <v>11.5</v>
      </c>
      <c r="CU56" s="3">
        <v>2.4</v>
      </c>
      <c r="CV56" s="3">
        <v>0.4</v>
      </c>
      <c r="CW56" s="3">
        <v>2.8</v>
      </c>
      <c r="CX56" s="3">
        <v>9.1</v>
      </c>
      <c r="CY56" s="3">
        <v>1</v>
      </c>
      <c r="CZ56" s="3">
        <v>0.9</v>
      </c>
      <c r="DA56" s="3">
        <v>1.6</v>
      </c>
      <c r="DB56" s="3">
        <v>0</v>
      </c>
      <c r="DC56" s="3">
        <v>7.1</v>
      </c>
      <c r="DD56" s="3">
        <v>0</v>
      </c>
      <c r="DE56" s="3">
        <v>38</v>
      </c>
      <c r="DF56" s="3">
        <v>17</v>
      </c>
      <c r="DG56" s="3">
        <v>1.9</v>
      </c>
      <c r="DH56" s="3">
        <v>0</v>
      </c>
    </row>
    <row r="57" spans="1:112" x14ac:dyDescent="0.25">
      <c r="A57" s="3" t="s">
        <v>303</v>
      </c>
      <c r="B57" s="3" t="s">
        <v>119</v>
      </c>
      <c r="C57" s="3" t="s">
        <v>41</v>
      </c>
      <c r="D57" s="3">
        <f t="shared" si="8"/>
        <v>425.6</v>
      </c>
      <c r="E57" s="3">
        <f t="shared" si="9"/>
        <v>120</v>
      </c>
      <c r="F57" s="3">
        <f t="shared" si="10"/>
        <v>73.900000000000006</v>
      </c>
      <c r="G57" s="3">
        <f t="shared" si="11"/>
        <v>14.5</v>
      </c>
      <c r="H57" s="3">
        <f t="shared" si="12"/>
        <v>435.3</v>
      </c>
      <c r="I57" s="3">
        <f t="shared" si="13"/>
        <v>122.69999999999999</v>
      </c>
      <c r="J57" s="3">
        <f t="shared" si="14"/>
        <v>0</v>
      </c>
      <c r="K57" s="3">
        <f t="shared" si="15"/>
        <v>3.5</v>
      </c>
      <c r="L57" s="3">
        <v>0</v>
      </c>
      <c r="M57" s="3">
        <v>375</v>
      </c>
      <c r="N57" s="3">
        <v>0</v>
      </c>
      <c r="O57" s="3">
        <v>0</v>
      </c>
      <c r="P57" s="3">
        <v>28</v>
      </c>
      <c r="Q57" s="3">
        <v>0</v>
      </c>
      <c r="R57" s="3">
        <v>0</v>
      </c>
      <c r="S57" s="3">
        <v>0</v>
      </c>
      <c r="T57" s="3">
        <v>0.5</v>
      </c>
      <c r="U57" s="3">
        <v>1.3</v>
      </c>
      <c r="V57" s="3">
        <v>0</v>
      </c>
      <c r="W57" s="3">
        <v>0</v>
      </c>
      <c r="X57" s="3">
        <v>0</v>
      </c>
      <c r="Y57" s="3">
        <v>1.3</v>
      </c>
      <c r="Z57" s="3">
        <v>1.6</v>
      </c>
      <c r="AA57" s="3">
        <v>0</v>
      </c>
      <c r="AB57" s="3">
        <v>15</v>
      </c>
      <c r="AC57" s="3">
        <v>2.9</v>
      </c>
      <c r="AD57" s="3">
        <v>0</v>
      </c>
      <c r="AE57" s="3">
        <v>0</v>
      </c>
      <c r="AF57" s="3">
        <v>0</v>
      </c>
      <c r="AG57" s="3">
        <v>0</v>
      </c>
      <c r="AH57" s="3">
        <v>120</v>
      </c>
      <c r="AI57" s="3">
        <v>0</v>
      </c>
      <c r="AJ57" s="3">
        <v>6.9</v>
      </c>
      <c r="AK57" s="3">
        <v>0</v>
      </c>
      <c r="AL57" s="3">
        <v>0.6</v>
      </c>
      <c r="AM57" s="3">
        <v>13.4</v>
      </c>
      <c r="AN57" s="3">
        <v>0</v>
      </c>
      <c r="AO57" s="3">
        <v>0</v>
      </c>
      <c r="AP57" s="3">
        <v>29.1</v>
      </c>
      <c r="AQ57" s="3">
        <v>31.1</v>
      </c>
      <c r="AR57" s="3">
        <v>19.399999999999999</v>
      </c>
      <c r="AS57" s="3">
        <v>0.3</v>
      </c>
      <c r="AT57" s="3">
        <v>1.5</v>
      </c>
      <c r="AU57" s="3">
        <v>27.7</v>
      </c>
      <c r="AV57" s="3">
        <v>23.7</v>
      </c>
      <c r="AW57" s="3">
        <v>29.3</v>
      </c>
      <c r="AX57" s="3">
        <v>3.8</v>
      </c>
      <c r="AY57" s="3">
        <v>0.8</v>
      </c>
      <c r="AZ57" s="3">
        <v>7</v>
      </c>
      <c r="BA57" s="3">
        <v>0.5</v>
      </c>
      <c r="BB57" s="3">
        <v>0.2</v>
      </c>
      <c r="BC57" s="3">
        <v>1.4</v>
      </c>
      <c r="BD57" s="3">
        <v>2.9</v>
      </c>
      <c r="BE57" s="3">
        <v>13.9</v>
      </c>
      <c r="BF57" s="3">
        <v>1.8</v>
      </c>
      <c r="BG57" s="3">
        <v>34.299999999999997</v>
      </c>
      <c r="BH57" s="3">
        <v>1.7</v>
      </c>
      <c r="BI57" s="3">
        <v>4.0999999999999996</v>
      </c>
      <c r="BJ57" s="3">
        <v>0.7</v>
      </c>
      <c r="BK57" s="3">
        <v>4.9000000000000004</v>
      </c>
      <c r="BL57" s="3">
        <v>0.7</v>
      </c>
      <c r="BM57" s="3">
        <v>11.8</v>
      </c>
      <c r="BN57" s="3">
        <v>12.7</v>
      </c>
      <c r="BO57" s="3">
        <v>1.8</v>
      </c>
      <c r="BP57" s="3">
        <v>0</v>
      </c>
      <c r="BQ57" s="3">
        <v>11.6</v>
      </c>
      <c r="BR57" s="3">
        <v>2.7</v>
      </c>
      <c r="BS57" s="3">
        <v>0</v>
      </c>
      <c r="BT57" s="3">
        <v>173.5</v>
      </c>
      <c r="BU57" s="3">
        <v>128.80000000000001</v>
      </c>
      <c r="BV57" s="3">
        <v>88.2</v>
      </c>
      <c r="BW57" s="3">
        <v>9.4</v>
      </c>
      <c r="BX57" s="3">
        <v>4.5</v>
      </c>
      <c r="BY57" s="3">
        <v>7.7</v>
      </c>
      <c r="BZ57" s="3">
        <v>1.5</v>
      </c>
      <c r="CA57" s="3">
        <v>1.5</v>
      </c>
      <c r="CB57" s="3">
        <v>5.0999999999999996</v>
      </c>
      <c r="CC57" s="3">
        <v>0.8</v>
      </c>
      <c r="CD57" s="3">
        <v>27.7</v>
      </c>
      <c r="CE57" s="3">
        <v>9.3000000000000007</v>
      </c>
      <c r="CF57" s="3">
        <v>5.5</v>
      </c>
      <c r="CG57" s="3">
        <v>1.9</v>
      </c>
      <c r="CH57" s="3">
        <v>1.4</v>
      </c>
      <c r="CI57" s="3">
        <v>0.4</v>
      </c>
      <c r="CJ57" s="3">
        <v>1.3</v>
      </c>
      <c r="CK57" s="3">
        <v>1.3</v>
      </c>
      <c r="CL57" s="3">
        <v>11.2</v>
      </c>
      <c r="CM57" s="3">
        <v>0</v>
      </c>
      <c r="CN57" s="3">
        <v>6.4</v>
      </c>
      <c r="CO57" s="3">
        <v>10.8</v>
      </c>
      <c r="CP57" s="3">
        <v>0.6</v>
      </c>
      <c r="CQ57" s="3">
        <v>4.4000000000000004</v>
      </c>
      <c r="CR57" s="3">
        <v>17.7</v>
      </c>
      <c r="CS57" s="3">
        <v>0.2</v>
      </c>
      <c r="CT57" s="3">
        <v>2.5</v>
      </c>
      <c r="CU57" s="3">
        <v>6.8</v>
      </c>
      <c r="CV57" s="3">
        <v>1</v>
      </c>
      <c r="CW57" s="3">
        <v>4.3</v>
      </c>
      <c r="CX57" s="3">
        <v>8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2.5</v>
      </c>
      <c r="DF57" s="3">
        <v>0</v>
      </c>
      <c r="DG57" s="3">
        <v>1</v>
      </c>
      <c r="DH57" s="3">
        <v>0</v>
      </c>
    </row>
    <row r="58" spans="1:112" x14ac:dyDescent="0.25">
      <c r="A58" s="3" t="s">
        <v>304</v>
      </c>
      <c r="B58" s="3" t="s">
        <v>120</v>
      </c>
      <c r="C58" s="3" t="s">
        <v>41</v>
      </c>
      <c r="D58" s="3">
        <f t="shared" si="8"/>
        <v>276.3</v>
      </c>
      <c r="E58" s="3">
        <f t="shared" si="9"/>
        <v>60</v>
      </c>
      <c r="F58" s="3">
        <f t="shared" si="10"/>
        <v>159.69999999999999</v>
      </c>
      <c r="G58" s="3">
        <f t="shared" si="11"/>
        <v>20.699999999999996</v>
      </c>
      <c r="H58" s="3">
        <f t="shared" si="12"/>
        <v>385.1</v>
      </c>
      <c r="I58" s="3">
        <f t="shared" si="13"/>
        <v>167.5</v>
      </c>
      <c r="J58" s="3">
        <f t="shared" si="14"/>
        <v>1.9</v>
      </c>
      <c r="K58" s="3">
        <f t="shared" si="15"/>
        <v>143.9</v>
      </c>
      <c r="L58" s="3">
        <v>0</v>
      </c>
      <c r="M58" s="3">
        <v>200</v>
      </c>
      <c r="N58" s="3">
        <v>0</v>
      </c>
      <c r="O58" s="3">
        <v>0</v>
      </c>
      <c r="P58" s="3">
        <v>14</v>
      </c>
      <c r="Q58" s="3">
        <v>0</v>
      </c>
      <c r="R58" s="3">
        <v>0</v>
      </c>
      <c r="S58" s="3">
        <v>0</v>
      </c>
      <c r="T58" s="3">
        <v>0</v>
      </c>
      <c r="U58" s="3">
        <v>8</v>
      </c>
      <c r="V58" s="3">
        <v>0</v>
      </c>
      <c r="W58" s="3">
        <v>0</v>
      </c>
      <c r="X58" s="3">
        <v>0</v>
      </c>
      <c r="Y58" s="3">
        <v>0</v>
      </c>
      <c r="Z58" s="3">
        <v>8.5</v>
      </c>
      <c r="AA58" s="3">
        <v>0</v>
      </c>
      <c r="AB58" s="3">
        <v>5</v>
      </c>
      <c r="AC58" s="3">
        <v>40.799999999999997</v>
      </c>
      <c r="AD58" s="3">
        <v>0</v>
      </c>
      <c r="AE58" s="3">
        <v>0</v>
      </c>
      <c r="AF58" s="3">
        <v>0</v>
      </c>
      <c r="AG58" s="3">
        <v>0</v>
      </c>
      <c r="AH58" s="3">
        <v>60</v>
      </c>
      <c r="AI58" s="3">
        <v>0</v>
      </c>
      <c r="AJ58" s="3">
        <v>12.9</v>
      </c>
      <c r="AK58" s="3">
        <v>0</v>
      </c>
      <c r="AL58" s="3">
        <v>0</v>
      </c>
      <c r="AM58" s="3">
        <v>0.7</v>
      </c>
      <c r="AN58" s="3">
        <v>0</v>
      </c>
      <c r="AO58" s="3">
        <v>16.2</v>
      </c>
      <c r="AP58" s="3">
        <v>4.0999999999999996</v>
      </c>
      <c r="AQ58" s="3">
        <v>0</v>
      </c>
      <c r="AR58" s="3">
        <v>25.8</v>
      </c>
      <c r="AS58" s="3">
        <v>5.9</v>
      </c>
      <c r="AT58" s="3">
        <v>7.8</v>
      </c>
      <c r="AU58" s="3">
        <v>10.3</v>
      </c>
      <c r="AV58" s="3">
        <v>23.7</v>
      </c>
      <c r="AW58" s="3">
        <v>5.6</v>
      </c>
      <c r="AX58" s="3">
        <v>26.6</v>
      </c>
      <c r="AY58" s="3">
        <v>2.2000000000000002</v>
      </c>
      <c r="AZ58" s="3">
        <v>1.7</v>
      </c>
      <c r="BA58" s="3">
        <v>0</v>
      </c>
      <c r="BB58" s="3">
        <v>0.3</v>
      </c>
      <c r="BC58" s="3">
        <v>3.9</v>
      </c>
      <c r="BD58" s="3">
        <v>0.7</v>
      </c>
      <c r="BE58" s="3">
        <v>66.2</v>
      </c>
      <c r="BF58" s="3">
        <v>2.4</v>
      </c>
      <c r="BG58" s="3">
        <v>25.6</v>
      </c>
      <c r="BH58" s="3">
        <v>31.6</v>
      </c>
      <c r="BI58" s="3">
        <v>0</v>
      </c>
      <c r="BJ58" s="3">
        <v>0.7</v>
      </c>
      <c r="BK58" s="3">
        <v>17.5</v>
      </c>
      <c r="BL58" s="3">
        <v>0</v>
      </c>
      <c r="BM58" s="3">
        <v>15.7</v>
      </c>
      <c r="BN58" s="3">
        <v>16.899999999999999</v>
      </c>
      <c r="BO58" s="3">
        <v>2.4</v>
      </c>
      <c r="BP58" s="3">
        <v>1.4</v>
      </c>
      <c r="BQ58" s="3">
        <v>2.2000000000000002</v>
      </c>
      <c r="BR58" s="3">
        <v>3.6</v>
      </c>
      <c r="BS58" s="3">
        <v>157.80000000000001</v>
      </c>
      <c r="BT58" s="3">
        <v>80.7</v>
      </c>
      <c r="BU58" s="3">
        <v>25.2</v>
      </c>
      <c r="BV58" s="3">
        <v>61.5</v>
      </c>
      <c r="BW58" s="3">
        <v>13.1</v>
      </c>
      <c r="BX58" s="3">
        <v>2.4</v>
      </c>
      <c r="BY58" s="3">
        <v>28.8</v>
      </c>
      <c r="BZ58" s="3">
        <v>2.8</v>
      </c>
      <c r="CA58" s="3">
        <v>2.8</v>
      </c>
      <c r="CB58" s="3">
        <v>2.7</v>
      </c>
      <c r="CC58" s="3">
        <v>1.5</v>
      </c>
      <c r="CD58" s="3">
        <v>12.5</v>
      </c>
      <c r="CE58" s="3">
        <v>29.8</v>
      </c>
      <c r="CF58" s="3">
        <v>13.2</v>
      </c>
      <c r="CG58" s="3">
        <v>2.2999999999999998</v>
      </c>
      <c r="CH58" s="3">
        <v>1.7</v>
      </c>
      <c r="CI58" s="3">
        <v>1.6</v>
      </c>
      <c r="CJ58" s="3">
        <v>1.5</v>
      </c>
      <c r="CK58" s="3">
        <v>0</v>
      </c>
      <c r="CL58" s="3">
        <v>18</v>
      </c>
      <c r="CM58" s="3">
        <v>0</v>
      </c>
      <c r="CN58" s="3">
        <v>1.1000000000000001</v>
      </c>
      <c r="CO58" s="3">
        <v>13</v>
      </c>
      <c r="CP58" s="3">
        <v>0</v>
      </c>
      <c r="CQ58" s="3">
        <v>25</v>
      </c>
      <c r="CR58" s="3">
        <v>12</v>
      </c>
      <c r="CS58" s="3">
        <v>0</v>
      </c>
      <c r="CT58" s="3">
        <v>16.2</v>
      </c>
      <c r="CU58" s="3">
        <v>3</v>
      </c>
      <c r="CV58" s="3">
        <v>0.3</v>
      </c>
      <c r="CW58" s="3">
        <v>3.5</v>
      </c>
      <c r="CX58" s="3">
        <v>12.8</v>
      </c>
      <c r="CY58" s="3">
        <v>1.9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16.3</v>
      </c>
      <c r="DF58" s="3">
        <v>124.3</v>
      </c>
      <c r="DG58" s="3">
        <v>0</v>
      </c>
      <c r="DH58" s="3">
        <v>3.3</v>
      </c>
    </row>
    <row r="59" spans="1:112" x14ac:dyDescent="0.25">
      <c r="A59" s="3" t="s">
        <v>305</v>
      </c>
      <c r="B59" s="3" t="s">
        <v>93</v>
      </c>
      <c r="C59" s="3" t="s">
        <v>41</v>
      </c>
      <c r="D59" s="3">
        <f t="shared" si="8"/>
        <v>352.4</v>
      </c>
      <c r="E59" s="3">
        <f t="shared" si="9"/>
        <v>15</v>
      </c>
      <c r="F59" s="3">
        <f t="shared" si="10"/>
        <v>93.9</v>
      </c>
      <c r="G59" s="3">
        <f t="shared" si="11"/>
        <v>84.9</v>
      </c>
      <c r="H59" s="3">
        <f t="shared" si="12"/>
        <v>65.800000000000011</v>
      </c>
      <c r="I59" s="3">
        <f t="shared" si="13"/>
        <v>196.80000000000004</v>
      </c>
      <c r="J59" s="3">
        <f t="shared" si="14"/>
        <v>22.099999999999998</v>
      </c>
      <c r="K59" s="3">
        <f t="shared" si="15"/>
        <v>149.4</v>
      </c>
      <c r="L59" s="3">
        <v>0</v>
      </c>
      <c r="M59" s="3">
        <v>200</v>
      </c>
      <c r="N59" s="3">
        <v>0</v>
      </c>
      <c r="O59" s="3">
        <v>0</v>
      </c>
      <c r="P59" s="3">
        <v>0</v>
      </c>
      <c r="Q59" s="3">
        <v>3.5</v>
      </c>
      <c r="R59" s="3">
        <v>0</v>
      </c>
      <c r="S59" s="3">
        <v>0</v>
      </c>
      <c r="T59" s="3">
        <v>0</v>
      </c>
      <c r="U59" s="3">
        <v>8</v>
      </c>
      <c r="V59" s="3">
        <v>0</v>
      </c>
      <c r="W59" s="3">
        <v>0</v>
      </c>
      <c r="X59" s="3">
        <v>0</v>
      </c>
      <c r="Y59" s="3">
        <v>0</v>
      </c>
      <c r="Z59" s="3">
        <v>4.8</v>
      </c>
      <c r="AA59" s="3">
        <v>0.6</v>
      </c>
      <c r="AB59" s="3">
        <v>62.6</v>
      </c>
      <c r="AC59" s="3">
        <v>72.900000000000006</v>
      </c>
      <c r="AD59" s="3">
        <v>0</v>
      </c>
      <c r="AE59" s="3">
        <v>0</v>
      </c>
      <c r="AF59" s="3">
        <v>0</v>
      </c>
      <c r="AG59" s="3">
        <v>0</v>
      </c>
      <c r="AH59" s="3">
        <v>15</v>
      </c>
      <c r="AI59" s="3">
        <v>12.5</v>
      </c>
      <c r="AJ59" s="3">
        <v>6.9</v>
      </c>
      <c r="AK59" s="3">
        <v>28.5</v>
      </c>
      <c r="AL59" s="3">
        <v>37.4</v>
      </c>
      <c r="AM59" s="3">
        <v>31.3</v>
      </c>
      <c r="AN59" s="3">
        <v>0</v>
      </c>
      <c r="AO59" s="3">
        <v>0</v>
      </c>
      <c r="AP59" s="3">
        <v>45.4</v>
      </c>
      <c r="AQ59" s="3">
        <v>23.4</v>
      </c>
      <c r="AR59" s="3">
        <v>29</v>
      </c>
      <c r="AS59" s="3">
        <v>6.6</v>
      </c>
      <c r="AT59" s="3">
        <v>15.6</v>
      </c>
      <c r="AU59" s="3">
        <v>5.8</v>
      </c>
      <c r="AV59" s="3">
        <v>11.9</v>
      </c>
      <c r="AW59" s="3">
        <v>22</v>
      </c>
      <c r="AX59" s="3">
        <v>3.8</v>
      </c>
      <c r="AY59" s="3">
        <v>0.4</v>
      </c>
      <c r="AZ59" s="3">
        <v>0.3</v>
      </c>
      <c r="BA59" s="3">
        <v>2.8</v>
      </c>
      <c r="BB59" s="3">
        <v>0.8</v>
      </c>
      <c r="BC59" s="3">
        <v>2.2000000000000002</v>
      </c>
      <c r="BD59" s="3">
        <v>0.8</v>
      </c>
      <c r="BE59" s="3">
        <v>41.7</v>
      </c>
      <c r="BF59" s="3">
        <v>2.7</v>
      </c>
      <c r="BG59" s="3">
        <v>14.4</v>
      </c>
      <c r="BH59" s="3">
        <v>8.9</v>
      </c>
      <c r="BI59" s="3">
        <v>6.1</v>
      </c>
      <c r="BJ59" s="3">
        <v>0.7</v>
      </c>
      <c r="BK59" s="3">
        <v>0.7</v>
      </c>
      <c r="BL59" s="3">
        <v>1.1000000000000001</v>
      </c>
      <c r="BM59" s="3">
        <v>17.600000000000001</v>
      </c>
      <c r="BN59" s="3">
        <v>19.100000000000001</v>
      </c>
      <c r="BO59" s="3">
        <v>2.6</v>
      </c>
      <c r="BP59" s="3">
        <v>63.2</v>
      </c>
      <c r="BQ59" s="3">
        <v>2.5</v>
      </c>
      <c r="BR59" s="3">
        <v>4</v>
      </c>
      <c r="BS59" s="3">
        <v>13.3</v>
      </c>
      <c r="BT59" s="3">
        <v>12</v>
      </c>
      <c r="BU59" s="3">
        <v>3.4</v>
      </c>
      <c r="BV59" s="3">
        <v>8.1</v>
      </c>
      <c r="BW59" s="3">
        <v>3.5</v>
      </c>
      <c r="BX59" s="3">
        <v>2.5</v>
      </c>
      <c r="BY59" s="3">
        <v>2.2000000000000002</v>
      </c>
      <c r="BZ59" s="3">
        <v>2.9</v>
      </c>
      <c r="CA59" s="3">
        <v>3</v>
      </c>
      <c r="CB59" s="3">
        <v>2.9</v>
      </c>
      <c r="CC59" s="3">
        <v>5.5</v>
      </c>
      <c r="CD59" s="3">
        <v>5.3</v>
      </c>
      <c r="CE59" s="3">
        <v>70</v>
      </c>
      <c r="CF59" s="3">
        <v>2.5</v>
      </c>
      <c r="CG59" s="3">
        <v>0.2</v>
      </c>
      <c r="CH59" s="3">
        <v>1.3</v>
      </c>
      <c r="CI59" s="3">
        <v>1.2</v>
      </c>
      <c r="CJ59" s="3">
        <v>1.2</v>
      </c>
      <c r="CK59" s="3">
        <v>1.7</v>
      </c>
      <c r="CL59" s="3">
        <v>23.7</v>
      </c>
      <c r="CM59" s="3">
        <v>5.9</v>
      </c>
      <c r="CN59" s="3">
        <v>5.8</v>
      </c>
      <c r="CO59" s="3">
        <v>4.9000000000000004</v>
      </c>
      <c r="CP59" s="3">
        <v>11.1</v>
      </c>
      <c r="CQ59" s="3">
        <v>5.9</v>
      </c>
      <c r="CR59" s="3">
        <v>4.5</v>
      </c>
      <c r="CS59" s="3">
        <v>0.6</v>
      </c>
      <c r="CT59" s="3">
        <v>24.4</v>
      </c>
      <c r="CU59" s="3">
        <v>1.3</v>
      </c>
      <c r="CV59" s="3">
        <v>0</v>
      </c>
      <c r="CW59" s="3">
        <v>5.9</v>
      </c>
      <c r="CX59" s="3">
        <v>19.399999999999999</v>
      </c>
      <c r="CY59" s="3">
        <v>1.4</v>
      </c>
      <c r="CZ59" s="3">
        <v>17.3</v>
      </c>
      <c r="DA59" s="3">
        <v>3.4</v>
      </c>
      <c r="DB59" s="3">
        <v>0</v>
      </c>
      <c r="DC59" s="3">
        <v>63.7</v>
      </c>
      <c r="DD59" s="3">
        <v>2.5</v>
      </c>
      <c r="DE59" s="3">
        <v>5.8</v>
      </c>
      <c r="DF59" s="3">
        <v>74.3</v>
      </c>
      <c r="DG59" s="3">
        <v>0.7</v>
      </c>
      <c r="DH59" s="3">
        <v>2.4</v>
      </c>
    </row>
    <row r="60" spans="1:112" x14ac:dyDescent="0.25">
      <c r="A60" s="3" t="s">
        <v>306</v>
      </c>
      <c r="B60" s="3" t="s">
        <v>92</v>
      </c>
      <c r="C60" s="3" t="s">
        <v>41</v>
      </c>
      <c r="D60" s="3">
        <f t="shared" si="8"/>
        <v>349.3</v>
      </c>
      <c r="E60" s="3">
        <f t="shared" si="9"/>
        <v>60</v>
      </c>
      <c r="F60" s="3">
        <f t="shared" si="10"/>
        <v>217.2</v>
      </c>
      <c r="G60" s="3">
        <f t="shared" si="11"/>
        <v>128.1</v>
      </c>
      <c r="H60" s="3">
        <f t="shared" si="12"/>
        <v>438</v>
      </c>
      <c r="I60" s="3">
        <f t="shared" si="13"/>
        <v>132.80000000000001</v>
      </c>
      <c r="J60" s="3">
        <f t="shared" si="14"/>
        <v>5.4</v>
      </c>
      <c r="K60" s="3">
        <f t="shared" si="15"/>
        <v>360.3</v>
      </c>
      <c r="L60" s="3">
        <v>0</v>
      </c>
      <c r="M60" s="3">
        <v>200</v>
      </c>
      <c r="N60" s="3">
        <v>0</v>
      </c>
      <c r="O60" s="3">
        <v>0</v>
      </c>
      <c r="P60" s="3">
        <v>0</v>
      </c>
      <c r="Q60" s="3">
        <v>0</v>
      </c>
      <c r="R60" s="3">
        <v>14</v>
      </c>
      <c r="S60" s="3">
        <v>0</v>
      </c>
      <c r="T60" s="3">
        <v>5.5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13.8</v>
      </c>
      <c r="AA60" s="3">
        <v>0</v>
      </c>
      <c r="AB60" s="3">
        <v>2.2999999999999998</v>
      </c>
      <c r="AC60" s="3">
        <v>113.7</v>
      </c>
      <c r="AD60" s="3">
        <v>0</v>
      </c>
      <c r="AE60" s="3">
        <v>0</v>
      </c>
      <c r="AF60" s="3">
        <v>0</v>
      </c>
      <c r="AG60" s="3">
        <v>0</v>
      </c>
      <c r="AH60" s="3">
        <v>60</v>
      </c>
      <c r="AI60" s="3">
        <v>0</v>
      </c>
      <c r="AJ60" s="3">
        <v>34.299999999999997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149.69999999999999</v>
      </c>
      <c r="AS60" s="3">
        <v>2.4</v>
      </c>
      <c r="AT60" s="3">
        <v>0.9</v>
      </c>
      <c r="AU60" s="3">
        <v>33.6</v>
      </c>
      <c r="AV60" s="3">
        <v>11.9</v>
      </c>
      <c r="AW60" s="3">
        <v>31.7</v>
      </c>
      <c r="AX60" s="3">
        <v>3.8</v>
      </c>
      <c r="AY60" s="3">
        <v>7.3</v>
      </c>
      <c r="AZ60" s="3">
        <v>5.5</v>
      </c>
      <c r="BA60" s="3">
        <v>29.1</v>
      </c>
      <c r="BB60" s="3">
        <v>3.3</v>
      </c>
      <c r="BC60" s="3">
        <v>11.2</v>
      </c>
      <c r="BD60" s="3">
        <v>4.0999999999999996</v>
      </c>
      <c r="BE60" s="3">
        <v>107.5</v>
      </c>
      <c r="BF60" s="3">
        <v>0</v>
      </c>
      <c r="BG60" s="3">
        <v>74.3</v>
      </c>
      <c r="BH60" s="3">
        <v>3.7</v>
      </c>
      <c r="BI60" s="3">
        <v>2.5</v>
      </c>
      <c r="BJ60" s="3">
        <v>0.7</v>
      </c>
      <c r="BK60" s="3">
        <v>4.9000000000000004</v>
      </c>
      <c r="BL60" s="3">
        <v>10.9</v>
      </c>
      <c r="BM60" s="3">
        <v>12.7</v>
      </c>
      <c r="BN60" s="3">
        <v>98.3</v>
      </c>
      <c r="BO60" s="3">
        <v>13.4</v>
      </c>
      <c r="BP60" s="3">
        <v>16.399999999999999</v>
      </c>
      <c r="BQ60" s="3">
        <v>0</v>
      </c>
      <c r="BR60" s="3">
        <v>5.8</v>
      </c>
      <c r="BS60" s="3">
        <v>29.6</v>
      </c>
      <c r="BT60" s="3">
        <v>136.9</v>
      </c>
      <c r="BU60" s="3">
        <v>93.8</v>
      </c>
      <c r="BV60" s="3">
        <v>64.2</v>
      </c>
      <c r="BW60" s="3">
        <v>27.3</v>
      </c>
      <c r="BX60" s="3">
        <v>0</v>
      </c>
      <c r="BY60" s="3">
        <v>12.2</v>
      </c>
      <c r="BZ60" s="3">
        <v>0</v>
      </c>
      <c r="CA60" s="3">
        <v>16.600000000000001</v>
      </c>
      <c r="CB60" s="3">
        <v>16.2</v>
      </c>
      <c r="CC60" s="3">
        <v>35.4</v>
      </c>
      <c r="CD60" s="3">
        <v>38.6</v>
      </c>
      <c r="CE60" s="3">
        <v>0</v>
      </c>
      <c r="CF60" s="3">
        <v>7</v>
      </c>
      <c r="CG60" s="3">
        <v>0.2</v>
      </c>
      <c r="CH60" s="3">
        <v>6.6</v>
      </c>
      <c r="CI60" s="3">
        <v>6.1</v>
      </c>
      <c r="CJ60" s="3">
        <v>0</v>
      </c>
      <c r="CK60" s="3">
        <v>0.5</v>
      </c>
      <c r="CL60" s="3">
        <v>15.6</v>
      </c>
      <c r="CM60" s="3">
        <v>0.9</v>
      </c>
      <c r="CN60" s="3">
        <v>0.6</v>
      </c>
      <c r="CO60" s="3">
        <v>0.5</v>
      </c>
      <c r="CP60" s="3">
        <v>11.4</v>
      </c>
      <c r="CQ60" s="3">
        <v>21.7</v>
      </c>
      <c r="CR60" s="3">
        <v>11.4</v>
      </c>
      <c r="CS60" s="3">
        <v>0</v>
      </c>
      <c r="CT60" s="3">
        <v>3.5</v>
      </c>
      <c r="CU60" s="3">
        <v>1.3</v>
      </c>
      <c r="CV60" s="3">
        <v>0.1</v>
      </c>
      <c r="CW60" s="3">
        <v>6</v>
      </c>
      <c r="CX60" s="3">
        <v>0.8</v>
      </c>
      <c r="CY60" s="3">
        <v>1</v>
      </c>
      <c r="CZ60" s="3">
        <v>0.9</v>
      </c>
      <c r="DA60" s="3">
        <v>3.5</v>
      </c>
      <c r="DB60" s="3">
        <v>0</v>
      </c>
      <c r="DC60" s="3">
        <v>17.5</v>
      </c>
      <c r="DD60" s="3">
        <v>17.5</v>
      </c>
      <c r="DE60" s="3">
        <v>318.5</v>
      </c>
      <c r="DF60" s="3">
        <v>0</v>
      </c>
      <c r="DG60" s="3">
        <v>4.5999999999999996</v>
      </c>
      <c r="DH60" s="3">
        <v>2.2000000000000002</v>
      </c>
    </row>
    <row r="61" spans="1:112" x14ac:dyDescent="0.25">
      <c r="A61" s="3" t="s">
        <v>307</v>
      </c>
      <c r="B61" s="3" t="s">
        <v>94</v>
      </c>
      <c r="C61" s="3" t="s">
        <v>41</v>
      </c>
      <c r="D61" s="3">
        <f t="shared" si="8"/>
        <v>265.39999999999998</v>
      </c>
      <c r="E61" s="3">
        <f t="shared" si="9"/>
        <v>30</v>
      </c>
      <c r="F61" s="3">
        <f t="shared" si="10"/>
        <v>84</v>
      </c>
      <c r="G61" s="3">
        <f t="shared" si="11"/>
        <v>14.6</v>
      </c>
      <c r="H61" s="3">
        <f t="shared" si="12"/>
        <v>115.00000000000001</v>
      </c>
      <c r="I61" s="3">
        <f t="shared" si="13"/>
        <v>65.300000000000011</v>
      </c>
      <c r="J61" s="3">
        <f t="shared" si="14"/>
        <v>6.7</v>
      </c>
      <c r="K61" s="3">
        <f t="shared" si="15"/>
        <v>48.9</v>
      </c>
      <c r="L61" s="3">
        <v>0</v>
      </c>
      <c r="M61" s="3">
        <v>100</v>
      </c>
      <c r="N61" s="3">
        <v>100</v>
      </c>
      <c r="O61" s="3">
        <v>0</v>
      </c>
      <c r="P61" s="3">
        <v>7</v>
      </c>
      <c r="Q61" s="3">
        <v>0</v>
      </c>
      <c r="R61" s="3">
        <v>0</v>
      </c>
      <c r="S61" s="3">
        <v>0</v>
      </c>
      <c r="T61" s="3">
        <v>5.5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9.1</v>
      </c>
      <c r="AA61" s="3">
        <v>0</v>
      </c>
      <c r="AB61" s="3">
        <v>3</v>
      </c>
      <c r="AC61" s="3">
        <v>40.799999999999997</v>
      </c>
      <c r="AD61" s="3">
        <v>0</v>
      </c>
      <c r="AE61" s="3">
        <v>0</v>
      </c>
      <c r="AF61" s="3">
        <v>0</v>
      </c>
      <c r="AG61" s="3">
        <v>0</v>
      </c>
      <c r="AH61" s="3">
        <v>30</v>
      </c>
      <c r="AI61" s="3">
        <v>12.5</v>
      </c>
      <c r="AJ61" s="3">
        <v>12.9</v>
      </c>
      <c r="AK61" s="3">
        <v>0</v>
      </c>
      <c r="AL61" s="3">
        <v>0</v>
      </c>
      <c r="AM61" s="3">
        <v>0</v>
      </c>
      <c r="AN61" s="3">
        <v>0.5</v>
      </c>
      <c r="AO61" s="3">
        <v>19.5</v>
      </c>
      <c r="AP61" s="3">
        <v>0</v>
      </c>
      <c r="AQ61" s="3">
        <v>0</v>
      </c>
      <c r="AR61" s="3">
        <v>15.5</v>
      </c>
      <c r="AS61" s="3">
        <v>0.3</v>
      </c>
      <c r="AT61" s="3">
        <v>2.2999999999999998</v>
      </c>
      <c r="AU61" s="3">
        <v>6.2</v>
      </c>
      <c r="AV61" s="3">
        <v>11.9</v>
      </c>
      <c r="AW61" s="3">
        <v>3.3</v>
      </c>
      <c r="AX61" s="3">
        <v>3.8</v>
      </c>
      <c r="AY61" s="3">
        <v>0.2</v>
      </c>
      <c r="AZ61" s="3">
        <v>0</v>
      </c>
      <c r="BA61" s="3">
        <v>0.4</v>
      </c>
      <c r="BB61" s="3">
        <v>0.6</v>
      </c>
      <c r="BC61" s="3">
        <v>0.2</v>
      </c>
      <c r="BD61" s="3">
        <v>0.8</v>
      </c>
      <c r="BE61" s="3">
        <v>1.6</v>
      </c>
      <c r="BF61" s="3">
        <v>0</v>
      </c>
      <c r="BG61" s="3">
        <v>54.9</v>
      </c>
      <c r="BH61" s="3">
        <v>9.5</v>
      </c>
      <c r="BI61" s="3">
        <v>0</v>
      </c>
      <c r="BJ61" s="3">
        <v>4.9000000000000004</v>
      </c>
      <c r="BK61" s="3">
        <v>9.8000000000000007</v>
      </c>
      <c r="BL61" s="3">
        <v>2</v>
      </c>
      <c r="BM61" s="3">
        <v>1.3</v>
      </c>
      <c r="BN61" s="3">
        <v>10.199999999999999</v>
      </c>
      <c r="BO61" s="3">
        <v>1.4</v>
      </c>
      <c r="BP61" s="3">
        <v>3</v>
      </c>
      <c r="BQ61" s="3">
        <v>0</v>
      </c>
      <c r="BR61" s="3">
        <v>7.5</v>
      </c>
      <c r="BS61" s="3">
        <v>39.200000000000003</v>
      </c>
      <c r="BT61" s="3">
        <v>9.4</v>
      </c>
      <c r="BU61" s="3">
        <v>0</v>
      </c>
      <c r="BV61" s="3">
        <v>47.7</v>
      </c>
      <c r="BW61" s="3">
        <v>5.2</v>
      </c>
      <c r="BX61" s="3">
        <v>2</v>
      </c>
      <c r="BY61" s="3">
        <v>1.7</v>
      </c>
      <c r="BZ61" s="3">
        <v>0</v>
      </c>
      <c r="CA61" s="3">
        <v>2.2999999999999998</v>
      </c>
      <c r="CB61" s="3">
        <v>0</v>
      </c>
      <c r="CC61" s="3">
        <v>0</v>
      </c>
      <c r="CD61" s="3">
        <v>7.5</v>
      </c>
      <c r="CE61" s="3">
        <v>9</v>
      </c>
      <c r="CF61" s="3">
        <v>13.2</v>
      </c>
      <c r="CG61" s="3">
        <v>0</v>
      </c>
      <c r="CH61" s="3">
        <v>7</v>
      </c>
      <c r="CI61" s="3">
        <v>1.6</v>
      </c>
      <c r="CJ61" s="3">
        <v>0</v>
      </c>
      <c r="CK61" s="3">
        <v>0</v>
      </c>
      <c r="CL61" s="3">
        <v>3</v>
      </c>
      <c r="CM61" s="3">
        <v>0</v>
      </c>
      <c r="CN61" s="3">
        <v>3.9</v>
      </c>
      <c r="CO61" s="3">
        <v>0.9</v>
      </c>
      <c r="CP61" s="3">
        <v>0.6</v>
      </c>
      <c r="CQ61" s="3">
        <v>2.1</v>
      </c>
      <c r="CR61" s="3">
        <v>3</v>
      </c>
      <c r="CS61" s="3">
        <v>0</v>
      </c>
      <c r="CT61" s="3">
        <v>4.9000000000000004</v>
      </c>
      <c r="CU61" s="3">
        <v>3.7</v>
      </c>
      <c r="CV61" s="3">
        <v>0.7</v>
      </c>
      <c r="CW61" s="3">
        <v>4.2</v>
      </c>
      <c r="CX61" s="3">
        <v>0</v>
      </c>
      <c r="CY61" s="3">
        <v>6.7</v>
      </c>
      <c r="CZ61" s="3">
        <v>0</v>
      </c>
      <c r="DA61" s="3">
        <v>0</v>
      </c>
      <c r="DB61" s="3">
        <v>0</v>
      </c>
      <c r="DC61" s="3">
        <v>7.9</v>
      </c>
      <c r="DD61" s="3">
        <v>0</v>
      </c>
      <c r="DE61" s="3">
        <v>41</v>
      </c>
      <c r="DF61" s="3">
        <v>0</v>
      </c>
      <c r="DG61" s="3">
        <v>0</v>
      </c>
      <c r="DH61" s="3">
        <v>0</v>
      </c>
    </row>
    <row r="62" spans="1:112" x14ac:dyDescent="0.25">
      <c r="A62" s="3"/>
      <c r="B62" s="3"/>
      <c r="C62" s="3" t="s">
        <v>248</v>
      </c>
      <c r="D62" s="3">
        <v>368.57586206896548</v>
      </c>
      <c r="E62" s="3">
        <v>57.413793103448278</v>
      </c>
      <c r="F62" s="3">
        <v>89.565517241379325</v>
      </c>
      <c r="G62" s="3">
        <v>33.300000000000004</v>
      </c>
      <c r="H62" s="3">
        <v>288.40000000000003</v>
      </c>
      <c r="I62" s="3">
        <v>157.89655172413796</v>
      </c>
      <c r="J62" s="3">
        <v>24.368965517241378</v>
      </c>
      <c r="K62" s="3">
        <v>200.43103448275866</v>
      </c>
      <c r="L62" s="3">
        <v>26.724137931034484</v>
      </c>
      <c r="M62" s="3">
        <v>150.86206896551724</v>
      </c>
      <c r="N62" s="3">
        <v>73.275862068965523</v>
      </c>
      <c r="O62" s="3">
        <v>0</v>
      </c>
      <c r="P62" s="3">
        <v>3.6206896551724137</v>
      </c>
      <c r="Q62" s="3">
        <v>1.8103448275862069</v>
      </c>
      <c r="R62" s="3">
        <v>2.1724137931034484</v>
      </c>
      <c r="S62" s="3">
        <v>3.3793103448275863</v>
      </c>
      <c r="T62" s="3">
        <v>0.88275862068965527</v>
      </c>
      <c r="U62" s="3">
        <v>9.1344827586206883</v>
      </c>
      <c r="V62" s="3">
        <v>4.2103448275862068</v>
      </c>
      <c r="W62" s="3">
        <v>1.0586206896551724</v>
      </c>
      <c r="X62" s="3">
        <v>0.26551724137931038</v>
      </c>
      <c r="Y62" s="3">
        <v>0.44482758620689655</v>
      </c>
      <c r="Z62" s="3">
        <v>12.737931034482761</v>
      </c>
      <c r="AA62" s="3">
        <v>0.22758620689655171</v>
      </c>
      <c r="AB62" s="3">
        <v>7.4413793103448267</v>
      </c>
      <c r="AC62" s="3">
        <v>70.327586206896569</v>
      </c>
      <c r="AD62" s="3">
        <v>1.3793103448275863</v>
      </c>
      <c r="AE62" s="3">
        <v>13.793103448275861</v>
      </c>
      <c r="AF62" s="3">
        <v>6.0344827586206895</v>
      </c>
      <c r="AG62" s="3">
        <v>1.896551724137931</v>
      </c>
      <c r="AH62" s="3">
        <v>34.310344827586206</v>
      </c>
      <c r="AI62" s="3">
        <v>2.1551724137931036</v>
      </c>
      <c r="AJ62" s="3">
        <v>21.134482758620681</v>
      </c>
      <c r="AK62" s="3">
        <v>4.2413793103448274</v>
      </c>
      <c r="AL62" s="3">
        <v>2.0413793103448277</v>
      </c>
      <c r="AM62" s="3">
        <v>5.7620689655172415</v>
      </c>
      <c r="AN62" s="3">
        <v>5.3586206896551714</v>
      </c>
      <c r="AO62" s="3">
        <v>34.896551724137929</v>
      </c>
      <c r="AP62" s="3">
        <v>10.579310344827585</v>
      </c>
      <c r="AQ62" s="3">
        <v>13.134482758620694</v>
      </c>
      <c r="AR62" s="3">
        <v>23.251724137931031</v>
      </c>
      <c r="AS62" s="3">
        <v>8.2517241379310367</v>
      </c>
      <c r="AT62" s="3">
        <v>9.6310344827586238</v>
      </c>
      <c r="AU62" s="3">
        <v>15.86551724137931</v>
      </c>
      <c r="AV62" s="3">
        <v>17.475862068965508</v>
      </c>
      <c r="AW62" s="3">
        <v>10.879310344827585</v>
      </c>
      <c r="AX62" s="3">
        <v>4.7172413793103454</v>
      </c>
      <c r="AY62" s="3">
        <v>6.5206896551724158</v>
      </c>
      <c r="AZ62" s="3">
        <v>1.7551724137931037</v>
      </c>
      <c r="BA62" s="3">
        <v>4.8275862068965516</v>
      </c>
      <c r="BB62" s="3">
        <v>0.75172413793103454</v>
      </c>
      <c r="BC62" s="3">
        <v>3.0482758620689663</v>
      </c>
      <c r="BD62" s="3">
        <v>1.7931034482758621</v>
      </c>
      <c r="BE62" s="3">
        <v>29.048275862068966</v>
      </c>
      <c r="BF62" s="3">
        <v>2.3241379310344827</v>
      </c>
      <c r="BG62" s="3">
        <v>27.362068965517238</v>
      </c>
      <c r="BH62" s="3">
        <v>8.6689655172413786</v>
      </c>
      <c r="BI62" s="3">
        <v>3.6758620689655173</v>
      </c>
      <c r="BJ62" s="3">
        <v>2.3965517241379315</v>
      </c>
      <c r="BK62" s="3">
        <v>4.1931034482758625</v>
      </c>
      <c r="BL62" s="3">
        <v>5.7310344827586199</v>
      </c>
      <c r="BM62" s="3">
        <v>6.1655172413793107</v>
      </c>
      <c r="BN62" s="3">
        <v>20.558620689655172</v>
      </c>
      <c r="BO62" s="3">
        <v>3.6344827586206891</v>
      </c>
      <c r="BP62" s="3">
        <v>9.1068965517241374</v>
      </c>
      <c r="BQ62" s="3">
        <v>14.486206896551721</v>
      </c>
      <c r="BR62" s="3">
        <v>46.268965517241377</v>
      </c>
      <c r="BS62" s="3">
        <v>45.689655172413794</v>
      </c>
      <c r="BT62" s="3">
        <v>42.217241379310352</v>
      </c>
      <c r="BU62" s="3">
        <v>24.148275862068967</v>
      </c>
      <c r="BV62" s="3">
        <v>51.796551724137927</v>
      </c>
      <c r="BW62" s="3">
        <v>10.113793103448277</v>
      </c>
      <c r="BX62" s="3">
        <v>5.5206896551724149</v>
      </c>
      <c r="BY62" s="3">
        <v>15.479310344827583</v>
      </c>
      <c r="BZ62" s="3">
        <v>4.5</v>
      </c>
      <c r="CA62" s="3">
        <v>10.910344827586208</v>
      </c>
      <c r="CB62" s="3">
        <v>5.0999999999999979</v>
      </c>
      <c r="CC62" s="3">
        <v>12.168965517241377</v>
      </c>
      <c r="CD62" s="3">
        <v>13.724137931034484</v>
      </c>
      <c r="CE62" s="3">
        <v>24.268965517241373</v>
      </c>
      <c r="CF62" s="3">
        <v>10.748275862068965</v>
      </c>
      <c r="CG62" s="3">
        <v>1.2</v>
      </c>
      <c r="CH62" s="3">
        <v>8.703448275862069</v>
      </c>
      <c r="CI62" s="3">
        <v>5.8999999999999995</v>
      </c>
      <c r="CJ62" s="3">
        <v>2.9310344827586206</v>
      </c>
      <c r="CK62" s="3">
        <v>4.8241379310344827</v>
      </c>
      <c r="CL62" s="3">
        <v>12.50344827586207</v>
      </c>
      <c r="CM62" s="3">
        <v>3.9103448275862069</v>
      </c>
      <c r="CN62" s="3">
        <v>7.3965517241379306</v>
      </c>
      <c r="CO62" s="3">
        <v>13.641379310344826</v>
      </c>
      <c r="CP62" s="3">
        <v>5.5103448275862075</v>
      </c>
      <c r="CQ62" s="3">
        <v>9.8275862068965516</v>
      </c>
      <c r="CR62" s="3">
        <v>7.9034482758620683</v>
      </c>
      <c r="CS62" s="3">
        <v>0.25172413793103454</v>
      </c>
      <c r="CT62" s="3">
        <v>9.1620689655172409</v>
      </c>
      <c r="CU62" s="3">
        <v>3.179310344827587</v>
      </c>
      <c r="CV62" s="3">
        <v>0.3827586206896551</v>
      </c>
      <c r="CW62" s="3">
        <v>3.7586206896551735</v>
      </c>
      <c r="CX62" s="3">
        <v>8.1689655172413804</v>
      </c>
      <c r="CY62" s="3">
        <v>5.7655172413793112</v>
      </c>
      <c r="CZ62" s="3">
        <v>2.1689655172413791</v>
      </c>
      <c r="DA62" s="3">
        <v>1.7793103448275862</v>
      </c>
      <c r="DB62" s="3">
        <v>14.655172413793103</v>
      </c>
      <c r="DC62" s="3">
        <v>11.941379310344828</v>
      </c>
      <c r="DD62" s="3">
        <v>45.248275862068965</v>
      </c>
      <c r="DE62" s="3">
        <v>44.58275862068966</v>
      </c>
      <c r="DF62" s="3">
        <v>94.603448275862064</v>
      </c>
      <c r="DG62" s="3">
        <v>1.2586206896551722</v>
      </c>
      <c r="DH62" s="3">
        <v>2.7965517241379314</v>
      </c>
    </row>
    <row r="63" spans="1:112" x14ac:dyDescent="0.25">
      <c r="A63" s="3"/>
      <c r="B63" s="3"/>
      <c r="C63" s="3" t="s">
        <v>247</v>
      </c>
      <c r="D63" s="3">
        <v>440.08928571428578</v>
      </c>
      <c r="E63" s="3">
        <v>63.214285714285715</v>
      </c>
      <c r="F63" s="3">
        <v>101.47499999999998</v>
      </c>
      <c r="G63" s="3">
        <v>36.414285714285718</v>
      </c>
      <c r="H63" s="3">
        <v>220.55</v>
      </c>
      <c r="I63" s="3">
        <v>188.32857142857142</v>
      </c>
      <c r="J63" s="3">
        <v>21.082142857142859</v>
      </c>
      <c r="K63" s="3">
        <v>119.18214285714284</v>
      </c>
      <c r="L63" s="3">
        <v>173.21428571428572</v>
      </c>
      <c r="M63" s="3">
        <v>98.214285714285708</v>
      </c>
      <c r="N63" s="3">
        <v>33.928571428571431</v>
      </c>
      <c r="O63" s="3">
        <v>4.3142857142857141</v>
      </c>
      <c r="P63" s="3">
        <v>4.125</v>
      </c>
      <c r="Q63" s="3">
        <v>0.125</v>
      </c>
      <c r="R63" s="3">
        <v>2.75</v>
      </c>
      <c r="S63" s="3">
        <v>2.1892857142857141</v>
      </c>
      <c r="T63" s="3">
        <v>0.18928571428571428</v>
      </c>
      <c r="U63" s="3">
        <v>6.5821428571428564</v>
      </c>
      <c r="V63" s="3">
        <v>2.8035714285714284</v>
      </c>
      <c r="W63" s="3">
        <v>0.88214285714285712</v>
      </c>
      <c r="X63" s="3">
        <v>0.56071428571428572</v>
      </c>
      <c r="Y63" s="3">
        <v>0.9464285714285714</v>
      </c>
      <c r="Z63" s="3">
        <v>8.6750000000000007</v>
      </c>
      <c r="AA63" s="3">
        <v>0.7035714285714284</v>
      </c>
      <c r="AB63" s="3">
        <v>15.328571428571431</v>
      </c>
      <c r="AC63" s="3">
        <v>84.557142857142864</v>
      </c>
      <c r="AD63" s="3">
        <v>0</v>
      </c>
      <c r="AE63" s="3">
        <v>38.303571428571431</v>
      </c>
      <c r="AF63" s="3">
        <v>6.9642857142857144</v>
      </c>
      <c r="AG63" s="3">
        <v>0</v>
      </c>
      <c r="AH63" s="3">
        <v>17.946428571428573</v>
      </c>
      <c r="AI63" s="3">
        <v>10.625</v>
      </c>
      <c r="AJ63" s="3">
        <v>23.474999999999991</v>
      </c>
      <c r="AK63" s="3">
        <v>1.1428571428571428</v>
      </c>
      <c r="AL63" s="3">
        <v>0.32500000000000001</v>
      </c>
      <c r="AM63" s="3">
        <v>9.6892857142857149</v>
      </c>
      <c r="AN63" s="3">
        <v>4.4499999999999993</v>
      </c>
      <c r="AO63" s="3">
        <v>28.871428571428567</v>
      </c>
      <c r="AP63" s="3">
        <v>7.9428571428571422</v>
      </c>
      <c r="AQ63" s="3">
        <v>21.178571428571427</v>
      </c>
      <c r="AR63" s="3">
        <v>29.617857142857144</v>
      </c>
      <c r="AS63" s="3">
        <v>8.492857142857142</v>
      </c>
      <c r="AT63" s="3">
        <v>10.267857142857141</v>
      </c>
      <c r="AU63" s="3">
        <v>17.435714285714287</v>
      </c>
      <c r="AV63" s="3">
        <v>22.875</v>
      </c>
      <c r="AW63" s="3">
        <v>9.0857142857142836</v>
      </c>
      <c r="AX63" s="3">
        <v>13.164285714285716</v>
      </c>
      <c r="AY63" s="3">
        <v>3.878571428571429</v>
      </c>
      <c r="AZ63" s="3">
        <v>3.15</v>
      </c>
      <c r="BA63" s="3">
        <v>4.8250000000000002</v>
      </c>
      <c r="BB63" s="3">
        <v>2.3571428571428572</v>
      </c>
      <c r="BC63" s="3">
        <v>3.22857142857143</v>
      </c>
      <c r="BD63" s="3">
        <v>0.76071428571428579</v>
      </c>
      <c r="BE63" s="3">
        <v>30.30714285714285</v>
      </c>
      <c r="BF63" s="3">
        <v>2.3607142857142853</v>
      </c>
      <c r="BG63" s="3">
        <v>29.835714285714282</v>
      </c>
      <c r="BH63" s="3">
        <v>16.399999999999999</v>
      </c>
      <c r="BI63" s="3">
        <v>5.3964285714285714</v>
      </c>
      <c r="BJ63" s="3">
        <v>2.8714285714285723</v>
      </c>
      <c r="BK63" s="3">
        <v>4.0035714285714299</v>
      </c>
      <c r="BL63" s="3">
        <v>2.6071428571428568</v>
      </c>
      <c r="BM63" s="3">
        <v>7.6928571428571422</v>
      </c>
      <c r="BN63" s="3">
        <v>20.592857142857138</v>
      </c>
      <c r="BO63" s="3">
        <v>5.2392857142857157</v>
      </c>
      <c r="BP63" s="3">
        <v>10.582142857142859</v>
      </c>
      <c r="BQ63" s="3">
        <v>14.564285714285715</v>
      </c>
      <c r="BR63" s="3">
        <v>30.585714285714289</v>
      </c>
      <c r="BS63" s="3">
        <v>33.739285714285714</v>
      </c>
      <c r="BT63" s="3">
        <v>31.285714285714285</v>
      </c>
      <c r="BU63" s="3">
        <v>14.65357142857143</v>
      </c>
      <c r="BV63" s="3">
        <v>31.67499999999999</v>
      </c>
      <c r="BW63" s="3">
        <v>14.224999999999998</v>
      </c>
      <c r="BX63" s="3">
        <v>1.7321428571428572</v>
      </c>
      <c r="BY63" s="3">
        <v>16.975000000000001</v>
      </c>
      <c r="BZ63" s="3">
        <v>3.4928571428571429</v>
      </c>
      <c r="CA63" s="3">
        <v>16.239285714285714</v>
      </c>
      <c r="CB63" s="3">
        <v>5.7678571428571432</v>
      </c>
      <c r="CC63" s="3">
        <v>5.6142857142857139</v>
      </c>
      <c r="CD63" s="3">
        <v>22.817857142857143</v>
      </c>
      <c r="CE63" s="3">
        <v>38.696428571428569</v>
      </c>
      <c r="CF63" s="3">
        <v>10.110714285714284</v>
      </c>
      <c r="CG63" s="3">
        <v>1.8678571428571427</v>
      </c>
      <c r="CH63" s="3">
        <v>6.3142857142857158</v>
      </c>
      <c r="CI63" s="3">
        <v>3.3285714285714278</v>
      </c>
      <c r="CJ63" s="3">
        <v>2.8357142857142854</v>
      </c>
      <c r="CK63" s="3">
        <v>5.6571428571428566</v>
      </c>
      <c r="CL63" s="3">
        <v>11.271428571428572</v>
      </c>
      <c r="CM63" s="3">
        <v>5.5964285714285733</v>
      </c>
      <c r="CN63" s="3">
        <v>7.8464285714285724</v>
      </c>
      <c r="CO63" s="3">
        <v>9.625</v>
      </c>
      <c r="CP63" s="3">
        <v>8.4749999999999979</v>
      </c>
      <c r="CQ63" s="3">
        <v>15.385714285714283</v>
      </c>
      <c r="CR63" s="3">
        <v>10.028571428571428</v>
      </c>
      <c r="CS63" s="3">
        <v>0.18928571428571428</v>
      </c>
      <c r="CT63" s="3">
        <v>13.671428571428569</v>
      </c>
      <c r="CU63" s="3">
        <v>4.1964285714285721</v>
      </c>
      <c r="CV63" s="3">
        <v>0.21071428571428569</v>
      </c>
      <c r="CW63" s="3">
        <v>2.7750000000000008</v>
      </c>
      <c r="CX63" s="3">
        <v>7.4285714285714288</v>
      </c>
      <c r="CY63" s="3">
        <v>5.8678571428571429</v>
      </c>
      <c r="CZ63" s="3">
        <v>0.75357142857142867</v>
      </c>
      <c r="DA63" s="3">
        <v>1.0678571428571426</v>
      </c>
      <c r="DB63" s="3">
        <v>13.392857142857142</v>
      </c>
      <c r="DC63" s="3">
        <v>67.553571428571416</v>
      </c>
      <c r="DD63" s="3">
        <v>16.017857142857142</v>
      </c>
      <c r="DE63" s="3">
        <v>20.978571428571428</v>
      </c>
      <c r="DF63" s="3">
        <v>8.6392857142857142</v>
      </c>
      <c r="DG63" s="3">
        <v>0.52142857142857146</v>
      </c>
      <c r="DH63" s="3">
        <v>5.4714285714285724</v>
      </c>
    </row>
    <row r="64" spans="1:112" x14ac:dyDescent="0.25">
      <c r="A64" s="3"/>
      <c r="B64" s="3"/>
      <c r="C64" s="3" t="s">
        <v>8264</v>
      </c>
      <c r="D64" s="3">
        <v>0.44176624535599002</v>
      </c>
      <c r="E64" s="3">
        <v>0.76950750197939899</v>
      </c>
      <c r="F64" s="3">
        <v>0.43237993154001902</v>
      </c>
      <c r="G64" s="3">
        <v>0.78164675015617602</v>
      </c>
      <c r="H64" s="3">
        <v>0.140686447537271</v>
      </c>
      <c r="I64" s="3">
        <v>0.42310830584706</v>
      </c>
      <c r="J64" s="3">
        <v>0.89292312351811198</v>
      </c>
      <c r="K64" s="3">
        <v>5.3763390914510797E-4</v>
      </c>
      <c r="L64" s="3">
        <v>4.4548195459160798E-2</v>
      </c>
      <c r="M64" s="3">
        <v>0.262668553169491</v>
      </c>
      <c r="N64" s="3">
        <v>0.230085149267932</v>
      </c>
      <c r="O64" s="3">
        <v>6.4938523433713299E-2</v>
      </c>
      <c r="P64" s="3">
        <v>0.79383857858178897</v>
      </c>
      <c r="Q64" s="3">
        <v>0.50043351171683803</v>
      </c>
      <c r="R64" s="3">
        <v>0.66306261021684498</v>
      </c>
      <c r="S64" s="3">
        <v>0.46087898799174298</v>
      </c>
      <c r="T64" s="3">
        <v>0.42310830584706</v>
      </c>
      <c r="U64" s="3">
        <v>0.47060327344800401</v>
      </c>
      <c r="V64" s="3">
        <v>0.56292711356723901</v>
      </c>
      <c r="W64" s="3">
        <v>0.81836873940768695</v>
      </c>
      <c r="X64" s="3">
        <v>0.79383857858178897</v>
      </c>
      <c r="Y64" s="3">
        <v>0.60654779429263705</v>
      </c>
      <c r="Z64" s="3">
        <v>0.25591335158874901</v>
      </c>
      <c r="AA64" s="3">
        <v>0.14508091056872799</v>
      </c>
      <c r="AB64" s="3">
        <v>0.223923640231252</v>
      </c>
      <c r="AC64" s="3">
        <v>0.72153097956188095</v>
      </c>
      <c r="AD64" s="3">
        <v>0.83070136694548802</v>
      </c>
      <c r="AE64" s="3">
        <v>3.6542735330909001E-2</v>
      </c>
      <c r="AF64" s="3">
        <v>0.56292711356723901</v>
      </c>
      <c r="AG64" s="3">
        <v>0.51059169529209303</v>
      </c>
      <c r="AH64" s="3">
        <v>2.97792021229441E-2</v>
      </c>
      <c r="AI64" s="3">
        <v>0.105548443349476</v>
      </c>
      <c r="AJ64" s="3">
        <v>0.68623197729697405</v>
      </c>
      <c r="AK64" s="3">
        <v>0.98104966169845398</v>
      </c>
      <c r="AL64" s="3">
        <v>0.83070136694548802</v>
      </c>
      <c r="AM64" s="3">
        <v>0.39599025315842701</v>
      </c>
      <c r="AN64" s="3">
        <v>0.36148561334844398</v>
      </c>
      <c r="AO64" s="3">
        <v>1.0063172990782101</v>
      </c>
      <c r="AP64" s="3">
        <v>0.42310830584706</v>
      </c>
      <c r="AQ64" s="3">
        <v>0.78164675015617602</v>
      </c>
      <c r="AR64" s="3">
        <v>0.29825247841450803</v>
      </c>
      <c r="AS64" s="3">
        <v>0.74539776027430604</v>
      </c>
      <c r="AT64" s="3">
        <v>0.70969527292604995</v>
      </c>
      <c r="AU64" s="3">
        <v>0.44176624535599002</v>
      </c>
      <c r="AV64" s="3">
        <v>1.6945870082003E-2</v>
      </c>
      <c r="AW64" s="3">
        <v>0.45126627685483001</v>
      </c>
      <c r="AX64" s="3">
        <v>0.72153097956188095</v>
      </c>
      <c r="AY64" s="3">
        <v>0.41395227149953301</v>
      </c>
      <c r="AZ64" s="3">
        <v>0.95580072304631303</v>
      </c>
      <c r="BA64" s="3">
        <v>0.49038180883455301</v>
      </c>
      <c r="BB64" s="3">
        <v>0.45126627685483001</v>
      </c>
      <c r="BC64" s="3">
        <v>0.37849976036523703</v>
      </c>
      <c r="BD64" s="3">
        <v>0.112694746384571</v>
      </c>
      <c r="BE64" s="3">
        <v>0.72153097956188095</v>
      </c>
      <c r="BF64" s="3">
        <v>0.39599025315842701</v>
      </c>
      <c r="BG64" s="3">
        <v>0.88041418698884399</v>
      </c>
      <c r="BH64" s="3">
        <v>0.140686447537271</v>
      </c>
      <c r="BI64" s="3">
        <v>0.58455120290762597</v>
      </c>
      <c r="BJ64" s="3">
        <v>0.90545833164779099</v>
      </c>
      <c r="BK64" s="3">
        <v>0.85548721539179995</v>
      </c>
      <c r="BL64" s="3">
        <v>0.56292711356723901</v>
      </c>
      <c r="BM64" s="3">
        <v>0.98104966169845398</v>
      </c>
      <c r="BN64" s="3">
        <v>0.96842129795709597</v>
      </c>
      <c r="BO64" s="3">
        <v>0.217879133994826</v>
      </c>
      <c r="BP64" s="3">
        <v>0.65159412448880805</v>
      </c>
      <c r="BQ64" s="3">
        <v>0.49038180883455301</v>
      </c>
      <c r="BR64" s="3">
        <v>0.943191044485304</v>
      </c>
      <c r="BS64" s="3">
        <v>0.13220057568266</v>
      </c>
      <c r="BT64" s="3">
        <v>0.120210597903459</v>
      </c>
      <c r="BU64" s="3">
        <v>0.66306261021684498</v>
      </c>
      <c r="BV64" s="3">
        <v>5.60220249764041E-2</v>
      </c>
      <c r="BW64" s="3">
        <v>0.53122167735373105</v>
      </c>
      <c r="BX64" s="3">
        <v>2.11651483725241E-2</v>
      </c>
      <c r="BY64" s="3">
        <v>0.72153097956188095</v>
      </c>
      <c r="BZ64" s="3">
        <v>0.24927788242818899</v>
      </c>
      <c r="CA64" s="3">
        <v>0.81836873940768695</v>
      </c>
      <c r="CB64" s="3">
        <v>0.26954388197065499</v>
      </c>
      <c r="CC64" s="3">
        <v>5.0014430398398799E-2</v>
      </c>
      <c r="CD64" s="3">
        <v>0.189386022955538</v>
      </c>
      <c r="CE64" s="3">
        <v>0.23636430365501401</v>
      </c>
      <c r="CF64" s="3">
        <v>0.62890103547804699</v>
      </c>
      <c r="CG64" s="3">
        <v>0.91801676536678301</v>
      </c>
      <c r="CH64" s="3">
        <v>0.41395227149953301</v>
      </c>
      <c r="CI64" s="3">
        <v>3.2345544406425099E-2</v>
      </c>
      <c r="CJ64" s="3">
        <v>0.78164675015617602</v>
      </c>
      <c r="CK64" s="3">
        <v>0.88041418698884399</v>
      </c>
      <c r="CL64" s="3">
        <v>0.38718573998726802</v>
      </c>
      <c r="CM64" s="3">
        <v>0.29089377412259299</v>
      </c>
      <c r="CN64" s="3">
        <v>0.83070136694548802</v>
      </c>
      <c r="CO64" s="3">
        <v>6.7338828011269794E-2</v>
      </c>
      <c r="CP64" s="3">
        <v>0.41395227149953301</v>
      </c>
      <c r="CQ64" s="3">
        <v>0.45126627685483001</v>
      </c>
      <c r="CR64" s="3">
        <v>0.83070136694548802</v>
      </c>
      <c r="CS64" s="3">
        <v>0.32105645451452203</v>
      </c>
      <c r="CT64" s="3">
        <v>0.173643582956438</v>
      </c>
      <c r="CU64" s="3">
        <v>0.54169039773115801</v>
      </c>
      <c r="CV64" s="3">
        <v>0.29825247841450803</v>
      </c>
      <c r="CW64" s="3">
        <v>9.5497994474098E-2</v>
      </c>
      <c r="CX64" s="3">
        <v>0.33686550332260501</v>
      </c>
      <c r="CY64" s="3">
        <v>0.26954388197065499</v>
      </c>
      <c r="CZ64" s="3">
        <v>0.217879133994826</v>
      </c>
      <c r="DA64" s="3">
        <v>7.7667237078980905E-2</v>
      </c>
      <c r="DB64" s="3">
        <v>0.68623197729697405</v>
      </c>
      <c r="DC64" s="3">
        <v>0.84307516890335399</v>
      </c>
      <c r="DD64" s="3">
        <v>0.35315838804490102</v>
      </c>
      <c r="DE64" s="3">
        <v>6.2608099878352502E-2</v>
      </c>
      <c r="DF64" s="3">
        <v>6.5286030034315302E-4</v>
      </c>
      <c r="DG64" s="3">
        <v>2.6253512350863598E-2</v>
      </c>
      <c r="DH64" s="3">
        <v>0.48043796036997199</v>
      </c>
    </row>
    <row r="65" spans="1:112" x14ac:dyDescent="0.25">
      <c r="A65" s="3"/>
      <c r="B65" s="3"/>
      <c r="C65" s="3" t="s">
        <v>9822</v>
      </c>
      <c r="D65" s="3">
        <v>0.84806938236511098</v>
      </c>
      <c r="E65" s="3">
        <v>0.94319217705268998</v>
      </c>
      <c r="F65" s="3">
        <v>0.84806938236511098</v>
      </c>
      <c r="G65" s="3">
        <v>0.94319217705268998</v>
      </c>
      <c r="H65" s="3">
        <v>0.68755735878223101</v>
      </c>
      <c r="I65" s="3">
        <v>0.84806938236511098</v>
      </c>
      <c r="J65" s="3">
        <v>0.96364970755915103</v>
      </c>
      <c r="K65" s="3">
        <v>3.5580886368701901E-2</v>
      </c>
      <c r="L65" s="3">
        <v>0.52428087523059996</v>
      </c>
      <c r="M65" s="3">
        <v>0.83943666099432601</v>
      </c>
      <c r="N65" s="3">
        <v>0.83943666099432601</v>
      </c>
      <c r="O65" s="3">
        <v>0.52428087523059996</v>
      </c>
      <c r="P65" s="3">
        <v>0.94319217705268998</v>
      </c>
      <c r="Q65" s="3">
        <v>0.85230082464274004</v>
      </c>
      <c r="R65" s="3">
        <v>0.94319217705268998</v>
      </c>
      <c r="S65" s="3">
        <v>0.84843836766613201</v>
      </c>
      <c r="T65" s="3">
        <v>0.84806938236511098</v>
      </c>
      <c r="U65" s="3">
        <v>0.84843836766613201</v>
      </c>
      <c r="V65" s="3">
        <v>0.87655793398327297</v>
      </c>
      <c r="W65" s="3">
        <v>0.94319217705268998</v>
      </c>
      <c r="X65" s="3">
        <v>0.94319217705268998</v>
      </c>
      <c r="Y65" s="3">
        <v>0.91824596635968603</v>
      </c>
      <c r="Z65" s="3">
        <v>0.83943666099432601</v>
      </c>
      <c r="AA65" s="3">
        <v>0.68755735878223101</v>
      </c>
      <c r="AB65" s="3">
        <v>0.83943666099432601</v>
      </c>
      <c r="AC65" s="3">
        <v>0.94319217705268998</v>
      </c>
      <c r="AD65" s="3">
        <v>0.94319217705268998</v>
      </c>
      <c r="AE65" s="3">
        <v>0.49789476888363499</v>
      </c>
      <c r="AF65" s="3">
        <v>0.87655793398327297</v>
      </c>
      <c r="AG65" s="3">
        <v>0.85622299672058699</v>
      </c>
      <c r="AH65" s="3">
        <v>0.49789476888363499</v>
      </c>
      <c r="AI65" s="3">
        <v>0.67675178382899503</v>
      </c>
      <c r="AJ65" s="3">
        <v>0.94319217705268998</v>
      </c>
      <c r="AK65" s="3">
        <v>0.99013345486232895</v>
      </c>
      <c r="AL65" s="3">
        <v>0.94319217705268998</v>
      </c>
      <c r="AM65" s="3">
        <v>0.84806938236511098</v>
      </c>
      <c r="AN65" s="3">
        <v>0.84806938236511098</v>
      </c>
      <c r="AO65" s="3">
        <v>1.0063172990782101</v>
      </c>
      <c r="AP65" s="3">
        <v>0.84806938236511098</v>
      </c>
      <c r="AQ65" s="3">
        <v>0.94319217705268998</v>
      </c>
      <c r="AR65" s="3">
        <v>0.84806938236511098</v>
      </c>
      <c r="AS65" s="3">
        <v>0.94319217705268998</v>
      </c>
      <c r="AT65" s="3">
        <v>0.94319217705268998</v>
      </c>
      <c r="AU65" s="3">
        <v>0.84806938236511098</v>
      </c>
      <c r="AV65" s="3">
        <v>0.49789476888363499</v>
      </c>
      <c r="AW65" s="3">
        <v>0.84806938236511098</v>
      </c>
      <c r="AX65" s="3">
        <v>0.94319217705268998</v>
      </c>
      <c r="AY65" s="3">
        <v>0.84806938236511098</v>
      </c>
      <c r="AZ65" s="3">
        <v>0.99013345486232895</v>
      </c>
      <c r="BA65" s="3">
        <v>0.84843836766613201</v>
      </c>
      <c r="BB65" s="3">
        <v>0.84806938236511098</v>
      </c>
      <c r="BC65" s="3">
        <v>0.84806938236511098</v>
      </c>
      <c r="BD65" s="3">
        <v>0.682429297551011</v>
      </c>
      <c r="BE65" s="3">
        <v>0.94319217705268998</v>
      </c>
      <c r="BF65" s="3">
        <v>0.84806938236511098</v>
      </c>
      <c r="BG65" s="3">
        <v>0.95965146381783994</v>
      </c>
      <c r="BH65" s="3">
        <v>0.68755735878223101</v>
      </c>
      <c r="BI65" s="3">
        <v>0.89740959319621505</v>
      </c>
      <c r="BJ65" s="3">
        <v>0.96759762891773704</v>
      </c>
      <c r="BK65" s="3">
        <v>0.95151129058883899</v>
      </c>
      <c r="BL65" s="3">
        <v>0.87655793398327297</v>
      </c>
      <c r="BM65" s="3">
        <v>0.99013345486232895</v>
      </c>
      <c r="BN65" s="3">
        <v>0.99013345486232895</v>
      </c>
      <c r="BO65" s="3">
        <v>0.83943666099432601</v>
      </c>
      <c r="BP65" s="3">
        <v>0.94319217705268998</v>
      </c>
      <c r="BQ65" s="3">
        <v>0.84843836766613201</v>
      </c>
      <c r="BR65" s="3">
        <v>0.98853676777786703</v>
      </c>
      <c r="BS65" s="3">
        <v>0.68755735878223101</v>
      </c>
      <c r="BT65" s="3">
        <v>0.68755735878223101</v>
      </c>
      <c r="BU65" s="3">
        <v>0.94319217705268998</v>
      </c>
      <c r="BV65" s="3">
        <v>0.52428087523059996</v>
      </c>
      <c r="BW65" s="3">
        <v>0.87655793398327297</v>
      </c>
      <c r="BX65" s="3">
        <v>0.49789476888363499</v>
      </c>
      <c r="BY65" s="3">
        <v>0.94319217705268998</v>
      </c>
      <c r="BZ65" s="3">
        <v>0.83943666099432601</v>
      </c>
      <c r="CA65" s="3">
        <v>0.94319217705268998</v>
      </c>
      <c r="CB65" s="3">
        <v>0.83943666099432601</v>
      </c>
      <c r="CC65" s="3">
        <v>0.52428087523059996</v>
      </c>
      <c r="CD65" s="3">
        <v>0.82572306008614604</v>
      </c>
      <c r="CE65" s="3">
        <v>0.83943666099432601</v>
      </c>
      <c r="CF65" s="3">
        <v>0.93904401187817998</v>
      </c>
      <c r="CG65" s="3">
        <v>0.97149347014543097</v>
      </c>
      <c r="CH65" s="3">
        <v>0.84806938236511098</v>
      </c>
      <c r="CI65" s="3">
        <v>0.49789476888363499</v>
      </c>
      <c r="CJ65" s="3">
        <v>0.94319217705268998</v>
      </c>
      <c r="CK65" s="3">
        <v>0.95965146381783994</v>
      </c>
      <c r="CL65" s="3">
        <v>0.84806938236511098</v>
      </c>
      <c r="CM65" s="3">
        <v>0.84806938236511098</v>
      </c>
      <c r="CN65" s="3">
        <v>0.94319217705268998</v>
      </c>
      <c r="CO65" s="3">
        <v>0.52428087523059996</v>
      </c>
      <c r="CP65" s="3">
        <v>0.84806938236511098</v>
      </c>
      <c r="CQ65" s="3">
        <v>0.84806938236511098</v>
      </c>
      <c r="CR65" s="3">
        <v>0.94319217705268998</v>
      </c>
      <c r="CS65" s="3">
        <v>0.84806938236511098</v>
      </c>
      <c r="CT65" s="3">
        <v>0.78863127259382304</v>
      </c>
      <c r="CU65" s="3">
        <v>0.87655793398327297</v>
      </c>
      <c r="CV65" s="3">
        <v>0.84806938236511098</v>
      </c>
      <c r="CW65" s="3">
        <v>0.650580087354793</v>
      </c>
      <c r="CX65" s="3">
        <v>0.84806938236511098</v>
      </c>
      <c r="CY65" s="3">
        <v>0.83943666099432601</v>
      </c>
      <c r="CZ65" s="3">
        <v>0.83943666099432601</v>
      </c>
      <c r="DA65" s="3">
        <v>0.56438192277392796</v>
      </c>
      <c r="DB65" s="3">
        <v>0.94319217705268998</v>
      </c>
      <c r="DC65" s="3">
        <v>0.94737312794294404</v>
      </c>
      <c r="DD65" s="3">
        <v>0.84806938236511098</v>
      </c>
      <c r="DE65" s="3">
        <v>0.52428087523059996</v>
      </c>
      <c r="DF65" s="3">
        <v>3.5580886368701901E-2</v>
      </c>
      <c r="DG65" s="3">
        <v>0.49789476888363499</v>
      </c>
      <c r="DH65" s="3">
        <v>0.84843836766613201</v>
      </c>
    </row>
    <row r="67" spans="1:112" ht="15.75" x14ac:dyDescent="0.25">
      <c r="A67" s="175" t="s">
        <v>9830</v>
      </c>
    </row>
  </sheetData>
  <conditionalFormatting sqref="D64:DH65">
    <cfRule type="cellIs" dxfId="53" priority="1" operator="lessThanOrEqual">
      <formula>0.05</formula>
    </cfRule>
  </conditionalFormatting>
  <hyperlinks>
    <hyperlink ref="A2" location="Summary!A1" display="Home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H60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2" width="11" style="1" customWidth="1"/>
    <col min="3" max="4" width="11.42578125" style="1" customWidth="1"/>
    <col min="5" max="5" width="13.5703125" style="1" customWidth="1"/>
    <col min="6" max="7" width="11.42578125" style="1" customWidth="1"/>
    <col min="8" max="8" width="16.42578125" style="1" customWidth="1"/>
    <col min="9" max="16384" width="9.140625" style="1"/>
  </cols>
  <sheetData>
    <row r="1" spans="1:8" x14ac:dyDescent="0.25">
      <c r="A1" s="28" t="s">
        <v>10320</v>
      </c>
    </row>
    <row r="2" spans="1:8" x14ac:dyDescent="0.25">
      <c r="A2" s="129" t="s">
        <v>8333</v>
      </c>
    </row>
    <row r="3" spans="1:8" ht="30" x14ac:dyDescent="0.25">
      <c r="A3" s="92" t="s">
        <v>8094</v>
      </c>
      <c r="B3" s="92" t="s">
        <v>10</v>
      </c>
      <c r="C3" s="92" t="s">
        <v>8095</v>
      </c>
      <c r="D3" s="92" t="s">
        <v>8096</v>
      </c>
      <c r="E3" s="92" t="s">
        <v>8097</v>
      </c>
      <c r="F3" s="92" t="s">
        <v>8098</v>
      </c>
      <c r="G3" s="92" t="s">
        <v>8099</v>
      </c>
      <c r="H3" s="92" t="s">
        <v>8100</v>
      </c>
    </row>
    <row r="4" spans="1:8" x14ac:dyDescent="0.25">
      <c r="A4" s="7" t="s">
        <v>251</v>
      </c>
      <c r="B4" s="7" t="s">
        <v>64</v>
      </c>
      <c r="C4" s="7">
        <v>116361</v>
      </c>
      <c r="D4" s="110">
        <v>6.4299804772064899</v>
      </c>
      <c r="E4" s="110">
        <v>66.72</v>
      </c>
      <c r="F4" s="110">
        <v>36.363636363636303</v>
      </c>
      <c r="G4" s="7">
        <v>38267</v>
      </c>
      <c r="H4" s="92" t="s">
        <v>8101</v>
      </c>
    </row>
    <row r="5" spans="1:8" x14ac:dyDescent="0.25">
      <c r="A5" s="7" t="s">
        <v>252</v>
      </c>
      <c r="B5" s="7" t="s">
        <v>65</v>
      </c>
      <c r="C5" s="7">
        <v>129944</v>
      </c>
      <c r="D5" s="110">
        <v>6.2094949379540703</v>
      </c>
      <c r="E5" s="110">
        <v>68.400000000000006</v>
      </c>
      <c r="F5" s="110">
        <v>27.272727272727199</v>
      </c>
      <c r="G5" s="7">
        <v>40900</v>
      </c>
      <c r="H5" s="92" t="s">
        <v>8102</v>
      </c>
    </row>
    <row r="6" spans="1:8" x14ac:dyDescent="0.25">
      <c r="A6" s="7" t="s">
        <v>253</v>
      </c>
      <c r="B6" s="7" t="s">
        <v>66</v>
      </c>
      <c r="C6" s="7">
        <v>98451</v>
      </c>
      <c r="D6" s="110">
        <v>6.3017047073244701</v>
      </c>
      <c r="E6" s="110">
        <v>67.989999999999995</v>
      </c>
      <c r="F6" s="110">
        <v>36.363636363636303</v>
      </c>
      <c r="G6" s="7">
        <v>31321</v>
      </c>
      <c r="H6" s="92" t="s">
        <v>8103</v>
      </c>
    </row>
    <row r="7" spans="1:8" x14ac:dyDescent="0.25">
      <c r="A7" s="7" t="s">
        <v>254</v>
      </c>
      <c r="B7" s="7" t="s">
        <v>67</v>
      </c>
      <c r="C7" s="7">
        <v>111869</v>
      </c>
      <c r="D7" s="110">
        <v>6.5585481932101803</v>
      </c>
      <c r="E7" s="110">
        <v>67.150000000000006</v>
      </c>
      <c r="F7" s="110">
        <v>36.363636363636303</v>
      </c>
      <c r="G7" s="7">
        <v>35853</v>
      </c>
      <c r="H7" s="92" t="s">
        <v>8104</v>
      </c>
    </row>
    <row r="8" spans="1:8" x14ac:dyDescent="0.25">
      <c r="A8" s="7" t="s">
        <v>306</v>
      </c>
      <c r="B8" s="7" t="s">
        <v>92</v>
      </c>
      <c r="C8" s="7">
        <v>115066</v>
      </c>
      <c r="D8" s="110">
        <v>6.2925070587046701</v>
      </c>
      <c r="E8" s="110">
        <v>67.52</v>
      </c>
      <c r="F8" s="110">
        <v>36.363636363636303</v>
      </c>
      <c r="G8" s="7">
        <v>37148</v>
      </c>
      <c r="H8" s="92" t="s">
        <v>8105</v>
      </c>
    </row>
    <row r="9" spans="1:8" x14ac:dyDescent="0.25">
      <c r="A9" s="7" t="s">
        <v>255</v>
      </c>
      <c r="B9" s="7" t="s">
        <v>68</v>
      </c>
      <c r="C9" s="7">
        <v>98356</v>
      </c>
      <c r="D9" s="110">
        <v>6.2341730402708997</v>
      </c>
      <c r="E9" s="110">
        <v>68.430000000000007</v>
      </c>
      <c r="F9" s="110">
        <v>36.363636363636303</v>
      </c>
      <c r="G9" s="7">
        <v>30950</v>
      </c>
      <c r="H9" s="92" t="s">
        <v>8106</v>
      </c>
    </row>
    <row r="10" spans="1:8" x14ac:dyDescent="0.25">
      <c r="A10" s="7" t="s">
        <v>279</v>
      </c>
      <c r="B10" s="7" t="s">
        <v>95</v>
      </c>
      <c r="C10" s="7">
        <v>118970</v>
      </c>
      <c r="D10" s="110">
        <v>6.3032583904848201</v>
      </c>
      <c r="E10" s="110">
        <v>66.36</v>
      </c>
      <c r="F10" s="110">
        <v>27.272727272727199</v>
      </c>
      <c r="G10" s="7">
        <v>39773</v>
      </c>
      <c r="H10" s="92" t="s">
        <v>8107</v>
      </c>
    </row>
    <row r="11" spans="1:8" x14ac:dyDescent="0.25">
      <c r="A11" s="7" t="s">
        <v>280</v>
      </c>
      <c r="B11" s="7" t="s">
        <v>96</v>
      </c>
      <c r="C11" s="7">
        <v>135328</v>
      </c>
      <c r="D11" s="110">
        <v>6.3710973016887902</v>
      </c>
      <c r="E11" s="110">
        <v>67.39</v>
      </c>
      <c r="F11" s="110">
        <v>36.363636363636303</v>
      </c>
      <c r="G11" s="7">
        <v>43774</v>
      </c>
      <c r="H11" s="92" t="s">
        <v>8108</v>
      </c>
    </row>
    <row r="12" spans="1:8" x14ac:dyDescent="0.25">
      <c r="A12" s="7" t="s">
        <v>285</v>
      </c>
      <c r="B12" s="7" t="s">
        <v>101</v>
      </c>
      <c r="C12" s="7">
        <v>129456</v>
      </c>
      <c r="D12" s="110">
        <v>6.3201768976988504</v>
      </c>
      <c r="E12" s="110">
        <v>66.83</v>
      </c>
      <c r="F12" s="110">
        <v>27.272727272727199</v>
      </c>
      <c r="G12" s="7">
        <v>42631</v>
      </c>
      <c r="H12" s="92" t="s">
        <v>8109</v>
      </c>
    </row>
    <row r="13" spans="1:8" x14ac:dyDescent="0.25">
      <c r="A13" s="7" t="s">
        <v>281</v>
      </c>
      <c r="B13" s="7" t="s">
        <v>97</v>
      </c>
      <c r="C13" s="7">
        <v>87332</v>
      </c>
      <c r="D13" s="110">
        <v>6.26397826483446</v>
      </c>
      <c r="E13" s="110">
        <v>68.87</v>
      </c>
      <c r="F13" s="110">
        <v>36.363636363636303</v>
      </c>
      <c r="G13" s="7">
        <v>27067</v>
      </c>
      <c r="H13" s="92" t="s">
        <v>8110</v>
      </c>
    </row>
    <row r="14" spans="1:8" x14ac:dyDescent="0.25">
      <c r="A14" s="7" t="s">
        <v>282</v>
      </c>
      <c r="B14" s="7" t="s">
        <v>98</v>
      </c>
      <c r="C14" s="7">
        <v>125932</v>
      </c>
      <c r="D14" s="110">
        <v>6.1450835009960096</v>
      </c>
      <c r="E14" s="110">
        <v>66.59</v>
      </c>
      <c r="F14" s="110">
        <v>36.363636363636303</v>
      </c>
      <c r="G14" s="7">
        <v>41960</v>
      </c>
      <c r="H14" s="92" t="s">
        <v>8111</v>
      </c>
    </row>
    <row r="15" spans="1:8" x14ac:dyDescent="0.25">
      <c r="A15" s="7" t="s">
        <v>283</v>
      </c>
      <c r="B15" s="7" t="s">
        <v>99</v>
      </c>
      <c r="C15" s="7">
        <v>160047</v>
      </c>
      <c r="D15" s="110">
        <v>6.3655773119084698</v>
      </c>
      <c r="E15" s="110">
        <v>66.39</v>
      </c>
      <c r="F15" s="110">
        <v>27.272727272727199</v>
      </c>
      <c r="G15" s="7">
        <v>53386</v>
      </c>
      <c r="H15" s="92" t="s">
        <v>8112</v>
      </c>
    </row>
    <row r="16" spans="1:8" x14ac:dyDescent="0.25">
      <c r="A16" s="7" t="s">
        <v>284</v>
      </c>
      <c r="B16" s="7" t="s">
        <v>100</v>
      </c>
      <c r="C16" s="7">
        <v>174955</v>
      </c>
      <c r="D16" s="110">
        <v>6.2298389126803304</v>
      </c>
      <c r="E16" s="110">
        <v>66.650000000000006</v>
      </c>
      <c r="F16" s="110">
        <v>27.272727272727199</v>
      </c>
      <c r="G16" s="7">
        <v>58097</v>
      </c>
      <c r="H16" s="92" t="s">
        <v>8113</v>
      </c>
    </row>
    <row r="17" spans="1:8" x14ac:dyDescent="0.25">
      <c r="A17" s="7" t="s">
        <v>286</v>
      </c>
      <c r="B17" s="7" t="s">
        <v>102</v>
      </c>
      <c r="C17" s="7">
        <v>129104</v>
      </c>
      <c r="D17" s="110">
        <v>6.1854524920209997</v>
      </c>
      <c r="E17" s="110">
        <v>70.89</v>
      </c>
      <c r="F17" s="110">
        <v>27.272727272727199</v>
      </c>
      <c r="G17" s="7">
        <v>37453</v>
      </c>
      <c r="H17" s="92" t="s">
        <v>8114</v>
      </c>
    </row>
    <row r="18" spans="1:8" x14ac:dyDescent="0.25">
      <c r="A18" s="7" t="s">
        <v>287</v>
      </c>
      <c r="B18" s="7" t="s">
        <v>103</v>
      </c>
      <c r="C18" s="7">
        <v>132705</v>
      </c>
      <c r="D18" s="110">
        <v>6.1867673643627796</v>
      </c>
      <c r="E18" s="110">
        <v>69.319999999999993</v>
      </c>
      <c r="F18" s="110">
        <v>36.363636363636303</v>
      </c>
      <c r="G18" s="7">
        <v>40587</v>
      </c>
      <c r="H18" s="92" t="s">
        <v>8115</v>
      </c>
    </row>
    <row r="19" spans="1:8" x14ac:dyDescent="0.25">
      <c r="A19" s="7" t="s">
        <v>288</v>
      </c>
      <c r="B19" s="7" t="s">
        <v>104</v>
      </c>
      <c r="C19" s="7">
        <v>154084</v>
      </c>
      <c r="D19" s="110">
        <v>6.2095510179900897</v>
      </c>
      <c r="E19" s="110">
        <v>68.14</v>
      </c>
      <c r="F19" s="110">
        <v>27.272727272727199</v>
      </c>
      <c r="G19" s="7">
        <v>48875</v>
      </c>
      <c r="H19" s="92" t="s">
        <v>8116</v>
      </c>
    </row>
    <row r="20" spans="1:8" x14ac:dyDescent="0.25">
      <c r="A20" s="7" t="s">
        <v>256</v>
      </c>
      <c r="B20" s="7" t="s">
        <v>69</v>
      </c>
      <c r="C20" s="7">
        <v>64929</v>
      </c>
      <c r="D20" s="110">
        <v>6.9735839010315699</v>
      </c>
      <c r="E20" s="110">
        <v>24.51</v>
      </c>
      <c r="F20" s="110">
        <v>36.363636363636303</v>
      </c>
      <c r="G20" s="7">
        <v>47835</v>
      </c>
      <c r="H20" s="92" t="s">
        <v>8117</v>
      </c>
    </row>
    <row r="21" spans="1:8" x14ac:dyDescent="0.25">
      <c r="A21" s="7" t="s">
        <v>260</v>
      </c>
      <c r="B21" s="7" t="s">
        <v>73</v>
      </c>
      <c r="C21" s="7">
        <v>69372</v>
      </c>
      <c r="D21" s="110">
        <v>6.5078767309817698</v>
      </c>
      <c r="E21" s="110">
        <v>21.33</v>
      </c>
      <c r="F21" s="110">
        <v>36.363636363636303</v>
      </c>
      <c r="G21" s="7">
        <v>53673</v>
      </c>
      <c r="H21" s="92" t="s">
        <v>8118</v>
      </c>
    </row>
    <row r="22" spans="1:8" x14ac:dyDescent="0.25">
      <c r="A22" s="7" t="s">
        <v>261</v>
      </c>
      <c r="B22" s="7" t="s">
        <v>74</v>
      </c>
      <c r="C22" s="7">
        <v>106265</v>
      </c>
      <c r="D22" s="110">
        <v>6.4526009936052802</v>
      </c>
      <c r="E22" s="110">
        <v>21.91</v>
      </c>
      <c r="F22" s="110">
        <v>36.363636363636303</v>
      </c>
      <c r="G22" s="7">
        <v>81907</v>
      </c>
      <c r="H22" s="92" t="s">
        <v>8119</v>
      </c>
    </row>
    <row r="23" spans="1:8" x14ac:dyDescent="0.25">
      <c r="A23" s="7" t="s">
        <v>262</v>
      </c>
      <c r="B23" s="7" t="s">
        <v>75</v>
      </c>
      <c r="C23" s="7">
        <v>66238</v>
      </c>
      <c r="D23" s="110">
        <v>6.7006851678738801</v>
      </c>
      <c r="E23" s="110">
        <v>24.37</v>
      </c>
      <c r="F23" s="110">
        <v>36.363636363636303</v>
      </c>
      <c r="G23" s="7">
        <v>49110</v>
      </c>
      <c r="H23" s="92" t="s">
        <v>8120</v>
      </c>
    </row>
    <row r="24" spans="1:8" x14ac:dyDescent="0.25">
      <c r="A24" s="7" t="s">
        <v>263</v>
      </c>
      <c r="B24" s="7" t="s">
        <v>76</v>
      </c>
      <c r="C24" s="7">
        <v>9302</v>
      </c>
      <c r="D24" s="110">
        <v>7.3878271174780297</v>
      </c>
      <c r="E24" s="110">
        <v>21.78</v>
      </c>
      <c r="F24" s="110">
        <v>36.363636363636303</v>
      </c>
      <c r="G24" s="7">
        <v>7149</v>
      </c>
      <c r="H24" s="92" t="s">
        <v>8121</v>
      </c>
    </row>
    <row r="25" spans="1:8" x14ac:dyDescent="0.25">
      <c r="A25" s="7" t="s">
        <v>264</v>
      </c>
      <c r="B25" s="7" t="s">
        <v>77</v>
      </c>
      <c r="C25" s="7">
        <v>100753</v>
      </c>
      <c r="D25" s="110">
        <v>6.5558793889544198</v>
      </c>
      <c r="E25" s="110">
        <v>23.59</v>
      </c>
      <c r="F25" s="110">
        <v>36.363636363636303</v>
      </c>
      <c r="G25" s="7">
        <v>75589</v>
      </c>
      <c r="H25" s="92" t="s">
        <v>8122</v>
      </c>
    </row>
    <row r="26" spans="1:8" x14ac:dyDescent="0.25">
      <c r="A26" s="7" t="s">
        <v>265</v>
      </c>
      <c r="B26" s="7" t="s">
        <v>78</v>
      </c>
      <c r="C26" s="7">
        <v>119688</v>
      </c>
      <c r="D26" s="110">
        <v>6.3113268056985898</v>
      </c>
      <c r="E26" s="110">
        <v>20.190000000000001</v>
      </c>
      <c r="F26" s="110">
        <v>36.363636363636303</v>
      </c>
      <c r="G26" s="7">
        <v>94708</v>
      </c>
      <c r="H26" s="92" t="s">
        <v>8123</v>
      </c>
    </row>
    <row r="27" spans="1:8" x14ac:dyDescent="0.25">
      <c r="A27" s="7" t="s">
        <v>266</v>
      </c>
      <c r="B27" s="7" t="s">
        <v>79</v>
      </c>
      <c r="C27" s="7">
        <v>89086</v>
      </c>
      <c r="D27" s="110">
        <v>6.7489300465036397</v>
      </c>
      <c r="E27" s="110">
        <v>21.43</v>
      </c>
      <c r="F27" s="110">
        <v>36.363636363636303</v>
      </c>
      <c r="G27" s="7">
        <v>68018</v>
      </c>
      <c r="H27" s="92" t="s">
        <v>8124</v>
      </c>
    </row>
    <row r="28" spans="1:8" x14ac:dyDescent="0.25">
      <c r="A28" s="7" t="s">
        <v>307</v>
      </c>
      <c r="B28" s="7" t="s">
        <v>94</v>
      </c>
      <c r="C28" s="7">
        <v>143256</v>
      </c>
      <c r="D28" s="110">
        <v>6.6611084621472401</v>
      </c>
      <c r="E28" s="110">
        <v>21.48</v>
      </c>
      <c r="F28" s="110">
        <v>36.363636363636303</v>
      </c>
      <c r="G28" s="7">
        <v>110395</v>
      </c>
      <c r="H28" s="92" t="s">
        <v>8125</v>
      </c>
    </row>
    <row r="29" spans="1:8" x14ac:dyDescent="0.25">
      <c r="A29" s="7" t="s">
        <v>267</v>
      </c>
      <c r="B29" s="7" t="s">
        <v>80</v>
      </c>
      <c r="C29" s="7">
        <v>41088</v>
      </c>
      <c r="D29" s="110">
        <v>8.6935627977852992</v>
      </c>
      <c r="E29" s="110">
        <v>26.67</v>
      </c>
      <c r="F29" s="110">
        <v>36.363636363636303</v>
      </c>
      <c r="G29" s="7">
        <v>28479</v>
      </c>
      <c r="H29" s="92" t="s">
        <v>8126</v>
      </c>
    </row>
    <row r="30" spans="1:8" x14ac:dyDescent="0.25">
      <c r="A30" s="7" t="s">
        <v>268</v>
      </c>
      <c r="B30" s="7" t="s">
        <v>81</v>
      </c>
      <c r="C30" s="7">
        <v>62795</v>
      </c>
      <c r="D30" s="110">
        <v>6.2627455922514903</v>
      </c>
      <c r="E30" s="110">
        <v>20.38</v>
      </c>
      <c r="F30" s="110">
        <v>36.363636363636303</v>
      </c>
      <c r="G30" s="7">
        <v>49791</v>
      </c>
      <c r="H30" s="92" t="s">
        <v>8127</v>
      </c>
    </row>
    <row r="31" spans="1:8" x14ac:dyDescent="0.25">
      <c r="A31" s="7" t="s">
        <v>269</v>
      </c>
      <c r="B31" s="7" t="s">
        <v>82</v>
      </c>
      <c r="C31" s="7">
        <v>37113</v>
      </c>
      <c r="D31" s="110">
        <v>6.6420622573803998</v>
      </c>
      <c r="E31" s="110">
        <v>21.07</v>
      </c>
      <c r="F31" s="110">
        <v>36.363636363636303</v>
      </c>
      <c r="G31" s="7">
        <v>28689</v>
      </c>
      <c r="H31" s="92" t="s">
        <v>8128</v>
      </c>
    </row>
    <row r="32" spans="1:8" x14ac:dyDescent="0.25">
      <c r="A32" s="7" t="s">
        <v>270</v>
      </c>
      <c r="B32" s="7" t="s">
        <v>83</v>
      </c>
      <c r="C32" s="7">
        <v>40891</v>
      </c>
      <c r="D32" s="110">
        <v>8.4438294606508304</v>
      </c>
      <c r="E32" s="110">
        <v>20.86</v>
      </c>
      <c r="F32" s="110">
        <v>36.363636363636303</v>
      </c>
      <c r="G32" s="7">
        <v>27675</v>
      </c>
      <c r="H32" s="92" t="s">
        <v>8129</v>
      </c>
    </row>
    <row r="33" spans="1:8" x14ac:dyDescent="0.25">
      <c r="A33" s="7" t="s">
        <v>271</v>
      </c>
      <c r="B33" s="7" t="s">
        <v>84</v>
      </c>
      <c r="C33" s="7">
        <v>35341</v>
      </c>
      <c r="D33" s="110">
        <v>6.74752090663985</v>
      </c>
      <c r="E33" s="110">
        <v>21.87</v>
      </c>
      <c r="F33" s="110">
        <v>36.363636363636303</v>
      </c>
      <c r="G33" s="7">
        <v>26883</v>
      </c>
      <c r="H33" s="92" t="s">
        <v>8130</v>
      </c>
    </row>
    <row r="34" spans="1:8" x14ac:dyDescent="0.25">
      <c r="A34" s="7" t="s">
        <v>272</v>
      </c>
      <c r="B34" s="7" t="s">
        <v>85</v>
      </c>
      <c r="C34" s="7">
        <v>50882</v>
      </c>
      <c r="D34" s="110">
        <v>6.3958782642470204</v>
      </c>
      <c r="E34" s="110">
        <v>21.76</v>
      </c>
      <c r="F34" s="110">
        <v>36.363636363636303</v>
      </c>
      <c r="G34" s="7">
        <v>39287</v>
      </c>
      <c r="H34" s="92" t="s">
        <v>8131</v>
      </c>
    </row>
    <row r="35" spans="1:8" x14ac:dyDescent="0.25">
      <c r="A35" s="7" t="s">
        <v>273</v>
      </c>
      <c r="B35" s="7" t="s">
        <v>86</v>
      </c>
      <c r="C35" s="7">
        <v>36243</v>
      </c>
      <c r="D35" s="110">
        <v>6.8414116487458196</v>
      </c>
      <c r="E35" s="110">
        <v>22.22</v>
      </c>
      <c r="F35" s="110">
        <v>36.363636363636303</v>
      </c>
      <c r="G35" s="7">
        <v>27323</v>
      </c>
      <c r="H35" s="92" t="s">
        <v>8132</v>
      </c>
    </row>
    <row r="36" spans="1:8" x14ac:dyDescent="0.25">
      <c r="A36" s="7" t="s">
        <v>274</v>
      </c>
      <c r="B36" s="7" t="s">
        <v>87</v>
      </c>
      <c r="C36" s="7">
        <v>99263</v>
      </c>
      <c r="D36" s="110">
        <v>7.30416942775053</v>
      </c>
      <c r="E36" s="110">
        <v>23.41</v>
      </c>
      <c r="F36" s="110">
        <v>36.363636363636303</v>
      </c>
      <c r="G36" s="7">
        <v>72617</v>
      </c>
      <c r="H36" s="92" t="s">
        <v>8133</v>
      </c>
    </row>
    <row r="37" spans="1:8" x14ac:dyDescent="0.25">
      <c r="A37" s="7" t="s">
        <v>275</v>
      </c>
      <c r="B37" s="7" t="s">
        <v>88</v>
      </c>
      <c r="C37" s="7">
        <v>54364</v>
      </c>
      <c r="D37" s="110">
        <v>6.9422726879395897</v>
      </c>
      <c r="E37" s="110">
        <v>21.97</v>
      </c>
      <c r="F37" s="110">
        <v>36.363636363636303</v>
      </c>
      <c r="G37" s="7">
        <v>40862</v>
      </c>
      <c r="H37" s="92" t="s">
        <v>8134</v>
      </c>
    </row>
    <row r="38" spans="1:8" x14ac:dyDescent="0.25">
      <c r="A38" s="7" t="s">
        <v>276</v>
      </c>
      <c r="B38" s="7" t="s">
        <v>89</v>
      </c>
      <c r="C38" s="7">
        <v>74842</v>
      </c>
      <c r="D38" s="110">
        <v>6.9083658326420201</v>
      </c>
      <c r="E38" s="110">
        <v>23.4</v>
      </c>
      <c r="F38" s="110">
        <v>36.363636363636303</v>
      </c>
      <c r="G38" s="7">
        <v>55744</v>
      </c>
      <c r="H38" s="92" t="s">
        <v>8135</v>
      </c>
    </row>
    <row r="39" spans="1:8" x14ac:dyDescent="0.25">
      <c r="A39" s="7" t="s">
        <v>277</v>
      </c>
      <c r="B39" s="7" t="s">
        <v>90</v>
      </c>
      <c r="C39" s="7">
        <v>33307</v>
      </c>
      <c r="D39" s="110">
        <v>6.4261857824312703</v>
      </c>
      <c r="E39" s="110">
        <v>20.91</v>
      </c>
      <c r="F39" s="110">
        <v>36.363636363636303</v>
      </c>
      <c r="G39" s="7">
        <v>26123</v>
      </c>
      <c r="H39" s="92" t="s">
        <v>8136</v>
      </c>
    </row>
    <row r="40" spans="1:8" x14ac:dyDescent="0.25">
      <c r="A40" s="7" t="s">
        <v>278</v>
      </c>
      <c r="B40" s="7" t="s">
        <v>91</v>
      </c>
      <c r="C40" s="7">
        <v>40689</v>
      </c>
      <c r="D40" s="110">
        <v>6.48587857445417</v>
      </c>
      <c r="E40" s="110">
        <v>20.65</v>
      </c>
      <c r="F40" s="110">
        <v>36.363636363636303</v>
      </c>
      <c r="G40" s="7">
        <v>32039</v>
      </c>
      <c r="H40" s="92" t="s">
        <v>8137</v>
      </c>
    </row>
    <row r="41" spans="1:8" x14ac:dyDescent="0.25">
      <c r="A41" s="7" t="s">
        <v>300</v>
      </c>
      <c r="B41" s="7" t="s">
        <v>116</v>
      </c>
      <c r="C41" s="7">
        <v>31789</v>
      </c>
      <c r="D41" s="110">
        <v>6.4693695409225898</v>
      </c>
      <c r="E41" s="110">
        <v>22.29</v>
      </c>
      <c r="F41" s="110">
        <v>36.363636363636303</v>
      </c>
      <c r="G41" s="7">
        <v>24553</v>
      </c>
      <c r="H41" s="92" t="s">
        <v>8138</v>
      </c>
    </row>
    <row r="42" spans="1:8" x14ac:dyDescent="0.25">
      <c r="A42" s="7" t="s">
        <v>302</v>
      </c>
      <c r="B42" s="7" t="s">
        <v>118</v>
      </c>
      <c r="C42" s="7">
        <v>69569</v>
      </c>
      <c r="D42" s="110">
        <v>6.6627160270686998</v>
      </c>
      <c r="E42" s="110">
        <v>29.47</v>
      </c>
      <c r="F42" s="110">
        <v>36.363636363636303</v>
      </c>
      <c r="G42" s="7">
        <v>48150</v>
      </c>
      <c r="H42" s="92" t="s">
        <v>8139</v>
      </c>
    </row>
    <row r="43" spans="1:8" x14ac:dyDescent="0.25">
      <c r="A43" s="7" t="s">
        <v>303</v>
      </c>
      <c r="B43" s="7" t="s">
        <v>119</v>
      </c>
      <c r="C43" s="7">
        <v>36160</v>
      </c>
      <c r="D43" s="110">
        <v>6.5685280992764001</v>
      </c>
      <c r="E43" s="110">
        <v>21.49</v>
      </c>
      <c r="F43" s="110">
        <v>36.363636363636303</v>
      </c>
      <c r="G43" s="7">
        <v>28001</v>
      </c>
      <c r="H43" s="92" t="s">
        <v>8140</v>
      </c>
    </row>
    <row r="44" spans="1:8" x14ac:dyDescent="0.25">
      <c r="A44" s="7" t="s">
        <v>304</v>
      </c>
      <c r="B44" s="7" t="s">
        <v>120</v>
      </c>
      <c r="C44" s="7">
        <v>96070</v>
      </c>
      <c r="D44" s="110">
        <v>6.6067943860261504</v>
      </c>
      <c r="E44" s="110">
        <v>21.11</v>
      </c>
      <c r="F44" s="110">
        <v>36.363636363636303</v>
      </c>
      <c r="G44" s="7">
        <v>74661</v>
      </c>
      <c r="H44" s="92" t="s">
        <v>8141</v>
      </c>
    </row>
    <row r="45" spans="1:8" x14ac:dyDescent="0.25">
      <c r="A45" s="7" t="s">
        <v>305</v>
      </c>
      <c r="B45" s="7" t="s">
        <v>93</v>
      </c>
      <c r="C45" s="7">
        <v>77869</v>
      </c>
      <c r="D45" s="110">
        <v>6.6083099959574296</v>
      </c>
      <c r="E45" s="110">
        <v>21.92</v>
      </c>
      <c r="F45" s="110">
        <v>36.363636363636303</v>
      </c>
      <c r="G45" s="7">
        <v>59690</v>
      </c>
      <c r="H45" s="92" t="s">
        <v>8142</v>
      </c>
    </row>
    <row r="46" spans="1:8" x14ac:dyDescent="0.25">
      <c r="A46" s="7" t="s">
        <v>257</v>
      </c>
      <c r="B46" s="7" t="s">
        <v>70</v>
      </c>
      <c r="C46" s="7">
        <v>60738</v>
      </c>
      <c r="D46" s="110">
        <v>6.5074859754636698</v>
      </c>
      <c r="E46" s="110">
        <v>22.15</v>
      </c>
      <c r="F46" s="110">
        <v>36.363636363636303</v>
      </c>
      <c r="G46" s="7">
        <v>46584</v>
      </c>
      <c r="H46" s="92" t="s">
        <v>8143</v>
      </c>
    </row>
    <row r="47" spans="1:8" x14ac:dyDescent="0.25">
      <c r="A47" s="7" t="s">
        <v>258</v>
      </c>
      <c r="B47" s="7" t="s">
        <v>71</v>
      </c>
      <c r="C47" s="7">
        <v>23811</v>
      </c>
      <c r="D47" s="110">
        <v>6.2083004012976204</v>
      </c>
      <c r="E47" s="110">
        <v>21.15</v>
      </c>
      <c r="F47" s="110">
        <v>36.363636363636303</v>
      </c>
      <c r="G47" s="7">
        <v>18686</v>
      </c>
      <c r="H47" s="92" t="s">
        <v>8144</v>
      </c>
    </row>
    <row r="48" spans="1:8" x14ac:dyDescent="0.25">
      <c r="A48" s="7" t="s">
        <v>259</v>
      </c>
      <c r="B48" s="7" t="s">
        <v>72</v>
      </c>
      <c r="C48" s="7">
        <v>66532</v>
      </c>
      <c r="D48" s="110">
        <v>6.4082670343152701</v>
      </c>
      <c r="E48" s="110">
        <v>21.22</v>
      </c>
      <c r="F48" s="110">
        <v>36.363636363636303</v>
      </c>
      <c r="G48" s="7">
        <v>51804</v>
      </c>
      <c r="H48" s="92" t="s">
        <v>8145</v>
      </c>
    </row>
    <row r="49" spans="1:8" x14ac:dyDescent="0.25">
      <c r="A49" s="7" t="s">
        <v>289</v>
      </c>
      <c r="B49" s="7" t="s">
        <v>105</v>
      </c>
      <c r="C49" s="7">
        <v>43723</v>
      </c>
      <c r="D49" s="110">
        <v>6.5434657990549203</v>
      </c>
      <c r="E49" s="110">
        <v>21.07</v>
      </c>
      <c r="F49" s="110">
        <v>36.363636363636303</v>
      </c>
      <c r="G49" s="7">
        <v>33946</v>
      </c>
      <c r="H49" s="92" t="s">
        <v>8146</v>
      </c>
    </row>
    <row r="50" spans="1:8" x14ac:dyDescent="0.25">
      <c r="A50" s="7" t="s">
        <v>290</v>
      </c>
      <c r="B50" s="7" t="s">
        <v>106</v>
      </c>
      <c r="C50" s="7">
        <v>41086</v>
      </c>
      <c r="D50" s="110">
        <v>6.8878270153509202</v>
      </c>
      <c r="E50" s="110">
        <v>22.75</v>
      </c>
      <c r="F50" s="110">
        <v>36.363636363636303</v>
      </c>
      <c r="G50" s="7">
        <v>31128</v>
      </c>
      <c r="H50" s="92" t="s">
        <v>8147</v>
      </c>
    </row>
    <row r="51" spans="1:8" x14ac:dyDescent="0.25">
      <c r="A51" s="7" t="s">
        <v>291</v>
      </c>
      <c r="B51" s="7" t="s">
        <v>107</v>
      </c>
      <c r="C51" s="7">
        <v>82777</v>
      </c>
      <c r="D51" s="110">
        <v>6.4693402907691997</v>
      </c>
      <c r="E51" s="110">
        <v>21.48</v>
      </c>
      <c r="F51" s="110">
        <v>36.363636363636303</v>
      </c>
      <c r="G51" s="7">
        <v>64044</v>
      </c>
      <c r="H51" s="92" t="s">
        <v>8148</v>
      </c>
    </row>
    <row r="52" spans="1:8" x14ac:dyDescent="0.25">
      <c r="A52" s="7" t="s">
        <v>292</v>
      </c>
      <c r="B52" s="7" t="s">
        <v>108</v>
      </c>
      <c r="C52" s="7">
        <v>97548</v>
      </c>
      <c r="D52" s="110">
        <v>6.6479074662721098</v>
      </c>
      <c r="E52" s="110">
        <v>21.23</v>
      </c>
      <c r="F52" s="110">
        <v>36.363636363636303</v>
      </c>
      <c r="G52" s="7">
        <v>75419</v>
      </c>
      <c r="H52" s="92" t="s">
        <v>8149</v>
      </c>
    </row>
    <row r="53" spans="1:8" x14ac:dyDescent="0.25">
      <c r="A53" s="7" t="s">
        <v>293</v>
      </c>
      <c r="B53" s="7" t="s">
        <v>109</v>
      </c>
      <c r="C53" s="7">
        <v>88101</v>
      </c>
      <c r="D53" s="110">
        <v>6.7524106533863701</v>
      </c>
      <c r="E53" s="110">
        <v>24.18</v>
      </c>
      <c r="F53" s="110">
        <v>36.363636363636303</v>
      </c>
      <c r="G53" s="7">
        <v>65491</v>
      </c>
      <c r="H53" s="92" t="s">
        <v>8150</v>
      </c>
    </row>
    <row r="54" spans="1:8" x14ac:dyDescent="0.25">
      <c r="A54" s="7" t="s">
        <v>294</v>
      </c>
      <c r="B54" s="7" t="s">
        <v>110</v>
      </c>
      <c r="C54" s="7">
        <v>46124</v>
      </c>
      <c r="D54" s="110">
        <v>6.4768402718550302</v>
      </c>
      <c r="E54" s="110">
        <v>21.38</v>
      </c>
      <c r="F54" s="110">
        <v>36.363636363636303</v>
      </c>
      <c r="G54" s="7">
        <v>35750</v>
      </c>
      <c r="H54" s="92" t="s">
        <v>8151</v>
      </c>
    </row>
    <row r="55" spans="1:8" x14ac:dyDescent="0.25">
      <c r="A55" s="7" t="s">
        <v>295</v>
      </c>
      <c r="B55" s="7" t="s">
        <v>111</v>
      </c>
      <c r="C55" s="7">
        <v>27195</v>
      </c>
      <c r="D55" s="110">
        <v>6.5183822880843501</v>
      </c>
      <c r="E55" s="110">
        <v>20.63</v>
      </c>
      <c r="F55" s="110">
        <v>36.363636363636303</v>
      </c>
      <c r="G55" s="7">
        <v>21330</v>
      </c>
      <c r="H55" s="92" t="s">
        <v>8152</v>
      </c>
    </row>
    <row r="56" spans="1:8" x14ac:dyDescent="0.25">
      <c r="A56" s="7" t="s">
        <v>296</v>
      </c>
      <c r="B56" s="7" t="s">
        <v>112</v>
      </c>
      <c r="C56" s="7">
        <v>40456</v>
      </c>
      <c r="D56" s="110">
        <v>6.3406915447897996</v>
      </c>
      <c r="E56" s="110">
        <v>22.16</v>
      </c>
      <c r="F56" s="110">
        <v>36.363636363636303</v>
      </c>
      <c r="G56" s="7">
        <v>31349</v>
      </c>
      <c r="H56" s="92" t="s">
        <v>8153</v>
      </c>
    </row>
    <row r="57" spans="1:8" x14ac:dyDescent="0.25">
      <c r="A57" s="7" t="s">
        <v>297</v>
      </c>
      <c r="B57" s="7" t="s">
        <v>113</v>
      </c>
      <c r="C57" s="7">
        <v>32628</v>
      </c>
      <c r="D57" s="110">
        <v>6.4695716900331703</v>
      </c>
      <c r="E57" s="110">
        <v>23.45</v>
      </c>
      <c r="F57" s="110">
        <v>36.363636363636303</v>
      </c>
      <c r="G57" s="7">
        <v>24742</v>
      </c>
      <c r="H57" s="92" t="s">
        <v>8154</v>
      </c>
    </row>
    <row r="58" spans="1:8" x14ac:dyDescent="0.25">
      <c r="A58" s="7" t="s">
        <v>298</v>
      </c>
      <c r="B58" s="7" t="s">
        <v>114</v>
      </c>
      <c r="C58" s="7">
        <v>71414</v>
      </c>
      <c r="D58" s="110">
        <v>6.35395918853862</v>
      </c>
      <c r="E58" s="110">
        <v>23.53</v>
      </c>
      <c r="F58" s="110">
        <v>36.363636363636303</v>
      </c>
      <c r="G58" s="7">
        <v>54277</v>
      </c>
      <c r="H58" s="92" t="s">
        <v>8155</v>
      </c>
    </row>
    <row r="59" spans="1:8" x14ac:dyDescent="0.25">
      <c r="A59" s="7" t="s">
        <v>299</v>
      </c>
      <c r="B59" s="7" t="s">
        <v>115</v>
      </c>
      <c r="C59" s="7">
        <v>48434</v>
      </c>
      <c r="D59" s="110">
        <v>6.7092874531484199</v>
      </c>
      <c r="E59" s="110">
        <v>23.04</v>
      </c>
      <c r="F59" s="110">
        <v>36.363636363636303</v>
      </c>
      <c r="G59" s="7">
        <v>36604</v>
      </c>
      <c r="H59" s="92" t="s">
        <v>8156</v>
      </c>
    </row>
    <row r="60" spans="1:8" x14ac:dyDescent="0.25">
      <c r="A60" s="7" t="s">
        <v>301</v>
      </c>
      <c r="B60" s="7" t="s">
        <v>117</v>
      </c>
      <c r="C60" s="7">
        <v>58188</v>
      </c>
      <c r="D60" s="110">
        <v>6.5236126527899403</v>
      </c>
      <c r="E60" s="110">
        <v>21.5</v>
      </c>
      <c r="F60" s="110">
        <v>36.363636363636303</v>
      </c>
      <c r="G60" s="7">
        <v>45132</v>
      </c>
      <c r="H60" s="92" t="s">
        <v>8157</v>
      </c>
    </row>
  </sheetData>
  <hyperlinks>
    <hyperlink ref="A2" location="Summary!A1" display="Home" xr:uid="{00000000-0004-0000-1C00-000000000000}"/>
  </hyperlink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0"/>
  <sheetViews>
    <sheetView zoomScale="70" zoomScaleNormal="70" workbookViewId="0"/>
  </sheetViews>
  <sheetFormatPr defaultRowHeight="15" x14ac:dyDescent="0.25"/>
  <cols>
    <col min="1" max="1" width="10.85546875" style="1" customWidth="1"/>
    <col min="2" max="2" width="10.85546875" bestFit="1" customWidth="1"/>
    <col min="3" max="3" width="17.85546875" customWidth="1"/>
    <col min="4" max="4" width="17.85546875" bestFit="1" customWidth="1"/>
    <col min="5" max="5" width="35" bestFit="1" customWidth="1"/>
    <col min="6" max="6" width="17.85546875" customWidth="1"/>
    <col min="7" max="7" width="34.7109375" bestFit="1" customWidth="1"/>
    <col min="8" max="8" width="17.85546875" customWidth="1"/>
    <col min="9" max="9" width="24.5703125" bestFit="1" customWidth="1"/>
    <col min="10" max="15" width="12.28515625" customWidth="1"/>
  </cols>
  <sheetData>
    <row r="1" spans="1:17" s="1" customFormat="1" x14ac:dyDescent="0.25">
      <c r="A1" s="28" t="s">
        <v>10294</v>
      </c>
    </row>
    <row r="2" spans="1:17" s="1" customFormat="1" x14ac:dyDescent="0.25">
      <c r="A2" s="129" t="s">
        <v>8333</v>
      </c>
    </row>
    <row r="3" spans="1:17" ht="45" x14ac:dyDescent="0.25">
      <c r="A3" s="25" t="s">
        <v>10</v>
      </c>
      <c r="B3" s="25" t="s">
        <v>39</v>
      </c>
      <c r="C3" s="25" t="s">
        <v>11</v>
      </c>
      <c r="D3" s="25" t="s">
        <v>12</v>
      </c>
      <c r="E3" s="25" t="s">
        <v>13</v>
      </c>
      <c r="F3" s="25" t="s">
        <v>14</v>
      </c>
      <c r="G3" s="25" t="s">
        <v>15</v>
      </c>
      <c r="H3" s="25" t="s">
        <v>220</v>
      </c>
      <c r="I3" s="25" t="s">
        <v>16</v>
      </c>
      <c r="J3" s="26" t="s">
        <v>214</v>
      </c>
      <c r="K3" s="26" t="s">
        <v>216</v>
      </c>
      <c r="L3" s="26" t="s">
        <v>217</v>
      </c>
      <c r="M3" s="26" t="s">
        <v>218</v>
      </c>
      <c r="N3" s="26" t="s">
        <v>219</v>
      </c>
      <c r="O3" s="25" t="s">
        <v>215</v>
      </c>
      <c r="P3" s="1"/>
      <c r="Q3" s="1"/>
    </row>
    <row r="4" spans="1:17" x14ac:dyDescent="0.25">
      <c r="A4" s="4" t="s">
        <v>64</v>
      </c>
      <c r="B4" s="4" t="s">
        <v>40</v>
      </c>
      <c r="C4" s="4" t="s">
        <v>17</v>
      </c>
      <c r="D4" s="4" t="s">
        <v>18</v>
      </c>
      <c r="E4" s="4" t="s">
        <v>18</v>
      </c>
      <c r="F4" s="4" t="s">
        <v>17</v>
      </c>
      <c r="G4" s="4" t="s">
        <v>18</v>
      </c>
      <c r="H4" s="4" t="s">
        <v>17</v>
      </c>
      <c r="I4" s="4" t="s">
        <v>18</v>
      </c>
      <c r="J4" s="4" t="s">
        <v>17</v>
      </c>
      <c r="K4" s="4" t="s">
        <v>17</v>
      </c>
      <c r="L4" s="4" t="s">
        <v>17</v>
      </c>
      <c r="M4" s="4" t="s">
        <v>17</v>
      </c>
      <c r="N4" s="4" t="s">
        <v>17</v>
      </c>
      <c r="O4" s="4" t="s">
        <v>17</v>
      </c>
    </row>
    <row r="5" spans="1:17" x14ac:dyDescent="0.25">
      <c r="A5" s="4" t="s">
        <v>65</v>
      </c>
      <c r="B5" s="4" t="s">
        <v>40</v>
      </c>
      <c r="C5" s="4" t="s">
        <v>17</v>
      </c>
      <c r="D5" s="4" t="s">
        <v>18</v>
      </c>
      <c r="E5" s="4" t="s">
        <v>18</v>
      </c>
      <c r="F5" s="4" t="s">
        <v>19</v>
      </c>
      <c r="G5" s="4" t="s">
        <v>221</v>
      </c>
      <c r="H5" s="4" t="s">
        <v>19</v>
      </c>
      <c r="I5" s="4" t="s">
        <v>20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  <c r="O5" s="4" t="s">
        <v>17</v>
      </c>
    </row>
    <row r="6" spans="1:17" x14ac:dyDescent="0.25">
      <c r="A6" s="4" t="s">
        <v>66</v>
      </c>
      <c r="B6" s="4" t="s">
        <v>40</v>
      </c>
      <c r="C6" s="4" t="s">
        <v>19</v>
      </c>
      <c r="D6" s="4" t="s">
        <v>21</v>
      </c>
      <c r="E6" s="4" t="s">
        <v>22</v>
      </c>
      <c r="F6" s="4" t="s">
        <v>19</v>
      </c>
      <c r="G6" s="4" t="s">
        <v>222</v>
      </c>
      <c r="H6" s="4" t="s">
        <v>19</v>
      </c>
      <c r="I6" s="4" t="s">
        <v>20</v>
      </c>
      <c r="J6" s="4" t="s">
        <v>17</v>
      </c>
      <c r="K6" s="4" t="s">
        <v>17</v>
      </c>
      <c r="L6" s="4" t="s">
        <v>17</v>
      </c>
      <c r="M6" s="4" t="s">
        <v>19</v>
      </c>
      <c r="N6" s="4" t="s">
        <v>17</v>
      </c>
      <c r="O6" s="4" t="s">
        <v>17</v>
      </c>
    </row>
    <row r="7" spans="1:17" x14ac:dyDescent="0.25">
      <c r="A7" s="4" t="s">
        <v>67</v>
      </c>
      <c r="B7" s="4" t="s">
        <v>40</v>
      </c>
      <c r="C7" s="4" t="s">
        <v>17</v>
      </c>
      <c r="D7" s="4" t="s">
        <v>18</v>
      </c>
      <c r="E7" s="4" t="s">
        <v>18</v>
      </c>
      <c r="F7" s="4" t="s">
        <v>19</v>
      </c>
      <c r="G7" s="4" t="s">
        <v>23</v>
      </c>
      <c r="H7" s="4" t="s">
        <v>19</v>
      </c>
      <c r="I7" s="4" t="s">
        <v>20</v>
      </c>
      <c r="J7" s="4" t="s">
        <v>17</v>
      </c>
      <c r="K7" s="4" t="s">
        <v>17</v>
      </c>
      <c r="L7" s="4" t="s">
        <v>17</v>
      </c>
      <c r="M7" s="4" t="s">
        <v>17</v>
      </c>
      <c r="N7" s="4" t="s">
        <v>17</v>
      </c>
      <c r="O7" s="4" t="s">
        <v>17</v>
      </c>
    </row>
    <row r="8" spans="1:17" x14ac:dyDescent="0.25">
      <c r="A8" s="4" t="s">
        <v>68</v>
      </c>
      <c r="B8" s="4" t="s">
        <v>40</v>
      </c>
      <c r="C8" s="4" t="s">
        <v>19</v>
      </c>
      <c r="D8" s="4" t="s">
        <v>24</v>
      </c>
      <c r="E8" s="4">
        <v>500</v>
      </c>
      <c r="F8" s="4" t="s">
        <v>19</v>
      </c>
      <c r="G8" s="4" t="s">
        <v>29</v>
      </c>
      <c r="H8" s="4" t="s">
        <v>19</v>
      </c>
      <c r="I8" s="4" t="s">
        <v>20</v>
      </c>
      <c r="J8" s="4" t="s">
        <v>19</v>
      </c>
      <c r="K8" s="4" t="s">
        <v>19</v>
      </c>
      <c r="L8" s="4" t="s">
        <v>17</v>
      </c>
      <c r="M8" s="4" t="s">
        <v>17</v>
      </c>
      <c r="N8" s="4" t="s">
        <v>17</v>
      </c>
      <c r="O8" s="4" t="s">
        <v>17</v>
      </c>
    </row>
    <row r="9" spans="1:17" x14ac:dyDescent="0.25">
      <c r="A9" s="4" t="s">
        <v>69</v>
      </c>
      <c r="B9" s="4" t="s">
        <v>40</v>
      </c>
      <c r="C9" s="4" t="s">
        <v>19</v>
      </c>
      <c r="D9" s="4" t="s">
        <v>24</v>
      </c>
      <c r="E9" s="4">
        <v>250</v>
      </c>
      <c r="F9" s="4" t="s">
        <v>19</v>
      </c>
      <c r="G9" s="4" t="s">
        <v>29</v>
      </c>
      <c r="H9" s="4" t="s">
        <v>19</v>
      </c>
      <c r="I9" s="4" t="s">
        <v>20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19</v>
      </c>
    </row>
    <row r="10" spans="1:17" x14ac:dyDescent="0.25">
      <c r="A10" s="4" t="s">
        <v>70</v>
      </c>
      <c r="B10" s="4" t="s">
        <v>40</v>
      </c>
      <c r="C10" s="4" t="s">
        <v>17</v>
      </c>
      <c r="D10" s="4" t="s">
        <v>18</v>
      </c>
      <c r="E10" s="4" t="s">
        <v>18</v>
      </c>
      <c r="F10" s="4" t="s">
        <v>17</v>
      </c>
      <c r="G10" s="4" t="s">
        <v>18</v>
      </c>
      <c r="H10" s="4" t="s">
        <v>17</v>
      </c>
      <c r="I10" s="4" t="s">
        <v>18</v>
      </c>
      <c r="J10" s="4" t="s">
        <v>17</v>
      </c>
      <c r="K10" s="4" t="s">
        <v>19</v>
      </c>
      <c r="L10" s="4" t="s">
        <v>17</v>
      </c>
      <c r="M10" s="4" t="s">
        <v>17</v>
      </c>
      <c r="N10" s="4" t="s">
        <v>19</v>
      </c>
      <c r="O10" s="4" t="s">
        <v>17</v>
      </c>
    </row>
    <row r="11" spans="1:17" x14ac:dyDescent="0.25">
      <c r="A11" s="4" t="s">
        <v>71</v>
      </c>
      <c r="B11" s="4" t="s">
        <v>40</v>
      </c>
      <c r="C11" s="4" t="s">
        <v>19</v>
      </c>
      <c r="D11" s="4" t="s">
        <v>25</v>
      </c>
      <c r="E11" s="4">
        <v>100</v>
      </c>
      <c r="F11" s="4" t="s">
        <v>19</v>
      </c>
      <c r="G11" s="4" t="s">
        <v>226</v>
      </c>
      <c r="H11" s="4" t="s">
        <v>19</v>
      </c>
      <c r="I11" s="4" t="s">
        <v>20</v>
      </c>
      <c r="J11" s="4" t="s">
        <v>17</v>
      </c>
      <c r="K11" s="4" t="s">
        <v>19</v>
      </c>
      <c r="L11" s="4" t="s">
        <v>17</v>
      </c>
      <c r="M11" s="4" t="s">
        <v>17</v>
      </c>
      <c r="N11" s="4" t="s">
        <v>17</v>
      </c>
      <c r="O11" s="4" t="s">
        <v>19</v>
      </c>
    </row>
    <row r="12" spans="1:17" x14ac:dyDescent="0.25">
      <c r="A12" s="4" t="s">
        <v>72</v>
      </c>
      <c r="B12" s="4" t="s">
        <v>40</v>
      </c>
      <c r="C12" s="4" t="s">
        <v>19</v>
      </c>
      <c r="D12" s="4" t="s">
        <v>26</v>
      </c>
      <c r="E12" s="4">
        <v>400</v>
      </c>
      <c r="F12" s="4" t="s">
        <v>19</v>
      </c>
      <c r="G12" s="4" t="s">
        <v>30</v>
      </c>
      <c r="H12" s="4" t="s">
        <v>19</v>
      </c>
      <c r="I12" s="4" t="s">
        <v>27</v>
      </c>
      <c r="J12" s="4" t="s">
        <v>17</v>
      </c>
      <c r="K12" s="4" t="s">
        <v>17</v>
      </c>
      <c r="L12" s="4" t="s">
        <v>17</v>
      </c>
      <c r="M12" s="4" t="s">
        <v>17</v>
      </c>
      <c r="N12" s="4" t="s">
        <v>17</v>
      </c>
      <c r="O12" s="4" t="s">
        <v>17</v>
      </c>
    </row>
    <row r="13" spans="1:17" x14ac:dyDescent="0.25">
      <c r="A13" s="4" t="s">
        <v>73</v>
      </c>
      <c r="B13" s="4" t="s">
        <v>40</v>
      </c>
      <c r="C13" s="4" t="s">
        <v>19</v>
      </c>
      <c r="D13" s="4" t="s">
        <v>25</v>
      </c>
      <c r="E13" s="4" t="s">
        <v>28</v>
      </c>
      <c r="F13" s="4" t="s">
        <v>19</v>
      </c>
      <c r="G13" s="4" t="s">
        <v>225</v>
      </c>
      <c r="H13" s="4" t="s">
        <v>19</v>
      </c>
      <c r="I13" s="4" t="s">
        <v>20</v>
      </c>
      <c r="J13" s="4" t="s">
        <v>19</v>
      </c>
      <c r="K13" s="4" t="s">
        <v>17</v>
      </c>
      <c r="L13" s="4" t="s">
        <v>17</v>
      </c>
      <c r="M13" s="4" t="s">
        <v>17</v>
      </c>
      <c r="N13" s="4" t="s">
        <v>19</v>
      </c>
      <c r="O13" s="4" t="s">
        <v>17</v>
      </c>
    </row>
    <row r="14" spans="1:17" x14ac:dyDescent="0.25">
      <c r="A14" s="4" t="s">
        <v>74</v>
      </c>
      <c r="B14" s="4" t="s">
        <v>40</v>
      </c>
      <c r="C14" s="4" t="s">
        <v>19</v>
      </c>
      <c r="D14" s="4" t="s">
        <v>24</v>
      </c>
      <c r="E14" s="4">
        <v>500</v>
      </c>
      <c r="F14" s="4" t="s">
        <v>19</v>
      </c>
      <c r="G14" s="4" t="s">
        <v>29</v>
      </c>
      <c r="H14" s="4" t="s">
        <v>19</v>
      </c>
      <c r="I14" s="4" t="s">
        <v>20</v>
      </c>
      <c r="J14" s="4" t="s">
        <v>17</v>
      </c>
      <c r="K14" s="4" t="s">
        <v>17</v>
      </c>
      <c r="L14" s="4" t="s">
        <v>17</v>
      </c>
      <c r="M14" s="4" t="s">
        <v>17</v>
      </c>
      <c r="N14" s="4" t="s">
        <v>17</v>
      </c>
      <c r="O14" s="4" t="s">
        <v>17</v>
      </c>
    </row>
    <row r="15" spans="1:17" x14ac:dyDescent="0.25">
      <c r="A15" s="4" t="s">
        <v>75</v>
      </c>
      <c r="B15" s="4" t="s">
        <v>40</v>
      </c>
      <c r="C15" s="4" t="s">
        <v>19</v>
      </c>
      <c r="D15" s="4" t="s">
        <v>26</v>
      </c>
      <c r="E15" s="4">
        <v>400</v>
      </c>
      <c r="F15" s="4" t="s">
        <v>19</v>
      </c>
      <c r="G15" s="4" t="s">
        <v>30</v>
      </c>
      <c r="H15" s="4" t="s">
        <v>17</v>
      </c>
      <c r="I15" s="4" t="s">
        <v>18</v>
      </c>
      <c r="J15" s="4" t="s">
        <v>17</v>
      </c>
      <c r="K15" s="4" t="s">
        <v>17</v>
      </c>
      <c r="L15" s="4" t="s">
        <v>17</v>
      </c>
      <c r="M15" s="4" t="s">
        <v>17</v>
      </c>
      <c r="N15" s="4" t="s">
        <v>17</v>
      </c>
      <c r="O15" s="4" t="s">
        <v>17</v>
      </c>
    </row>
    <row r="16" spans="1:17" x14ac:dyDescent="0.25">
      <c r="A16" s="4" t="s">
        <v>76</v>
      </c>
      <c r="B16" s="4" t="s">
        <v>40</v>
      </c>
      <c r="C16" s="4" t="s">
        <v>19</v>
      </c>
      <c r="D16" s="4" t="s">
        <v>31</v>
      </c>
      <c r="E16" s="4">
        <v>800</v>
      </c>
      <c r="F16" s="4" t="s">
        <v>19</v>
      </c>
      <c r="G16" s="4" t="s">
        <v>223</v>
      </c>
      <c r="H16" s="4" t="s">
        <v>19</v>
      </c>
      <c r="I16" s="4" t="s">
        <v>32</v>
      </c>
      <c r="J16" s="4" t="s">
        <v>17</v>
      </c>
      <c r="K16" s="4" t="s">
        <v>19</v>
      </c>
      <c r="L16" s="4" t="s">
        <v>17</v>
      </c>
      <c r="M16" s="4" t="s">
        <v>17</v>
      </c>
      <c r="N16" s="4" t="s">
        <v>17</v>
      </c>
      <c r="O16" s="4" t="s">
        <v>17</v>
      </c>
    </row>
    <row r="17" spans="1:15" x14ac:dyDescent="0.25">
      <c r="A17" s="4" t="s">
        <v>77</v>
      </c>
      <c r="B17" s="4" t="s">
        <v>40</v>
      </c>
      <c r="C17" s="4" t="s">
        <v>19</v>
      </c>
      <c r="D17" s="4" t="s">
        <v>24</v>
      </c>
      <c r="E17" s="4">
        <v>500</v>
      </c>
      <c r="F17" s="4" t="s">
        <v>19</v>
      </c>
      <c r="G17" s="4" t="s">
        <v>29</v>
      </c>
      <c r="H17" s="4" t="s">
        <v>19</v>
      </c>
      <c r="I17" s="4" t="s">
        <v>20</v>
      </c>
      <c r="J17" s="4" t="s">
        <v>19</v>
      </c>
      <c r="K17" s="4" t="s">
        <v>17</v>
      </c>
      <c r="L17" s="4" t="s">
        <v>19</v>
      </c>
      <c r="M17" s="4" t="s">
        <v>17</v>
      </c>
      <c r="N17" s="4" t="s">
        <v>17</v>
      </c>
      <c r="O17" s="4" t="s">
        <v>17</v>
      </c>
    </row>
    <row r="18" spans="1:15" x14ac:dyDescent="0.25">
      <c r="A18" s="4" t="s">
        <v>78</v>
      </c>
      <c r="B18" s="4" t="s">
        <v>40</v>
      </c>
      <c r="C18" s="4" t="s">
        <v>19</v>
      </c>
      <c r="D18" s="4" t="s">
        <v>24</v>
      </c>
      <c r="E18" s="4">
        <v>500</v>
      </c>
      <c r="F18" s="4" t="s">
        <v>19</v>
      </c>
      <c r="G18" s="4" t="s">
        <v>29</v>
      </c>
      <c r="H18" s="4" t="s">
        <v>19</v>
      </c>
      <c r="I18" s="4" t="s">
        <v>20</v>
      </c>
      <c r="J18" s="4" t="s">
        <v>19</v>
      </c>
      <c r="K18" s="4" t="s">
        <v>19</v>
      </c>
      <c r="L18" s="4" t="s">
        <v>17</v>
      </c>
      <c r="M18" s="4" t="s">
        <v>17</v>
      </c>
      <c r="N18" s="4" t="s">
        <v>19</v>
      </c>
      <c r="O18" s="4" t="s">
        <v>19</v>
      </c>
    </row>
    <row r="19" spans="1:15" x14ac:dyDescent="0.25">
      <c r="A19" s="4" t="s">
        <v>79</v>
      </c>
      <c r="B19" s="4" t="s">
        <v>40</v>
      </c>
      <c r="C19" s="4" t="s">
        <v>17</v>
      </c>
      <c r="D19" s="4" t="s">
        <v>18</v>
      </c>
      <c r="E19" s="4" t="s">
        <v>18</v>
      </c>
      <c r="F19" s="4" t="s">
        <v>17</v>
      </c>
      <c r="G19" s="4" t="s">
        <v>18</v>
      </c>
      <c r="H19" s="4" t="s">
        <v>17</v>
      </c>
      <c r="I19" s="4" t="s">
        <v>18</v>
      </c>
      <c r="J19" s="4" t="s">
        <v>17</v>
      </c>
      <c r="K19" s="4" t="s">
        <v>19</v>
      </c>
      <c r="L19" s="4" t="s">
        <v>17</v>
      </c>
      <c r="M19" s="4" t="s">
        <v>17</v>
      </c>
      <c r="N19" s="4" t="s">
        <v>17</v>
      </c>
      <c r="O19" s="4" t="s">
        <v>19</v>
      </c>
    </row>
    <row r="20" spans="1:15" x14ac:dyDescent="0.25">
      <c r="A20" s="4" t="s">
        <v>80</v>
      </c>
      <c r="B20" s="4" t="s">
        <v>40</v>
      </c>
      <c r="C20" s="4" t="s">
        <v>19</v>
      </c>
      <c r="D20" s="4" t="s">
        <v>34</v>
      </c>
      <c r="E20" s="4">
        <v>250</v>
      </c>
      <c r="F20" s="4" t="s">
        <v>19</v>
      </c>
      <c r="G20" s="4" t="s">
        <v>223</v>
      </c>
      <c r="H20" s="4" t="s">
        <v>19</v>
      </c>
      <c r="I20" s="4" t="s">
        <v>32</v>
      </c>
      <c r="J20" s="4" t="s">
        <v>17</v>
      </c>
      <c r="K20" s="4" t="s">
        <v>17</v>
      </c>
      <c r="L20" s="4" t="s">
        <v>17</v>
      </c>
      <c r="M20" s="4" t="s">
        <v>17</v>
      </c>
      <c r="N20" s="4" t="s">
        <v>17</v>
      </c>
      <c r="O20" s="4" t="s">
        <v>19</v>
      </c>
    </row>
    <row r="21" spans="1:15" x14ac:dyDescent="0.25">
      <c r="A21" s="4" t="s">
        <v>81</v>
      </c>
      <c r="B21" s="4" t="s">
        <v>40</v>
      </c>
      <c r="C21" s="4" t="s">
        <v>19</v>
      </c>
      <c r="D21" s="4" t="s">
        <v>31</v>
      </c>
      <c r="E21" s="4">
        <v>800</v>
      </c>
      <c r="F21" s="4" t="s">
        <v>19</v>
      </c>
      <c r="G21" s="4" t="s">
        <v>35</v>
      </c>
      <c r="H21" s="4" t="s">
        <v>19</v>
      </c>
      <c r="I21" s="4" t="s">
        <v>20</v>
      </c>
      <c r="J21" s="4" t="s">
        <v>19</v>
      </c>
      <c r="K21" s="4" t="s">
        <v>17</v>
      </c>
      <c r="L21" s="4" t="s">
        <v>17</v>
      </c>
      <c r="M21" s="4" t="s">
        <v>17</v>
      </c>
      <c r="N21" s="4" t="s">
        <v>19</v>
      </c>
      <c r="O21" s="4" t="s">
        <v>17</v>
      </c>
    </row>
    <row r="22" spans="1:15" x14ac:dyDescent="0.25">
      <c r="A22" s="4" t="s">
        <v>82</v>
      </c>
      <c r="B22" s="4" t="s">
        <v>40</v>
      </c>
      <c r="C22" s="4" t="s">
        <v>17</v>
      </c>
      <c r="D22" s="4" t="s">
        <v>18</v>
      </c>
      <c r="E22" s="4" t="s">
        <v>18</v>
      </c>
      <c r="F22" s="4" t="s">
        <v>17</v>
      </c>
      <c r="G22" s="4" t="s">
        <v>18</v>
      </c>
      <c r="H22" s="4" t="s">
        <v>19</v>
      </c>
      <c r="I22" s="4" t="s">
        <v>20</v>
      </c>
      <c r="J22" s="4" t="s">
        <v>19</v>
      </c>
      <c r="K22" s="4" t="s">
        <v>19</v>
      </c>
      <c r="L22" s="4" t="s">
        <v>17</v>
      </c>
      <c r="M22" s="4" t="s">
        <v>19</v>
      </c>
      <c r="N22" s="4" t="s">
        <v>19</v>
      </c>
      <c r="O22" s="4" t="s">
        <v>19</v>
      </c>
    </row>
    <row r="23" spans="1:15" x14ac:dyDescent="0.25">
      <c r="A23" s="4" t="s">
        <v>83</v>
      </c>
      <c r="B23" s="4" t="s">
        <v>40</v>
      </c>
      <c r="C23" s="4" t="s">
        <v>17</v>
      </c>
      <c r="D23" s="4" t="s">
        <v>18</v>
      </c>
      <c r="E23" s="4" t="s">
        <v>18</v>
      </c>
      <c r="F23" s="4" t="s">
        <v>19</v>
      </c>
      <c r="G23" s="4" t="s">
        <v>224</v>
      </c>
      <c r="H23" s="4" t="s">
        <v>19</v>
      </c>
      <c r="I23" s="4" t="s">
        <v>36</v>
      </c>
      <c r="J23" s="4" t="s">
        <v>17</v>
      </c>
      <c r="K23" s="4" t="s">
        <v>17</v>
      </c>
      <c r="L23" s="4" t="s">
        <v>17</v>
      </c>
      <c r="M23" s="4" t="s">
        <v>17</v>
      </c>
      <c r="N23" s="4" t="s">
        <v>17</v>
      </c>
      <c r="O23" s="4" t="s">
        <v>19</v>
      </c>
    </row>
    <row r="24" spans="1:15" x14ac:dyDescent="0.25">
      <c r="A24" s="4" t="s">
        <v>84</v>
      </c>
      <c r="B24" s="4" t="s">
        <v>40</v>
      </c>
      <c r="C24" s="4" t="s">
        <v>19</v>
      </c>
      <c r="D24" s="4" t="s">
        <v>24</v>
      </c>
      <c r="E24" s="4">
        <v>250</v>
      </c>
      <c r="F24" s="4" t="s">
        <v>19</v>
      </c>
      <c r="G24" s="4" t="s">
        <v>29</v>
      </c>
      <c r="H24" s="4" t="s">
        <v>17</v>
      </c>
      <c r="I24" s="4" t="s">
        <v>18</v>
      </c>
      <c r="J24" s="4" t="s">
        <v>17</v>
      </c>
      <c r="K24" s="4" t="s">
        <v>19</v>
      </c>
      <c r="L24" s="4" t="s">
        <v>17</v>
      </c>
      <c r="M24" s="4" t="s">
        <v>17</v>
      </c>
      <c r="N24" s="4" t="s">
        <v>17</v>
      </c>
      <c r="O24" s="4" t="s">
        <v>19</v>
      </c>
    </row>
    <row r="25" spans="1:15" x14ac:dyDescent="0.25">
      <c r="A25" s="4" t="s">
        <v>85</v>
      </c>
      <c r="B25" s="4" t="s">
        <v>40</v>
      </c>
      <c r="C25" s="4" t="s">
        <v>19</v>
      </c>
      <c r="D25" s="4" t="s">
        <v>31</v>
      </c>
      <c r="E25" s="4">
        <v>800</v>
      </c>
      <c r="F25" s="4" t="s">
        <v>19</v>
      </c>
      <c r="G25" s="4" t="s">
        <v>23</v>
      </c>
      <c r="H25" s="4" t="s">
        <v>19</v>
      </c>
      <c r="I25" s="4" t="s">
        <v>20</v>
      </c>
      <c r="J25" s="4" t="s">
        <v>19</v>
      </c>
      <c r="K25" s="4" t="s">
        <v>19</v>
      </c>
      <c r="L25" s="4" t="s">
        <v>19</v>
      </c>
      <c r="M25" s="4" t="s">
        <v>17</v>
      </c>
      <c r="N25" s="4" t="s">
        <v>17</v>
      </c>
      <c r="O25" s="4" t="s">
        <v>17</v>
      </c>
    </row>
    <row r="26" spans="1:15" x14ac:dyDescent="0.25">
      <c r="A26" s="4" t="s">
        <v>86</v>
      </c>
      <c r="B26" s="4" t="s">
        <v>40</v>
      </c>
      <c r="C26" s="4" t="s">
        <v>19</v>
      </c>
      <c r="D26" s="4" t="s">
        <v>24</v>
      </c>
      <c r="E26" s="4">
        <v>500</v>
      </c>
      <c r="F26" s="4" t="s">
        <v>19</v>
      </c>
      <c r="G26" s="4" t="s">
        <v>37</v>
      </c>
      <c r="H26" s="4" t="s">
        <v>19</v>
      </c>
      <c r="I26" s="4" t="s">
        <v>20</v>
      </c>
      <c r="J26" s="4" t="s">
        <v>19</v>
      </c>
      <c r="K26" s="4" t="s">
        <v>17</v>
      </c>
      <c r="L26" s="4" t="s">
        <v>17</v>
      </c>
      <c r="M26" s="4" t="s">
        <v>17</v>
      </c>
      <c r="N26" s="4" t="s">
        <v>17</v>
      </c>
      <c r="O26" s="4" t="s">
        <v>17</v>
      </c>
    </row>
    <row r="27" spans="1:15" x14ac:dyDescent="0.25">
      <c r="A27" s="4" t="s">
        <v>87</v>
      </c>
      <c r="B27" s="4" t="s">
        <v>40</v>
      </c>
      <c r="C27" s="4" t="s">
        <v>19</v>
      </c>
      <c r="D27" s="4" t="s">
        <v>25</v>
      </c>
      <c r="E27" s="4" t="s">
        <v>18</v>
      </c>
      <c r="F27" s="4" t="s">
        <v>19</v>
      </c>
      <c r="G27" s="4" t="s">
        <v>38</v>
      </c>
      <c r="H27" s="4" t="s">
        <v>19</v>
      </c>
      <c r="I27" s="4" t="s">
        <v>20</v>
      </c>
      <c r="J27" s="4" t="s">
        <v>17</v>
      </c>
      <c r="K27" s="4" t="s">
        <v>17</v>
      </c>
      <c r="L27" s="4" t="s">
        <v>17</v>
      </c>
      <c r="M27" s="4" t="s">
        <v>17</v>
      </c>
      <c r="N27" s="4" t="s">
        <v>17</v>
      </c>
      <c r="O27" s="4" t="s">
        <v>17</v>
      </c>
    </row>
    <row r="28" spans="1:15" x14ac:dyDescent="0.25">
      <c r="A28" s="4" t="s">
        <v>88</v>
      </c>
      <c r="B28" s="4" t="s">
        <v>40</v>
      </c>
      <c r="C28" s="4" t="s">
        <v>17</v>
      </c>
      <c r="D28" s="4" t="s">
        <v>18</v>
      </c>
      <c r="E28" s="4" t="s">
        <v>18</v>
      </c>
      <c r="F28" s="4" t="s">
        <v>17</v>
      </c>
      <c r="G28" s="4" t="s">
        <v>18</v>
      </c>
      <c r="H28" s="4" t="s">
        <v>19</v>
      </c>
      <c r="I28" s="4" t="s">
        <v>20</v>
      </c>
      <c r="J28" s="4" t="s">
        <v>19</v>
      </c>
      <c r="K28" s="4" t="s">
        <v>17</v>
      </c>
      <c r="L28" s="4" t="s">
        <v>17</v>
      </c>
      <c r="M28" s="4" t="s">
        <v>17</v>
      </c>
      <c r="N28" s="4" t="s">
        <v>17</v>
      </c>
      <c r="O28" s="4" t="s">
        <v>17</v>
      </c>
    </row>
    <row r="29" spans="1:15" x14ac:dyDescent="0.25">
      <c r="A29" s="4" t="s">
        <v>89</v>
      </c>
      <c r="B29" s="4" t="s">
        <v>40</v>
      </c>
      <c r="C29" s="4" t="s">
        <v>17</v>
      </c>
      <c r="D29" s="4" t="s">
        <v>18</v>
      </c>
      <c r="E29" s="4" t="s">
        <v>18</v>
      </c>
      <c r="F29" s="4" t="s">
        <v>19</v>
      </c>
      <c r="G29" s="4" t="s">
        <v>223</v>
      </c>
      <c r="H29" s="4" t="s">
        <v>19</v>
      </c>
      <c r="I29" s="4" t="s">
        <v>32</v>
      </c>
      <c r="J29" s="4" t="s">
        <v>17</v>
      </c>
      <c r="K29" s="4" t="s">
        <v>17</v>
      </c>
      <c r="L29" s="4" t="s">
        <v>17</v>
      </c>
      <c r="M29" s="4" t="s">
        <v>17</v>
      </c>
      <c r="N29" s="4" t="s">
        <v>17</v>
      </c>
      <c r="O29" s="4" t="s">
        <v>17</v>
      </c>
    </row>
    <row r="30" spans="1:15" x14ac:dyDescent="0.25">
      <c r="A30" s="4" t="s">
        <v>90</v>
      </c>
      <c r="B30" s="4" t="s">
        <v>40</v>
      </c>
      <c r="C30" s="4" t="s">
        <v>19</v>
      </c>
      <c r="D30" s="4" t="s">
        <v>24</v>
      </c>
      <c r="E30" s="4">
        <v>500</v>
      </c>
      <c r="F30" s="4" t="s">
        <v>19</v>
      </c>
      <c r="G30" s="4" t="s">
        <v>37</v>
      </c>
      <c r="H30" s="4" t="s">
        <v>17</v>
      </c>
      <c r="I30" s="4" t="s">
        <v>18</v>
      </c>
      <c r="J30" s="4" t="s">
        <v>17</v>
      </c>
      <c r="K30" s="4" t="s">
        <v>19</v>
      </c>
      <c r="L30" s="4" t="s">
        <v>17</v>
      </c>
      <c r="M30" s="4" t="s">
        <v>17</v>
      </c>
      <c r="N30" s="4" t="s">
        <v>17</v>
      </c>
      <c r="O30" s="4" t="s">
        <v>17</v>
      </c>
    </row>
    <row r="31" spans="1:15" ht="15.75" thickBot="1" x14ac:dyDescent="0.3">
      <c r="A31" s="6" t="s">
        <v>91</v>
      </c>
      <c r="B31" s="6" t="s">
        <v>40</v>
      </c>
      <c r="C31" s="6" t="s">
        <v>19</v>
      </c>
      <c r="D31" s="6" t="s">
        <v>26</v>
      </c>
      <c r="E31" s="6">
        <v>400</v>
      </c>
      <c r="F31" s="6" t="s">
        <v>19</v>
      </c>
      <c r="G31" s="6" t="s">
        <v>30</v>
      </c>
      <c r="H31" s="6" t="s">
        <v>19</v>
      </c>
      <c r="I31" s="6" t="s">
        <v>20</v>
      </c>
      <c r="J31" s="6" t="s">
        <v>19</v>
      </c>
      <c r="K31" s="6" t="s">
        <v>19</v>
      </c>
      <c r="L31" s="6" t="s">
        <v>17</v>
      </c>
      <c r="M31" s="6" t="s">
        <v>19</v>
      </c>
      <c r="N31" s="6" t="s">
        <v>17</v>
      </c>
      <c r="O31" s="6" t="s">
        <v>17</v>
      </c>
    </row>
    <row r="32" spans="1:15" x14ac:dyDescent="0.25">
      <c r="A32" s="5" t="s">
        <v>95</v>
      </c>
      <c r="B32" s="5" t="s">
        <v>41</v>
      </c>
      <c r="C32" s="5" t="s">
        <v>17</v>
      </c>
      <c r="D32" s="5" t="s">
        <v>18</v>
      </c>
      <c r="E32" s="5" t="s">
        <v>18</v>
      </c>
      <c r="F32" s="5" t="s">
        <v>17</v>
      </c>
      <c r="G32" s="5" t="s">
        <v>18</v>
      </c>
      <c r="H32" s="5" t="s">
        <v>17</v>
      </c>
      <c r="I32" s="5" t="s">
        <v>18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  <c r="O32" s="5" t="s">
        <v>17</v>
      </c>
    </row>
    <row r="33" spans="1:15" x14ac:dyDescent="0.25">
      <c r="A33" s="4" t="s">
        <v>96</v>
      </c>
      <c r="B33" s="4" t="s">
        <v>41</v>
      </c>
      <c r="C33" s="4" t="s">
        <v>17</v>
      </c>
      <c r="D33" s="4" t="s">
        <v>18</v>
      </c>
      <c r="E33" s="4" t="s">
        <v>18</v>
      </c>
      <c r="F33" s="4" t="s">
        <v>17</v>
      </c>
      <c r="G33" s="4" t="s">
        <v>18</v>
      </c>
      <c r="H33" s="4" t="s">
        <v>17</v>
      </c>
      <c r="I33" s="4" t="s">
        <v>18</v>
      </c>
      <c r="J33" s="4" t="s">
        <v>17</v>
      </c>
      <c r="K33" s="4" t="s">
        <v>17</v>
      </c>
      <c r="L33" s="4" t="s">
        <v>17</v>
      </c>
      <c r="M33" s="4" t="s">
        <v>17</v>
      </c>
      <c r="N33" s="4" t="s">
        <v>17</v>
      </c>
      <c r="O33" s="4" t="s">
        <v>17</v>
      </c>
    </row>
    <row r="34" spans="1:15" x14ac:dyDescent="0.25">
      <c r="A34" s="4" t="s">
        <v>97</v>
      </c>
      <c r="B34" s="4" t="s">
        <v>41</v>
      </c>
      <c r="C34" s="4" t="s">
        <v>17</v>
      </c>
      <c r="D34" s="4" t="s">
        <v>18</v>
      </c>
      <c r="E34" s="4" t="s">
        <v>18</v>
      </c>
      <c r="F34" s="4" t="s">
        <v>17</v>
      </c>
      <c r="G34" s="4" t="s">
        <v>18</v>
      </c>
      <c r="H34" s="4" t="s">
        <v>17</v>
      </c>
      <c r="I34" s="4" t="s">
        <v>18</v>
      </c>
      <c r="J34" s="4" t="s">
        <v>17</v>
      </c>
      <c r="K34" s="4" t="s">
        <v>17</v>
      </c>
      <c r="L34" s="4" t="s">
        <v>17</v>
      </c>
      <c r="M34" s="4" t="s">
        <v>17</v>
      </c>
      <c r="N34" s="4" t="s">
        <v>17</v>
      </c>
      <c r="O34" s="4" t="s">
        <v>17</v>
      </c>
    </row>
    <row r="35" spans="1:15" x14ac:dyDescent="0.25">
      <c r="A35" s="4" t="s">
        <v>98</v>
      </c>
      <c r="B35" s="4" t="s">
        <v>41</v>
      </c>
      <c r="C35" s="4" t="s">
        <v>17</v>
      </c>
      <c r="D35" s="4" t="s">
        <v>18</v>
      </c>
      <c r="E35" s="4" t="s">
        <v>18</v>
      </c>
      <c r="F35" s="4" t="s">
        <v>17</v>
      </c>
      <c r="G35" s="4" t="s">
        <v>18</v>
      </c>
      <c r="H35" s="4" t="s">
        <v>17</v>
      </c>
      <c r="I35" s="4" t="s">
        <v>18</v>
      </c>
      <c r="J35" s="4" t="s">
        <v>17</v>
      </c>
      <c r="K35" s="4" t="s">
        <v>17</v>
      </c>
      <c r="L35" s="4" t="s">
        <v>17</v>
      </c>
      <c r="M35" s="4" t="s">
        <v>17</v>
      </c>
      <c r="N35" s="4" t="s">
        <v>17</v>
      </c>
      <c r="O35" s="4" t="s">
        <v>17</v>
      </c>
    </row>
    <row r="36" spans="1:15" x14ac:dyDescent="0.25">
      <c r="A36" s="4" t="s">
        <v>99</v>
      </c>
      <c r="B36" s="4" t="s">
        <v>41</v>
      </c>
      <c r="C36" s="4" t="s">
        <v>17</v>
      </c>
      <c r="D36" s="4" t="s">
        <v>18</v>
      </c>
      <c r="E36" s="4" t="s">
        <v>18</v>
      </c>
      <c r="F36" s="4" t="s">
        <v>17</v>
      </c>
      <c r="G36" s="4" t="s">
        <v>18</v>
      </c>
      <c r="H36" s="4" t="s">
        <v>17</v>
      </c>
      <c r="I36" s="4" t="s">
        <v>18</v>
      </c>
      <c r="J36" s="4" t="s">
        <v>17</v>
      </c>
      <c r="K36" s="4" t="s">
        <v>19</v>
      </c>
      <c r="L36" s="4" t="s">
        <v>17</v>
      </c>
      <c r="M36" s="4" t="s">
        <v>17</v>
      </c>
      <c r="N36" s="4" t="s">
        <v>17</v>
      </c>
      <c r="O36" s="4" t="s">
        <v>17</v>
      </c>
    </row>
    <row r="37" spans="1:15" x14ac:dyDescent="0.25">
      <c r="A37" s="4" t="s">
        <v>100</v>
      </c>
      <c r="B37" s="4" t="s">
        <v>41</v>
      </c>
      <c r="C37" s="4" t="s">
        <v>17</v>
      </c>
      <c r="D37" s="4" t="s">
        <v>18</v>
      </c>
      <c r="E37" s="4" t="s">
        <v>18</v>
      </c>
      <c r="F37" s="4" t="s">
        <v>17</v>
      </c>
      <c r="G37" s="4" t="s">
        <v>18</v>
      </c>
      <c r="H37" s="4" t="s">
        <v>17</v>
      </c>
      <c r="I37" s="4" t="s">
        <v>18</v>
      </c>
      <c r="J37" s="4" t="s">
        <v>17</v>
      </c>
      <c r="K37" s="4" t="s">
        <v>17</v>
      </c>
      <c r="L37" s="4" t="s">
        <v>19</v>
      </c>
      <c r="M37" s="4" t="s">
        <v>17</v>
      </c>
      <c r="N37" s="4" t="s">
        <v>17</v>
      </c>
      <c r="O37" s="4" t="s">
        <v>17</v>
      </c>
    </row>
    <row r="38" spans="1:15" x14ac:dyDescent="0.25">
      <c r="A38" s="4" t="s">
        <v>101</v>
      </c>
      <c r="B38" s="4" t="s">
        <v>41</v>
      </c>
      <c r="C38" s="4" t="s">
        <v>17</v>
      </c>
      <c r="D38" s="4" t="s">
        <v>18</v>
      </c>
      <c r="E38" s="4" t="s">
        <v>18</v>
      </c>
      <c r="F38" s="4" t="s">
        <v>17</v>
      </c>
      <c r="G38" s="4" t="s">
        <v>18</v>
      </c>
      <c r="H38" s="4" t="s">
        <v>17</v>
      </c>
      <c r="I38" s="4" t="s">
        <v>18</v>
      </c>
      <c r="J38" s="4" t="s">
        <v>17</v>
      </c>
      <c r="K38" s="4" t="s">
        <v>17</v>
      </c>
      <c r="L38" s="4" t="s">
        <v>17</v>
      </c>
      <c r="M38" s="4" t="s">
        <v>17</v>
      </c>
      <c r="N38" s="4" t="s">
        <v>17</v>
      </c>
      <c r="O38" s="4" t="s">
        <v>17</v>
      </c>
    </row>
    <row r="39" spans="1:15" x14ac:dyDescent="0.25">
      <c r="A39" s="4" t="s">
        <v>102</v>
      </c>
      <c r="B39" s="4" t="s">
        <v>41</v>
      </c>
      <c r="C39" s="4" t="s">
        <v>17</v>
      </c>
      <c r="D39" s="4" t="s">
        <v>18</v>
      </c>
      <c r="E39" s="4" t="s">
        <v>18</v>
      </c>
      <c r="F39" s="4" t="s">
        <v>17</v>
      </c>
      <c r="G39" s="4" t="s">
        <v>18</v>
      </c>
      <c r="H39" s="4" t="s">
        <v>17</v>
      </c>
      <c r="I39" s="4" t="s">
        <v>18</v>
      </c>
      <c r="J39" s="4" t="s">
        <v>17</v>
      </c>
      <c r="K39" s="4" t="s">
        <v>17</v>
      </c>
      <c r="L39" s="4" t="s">
        <v>17</v>
      </c>
      <c r="M39" s="4" t="s">
        <v>17</v>
      </c>
      <c r="N39" s="4" t="s">
        <v>17</v>
      </c>
      <c r="O39" s="4" t="s">
        <v>17</v>
      </c>
    </row>
    <row r="40" spans="1:15" x14ac:dyDescent="0.25">
      <c r="A40" s="4" t="s">
        <v>103</v>
      </c>
      <c r="B40" s="4" t="s">
        <v>41</v>
      </c>
      <c r="C40" s="4" t="s">
        <v>17</v>
      </c>
      <c r="D40" s="4" t="s">
        <v>18</v>
      </c>
      <c r="E40" s="4" t="s">
        <v>18</v>
      </c>
      <c r="F40" s="4" t="s">
        <v>17</v>
      </c>
      <c r="G40" s="4" t="s">
        <v>18</v>
      </c>
      <c r="H40" s="4" t="s">
        <v>17</v>
      </c>
      <c r="I40" s="4" t="s">
        <v>18</v>
      </c>
      <c r="J40" s="4" t="s">
        <v>17</v>
      </c>
      <c r="K40" s="4" t="s">
        <v>17</v>
      </c>
      <c r="L40" s="4" t="s">
        <v>17</v>
      </c>
      <c r="M40" s="4" t="s">
        <v>17</v>
      </c>
      <c r="N40" s="4" t="s">
        <v>17</v>
      </c>
      <c r="O40" s="4" t="s">
        <v>17</v>
      </c>
    </row>
    <row r="41" spans="1:15" x14ac:dyDescent="0.25">
      <c r="A41" s="4" t="s">
        <v>104</v>
      </c>
      <c r="B41" s="4" t="s">
        <v>41</v>
      </c>
      <c r="C41" s="4" t="s">
        <v>17</v>
      </c>
      <c r="D41" s="4" t="s">
        <v>18</v>
      </c>
      <c r="E41" s="4" t="s">
        <v>18</v>
      </c>
      <c r="F41" s="4" t="s">
        <v>17</v>
      </c>
      <c r="G41" s="4" t="s">
        <v>18</v>
      </c>
      <c r="H41" s="4" t="s">
        <v>17</v>
      </c>
      <c r="I41" s="4" t="s">
        <v>18</v>
      </c>
      <c r="J41" s="4" t="s">
        <v>19</v>
      </c>
      <c r="K41" s="4" t="s">
        <v>17</v>
      </c>
      <c r="L41" s="4" t="s">
        <v>17</v>
      </c>
      <c r="M41" s="4" t="s">
        <v>17</v>
      </c>
      <c r="N41" s="4" t="s">
        <v>19</v>
      </c>
      <c r="O41" s="4" t="s">
        <v>17</v>
      </c>
    </row>
    <row r="42" spans="1:15" x14ac:dyDescent="0.25">
      <c r="A42" s="4" t="s">
        <v>105</v>
      </c>
      <c r="B42" s="4" t="s">
        <v>41</v>
      </c>
      <c r="C42" s="4" t="s">
        <v>17</v>
      </c>
      <c r="D42" s="4" t="s">
        <v>18</v>
      </c>
      <c r="E42" s="4" t="s">
        <v>18</v>
      </c>
      <c r="F42" s="4" t="s">
        <v>17</v>
      </c>
      <c r="G42" s="4" t="s">
        <v>18</v>
      </c>
      <c r="H42" s="4" t="s">
        <v>17</v>
      </c>
      <c r="I42" s="4" t="s">
        <v>18</v>
      </c>
      <c r="J42" s="4" t="s">
        <v>17</v>
      </c>
      <c r="K42" s="4" t="s">
        <v>17</v>
      </c>
      <c r="L42" s="4" t="s">
        <v>17</v>
      </c>
      <c r="M42" s="4" t="s">
        <v>17</v>
      </c>
      <c r="N42" s="4" t="s">
        <v>17</v>
      </c>
      <c r="O42" s="4" t="s">
        <v>17</v>
      </c>
    </row>
    <row r="43" spans="1:15" x14ac:dyDescent="0.25">
      <c r="A43" s="4" t="s">
        <v>106</v>
      </c>
      <c r="B43" s="4" t="s">
        <v>41</v>
      </c>
      <c r="C43" s="4" t="s">
        <v>17</v>
      </c>
      <c r="D43" s="4" t="s">
        <v>18</v>
      </c>
      <c r="E43" s="4" t="s">
        <v>18</v>
      </c>
      <c r="F43" s="4" t="s">
        <v>17</v>
      </c>
      <c r="G43" s="4" t="s">
        <v>18</v>
      </c>
      <c r="H43" s="4" t="s">
        <v>17</v>
      </c>
      <c r="I43" s="4" t="s">
        <v>18</v>
      </c>
      <c r="J43" s="4" t="s">
        <v>17</v>
      </c>
      <c r="K43" s="4" t="s">
        <v>17</v>
      </c>
      <c r="L43" s="4" t="s">
        <v>17</v>
      </c>
      <c r="M43" s="4" t="s">
        <v>17</v>
      </c>
      <c r="N43" s="4" t="s">
        <v>19</v>
      </c>
      <c r="O43" s="4" t="s">
        <v>17</v>
      </c>
    </row>
    <row r="44" spans="1:15" x14ac:dyDescent="0.25">
      <c r="A44" s="4" t="s">
        <v>107</v>
      </c>
      <c r="B44" s="4" t="s">
        <v>41</v>
      </c>
      <c r="C44" s="4" t="s">
        <v>17</v>
      </c>
      <c r="D44" s="4" t="s">
        <v>18</v>
      </c>
      <c r="E44" s="4" t="s">
        <v>18</v>
      </c>
      <c r="F44" s="4" t="s">
        <v>17</v>
      </c>
      <c r="G44" s="4" t="s">
        <v>18</v>
      </c>
      <c r="H44" s="4" t="s">
        <v>17</v>
      </c>
      <c r="I44" s="4" t="s">
        <v>18</v>
      </c>
      <c r="J44" s="4" t="s">
        <v>19</v>
      </c>
      <c r="K44" s="4" t="s">
        <v>19</v>
      </c>
      <c r="L44" s="4" t="s">
        <v>17</v>
      </c>
      <c r="M44" s="4" t="s">
        <v>17</v>
      </c>
      <c r="N44" s="4" t="s">
        <v>19</v>
      </c>
      <c r="O44" s="4" t="s">
        <v>19</v>
      </c>
    </row>
    <row r="45" spans="1:15" x14ac:dyDescent="0.25">
      <c r="A45" s="4" t="s">
        <v>108</v>
      </c>
      <c r="B45" s="4" t="s">
        <v>41</v>
      </c>
      <c r="C45" s="4" t="s">
        <v>17</v>
      </c>
      <c r="D45" s="4" t="s">
        <v>18</v>
      </c>
      <c r="E45" s="4" t="s">
        <v>18</v>
      </c>
      <c r="F45" s="4" t="s">
        <v>17</v>
      </c>
      <c r="G45" s="4" t="s">
        <v>18</v>
      </c>
      <c r="H45" s="4" t="s">
        <v>17</v>
      </c>
      <c r="I45" s="4" t="s">
        <v>18</v>
      </c>
      <c r="J45" s="4" t="s">
        <v>17</v>
      </c>
      <c r="K45" s="4" t="s">
        <v>17</v>
      </c>
      <c r="L45" s="4" t="s">
        <v>17</v>
      </c>
      <c r="M45" s="4" t="s">
        <v>17</v>
      </c>
      <c r="N45" s="4" t="s">
        <v>19</v>
      </c>
      <c r="O45" s="4" t="s">
        <v>17</v>
      </c>
    </row>
    <row r="46" spans="1:15" x14ac:dyDescent="0.25">
      <c r="A46" s="4" t="s">
        <v>109</v>
      </c>
      <c r="B46" s="4" t="s">
        <v>41</v>
      </c>
      <c r="C46" s="4" t="s">
        <v>17</v>
      </c>
      <c r="D46" s="4" t="s">
        <v>18</v>
      </c>
      <c r="E46" s="4" t="s">
        <v>18</v>
      </c>
      <c r="F46" s="4" t="s">
        <v>17</v>
      </c>
      <c r="G46" s="4" t="s">
        <v>18</v>
      </c>
      <c r="H46" s="4" t="s">
        <v>17</v>
      </c>
      <c r="I46" s="4" t="s">
        <v>18</v>
      </c>
      <c r="J46" s="4" t="s">
        <v>17</v>
      </c>
      <c r="K46" s="4" t="s">
        <v>17</v>
      </c>
      <c r="L46" s="4" t="s">
        <v>17</v>
      </c>
      <c r="M46" s="4" t="s">
        <v>17</v>
      </c>
      <c r="N46" s="4" t="s">
        <v>17</v>
      </c>
      <c r="O46" s="4" t="s">
        <v>17</v>
      </c>
    </row>
    <row r="47" spans="1:15" x14ac:dyDescent="0.25">
      <c r="A47" s="4" t="s">
        <v>110</v>
      </c>
      <c r="B47" s="4" t="s">
        <v>41</v>
      </c>
      <c r="C47" s="4" t="s">
        <v>17</v>
      </c>
      <c r="D47" s="4" t="s">
        <v>18</v>
      </c>
      <c r="E47" s="4" t="s">
        <v>18</v>
      </c>
      <c r="F47" s="4" t="s">
        <v>17</v>
      </c>
      <c r="G47" s="4" t="s">
        <v>18</v>
      </c>
      <c r="H47" s="4" t="s">
        <v>17</v>
      </c>
      <c r="I47" s="4" t="s">
        <v>18</v>
      </c>
      <c r="J47" s="4" t="s">
        <v>17</v>
      </c>
      <c r="K47" s="4" t="s">
        <v>17</v>
      </c>
      <c r="L47" s="4" t="s">
        <v>17</v>
      </c>
      <c r="M47" s="4" t="s">
        <v>17</v>
      </c>
      <c r="N47" s="4" t="s">
        <v>17</v>
      </c>
      <c r="O47" s="4" t="s">
        <v>17</v>
      </c>
    </row>
    <row r="48" spans="1:15" x14ac:dyDescent="0.25">
      <c r="A48" s="4" t="s">
        <v>111</v>
      </c>
      <c r="B48" s="4" t="s">
        <v>41</v>
      </c>
      <c r="C48" s="4" t="s">
        <v>17</v>
      </c>
      <c r="D48" s="4" t="s">
        <v>18</v>
      </c>
      <c r="E48" s="4" t="s">
        <v>18</v>
      </c>
      <c r="F48" s="4" t="s">
        <v>17</v>
      </c>
      <c r="G48" s="4" t="s">
        <v>18</v>
      </c>
      <c r="H48" s="4" t="s">
        <v>17</v>
      </c>
      <c r="I48" s="4" t="s">
        <v>18</v>
      </c>
      <c r="J48" s="4" t="s">
        <v>17</v>
      </c>
      <c r="K48" s="4" t="s">
        <v>19</v>
      </c>
      <c r="L48" s="4" t="s">
        <v>17</v>
      </c>
      <c r="M48" s="4" t="s">
        <v>17</v>
      </c>
      <c r="N48" s="4" t="s">
        <v>17</v>
      </c>
      <c r="O48" s="4" t="s">
        <v>19</v>
      </c>
    </row>
    <row r="49" spans="1:15" x14ac:dyDescent="0.25">
      <c r="A49" s="4" t="s">
        <v>112</v>
      </c>
      <c r="B49" s="4" t="s">
        <v>41</v>
      </c>
      <c r="C49" s="4" t="s">
        <v>17</v>
      </c>
      <c r="D49" s="4" t="s">
        <v>18</v>
      </c>
      <c r="E49" s="4" t="s">
        <v>18</v>
      </c>
      <c r="F49" s="4" t="s">
        <v>17</v>
      </c>
      <c r="G49" s="4" t="s">
        <v>18</v>
      </c>
      <c r="H49" s="4" t="s">
        <v>17</v>
      </c>
      <c r="I49" s="4" t="s">
        <v>18</v>
      </c>
      <c r="J49" s="4" t="s">
        <v>17</v>
      </c>
      <c r="K49" s="4" t="s">
        <v>19</v>
      </c>
      <c r="L49" s="4" t="s">
        <v>17</v>
      </c>
      <c r="M49" s="4" t="s">
        <v>17</v>
      </c>
      <c r="N49" s="4" t="s">
        <v>17</v>
      </c>
      <c r="O49" s="4" t="s">
        <v>17</v>
      </c>
    </row>
    <row r="50" spans="1:15" x14ac:dyDescent="0.25">
      <c r="A50" s="4" t="s">
        <v>113</v>
      </c>
      <c r="B50" s="4" t="s">
        <v>41</v>
      </c>
      <c r="C50" s="4" t="s">
        <v>17</v>
      </c>
      <c r="D50" s="4" t="s">
        <v>18</v>
      </c>
      <c r="E50" s="4" t="s">
        <v>18</v>
      </c>
      <c r="F50" s="4" t="s">
        <v>17</v>
      </c>
      <c r="G50" s="4" t="s">
        <v>18</v>
      </c>
      <c r="H50" s="4" t="s">
        <v>17</v>
      </c>
      <c r="I50" s="4" t="s">
        <v>18</v>
      </c>
      <c r="J50" s="4" t="s">
        <v>17</v>
      </c>
      <c r="K50" s="4" t="s">
        <v>17</v>
      </c>
      <c r="L50" s="4" t="s">
        <v>17</v>
      </c>
      <c r="M50" s="4" t="s">
        <v>19</v>
      </c>
      <c r="N50" s="4" t="s">
        <v>17</v>
      </c>
      <c r="O50" s="4" t="s">
        <v>17</v>
      </c>
    </row>
    <row r="51" spans="1:15" x14ac:dyDescent="0.25">
      <c r="A51" s="4" t="s">
        <v>114</v>
      </c>
      <c r="B51" s="4" t="s">
        <v>41</v>
      </c>
      <c r="C51" s="4" t="s">
        <v>17</v>
      </c>
      <c r="D51" s="4" t="s">
        <v>18</v>
      </c>
      <c r="E51" s="4" t="s">
        <v>18</v>
      </c>
      <c r="F51" s="4" t="s">
        <v>17</v>
      </c>
      <c r="G51" s="4" t="s">
        <v>18</v>
      </c>
      <c r="H51" s="4" t="s">
        <v>17</v>
      </c>
      <c r="I51" s="4" t="s">
        <v>18</v>
      </c>
      <c r="J51" s="4" t="s">
        <v>17</v>
      </c>
      <c r="K51" s="4" t="s">
        <v>17</v>
      </c>
      <c r="L51" s="4" t="s">
        <v>17</v>
      </c>
      <c r="M51" s="4" t="s">
        <v>17</v>
      </c>
      <c r="N51" s="4" t="s">
        <v>17</v>
      </c>
      <c r="O51" s="4" t="s">
        <v>17</v>
      </c>
    </row>
    <row r="52" spans="1:15" x14ac:dyDescent="0.25">
      <c r="A52" s="4" t="s">
        <v>115</v>
      </c>
      <c r="B52" s="4" t="s">
        <v>41</v>
      </c>
      <c r="C52" s="4" t="s">
        <v>17</v>
      </c>
      <c r="D52" s="4" t="s">
        <v>18</v>
      </c>
      <c r="E52" s="4" t="s">
        <v>18</v>
      </c>
      <c r="F52" s="4" t="s">
        <v>17</v>
      </c>
      <c r="G52" s="4" t="s">
        <v>18</v>
      </c>
      <c r="H52" s="4" t="s">
        <v>17</v>
      </c>
      <c r="I52" s="4" t="s">
        <v>18</v>
      </c>
      <c r="J52" s="4" t="s">
        <v>19</v>
      </c>
      <c r="K52" s="4" t="s">
        <v>17</v>
      </c>
      <c r="L52" s="4" t="s">
        <v>17</v>
      </c>
      <c r="M52" s="4" t="s">
        <v>17</v>
      </c>
      <c r="N52" s="4" t="s">
        <v>17</v>
      </c>
      <c r="O52" s="4" t="s">
        <v>19</v>
      </c>
    </row>
    <row r="53" spans="1:15" x14ac:dyDescent="0.25">
      <c r="A53" s="4" t="s">
        <v>116</v>
      </c>
      <c r="B53" s="4" t="s">
        <v>41</v>
      </c>
      <c r="C53" s="4" t="s">
        <v>17</v>
      </c>
      <c r="D53" s="4" t="s">
        <v>18</v>
      </c>
      <c r="E53" s="4" t="s">
        <v>18</v>
      </c>
      <c r="F53" s="4" t="s">
        <v>17</v>
      </c>
      <c r="G53" s="4" t="s">
        <v>18</v>
      </c>
      <c r="H53" s="4" t="s">
        <v>17</v>
      </c>
      <c r="I53" s="4" t="s">
        <v>18</v>
      </c>
      <c r="J53" s="4" t="s">
        <v>19</v>
      </c>
      <c r="K53" s="4" t="s">
        <v>17</v>
      </c>
      <c r="L53" s="4" t="s">
        <v>17</v>
      </c>
      <c r="M53" s="4" t="s">
        <v>17</v>
      </c>
      <c r="N53" s="4" t="s">
        <v>17</v>
      </c>
      <c r="O53" s="4" t="s">
        <v>17</v>
      </c>
    </row>
    <row r="54" spans="1:15" x14ac:dyDescent="0.25">
      <c r="A54" s="4" t="s">
        <v>117</v>
      </c>
      <c r="B54" s="4" t="s">
        <v>41</v>
      </c>
      <c r="C54" s="4" t="s">
        <v>17</v>
      </c>
      <c r="D54" s="4" t="s">
        <v>18</v>
      </c>
      <c r="E54" s="4" t="s">
        <v>18</v>
      </c>
      <c r="F54" s="4" t="s">
        <v>17</v>
      </c>
      <c r="G54" s="4" t="s">
        <v>18</v>
      </c>
      <c r="H54" s="4" t="s">
        <v>17</v>
      </c>
      <c r="I54" s="4" t="s">
        <v>18</v>
      </c>
      <c r="J54" s="4" t="s">
        <v>17</v>
      </c>
      <c r="K54" s="4" t="s">
        <v>17</v>
      </c>
      <c r="L54" s="4" t="s">
        <v>17</v>
      </c>
      <c r="M54" s="4" t="s">
        <v>17</v>
      </c>
      <c r="N54" s="4" t="s">
        <v>17</v>
      </c>
      <c r="O54" s="4" t="s">
        <v>17</v>
      </c>
    </row>
    <row r="55" spans="1:15" x14ac:dyDescent="0.25">
      <c r="A55" s="4" t="s">
        <v>118</v>
      </c>
      <c r="B55" s="4" t="s">
        <v>41</v>
      </c>
      <c r="C55" s="4" t="s">
        <v>17</v>
      </c>
      <c r="D55" s="4" t="s">
        <v>18</v>
      </c>
      <c r="E55" s="4" t="s">
        <v>18</v>
      </c>
      <c r="F55" s="4" t="s">
        <v>17</v>
      </c>
      <c r="G55" s="4" t="s">
        <v>18</v>
      </c>
      <c r="H55" s="4" t="s">
        <v>17</v>
      </c>
      <c r="I55" s="4" t="s">
        <v>18</v>
      </c>
      <c r="J55" s="4" t="s">
        <v>17</v>
      </c>
      <c r="K55" s="4" t="s">
        <v>17</v>
      </c>
      <c r="L55" s="4" t="s">
        <v>17</v>
      </c>
      <c r="M55" s="4" t="s">
        <v>17</v>
      </c>
      <c r="N55" s="4" t="s">
        <v>17</v>
      </c>
      <c r="O55" s="4" t="s">
        <v>17</v>
      </c>
    </row>
    <row r="56" spans="1:15" x14ac:dyDescent="0.25">
      <c r="A56" s="4" t="s">
        <v>119</v>
      </c>
      <c r="B56" s="4" t="s">
        <v>41</v>
      </c>
      <c r="C56" s="4" t="s">
        <v>17</v>
      </c>
      <c r="D56" s="4" t="s">
        <v>18</v>
      </c>
      <c r="E56" s="4" t="s">
        <v>18</v>
      </c>
      <c r="F56" s="4" t="s">
        <v>17</v>
      </c>
      <c r="G56" s="4" t="s">
        <v>18</v>
      </c>
      <c r="H56" s="4" t="s">
        <v>17</v>
      </c>
      <c r="I56" s="4" t="s">
        <v>18</v>
      </c>
      <c r="J56" s="4" t="s">
        <v>17</v>
      </c>
      <c r="K56" s="4" t="s">
        <v>17</v>
      </c>
      <c r="L56" s="4" t="s">
        <v>17</v>
      </c>
      <c r="M56" s="4" t="s">
        <v>17</v>
      </c>
      <c r="N56" s="4" t="s">
        <v>17</v>
      </c>
      <c r="O56" s="4" t="s">
        <v>17</v>
      </c>
    </row>
    <row r="57" spans="1:15" x14ac:dyDescent="0.25">
      <c r="A57" s="4" t="s">
        <v>120</v>
      </c>
      <c r="B57" s="4" t="s">
        <v>41</v>
      </c>
      <c r="C57" s="4" t="s">
        <v>17</v>
      </c>
      <c r="D57" s="4" t="s">
        <v>18</v>
      </c>
      <c r="E57" s="4" t="s">
        <v>18</v>
      </c>
      <c r="F57" s="4" t="s">
        <v>17</v>
      </c>
      <c r="G57" s="4" t="s">
        <v>18</v>
      </c>
      <c r="H57" s="4" t="s">
        <v>17</v>
      </c>
      <c r="I57" s="4" t="s">
        <v>18</v>
      </c>
      <c r="J57" s="4" t="s">
        <v>17</v>
      </c>
      <c r="K57" s="4" t="s">
        <v>17</v>
      </c>
      <c r="L57" s="4" t="s">
        <v>19</v>
      </c>
      <c r="M57" s="4" t="s">
        <v>17</v>
      </c>
      <c r="N57" s="4" t="s">
        <v>17</v>
      </c>
      <c r="O57" s="4" t="s">
        <v>17</v>
      </c>
    </row>
    <row r="58" spans="1:15" x14ac:dyDescent="0.25">
      <c r="A58" s="4" t="s">
        <v>93</v>
      </c>
      <c r="B58" s="4" t="s">
        <v>41</v>
      </c>
      <c r="C58" s="4" t="s">
        <v>17</v>
      </c>
      <c r="D58" s="4" t="s">
        <v>18</v>
      </c>
      <c r="E58" s="4" t="s">
        <v>18</v>
      </c>
      <c r="F58" s="4" t="s">
        <v>17</v>
      </c>
      <c r="G58" s="4" t="s">
        <v>18</v>
      </c>
      <c r="H58" s="4" t="s">
        <v>17</v>
      </c>
      <c r="I58" s="4" t="s">
        <v>18</v>
      </c>
      <c r="J58" s="4" t="s">
        <v>17</v>
      </c>
      <c r="K58" s="4" t="s">
        <v>17</v>
      </c>
      <c r="L58" s="4" t="s">
        <v>17</v>
      </c>
      <c r="M58" s="4" t="s">
        <v>17</v>
      </c>
      <c r="N58" s="4" t="s">
        <v>17</v>
      </c>
      <c r="O58" s="4" t="s">
        <v>17</v>
      </c>
    </row>
    <row r="59" spans="1:15" x14ac:dyDescent="0.25">
      <c r="A59" s="4" t="s">
        <v>92</v>
      </c>
      <c r="B59" s="4" t="s">
        <v>41</v>
      </c>
      <c r="C59" s="4" t="s">
        <v>17</v>
      </c>
      <c r="D59" s="4" t="s">
        <v>18</v>
      </c>
      <c r="E59" s="4" t="s">
        <v>18</v>
      </c>
      <c r="F59" s="4" t="s">
        <v>17</v>
      </c>
      <c r="G59" s="4" t="s">
        <v>18</v>
      </c>
      <c r="H59" s="4" t="s">
        <v>17</v>
      </c>
      <c r="I59" s="4" t="s">
        <v>18</v>
      </c>
      <c r="J59" s="4" t="s">
        <v>17</v>
      </c>
      <c r="K59" s="4" t="s">
        <v>17</v>
      </c>
      <c r="L59" s="4" t="s">
        <v>17</v>
      </c>
      <c r="M59" s="4" t="s">
        <v>17</v>
      </c>
      <c r="N59" s="4" t="s">
        <v>17</v>
      </c>
      <c r="O59" s="4" t="s">
        <v>17</v>
      </c>
    </row>
    <row r="60" spans="1:15" x14ac:dyDescent="0.25">
      <c r="A60" s="4" t="s">
        <v>94</v>
      </c>
      <c r="B60" s="4" t="s">
        <v>41</v>
      </c>
      <c r="C60" s="4" t="s">
        <v>19</v>
      </c>
      <c r="D60" s="4" t="s">
        <v>33</v>
      </c>
      <c r="E60" s="4" t="s">
        <v>18</v>
      </c>
      <c r="F60" s="4" t="s">
        <v>17</v>
      </c>
      <c r="G60" s="4" t="s">
        <v>18</v>
      </c>
      <c r="H60" s="4" t="s">
        <v>17</v>
      </c>
      <c r="I60" s="4" t="s">
        <v>18</v>
      </c>
      <c r="J60" s="4" t="s">
        <v>17</v>
      </c>
      <c r="K60" s="4" t="s">
        <v>17</v>
      </c>
      <c r="L60" s="4" t="s">
        <v>17</v>
      </c>
      <c r="M60" s="4" t="s">
        <v>17</v>
      </c>
      <c r="N60" s="4" t="s">
        <v>17</v>
      </c>
      <c r="O60" s="4" t="s">
        <v>17</v>
      </c>
    </row>
  </sheetData>
  <sortState xmlns:xlrd2="http://schemas.microsoft.com/office/spreadsheetml/2017/richdata2" ref="A32:Q60">
    <sortCondition ref="A32:A60"/>
  </sortState>
  <conditionalFormatting sqref="C4:C60">
    <cfRule type="cellIs" dxfId="130" priority="4" operator="equal">
      <formula>"Y"</formula>
    </cfRule>
  </conditionalFormatting>
  <conditionalFormatting sqref="F4:F60">
    <cfRule type="cellIs" dxfId="129" priority="3" operator="equal">
      <formula>"Y"</formula>
    </cfRule>
  </conditionalFormatting>
  <conditionalFormatting sqref="H4:H60">
    <cfRule type="cellIs" dxfId="128" priority="2" operator="equal">
      <formula>"Y"</formula>
    </cfRule>
  </conditionalFormatting>
  <conditionalFormatting sqref="J4:O60">
    <cfRule type="cellIs" dxfId="127" priority="1" operator="equal">
      <formula>"Y"</formula>
    </cfRule>
  </conditionalFormatting>
  <hyperlinks>
    <hyperlink ref="A2" location="Summary!A1" display="Home" xr:uid="{00000000-0004-0000-0200-000000000000}"/>
  </hyperlinks>
  <pageMargins left="0.7" right="0.7" top="0.75" bottom="0.75" header="0.3" footer="0.3"/>
  <pageSetup paperSize="9" scale="5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9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4.140625" style="1" customWidth="1"/>
    <col min="2" max="2" width="8.42578125" style="1" customWidth="1"/>
    <col min="3" max="7" width="16" style="1" customWidth="1"/>
    <col min="8" max="16384" width="9.140625" style="1"/>
  </cols>
  <sheetData>
    <row r="1" spans="1:7" x14ac:dyDescent="0.25">
      <c r="A1" s="28" t="s">
        <v>10321</v>
      </c>
      <c r="B1" s="28"/>
    </row>
    <row r="2" spans="1:7" x14ac:dyDescent="0.25">
      <c r="A2" s="129" t="s">
        <v>8333</v>
      </c>
    </row>
    <row r="3" spans="1:7" s="79" customFormat="1" ht="45" x14ac:dyDescent="0.25">
      <c r="A3" s="92" t="s">
        <v>8094</v>
      </c>
      <c r="B3" s="92" t="s">
        <v>10</v>
      </c>
      <c r="C3" s="92" t="s">
        <v>8158</v>
      </c>
      <c r="D3" s="92" t="s">
        <v>8159</v>
      </c>
      <c r="E3" s="92" t="s">
        <v>8160</v>
      </c>
      <c r="F3" s="92" t="s">
        <v>8161</v>
      </c>
      <c r="G3" s="92" t="s">
        <v>8100</v>
      </c>
    </row>
    <row r="4" spans="1:7" x14ac:dyDescent="0.25">
      <c r="A4" s="7" t="s">
        <v>251</v>
      </c>
      <c r="B4" s="7" t="s">
        <v>64</v>
      </c>
      <c r="C4" s="111">
        <v>4788991</v>
      </c>
      <c r="D4" s="111">
        <v>4772392</v>
      </c>
      <c r="E4" s="111">
        <v>4475055</v>
      </c>
      <c r="F4" s="112">
        <v>3.4660745864838753E-3</v>
      </c>
      <c r="G4" s="7" t="s">
        <v>8101</v>
      </c>
    </row>
    <row r="5" spans="1:7" x14ac:dyDescent="0.25">
      <c r="A5" s="7" t="s">
        <v>252</v>
      </c>
      <c r="B5" s="7" t="s">
        <v>65</v>
      </c>
      <c r="C5" s="111">
        <v>4151340</v>
      </c>
      <c r="D5" s="111">
        <v>4142526</v>
      </c>
      <c r="E5" s="111">
        <v>3903349</v>
      </c>
      <c r="F5" s="112">
        <v>2.1231698680426081E-3</v>
      </c>
      <c r="G5" s="7" t="s">
        <v>8102</v>
      </c>
    </row>
    <row r="6" spans="1:7" x14ac:dyDescent="0.25">
      <c r="A6" s="7" t="s">
        <v>253</v>
      </c>
      <c r="B6" s="7" t="s">
        <v>66</v>
      </c>
      <c r="C6" s="111">
        <v>7282926</v>
      </c>
      <c r="D6" s="111">
        <v>7268921</v>
      </c>
      <c r="E6" s="111">
        <v>6833188</v>
      </c>
      <c r="F6" s="112">
        <v>1.9229908418676779E-3</v>
      </c>
      <c r="G6" s="7" t="s">
        <v>8103</v>
      </c>
    </row>
    <row r="7" spans="1:7" x14ac:dyDescent="0.25">
      <c r="A7" s="7" t="s">
        <v>254</v>
      </c>
      <c r="B7" s="7" t="s">
        <v>67</v>
      </c>
      <c r="C7" s="111">
        <v>12294890</v>
      </c>
      <c r="D7" s="111">
        <v>12232672</v>
      </c>
      <c r="E7" s="111">
        <v>11546611</v>
      </c>
      <c r="F7" s="112">
        <v>5.0604763442373213E-3</v>
      </c>
      <c r="G7" s="7" t="s">
        <v>8104</v>
      </c>
    </row>
    <row r="8" spans="1:7" x14ac:dyDescent="0.25">
      <c r="A8" s="7" t="s">
        <v>306</v>
      </c>
      <c r="B8" s="7" t="s">
        <v>92</v>
      </c>
      <c r="C8" s="111">
        <v>5524322</v>
      </c>
      <c r="D8" s="111">
        <v>5510360</v>
      </c>
      <c r="E8" s="111">
        <v>5208508</v>
      </c>
      <c r="F8" s="112">
        <v>2.5273689694409558E-3</v>
      </c>
      <c r="G8" s="7" t="s">
        <v>8105</v>
      </c>
    </row>
    <row r="9" spans="1:7" x14ac:dyDescent="0.25">
      <c r="A9" s="7" t="s">
        <v>255</v>
      </c>
      <c r="B9" s="7" t="s">
        <v>68</v>
      </c>
      <c r="C9" s="111">
        <v>5554251</v>
      </c>
      <c r="D9" s="111">
        <v>5543282</v>
      </c>
      <c r="E9" s="111">
        <v>5203818</v>
      </c>
      <c r="F9" s="112">
        <v>1.9748837422003435E-3</v>
      </c>
      <c r="G9" s="7" t="s">
        <v>8106</v>
      </c>
    </row>
    <row r="10" spans="1:7" x14ac:dyDescent="0.25">
      <c r="A10" s="7" t="s">
        <v>279</v>
      </c>
      <c r="B10" s="7" t="s">
        <v>95</v>
      </c>
      <c r="C10" s="111">
        <v>7526855</v>
      </c>
      <c r="D10" s="111">
        <v>7508967</v>
      </c>
      <c r="E10" s="111">
        <v>7074270</v>
      </c>
      <c r="F10" s="112">
        <v>2.3765570082059507E-3</v>
      </c>
      <c r="G10" s="7" t="s">
        <v>8107</v>
      </c>
    </row>
    <row r="11" spans="1:7" x14ac:dyDescent="0.25">
      <c r="A11" s="7" t="s">
        <v>280</v>
      </c>
      <c r="B11" s="7" t="s">
        <v>96</v>
      </c>
      <c r="C11" s="111">
        <v>6495748</v>
      </c>
      <c r="D11" s="111">
        <v>6476253</v>
      </c>
      <c r="E11" s="111">
        <v>6088866</v>
      </c>
      <c r="F11" s="112">
        <v>3.0011940118366662E-3</v>
      </c>
      <c r="G11" s="7" t="s">
        <v>8108</v>
      </c>
    </row>
    <row r="12" spans="1:7" x14ac:dyDescent="0.25">
      <c r="A12" s="7" t="s">
        <v>285</v>
      </c>
      <c r="B12" s="7" t="s">
        <v>101</v>
      </c>
      <c r="C12" s="111">
        <v>6218148</v>
      </c>
      <c r="D12" s="111">
        <v>6208239</v>
      </c>
      <c r="E12" s="111">
        <v>5864817</v>
      </c>
      <c r="F12" s="112">
        <v>1.593561298315833E-3</v>
      </c>
      <c r="G12" s="7" t="s">
        <v>8109</v>
      </c>
    </row>
    <row r="13" spans="1:7" x14ac:dyDescent="0.25">
      <c r="A13" s="7" t="s">
        <v>281</v>
      </c>
      <c r="B13" s="7" t="s">
        <v>97</v>
      </c>
      <c r="C13" s="111">
        <v>6938219</v>
      </c>
      <c r="D13" s="111">
        <v>6926376</v>
      </c>
      <c r="E13" s="111">
        <v>6531947</v>
      </c>
      <c r="F13" s="112">
        <v>1.7069221942979892E-3</v>
      </c>
      <c r="G13" s="7" t="s">
        <v>8110</v>
      </c>
    </row>
    <row r="14" spans="1:7" x14ac:dyDescent="0.25">
      <c r="A14" s="7" t="s">
        <v>282</v>
      </c>
      <c r="B14" s="7" t="s">
        <v>98</v>
      </c>
      <c r="C14" s="111">
        <v>4225315</v>
      </c>
      <c r="D14" s="111">
        <v>4217150</v>
      </c>
      <c r="E14" s="111">
        <v>3969828</v>
      </c>
      <c r="F14" s="112">
        <v>1.9324003062493565E-3</v>
      </c>
      <c r="G14" s="7" t="s">
        <v>8111</v>
      </c>
    </row>
    <row r="15" spans="1:7" x14ac:dyDescent="0.25">
      <c r="A15" s="7" t="s">
        <v>283</v>
      </c>
      <c r="B15" s="7" t="s">
        <v>99</v>
      </c>
      <c r="C15" s="111">
        <v>7895272</v>
      </c>
      <c r="D15" s="111">
        <v>7869096</v>
      </c>
      <c r="E15" s="111">
        <v>7416048</v>
      </c>
      <c r="F15" s="112">
        <v>3.3154019266214006E-3</v>
      </c>
      <c r="G15" s="7" t="s">
        <v>8112</v>
      </c>
    </row>
    <row r="16" spans="1:7" x14ac:dyDescent="0.25">
      <c r="A16" s="7" t="s">
        <v>284</v>
      </c>
      <c r="B16" s="7" t="s">
        <v>100</v>
      </c>
      <c r="C16" s="111">
        <v>5085033</v>
      </c>
      <c r="D16" s="111">
        <v>5075851</v>
      </c>
      <c r="E16" s="111">
        <v>4782860</v>
      </c>
      <c r="F16" s="112">
        <v>1.8056913298301113E-3</v>
      </c>
      <c r="G16" s="7" t="s">
        <v>8113</v>
      </c>
    </row>
    <row r="17" spans="1:7" x14ac:dyDescent="0.25">
      <c r="A17" s="7" t="s">
        <v>286</v>
      </c>
      <c r="B17" s="7" t="s">
        <v>102</v>
      </c>
      <c r="C17" s="111">
        <v>4628560</v>
      </c>
      <c r="D17" s="111">
        <v>4616976</v>
      </c>
      <c r="E17" s="111">
        <v>4345033</v>
      </c>
      <c r="F17" s="112">
        <v>2.5027222289437752E-3</v>
      </c>
      <c r="G17" s="7" t="s">
        <v>8114</v>
      </c>
    </row>
    <row r="18" spans="1:7" x14ac:dyDescent="0.25">
      <c r="A18" s="7" t="s">
        <v>287</v>
      </c>
      <c r="B18" s="7" t="s">
        <v>103</v>
      </c>
      <c r="C18" s="111">
        <v>5584148</v>
      </c>
      <c r="D18" s="111">
        <v>5573381</v>
      </c>
      <c r="E18" s="111">
        <v>5240176</v>
      </c>
      <c r="F18" s="112">
        <v>1.9281365751767324E-3</v>
      </c>
      <c r="G18" s="7" t="s">
        <v>8115</v>
      </c>
    </row>
    <row r="19" spans="1:7" x14ac:dyDescent="0.25">
      <c r="A19" s="7" t="s">
        <v>288</v>
      </c>
      <c r="B19" s="7" t="s">
        <v>104</v>
      </c>
      <c r="C19" s="111">
        <v>9685456</v>
      </c>
      <c r="D19" s="111">
        <v>9663108</v>
      </c>
      <c r="E19" s="111">
        <v>9120664</v>
      </c>
      <c r="F19" s="112">
        <v>2.3073771642760032E-3</v>
      </c>
      <c r="G19" s="7" t="s">
        <v>8116</v>
      </c>
    </row>
    <row r="20" spans="1:7" x14ac:dyDescent="0.25">
      <c r="A20" s="7" t="s">
        <v>256</v>
      </c>
      <c r="B20" s="7" t="s">
        <v>69</v>
      </c>
      <c r="C20" s="111">
        <v>5137026</v>
      </c>
      <c r="D20" s="111">
        <v>5122889</v>
      </c>
      <c r="E20" s="111">
        <v>4807229</v>
      </c>
      <c r="F20" s="112">
        <v>2.7519813993544125E-3</v>
      </c>
      <c r="G20" s="7" t="s">
        <v>8117</v>
      </c>
    </row>
    <row r="21" spans="1:7" x14ac:dyDescent="0.25">
      <c r="A21" s="7" t="s">
        <v>260</v>
      </c>
      <c r="B21" s="7" t="s">
        <v>73</v>
      </c>
      <c r="C21" s="111">
        <v>7404996</v>
      </c>
      <c r="D21" s="111">
        <v>7377404</v>
      </c>
      <c r="E21" s="111">
        <v>6939464</v>
      </c>
      <c r="F21" s="112">
        <v>3.7261330053385581E-3</v>
      </c>
      <c r="G21" s="7" t="s">
        <v>8118</v>
      </c>
    </row>
    <row r="22" spans="1:7" x14ac:dyDescent="0.25">
      <c r="A22" s="7" t="s">
        <v>261</v>
      </c>
      <c r="B22" s="7" t="s">
        <v>74</v>
      </c>
      <c r="C22" s="111">
        <v>6862371</v>
      </c>
      <c r="D22" s="111">
        <v>6846589</v>
      </c>
      <c r="E22" s="111">
        <v>6479944</v>
      </c>
      <c r="F22" s="112">
        <v>2.2997882218842437E-3</v>
      </c>
      <c r="G22" s="7" t="s">
        <v>8119</v>
      </c>
    </row>
    <row r="23" spans="1:7" x14ac:dyDescent="0.25">
      <c r="A23" s="7" t="s">
        <v>262</v>
      </c>
      <c r="B23" s="7" t="s">
        <v>75</v>
      </c>
      <c r="C23" s="111">
        <v>8943782</v>
      </c>
      <c r="D23" s="111">
        <v>8917091</v>
      </c>
      <c r="E23" s="111">
        <v>8362387</v>
      </c>
      <c r="F23" s="112">
        <v>2.984307980673053E-3</v>
      </c>
      <c r="G23" s="7" t="s">
        <v>8120</v>
      </c>
    </row>
    <row r="24" spans="1:7" x14ac:dyDescent="0.25">
      <c r="A24" s="7" t="s">
        <v>263</v>
      </c>
      <c r="B24" s="7" t="s">
        <v>76</v>
      </c>
      <c r="C24" s="111">
        <v>6003213</v>
      </c>
      <c r="D24" s="111">
        <v>5991203</v>
      </c>
      <c r="E24" s="111">
        <v>5649483</v>
      </c>
      <c r="F24" s="112">
        <v>2.0005953478578887E-3</v>
      </c>
      <c r="G24" s="7" t="s">
        <v>8121</v>
      </c>
    </row>
    <row r="25" spans="1:7" x14ac:dyDescent="0.25">
      <c r="A25" s="7" t="s">
        <v>264</v>
      </c>
      <c r="B25" s="7" t="s">
        <v>77</v>
      </c>
      <c r="C25" s="111">
        <v>5676273</v>
      </c>
      <c r="D25" s="111">
        <v>5658685</v>
      </c>
      <c r="E25" s="111">
        <v>5344328</v>
      </c>
      <c r="F25" s="112">
        <v>3.098511998982431E-3</v>
      </c>
      <c r="G25" s="7" t="s">
        <v>8122</v>
      </c>
    </row>
    <row r="26" spans="1:7" x14ac:dyDescent="0.25">
      <c r="A26" s="7" t="s">
        <v>265</v>
      </c>
      <c r="B26" s="7" t="s">
        <v>78</v>
      </c>
      <c r="C26" s="111">
        <v>7012071</v>
      </c>
      <c r="D26" s="111">
        <v>6992440</v>
      </c>
      <c r="E26" s="111">
        <v>6569046</v>
      </c>
      <c r="F26" s="112">
        <v>2.7996008597174788E-3</v>
      </c>
      <c r="G26" s="7" t="s">
        <v>8123</v>
      </c>
    </row>
    <row r="27" spans="1:7" x14ac:dyDescent="0.25">
      <c r="A27" s="7" t="s">
        <v>266</v>
      </c>
      <c r="B27" s="7" t="s">
        <v>79</v>
      </c>
      <c r="C27" s="111">
        <v>5192783</v>
      </c>
      <c r="D27" s="111">
        <v>5161701</v>
      </c>
      <c r="E27" s="111">
        <v>4845721</v>
      </c>
      <c r="F27" s="112">
        <v>5.9856150353288402E-3</v>
      </c>
      <c r="G27" s="7" t="s">
        <v>8124</v>
      </c>
    </row>
    <row r="28" spans="1:7" x14ac:dyDescent="0.25">
      <c r="A28" s="7" t="s">
        <v>307</v>
      </c>
      <c r="B28" s="7" t="s">
        <v>94</v>
      </c>
      <c r="C28" s="111">
        <v>6029220</v>
      </c>
      <c r="D28" s="111">
        <v>6006821</v>
      </c>
      <c r="E28" s="111">
        <v>5669570</v>
      </c>
      <c r="F28" s="112">
        <v>3.7150742550445997E-3</v>
      </c>
      <c r="G28" s="7" t="s">
        <v>8125</v>
      </c>
    </row>
    <row r="29" spans="1:7" x14ac:dyDescent="0.25">
      <c r="A29" s="7" t="s">
        <v>267</v>
      </c>
      <c r="B29" s="7" t="s">
        <v>80</v>
      </c>
      <c r="C29" s="111">
        <v>9804609</v>
      </c>
      <c r="D29" s="111">
        <v>9747605</v>
      </c>
      <c r="E29" s="111">
        <v>9083479</v>
      </c>
      <c r="F29" s="112">
        <v>5.8140003339245856E-3</v>
      </c>
      <c r="G29" s="7" t="s">
        <v>8126</v>
      </c>
    </row>
    <row r="30" spans="1:7" x14ac:dyDescent="0.25">
      <c r="A30" s="7" t="s">
        <v>268</v>
      </c>
      <c r="B30" s="7" t="s">
        <v>81</v>
      </c>
      <c r="C30" s="111">
        <v>6229822</v>
      </c>
      <c r="D30" s="111">
        <v>6207781</v>
      </c>
      <c r="E30" s="111">
        <v>5860946</v>
      </c>
      <c r="F30" s="112">
        <v>3.5379823051124091E-3</v>
      </c>
      <c r="G30" s="7" t="s">
        <v>8127</v>
      </c>
    </row>
    <row r="31" spans="1:7" x14ac:dyDescent="0.25">
      <c r="A31" s="7" t="s">
        <v>269</v>
      </c>
      <c r="B31" s="7" t="s">
        <v>82</v>
      </c>
      <c r="C31" s="111">
        <v>6915187</v>
      </c>
      <c r="D31" s="111">
        <v>6903780</v>
      </c>
      <c r="E31" s="111">
        <v>6538780</v>
      </c>
      <c r="F31" s="112">
        <v>1.6495577053809245E-3</v>
      </c>
      <c r="G31" s="7" t="s">
        <v>8128</v>
      </c>
    </row>
    <row r="32" spans="1:7" x14ac:dyDescent="0.25">
      <c r="A32" s="7" t="s">
        <v>270</v>
      </c>
      <c r="B32" s="7" t="s">
        <v>83</v>
      </c>
      <c r="C32" s="111">
        <v>7023150</v>
      </c>
      <c r="D32" s="111">
        <v>6948532</v>
      </c>
      <c r="E32" s="111">
        <v>6569436</v>
      </c>
      <c r="F32" s="112">
        <v>1.0624577290816799E-2</v>
      </c>
      <c r="G32" s="7" t="s">
        <v>8129</v>
      </c>
    </row>
    <row r="33" spans="1:7" x14ac:dyDescent="0.25">
      <c r="A33" s="7" t="s">
        <v>271</v>
      </c>
      <c r="B33" s="7" t="s">
        <v>84</v>
      </c>
      <c r="C33" s="111">
        <v>5229841</v>
      </c>
      <c r="D33" s="111">
        <v>5217493</v>
      </c>
      <c r="E33" s="111">
        <v>4929926</v>
      </c>
      <c r="F33" s="112">
        <v>2.3610660438816398E-3</v>
      </c>
      <c r="G33" s="7" t="s">
        <v>8130</v>
      </c>
    </row>
    <row r="34" spans="1:7" x14ac:dyDescent="0.25">
      <c r="A34" s="7" t="s">
        <v>272</v>
      </c>
      <c r="B34" s="7" t="s">
        <v>85</v>
      </c>
      <c r="C34" s="111">
        <v>5650985</v>
      </c>
      <c r="D34" s="111">
        <v>5638548</v>
      </c>
      <c r="E34" s="111">
        <v>5327070</v>
      </c>
      <c r="F34" s="112">
        <v>2.2008552491291342E-3</v>
      </c>
      <c r="G34" s="7" t="s">
        <v>8131</v>
      </c>
    </row>
    <row r="35" spans="1:7" x14ac:dyDescent="0.25">
      <c r="A35" s="7" t="s">
        <v>273</v>
      </c>
      <c r="B35" s="7" t="s">
        <v>86</v>
      </c>
      <c r="C35" s="111">
        <v>4773158</v>
      </c>
      <c r="D35" s="111">
        <v>4743332</v>
      </c>
      <c r="E35" s="111">
        <v>4489441</v>
      </c>
      <c r="F35" s="112">
        <v>6.2486932131724949E-3</v>
      </c>
      <c r="G35" s="7" t="s">
        <v>8132</v>
      </c>
    </row>
    <row r="36" spans="1:7" x14ac:dyDescent="0.25">
      <c r="A36" s="7" t="s">
        <v>274</v>
      </c>
      <c r="B36" s="7" t="s">
        <v>87</v>
      </c>
      <c r="C36" s="111">
        <v>9237579</v>
      </c>
      <c r="D36" s="111">
        <v>9206224</v>
      </c>
      <c r="E36" s="111">
        <v>8715309</v>
      </c>
      <c r="F36" s="112">
        <v>3.3942876158352744E-3</v>
      </c>
      <c r="G36" s="7" t="s">
        <v>8133</v>
      </c>
    </row>
    <row r="37" spans="1:7" x14ac:dyDescent="0.25">
      <c r="A37" s="7" t="s">
        <v>275</v>
      </c>
      <c r="B37" s="7" t="s">
        <v>88</v>
      </c>
      <c r="C37" s="111">
        <v>12716626</v>
      </c>
      <c r="D37" s="111">
        <v>12679055</v>
      </c>
      <c r="E37" s="111">
        <v>11995552</v>
      </c>
      <c r="F37" s="112">
        <v>2.9544786486604231E-3</v>
      </c>
      <c r="G37" s="7" t="s">
        <v>8134</v>
      </c>
    </row>
    <row r="38" spans="1:7" x14ac:dyDescent="0.25">
      <c r="A38" s="7" t="s">
        <v>276</v>
      </c>
      <c r="B38" s="7" t="s">
        <v>89</v>
      </c>
      <c r="C38" s="111">
        <v>9014671</v>
      </c>
      <c r="D38" s="111">
        <v>8939657</v>
      </c>
      <c r="E38" s="111">
        <v>8387539</v>
      </c>
      <c r="F38" s="112">
        <v>8.3213242058417878E-3</v>
      </c>
      <c r="G38" s="7" t="s">
        <v>8135</v>
      </c>
    </row>
    <row r="39" spans="1:7" x14ac:dyDescent="0.25">
      <c r="A39" s="7" t="s">
        <v>277</v>
      </c>
      <c r="B39" s="7" t="s">
        <v>90</v>
      </c>
      <c r="C39" s="111">
        <v>6003885</v>
      </c>
      <c r="D39" s="111">
        <v>5975384</v>
      </c>
      <c r="E39" s="111">
        <v>5553639</v>
      </c>
      <c r="F39" s="112">
        <v>4.7470929239983774E-3</v>
      </c>
      <c r="G39" s="7" t="s">
        <v>8136</v>
      </c>
    </row>
    <row r="40" spans="1:7" x14ac:dyDescent="0.25">
      <c r="A40" s="7" t="s">
        <v>278</v>
      </c>
      <c r="B40" s="7" t="s">
        <v>91</v>
      </c>
      <c r="C40" s="111">
        <v>5225133</v>
      </c>
      <c r="D40" s="111">
        <v>5212919</v>
      </c>
      <c r="E40" s="111">
        <v>4874493</v>
      </c>
      <c r="F40" s="112">
        <v>2.3375481542766471E-3</v>
      </c>
      <c r="G40" s="7" t="s">
        <v>8137</v>
      </c>
    </row>
    <row r="41" spans="1:7" x14ac:dyDescent="0.25">
      <c r="A41" s="7" t="s">
        <v>300</v>
      </c>
      <c r="B41" s="7" t="s">
        <v>116</v>
      </c>
      <c r="C41" s="111">
        <v>5415664</v>
      </c>
      <c r="D41" s="111">
        <v>5395790</v>
      </c>
      <c r="E41" s="111">
        <v>5018742</v>
      </c>
      <c r="F41" s="112">
        <v>3.6697254482552831E-3</v>
      </c>
      <c r="G41" s="7" t="s">
        <v>8138</v>
      </c>
    </row>
    <row r="42" spans="1:7" x14ac:dyDescent="0.25">
      <c r="A42" s="7" t="s">
        <v>302</v>
      </c>
      <c r="B42" s="7" t="s">
        <v>118</v>
      </c>
      <c r="C42" s="111">
        <v>4639718</v>
      </c>
      <c r="D42" s="111">
        <v>4584253</v>
      </c>
      <c r="E42" s="111">
        <v>4262908</v>
      </c>
      <c r="F42" s="112">
        <v>1.1954390331481353E-2</v>
      </c>
      <c r="G42" s="7" t="s">
        <v>8139</v>
      </c>
    </row>
    <row r="43" spans="1:7" x14ac:dyDescent="0.25">
      <c r="A43" s="7" t="s">
        <v>303</v>
      </c>
      <c r="B43" s="7" t="s">
        <v>119</v>
      </c>
      <c r="C43" s="111">
        <v>5834808</v>
      </c>
      <c r="D43" s="111">
        <v>5820465</v>
      </c>
      <c r="E43" s="111">
        <v>5436087</v>
      </c>
      <c r="F43" s="112">
        <v>2.4581785724568828E-3</v>
      </c>
      <c r="G43" s="7" t="s">
        <v>8140</v>
      </c>
    </row>
    <row r="44" spans="1:7" x14ac:dyDescent="0.25">
      <c r="A44" s="7" t="s">
        <v>304</v>
      </c>
      <c r="B44" s="7" t="s">
        <v>120</v>
      </c>
      <c r="C44" s="111">
        <v>6582787</v>
      </c>
      <c r="D44" s="111">
        <v>6567784</v>
      </c>
      <c r="E44" s="111">
        <v>6065373</v>
      </c>
      <c r="F44" s="112">
        <v>2.279125847456404E-3</v>
      </c>
      <c r="G44" s="7" t="s">
        <v>8141</v>
      </c>
    </row>
    <row r="45" spans="1:7" x14ac:dyDescent="0.25">
      <c r="A45" s="7" t="s">
        <v>305</v>
      </c>
      <c r="B45" s="7" t="s">
        <v>93</v>
      </c>
      <c r="C45" s="111">
        <v>8893440</v>
      </c>
      <c r="D45" s="111">
        <v>8869488</v>
      </c>
      <c r="E45" s="111">
        <v>8239802</v>
      </c>
      <c r="F45" s="112">
        <v>2.6932210708117445E-3</v>
      </c>
      <c r="G45" s="7" t="s">
        <v>8142</v>
      </c>
    </row>
    <row r="46" spans="1:7" x14ac:dyDescent="0.25">
      <c r="A46" s="7" t="s">
        <v>257</v>
      </c>
      <c r="B46" s="7" t="s">
        <v>70</v>
      </c>
      <c r="C46" s="111">
        <v>9813668</v>
      </c>
      <c r="D46" s="111">
        <v>9780953</v>
      </c>
      <c r="E46" s="111">
        <v>9193133</v>
      </c>
      <c r="F46" s="112">
        <v>3.333615932391436E-3</v>
      </c>
      <c r="G46" s="7" t="s">
        <v>8143</v>
      </c>
    </row>
    <row r="47" spans="1:7" x14ac:dyDescent="0.25">
      <c r="A47" s="7" t="s">
        <v>258</v>
      </c>
      <c r="B47" s="7" t="s">
        <v>71</v>
      </c>
      <c r="C47" s="111">
        <v>7622250</v>
      </c>
      <c r="D47" s="111">
        <v>7605167</v>
      </c>
      <c r="E47" s="111">
        <v>7118684</v>
      </c>
      <c r="F47" s="112">
        <v>2.2412017448916002E-3</v>
      </c>
      <c r="G47" s="7" t="s">
        <v>8144</v>
      </c>
    </row>
    <row r="48" spans="1:7" x14ac:dyDescent="0.25">
      <c r="A48" s="7" t="s">
        <v>259</v>
      </c>
      <c r="B48" s="7" t="s">
        <v>72</v>
      </c>
      <c r="C48" s="111">
        <v>4415400</v>
      </c>
      <c r="D48" s="111">
        <v>4402921</v>
      </c>
      <c r="E48" s="111">
        <v>4089496</v>
      </c>
      <c r="F48" s="112">
        <v>2.8262445078588577E-3</v>
      </c>
      <c r="G48" s="7" t="s">
        <v>8145</v>
      </c>
    </row>
    <row r="49" spans="1:7" x14ac:dyDescent="0.25">
      <c r="A49" s="7" t="s">
        <v>289</v>
      </c>
      <c r="B49" s="7" t="s">
        <v>105</v>
      </c>
      <c r="C49" s="111">
        <v>4434249</v>
      </c>
      <c r="D49" s="111">
        <v>4420657</v>
      </c>
      <c r="E49" s="111">
        <v>4104934</v>
      </c>
      <c r="F49" s="112">
        <v>3.0652315645783535E-3</v>
      </c>
      <c r="G49" s="7" t="s">
        <v>8146</v>
      </c>
    </row>
    <row r="50" spans="1:7" x14ac:dyDescent="0.25">
      <c r="A50" s="7" t="s">
        <v>290</v>
      </c>
      <c r="B50" s="7" t="s">
        <v>106</v>
      </c>
      <c r="C50" s="111">
        <v>6179633</v>
      </c>
      <c r="D50" s="111">
        <v>6159502</v>
      </c>
      <c r="E50" s="111">
        <v>5790359</v>
      </c>
      <c r="F50" s="112">
        <v>3.2576368208273856E-3</v>
      </c>
      <c r="G50" s="7" t="s">
        <v>8147</v>
      </c>
    </row>
    <row r="51" spans="1:7" x14ac:dyDescent="0.25">
      <c r="A51" s="7" t="s">
        <v>291</v>
      </c>
      <c r="B51" s="7" t="s">
        <v>107</v>
      </c>
      <c r="C51" s="111">
        <v>5139978</v>
      </c>
      <c r="D51" s="111">
        <v>5128687</v>
      </c>
      <c r="E51" s="111">
        <v>4833483</v>
      </c>
      <c r="F51" s="112">
        <v>2.1967020092303895E-3</v>
      </c>
      <c r="G51" s="7" t="s">
        <v>8148</v>
      </c>
    </row>
    <row r="52" spans="1:7" x14ac:dyDescent="0.25">
      <c r="A52" s="7" t="s">
        <v>292</v>
      </c>
      <c r="B52" s="7" t="s">
        <v>108</v>
      </c>
      <c r="C52" s="111">
        <v>10544268</v>
      </c>
      <c r="D52" s="111">
        <v>10513175</v>
      </c>
      <c r="E52" s="111">
        <v>9890897</v>
      </c>
      <c r="F52" s="112">
        <v>2.9488059294395779E-3</v>
      </c>
      <c r="G52" s="7" t="s">
        <v>8149</v>
      </c>
    </row>
    <row r="53" spans="1:7" x14ac:dyDescent="0.25">
      <c r="A53" s="7" t="s">
        <v>293</v>
      </c>
      <c r="B53" s="7" t="s">
        <v>109</v>
      </c>
      <c r="C53" s="111">
        <v>9441167</v>
      </c>
      <c r="D53" s="111">
        <v>9410256</v>
      </c>
      <c r="E53" s="111">
        <v>8849294</v>
      </c>
      <c r="F53" s="112">
        <v>3.2740655895611209E-3</v>
      </c>
      <c r="G53" s="7" t="s">
        <v>8150</v>
      </c>
    </row>
    <row r="54" spans="1:7" x14ac:dyDescent="0.25">
      <c r="A54" s="7" t="s">
        <v>294</v>
      </c>
      <c r="B54" s="7" t="s">
        <v>110</v>
      </c>
      <c r="C54" s="111">
        <v>9630315</v>
      </c>
      <c r="D54" s="111">
        <v>9606286</v>
      </c>
      <c r="E54" s="111">
        <v>9080761</v>
      </c>
      <c r="F54" s="112">
        <v>2.4951416438610784E-3</v>
      </c>
      <c r="G54" s="7" t="s">
        <v>8151</v>
      </c>
    </row>
    <row r="55" spans="1:7" x14ac:dyDescent="0.25">
      <c r="A55" s="7" t="s">
        <v>295</v>
      </c>
      <c r="B55" s="7" t="s">
        <v>111</v>
      </c>
      <c r="C55" s="111">
        <v>7440891</v>
      </c>
      <c r="D55" s="111">
        <v>7417300</v>
      </c>
      <c r="E55" s="111">
        <v>6996602</v>
      </c>
      <c r="F55" s="112">
        <v>3.1704536459410573E-3</v>
      </c>
      <c r="G55" s="7" t="s">
        <v>8152</v>
      </c>
    </row>
    <row r="56" spans="1:7" x14ac:dyDescent="0.25">
      <c r="A56" s="7" t="s">
        <v>296</v>
      </c>
      <c r="B56" s="7" t="s">
        <v>112</v>
      </c>
      <c r="C56" s="111">
        <v>5886576</v>
      </c>
      <c r="D56" s="111">
        <v>5865873</v>
      </c>
      <c r="E56" s="111">
        <v>5535015</v>
      </c>
      <c r="F56" s="112">
        <v>3.516985086067011E-3</v>
      </c>
      <c r="G56" s="7" t="s">
        <v>8153</v>
      </c>
    </row>
    <row r="57" spans="1:7" x14ac:dyDescent="0.25">
      <c r="A57" s="7" t="s">
        <v>297</v>
      </c>
      <c r="B57" s="7" t="s">
        <v>113</v>
      </c>
      <c r="C57" s="111">
        <v>5539928</v>
      </c>
      <c r="D57" s="111">
        <v>5526896</v>
      </c>
      <c r="E57" s="111">
        <v>5199279</v>
      </c>
      <c r="F57" s="112">
        <v>2.3523771428076322E-3</v>
      </c>
      <c r="G57" s="7" t="s">
        <v>8154</v>
      </c>
    </row>
    <row r="58" spans="1:7" x14ac:dyDescent="0.25">
      <c r="A58" s="7" t="s">
        <v>298</v>
      </c>
      <c r="B58" s="7" t="s">
        <v>114</v>
      </c>
      <c r="C58" s="111">
        <v>10712626</v>
      </c>
      <c r="D58" s="111">
        <v>10680795</v>
      </c>
      <c r="E58" s="111">
        <v>10093911</v>
      </c>
      <c r="F58" s="112">
        <v>2.9713536158174477E-3</v>
      </c>
      <c r="G58" s="7" t="s">
        <v>8155</v>
      </c>
    </row>
    <row r="59" spans="1:7" x14ac:dyDescent="0.25">
      <c r="A59" s="7" t="s">
        <v>299</v>
      </c>
      <c r="B59" s="7" t="s">
        <v>115</v>
      </c>
      <c r="C59" s="111">
        <v>15610506</v>
      </c>
      <c r="D59" s="111">
        <v>15561360</v>
      </c>
      <c r="E59" s="111">
        <v>14633482</v>
      </c>
      <c r="F59" s="112">
        <v>3.1482643804114996E-3</v>
      </c>
      <c r="G59" s="7" t="s">
        <v>8156</v>
      </c>
    </row>
    <row r="60" spans="1:7" x14ac:dyDescent="0.25">
      <c r="A60" s="7" t="s">
        <v>301</v>
      </c>
      <c r="B60" s="7" t="s">
        <v>117</v>
      </c>
      <c r="C60" s="111">
        <v>1102750</v>
      </c>
      <c r="D60" s="111">
        <v>1100394</v>
      </c>
      <c r="E60" s="111">
        <v>1038041</v>
      </c>
      <c r="F60" s="112">
        <v>2.1364769893448196E-3</v>
      </c>
      <c r="G60" s="7" t="s">
        <v>8157</v>
      </c>
    </row>
    <row r="61" spans="1:7" x14ac:dyDescent="0.25">
      <c r="A61" s="140" t="s">
        <v>9703</v>
      </c>
      <c r="B61" s="140" t="s">
        <v>9741</v>
      </c>
      <c r="C61" s="111">
        <v>18851778</v>
      </c>
      <c r="D61" s="111">
        <v>17879731</v>
      </c>
      <c r="E61" s="111">
        <v>17884497</v>
      </c>
      <c r="F61" s="112">
        <f>(E61-D61)/E61</f>
        <v>2.6648778548258862E-4</v>
      </c>
      <c r="G61" s="140" t="s">
        <v>9779</v>
      </c>
    </row>
    <row r="62" spans="1:7" x14ac:dyDescent="0.25">
      <c r="A62" s="140" t="s">
        <v>9704</v>
      </c>
      <c r="B62" s="140" t="s">
        <v>9742</v>
      </c>
      <c r="C62" s="111">
        <v>18720042</v>
      </c>
      <c r="D62" s="111">
        <v>17311054</v>
      </c>
      <c r="E62" s="111">
        <v>17329411</v>
      </c>
      <c r="F62" s="112">
        <f t="shared" ref="F62:F98" si="0">(E62-D62)/E62</f>
        <v>1.0592973990864432E-3</v>
      </c>
      <c r="G62" s="173" t="s">
        <v>9780</v>
      </c>
    </row>
    <row r="63" spans="1:7" x14ac:dyDescent="0.25">
      <c r="A63" s="140" t="s">
        <v>9705</v>
      </c>
      <c r="B63" s="140" t="s">
        <v>9743</v>
      </c>
      <c r="C63" s="111">
        <v>18344741</v>
      </c>
      <c r="D63" s="111">
        <v>17491068</v>
      </c>
      <c r="E63" s="111">
        <v>17500414</v>
      </c>
      <c r="F63" s="112">
        <f t="shared" si="0"/>
        <v>5.3404450888990397E-4</v>
      </c>
      <c r="G63" s="173" t="s">
        <v>9781</v>
      </c>
    </row>
    <row r="64" spans="1:7" x14ac:dyDescent="0.25">
      <c r="A64" s="140" t="s">
        <v>9706</v>
      </c>
      <c r="B64" s="140" t="s">
        <v>9744</v>
      </c>
      <c r="C64" s="111">
        <v>16735583</v>
      </c>
      <c r="D64" s="111">
        <v>15699430</v>
      </c>
      <c r="E64" s="111">
        <v>15749075</v>
      </c>
      <c r="F64" s="112">
        <f t="shared" si="0"/>
        <v>3.1522486241255441E-3</v>
      </c>
      <c r="G64" s="173" t="s">
        <v>9782</v>
      </c>
    </row>
    <row r="65" spans="1:7" x14ac:dyDescent="0.25">
      <c r="A65" s="140" t="s">
        <v>9707</v>
      </c>
      <c r="B65" s="140" t="s">
        <v>9745</v>
      </c>
      <c r="C65" s="111">
        <v>18380864</v>
      </c>
      <c r="D65" s="111">
        <v>16997901</v>
      </c>
      <c r="E65" s="111">
        <v>17006066</v>
      </c>
      <c r="F65" s="112">
        <f t="shared" si="0"/>
        <v>4.8012279853553434E-4</v>
      </c>
      <c r="G65" s="173" t="s">
        <v>9783</v>
      </c>
    </row>
    <row r="66" spans="1:7" x14ac:dyDescent="0.25">
      <c r="A66" s="140" t="s">
        <v>9708</v>
      </c>
      <c r="B66" s="140" t="s">
        <v>9746</v>
      </c>
      <c r="C66" s="111">
        <v>19075198</v>
      </c>
      <c r="D66" s="111">
        <v>17741801</v>
      </c>
      <c r="E66" s="111">
        <v>17747317</v>
      </c>
      <c r="F66" s="112">
        <f t="shared" si="0"/>
        <v>3.1080754347262744E-4</v>
      </c>
      <c r="G66" s="173" t="s">
        <v>9784</v>
      </c>
    </row>
    <row r="67" spans="1:7" x14ac:dyDescent="0.25">
      <c r="A67" s="140" t="s">
        <v>9709</v>
      </c>
      <c r="B67" s="140" t="s">
        <v>9747</v>
      </c>
      <c r="C67" s="111">
        <v>20696012</v>
      </c>
      <c r="D67" s="111">
        <v>19316717</v>
      </c>
      <c r="E67" s="111">
        <v>19337952</v>
      </c>
      <c r="F67" s="112">
        <f t="shared" si="0"/>
        <v>1.0980997367249644E-3</v>
      </c>
      <c r="G67" s="173" t="s">
        <v>9785</v>
      </c>
    </row>
    <row r="68" spans="1:7" x14ac:dyDescent="0.25">
      <c r="A68" s="140" t="s">
        <v>9710</v>
      </c>
      <c r="B68" s="140" t="s">
        <v>9748</v>
      </c>
      <c r="C68" s="111">
        <v>24562064</v>
      </c>
      <c r="D68" s="111">
        <v>21835321</v>
      </c>
      <c r="E68" s="111">
        <v>21873517</v>
      </c>
      <c r="F68" s="112">
        <f t="shared" si="0"/>
        <v>1.7462212409645875E-3</v>
      </c>
      <c r="G68" s="173" t="s">
        <v>9786</v>
      </c>
    </row>
    <row r="69" spans="1:7" x14ac:dyDescent="0.25">
      <c r="A69" s="140" t="s">
        <v>9711</v>
      </c>
      <c r="B69" s="140" t="s">
        <v>9749</v>
      </c>
      <c r="C69" s="111">
        <v>19551411</v>
      </c>
      <c r="D69" s="111">
        <v>17519256</v>
      </c>
      <c r="E69" s="111">
        <v>17525390</v>
      </c>
      <c r="F69" s="112">
        <f t="shared" si="0"/>
        <v>3.500064763180734E-4</v>
      </c>
      <c r="G69" s="173" t="s">
        <v>9787</v>
      </c>
    </row>
    <row r="70" spans="1:7" x14ac:dyDescent="0.25">
      <c r="A70" s="140" t="s">
        <v>9712</v>
      </c>
      <c r="B70" s="140" t="s">
        <v>9750</v>
      </c>
      <c r="C70" s="111">
        <v>19423474</v>
      </c>
      <c r="D70" s="111">
        <v>18295424</v>
      </c>
      <c r="E70" s="111">
        <v>18303380</v>
      </c>
      <c r="F70" s="112">
        <f t="shared" si="0"/>
        <v>4.3467381434467297E-4</v>
      </c>
      <c r="G70" s="173" t="s">
        <v>9788</v>
      </c>
    </row>
    <row r="71" spans="1:7" x14ac:dyDescent="0.25">
      <c r="A71" s="140" t="s">
        <v>9713</v>
      </c>
      <c r="B71" s="140" t="s">
        <v>9751</v>
      </c>
      <c r="C71" s="111">
        <v>43416683</v>
      </c>
      <c r="D71" s="111">
        <v>39443137</v>
      </c>
      <c r="E71" s="111">
        <v>39758432</v>
      </c>
      <c r="F71" s="112">
        <f t="shared" si="0"/>
        <v>7.9302674713127522E-3</v>
      </c>
      <c r="G71" s="173" t="s">
        <v>9789</v>
      </c>
    </row>
    <row r="72" spans="1:7" x14ac:dyDescent="0.25">
      <c r="A72" s="140" t="s">
        <v>9714</v>
      </c>
      <c r="B72" s="140" t="s">
        <v>9752</v>
      </c>
      <c r="C72" s="111">
        <v>18619376</v>
      </c>
      <c r="D72" s="111">
        <v>17401567</v>
      </c>
      <c r="E72" s="111">
        <v>17425195</v>
      </c>
      <c r="F72" s="112">
        <f t="shared" si="0"/>
        <v>1.3559676089708035E-3</v>
      </c>
      <c r="G72" s="173" t="s">
        <v>9790</v>
      </c>
    </row>
    <row r="73" spans="1:7" x14ac:dyDescent="0.25">
      <c r="A73" s="140" t="s">
        <v>9715</v>
      </c>
      <c r="B73" s="140" t="s">
        <v>9753</v>
      </c>
      <c r="C73" s="111">
        <v>23409725</v>
      </c>
      <c r="D73" s="111">
        <v>22438159</v>
      </c>
      <c r="E73" s="111">
        <v>22448087</v>
      </c>
      <c r="F73" s="112">
        <f t="shared" si="0"/>
        <v>4.4226485758006907E-4</v>
      </c>
      <c r="G73" s="173" t="s">
        <v>9791</v>
      </c>
    </row>
    <row r="74" spans="1:7" x14ac:dyDescent="0.25">
      <c r="A74" s="140" t="s">
        <v>9716</v>
      </c>
      <c r="B74" s="140" t="s">
        <v>9754</v>
      </c>
      <c r="C74" s="111">
        <v>20419920</v>
      </c>
      <c r="D74" s="111">
        <v>19171982</v>
      </c>
      <c r="E74" s="111">
        <v>19184920</v>
      </c>
      <c r="F74" s="112">
        <f t="shared" si="0"/>
        <v>6.7438383897352712E-4</v>
      </c>
      <c r="G74" s="173" t="s">
        <v>9792</v>
      </c>
    </row>
    <row r="75" spans="1:7" x14ac:dyDescent="0.25">
      <c r="A75" s="140" t="s">
        <v>9717</v>
      </c>
      <c r="B75" s="140" t="s">
        <v>9755</v>
      </c>
      <c r="C75" s="111">
        <v>20350305</v>
      </c>
      <c r="D75" s="111">
        <v>19283578</v>
      </c>
      <c r="E75" s="111">
        <v>19302216</v>
      </c>
      <c r="F75" s="112">
        <f t="shared" si="0"/>
        <v>9.6558861428138615E-4</v>
      </c>
      <c r="G75" s="173" t="s">
        <v>9793</v>
      </c>
    </row>
    <row r="76" spans="1:7" x14ac:dyDescent="0.25">
      <c r="A76" s="140" t="s">
        <v>9718</v>
      </c>
      <c r="B76" s="140" t="s">
        <v>9756</v>
      </c>
      <c r="C76" s="111">
        <v>20816167</v>
      </c>
      <c r="D76" s="111">
        <v>19662707</v>
      </c>
      <c r="E76" s="111">
        <v>19689098</v>
      </c>
      <c r="F76" s="112">
        <f t="shared" si="0"/>
        <v>1.3403864412681577E-3</v>
      </c>
      <c r="G76" s="173" t="s">
        <v>9794</v>
      </c>
    </row>
    <row r="77" spans="1:7" x14ac:dyDescent="0.25">
      <c r="A77" s="140" t="s">
        <v>9719</v>
      </c>
      <c r="B77" s="140" t="s">
        <v>9757</v>
      </c>
      <c r="C77" s="111">
        <v>22863349</v>
      </c>
      <c r="D77" s="111">
        <v>21699481</v>
      </c>
      <c r="E77" s="111">
        <v>21725415</v>
      </c>
      <c r="F77" s="112">
        <f t="shared" si="0"/>
        <v>1.1937171280732726E-3</v>
      </c>
      <c r="G77" s="173" t="s">
        <v>9795</v>
      </c>
    </row>
    <row r="78" spans="1:7" x14ac:dyDescent="0.25">
      <c r="A78" s="140" t="s">
        <v>9720</v>
      </c>
      <c r="B78" s="140" t="s">
        <v>9758</v>
      </c>
      <c r="C78" s="111">
        <v>18435800</v>
      </c>
      <c r="D78" s="111">
        <v>17474659</v>
      </c>
      <c r="E78" s="111">
        <v>17497601</v>
      </c>
      <c r="F78" s="112">
        <f t="shared" si="0"/>
        <v>1.3111511686659217E-3</v>
      </c>
      <c r="G78" s="173" t="s">
        <v>9796</v>
      </c>
    </row>
    <row r="79" spans="1:7" x14ac:dyDescent="0.25">
      <c r="A79" s="140" t="s">
        <v>9721</v>
      </c>
      <c r="B79" s="140" t="s">
        <v>9759</v>
      </c>
      <c r="C79" s="111">
        <v>19962042</v>
      </c>
      <c r="D79" s="111">
        <v>18568249</v>
      </c>
      <c r="E79" s="111">
        <v>18579706</v>
      </c>
      <c r="F79" s="112">
        <f t="shared" si="0"/>
        <v>6.1664054318189964E-4</v>
      </c>
      <c r="G79" s="173" t="s">
        <v>9797</v>
      </c>
    </row>
    <row r="80" spans="1:7" x14ac:dyDescent="0.25">
      <c r="A80" s="140" t="s">
        <v>9722</v>
      </c>
      <c r="B80" s="140" t="s">
        <v>9760</v>
      </c>
      <c r="C80" s="111">
        <v>20577545</v>
      </c>
      <c r="D80" s="111">
        <v>19522428</v>
      </c>
      <c r="E80" s="111">
        <v>19547417</v>
      </c>
      <c r="F80" s="112">
        <f t="shared" si="0"/>
        <v>1.2783786215846318E-3</v>
      </c>
      <c r="G80" s="173" t="s">
        <v>9798</v>
      </c>
    </row>
    <row r="81" spans="1:7" x14ac:dyDescent="0.25">
      <c r="A81" s="140" t="s">
        <v>9723</v>
      </c>
      <c r="B81" s="140" t="s">
        <v>9761</v>
      </c>
      <c r="C81" s="111">
        <v>21706527</v>
      </c>
      <c r="D81" s="111">
        <v>19545343</v>
      </c>
      <c r="E81" s="111">
        <v>19551336</v>
      </c>
      <c r="F81" s="112">
        <f t="shared" si="0"/>
        <v>3.0652636730298121E-4</v>
      </c>
      <c r="G81" s="173" t="s">
        <v>9799</v>
      </c>
    </row>
    <row r="82" spans="1:7" x14ac:dyDescent="0.25">
      <c r="A82" s="140" t="s">
        <v>9724</v>
      </c>
      <c r="B82" s="140" t="s">
        <v>9762</v>
      </c>
      <c r="C82" s="111">
        <v>32024969</v>
      </c>
      <c r="D82" s="111">
        <v>28410216</v>
      </c>
      <c r="E82" s="111">
        <v>28489970</v>
      </c>
      <c r="F82" s="112">
        <f t="shared" si="0"/>
        <v>2.7993711471089649E-3</v>
      </c>
      <c r="G82" s="173" t="s">
        <v>9800</v>
      </c>
    </row>
    <row r="83" spans="1:7" x14ac:dyDescent="0.25">
      <c r="A83" s="140" t="s">
        <v>9725</v>
      </c>
      <c r="B83" s="140" t="s">
        <v>9763</v>
      </c>
      <c r="C83" s="111">
        <v>22046699</v>
      </c>
      <c r="D83" s="111">
        <v>20497333</v>
      </c>
      <c r="E83" s="111">
        <v>20510611</v>
      </c>
      <c r="F83" s="112">
        <f t="shared" si="0"/>
        <v>6.4737223089063507E-4</v>
      </c>
      <c r="G83" s="173" t="s">
        <v>9801</v>
      </c>
    </row>
    <row r="84" spans="1:7" x14ac:dyDescent="0.25">
      <c r="A84" s="140" t="s">
        <v>9726</v>
      </c>
      <c r="B84" s="140" t="s">
        <v>9764</v>
      </c>
      <c r="C84" s="111">
        <v>24395121</v>
      </c>
      <c r="D84" s="111">
        <v>23004978</v>
      </c>
      <c r="E84" s="111">
        <v>23018540</v>
      </c>
      <c r="F84" s="112">
        <f t="shared" si="0"/>
        <v>5.8917724582010849E-4</v>
      </c>
      <c r="G84" s="173" t="s">
        <v>9802</v>
      </c>
    </row>
    <row r="85" spans="1:7" x14ac:dyDescent="0.25">
      <c r="A85" s="140" t="s">
        <v>9727</v>
      </c>
      <c r="B85" s="140" t="s">
        <v>9765</v>
      </c>
      <c r="C85" s="111">
        <v>27401325</v>
      </c>
      <c r="D85" s="111">
        <v>24965160</v>
      </c>
      <c r="E85" s="111">
        <v>25001611</v>
      </c>
      <c r="F85" s="112">
        <f t="shared" si="0"/>
        <v>1.4579460499565408E-3</v>
      </c>
      <c r="G85" s="173" t="s">
        <v>9803</v>
      </c>
    </row>
    <row r="86" spans="1:7" x14ac:dyDescent="0.25">
      <c r="A86" s="140" t="s">
        <v>9728</v>
      </c>
      <c r="B86" s="140" t="s">
        <v>9766</v>
      </c>
      <c r="C86" s="111">
        <v>19579660</v>
      </c>
      <c r="D86" s="111">
        <v>18174323</v>
      </c>
      <c r="E86" s="111">
        <v>18182391</v>
      </c>
      <c r="F86" s="112">
        <f t="shared" si="0"/>
        <v>4.4372602041172691E-4</v>
      </c>
      <c r="G86" s="173" t="s">
        <v>9804</v>
      </c>
    </row>
    <row r="87" spans="1:7" x14ac:dyDescent="0.25">
      <c r="A87" s="140" t="s">
        <v>9729</v>
      </c>
      <c r="B87" s="140" t="s">
        <v>9767</v>
      </c>
      <c r="C87" s="111">
        <v>20107752</v>
      </c>
      <c r="D87" s="111">
        <v>18196353</v>
      </c>
      <c r="E87" s="111">
        <v>18250573</v>
      </c>
      <c r="F87" s="112">
        <f t="shared" si="0"/>
        <v>2.9708656270682572E-3</v>
      </c>
      <c r="G87" s="173" t="s">
        <v>9805</v>
      </c>
    </row>
    <row r="88" spans="1:7" x14ac:dyDescent="0.25">
      <c r="A88" s="140" t="s">
        <v>9730</v>
      </c>
      <c r="B88" s="140" t="s">
        <v>9768</v>
      </c>
      <c r="C88" s="111">
        <v>17327074</v>
      </c>
      <c r="D88" s="111">
        <v>16327534</v>
      </c>
      <c r="E88" s="111">
        <v>16351406</v>
      </c>
      <c r="F88" s="112">
        <f t="shared" si="0"/>
        <v>1.4599356165457577E-3</v>
      </c>
      <c r="G88" s="173" t="s">
        <v>9806</v>
      </c>
    </row>
    <row r="89" spans="1:7" x14ac:dyDescent="0.25">
      <c r="A89" s="140" t="s">
        <v>9731</v>
      </c>
      <c r="B89" s="140" t="s">
        <v>9769</v>
      </c>
      <c r="C89" s="111">
        <v>17204252</v>
      </c>
      <c r="D89" s="111">
        <v>16167612</v>
      </c>
      <c r="E89" s="111">
        <v>16174502</v>
      </c>
      <c r="F89" s="112">
        <f t="shared" si="0"/>
        <v>4.2597911206168821E-4</v>
      </c>
      <c r="G89" s="173" t="s">
        <v>9807</v>
      </c>
    </row>
    <row r="90" spans="1:7" x14ac:dyDescent="0.25">
      <c r="A90" s="140" t="s">
        <v>9732</v>
      </c>
      <c r="B90" s="140" t="s">
        <v>9770</v>
      </c>
      <c r="C90" s="111">
        <v>20743134</v>
      </c>
      <c r="D90" s="111">
        <v>19212094</v>
      </c>
      <c r="E90" s="111">
        <v>19243655</v>
      </c>
      <c r="F90" s="112">
        <f t="shared" si="0"/>
        <v>1.640073052650341E-3</v>
      </c>
      <c r="G90" s="173" t="s">
        <v>9808</v>
      </c>
    </row>
    <row r="91" spans="1:7" x14ac:dyDescent="0.25">
      <c r="A91" s="140" t="s">
        <v>9733</v>
      </c>
      <c r="B91" s="140" t="s">
        <v>9771</v>
      </c>
      <c r="C91" s="111">
        <v>23383788</v>
      </c>
      <c r="D91" s="111">
        <v>21929322</v>
      </c>
      <c r="E91" s="111">
        <v>21997068</v>
      </c>
      <c r="F91" s="112">
        <f t="shared" si="0"/>
        <v>3.0797740862554953E-3</v>
      </c>
      <c r="G91" s="173" t="s">
        <v>9809</v>
      </c>
    </row>
    <row r="92" spans="1:7" x14ac:dyDescent="0.25">
      <c r="A92" s="140" t="s">
        <v>9734</v>
      </c>
      <c r="B92" s="140" t="s">
        <v>9772</v>
      </c>
      <c r="C92" s="111">
        <v>22292349</v>
      </c>
      <c r="D92" s="111">
        <v>21241384</v>
      </c>
      <c r="E92" s="111">
        <v>21251411</v>
      </c>
      <c r="F92" s="112">
        <f t="shared" si="0"/>
        <v>4.7182749418379796E-4</v>
      </c>
      <c r="G92" s="173" t="s">
        <v>9810</v>
      </c>
    </row>
    <row r="93" spans="1:7" x14ac:dyDescent="0.25">
      <c r="A93" s="140" t="s">
        <v>9735</v>
      </c>
      <c r="B93" s="140" t="s">
        <v>9773</v>
      </c>
      <c r="C93" s="111">
        <v>21969208</v>
      </c>
      <c r="D93" s="111">
        <v>21082405</v>
      </c>
      <c r="E93" s="111">
        <v>21092844</v>
      </c>
      <c r="F93" s="112">
        <f t="shared" si="0"/>
        <v>4.9490718273932145E-4</v>
      </c>
      <c r="G93" s="173" t="s">
        <v>9811</v>
      </c>
    </row>
    <row r="94" spans="1:7" x14ac:dyDescent="0.25">
      <c r="A94" s="140" t="s">
        <v>9736</v>
      </c>
      <c r="B94" s="140" t="s">
        <v>9774</v>
      </c>
      <c r="C94" s="111">
        <v>21492144</v>
      </c>
      <c r="D94" s="111">
        <v>20435863</v>
      </c>
      <c r="E94" s="111">
        <v>20449244</v>
      </c>
      <c r="F94" s="112">
        <f t="shared" si="0"/>
        <v>6.5435181858067716E-4</v>
      </c>
      <c r="G94" s="173" t="s">
        <v>9812</v>
      </c>
    </row>
    <row r="95" spans="1:7" x14ac:dyDescent="0.25">
      <c r="A95" s="140" t="s">
        <v>9737</v>
      </c>
      <c r="B95" s="140" t="s">
        <v>9775</v>
      </c>
      <c r="C95" s="111">
        <v>21139992</v>
      </c>
      <c r="D95" s="111">
        <v>20042241</v>
      </c>
      <c r="E95" s="111">
        <v>20065205</v>
      </c>
      <c r="F95" s="112">
        <f t="shared" si="0"/>
        <v>1.1444687457715982E-3</v>
      </c>
      <c r="G95" s="173" t="s">
        <v>9813</v>
      </c>
    </row>
    <row r="96" spans="1:7" x14ac:dyDescent="0.25">
      <c r="A96" s="140" t="s">
        <v>9738</v>
      </c>
      <c r="B96" s="140" t="s">
        <v>9776</v>
      </c>
      <c r="C96" s="111">
        <v>19955095</v>
      </c>
      <c r="D96" s="111">
        <v>19028572</v>
      </c>
      <c r="E96" s="111">
        <v>19040243</v>
      </c>
      <c r="F96" s="112">
        <f t="shared" si="0"/>
        <v>6.1296486604714027E-4</v>
      </c>
      <c r="G96" s="173" t="s">
        <v>9814</v>
      </c>
    </row>
    <row r="97" spans="1:7" x14ac:dyDescent="0.25">
      <c r="A97" s="140" t="s">
        <v>9739</v>
      </c>
      <c r="B97" s="140" t="s">
        <v>9777</v>
      </c>
      <c r="C97" s="111">
        <v>24781296</v>
      </c>
      <c r="D97" s="111">
        <v>22716001</v>
      </c>
      <c r="E97" s="111">
        <v>22744582</v>
      </c>
      <c r="F97" s="112">
        <f t="shared" si="0"/>
        <v>1.2566069580878646E-3</v>
      </c>
      <c r="G97" s="173" t="s">
        <v>9815</v>
      </c>
    </row>
    <row r="98" spans="1:7" x14ac:dyDescent="0.25">
      <c r="A98" s="140" t="s">
        <v>9740</v>
      </c>
      <c r="B98" s="140" t="s">
        <v>9778</v>
      </c>
      <c r="C98" s="111">
        <v>20256806</v>
      </c>
      <c r="D98" s="111">
        <v>19256636</v>
      </c>
      <c r="E98" s="111">
        <v>19261439</v>
      </c>
      <c r="F98" s="112">
        <f t="shared" si="0"/>
        <v>2.4935831637501227E-4</v>
      </c>
      <c r="G98" s="173" t="s">
        <v>9816</v>
      </c>
    </row>
  </sheetData>
  <sortState xmlns:xlrd2="http://schemas.microsoft.com/office/spreadsheetml/2017/richdata2" ref="A61:G98">
    <sortCondition ref="A61:A98"/>
  </sortState>
  <hyperlinks>
    <hyperlink ref="A2" location="Summary!A1" display="Home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440"/>
  <sheetViews>
    <sheetView workbookViewId="0"/>
  </sheetViews>
  <sheetFormatPr defaultRowHeight="15" x14ac:dyDescent="0.25"/>
  <cols>
    <col min="1" max="1" width="15.28515625" customWidth="1"/>
    <col min="2" max="2" width="155.7109375" bestFit="1" customWidth="1"/>
    <col min="3" max="3" width="34.5703125" bestFit="1" customWidth="1"/>
    <col min="4" max="4" width="17.42578125" style="12" bestFit="1" customWidth="1"/>
    <col min="5" max="5" width="19.85546875" style="12" bestFit="1" customWidth="1"/>
    <col min="6" max="6" width="16" style="12" bestFit="1" customWidth="1"/>
  </cols>
  <sheetData>
    <row r="1" spans="1:6" x14ac:dyDescent="0.25">
      <c r="A1" s="28" t="s">
        <v>10322</v>
      </c>
    </row>
    <row r="2" spans="1:6" x14ac:dyDescent="0.25">
      <c r="A2" s="129" t="s">
        <v>8333</v>
      </c>
    </row>
    <row r="3" spans="1:6" x14ac:dyDescent="0.25">
      <c r="A3" s="3" t="s">
        <v>8334</v>
      </c>
      <c r="B3" s="3" t="s">
        <v>8335</v>
      </c>
      <c r="C3" s="3" t="s">
        <v>8336</v>
      </c>
      <c r="D3" s="4" t="s">
        <v>8337</v>
      </c>
      <c r="E3" s="4" t="s">
        <v>9855</v>
      </c>
      <c r="F3" s="10" t="s">
        <v>9854</v>
      </c>
    </row>
    <row r="4" spans="1:6" x14ac:dyDescent="0.25">
      <c r="A4" s="3" t="s">
        <v>8338</v>
      </c>
      <c r="B4" s="3" t="s">
        <v>741</v>
      </c>
      <c r="C4" s="3" t="s">
        <v>8339</v>
      </c>
      <c r="D4" s="4" t="s">
        <v>8340</v>
      </c>
      <c r="E4" s="4" t="s">
        <v>8341</v>
      </c>
      <c r="F4" s="4" t="s">
        <v>9856</v>
      </c>
    </row>
    <row r="5" spans="1:6" x14ac:dyDescent="0.25">
      <c r="A5" s="3" t="s">
        <v>8342</v>
      </c>
      <c r="B5" s="3" t="s">
        <v>8343</v>
      </c>
      <c r="C5" s="3" t="s">
        <v>8344</v>
      </c>
      <c r="D5" s="4" t="s">
        <v>8345</v>
      </c>
      <c r="E5" s="4" t="s">
        <v>8346</v>
      </c>
      <c r="F5" s="4" t="s">
        <v>9857</v>
      </c>
    </row>
    <row r="6" spans="1:6" x14ac:dyDescent="0.25">
      <c r="A6" s="3" t="s">
        <v>1507</v>
      </c>
      <c r="B6" s="3" t="s">
        <v>1508</v>
      </c>
      <c r="C6" s="3" t="s">
        <v>8347</v>
      </c>
      <c r="D6" s="4" t="s">
        <v>8348</v>
      </c>
      <c r="E6" s="4" t="s">
        <v>8349</v>
      </c>
      <c r="F6" s="4" t="s">
        <v>9858</v>
      </c>
    </row>
    <row r="7" spans="1:6" x14ac:dyDescent="0.25">
      <c r="A7" s="3" t="s">
        <v>1509</v>
      </c>
      <c r="B7" s="3" t="s">
        <v>886</v>
      </c>
      <c r="C7" s="3" t="s">
        <v>8347</v>
      </c>
      <c r="D7" s="4" t="s">
        <v>8350</v>
      </c>
      <c r="E7" s="4" t="s">
        <v>8351</v>
      </c>
      <c r="F7" s="4" t="s">
        <v>9859</v>
      </c>
    </row>
    <row r="8" spans="1:6" x14ac:dyDescent="0.25">
      <c r="A8" s="3" t="s">
        <v>688</v>
      </c>
      <c r="B8" s="3" t="s">
        <v>689</v>
      </c>
      <c r="C8" s="3" t="s">
        <v>8352</v>
      </c>
      <c r="D8" s="4" t="s">
        <v>8353</v>
      </c>
      <c r="E8" s="4" t="s">
        <v>8354</v>
      </c>
      <c r="F8" s="4" t="s">
        <v>9860</v>
      </c>
    </row>
    <row r="9" spans="1:6" x14ac:dyDescent="0.25">
      <c r="A9" s="3" t="s">
        <v>8355</v>
      </c>
      <c r="B9" s="3" t="s">
        <v>1338</v>
      </c>
      <c r="C9" s="3" t="s">
        <v>8356</v>
      </c>
      <c r="D9" s="4" t="s">
        <v>8357</v>
      </c>
      <c r="E9" s="4" t="s">
        <v>8358</v>
      </c>
      <c r="F9" s="4" t="s">
        <v>9861</v>
      </c>
    </row>
    <row r="10" spans="1:6" x14ac:dyDescent="0.25">
      <c r="A10" s="3" t="s">
        <v>8359</v>
      </c>
      <c r="B10" s="3" t="s">
        <v>8360</v>
      </c>
      <c r="C10" s="3" t="s">
        <v>8361</v>
      </c>
      <c r="D10" s="4" t="s">
        <v>8362</v>
      </c>
      <c r="E10" s="4" t="s">
        <v>8363</v>
      </c>
      <c r="F10" s="4" t="s">
        <v>9862</v>
      </c>
    </row>
    <row r="11" spans="1:6" x14ac:dyDescent="0.25">
      <c r="A11" s="3" t="s">
        <v>8364</v>
      </c>
      <c r="B11" s="3" t="s">
        <v>8343</v>
      </c>
      <c r="C11" s="3" t="s">
        <v>8344</v>
      </c>
      <c r="D11" s="4" t="s">
        <v>8365</v>
      </c>
      <c r="E11" s="4" t="s">
        <v>8366</v>
      </c>
      <c r="F11" s="4" t="s">
        <v>9863</v>
      </c>
    </row>
    <row r="12" spans="1:6" x14ac:dyDescent="0.25">
      <c r="A12" s="3" t="s">
        <v>8367</v>
      </c>
      <c r="B12" s="3" t="s">
        <v>1550</v>
      </c>
      <c r="C12" s="3" t="s">
        <v>8368</v>
      </c>
      <c r="D12" s="4" t="s">
        <v>8369</v>
      </c>
      <c r="E12" s="4" t="s">
        <v>8370</v>
      </c>
      <c r="F12" s="4" t="s">
        <v>9864</v>
      </c>
    </row>
    <row r="13" spans="1:6" x14ac:dyDescent="0.25">
      <c r="A13" s="3" t="s">
        <v>756</v>
      </c>
      <c r="B13" s="3" t="s">
        <v>758</v>
      </c>
      <c r="C13" s="3" t="s">
        <v>8371</v>
      </c>
      <c r="D13" s="4" t="s">
        <v>8372</v>
      </c>
      <c r="E13" s="4" t="s">
        <v>8373</v>
      </c>
      <c r="F13" s="4" t="s">
        <v>9865</v>
      </c>
    </row>
    <row r="14" spans="1:6" x14ac:dyDescent="0.25">
      <c r="A14" s="3" t="s">
        <v>8374</v>
      </c>
      <c r="B14" s="3" t="s">
        <v>8375</v>
      </c>
      <c r="C14" s="3" t="s">
        <v>8344</v>
      </c>
      <c r="D14" s="4" t="s">
        <v>8376</v>
      </c>
      <c r="E14" s="4" t="s">
        <v>8377</v>
      </c>
      <c r="F14" s="4" t="s">
        <v>9866</v>
      </c>
    </row>
    <row r="15" spans="1:6" x14ac:dyDescent="0.25">
      <c r="A15" s="3" t="s">
        <v>8378</v>
      </c>
      <c r="B15" s="3" t="s">
        <v>8379</v>
      </c>
      <c r="C15" s="3" t="s">
        <v>8344</v>
      </c>
      <c r="D15" s="4" t="s">
        <v>8380</v>
      </c>
      <c r="E15" s="4" t="s">
        <v>8381</v>
      </c>
      <c r="F15" s="4" t="s">
        <v>9867</v>
      </c>
    </row>
    <row r="16" spans="1:6" x14ac:dyDescent="0.25">
      <c r="A16" s="3" t="s">
        <v>927</v>
      </c>
      <c r="B16" s="3" t="s">
        <v>928</v>
      </c>
      <c r="C16" s="3" t="s">
        <v>8382</v>
      </c>
      <c r="D16" s="4" t="s">
        <v>8383</v>
      </c>
      <c r="E16" s="4" t="s">
        <v>8384</v>
      </c>
      <c r="F16" s="4" t="s">
        <v>9868</v>
      </c>
    </row>
    <row r="17" spans="1:6" x14ac:dyDescent="0.25">
      <c r="A17" s="3" t="s">
        <v>8385</v>
      </c>
      <c r="B17" s="3" t="s">
        <v>810</v>
      </c>
      <c r="C17" s="3" t="s">
        <v>8386</v>
      </c>
      <c r="D17" s="4" t="s">
        <v>8387</v>
      </c>
      <c r="E17" s="4" t="s">
        <v>8388</v>
      </c>
      <c r="F17" s="4" t="s">
        <v>9869</v>
      </c>
    </row>
    <row r="18" spans="1:6" x14ac:dyDescent="0.25">
      <c r="A18" s="3" t="s">
        <v>8389</v>
      </c>
      <c r="B18" s="3" t="s">
        <v>1493</v>
      </c>
      <c r="C18" s="3" t="s">
        <v>8390</v>
      </c>
      <c r="D18" s="4" t="s">
        <v>8391</v>
      </c>
      <c r="E18" s="4" t="s">
        <v>8392</v>
      </c>
      <c r="F18" s="4" t="s">
        <v>9870</v>
      </c>
    </row>
    <row r="19" spans="1:6" x14ac:dyDescent="0.25">
      <c r="A19" s="3" t="s">
        <v>8393</v>
      </c>
      <c r="B19" s="3" t="s">
        <v>8394</v>
      </c>
      <c r="C19" s="3" t="s">
        <v>8395</v>
      </c>
      <c r="D19" s="4" t="s">
        <v>8396</v>
      </c>
      <c r="E19" s="4" t="s">
        <v>8397</v>
      </c>
      <c r="F19" s="4" t="s">
        <v>9871</v>
      </c>
    </row>
    <row r="20" spans="1:6" x14ac:dyDescent="0.25">
      <c r="A20" s="3" t="s">
        <v>8398</v>
      </c>
      <c r="B20" s="3" t="s">
        <v>8399</v>
      </c>
      <c r="C20" s="3" t="s">
        <v>8400</v>
      </c>
      <c r="D20" s="4" t="s">
        <v>8401</v>
      </c>
      <c r="E20" s="4" t="s">
        <v>8402</v>
      </c>
      <c r="F20" s="4" t="s">
        <v>9872</v>
      </c>
    </row>
    <row r="21" spans="1:6" x14ac:dyDescent="0.25">
      <c r="A21" s="3" t="s">
        <v>8403</v>
      </c>
      <c r="B21" s="3" t="s">
        <v>1563</v>
      </c>
      <c r="C21" s="3" t="s">
        <v>8404</v>
      </c>
      <c r="D21" s="4" t="s">
        <v>8405</v>
      </c>
      <c r="E21" s="4" t="s">
        <v>8406</v>
      </c>
      <c r="F21" s="4" t="s">
        <v>9873</v>
      </c>
    </row>
    <row r="22" spans="1:6" x14ac:dyDescent="0.25">
      <c r="A22" s="3" t="s">
        <v>1344</v>
      </c>
      <c r="B22" s="3" t="s">
        <v>1338</v>
      </c>
      <c r="C22" s="3" t="s">
        <v>8356</v>
      </c>
      <c r="D22" s="4" t="s">
        <v>8407</v>
      </c>
      <c r="E22" s="4" t="s">
        <v>8408</v>
      </c>
      <c r="F22" s="4" t="s">
        <v>9874</v>
      </c>
    </row>
    <row r="23" spans="1:6" x14ac:dyDescent="0.25">
      <c r="A23" s="3" t="s">
        <v>8409</v>
      </c>
      <c r="B23" s="3" t="s">
        <v>8410</v>
      </c>
      <c r="C23" s="3" t="s">
        <v>8356</v>
      </c>
      <c r="D23" s="4" t="s">
        <v>8411</v>
      </c>
      <c r="E23" s="4" t="s">
        <v>8412</v>
      </c>
      <c r="F23" s="4" t="s">
        <v>9875</v>
      </c>
    </row>
    <row r="24" spans="1:6" x14ac:dyDescent="0.25">
      <c r="A24" s="3" t="s">
        <v>8413</v>
      </c>
      <c r="B24" s="3" t="s">
        <v>8414</v>
      </c>
      <c r="C24" s="3" t="s">
        <v>8352</v>
      </c>
      <c r="D24" s="4" t="s">
        <v>8415</v>
      </c>
      <c r="E24" s="4" t="s">
        <v>8416</v>
      </c>
      <c r="F24" s="4" t="s">
        <v>9876</v>
      </c>
    </row>
    <row r="25" spans="1:6" x14ac:dyDescent="0.25">
      <c r="A25" s="3" t="s">
        <v>8417</v>
      </c>
      <c r="B25" s="3" t="s">
        <v>8418</v>
      </c>
      <c r="C25" s="3" t="s">
        <v>8419</v>
      </c>
      <c r="D25" s="4" t="s">
        <v>8420</v>
      </c>
      <c r="E25" s="4" t="s">
        <v>8421</v>
      </c>
      <c r="F25" s="4" t="s">
        <v>9877</v>
      </c>
    </row>
    <row r="26" spans="1:6" x14ac:dyDescent="0.25">
      <c r="A26" s="3" t="s">
        <v>1422</v>
      </c>
      <c r="B26" s="3" t="s">
        <v>1383</v>
      </c>
      <c r="C26" s="3" t="s">
        <v>8422</v>
      </c>
      <c r="D26" s="4" t="s">
        <v>8423</v>
      </c>
      <c r="E26" s="4" t="s">
        <v>8424</v>
      </c>
      <c r="F26" s="4" t="s">
        <v>9878</v>
      </c>
    </row>
    <row r="27" spans="1:6" x14ac:dyDescent="0.25">
      <c r="A27" s="3" t="s">
        <v>8425</v>
      </c>
      <c r="B27" s="3" t="s">
        <v>937</v>
      </c>
      <c r="C27" s="3" t="s">
        <v>8382</v>
      </c>
      <c r="D27" s="4" t="s">
        <v>8426</v>
      </c>
      <c r="E27" s="4" t="s">
        <v>8427</v>
      </c>
      <c r="F27" s="4" t="s">
        <v>9879</v>
      </c>
    </row>
    <row r="28" spans="1:6" x14ac:dyDescent="0.25">
      <c r="A28" s="3" t="s">
        <v>1339</v>
      </c>
      <c r="B28" s="3" t="s">
        <v>1338</v>
      </c>
      <c r="C28" s="3" t="s">
        <v>8356</v>
      </c>
      <c r="D28" s="4" t="s">
        <v>8428</v>
      </c>
      <c r="E28" s="4" t="s">
        <v>8429</v>
      </c>
      <c r="F28" s="4" t="s">
        <v>9880</v>
      </c>
    </row>
    <row r="29" spans="1:6" x14ac:dyDescent="0.25">
      <c r="A29" s="3" t="s">
        <v>1441</v>
      </c>
      <c r="B29" s="3" t="s">
        <v>1442</v>
      </c>
      <c r="C29" s="3" t="s">
        <v>8430</v>
      </c>
      <c r="D29" s="4" t="s">
        <v>8431</v>
      </c>
      <c r="E29" s="4" t="s">
        <v>8432</v>
      </c>
      <c r="F29" s="4" t="s">
        <v>9881</v>
      </c>
    </row>
    <row r="30" spans="1:6" x14ac:dyDescent="0.25">
      <c r="A30" s="3" t="s">
        <v>8433</v>
      </c>
      <c r="B30" s="3" t="s">
        <v>8434</v>
      </c>
      <c r="C30" s="3" t="s">
        <v>8390</v>
      </c>
      <c r="D30" s="4" t="s">
        <v>8435</v>
      </c>
      <c r="E30" s="4" t="s">
        <v>8436</v>
      </c>
      <c r="F30" s="4" t="s">
        <v>9882</v>
      </c>
    </row>
    <row r="31" spans="1:6" x14ac:dyDescent="0.25">
      <c r="A31" s="3" t="s">
        <v>8437</v>
      </c>
      <c r="B31" s="3" t="s">
        <v>8438</v>
      </c>
      <c r="C31" s="3" t="s">
        <v>8439</v>
      </c>
      <c r="D31" s="4" t="s">
        <v>8440</v>
      </c>
      <c r="E31" s="4" t="s">
        <v>8441</v>
      </c>
      <c r="F31" s="4" t="s">
        <v>9883</v>
      </c>
    </row>
    <row r="32" spans="1:6" x14ac:dyDescent="0.25">
      <c r="A32" s="3" t="s">
        <v>8442</v>
      </c>
      <c r="B32" s="3" t="s">
        <v>1511</v>
      </c>
      <c r="C32" s="3" t="s">
        <v>8443</v>
      </c>
      <c r="D32" s="4" t="s">
        <v>8444</v>
      </c>
      <c r="E32" s="4" t="s">
        <v>8445</v>
      </c>
      <c r="F32" s="4" t="s">
        <v>9884</v>
      </c>
    </row>
    <row r="33" spans="1:6" x14ac:dyDescent="0.25">
      <c r="A33" s="3" t="s">
        <v>8446</v>
      </c>
      <c r="B33" s="3" t="s">
        <v>954</v>
      </c>
      <c r="C33" s="3" t="s">
        <v>8447</v>
      </c>
      <c r="D33" s="4" t="s">
        <v>8448</v>
      </c>
      <c r="E33" s="4" t="s">
        <v>8449</v>
      </c>
      <c r="F33" s="4" t="s">
        <v>9885</v>
      </c>
    </row>
    <row r="34" spans="1:6" x14ac:dyDescent="0.25">
      <c r="A34" s="3" t="s">
        <v>900</v>
      </c>
      <c r="B34" s="3" t="s">
        <v>897</v>
      </c>
      <c r="C34" s="3" t="s">
        <v>8450</v>
      </c>
      <c r="D34" s="4" t="s">
        <v>8451</v>
      </c>
      <c r="E34" s="4" t="s">
        <v>8452</v>
      </c>
      <c r="F34" s="4" t="s">
        <v>9886</v>
      </c>
    </row>
    <row r="35" spans="1:6" x14ac:dyDescent="0.25">
      <c r="A35" s="3" t="s">
        <v>8453</v>
      </c>
      <c r="B35" s="3" t="s">
        <v>8418</v>
      </c>
      <c r="C35" s="3" t="s">
        <v>8419</v>
      </c>
      <c r="D35" s="4" t="s">
        <v>8454</v>
      </c>
      <c r="E35" s="4" t="s">
        <v>8455</v>
      </c>
      <c r="F35" s="4" t="s">
        <v>9887</v>
      </c>
    </row>
    <row r="36" spans="1:6" x14ac:dyDescent="0.25">
      <c r="A36" s="3" t="s">
        <v>8456</v>
      </c>
      <c r="B36" s="3" t="s">
        <v>8457</v>
      </c>
      <c r="C36" s="3" t="s">
        <v>8458</v>
      </c>
      <c r="D36" s="4" t="s">
        <v>8459</v>
      </c>
      <c r="E36" s="4" t="s">
        <v>8460</v>
      </c>
      <c r="F36" s="4" t="s">
        <v>9888</v>
      </c>
    </row>
    <row r="37" spans="1:6" x14ac:dyDescent="0.25">
      <c r="A37" s="3" t="s">
        <v>994</v>
      </c>
      <c r="B37" s="3" t="s">
        <v>995</v>
      </c>
      <c r="C37" s="3" t="s">
        <v>8461</v>
      </c>
      <c r="D37" s="4" t="s">
        <v>8462</v>
      </c>
      <c r="E37" s="4" t="s">
        <v>8463</v>
      </c>
      <c r="F37" s="4" t="s">
        <v>9889</v>
      </c>
    </row>
    <row r="38" spans="1:6" x14ac:dyDescent="0.25">
      <c r="A38" s="3" t="s">
        <v>1562</v>
      </c>
      <c r="B38" s="3" t="s">
        <v>1563</v>
      </c>
      <c r="C38" s="3" t="s">
        <v>8404</v>
      </c>
      <c r="D38" s="4" t="s">
        <v>8464</v>
      </c>
      <c r="E38" s="4" t="s">
        <v>8465</v>
      </c>
      <c r="F38" s="4" t="s">
        <v>9890</v>
      </c>
    </row>
    <row r="39" spans="1:6" x14ac:dyDescent="0.25">
      <c r="A39" s="3" t="s">
        <v>8466</v>
      </c>
      <c r="B39" s="3" t="s">
        <v>884</v>
      </c>
      <c r="C39" s="3" t="s">
        <v>8352</v>
      </c>
      <c r="D39" s="4" t="s">
        <v>8467</v>
      </c>
      <c r="E39" s="4" t="s">
        <v>8468</v>
      </c>
      <c r="F39" s="4" t="s">
        <v>9891</v>
      </c>
    </row>
    <row r="40" spans="1:6" x14ac:dyDescent="0.25">
      <c r="A40" s="3" t="s">
        <v>8469</v>
      </c>
      <c r="B40" s="3" t="s">
        <v>8470</v>
      </c>
      <c r="C40" s="3" t="s">
        <v>8471</v>
      </c>
      <c r="D40" s="4" t="s">
        <v>8472</v>
      </c>
      <c r="E40" s="4" t="s">
        <v>8473</v>
      </c>
      <c r="F40" s="4" t="s">
        <v>9892</v>
      </c>
    </row>
    <row r="41" spans="1:6" x14ac:dyDescent="0.25">
      <c r="A41" s="3" t="s">
        <v>8474</v>
      </c>
      <c r="B41" s="3" t="s">
        <v>8434</v>
      </c>
      <c r="C41" s="3" t="s">
        <v>8390</v>
      </c>
      <c r="D41" s="4" t="s">
        <v>8475</v>
      </c>
      <c r="E41" s="4" t="s">
        <v>8476</v>
      </c>
      <c r="F41" s="4" t="s">
        <v>9893</v>
      </c>
    </row>
    <row r="42" spans="1:6" x14ac:dyDescent="0.25">
      <c r="A42" s="3" t="s">
        <v>8477</v>
      </c>
      <c r="B42" s="3" t="s">
        <v>810</v>
      </c>
      <c r="C42" s="3" t="s">
        <v>8386</v>
      </c>
      <c r="D42" s="4" t="s">
        <v>8478</v>
      </c>
      <c r="E42" s="4" t="s">
        <v>8479</v>
      </c>
      <c r="F42" s="4" t="s">
        <v>9894</v>
      </c>
    </row>
    <row r="43" spans="1:6" x14ac:dyDescent="0.25">
      <c r="A43" s="3" t="s">
        <v>938</v>
      </c>
      <c r="B43" s="3" t="s">
        <v>940</v>
      </c>
      <c r="C43" s="3" t="s">
        <v>8382</v>
      </c>
      <c r="D43" s="4" t="s">
        <v>8480</v>
      </c>
      <c r="E43" s="4" t="s">
        <v>8481</v>
      </c>
      <c r="F43" s="4" t="s">
        <v>9895</v>
      </c>
    </row>
    <row r="44" spans="1:6" x14ac:dyDescent="0.25">
      <c r="A44" s="3" t="s">
        <v>8482</v>
      </c>
      <c r="B44" s="3" t="s">
        <v>8483</v>
      </c>
      <c r="C44" s="3" t="s">
        <v>8484</v>
      </c>
      <c r="D44" s="4" t="s">
        <v>8485</v>
      </c>
      <c r="E44" s="4" t="s">
        <v>8486</v>
      </c>
      <c r="F44" s="4" t="s">
        <v>9896</v>
      </c>
    </row>
    <row r="45" spans="1:6" x14ac:dyDescent="0.25">
      <c r="A45" s="3" t="s">
        <v>8487</v>
      </c>
      <c r="B45" s="3" t="s">
        <v>741</v>
      </c>
      <c r="C45" s="3" t="s">
        <v>8339</v>
      </c>
      <c r="D45" s="4" t="s">
        <v>8488</v>
      </c>
      <c r="E45" s="4" t="s">
        <v>8489</v>
      </c>
      <c r="F45" s="4" t="s">
        <v>9897</v>
      </c>
    </row>
    <row r="46" spans="1:6" x14ac:dyDescent="0.25">
      <c r="A46" s="3" t="s">
        <v>800</v>
      </c>
      <c r="B46" s="3" t="s">
        <v>802</v>
      </c>
      <c r="C46" s="3" t="s">
        <v>8490</v>
      </c>
      <c r="D46" s="4" t="s">
        <v>8491</v>
      </c>
      <c r="E46" s="4" t="s">
        <v>8492</v>
      </c>
      <c r="F46" s="4" t="s">
        <v>9898</v>
      </c>
    </row>
    <row r="47" spans="1:6" x14ac:dyDescent="0.25">
      <c r="A47" s="3" t="s">
        <v>1510</v>
      </c>
      <c r="B47" s="3" t="s">
        <v>1511</v>
      </c>
      <c r="C47" s="3" t="s">
        <v>8443</v>
      </c>
      <c r="D47" s="4" t="s">
        <v>8493</v>
      </c>
      <c r="E47" s="4" t="s">
        <v>8494</v>
      </c>
      <c r="F47" s="4" t="s">
        <v>9899</v>
      </c>
    </row>
    <row r="48" spans="1:6" x14ac:dyDescent="0.25">
      <c r="A48" s="3" t="s">
        <v>1463</v>
      </c>
      <c r="B48" s="3" t="s">
        <v>1464</v>
      </c>
      <c r="C48" s="3" t="s">
        <v>8352</v>
      </c>
      <c r="D48" s="4" t="s">
        <v>8495</v>
      </c>
      <c r="E48" s="4" t="s">
        <v>8496</v>
      </c>
      <c r="F48" s="4" t="s">
        <v>9900</v>
      </c>
    </row>
    <row r="49" spans="1:6" x14ac:dyDescent="0.25">
      <c r="A49" s="3" t="s">
        <v>8497</v>
      </c>
      <c r="B49" s="3" t="s">
        <v>928</v>
      </c>
      <c r="C49" s="3" t="s">
        <v>8382</v>
      </c>
      <c r="D49" s="4" t="s">
        <v>8498</v>
      </c>
      <c r="E49" s="4" t="s">
        <v>8499</v>
      </c>
      <c r="F49" s="4" t="s">
        <v>9901</v>
      </c>
    </row>
    <row r="50" spans="1:6" x14ac:dyDescent="0.25">
      <c r="A50" s="3" t="s">
        <v>8500</v>
      </c>
      <c r="B50" s="3" t="s">
        <v>8360</v>
      </c>
      <c r="C50" s="3" t="s">
        <v>8361</v>
      </c>
      <c r="D50" s="4" t="s">
        <v>8501</v>
      </c>
      <c r="E50" s="4" t="s">
        <v>8502</v>
      </c>
      <c r="F50" s="4" t="s">
        <v>9902</v>
      </c>
    </row>
    <row r="51" spans="1:6" x14ac:dyDescent="0.25">
      <c r="A51" s="3" t="s">
        <v>8503</v>
      </c>
      <c r="B51" s="3" t="s">
        <v>8504</v>
      </c>
      <c r="C51" s="3" t="s">
        <v>8505</v>
      </c>
      <c r="D51" s="4" t="s">
        <v>8506</v>
      </c>
      <c r="E51" s="4" t="s">
        <v>8507</v>
      </c>
      <c r="F51" s="4" t="s">
        <v>9903</v>
      </c>
    </row>
    <row r="52" spans="1:6" x14ac:dyDescent="0.25">
      <c r="A52" s="3" t="s">
        <v>8508</v>
      </c>
      <c r="B52" s="3" t="s">
        <v>1338</v>
      </c>
      <c r="C52" s="3" t="s">
        <v>8356</v>
      </c>
      <c r="D52" s="4" t="s">
        <v>8509</v>
      </c>
      <c r="E52" s="4" t="s">
        <v>8510</v>
      </c>
      <c r="F52" s="4" t="s">
        <v>9904</v>
      </c>
    </row>
    <row r="53" spans="1:6" x14ac:dyDescent="0.25">
      <c r="A53" s="3" t="s">
        <v>1396</v>
      </c>
      <c r="B53" s="3" t="s">
        <v>1354</v>
      </c>
      <c r="C53" s="3" t="s">
        <v>8511</v>
      </c>
      <c r="D53" s="4" t="s">
        <v>8512</v>
      </c>
      <c r="E53" s="4" t="s">
        <v>8513</v>
      </c>
      <c r="F53" s="4" t="s">
        <v>9905</v>
      </c>
    </row>
    <row r="54" spans="1:6" x14ac:dyDescent="0.25">
      <c r="A54" s="3" t="s">
        <v>8514</v>
      </c>
      <c r="B54" s="3" t="s">
        <v>590</v>
      </c>
      <c r="C54" s="3" t="s">
        <v>8515</v>
      </c>
      <c r="D54" s="4" t="s">
        <v>8516</v>
      </c>
      <c r="E54" s="4" t="s">
        <v>8517</v>
      </c>
      <c r="F54" s="4" t="s">
        <v>9906</v>
      </c>
    </row>
    <row r="55" spans="1:6" x14ac:dyDescent="0.25">
      <c r="A55" s="3" t="s">
        <v>888</v>
      </c>
      <c r="B55" s="3" t="s">
        <v>890</v>
      </c>
      <c r="C55" s="3" t="s">
        <v>8518</v>
      </c>
      <c r="D55" s="4" t="s">
        <v>8519</v>
      </c>
      <c r="E55" s="4" t="s">
        <v>8520</v>
      </c>
      <c r="F55" s="4" t="s">
        <v>9907</v>
      </c>
    </row>
    <row r="56" spans="1:6" x14ac:dyDescent="0.25">
      <c r="A56" s="3" t="s">
        <v>8521</v>
      </c>
      <c r="B56" s="3" t="s">
        <v>1550</v>
      </c>
      <c r="C56" s="3" t="s">
        <v>8368</v>
      </c>
      <c r="D56" s="4" t="s">
        <v>8522</v>
      </c>
      <c r="E56" s="4" t="s">
        <v>8523</v>
      </c>
      <c r="F56" s="4" t="s">
        <v>9908</v>
      </c>
    </row>
    <row r="57" spans="1:6" x14ac:dyDescent="0.25">
      <c r="A57" s="3" t="s">
        <v>808</v>
      </c>
      <c r="B57" s="3" t="s">
        <v>810</v>
      </c>
      <c r="C57" s="3" t="s">
        <v>8386</v>
      </c>
      <c r="D57" s="4" t="s">
        <v>8524</v>
      </c>
      <c r="E57" s="4" t="s">
        <v>8525</v>
      </c>
      <c r="F57" s="4" t="s">
        <v>9909</v>
      </c>
    </row>
    <row r="58" spans="1:6" x14ac:dyDescent="0.25">
      <c r="A58" s="3" t="s">
        <v>8526</v>
      </c>
      <c r="B58" s="3" t="s">
        <v>937</v>
      </c>
      <c r="C58" s="3" t="s">
        <v>8382</v>
      </c>
      <c r="D58" s="4" t="s">
        <v>8527</v>
      </c>
      <c r="E58" s="4" t="s">
        <v>8528</v>
      </c>
      <c r="F58" s="4" t="s">
        <v>9910</v>
      </c>
    </row>
    <row r="59" spans="1:6" x14ac:dyDescent="0.25">
      <c r="A59" s="3" t="s">
        <v>1558</v>
      </c>
      <c r="B59" s="3" t="s">
        <v>1559</v>
      </c>
      <c r="C59" s="3" t="s">
        <v>8529</v>
      </c>
      <c r="D59" s="4" t="s">
        <v>8530</v>
      </c>
      <c r="E59" s="4" t="s">
        <v>8531</v>
      </c>
      <c r="F59" s="4" t="s">
        <v>9911</v>
      </c>
    </row>
    <row r="60" spans="1:6" x14ac:dyDescent="0.25">
      <c r="A60" s="3" t="s">
        <v>8532</v>
      </c>
      <c r="B60" s="3" t="s">
        <v>1563</v>
      </c>
      <c r="C60" s="3" t="s">
        <v>8404</v>
      </c>
      <c r="D60" s="4" t="s">
        <v>8533</v>
      </c>
      <c r="E60" s="4" t="s">
        <v>8534</v>
      </c>
      <c r="F60" s="4" t="s">
        <v>9912</v>
      </c>
    </row>
    <row r="61" spans="1:6" x14ac:dyDescent="0.25">
      <c r="A61" s="3" t="s">
        <v>8535</v>
      </c>
      <c r="B61" s="3" t="s">
        <v>8418</v>
      </c>
      <c r="C61" s="3" t="s">
        <v>8419</v>
      </c>
      <c r="D61" s="4" t="s">
        <v>8536</v>
      </c>
      <c r="E61" s="4" t="s">
        <v>8537</v>
      </c>
      <c r="F61" s="4" t="s">
        <v>9913</v>
      </c>
    </row>
    <row r="62" spans="1:6" x14ac:dyDescent="0.25">
      <c r="A62" s="3" t="s">
        <v>8538</v>
      </c>
      <c r="B62" s="3" t="s">
        <v>8539</v>
      </c>
      <c r="C62" s="3" t="s">
        <v>8540</v>
      </c>
      <c r="D62" s="4" t="s">
        <v>8541</v>
      </c>
      <c r="E62" s="4" t="s">
        <v>8542</v>
      </c>
      <c r="F62" s="4" t="s">
        <v>9914</v>
      </c>
    </row>
    <row r="63" spans="1:6" x14ac:dyDescent="0.25">
      <c r="A63" s="3" t="s">
        <v>8543</v>
      </c>
      <c r="B63" s="3" t="s">
        <v>8544</v>
      </c>
      <c r="C63" s="3" t="s">
        <v>8545</v>
      </c>
      <c r="D63" s="4" t="s">
        <v>8546</v>
      </c>
      <c r="E63" s="4" t="s">
        <v>8547</v>
      </c>
      <c r="F63" s="4" t="s">
        <v>9915</v>
      </c>
    </row>
    <row r="64" spans="1:6" x14ac:dyDescent="0.25">
      <c r="A64" s="3" t="s">
        <v>895</v>
      </c>
      <c r="B64" s="3" t="s">
        <v>897</v>
      </c>
      <c r="C64" s="3" t="s">
        <v>8450</v>
      </c>
      <c r="D64" s="4" t="s">
        <v>8548</v>
      </c>
      <c r="E64" s="4" t="s">
        <v>8549</v>
      </c>
      <c r="F64" s="4" t="s">
        <v>9916</v>
      </c>
    </row>
    <row r="65" spans="1:6" x14ac:dyDescent="0.25">
      <c r="A65" s="3" t="s">
        <v>1549</v>
      </c>
      <c r="B65" s="3" t="s">
        <v>1550</v>
      </c>
      <c r="C65" s="3" t="s">
        <v>8368</v>
      </c>
      <c r="D65" s="4" t="s">
        <v>8550</v>
      </c>
      <c r="E65" s="4" t="s">
        <v>8551</v>
      </c>
      <c r="F65" s="4" t="s">
        <v>9917</v>
      </c>
    </row>
    <row r="66" spans="1:6" x14ac:dyDescent="0.25">
      <c r="A66" s="3" t="s">
        <v>8552</v>
      </c>
      <c r="B66" s="3" t="s">
        <v>8553</v>
      </c>
      <c r="C66" s="3" t="s">
        <v>8554</v>
      </c>
      <c r="D66" s="4" t="s">
        <v>8555</v>
      </c>
      <c r="E66" s="4" t="s">
        <v>8556</v>
      </c>
      <c r="F66" s="4" t="s">
        <v>9918</v>
      </c>
    </row>
    <row r="67" spans="1:6" x14ac:dyDescent="0.25">
      <c r="A67" s="3" t="s">
        <v>8557</v>
      </c>
      <c r="B67" s="3" t="s">
        <v>8558</v>
      </c>
      <c r="C67" s="3" t="s">
        <v>8344</v>
      </c>
      <c r="D67" s="4" t="s">
        <v>8559</v>
      </c>
      <c r="E67" s="4" t="s">
        <v>8560</v>
      </c>
      <c r="F67" s="4" t="s">
        <v>9919</v>
      </c>
    </row>
    <row r="68" spans="1:6" x14ac:dyDescent="0.25">
      <c r="A68" s="3" t="s">
        <v>8561</v>
      </c>
      <c r="B68" s="3" t="s">
        <v>717</v>
      </c>
      <c r="C68" s="3" t="s">
        <v>8562</v>
      </c>
      <c r="D68" s="4" t="s">
        <v>8563</v>
      </c>
      <c r="E68" s="4" t="s">
        <v>8564</v>
      </c>
      <c r="F68" s="4" t="s">
        <v>9920</v>
      </c>
    </row>
    <row r="69" spans="1:6" x14ac:dyDescent="0.25">
      <c r="A69" s="3" t="s">
        <v>8565</v>
      </c>
      <c r="B69" s="3" t="s">
        <v>810</v>
      </c>
      <c r="C69" s="3" t="s">
        <v>8386</v>
      </c>
      <c r="D69" s="4" t="s">
        <v>8566</v>
      </c>
      <c r="E69" s="4" t="s">
        <v>8567</v>
      </c>
      <c r="F69" s="4" t="s">
        <v>9921</v>
      </c>
    </row>
    <row r="70" spans="1:6" x14ac:dyDescent="0.25">
      <c r="A70" s="3" t="s">
        <v>8568</v>
      </c>
      <c r="B70" s="3" t="s">
        <v>1338</v>
      </c>
      <c r="C70" s="3" t="s">
        <v>8356</v>
      </c>
      <c r="D70" s="4" t="s">
        <v>8569</v>
      </c>
      <c r="E70" s="4" t="s">
        <v>8570</v>
      </c>
      <c r="F70" s="4" t="s">
        <v>9922</v>
      </c>
    </row>
    <row r="71" spans="1:6" x14ac:dyDescent="0.25">
      <c r="A71" s="3" t="s">
        <v>1356</v>
      </c>
      <c r="B71" s="3" t="s">
        <v>1354</v>
      </c>
      <c r="C71" s="3" t="s">
        <v>8511</v>
      </c>
      <c r="D71" s="4" t="s">
        <v>8571</v>
      </c>
      <c r="E71" s="4" t="s">
        <v>8572</v>
      </c>
      <c r="F71" s="4" t="s">
        <v>9923</v>
      </c>
    </row>
    <row r="72" spans="1:6" x14ac:dyDescent="0.25">
      <c r="A72" s="3" t="s">
        <v>8573</v>
      </c>
      <c r="B72" s="3" t="s">
        <v>1563</v>
      </c>
      <c r="C72" s="3" t="s">
        <v>8404</v>
      </c>
      <c r="D72" s="4" t="s">
        <v>8574</v>
      </c>
      <c r="E72" s="4" t="s">
        <v>8575</v>
      </c>
      <c r="F72" s="4" t="s">
        <v>9924</v>
      </c>
    </row>
    <row r="73" spans="1:6" x14ac:dyDescent="0.25">
      <c r="A73" s="3" t="s">
        <v>8576</v>
      </c>
      <c r="B73" s="3" t="s">
        <v>8577</v>
      </c>
      <c r="C73" s="3" t="s">
        <v>8578</v>
      </c>
      <c r="D73" s="4" t="s">
        <v>8579</v>
      </c>
      <c r="E73" s="4" t="s">
        <v>8580</v>
      </c>
      <c r="F73" s="4" t="s">
        <v>9925</v>
      </c>
    </row>
    <row r="74" spans="1:6" x14ac:dyDescent="0.25">
      <c r="A74" s="3" t="s">
        <v>8581</v>
      </c>
      <c r="B74" s="3" t="s">
        <v>8582</v>
      </c>
      <c r="C74" s="3" t="s">
        <v>8583</v>
      </c>
      <c r="D74" s="4" t="s">
        <v>8584</v>
      </c>
      <c r="E74" s="4" t="s">
        <v>8585</v>
      </c>
      <c r="F74" s="4" t="s">
        <v>9926</v>
      </c>
    </row>
    <row r="75" spans="1:6" x14ac:dyDescent="0.25">
      <c r="A75" s="3" t="s">
        <v>930</v>
      </c>
      <c r="B75" s="3" t="s">
        <v>928</v>
      </c>
      <c r="C75" s="3" t="s">
        <v>8382</v>
      </c>
      <c r="D75" s="4" t="s">
        <v>8586</v>
      </c>
      <c r="E75" s="4" t="s">
        <v>8587</v>
      </c>
      <c r="F75" s="4" t="s">
        <v>9927</v>
      </c>
    </row>
    <row r="76" spans="1:6" x14ac:dyDescent="0.25">
      <c r="A76" s="3" t="s">
        <v>8588</v>
      </c>
      <c r="B76" s="3" t="s">
        <v>937</v>
      </c>
      <c r="C76" s="3" t="s">
        <v>8382</v>
      </c>
      <c r="D76" s="4" t="s">
        <v>8589</v>
      </c>
      <c r="E76" s="4" t="s">
        <v>8590</v>
      </c>
      <c r="F76" s="4" t="s">
        <v>9928</v>
      </c>
    </row>
    <row r="77" spans="1:6" x14ac:dyDescent="0.25">
      <c r="A77" s="3" t="s">
        <v>8591</v>
      </c>
      <c r="B77" s="3" t="s">
        <v>807</v>
      </c>
      <c r="C77" s="3" t="s">
        <v>8490</v>
      </c>
      <c r="D77" s="4" t="s">
        <v>8592</v>
      </c>
      <c r="E77" s="4" t="s">
        <v>8593</v>
      </c>
      <c r="F77" s="4" t="s">
        <v>9929</v>
      </c>
    </row>
    <row r="78" spans="1:6" x14ac:dyDescent="0.25">
      <c r="A78" s="3" t="s">
        <v>8594</v>
      </c>
      <c r="B78" s="3" t="s">
        <v>8595</v>
      </c>
      <c r="C78" s="3" t="s">
        <v>8596</v>
      </c>
      <c r="D78" s="4" t="s">
        <v>8597</v>
      </c>
      <c r="E78" s="4" t="s">
        <v>8598</v>
      </c>
      <c r="F78" s="4" t="s">
        <v>9930</v>
      </c>
    </row>
    <row r="79" spans="1:6" x14ac:dyDescent="0.25">
      <c r="A79" s="3" t="s">
        <v>874</v>
      </c>
      <c r="B79" s="3" t="s">
        <v>871</v>
      </c>
      <c r="C79" s="3" t="s">
        <v>8599</v>
      </c>
      <c r="D79" s="4" t="s">
        <v>8600</v>
      </c>
      <c r="E79" s="4" t="s">
        <v>8601</v>
      </c>
      <c r="F79" s="4" t="s">
        <v>9931</v>
      </c>
    </row>
    <row r="80" spans="1:6" x14ac:dyDescent="0.25">
      <c r="A80" s="3" t="s">
        <v>898</v>
      </c>
      <c r="B80" s="3" t="s">
        <v>897</v>
      </c>
      <c r="C80" s="3" t="s">
        <v>8450</v>
      </c>
      <c r="D80" s="4" t="s">
        <v>8602</v>
      </c>
      <c r="E80" s="4" t="s">
        <v>8603</v>
      </c>
      <c r="F80" s="4" t="s">
        <v>9932</v>
      </c>
    </row>
    <row r="81" spans="1:6" x14ac:dyDescent="0.25">
      <c r="A81" s="3" t="s">
        <v>953</v>
      </c>
      <c r="B81" s="3" t="s">
        <v>955</v>
      </c>
      <c r="C81" s="3" t="s">
        <v>8390</v>
      </c>
      <c r="D81" s="4" t="s">
        <v>8604</v>
      </c>
      <c r="E81" s="4" t="s">
        <v>8605</v>
      </c>
      <c r="F81" s="4" t="s">
        <v>9933</v>
      </c>
    </row>
    <row r="82" spans="1:6" x14ac:dyDescent="0.25">
      <c r="A82" s="3" t="s">
        <v>8606</v>
      </c>
      <c r="B82" s="3" t="s">
        <v>1511</v>
      </c>
      <c r="C82" s="3" t="s">
        <v>8443</v>
      </c>
      <c r="D82" s="4" t="s">
        <v>8607</v>
      </c>
      <c r="E82" s="4" t="s">
        <v>8608</v>
      </c>
      <c r="F82" s="4" t="s">
        <v>9934</v>
      </c>
    </row>
    <row r="83" spans="1:6" x14ac:dyDescent="0.25">
      <c r="A83" s="3" t="s">
        <v>8609</v>
      </c>
      <c r="B83" s="3" t="s">
        <v>954</v>
      </c>
      <c r="C83" s="3" t="s">
        <v>8447</v>
      </c>
      <c r="D83" s="4" t="s">
        <v>8610</v>
      </c>
      <c r="E83" s="4" t="s">
        <v>8611</v>
      </c>
      <c r="F83" s="4" t="s">
        <v>9935</v>
      </c>
    </row>
    <row r="84" spans="1:6" x14ac:dyDescent="0.25">
      <c r="A84" s="3" t="s">
        <v>8612</v>
      </c>
      <c r="B84" s="3" t="s">
        <v>8414</v>
      </c>
      <c r="C84" s="3" t="s">
        <v>8352</v>
      </c>
      <c r="D84" s="4" t="s">
        <v>8613</v>
      </c>
      <c r="E84" s="4" t="s">
        <v>8614</v>
      </c>
      <c r="F84" s="4" t="s">
        <v>9936</v>
      </c>
    </row>
    <row r="85" spans="1:6" x14ac:dyDescent="0.25">
      <c r="A85" s="3" t="s">
        <v>8615</v>
      </c>
      <c r="B85" s="3" t="s">
        <v>8544</v>
      </c>
      <c r="C85" s="3" t="s">
        <v>8545</v>
      </c>
      <c r="D85" s="4" t="s">
        <v>8616</v>
      </c>
      <c r="E85" s="4" t="s">
        <v>8617</v>
      </c>
      <c r="F85" s="4" t="s">
        <v>9937</v>
      </c>
    </row>
    <row r="86" spans="1:6" x14ac:dyDescent="0.25">
      <c r="A86" s="3" t="s">
        <v>8618</v>
      </c>
      <c r="B86" s="3" t="s">
        <v>8410</v>
      </c>
      <c r="C86" s="3" t="s">
        <v>8356</v>
      </c>
      <c r="D86" s="4" t="s">
        <v>8619</v>
      </c>
      <c r="E86" s="4" t="s">
        <v>8620</v>
      </c>
      <c r="F86" s="4" t="s">
        <v>9938</v>
      </c>
    </row>
    <row r="87" spans="1:6" x14ac:dyDescent="0.25">
      <c r="A87" s="3" t="s">
        <v>8621</v>
      </c>
      <c r="B87" s="3" t="s">
        <v>8622</v>
      </c>
      <c r="C87" s="3" t="s">
        <v>8361</v>
      </c>
      <c r="D87" s="4" t="s">
        <v>8623</v>
      </c>
      <c r="E87" s="4" t="s">
        <v>8624</v>
      </c>
      <c r="F87" s="4" t="s">
        <v>9939</v>
      </c>
    </row>
    <row r="88" spans="1:6" x14ac:dyDescent="0.25">
      <c r="A88" s="3" t="s">
        <v>8625</v>
      </c>
      <c r="B88" s="3" t="s">
        <v>8434</v>
      </c>
      <c r="C88" s="3" t="s">
        <v>8390</v>
      </c>
      <c r="D88" s="4" t="s">
        <v>8626</v>
      </c>
      <c r="E88" s="4" t="s">
        <v>8627</v>
      </c>
      <c r="F88" s="4" t="s">
        <v>9940</v>
      </c>
    </row>
    <row r="89" spans="1:6" x14ac:dyDescent="0.25">
      <c r="A89" s="3" t="s">
        <v>987</v>
      </c>
      <c r="B89" s="3" t="s">
        <v>986</v>
      </c>
      <c r="C89" s="3" t="s">
        <v>8461</v>
      </c>
      <c r="D89" s="4" t="s">
        <v>8628</v>
      </c>
      <c r="E89" s="4" t="s">
        <v>8629</v>
      </c>
      <c r="F89" s="4" t="s">
        <v>9941</v>
      </c>
    </row>
    <row r="90" spans="1:6" x14ac:dyDescent="0.25">
      <c r="A90" s="3" t="s">
        <v>8630</v>
      </c>
      <c r="B90" s="3" t="s">
        <v>8631</v>
      </c>
      <c r="C90" s="3" t="s">
        <v>8632</v>
      </c>
      <c r="D90" s="4" t="s">
        <v>8633</v>
      </c>
      <c r="E90" s="4" t="s">
        <v>8634</v>
      </c>
      <c r="F90" s="4" t="s">
        <v>9942</v>
      </c>
    </row>
    <row r="91" spans="1:6" x14ac:dyDescent="0.25">
      <c r="A91" s="3" t="s">
        <v>8635</v>
      </c>
      <c r="B91" s="3" t="s">
        <v>8636</v>
      </c>
      <c r="C91" s="3" t="s">
        <v>8511</v>
      </c>
      <c r="D91" s="4" t="s">
        <v>8637</v>
      </c>
      <c r="E91" s="4" t="s">
        <v>8638</v>
      </c>
      <c r="F91" s="4" t="s">
        <v>9943</v>
      </c>
    </row>
    <row r="92" spans="1:6" x14ac:dyDescent="0.25">
      <c r="A92" s="3" t="s">
        <v>1353</v>
      </c>
      <c r="B92" s="3" t="s">
        <v>1354</v>
      </c>
      <c r="C92" s="3" t="s">
        <v>8511</v>
      </c>
      <c r="D92" s="4" t="s">
        <v>8639</v>
      </c>
      <c r="E92" s="4" t="s">
        <v>8640</v>
      </c>
      <c r="F92" s="4" t="s">
        <v>9944</v>
      </c>
    </row>
    <row r="93" spans="1:6" x14ac:dyDescent="0.25">
      <c r="A93" s="3" t="s">
        <v>1551</v>
      </c>
      <c r="B93" s="3" t="s">
        <v>1517</v>
      </c>
      <c r="C93" s="3" t="s">
        <v>8390</v>
      </c>
      <c r="D93" s="4" t="s">
        <v>8641</v>
      </c>
      <c r="E93" s="4" t="s">
        <v>8642</v>
      </c>
      <c r="F93" s="4" t="s">
        <v>9945</v>
      </c>
    </row>
    <row r="94" spans="1:6" x14ac:dyDescent="0.25">
      <c r="A94" s="3" t="s">
        <v>8643</v>
      </c>
      <c r="B94" s="3" t="s">
        <v>871</v>
      </c>
      <c r="C94" s="3" t="s">
        <v>8599</v>
      </c>
      <c r="D94" s="4" t="s">
        <v>8644</v>
      </c>
      <c r="E94" s="4" t="s">
        <v>8645</v>
      </c>
      <c r="F94" s="4" t="s">
        <v>9946</v>
      </c>
    </row>
    <row r="95" spans="1:6" x14ac:dyDescent="0.25">
      <c r="A95" s="3" t="s">
        <v>875</v>
      </c>
      <c r="B95" s="3" t="s">
        <v>871</v>
      </c>
      <c r="C95" s="3" t="s">
        <v>8599</v>
      </c>
      <c r="D95" s="4" t="s">
        <v>8646</v>
      </c>
      <c r="E95" s="4" t="s">
        <v>8647</v>
      </c>
      <c r="F95" s="4" t="s">
        <v>9947</v>
      </c>
    </row>
    <row r="96" spans="1:6" x14ac:dyDescent="0.25">
      <c r="A96" s="3" t="s">
        <v>8648</v>
      </c>
      <c r="B96" s="3" t="s">
        <v>8343</v>
      </c>
      <c r="C96" s="3" t="s">
        <v>8344</v>
      </c>
      <c r="D96" s="4" t="s">
        <v>8649</v>
      </c>
      <c r="E96" s="4" t="s">
        <v>8650</v>
      </c>
      <c r="F96" s="4" t="s">
        <v>9948</v>
      </c>
    </row>
    <row r="97" spans="1:6" x14ac:dyDescent="0.25">
      <c r="A97" s="3" t="s">
        <v>931</v>
      </c>
      <c r="B97" s="3" t="s">
        <v>727</v>
      </c>
      <c r="C97" s="3" t="s">
        <v>8382</v>
      </c>
      <c r="D97" s="4" t="s">
        <v>8651</v>
      </c>
      <c r="E97" s="4" t="s">
        <v>8652</v>
      </c>
      <c r="F97" s="4" t="s">
        <v>9949</v>
      </c>
    </row>
    <row r="98" spans="1:6" x14ac:dyDescent="0.25">
      <c r="A98" s="3" t="s">
        <v>8653</v>
      </c>
      <c r="B98" s="3" t="s">
        <v>8418</v>
      </c>
      <c r="C98" s="3" t="s">
        <v>8419</v>
      </c>
      <c r="D98" s="4" t="s">
        <v>8654</v>
      </c>
      <c r="E98" s="4" t="s">
        <v>8655</v>
      </c>
      <c r="F98" s="4" t="s">
        <v>9950</v>
      </c>
    </row>
    <row r="99" spans="1:6" x14ac:dyDescent="0.25">
      <c r="A99" s="3" t="s">
        <v>8656</v>
      </c>
      <c r="B99" s="3" t="s">
        <v>1415</v>
      </c>
      <c r="C99" s="3" t="s">
        <v>8443</v>
      </c>
      <c r="D99" s="4" t="s">
        <v>8657</v>
      </c>
      <c r="E99" s="4" t="s">
        <v>8658</v>
      </c>
      <c r="F99" s="4" t="s">
        <v>9951</v>
      </c>
    </row>
    <row r="100" spans="1:6" x14ac:dyDescent="0.25">
      <c r="A100" s="3" t="s">
        <v>8659</v>
      </c>
      <c r="B100" s="3" t="s">
        <v>8660</v>
      </c>
      <c r="C100" s="3" t="s">
        <v>8562</v>
      </c>
      <c r="D100" s="4" t="s">
        <v>8661</v>
      </c>
      <c r="E100" s="4" t="s">
        <v>8662</v>
      </c>
      <c r="F100" s="4" t="s">
        <v>9952</v>
      </c>
    </row>
    <row r="101" spans="1:6" x14ac:dyDescent="0.25">
      <c r="A101" s="3" t="s">
        <v>8663</v>
      </c>
      <c r="B101" s="3" t="s">
        <v>741</v>
      </c>
      <c r="C101" s="3" t="s">
        <v>8339</v>
      </c>
      <c r="D101" s="4" t="s">
        <v>8664</v>
      </c>
      <c r="E101" s="4" t="s">
        <v>8665</v>
      </c>
      <c r="F101" s="4" t="s">
        <v>9953</v>
      </c>
    </row>
    <row r="102" spans="1:6" x14ac:dyDescent="0.25">
      <c r="A102" s="3" t="s">
        <v>932</v>
      </c>
      <c r="B102" s="3" t="s">
        <v>934</v>
      </c>
      <c r="C102" s="3" t="s">
        <v>8382</v>
      </c>
      <c r="D102" s="4" t="s">
        <v>8666</v>
      </c>
      <c r="E102" s="4" t="s">
        <v>8667</v>
      </c>
      <c r="F102" s="4" t="s">
        <v>9954</v>
      </c>
    </row>
    <row r="103" spans="1:6" x14ac:dyDescent="0.25">
      <c r="A103" s="3" t="s">
        <v>8668</v>
      </c>
      <c r="B103" s="3" t="s">
        <v>779</v>
      </c>
      <c r="C103" s="3" t="s">
        <v>8669</v>
      </c>
      <c r="D103" s="4" t="s">
        <v>8670</v>
      </c>
      <c r="E103" s="4" t="s">
        <v>8671</v>
      </c>
      <c r="F103" s="4" t="s">
        <v>9955</v>
      </c>
    </row>
    <row r="104" spans="1:6" x14ac:dyDescent="0.25">
      <c r="A104" s="3" t="s">
        <v>1390</v>
      </c>
      <c r="B104" s="3" t="s">
        <v>1372</v>
      </c>
      <c r="C104" s="3" t="s">
        <v>8672</v>
      </c>
      <c r="D104" s="4" t="s">
        <v>8673</v>
      </c>
      <c r="E104" s="4" t="s">
        <v>8674</v>
      </c>
      <c r="F104" s="4" t="s">
        <v>9956</v>
      </c>
    </row>
    <row r="105" spans="1:6" x14ac:dyDescent="0.25">
      <c r="A105" s="3" t="s">
        <v>8675</v>
      </c>
      <c r="B105" s="3" t="s">
        <v>8676</v>
      </c>
      <c r="C105" s="3" t="s">
        <v>8677</v>
      </c>
      <c r="D105" s="4" t="s">
        <v>8678</v>
      </c>
      <c r="E105" s="4" t="s">
        <v>8679</v>
      </c>
      <c r="F105" s="4" t="s">
        <v>9957</v>
      </c>
    </row>
    <row r="106" spans="1:6" x14ac:dyDescent="0.25">
      <c r="A106" s="3" t="s">
        <v>8680</v>
      </c>
      <c r="B106" s="3" t="s">
        <v>8418</v>
      </c>
      <c r="C106" s="3" t="s">
        <v>8419</v>
      </c>
      <c r="D106" s="4" t="s">
        <v>8681</v>
      </c>
      <c r="E106" s="4" t="s">
        <v>8682</v>
      </c>
      <c r="F106" s="4" t="s">
        <v>9958</v>
      </c>
    </row>
    <row r="107" spans="1:6" x14ac:dyDescent="0.25">
      <c r="A107" s="3" t="s">
        <v>8683</v>
      </c>
      <c r="B107" s="3" t="s">
        <v>8684</v>
      </c>
      <c r="C107" s="3" t="s">
        <v>8395</v>
      </c>
      <c r="D107" s="4" t="s">
        <v>8685</v>
      </c>
      <c r="E107" s="4" t="s">
        <v>8686</v>
      </c>
      <c r="F107" s="4" t="s">
        <v>9959</v>
      </c>
    </row>
    <row r="108" spans="1:6" x14ac:dyDescent="0.25">
      <c r="A108" s="3" t="s">
        <v>1407</v>
      </c>
      <c r="B108" s="3" t="s">
        <v>1383</v>
      </c>
      <c r="C108" s="3" t="s">
        <v>8422</v>
      </c>
      <c r="D108" s="4" t="s">
        <v>8687</v>
      </c>
      <c r="E108" s="4" t="s">
        <v>8688</v>
      </c>
      <c r="F108" s="4" t="s">
        <v>9960</v>
      </c>
    </row>
    <row r="109" spans="1:6" x14ac:dyDescent="0.25">
      <c r="A109" s="3" t="s">
        <v>1322</v>
      </c>
      <c r="B109" s="3" t="s">
        <v>1323</v>
      </c>
      <c r="C109" s="3" t="s">
        <v>8395</v>
      </c>
      <c r="D109" s="4" t="s">
        <v>8689</v>
      </c>
      <c r="E109" s="4" t="s">
        <v>8690</v>
      </c>
      <c r="F109" s="4" t="s">
        <v>9961</v>
      </c>
    </row>
    <row r="110" spans="1:6" x14ac:dyDescent="0.25">
      <c r="A110" s="3" t="s">
        <v>8691</v>
      </c>
      <c r="B110" s="3" t="s">
        <v>1334</v>
      </c>
      <c r="C110" s="3" t="s">
        <v>8395</v>
      </c>
      <c r="D110" s="4" t="s">
        <v>8692</v>
      </c>
      <c r="E110" s="4" t="s">
        <v>8693</v>
      </c>
      <c r="F110" s="4" t="s">
        <v>9962</v>
      </c>
    </row>
    <row r="111" spans="1:6" x14ac:dyDescent="0.25">
      <c r="A111" s="3" t="s">
        <v>1397</v>
      </c>
      <c r="B111" s="3" t="s">
        <v>1398</v>
      </c>
      <c r="C111" s="3" t="s">
        <v>8694</v>
      </c>
      <c r="D111" s="4" t="s">
        <v>8695</v>
      </c>
      <c r="E111" s="4" t="s">
        <v>8696</v>
      </c>
      <c r="F111" s="4" t="s">
        <v>9963</v>
      </c>
    </row>
    <row r="112" spans="1:6" x14ac:dyDescent="0.25">
      <c r="A112" s="3" t="s">
        <v>8697</v>
      </c>
      <c r="B112" s="3" t="s">
        <v>8698</v>
      </c>
      <c r="C112" s="3" t="s">
        <v>8382</v>
      </c>
      <c r="D112" s="4" t="s">
        <v>8699</v>
      </c>
      <c r="E112" s="4" t="s">
        <v>8700</v>
      </c>
      <c r="F112" s="4" t="s">
        <v>9964</v>
      </c>
    </row>
    <row r="113" spans="1:6" x14ac:dyDescent="0.25">
      <c r="A113" s="3" t="s">
        <v>8701</v>
      </c>
      <c r="B113" s="3" t="s">
        <v>937</v>
      </c>
      <c r="C113" s="3" t="s">
        <v>8382</v>
      </c>
      <c r="D113" s="4" t="s">
        <v>8702</v>
      </c>
      <c r="E113" s="4" t="s">
        <v>8703</v>
      </c>
      <c r="F113" s="4" t="s">
        <v>9965</v>
      </c>
    </row>
    <row r="114" spans="1:6" x14ac:dyDescent="0.25">
      <c r="A114" s="3" t="s">
        <v>8704</v>
      </c>
      <c r="B114" s="3" t="s">
        <v>8705</v>
      </c>
      <c r="C114" s="3" t="s">
        <v>8422</v>
      </c>
      <c r="D114" s="4" t="s">
        <v>8706</v>
      </c>
      <c r="E114" s="4" t="s">
        <v>8707</v>
      </c>
      <c r="F114" s="4" t="s">
        <v>9966</v>
      </c>
    </row>
    <row r="115" spans="1:6" x14ac:dyDescent="0.25">
      <c r="A115" s="3" t="s">
        <v>836</v>
      </c>
      <c r="B115" s="3" t="s">
        <v>835</v>
      </c>
      <c r="C115" s="3" t="s">
        <v>8708</v>
      </c>
      <c r="D115" s="4" t="s">
        <v>8709</v>
      </c>
      <c r="E115" s="4" t="s">
        <v>8710</v>
      </c>
      <c r="F115" s="4" t="s">
        <v>9967</v>
      </c>
    </row>
    <row r="116" spans="1:6" x14ac:dyDescent="0.25">
      <c r="A116" s="3" t="s">
        <v>8711</v>
      </c>
      <c r="B116" s="3" t="s">
        <v>779</v>
      </c>
      <c r="C116" s="3" t="s">
        <v>8669</v>
      </c>
      <c r="D116" s="4" t="s">
        <v>8712</v>
      </c>
      <c r="E116" s="4" t="s">
        <v>8713</v>
      </c>
      <c r="F116" s="4" t="s">
        <v>9968</v>
      </c>
    </row>
    <row r="117" spans="1:6" x14ac:dyDescent="0.25">
      <c r="A117" s="3" t="s">
        <v>8714</v>
      </c>
      <c r="B117" s="3" t="s">
        <v>1338</v>
      </c>
      <c r="C117" s="3" t="s">
        <v>8356</v>
      </c>
      <c r="D117" s="4" t="s">
        <v>8715</v>
      </c>
      <c r="E117" s="4" t="s">
        <v>8716</v>
      </c>
      <c r="F117" s="4" t="s">
        <v>9969</v>
      </c>
    </row>
    <row r="118" spans="1:6" x14ac:dyDescent="0.25">
      <c r="A118" s="3" t="s">
        <v>8717</v>
      </c>
      <c r="B118" s="3" t="s">
        <v>1550</v>
      </c>
      <c r="C118" s="3" t="s">
        <v>8368</v>
      </c>
      <c r="D118" s="4" t="s">
        <v>8718</v>
      </c>
      <c r="E118" s="4" t="s">
        <v>8719</v>
      </c>
      <c r="F118" s="4" t="s">
        <v>9970</v>
      </c>
    </row>
    <row r="119" spans="1:6" x14ac:dyDescent="0.25">
      <c r="A119" s="3" t="s">
        <v>891</v>
      </c>
      <c r="B119" s="3" t="s">
        <v>890</v>
      </c>
      <c r="C119" s="3" t="s">
        <v>8518</v>
      </c>
      <c r="D119" s="4" t="s">
        <v>8720</v>
      </c>
      <c r="E119" s="4" t="s">
        <v>8721</v>
      </c>
      <c r="F119" s="4" t="s">
        <v>9971</v>
      </c>
    </row>
    <row r="120" spans="1:6" x14ac:dyDescent="0.25">
      <c r="A120" s="3" t="s">
        <v>8722</v>
      </c>
      <c r="B120" s="3" t="s">
        <v>8723</v>
      </c>
      <c r="C120" s="3" t="s">
        <v>8724</v>
      </c>
      <c r="D120" s="4" t="s">
        <v>8725</v>
      </c>
      <c r="E120" s="4" t="s">
        <v>8726</v>
      </c>
      <c r="F120" s="4" t="s">
        <v>9972</v>
      </c>
    </row>
    <row r="121" spans="1:6" x14ac:dyDescent="0.25">
      <c r="A121" s="3" t="s">
        <v>8727</v>
      </c>
      <c r="B121" s="3" t="s">
        <v>8728</v>
      </c>
      <c r="C121" s="3" t="s">
        <v>8339</v>
      </c>
      <c r="D121" s="4" t="s">
        <v>8729</v>
      </c>
      <c r="E121" s="4" t="s">
        <v>8730</v>
      </c>
      <c r="F121" s="4" t="s">
        <v>9973</v>
      </c>
    </row>
    <row r="122" spans="1:6" x14ac:dyDescent="0.25">
      <c r="A122" s="3" t="s">
        <v>8731</v>
      </c>
      <c r="B122" s="3" t="s">
        <v>871</v>
      </c>
      <c r="C122" s="3" t="s">
        <v>8599</v>
      </c>
      <c r="D122" s="4" t="s">
        <v>8732</v>
      </c>
      <c r="E122" s="4" t="s">
        <v>8733</v>
      </c>
      <c r="F122" s="4" t="s">
        <v>9974</v>
      </c>
    </row>
    <row r="123" spans="1:6" x14ac:dyDescent="0.25">
      <c r="A123" s="3" t="s">
        <v>8734</v>
      </c>
      <c r="B123" s="3" t="s">
        <v>8735</v>
      </c>
      <c r="C123" s="3" t="s">
        <v>8382</v>
      </c>
      <c r="D123" s="4" t="s">
        <v>8736</v>
      </c>
      <c r="E123" s="4" t="s">
        <v>8737</v>
      </c>
      <c r="F123" s="4" t="s">
        <v>9975</v>
      </c>
    </row>
    <row r="124" spans="1:6" x14ac:dyDescent="0.25">
      <c r="A124" s="3" t="s">
        <v>8738</v>
      </c>
      <c r="B124" s="3" t="s">
        <v>1336</v>
      </c>
      <c r="C124" s="3" t="s">
        <v>8677</v>
      </c>
      <c r="D124" s="4" t="s">
        <v>8739</v>
      </c>
      <c r="E124" s="4" t="s">
        <v>8740</v>
      </c>
      <c r="F124" s="4" t="s">
        <v>9976</v>
      </c>
    </row>
    <row r="125" spans="1:6" x14ac:dyDescent="0.25">
      <c r="A125" s="3" t="s">
        <v>548</v>
      </c>
      <c r="B125" s="3" t="s">
        <v>544</v>
      </c>
      <c r="C125" s="3" t="s">
        <v>8741</v>
      </c>
      <c r="D125" s="4" t="s">
        <v>8742</v>
      </c>
      <c r="E125" s="4" t="s">
        <v>8743</v>
      </c>
      <c r="F125" s="4" t="s">
        <v>9977</v>
      </c>
    </row>
    <row r="126" spans="1:6" x14ac:dyDescent="0.25">
      <c r="A126" s="3" t="s">
        <v>8744</v>
      </c>
      <c r="B126" s="3" t="s">
        <v>8745</v>
      </c>
      <c r="C126" s="3" t="s">
        <v>8746</v>
      </c>
      <c r="D126" s="4" t="s">
        <v>8747</v>
      </c>
      <c r="E126" s="4" t="s">
        <v>8748</v>
      </c>
      <c r="F126" s="4" t="s">
        <v>9978</v>
      </c>
    </row>
    <row r="127" spans="1:6" x14ac:dyDescent="0.25">
      <c r="A127" s="3" t="s">
        <v>8749</v>
      </c>
      <c r="B127" s="3" t="s">
        <v>1424</v>
      </c>
      <c r="C127" s="3" t="s">
        <v>8562</v>
      </c>
      <c r="D127" s="4" t="s">
        <v>8750</v>
      </c>
      <c r="E127" s="4" t="s">
        <v>8751</v>
      </c>
      <c r="F127" s="4" t="s">
        <v>9979</v>
      </c>
    </row>
    <row r="128" spans="1:6" x14ac:dyDescent="0.25">
      <c r="A128" s="3" t="s">
        <v>8752</v>
      </c>
      <c r="B128" s="3" t="s">
        <v>1338</v>
      </c>
      <c r="C128" s="3" t="s">
        <v>8356</v>
      </c>
      <c r="D128" s="4" t="s">
        <v>8753</v>
      </c>
      <c r="E128" s="4" t="s">
        <v>8754</v>
      </c>
      <c r="F128" s="4" t="s">
        <v>9980</v>
      </c>
    </row>
    <row r="129" spans="1:6" x14ac:dyDescent="0.25">
      <c r="A129" s="3" t="s">
        <v>1355</v>
      </c>
      <c r="B129" s="3" t="s">
        <v>1320</v>
      </c>
      <c r="C129" s="3" t="s">
        <v>8755</v>
      </c>
      <c r="D129" s="4" t="s">
        <v>8756</v>
      </c>
      <c r="E129" s="4" t="s">
        <v>8757</v>
      </c>
      <c r="F129" s="4" t="s">
        <v>9981</v>
      </c>
    </row>
    <row r="130" spans="1:6" x14ac:dyDescent="0.25">
      <c r="A130" s="3" t="s">
        <v>8758</v>
      </c>
      <c r="B130" s="3" t="s">
        <v>8759</v>
      </c>
      <c r="C130" s="3" t="s">
        <v>8708</v>
      </c>
      <c r="D130" s="4" t="s">
        <v>8760</v>
      </c>
      <c r="E130" s="4" t="s">
        <v>8761</v>
      </c>
      <c r="F130" s="4" t="s">
        <v>9982</v>
      </c>
    </row>
    <row r="131" spans="1:6" x14ac:dyDescent="0.25">
      <c r="A131" s="3" t="s">
        <v>8762</v>
      </c>
      <c r="B131" s="3" t="s">
        <v>8763</v>
      </c>
      <c r="C131" s="3" t="s">
        <v>8764</v>
      </c>
      <c r="D131" s="4" t="s">
        <v>8765</v>
      </c>
      <c r="E131" s="4" t="s">
        <v>8766</v>
      </c>
      <c r="F131" s="4" t="s">
        <v>9983</v>
      </c>
    </row>
    <row r="132" spans="1:6" x14ac:dyDescent="0.25">
      <c r="A132" s="3" t="s">
        <v>8767</v>
      </c>
      <c r="B132" s="3" t="s">
        <v>8418</v>
      </c>
      <c r="C132" s="3" t="s">
        <v>8419</v>
      </c>
      <c r="D132" s="4" t="s">
        <v>8768</v>
      </c>
      <c r="E132" s="4" t="s">
        <v>8769</v>
      </c>
      <c r="F132" s="4" t="s">
        <v>9984</v>
      </c>
    </row>
    <row r="133" spans="1:6" x14ac:dyDescent="0.25">
      <c r="A133" s="3" t="s">
        <v>8770</v>
      </c>
      <c r="B133" s="3" t="s">
        <v>1517</v>
      </c>
      <c r="C133" s="3" t="s">
        <v>8390</v>
      </c>
      <c r="D133" s="4" t="s">
        <v>8771</v>
      </c>
      <c r="E133" s="4" t="s">
        <v>8772</v>
      </c>
      <c r="F133" s="4" t="s">
        <v>9985</v>
      </c>
    </row>
    <row r="134" spans="1:6" x14ac:dyDescent="0.25">
      <c r="A134" s="3" t="s">
        <v>8773</v>
      </c>
      <c r="B134" s="3" t="s">
        <v>8774</v>
      </c>
      <c r="C134" s="3" t="s">
        <v>8775</v>
      </c>
      <c r="D134" s="4" t="s">
        <v>8776</v>
      </c>
      <c r="E134" s="4" t="s">
        <v>8777</v>
      </c>
      <c r="F134" s="4" t="s">
        <v>9986</v>
      </c>
    </row>
    <row r="135" spans="1:6" x14ac:dyDescent="0.25">
      <c r="A135" s="3" t="s">
        <v>8778</v>
      </c>
      <c r="B135" s="3" t="s">
        <v>8779</v>
      </c>
      <c r="C135" s="3" t="s">
        <v>8562</v>
      </c>
      <c r="D135" s="4" t="s">
        <v>8780</v>
      </c>
      <c r="E135" s="4" t="s">
        <v>8781</v>
      </c>
      <c r="F135" s="4" t="s">
        <v>9987</v>
      </c>
    </row>
    <row r="136" spans="1:6" x14ac:dyDescent="0.25">
      <c r="A136" s="3" t="s">
        <v>8782</v>
      </c>
      <c r="B136" s="3" t="s">
        <v>8783</v>
      </c>
      <c r="C136" s="3" t="s">
        <v>8382</v>
      </c>
      <c r="D136" s="4" t="s">
        <v>8784</v>
      </c>
      <c r="E136" s="4" t="s">
        <v>8785</v>
      </c>
      <c r="F136" s="4" t="s">
        <v>9988</v>
      </c>
    </row>
    <row r="137" spans="1:6" x14ac:dyDescent="0.25">
      <c r="A137" s="3" t="s">
        <v>8786</v>
      </c>
      <c r="B137" s="3" t="s">
        <v>8787</v>
      </c>
      <c r="C137" s="3" t="s">
        <v>8562</v>
      </c>
      <c r="D137" s="4" t="s">
        <v>8788</v>
      </c>
      <c r="E137" s="4" t="s">
        <v>8789</v>
      </c>
      <c r="F137" s="4" t="s">
        <v>9989</v>
      </c>
    </row>
    <row r="138" spans="1:6" x14ac:dyDescent="0.25">
      <c r="A138" s="3" t="s">
        <v>8790</v>
      </c>
      <c r="B138" s="3" t="s">
        <v>8745</v>
      </c>
      <c r="C138" s="3" t="s">
        <v>8746</v>
      </c>
      <c r="D138" s="4" t="s">
        <v>8791</v>
      </c>
      <c r="E138" s="4" t="s">
        <v>8792</v>
      </c>
      <c r="F138" s="4" t="s">
        <v>9990</v>
      </c>
    </row>
    <row r="139" spans="1:6" x14ac:dyDescent="0.25">
      <c r="A139" s="3" t="s">
        <v>1408</v>
      </c>
      <c r="B139" s="3" t="s">
        <v>1383</v>
      </c>
      <c r="C139" s="3" t="s">
        <v>8422</v>
      </c>
      <c r="D139" s="4" t="s">
        <v>8793</v>
      </c>
      <c r="E139" s="4" t="s">
        <v>8794</v>
      </c>
      <c r="F139" s="4" t="s">
        <v>9991</v>
      </c>
    </row>
    <row r="140" spans="1:6" x14ac:dyDescent="0.25">
      <c r="A140" s="3" t="s">
        <v>8795</v>
      </c>
      <c r="B140" s="3" t="s">
        <v>8360</v>
      </c>
      <c r="C140" s="3" t="s">
        <v>8361</v>
      </c>
      <c r="D140" s="4" t="s">
        <v>8796</v>
      </c>
      <c r="E140" s="4" t="s">
        <v>8797</v>
      </c>
      <c r="F140" s="4" t="s">
        <v>9992</v>
      </c>
    </row>
    <row r="141" spans="1:6" x14ac:dyDescent="0.25">
      <c r="A141" s="3" t="s">
        <v>8798</v>
      </c>
      <c r="B141" s="3" t="s">
        <v>590</v>
      </c>
      <c r="C141" s="3" t="s">
        <v>8515</v>
      </c>
      <c r="D141" s="4" t="s">
        <v>8799</v>
      </c>
      <c r="E141" s="4" t="s">
        <v>8800</v>
      </c>
      <c r="F141" s="4" t="s">
        <v>9993</v>
      </c>
    </row>
    <row r="142" spans="1:6" x14ac:dyDescent="0.25">
      <c r="A142" s="3" t="s">
        <v>1359</v>
      </c>
      <c r="B142" s="3" t="s">
        <v>1354</v>
      </c>
      <c r="C142" s="3" t="s">
        <v>8511</v>
      </c>
      <c r="D142" s="4" t="s">
        <v>8801</v>
      </c>
      <c r="E142" s="4" t="s">
        <v>8802</v>
      </c>
      <c r="F142" s="4" t="s">
        <v>9994</v>
      </c>
    </row>
    <row r="143" spans="1:6" x14ac:dyDescent="0.25">
      <c r="A143" s="3" t="s">
        <v>8803</v>
      </c>
      <c r="B143" s="3" t="s">
        <v>937</v>
      </c>
      <c r="C143" s="3" t="s">
        <v>8382</v>
      </c>
      <c r="D143" s="4" t="s">
        <v>8804</v>
      </c>
      <c r="E143" s="4" t="s">
        <v>8805</v>
      </c>
      <c r="F143" s="4" t="s">
        <v>9995</v>
      </c>
    </row>
    <row r="144" spans="1:6" x14ac:dyDescent="0.25">
      <c r="A144" s="3" t="s">
        <v>1327</v>
      </c>
      <c r="B144" s="3" t="s">
        <v>1328</v>
      </c>
      <c r="C144" s="3" t="s">
        <v>8806</v>
      </c>
      <c r="D144" s="4" t="s">
        <v>8807</v>
      </c>
      <c r="E144" s="4" t="s">
        <v>8808</v>
      </c>
      <c r="F144" s="4" t="s">
        <v>9996</v>
      </c>
    </row>
    <row r="145" spans="1:6" x14ac:dyDescent="0.25">
      <c r="A145" s="3" t="s">
        <v>8809</v>
      </c>
      <c r="B145" s="3" t="s">
        <v>8343</v>
      </c>
      <c r="C145" s="3" t="s">
        <v>8344</v>
      </c>
      <c r="D145" s="4" t="s">
        <v>8810</v>
      </c>
      <c r="E145" s="4" t="s">
        <v>8811</v>
      </c>
      <c r="F145" s="4" t="s">
        <v>9997</v>
      </c>
    </row>
    <row r="146" spans="1:6" x14ac:dyDescent="0.25">
      <c r="A146" s="3" t="s">
        <v>8812</v>
      </c>
      <c r="B146" s="3" t="s">
        <v>8705</v>
      </c>
      <c r="C146" s="3" t="s">
        <v>8422</v>
      </c>
      <c r="D146" s="4" t="s">
        <v>8813</v>
      </c>
      <c r="E146" s="4" t="s">
        <v>8814</v>
      </c>
      <c r="F146" s="4" t="s">
        <v>9998</v>
      </c>
    </row>
    <row r="147" spans="1:6" x14ac:dyDescent="0.25">
      <c r="A147" s="3" t="s">
        <v>8815</v>
      </c>
      <c r="B147" s="3" t="s">
        <v>8816</v>
      </c>
      <c r="C147" s="3" t="s">
        <v>8382</v>
      </c>
      <c r="D147" s="4" t="s">
        <v>8817</v>
      </c>
      <c r="E147" s="4" t="s">
        <v>8818</v>
      </c>
      <c r="F147" s="4" t="s">
        <v>9999</v>
      </c>
    </row>
    <row r="148" spans="1:6" x14ac:dyDescent="0.25">
      <c r="A148" s="3" t="s">
        <v>591</v>
      </c>
      <c r="B148" s="3" t="s">
        <v>593</v>
      </c>
      <c r="C148" s="3" t="s">
        <v>8490</v>
      </c>
      <c r="D148" s="4" t="s">
        <v>8819</v>
      </c>
      <c r="E148" s="4" t="s">
        <v>8820</v>
      </c>
      <c r="F148" s="4" t="s">
        <v>10000</v>
      </c>
    </row>
    <row r="149" spans="1:6" x14ac:dyDescent="0.25">
      <c r="A149" s="3" t="s">
        <v>8821</v>
      </c>
      <c r="B149" s="3" t="s">
        <v>1493</v>
      </c>
      <c r="C149" s="3" t="s">
        <v>8390</v>
      </c>
      <c r="D149" s="4" t="s">
        <v>8822</v>
      </c>
      <c r="E149" s="4" t="s">
        <v>8823</v>
      </c>
      <c r="F149" s="4" t="s">
        <v>10001</v>
      </c>
    </row>
    <row r="150" spans="1:6" x14ac:dyDescent="0.25">
      <c r="A150" s="3" t="s">
        <v>8824</v>
      </c>
      <c r="B150" s="3" t="s">
        <v>1336</v>
      </c>
      <c r="C150" s="3" t="s">
        <v>8677</v>
      </c>
      <c r="D150" s="4" t="s">
        <v>8825</v>
      </c>
      <c r="E150" s="4" t="s">
        <v>8826</v>
      </c>
      <c r="F150" s="4" t="s">
        <v>10002</v>
      </c>
    </row>
    <row r="151" spans="1:6" x14ac:dyDescent="0.25">
      <c r="A151" s="3" t="s">
        <v>774</v>
      </c>
      <c r="B151" s="3" t="s">
        <v>775</v>
      </c>
      <c r="C151" s="3" t="s">
        <v>8827</v>
      </c>
      <c r="D151" s="4" t="s">
        <v>8828</v>
      </c>
      <c r="E151" s="4" t="s">
        <v>8829</v>
      </c>
      <c r="F151" s="4" t="s">
        <v>10003</v>
      </c>
    </row>
    <row r="152" spans="1:6" x14ac:dyDescent="0.25">
      <c r="A152" s="3" t="s">
        <v>8830</v>
      </c>
      <c r="B152" s="3" t="s">
        <v>8831</v>
      </c>
      <c r="C152" s="3" t="s">
        <v>8832</v>
      </c>
      <c r="D152" s="4" t="s">
        <v>8833</v>
      </c>
      <c r="E152" s="4" t="s">
        <v>8834</v>
      </c>
      <c r="F152" s="4" t="s">
        <v>10004</v>
      </c>
    </row>
    <row r="153" spans="1:6" x14ac:dyDescent="0.25">
      <c r="A153" s="3" t="s">
        <v>8835</v>
      </c>
      <c r="B153" s="3" t="s">
        <v>8836</v>
      </c>
      <c r="C153" s="3" t="s">
        <v>8390</v>
      </c>
      <c r="D153" s="4" t="s">
        <v>8837</v>
      </c>
      <c r="E153" s="4" t="s">
        <v>8838</v>
      </c>
      <c r="F153" s="4" t="s">
        <v>10005</v>
      </c>
    </row>
    <row r="154" spans="1:6" x14ac:dyDescent="0.25">
      <c r="A154" s="3" t="s">
        <v>8839</v>
      </c>
      <c r="B154" s="3" t="s">
        <v>779</v>
      </c>
      <c r="C154" s="3" t="s">
        <v>8669</v>
      </c>
      <c r="D154" s="4" t="s">
        <v>8840</v>
      </c>
      <c r="E154" s="4" t="s">
        <v>8841</v>
      </c>
      <c r="F154" s="4" t="s">
        <v>10006</v>
      </c>
    </row>
    <row r="155" spans="1:6" x14ac:dyDescent="0.25">
      <c r="A155" s="3" t="s">
        <v>8842</v>
      </c>
      <c r="B155" s="3" t="s">
        <v>8783</v>
      </c>
      <c r="C155" s="3" t="s">
        <v>8382</v>
      </c>
      <c r="D155" s="4" t="s">
        <v>8843</v>
      </c>
      <c r="E155" s="4" t="s">
        <v>8844</v>
      </c>
      <c r="F155" s="4" t="s">
        <v>10007</v>
      </c>
    </row>
    <row r="156" spans="1:6" x14ac:dyDescent="0.25">
      <c r="A156" s="3" t="s">
        <v>8845</v>
      </c>
      <c r="B156" s="3" t="s">
        <v>8846</v>
      </c>
      <c r="C156" s="3" t="s">
        <v>8847</v>
      </c>
      <c r="D156" s="4" t="s">
        <v>8848</v>
      </c>
      <c r="E156" s="4" t="s">
        <v>8849</v>
      </c>
      <c r="F156" s="4" t="s">
        <v>10008</v>
      </c>
    </row>
    <row r="157" spans="1:6" x14ac:dyDescent="0.25">
      <c r="A157" s="3" t="s">
        <v>594</v>
      </c>
      <c r="B157" s="3" t="s">
        <v>596</v>
      </c>
      <c r="C157" s="3" t="s">
        <v>8850</v>
      </c>
      <c r="D157" s="4" t="s">
        <v>8851</v>
      </c>
      <c r="E157" s="4" t="s">
        <v>8852</v>
      </c>
      <c r="F157" s="4" t="s">
        <v>10009</v>
      </c>
    </row>
    <row r="158" spans="1:6" x14ac:dyDescent="0.25">
      <c r="A158" s="3" t="s">
        <v>573</v>
      </c>
      <c r="B158" s="3" t="s">
        <v>575</v>
      </c>
      <c r="C158" s="3" t="s">
        <v>8853</v>
      </c>
      <c r="D158" s="4" t="s">
        <v>8854</v>
      </c>
      <c r="E158" s="4" t="s">
        <v>8855</v>
      </c>
      <c r="F158" s="4" t="s">
        <v>10010</v>
      </c>
    </row>
    <row r="159" spans="1:6" x14ac:dyDescent="0.25">
      <c r="A159" s="3" t="s">
        <v>8856</v>
      </c>
      <c r="B159" s="3" t="s">
        <v>8857</v>
      </c>
      <c r="C159" s="3" t="s">
        <v>8858</v>
      </c>
      <c r="D159" s="4" t="s">
        <v>8859</v>
      </c>
      <c r="E159" s="4" t="s">
        <v>8860</v>
      </c>
      <c r="F159" s="4" t="s">
        <v>10011</v>
      </c>
    </row>
    <row r="160" spans="1:6" x14ac:dyDescent="0.25">
      <c r="A160" s="3" t="s">
        <v>8861</v>
      </c>
      <c r="B160" s="3" t="s">
        <v>8862</v>
      </c>
      <c r="C160" s="3" t="s">
        <v>8863</v>
      </c>
      <c r="D160" s="4" t="s">
        <v>8864</v>
      </c>
      <c r="E160" s="4" t="s">
        <v>8865</v>
      </c>
      <c r="F160" s="4" t="s">
        <v>10012</v>
      </c>
    </row>
    <row r="161" spans="1:6" x14ac:dyDescent="0.25">
      <c r="A161" s="3" t="s">
        <v>8866</v>
      </c>
      <c r="B161" s="3" t="s">
        <v>8434</v>
      </c>
      <c r="C161" s="3" t="s">
        <v>8390</v>
      </c>
      <c r="D161" s="4" t="s">
        <v>8867</v>
      </c>
      <c r="E161" s="4" t="s">
        <v>8868</v>
      </c>
      <c r="F161" s="4" t="s">
        <v>10013</v>
      </c>
    </row>
    <row r="162" spans="1:6" x14ac:dyDescent="0.25">
      <c r="A162" s="3" t="s">
        <v>8869</v>
      </c>
      <c r="B162" s="3" t="s">
        <v>8870</v>
      </c>
      <c r="C162" s="3" t="s">
        <v>8871</v>
      </c>
      <c r="D162" s="4" t="s">
        <v>8872</v>
      </c>
      <c r="E162" s="4" t="s">
        <v>8873</v>
      </c>
      <c r="F162" s="4" t="s">
        <v>10014</v>
      </c>
    </row>
    <row r="163" spans="1:6" x14ac:dyDescent="0.25">
      <c r="A163" s="3" t="s">
        <v>8874</v>
      </c>
      <c r="B163" s="3" t="s">
        <v>8875</v>
      </c>
      <c r="C163" s="3" t="s">
        <v>8390</v>
      </c>
      <c r="D163" s="4" t="s">
        <v>8876</v>
      </c>
      <c r="E163" s="4" t="s">
        <v>8877</v>
      </c>
      <c r="F163" s="4" t="s">
        <v>10015</v>
      </c>
    </row>
    <row r="164" spans="1:6" x14ac:dyDescent="0.25">
      <c r="A164" s="3" t="s">
        <v>8878</v>
      </c>
      <c r="B164" s="3" t="s">
        <v>8539</v>
      </c>
      <c r="C164" s="3" t="s">
        <v>8540</v>
      </c>
      <c r="D164" s="4" t="s">
        <v>8879</v>
      </c>
      <c r="E164" s="4" t="s">
        <v>8880</v>
      </c>
      <c r="F164" s="4" t="s">
        <v>10016</v>
      </c>
    </row>
    <row r="165" spans="1:6" x14ac:dyDescent="0.25">
      <c r="A165" s="3" t="s">
        <v>8881</v>
      </c>
      <c r="B165" s="3" t="s">
        <v>779</v>
      </c>
      <c r="C165" s="3" t="s">
        <v>8669</v>
      </c>
      <c r="D165" s="4" t="s">
        <v>8882</v>
      </c>
      <c r="E165" s="4" t="s">
        <v>8883</v>
      </c>
      <c r="F165" s="4" t="s">
        <v>10017</v>
      </c>
    </row>
    <row r="166" spans="1:6" x14ac:dyDescent="0.25">
      <c r="A166" s="3" t="s">
        <v>8884</v>
      </c>
      <c r="B166" s="3" t="s">
        <v>1336</v>
      </c>
      <c r="C166" s="3" t="s">
        <v>8677</v>
      </c>
      <c r="D166" s="4" t="s">
        <v>8885</v>
      </c>
      <c r="E166" s="4" t="s">
        <v>8886</v>
      </c>
      <c r="F166" s="4" t="s">
        <v>10018</v>
      </c>
    </row>
    <row r="167" spans="1:6" x14ac:dyDescent="0.25">
      <c r="A167" s="3" t="s">
        <v>8887</v>
      </c>
      <c r="B167" s="3" t="s">
        <v>581</v>
      </c>
      <c r="C167" s="3" t="s">
        <v>8764</v>
      </c>
      <c r="D167" s="4" t="s">
        <v>8888</v>
      </c>
      <c r="E167" s="4" t="s">
        <v>8889</v>
      </c>
      <c r="F167" s="4" t="s">
        <v>10019</v>
      </c>
    </row>
    <row r="168" spans="1:6" x14ac:dyDescent="0.25">
      <c r="A168" s="3" t="s">
        <v>8890</v>
      </c>
      <c r="B168" s="3" t="s">
        <v>8891</v>
      </c>
      <c r="C168" s="3" t="s">
        <v>8562</v>
      </c>
      <c r="D168" s="4" t="s">
        <v>8892</v>
      </c>
      <c r="E168" s="4" t="s">
        <v>8893</v>
      </c>
      <c r="F168" s="4" t="s">
        <v>10020</v>
      </c>
    </row>
    <row r="169" spans="1:6" x14ac:dyDescent="0.25">
      <c r="A169" s="3" t="s">
        <v>8894</v>
      </c>
      <c r="B169" s="3" t="s">
        <v>8895</v>
      </c>
      <c r="C169" s="3" t="s">
        <v>8562</v>
      </c>
      <c r="D169" s="4" t="s">
        <v>8896</v>
      </c>
      <c r="E169" s="4" t="s">
        <v>8897</v>
      </c>
      <c r="F169" s="4" t="s">
        <v>10021</v>
      </c>
    </row>
    <row r="170" spans="1:6" x14ac:dyDescent="0.25">
      <c r="A170" s="3" t="s">
        <v>8898</v>
      </c>
      <c r="B170" s="3" t="s">
        <v>8899</v>
      </c>
      <c r="C170" s="3" t="s">
        <v>8382</v>
      </c>
      <c r="D170" s="4" t="s">
        <v>8900</v>
      </c>
      <c r="E170" s="4" t="s">
        <v>8901</v>
      </c>
      <c r="F170" s="4" t="s">
        <v>10022</v>
      </c>
    </row>
    <row r="171" spans="1:6" x14ac:dyDescent="0.25">
      <c r="A171" s="3" t="s">
        <v>8902</v>
      </c>
      <c r="B171" s="3" t="s">
        <v>8903</v>
      </c>
      <c r="C171" s="3" t="s">
        <v>8382</v>
      </c>
      <c r="D171" s="4" t="s">
        <v>8904</v>
      </c>
      <c r="E171" s="4" t="s">
        <v>8905</v>
      </c>
      <c r="F171" s="4" t="s">
        <v>10023</v>
      </c>
    </row>
    <row r="172" spans="1:6" x14ac:dyDescent="0.25">
      <c r="A172" s="3" t="s">
        <v>8906</v>
      </c>
      <c r="B172" s="3" t="s">
        <v>867</v>
      </c>
      <c r="C172" s="3" t="s">
        <v>8599</v>
      </c>
      <c r="D172" s="4" t="s">
        <v>8907</v>
      </c>
      <c r="E172" s="4" t="s">
        <v>8908</v>
      </c>
      <c r="F172" s="4" t="s">
        <v>10024</v>
      </c>
    </row>
    <row r="173" spans="1:6" x14ac:dyDescent="0.25">
      <c r="A173" s="3" t="s">
        <v>8909</v>
      </c>
      <c r="B173" s="3" t="s">
        <v>8418</v>
      </c>
      <c r="C173" s="3" t="s">
        <v>8419</v>
      </c>
      <c r="D173" s="4" t="s">
        <v>8910</v>
      </c>
      <c r="E173" s="4" t="s">
        <v>8911</v>
      </c>
      <c r="F173" s="4" t="s">
        <v>10025</v>
      </c>
    </row>
    <row r="174" spans="1:6" x14ac:dyDescent="0.25">
      <c r="A174" s="3" t="s">
        <v>8912</v>
      </c>
      <c r="B174" s="3" t="s">
        <v>810</v>
      </c>
      <c r="C174" s="3" t="s">
        <v>8386</v>
      </c>
      <c r="D174" s="4" t="s">
        <v>8913</v>
      </c>
      <c r="E174" s="4" t="s">
        <v>8914</v>
      </c>
      <c r="F174" s="4" t="s">
        <v>10026</v>
      </c>
    </row>
    <row r="175" spans="1:6" x14ac:dyDescent="0.25">
      <c r="A175" s="3" t="s">
        <v>8915</v>
      </c>
      <c r="B175" s="3" t="s">
        <v>8870</v>
      </c>
      <c r="C175" s="3" t="s">
        <v>8871</v>
      </c>
      <c r="D175" s="4" t="s">
        <v>8916</v>
      </c>
      <c r="E175" s="4" t="s">
        <v>8917</v>
      </c>
      <c r="F175" s="4" t="s">
        <v>10027</v>
      </c>
    </row>
    <row r="176" spans="1:6" x14ac:dyDescent="0.25">
      <c r="A176" s="3" t="s">
        <v>8918</v>
      </c>
      <c r="B176" s="3" t="s">
        <v>8919</v>
      </c>
      <c r="C176" s="3" t="s">
        <v>8920</v>
      </c>
      <c r="D176" s="4" t="s">
        <v>8921</v>
      </c>
      <c r="E176" s="4" t="s">
        <v>8922</v>
      </c>
      <c r="F176" s="4" t="s">
        <v>10028</v>
      </c>
    </row>
    <row r="177" spans="1:6" x14ac:dyDescent="0.25">
      <c r="A177" s="3" t="s">
        <v>8923</v>
      </c>
      <c r="B177" s="3" t="s">
        <v>8434</v>
      </c>
      <c r="C177" s="3" t="s">
        <v>8390</v>
      </c>
      <c r="D177" s="4" t="s">
        <v>8924</v>
      </c>
      <c r="E177" s="4" t="s">
        <v>8925</v>
      </c>
      <c r="F177" s="4" t="s">
        <v>10029</v>
      </c>
    </row>
    <row r="178" spans="1:6" x14ac:dyDescent="0.25">
      <c r="A178" s="3" t="s">
        <v>8926</v>
      </c>
      <c r="B178" s="3" t="s">
        <v>8927</v>
      </c>
      <c r="C178" s="3" t="s">
        <v>8928</v>
      </c>
      <c r="D178" s="4" t="s">
        <v>8929</v>
      </c>
      <c r="E178" s="4" t="s">
        <v>8930</v>
      </c>
      <c r="F178" s="4" t="s">
        <v>10030</v>
      </c>
    </row>
    <row r="179" spans="1:6" x14ac:dyDescent="0.25">
      <c r="A179" s="3" t="s">
        <v>8931</v>
      </c>
      <c r="B179" s="3" t="s">
        <v>1493</v>
      </c>
      <c r="C179" s="3" t="s">
        <v>8390</v>
      </c>
      <c r="D179" s="4" t="s">
        <v>8932</v>
      </c>
      <c r="E179" s="4" t="s">
        <v>8933</v>
      </c>
      <c r="F179" s="4" t="s">
        <v>10031</v>
      </c>
    </row>
    <row r="180" spans="1:6" x14ac:dyDescent="0.25">
      <c r="A180" s="3" t="s">
        <v>8934</v>
      </c>
      <c r="B180" s="3" t="s">
        <v>8787</v>
      </c>
      <c r="C180" s="3" t="s">
        <v>8562</v>
      </c>
      <c r="D180" s="4" t="s">
        <v>8935</v>
      </c>
      <c r="E180" s="4" t="s">
        <v>8936</v>
      </c>
      <c r="F180" s="4" t="s">
        <v>10032</v>
      </c>
    </row>
    <row r="181" spans="1:6" x14ac:dyDescent="0.25">
      <c r="A181" s="3" t="s">
        <v>533</v>
      </c>
      <c r="B181" s="3" t="s">
        <v>535</v>
      </c>
      <c r="C181" s="3" t="s">
        <v>8937</v>
      </c>
      <c r="D181" s="4" t="s">
        <v>8938</v>
      </c>
      <c r="E181" s="4" t="s">
        <v>8939</v>
      </c>
      <c r="F181" s="4" t="s">
        <v>10033</v>
      </c>
    </row>
    <row r="182" spans="1:6" x14ac:dyDescent="0.25">
      <c r="A182" s="3" t="s">
        <v>8940</v>
      </c>
      <c r="B182" s="3" t="s">
        <v>8418</v>
      </c>
      <c r="C182" s="3" t="s">
        <v>8419</v>
      </c>
      <c r="D182" s="4" t="s">
        <v>8941</v>
      </c>
      <c r="E182" s="4" t="s">
        <v>8942</v>
      </c>
      <c r="F182" s="4" t="s">
        <v>10034</v>
      </c>
    </row>
    <row r="183" spans="1:6" x14ac:dyDescent="0.25">
      <c r="A183" s="3" t="s">
        <v>8943</v>
      </c>
      <c r="B183" s="3" t="s">
        <v>8745</v>
      </c>
      <c r="C183" s="3" t="s">
        <v>8746</v>
      </c>
      <c r="D183" s="4" t="s">
        <v>8944</v>
      </c>
      <c r="E183" s="4" t="s">
        <v>8945</v>
      </c>
      <c r="F183" s="4" t="s">
        <v>10035</v>
      </c>
    </row>
    <row r="184" spans="1:6" x14ac:dyDescent="0.25">
      <c r="A184" s="3" t="s">
        <v>8946</v>
      </c>
      <c r="B184" s="3" t="s">
        <v>1511</v>
      </c>
      <c r="C184" s="3" t="s">
        <v>8443</v>
      </c>
      <c r="D184" s="4" t="s">
        <v>8947</v>
      </c>
      <c r="E184" s="4" t="s">
        <v>8948</v>
      </c>
      <c r="F184" s="4" t="s">
        <v>10036</v>
      </c>
    </row>
    <row r="185" spans="1:6" x14ac:dyDescent="0.25">
      <c r="A185" s="3" t="s">
        <v>8949</v>
      </c>
      <c r="B185" s="3" t="s">
        <v>741</v>
      </c>
      <c r="C185" s="3" t="s">
        <v>8339</v>
      </c>
      <c r="D185" s="4" t="s">
        <v>8950</v>
      </c>
      <c r="E185" s="4" t="s">
        <v>8951</v>
      </c>
      <c r="F185" s="4" t="s">
        <v>10037</v>
      </c>
    </row>
    <row r="186" spans="1:6" x14ac:dyDescent="0.25">
      <c r="A186" s="3" t="s">
        <v>8952</v>
      </c>
      <c r="B186" s="3" t="s">
        <v>8582</v>
      </c>
      <c r="C186" s="3" t="s">
        <v>8583</v>
      </c>
      <c r="D186" s="4" t="s">
        <v>8953</v>
      </c>
      <c r="E186" s="4" t="s">
        <v>8954</v>
      </c>
      <c r="F186" s="4" t="s">
        <v>10038</v>
      </c>
    </row>
    <row r="187" spans="1:6" x14ac:dyDescent="0.25">
      <c r="A187" s="3" t="s">
        <v>8955</v>
      </c>
      <c r="B187" s="3" t="s">
        <v>8956</v>
      </c>
      <c r="C187" s="3" t="s">
        <v>8957</v>
      </c>
      <c r="D187" s="4" t="s">
        <v>8958</v>
      </c>
      <c r="E187" s="4" t="s">
        <v>8959</v>
      </c>
      <c r="F187" s="4" t="s">
        <v>10039</v>
      </c>
    </row>
    <row r="188" spans="1:6" x14ac:dyDescent="0.25">
      <c r="A188" s="3" t="s">
        <v>8960</v>
      </c>
      <c r="B188" s="3" t="s">
        <v>8745</v>
      </c>
      <c r="C188" s="3" t="s">
        <v>8746</v>
      </c>
      <c r="D188" s="4" t="s">
        <v>8961</v>
      </c>
      <c r="E188" s="4" t="s">
        <v>8962</v>
      </c>
      <c r="F188" s="4" t="s">
        <v>10040</v>
      </c>
    </row>
    <row r="189" spans="1:6" x14ac:dyDescent="0.25">
      <c r="A189" s="3" t="s">
        <v>8963</v>
      </c>
      <c r="B189" s="3" t="s">
        <v>8418</v>
      </c>
      <c r="C189" s="3" t="s">
        <v>8419</v>
      </c>
      <c r="D189" s="4" t="s">
        <v>8964</v>
      </c>
      <c r="E189" s="4" t="s">
        <v>8965</v>
      </c>
      <c r="F189" s="4" t="s">
        <v>10041</v>
      </c>
    </row>
    <row r="190" spans="1:6" x14ac:dyDescent="0.25">
      <c r="A190" s="3" t="s">
        <v>8966</v>
      </c>
      <c r="B190" s="3" t="s">
        <v>779</v>
      </c>
      <c r="C190" s="3" t="s">
        <v>8669</v>
      </c>
      <c r="D190" s="4" t="s">
        <v>8967</v>
      </c>
      <c r="E190" s="4" t="s">
        <v>8968</v>
      </c>
      <c r="F190" s="4" t="s">
        <v>10042</v>
      </c>
    </row>
    <row r="191" spans="1:6" x14ac:dyDescent="0.25">
      <c r="A191" s="3" t="s">
        <v>744</v>
      </c>
      <c r="B191" s="3" t="s">
        <v>746</v>
      </c>
      <c r="C191" s="3" t="s">
        <v>8969</v>
      </c>
      <c r="D191" s="4" t="s">
        <v>8970</v>
      </c>
      <c r="E191" s="4" t="s">
        <v>8971</v>
      </c>
      <c r="F191" s="4" t="s">
        <v>10043</v>
      </c>
    </row>
    <row r="192" spans="1:6" x14ac:dyDescent="0.25">
      <c r="A192" s="3" t="s">
        <v>8972</v>
      </c>
      <c r="B192" s="3" t="s">
        <v>8973</v>
      </c>
      <c r="C192" s="3" t="s">
        <v>8562</v>
      </c>
      <c r="D192" s="4" t="s">
        <v>8974</v>
      </c>
      <c r="E192" s="4" t="s">
        <v>8975</v>
      </c>
      <c r="F192" s="4" t="s">
        <v>10044</v>
      </c>
    </row>
    <row r="193" spans="1:6" x14ac:dyDescent="0.25">
      <c r="A193" s="3" t="s">
        <v>1512</v>
      </c>
      <c r="B193" s="3" t="s">
        <v>1415</v>
      </c>
      <c r="C193" s="3" t="s">
        <v>8443</v>
      </c>
      <c r="D193" s="4" t="s">
        <v>8976</v>
      </c>
      <c r="E193" s="4" t="s">
        <v>8977</v>
      </c>
      <c r="F193" s="4" t="s">
        <v>10045</v>
      </c>
    </row>
    <row r="194" spans="1:6" x14ac:dyDescent="0.25">
      <c r="A194" s="3" t="s">
        <v>8978</v>
      </c>
      <c r="B194" s="3" t="s">
        <v>8979</v>
      </c>
      <c r="C194" s="3" t="s">
        <v>8980</v>
      </c>
      <c r="D194" s="4" t="s">
        <v>8981</v>
      </c>
      <c r="E194" s="4" t="s">
        <v>8982</v>
      </c>
      <c r="F194" s="4" t="s">
        <v>10046</v>
      </c>
    </row>
    <row r="195" spans="1:6" x14ac:dyDescent="0.25">
      <c r="A195" s="3" t="s">
        <v>8983</v>
      </c>
      <c r="B195" s="3" t="s">
        <v>8410</v>
      </c>
      <c r="C195" s="3" t="s">
        <v>8356</v>
      </c>
      <c r="D195" s="4" t="s">
        <v>8984</v>
      </c>
      <c r="E195" s="4" t="s">
        <v>8985</v>
      </c>
      <c r="F195" s="4" t="s">
        <v>10047</v>
      </c>
    </row>
    <row r="196" spans="1:6" x14ac:dyDescent="0.25">
      <c r="A196" s="3" t="s">
        <v>8986</v>
      </c>
      <c r="B196" s="3" t="s">
        <v>8816</v>
      </c>
      <c r="C196" s="3" t="s">
        <v>8382</v>
      </c>
      <c r="D196" s="4" t="s">
        <v>8987</v>
      </c>
      <c r="E196" s="4" t="s">
        <v>8988</v>
      </c>
      <c r="F196" s="4" t="s">
        <v>10048</v>
      </c>
    </row>
    <row r="197" spans="1:6" x14ac:dyDescent="0.25">
      <c r="A197" s="3" t="s">
        <v>8989</v>
      </c>
      <c r="B197" s="3" t="s">
        <v>8836</v>
      </c>
      <c r="C197" s="3" t="s">
        <v>8390</v>
      </c>
      <c r="D197" s="4" t="s">
        <v>8990</v>
      </c>
      <c r="E197" s="4" t="s">
        <v>8991</v>
      </c>
      <c r="F197" s="4" t="s">
        <v>10049</v>
      </c>
    </row>
    <row r="198" spans="1:6" x14ac:dyDescent="0.25">
      <c r="A198" s="3" t="s">
        <v>1399</v>
      </c>
      <c r="B198" s="3" t="s">
        <v>1383</v>
      </c>
      <c r="C198" s="3" t="s">
        <v>8422</v>
      </c>
      <c r="D198" s="4" t="s">
        <v>8992</v>
      </c>
      <c r="E198" s="4" t="s">
        <v>8993</v>
      </c>
      <c r="F198" s="4" t="s">
        <v>10050</v>
      </c>
    </row>
    <row r="199" spans="1:6" x14ac:dyDescent="0.25">
      <c r="A199" s="3" t="s">
        <v>718</v>
      </c>
      <c r="B199" s="3" t="s">
        <v>717</v>
      </c>
      <c r="C199" s="3" t="s">
        <v>8562</v>
      </c>
      <c r="D199" s="4" t="s">
        <v>8994</v>
      </c>
      <c r="E199" s="4" t="s">
        <v>8995</v>
      </c>
      <c r="F199" s="4" t="s">
        <v>10051</v>
      </c>
    </row>
    <row r="200" spans="1:6" x14ac:dyDescent="0.25">
      <c r="A200" s="3" t="s">
        <v>8996</v>
      </c>
      <c r="B200" s="3" t="s">
        <v>8997</v>
      </c>
      <c r="C200" s="3" t="s">
        <v>8998</v>
      </c>
      <c r="D200" s="4" t="s">
        <v>8999</v>
      </c>
      <c r="E200" s="4" t="s">
        <v>9000</v>
      </c>
      <c r="F200" s="4" t="s">
        <v>10052</v>
      </c>
    </row>
    <row r="201" spans="1:6" x14ac:dyDescent="0.25">
      <c r="A201" s="3" t="s">
        <v>1286</v>
      </c>
      <c r="B201" s="3" t="s">
        <v>1287</v>
      </c>
      <c r="C201" s="3" t="s">
        <v>9001</v>
      </c>
      <c r="D201" s="4" t="s">
        <v>9002</v>
      </c>
      <c r="E201" s="4" t="s">
        <v>9003</v>
      </c>
      <c r="F201" s="4" t="s">
        <v>10053</v>
      </c>
    </row>
    <row r="202" spans="1:6" x14ac:dyDescent="0.25">
      <c r="A202" s="3" t="s">
        <v>9004</v>
      </c>
      <c r="B202" s="3" t="s">
        <v>8410</v>
      </c>
      <c r="C202" s="3" t="s">
        <v>8356</v>
      </c>
      <c r="D202" s="4" t="s">
        <v>9005</v>
      </c>
      <c r="E202" s="4" t="s">
        <v>9006</v>
      </c>
      <c r="F202" s="4" t="s">
        <v>10054</v>
      </c>
    </row>
    <row r="203" spans="1:6" x14ac:dyDescent="0.25">
      <c r="A203" s="3" t="s">
        <v>545</v>
      </c>
      <c r="B203" s="3" t="s">
        <v>544</v>
      </c>
      <c r="C203" s="3" t="s">
        <v>8741</v>
      </c>
      <c r="D203" s="4" t="s">
        <v>9007</v>
      </c>
      <c r="E203" s="4" t="s">
        <v>9008</v>
      </c>
      <c r="F203" s="4" t="s">
        <v>10055</v>
      </c>
    </row>
    <row r="204" spans="1:6" x14ac:dyDescent="0.25">
      <c r="A204" s="3" t="s">
        <v>9009</v>
      </c>
      <c r="B204" s="3" t="s">
        <v>8636</v>
      </c>
      <c r="C204" s="3" t="s">
        <v>8511</v>
      </c>
      <c r="D204" s="4" t="s">
        <v>9010</v>
      </c>
      <c r="E204" s="4" t="s">
        <v>9011</v>
      </c>
      <c r="F204" s="4" t="s">
        <v>10056</v>
      </c>
    </row>
    <row r="205" spans="1:6" x14ac:dyDescent="0.25">
      <c r="A205" s="3" t="s">
        <v>9012</v>
      </c>
      <c r="B205" s="3" t="s">
        <v>9013</v>
      </c>
      <c r="C205" s="3" t="s">
        <v>9014</v>
      </c>
      <c r="D205" s="4" t="s">
        <v>9015</v>
      </c>
      <c r="E205" s="4" t="s">
        <v>9016</v>
      </c>
      <c r="F205" s="4" t="s">
        <v>10057</v>
      </c>
    </row>
    <row r="206" spans="1:6" x14ac:dyDescent="0.25">
      <c r="A206" s="3" t="s">
        <v>9017</v>
      </c>
      <c r="B206" s="3" t="s">
        <v>9018</v>
      </c>
      <c r="C206" s="3" t="s">
        <v>9019</v>
      </c>
      <c r="D206" s="4" t="s">
        <v>9020</v>
      </c>
      <c r="E206" s="4" t="s">
        <v>9021</v>
      </c>
      <c r="F206" s="4" t="s">
        <v>10058</v>
      </c>
    </row>
    <row r="207" spans="1:6" x14ac:dyDescent="0.25">
      <c r="A207" s="3" t="s">
        <v>9022</v>
      </c>
      <c r="B207" s="3" t="s">
        <v>9023</v>
      </c>
      <c r="C207" s="3" t="s">
        <v>9024</v>
      </c>
      <c r="D207" s="4" t="s">
        <v>9025</v>
      </c>
      <c r="E207" s="4" t="s">
        <v>9026</v>
      </c>
      <c r="F207" s="4" t="s">
        <v>10059</v>
      </c>
    </row>
    <row r="208" spans="1:6" x14ac:dyDescent="0.25">
      <c r="A208" s="3" t="s">
        <v>1381</v>
      </c>
      <c r="B208" s="3" t="s">
        <v>1354</v>
      </c>
      <c r="C208" s="3" t="s">
        <v>8511</v>
      </c>
      <c r="D208" s="4" t="s">
        <v>9027</v>
      </c>
      <c r="E208" s="4" t="s">
        <v>9028</v>
      </c>
      <c r="F208" s="4" t="s">
        <v>10060</v>
      </c>
    </row>
    <row r="209" spans="1:6" x14ac:dyDescent="0.25">
      <c r="A209" s="3" t="s">
        <v>771</v>
      </c>
      <c r="B209" s="3" t="s">
        <v>773</v>
      </c>
      <c r="C209" s="3" t="s">
        <v>8669</v>
      </c>
      <c r="D209" s="4" t="s">
        <v>9029</v>
      </c>
      <c r="E209" s="4" t="s">
        <v>9030</v>
      </c>
      <c r="F209" s="4" t="s">
        <v>10061</v>
      </c>
    </row>
    <row r="210" spans="1:6" x14ac:dyDescent="0.25">
      <c r="A210" s="3" t="s">
        <v>9031</v>
      </c>
      <c r="B210" s="3" t="s">
        <v>8836</v>
      </c>
      <c r="C210" s="3" t="s">
        <v>8390</v>
      </c>
      <c r="D210" s="4" t="s">
        <v>9032</v>
      </c>
      <c r="E210" s="4" t="s">
        <v>9033</v>
      </c>
      <c r="F210" s="4" t="s">
        <v>10062</v>
      </c>
    </row>
    <row r="211" spans="1:6" x14ac:dyDescent="0.25">
      <c r="A211" s="3" t="s">
        <v>9034</v>
      </c>
      <c r="B211" s="3" t="s">
        <v>9035</v>
      </c>
      <c r="C211" s="3" t="s">
        <v>9036</v>
      </c>
      <c r="D211" s="4" t="s">
        <v>9037</v>
      </c>
      <c r="E211" s="4" t="s">
        <v>9038</v>
      </c>
      <c r="F211" s="4" t="s">
        <v>10063</v>
      </c>
    </row>
    <row r="212" spans="1:6" x14ac:dyDescent="0.25">
      <c r="A212" s="3" t="s">
        <v>9039</v>
      </c>
      <c r="B212" s="3" t="s">
        <v>8434</v>
      </c>
      <c r="C212" s="3" t="s">
        <v>8390</v>
      </c>
      <c r="D212" s="4" t="s">
        <v>9040</v>
      </c>
      <c r="E212" s="4" t="s">
        <v>9041</v>
      </c>
      <c r="F212" s="4" t="s">
        <v>10064</v>
      </c>
    </row>
    <row r="213" spans="1:6" x14ac:dyDescent="0.25">
      <c r="A213" s="3" t="s">
        <v>9042</v>
      </c>
      <c r="B213" s="3" t="s">
        <v>8735</v>
      </c>
      <c r="C213" s="3" t="s">
        <v>8382</v>
      </c>
      <c r="D213" s="4" t="s">
        <v>9043</v>
      </c>
      <c r="E213" s="4" t="s">
        <v>9044</v>
      </c>
      <c r="F213" s="4" t="s">
        <v>10065</v>
      </c>
    </row>
    <row r="214" spans="1:6" x14ac:dyDescent="0.25">
      <c r="A214" s="3" t="s">
        <v>9045</v>
      </c>
      <c r="B214" s="3" t="s">
        <v>8418</v>
      </c>
      <c r="C214" s="3" t="s">
        <v>8419</v>
      </c>
      <c r="D214" s="4" t="s">
        <v>9046</v>
      </c>
      <c r="E214" s="4" t="s">
        <v>9047</v>
      </c>
      <c r="F214" s="4" t="s">
        <v>10066</v>
      </c>
    </row>
    <row r="215" spans="1:6" x14ac:dyDescent="0.25">
      <c r="A215" s="3" t="s">
        <v>747</v>
      </c>
      <c r="B215" s="3" t="s">
        <v>748</v>
      </c>
      <c r="C215" s="3" t="s">
        <v>8969</v>
      </c>
      <c r="D215" s="4" t="s">
        <v>9048</v>
      </c>
      <c r="E215" s="4" t="s">
        <v>9049</v>
      </c>
      <c r="F215" s="4" t="s">
        <v>10067</v>
      </c>
    </row>
    <row r="216" spans="1:6" x14ac:dyDescent="0.25">
      <c r="A216" s="3" t="s">
        <v>1337</v>
      </c>
      <c r="B216" s="3" t="s">
        <v>1338</v>
      </c>
      <c r="C216" s="3" t="s">
        <v>8356</v>
      </c>
      <c r="D216" s="4" t="s">
        <v>9050</v>
      </c>
      <c r="E216" s="4" t="s">
        <v>9051</v>
      </c>
      <c r="F216" s="4" t="s">
        <v>10068</v>
      </c>
    </row>
    <row r="217" spans="1:6" x14ac:dyDescent="0.25">
      <c r="A217" s="3" t="s">
        <v>9052</v>
      </c>
      <c r="B217" s="3" t="s">
        <v>9053</v>
      </c>
      <c r="C217" s="3" t="s">
        <v>8599</v>
      </c>
      <c r="D217" s="4" t="s">
        <v>9054</v>
      </c>
      <c r="E217" s="4" t="s">
        <v>9055</v>
      </c>
      <c r="F217" s="4" t="s">
        <v>10069</v>
      </c>
    </row>
    <row r="218" spans="1:6" x14ac:dyDescent="0.25">
      <c r="A218" s="3" t="s">
        <v>1316</v>
      </c>
      <c r="B218" s="3" t="s">
        <v>1317</v>
      </c>
      <c r="C218" s="3" t="s">
        <v>9056</v>
      </c>
      <c r="D218" s="4" t="s">
        <v>9057</v>
      </c>
      <c r="E218" s="4" t="s">
        <v>9058</v>
      </c>
      <c r="F218" s="4" t="s">
        <v>10070</v>
      </c>
    </row>
    <row r="219" spans="1:6" x14ac:dyDescent="0.25">
      <c r="A219" s="3" t="s">
        <v>9059</v>
      </c>
      <c r="B219" s="3" t="s">
        <v>8745</v>
      </c>
      <c r="C219" s="3" t="s">
        <v>8746</v>
      </c>
      <c r="D219" s="4" t="s">
        <v>9060</v>
      </c>
      <c r="E219" s="4" t="s">
        <v>9061</v>
      </c>
      <c r="F219" s="4" t="s">
        <v>10071</v>
      </c>
    </row>
    <row r="220" spans="1:6" x14ac:dyDescent="0.25">
      <c r="A220" s="3" t="s">
        <v>735</v>
      </c>
      <c r="B220" s="3" t="s">
        <v>736</v>
      </c>
      <c r="C220" s="3" t="s">
        <v>8382</v>
      </c>
      <c r="D220" s="4" t="s">
        <v>9062</v>
      </c>
      <c r="E220" s="4" t="s">
        <v>9063</v>
      </c>
      <c r="F220" s="4" t="s">
        <v>10072</v>
      </c>
    </row>
    <row r="221" spans="1:6" x14ac:dyDescent="0.25">
      <c r="A221" s="3" t="s">
        <v>9064</v>
      </c>
      <c r="B221" s="3" t="s">
        <v>1563</v>
      </c>
      <c r="C221" s="3" t="s">
        <v>8404</v>
      </c>
      <c r="D221" s="4" t="s">
        <v>9065</v>
      </c>
      <c r="E221" s="4" t="s">
        <v>9066</v>
      </c>
      <c r="F221" s="4" t="s">
        <v>10073</v>
      </c>
    </row>
    <row r="222" spans="1:6" x14ac:dyDescent="0.25">
      <c r="A222" s="3" t="s">
        <v>9067</v>
      </c>
      <c r="B222" s="3" t="s">
        <v>1511</v>
      </c>
      <c r="C222" s="3" t="s">
        <v>8443</v>
      </c>
      <c r="D222" s="4" t="s">
        <v>9068</v>
      </c>
      <c r="E222" s="4" t="s">
        <v>9069</v>
      </c>
      <c r="F222" s="4" t="s">
        <v>10074</v>
      </c>
    </row>
    <row r="223" spans="1:6" x14ac:dyDescent="0.25">
      <c r="A223" s="3" t="s">
        <v>9070</v>
      </c>
      <c r="B223" s="3" t="s">
        <v>8418</v>
      </c>
      <c r="C223" s="3" t="s">
        <v>8419</v>
      </c>
      <c r="D223" s="4" t="s">
        <v>9071</v>
      </c>
      <c r="E223" s="4" t="s">
        <v>9072</v>
      </c>
      <c r="F223" s="4" t="s">
        <v>10075</v>
      </c>
    </row>
    <row r="224" spans="1:6" x14ac:dyDescent="0.25">
      <c r="A224" s="3" t="s">
        <v>9073</v>
      </c>
      <c r="B224" s="3" t="s">
        <v>8636</v>
      </c>
      <c r="C224" s="3" t="s">
        <v>8511</v>
      </c>
      <c r="D224" s="4" t="s">
        <v>9074</v>
      </c>
      <c r="E224" s="4" t="s">
        <v>9075</v>
      </c>
      <c r="F224" s="4" t="s">
        <v>10076</v>
      </c>
    </row>
    <row r="225" spans="1:6" x14ac:dyDescent="0.25">
      <c r="A225" s="3" t="s">
        <v>1647</v>
      </c>
      <c r="B225" s="3" t="s">
        <v>1585</v>
      </c>
      <c r="C225" s="3" t="s">
        <v>9076</v>
      </c>
      <c r="D225" s="4" t="s">
        <v>9077</v>
      </c>
      <c r="E225" s="4" t="s">
        <v>9078</v>
      </c>
      <c r="F225" s="4" t="s">
        <v>10077</v>
      </c>
    </row>
    <row r="226" spans="1:6" x14ac:dyDescent="0.25">
      <c r="A226" s="3" t="s">
        <v>1382</v>
      </c>
      <c r="B226" s="3" t="s">
        <v>1383</v>
      </c>
      <c r="C226" s="3" t="s">
        <v>8422</v>
      </c>
      <c r="D226" s="4" t="s">
        <v>9079</v>
      </c>
      <c r="E226" s="4" t="s">
        <v>9080</v>
      </c>
      <c r="F226" s="4" t="s">
        <v>10078</v>
      </c>
    </row>
    <row r="227" spans="1:6" x14ac:dyDescent="0.25">
      <c r="A227" s="3" t="s">
        <v>1391</v>
      </c>
      <c r="B227" s="3" t="s">
        <v>1392</v>
      </c>
      <c r="C227" s="3" t="s">
        <v>9081</v>
      </c>
      <c r="D227" s="4" t="s">
        <v>9082</v>
      </c>
      <c r="E227" s="4" t="s">
        <v>9083</v>
      </c>
      <c r="F227" s="4" t="s">
        <v>10079</v>
      </c>
    </row>
    <row r="228" spans="1:6" x14ac:dyDescent="0.25">
      <c r="A228" s="3" t="s">
        <v>9084</v>
      </c>
      <c r="B228" s="3" t="s">
        <v>9085</v>
      </c>
      <c r="C228" s="3" t="s">
        <v>9086</v>
      </c>
      <c r="D228" s="4" t="s">
        <v>9087</v>
      </c>
      <c r="E228" s="4" t="s">
        <v>9088</v>
      </c>
      <c r="F228" s="4" t="s">
        <v>10080</v>
      </c>
    </row>
    <row r="229" spans="1:6" x14ac:dyDescent="0.25">
      <c r="A229" s="3" t="s">
        <v>597</v>
      </c>
      <c r="B229" s="3" t="s">
        <v>599</v>
      </c>
      <c r="C229" s="3" t="s">
        <v>8928</v>
      </c>
      <c r="D229" s="4" t="s">
        <v>9089</v>
      </c>
      <c r="E229" s="4" t="s">
        <v>9090</v>
      </c>
      <c r="F229" s="4" t="s">
        <v>10081</v>
      </c>
    </row>
    <row r="230" spans="1:6" x14ac:dyDescent="0.25">
      <c r="A230" s="3" t="s">
        <v>9091</v>
      </c>
      <c r="B230" s="3" t="s">
        <v>8836</v>
      </c>
      <c r="C230" s="3" t="s">
        <v>8390</v>
      </c>
      <c r="D230" s="4" t="s">
        <v>9092</v>
      </c>
      <c r="E230" s="4" t="s">
        <v>9093</v>
      </c>
      <c r="F230" s="4" t="s">
        <v>10082</v>
      </c>
    </row>
    <row r="231" spans="1:6" x14ac:dyDescent="0.25">
      <c r="A231" s="3" t="s">
        <v>666</v>
      </c>
      <c r="B231" s="3" t="s">
        <v>668</v>
      </c>
      <c r="C231" s="3" t="s">
        <v>9094</v>
      </c>
      <c r="D231" s="4" t="s">
        <v>9095</v>
      </c>
      <c r="E231" s="4" t="s">
        <v>9096</v>
      </c>
      <c r="F231" s="4" t="s">
        <v>10083</v>
      </c>
    </row>
    <row r="232" spans="1:6" x14ac:dyDescent="0.25">
      <c r="A232" s="3" t="s">
        <v>740</v>
      </c>
      <c r="B232" s="3" t="s">
        <v>741</v>
      </c>
      <c r="C232" s="3" t="s">
        <v>8339</v>
      </c>
      <c r="D232" s="4" t="s">
        <v>9097</v>
      </c>
      <c r="E232" s="4" t="s">
        <v>9098</v>
      </c>
      <c r="F232" s="4" t="s">
        <v>10084</v>
      </c>
    </row>
    <row r="233" spans="1:6" x14ac:dyDescent="0.25">
      <c r="A233" s="3" t="s">
        <v>9099</v>
      </c>
      <c r="B233" s="3" t="s">
        <v>8836</v>
      </c>
      <c r="C233" s="3" t="s">
        <v>8390</v>
      </c>
      <c r="D233" s="4" t="s">
        <v>9100</v>
      </c>
      <c r="E233" s="4" t="s">
        <v>9101</v>
      </c>
      <c r="F233" s="4" t="s">
        <v>10085</v>
      </c>
    </row>
    <row r="234" spans="1:6" x14ac:dyDescent="0.25">
      <c r="A234" s="3" t="s">
        <v>1345</v>
      </c>
      <c r="B234" s="3" t="s">
        <v>1338</v>
      </c>
      <c r="C234" s="3" t="s">
        <v>8356</v>
      </c>
      <c r="D234" s="4" t="s">
        <v>9102</v>
      </c>
      <c r="E234" s="4" t="s">
        <v>9103</v>
      </c>
      <c r="F234" s="4" t="s">
        <v>10086</v>
      </c>
    </row>
    <row r="235" spans="1:6" x14ac:dyDescent="0.25">
      <c r="A235" s="3" t="s">
        <v>9104</v>
      </c>
      <c r="B235" s="3" t="s">
        <v>8705</v>
      </c>
      <c r="C235" s="3" t="s">
        <v>8422</v>
      </c>
      <c r="D235" s="4" t="s">
        <v>9105</v>
      </c>
      <c r="E235" s="4" t="s">
        <v>9106</v>
      </c>
      <c r="F235" s="4" t="s">
        <v>10087</v>
      </c>
    </row>
    <row r="236" spans="1:6" x14ac:dyDescent="0.25">
      <c r="A236" s="3" t="s">
        <v>9107</v>
      </c>
      <c r="B236" s="3" t="s">
        <v>954</v>
      </c>
      <c r="C236" s="3" t="s">
        <v>8447</v>
      </c>
      <c r="D236" s="4" t="s">
        <v>9108</v>
      </c>
      <c r="E236" s="4" t="s">
        <v>9109</v>
      </c>
      <c r="F236" s="4" t="s">
        <v>10088</v>
      </c>
    </row>
    <row r="237" spans="1:6" x14ac:dyDescent="0.25">
      <c r="A237" s="3" t="s">
        <v>9110</v>
      </c>
      <c r="B237" s="3" t="s">
        <v>8774</v>
      </c>
      <c r="C237" s="3" t="s">
        <v>8775</v>
      </c>
      <c r="D237" s="4" t="s">
        <v>9111</v>
      </c>
      <c r="E237" s="4" t="s">
        <v>9112</v>
      </c>
      <c r="F237" s="4" t="s">
        <v>10089</v>
      </c>
    </row>
    <row r="238" spans="1:6" x14ac:dyDescent="0.25">
      <c r="A238" s="3" t="s">
        <v>1400</v>
      </c>
      <c r="B238" s="3" t="s">
        <v>1383</v>
      </c>
      <c r="C238" s="3" t="s">
        <v>8422</v>
      </c>
      <c r="D238" s="4" t="s">
        <v>9113</v>
      </c>
      <c r="E238" s="4" t="s">
        <v>9114</v>
      </c>
      <c r="F238" s="4" t="s">
        <v>10090</v>
      </c>
    </row>
    <row r="239" spans="1:6" x14ac:dyDescent="0.25">
      <c r="A239" s="3" t="s">
        <v>9115</v>
      </c>
      <c r="B239" s="3" t="s">
        <v>8539</v>
      </c>
      <c r="C239" s="3" t="s">
        <v>8540</v>
      </c>
      <c r="D239" s="4" t="s">
        <v>9116</v>
      </c>
      <c r="E239" s="4" t="s">
        <v>9117</v>
      </c>
      <c r="F239" s="4" t="s">
        <v>10091</v>
      </c>
    </row>
    <row r="240" spans="1:6" x14ac:dyDescent="0.25">
      <c r="A240" s="3" t="s">
        <v>547</v>
      </c>
      <c r="B240" s="3" t="s">
        <v>544</v>
      </c>
      <c r="C240" s="3" t="s">
        <v>8741</v>
      </c>
      <c r="D240" s="4" t="s">
        <v>9118</v>
      </c>
      <c r="E240" s="4" t="s">
        <v>9119</v>
      </c>
      <c r="F240" s="4" t="s">
        <v>10092</v>
      </c>
    </row>
    <row r="241" spans="1:6" x14ac:dyDescent="0.25">
      <c r="A241" s="3" t="s">
        <v>692</v>
      </c>
      <c r="B241" s="3" t="s">
        <v>694</v>
      </c>
      <c r="C241" s="3" t="s">
        <v>8395</v>
      </c>
      <c r="D241" s="4" t="s">
        <v>9120</v>
      </c>
      <c r="E241" s="4" t="s">
        <v>9121</v>
      </c>
      <c r="F241" s="4" t="s">
        <v>10093</v>
      </c>
    </row>
    <row r="242" spans="1:6" x14ac:dyDescent="0.25">
      <c r="A242" s="3" t="s">
        <v>1465</v>
      </c>
      <c r="B242" s="3" t="s">
        <v>1415</v>
      </c>
      <c r="C242" s="3" t="s">
        <v>8443</v>
      </c>
      <c r="D242" s="4" t="s">
        <v>9122</v>
      </c>
      <c r="E242" s="4" t="s">
        <v>9123</v>
      </c>
      <c r="F242" s="4" t="s">
        <v>10094</v>
      </c>
    </row>
    <row r="243" spans="1:6" x14ac:dyDescent="0.25">
      <c r="A243" s="3" t="s">
        <v>9124</v>
      </c>
      <c r="B243" s="3" t="s">
        <v>1563</v>
      </c>
      <c r="C243" s="3" t="s">
        <v>8404</v>
      </c>
      <c r="D243" s="4" t="s">
        <v>9125</v>
      </c>
      <c r="E243" s="4" t="s">
        <v>9126</v>
      </c>
      <c r="F243" s="4" t="s">
        <v>10095</v>
      </c>
    </row>
    <row r="244" spans="1:6" x14ac:dyDescent="0.25">
      <c r="A244" s="3" t="s">
        <v>9127</v>
      </c>
      <c r="B244" s="3" t="s">
        <v>741</v>
      </c>
      <c r="C244" s="3" t="s">
        <v>8339</v>
      </c>
      <c r="D244" s="4" t="s">
        <v>9128</v>
      </c>
      <c r="E244" s="4" t="s">
        <v>9129</v>
      </c>
      <c r="F244" s="4" t="s">
        <v>10096</v>
      </c>
    </row>
    <row r="245" spans="1:6" x14ac:dyDescent="0.25">
      <c r="A245" s="3" t="s">
        <v>9130</v>
      </c>
      <c r="B245" s="3" t="s">
        <v>1336</v>
      </c>
      <c r="C245" s="3" t="s">
        <v>8677</v>
      </c>
      <c r="D245" s="4" t="s">
        <v>9131</v>
      </c>
      <c r="E245" s="4" t="s">
        <v>9132</v>
      </c>
      <c r="F245" s="4" t="s">
        <v>10097</v>
      </c>
    </row>
    <row r="246" spans="1:6" x14ac:dyDescent="0.25">
      <c r="A246" s="3" t="s">
        <v>719</v>
      </c>
      <c r="B246" s="3" t="s">
        <v>717</v>
      </c>
      <c r="C246" s="3" t="s">
        <v>8562</v>
      </c>
      <c r="D246" s="4" t="s">
        <v>9133</v>
      </c>
      <c r="E246" s="4" t="s">
        <v>9134</v>
      </c>
      <c r="F246" s="4" t="s">
        <v>10098</v>
      </c>
    </row>
    <row r="247" spans="1:6" x14ac:dyDescent="0.25">
      <c r="A247" s="3" t="s">
        <v>9135</v>
      </c>
      <c r="B247" s="3" t="s">
        <v>8414</v>
      </c>
      <c r="C247" s="3" t="s">
        <v>8352</v>
      </c>
      <c r="D247" s="4" t="s">
        <v>9136</v>
      </c>
      <c r="E247" s="4" t="s">
        <v>9137</v>
      </c>
      <c r="F247" s="4" t="s">
        <v>10099</v>
      </c>
    </row>
    <row r="248" spans="1:6" x14ac:dyDescent="0.25">
      <c r="A248" s="3" t="s">
        <v>579</v>
      </c>
      <c r="B248" s="3" t="s">
        <v>581</v>
      </c>
      <c r="C248" s="3" t="s">
        <v>8764</v>
      </c>
      <c r="D248" s="4" t="s">
        <v>9138</v>
      </c>
      <c r="E248" s="4" t="s">
        <v>9139</v>
      </c>
      <c r="F248" s="4" t="s">
        <v>10100</v>
      </c>
    </row>
    <row r="249" spans="1:6" x14ac:dyDescent="0.25">
      <c r="A249" s="3" t="s">
        <v>9140</v>
      </c>
      <c r="B249" s="3" t="s">
        <v>9141</v>
      </c>
      <c r="C249" s="3" t="s">
        <v>9142</v>
      </c>
      <c r="D249" s="4" t="s">
        <v>9143</v>
      </c>
      <c r="E249" s="4" t="s">
        <v>9144</v>
      </c>
      <c r="F249" s="4" t="s">
        <v>10101</v>
      </c>
    </row>
    <row r="250" spans="1:6" x14ac:dyDescent="0.25">
      <c r="A250" s="3" t="s">
        <v>9145</v>
      </c>
      <c r="B250" s="3" t="s">
        <v>1336</v>
      </c>
      <c r="C250" s="3" t="s">
        <v>8677</v>
      </c>
      <c r="D250" s="4" t="s">
        <v>9146</v>
      </c>
      <c r="E250" s="4" t="s">
        <v>9147</v>
      </c>
      <c r="F250" s="4" t="s">
        <v>10102</v>
      </c>
    </row>
    <row r="251" spans="1:6" x14ac:dyDescent="0.25">
      <c r="A251" s="3" t="s">
        <v>9148</v>
      </c>
      <c r="B251" s="3" t="s">
        <v>9149</v>
      </c>
      <c r="C251" s="3" t="s">
        <v>9150</v>
      </c>
      <c r="D251" s="4" t="s">
        <v>9151</v>
      </c>
      <c r="E251" s="4" t="s">
        <v>9152</v>
      </c>
      <c r="F251" s="4" t="s">
        <v>10103</v>
      </c>
    </row>
    <row r="252" spans="1:6" x14ac:dyDescent="0.25">
      <c r="A252" s="3" t="s">
        <v>9153</v>
      </c>
      <c r="B252" s="3" t="s">
        <v>8745</v>
      </c>
      <c r="C252" s="3" t="s">
        <v>8746</v>
      </c>
      <c r="D252" s="4" t="s">
        <v>9154</v>
      </c>
      <c r="E252" s="4" t="s">
        <v>9155</v>
      </c>
      <c r="F252" s="4" t="s">
        <v>10104</v>
      </c>
    </row>
    <row r="253" spans="1:6" x14ac:dyDescent="0.25">
      <c r="A253" s="3" t="s">
        <v>9156</v>
      </c>
      <c r="B253" s="3" t="s">
        <v>9157</v>
      </c>
      <c r="C253" s="3" t="s">
        <v>9158</v>
      </c>
      <c r="D253" s="4" t="s">
        <v>9159</v>
      </c>
      <c r="E253" s="4" t="s">
        <v>9160</v>
      </c>
      <c r="F253" s="4" t="s">
        <v>10105</v>
      </c>
    </row>
    <row r="254" spans="1:6" x14ac:dyDescent="0.25">
      <c r="A254" s="3" t="s">
        <v>720</v>
      </c>
      <c r="B254" s="3" t="s">
        <v>722</v>
      </c>
      <c r="C254" s="3" t="s">
        <v>9161</v>
      </c>
      <c r="D254" s="4" t="s">
        <v>9162</v>
      </c>
      <c r="E254" s="4" t="s">
        <v>9163</v>
      </c>
      <c r="F254" s="4" t="s">
        <v>10106</v>
      </c>
    </row>
    <row r="255" spans="1:6" x14ac:dyDescent="0.25">
      <c r="A255" s="3" t="s">
        <v>9164</v>
      </c>
      <c r="B255" s="3" t="s">
        <v>1338</v>
      </c>
      <c r="C255" s="3" t="s">
        <v>8356</v>
      </c>
      <c r="D255" s="4" t="s">
        <v>9165</v>
      </c>
      <c r="E255" s="4" t="s">
        <v>9166</v>
      </c>
      <c r="F255" s="4" t="s">
        <v>10107</v>
      </c>
    </row>
    <row r="256" spans="1:6" x14ac:dyDescent="0.25">
      <c r="A256" s="3" t="s">
        <v>9167</v>
      </c>
      <c r="B256" s="3" t="s">
        <v>1338</v>
      </c>
      <c r="C256" s="3" t="s">
        <v>8356</v>
      </c>
      <c r="D256" s="4" t="s">
        <v>9168</v>
      </c>
      <c r="E256" s="4" t="s">
        <v>9169</v>
      </c>
      <c r="F256" s="4" t="s">
        <v>10108</v>
      </c>
    </row>
    <row r="257" spans="1:6" x14ac:dyDescent="0.25">
      <c r="A257" s="3" t="s">
        <v>1552</v>
      </c>
      <c r="B257" s="3" t="s">
        <v>1517</v>
      </c>
      <c r="C257" s="3" t="s">
        <v>8390</v>
      </c>
      <c r="D257" s="4" t="s">
        <v>9170</v>
      </c>
      <c r="E257" s="4" t="s">
        <v>9171</v>
      </c>
      <c r="F257" s="4" t="s">
        <v>10109</v>
      </c>
    </row>
    <row r="258" spans="1:6" x14ac:dyDescent="0.25">
      <c r="A258" s="3" t="s">
        <v>9172</v>
      </c>
      <c r="B258" s="3" t="s">
        <v>1493</v>
      </c>
      <c r="C258" s="3" t="s">
        <v>8390</v>
      </c>
      <c r="D258" s="4" t="s">
        <v>9173</v>
      </c>
      <c r="E258" s="4" t="s">
        <v>9174</v>
      </c>
      <c r="F258" s="4" t="s">
        <v>10110</v>
      </c>
    </row>
    <row r="259" spans="1:6" x14ac:dyDescent="0.25">
      <c r="A259" s="3" t="s">
        <v>9175</v>
      </c>
      <c r="B259" s="3" t="s">
        <v>9176</v>
      </c>
      <c r="C259" s="3" t="s">
        <v>8395</v>
      </c>
      <c r="D259" s="4" t="s">
        <v>9177</v>
      </c>
      <c r="E259" s="4" t="s">
        <v>9178</v>
      </c>
      <c r="F259" s="4" t="s">
        <v>10111</v>
      </c>
    </row>
    <row r="260" spans="1:6" x14ac:dyDescent="0.25">
      <c r="A260" s="3" t="s">
        <v>863</v>
      </c>
      <c r="B260" s="3" t="s">
        <v>865</v>
      </c>
      <c r="C260" s="3" t="s">
        <v>8599</v>
      </c>
      <c r="D260" s="4" t="s">
        <v>9179</v>
      </c>
      <c r="E260" s="4" t="s">
        <v>9180</v>
      </c>
      <c r="F260" s="4" t="s">
        <v>10112</v>
      </c>
    </row>
    <row r="261" spans="1:6" x14ac:dyDescent="0.25">
      <c r="A261" s="3" t="s">
        <v>9181</v>
      </c>
      <c r="B261" s="3" t="s">
        <v>717</v>
      </c>
      <c r="C261" s="3" t="s">
        <v>8562</v>
      </c>
      <c r="D261" s="4" t="s">
        <v>9182</v>
      </c>
      <c r="E261" s="4" t="s">
        <v>9183</v>
      </c>
      <c r="F261" s="4" t="s">
        <v>10113</v>
      </c>
    </row>
    <row r="262" spans="1:6" x14ac:dyDescent="0.25">
      <c r="A262" s="3" t="s">
        <v>902</v>
      </c>
      <c r="B262" s="3" t="s">
        <v>904</v>
      </c>
      <c r="C262" s="3" t="s">
        <v>8562</v>
      </c>
      <c r="D262" s="4" t="s">
        <v>9184</v>
      </c>
      <c r="E262" s="4" t="s">
        <v>9185</v>
      </c>
      <c r="F262" s="4" t="s">
        <v>10114</v>
      </c>
    </row>
    <row r="263" spans="1:6" x14ac:dyDescent="0.25">
      <c r="A263" s="3" t="s">
        <v>9186</v>
      </c>
      <c r="B263" s="3" t="s">
        <v>9187</v>
      </c>
      <c r="C263" s="3" t="s">
        <v>9188</v>
      </c>
      <c r="D263" s="4" t="s">
        <v>9189</v>
      </c>
      <c r="E263" s="4" t="s">
        <v>9190</v>
      </c>
      <c r="F263" s="4" t="s">
        <v>10115</v>
      </c>
    </row>
    <row r="264" spans="1:6" x14ac:dyDescent="0.25">
      <c r="A264" s="3" t="s">
        <v>9191</v>
      </c>
      <c r="B264" s="3" t="s">
        <v>8698</v>
      </c>
      <c r="C264" s="3" t="s">
        <v>8382</v>
      </c>
      <c r="D264" s="4" t="s">
        <v>9192</v>
      </c>
      <c r="E264" s="4" t="s">
        <v>9193</v>
      </c>
      <c r="F264" s="4" t="s">
        <v>10116</v>
      </c>
    </row>
    <row r="265" spans="1:6" x14ac:dyDescent="0.25">
      <c r="A265" s="3" t="s">
        <v>9194</v>
      </c>
      <c r="B265" s="3" t="s">
        <v>9195</v>
      </c>
      <c r="C265" s="3" t="s">
        <v>8746</v>
      </c>
      <c r="D265" s="4" t="s">
        <v>9196</v>
      </c>
      <c r="E265" s="4" t="s">
        <v>9197</v>
      </c>
      <c r="F265" s="4" t="s">
        <v>10117</v>
      </c>
    </row>
    <row r="266" spans="1:6" x14ac:dyDescent="0.25">
      <c r="A266" s="3" t="s">
        <v>947</v>
      </c>
      <c r="B266" s="3" t="s">
        <v>948</v>
      </c>
      <c r="C266" s="3" t="s">
        <v>9198</v>
      </c>
      <c r="D266" s="4" t="s">
        <v>9199</v>
      </c>
      <c r="E266" s="4" t="s">
        <v>9200</v>
      </c>
      <c r="F266" s="4" t="s">
        <v>10118</v>
      </c>
    </row>
    <row r="267" spans="1:6" x14ac:dyDescent="0.25">
      <c r="A267" s="3" t="s">
        <v>842</v>
      </c>
      <c r="B267" s="3" t="s">
        <v>844</v>
      </c>
      <c r="C267" s="3" t="s">
        <v>8708</v>
      </c>
      <c r="D267" s="4" t="s">
        <v>9201</v>
      </c>
      <c r="E267" s="4" t="s">
        <v>9202</v>
      </c>
      <c r="F267" s="4" t="s">
        <v>10119</v>
      </c>
    </row>
    <row r="268" spans="1:6" x14ac:dyDescent="0.25">
      <c r="A268" s="3" t="s">
        <v>9203</v>
      </c>
      <c r="B268" s="3" t="s">
        <v>9195</v>
      </c>
      <c r="C268" s="3" t="s">
        <v>8746</v>
      </c>
      <c r="D268" s="4" t="s">
        <v>9204</v>
      </c>
      <c r="E268" s="4" t="s">
        <v>9205</v>
      </c>
      <c r="F268" s="4" t="s">
        <v>10120</v>
      </c>
    </row>
    <row r="269" spans="1:6" x14ac:dyDescent="0.25">
      <c r="A269" s="3" t="s">
        <v>9206</v>
      </c>
      <c r="B269" s="3" t="s">
        <v>1336</v>
      </c>
      <c r="C269" s="3" t="s">
        <v>8677</v>
      </c>
      <c r="D269" s="4" t="s">
        <v>9207</v>
      </c>
      <c r="E269" s="4" t="s">
        <v>9208</v>
      </c>
      <c r="F269" s="4" t="s">
        <v>10121</v>
      </c>
    </row>
    <row r="270" spans="1:6" x14ac:dyDescent="0.25">
      <c r="A270" s="3" t="s">
        <v>9209</v>
      </c>
      <c r="B270" s="3" t="s">
        <v>8705</v>
      </c>
      <c r="C270" s="3" t="s">
        <v>8422</v>
      </c>
      <c r="D270" s="4" t="s">
        <v>9210</v>
      </c>
      <c r="E270" s="4" t="s">
        <v>9211</v>
      </c>
      <c r="F270" s="4" t="s">
        <v>10122</v>
      </c>
    </row>
    <row r="271" spans="1:6" x14ac:dyDescent="0.25">
      <c r="A271" s="3" t="s">
        <v>9212</v>
      </c>
      <c r="B271" s="3" t="s">
        <v>8787</v>
      </c>
      <c r="C271" s="3" t="s">
        <v>8562</v>
      </c>
      <c r="D271" s="4" t="s">
        <v>9213</v>
      </c>
      <c r="E271" s="4" t="s">
        <v>9214</v>
      </c>
      <c r="F271" s="4" t="s">
        <v>10123</v>
      </c>
    </row>
    <row r="272" spans="1:6" x14ac:dyDescent="0.25">
      <c r="A272" s="3" t="s">
        <v>9215</v>
      </c>
      <c r="B272" s="3" t="s">
        <v>1493</v>
      </c>
      <c r="C272" s="3" t="s">
        <v>8390</v>
      </c>
      <c r="D272" s="4" t="s">
        <v>9216</v>
      </c>
      <c r="E272" s="4" t="s">
        <v>9217</v>
      </c>
      <c r="F272" s="4" t="s">
        <v>10124</v>
      </c>
    </row>
    <row r="273" spans="1:6" x14ac:dyDescent="0.25">
      <c r="A273" s="3" t="s">
        <v>1321</v>
      </c>
      <c r="B273" s="3" t="s">
        <v>1320</v>
      </c>
      <c r="C273" s="3" t="s">
        <v>8755</v>
      </c>
      <c r="D273" s="4" t="s">
        <v>9218</v>
      </c>
      <c r="E273" s="4" t="s">
        <v>9219</v>
      </c>
      <c r="F273" s="4" t="s">
        <v>10125</v>
      </c>
    </row>
    <row r="274" spans="1:6" x14ac:dyDescent="0.25">
      <c r="A274" s="3" t="s">
        <v>9220</v>
      </c>
      <c r="B274" s="3" t="s">
        <v>1338</v>
      </c>
      <c r="C274" s="3" t="s">
        <v>8356</v>
      </c>
      <c r="D274" s="4" t="s">
        <v>9221</v>
      </c>
      <c r="E274" s="4" t="s">
        <v>9222</v>
      </c>
      <c r="F274" s="4" t="s">
        <v>10126</v>
      </c>
    </row>
    <row r="275" spans="1:6" x14ac:dyDescent="0.25">
      <c r="A275" s="3" t="s">
        <v>9223</v>
      </c>
      <c r="B275" s="3" t="s">
        <v>8836</v>
      </c>
      <c r="C275" s="3" t="s">
        <v>8390</v>
      </c>
      <c r="D275" s="4" t="s">
        <v>9224</v>
      </c>
      <c r="E275" s="4" t="s">
        <v>9225</v>
      </c>
      <c r="F275" s="4" t="s">
        <v>10127</v>
      </c>
    </row>
    <row r="276" spans="1:6" x14ac:dyDescent="0.25">
      <c r="A276" s="3" t="s">
        <v>1393</v>
      </c>
      <c r="B276" s="3" t="s">
        <v>1383</v>
      </c>
      <c r="C276" s="3" t="s">
        <v>8422</v>
      </c>
      <c r="D276" s="4" t="s">
        <v>9226</v>
      </c>
      <c r="E276" s="4" t="s">
        <v>9227</v>
      </c>
      <c r="F276" s="4" t="s">
        <v>10128</v>
      </c>
    </row>
    <row r="277" spans="1:6" x14ac:dyDescent="0.25">
      <c r="A277" s="3" t="s">
        <v>819</v>
      </c>
      <c r="B277" s="3" t="s">
        <v>817</v>
      </c>
      <c r="C277" s="3" t="s">
        <v>8596</v>
      </c>
      <c r="D277" s="4" t="s">
        <v>9228</v>
      </c>
      <c r="E277" s="4" t="s">
        <v>9229</v>
      </c>
      <c r="F277" s="4" t="s">
        <v>10129</v>
      </c>
    </row>
    <row r="278" spans="1:6" x14ac:dyDescent="0.25">
      <c r="A278" s="3" t="s">
        <v>9230</v>
      </c>
      <c r="B278" s="3" t="s">
        <v>8836</v>
      </c>
      <c r="C278" s="3" t="s">
        <v>8390</v>
      </c>
      <c r="D278" s="4" t="s">
        <v>9231</v>
      </c>
      <c r="E278" s="4" t="s">
        <v>9232</v>
      </c>
      <c r="F278" s="4" t="s">
        <v>10130</v>
      </c>
    </row>
    <row r="279" spans="1:6" x14ac:dyDescent="0.25">
      <c r="A279" s="3" t="s">
        <v>9233</v>
      </c>
      <c r="B279" s="3" t="s">
        <v>914</v>
      </c>
      <c r="C279" s="3" t="s">
        <v>8583</v>
      </c>
      <c r="D279" s="4" t="s">
        <v>9234</v>
      </c>
      <c r="E279" s="4" t="s">
        <v>9235</v>
      </c>
      <c r="F279" s="4" t="s">
        <v>10131</v>
      </c>
    </row>
    <row r="280" spans="1:6" x14ac:dyDescent="0.25">
      <c r="A280" s="3" t="s">
        <v>9236</v>
      </c>
      <c r="B280" s="3" t="s">
        <v>741</v>
      </c>
      <c r="C280" s="3" t="s">
        <v>8339</v>
      </c>
      <c r="D280" s="4" t="s">
        <v>9237</v>
      </c>
      <c r="E280" s="4" t="s">
        <v>9238</v>
      </c>
      <c r="F280" s="4" t="s">
        <v>10132</v>
      </c>
    </row>
    <row r="281" spans="1:6" x14ac:dyDescent="0.25">
      <c r="A281" s="3" t="s">
        <v>9239</v>
      </c>
      <c r="B281" s="3" t="s">
        <v>871</v>
      </c>
      <c r="C281" s="3" t="s">
        <v>8599</v>
      </c>
      <c r="D281" s="4" t="s">
        <v>9240</v>
      </c>
      <c r="E281" s="4" t="s">
        <v>9241</v>
      </c>
      <c r="F281" s="4" t="s">
        <v>10133</v>
      </c>
    </row>
    <row r="282" spans="1:6" x14ac:dyDescent="0.25">
      <c r="A282" s="3" t="s">
        <v>9242</v>
      </c>
      <c r="B282" s="3" t="s">
        <v>1493</v>
      </c>
      <c r="C282" s="3" t="s">
        <v>8390</v>
      </c>
      <c r="D282" s="4" t="s">
        <v>9243</v>
      </c>
      <c r="E282" s="4" t="s">
        <v>9244</v>
      </c>
      <c r="F282" s="4" t="s">
        <v>10134</v>
      </c>
    </row>
    <row r="283" spans="1:6" x14ac:dyDescent="0.25">
      <c r="A283" s="3" t="s">
        <v>9245</v>
      </c>
      <c r="B283" s="3" t="s">
        <v>8698</v>
      </c>
      <c r="C283" s="3" t="s">
        <v>8382</v>
      </c>
      <c r="D283" s="4" t="s">
        <v>9246</v>
      </c>
      <c r="E283" s="4" t="s">
        <v>9247</v>
      </c>
      <c r="F283" s="4" t="s">
        <v>10135</v>
      </c>
    </row>
    <row r="284" spans="1:6" x14ac:dyDescent="0.25">
      <c r="A284" s="3" t="s">
        <v>805</v>
      </c>
      <c r="B284" s="3" t="s">
        <v>807</v>
      </c>
      <c r="C284" s="3" t="s">
        <v>8490</v>
      </c>
      <c r="D284" s="4" t="s">
        <v>9248</v>
      </c>
      <c r="E284" s="4" t="s">
        <v>9249</v>
      </c>
      <c r="F284" s="4" t="s">
        <v>10136</v>
      </c>
    </row>
    <row r="285" spans="1:6" x14ac:dyDescent="0.25">
      <c r="A285" s="3" t="s">
        <v>9250</v>
      </c>
      <c r="B285" s="3" t="s">
        <v>8836</v>
      </c>
      <c r="C285" s="3" t="s">
        <v>8390</v>
      </c>
      <c r="D285" s="4" t="s">
        <v>9251</v>
      </c>
      <c r="E285" s="4" t="s">
        <v>9252</v>
      </c>
      <c r="F285" s="4" t="s">
        <v>10137</v>
      </c>
    </row>
    <row r="286" spans="1:6" x14ac:dyDescent="0.25">
      <c r="A286" s="3" t="s">
        <v>9253</v>
      </c>
      <c r="B286" s="3" t="s">
        <v>8410</v>
      </c>
      <c r="C286" s="3" t="s">
        <v>8356</v>
      </c>
      <c r="D286" s="4" t="s">
        <v>9254</v>
      </c>
      <c r="E286" s="4" t="s">
        <v>9255</v>
      </c>
      <c r="F286" s="4" t="s">
        <v>10138</v>
      </c>
    </row>
    <row r="287" spans="1:6" x14ac:dyDescent="0.25">
      <c r="A287" s="3" t="s">
        <v>919</v>
      </c>
      <c r="B287" s="3" t="s">
        <v>921</v>
      </c>
      <c r="C287" s="3" t="s">
        <v>8511</v>
      </c>
      <c r="D287" s="4" t="s">
        <v>9256</v>
      </c>
      <c r="E287" s="4" t="s">
        <v>9257</v>
      </c>
      <c r="F287" s="4" t="s">
        <v>10139</v>
      </c>
    </row>
    <row r="288" spans="1:6" x14ac:dyDescent="0.25">
      <c r="A288" s="3" t="s">
        <v>9258</v>
      </c>
      <c r="B288" s="3" t="s">
        <v>871</v>
      </c>
      <c r="C288" s="3" t="s">
        <v>8599</v>
      </c>
      <c r="D288" s="4" t="s">
        <v>9259</v>
      </c>
      <c r="E288" s="4" t="s">
        <v>9260</v>
      </c>
      <c r="F288" s="4" t="s">
        <v>10140</v>
      </c>
    </row>
    <row r="289" spans="1:6" x14ac:dyDescent="0.25">
      <c r="A289" s="3" t="s">
        <v>9261</v>
      </c>
      <c r="B289" s="3" t="s">
        <v>802</v>
      </c>
      <c r="C289" s="3" t="s">
        <v>8490</v>
      </c>
      <c r="D289" s="4" t="s">
        <v>9262</v>
      </c>
      <c r="E289" s="4" t="s">
        <v>9263</v>
      </c>
      <c r="F289" s="4" t="s">
        <v>10141</v>
      </c>
    </row>
    <row r="290" spans="1:6" x14ac:dyDescent="0.25">
      <c r="A290" s="3" t="s">
        <v>9264</v>
      </c>
      <c r="B290" s="3" t="s">
        <v>1383</v>
      </c>
      <c r="C290" s="3" t="s">
        <v>8422</v>
      </c>
      <c r="D290" s="4" t="s">
        <v>9265</v>
      </c>
      <c r="E290" s="4" t="s">
        <v>9266</v>
      </c>
      <c r="F290" s="4" t="s">
        <v>10142</v>
      </c>
    </row>
    <row r="291" spans="1:6" x14ac:dyDescent="0.25">
      <c r="A291" s="3" t="s">
        <v>1008</v>
      </c>
      <c r="B291" s="3" t="s">
        <v>1010</v>
      </c>
      <c r="C291" s="3" t="s">
        <v>9267</v>
      </c>
      <c r="D291" s="4" t="s">
        <v>9268</v>
      </c>
      <c r="E291" s="4" t="s">
        <v>9269</v>
      </c>
      <c r="F291" s="4" t="s">
        <v>10143</v>
      </c>
    </row>
    <row r="292" spans="1:6" x14ac:dyDescent="0.25">
      <c r="A292" s="3" t="s">
        <v>9270</v>
      </c>
      <c r="B292" s="3" t="s">
        <v>779</v>
      </c>
      <c r="C292" s="3" t="s">
        <v>8669</v>
      </c>
      <c r="D292" s="4" t="s">
        <v>9271</v>
      </c>
      <c r="E292" s="4" t="s">
        <v>9272</v>
      </c>
      <c r="F292" s="4" t="s">
        <v>10144</v>
      </c>
    </row>
    <row r="293" spans="1:6" x14ac:dyDescent="0.25">
      <c r="A293" s="3" t="s">
        <v>935</v>
      </c>
      <c r="B293" s="3" t="s">
        <v>937</v>
      </c>
      <c r="C293" s="3" t="s">
        <v>8382</v>
      </c>
      <c r="D293" s="4" t="s">
        <v>9273</v>
      </c>
      <c r="E293" s="4" t="s">
        <v>9274</v>
      </c>
      <c r="F293" s="4" t="s">
        <v>10145</v>
      </c>
    </row>
    <row r="294" spans="1:6" x14ac:dyDescent="0.25">
      <c r="A294" s="3" t="s">
        <v>9275</v>
      </c>
      <c r="B294" s="3" t="s">
        <v>8816</v>
      </c>
      <c r="C294" s="3" t="s">
        <v>8382</v>
      </c>
      <c r="D294" s="4" t="s">
        <v>9276</v>
      </c>
      <c r="E294" s="4" t="s">
        <v>9277</v>
      </c>
      <c r="F294" s="4" t="s">
        <v>10146</v>
      </c>
    </row>
    <row r="295" spans="1:6" x14ac:dyDescent="0.25">
      <c r="A295" s="3" t="s">
        <v>9278</v>
      </c>
      <c r="B295" s="3" t="s">
        <v>9157</v>
      </c>
      <c r="C295" s="3" t="s">
        <v>9158</v>
      </c>
      <c r="D295" s="4" t="s">
        <v>9279</v>
      </c>
      <c r="E295" s="4" t="s">
        <v>9280</v>
      </c>
      <c r="F295" s="4" t="s">
        <v>10147</v>
      </c>
    </row>
    <row r="296" spans="1:6" x14ac:dyDescent="0.25">
      <c r="A296" s="3" t="s">
        <v>9281</v>
      </c>
      <c r="B296" s="3" t="s">
        <v>9282</v>
      </c>
      <c r="C296" s="3" t="s">
        <v>8390</v>
      </c>
      <c r="D296" s="4" t="s">
        <v>9283</v>
      </c>
      <c r="E296" s="4" t="s">
        <v>9284</v>
      </c>
      <c r="F296" s="4" t="s">
        <v>10148</v>
      </c>
    </row>
    <row r="297" spans="1:6" x14ac:dyDescent="0.25">
      <c r="A297" s="3" t="s">
        <v>742</v>
      </c>
      <c r="B297" s="3" t="s">
        <v>743</v>
      </c>
      <c r="C297" s="3" t="s">
        <v>8422</v>
      </c>
      <c r="D297" s="4" t="s">
        <v>9285</v>
      </c>
      <c r="E297" s="4" t="s">
        <v>9286</v>
      </c>
      <c r="F297" s="4" t="s">
        <v>10149</v>
      </c>
    </row>
    <row r="298" spans="1:6" x14ac:dyDescent="0.25">
      <c r="A298" s="3" t="s">
        <v>9287</v>
      </c>
      <c r="B298" s="3" t="s">
        <v>912</v>
      </c>
      <c r="C298" s="3" t="s">
        <v>8583</v>
      </c>
      <c r="D298" s="4" t="s">
        <v>9288</v>
      </c>
      <c r="E298" s="4" t="s">
        <v>9289</v>
      </c>
      <c r="F298" s="4" t="s">
        <v>10150</v>
      </c>
    </row>
    <row r="299" spans="1:6" x14ac:dyDescent="0.25">
      <c r="A299" s="3" t="s">
        <v>973</v>
      </c>
      <c r="B299" s="3" t="s">
        <v>975</v>
      </c>
      <c r="C299" s="3" t="s">
        <v>9290</v>
      </c>
      <c r="D299" s="4" t="s">
        <v>9291</v>
      </c>
      <c r="E299" s="4" t="s">
        <v>9292</v>
      </c>
      <c r="F299" s="4" t="s">
        <v>10151</v>
      </c>
    </row>
    <row r="300" spans="1:6" x14ac:dyDescent="0.25">
      <c r="A300" s="3" t="s">
        <v>9293</v>
      </c>
      <c r="B300" s="3" t="s">
        <v>1338</v>
      </c>
      <c r="C300" s="3" t="s">
        <v>8356</v>
      </c>
      <c r="D300" s="4" t="s">
        <v>9294</v>
      </c>
      <c r="E300" s="4" t="s">
        <v>9295</v>
      </c>
      <c r="F300" s="4" t="s">
        <v>10152</v>
      </c>
    </row>
    <row r="301" spans="1:6" x14ac:dyDescent="0.25">
      <c r="A301" s="3" t="s">
        <v>798</v>
      </c>
      <c r="B301" s="3" t="s">
        <v>799</v>
      </c>
      <c r="C301" s="3" t="s">
        <v>9296</v>
      </c>
      <c r="D301" s="4" t="s">
        <v>9297</v>
      </c>
      <c r="E301" s="4" t="s">
        <v>9298</v>
      </c>
      <c r="F301" s="4" t="s">
        <v>10153</v>
      </c>
    </row>
    <row r="302" spans="1:6" x14ac:dyDescent="0.25">
      <c r="A302" s="3" t="s">
        <v>9299</v>
      </c>
      <c r="B302" s="3" t="s">
        <v>1563</v>
      </c>
      <c r="C302" s="3" t="s">
        <v>8404</v>
      </c>
      <c r="D302" s="4" t="s">
        <v>9300</v>
      </c>
      <c r="E302" s="4" t="s">
        <v>9301</v>
      </c>
      <c r="F302" s="4" t="s">
        <v>10154</v>
      </c>
    </row>
    <row r="303" spans="1:6" x14ac:dyDescent="0.25">
      <c r="A303" s="3" t="s">
        <v>9302</v>
      </c>
      <c r="B303" s="3" t="s">
        <v>8582</v>
      </c>
      <c r="C303" s="3" t="s">
        <v>8583</v>
      </c>
      <c r="D303" s="4" t="s">
        <v>9303</v>
      </c>
      <c r="E303" s="4" t="s">
        <v>9304</v>
      </c>
      <c r="F303" s="4" t="s">
        <v>10155</v>
      </c>
    </row>
    <row r="304" spans="1:6" x14ac:dyDescent="0.25">
      <c r="A304" s="3" t="s">
        <v>9305</v>
      </c>
      <c r="B304" s="3" t="s">
        <v>9306</v>
      </c>
      <c r="C304" s="3" t="s">
        <v>9307</v>
      </c>
      <c r="D304" s="4" t="s">
        <v>9308</v>
      </c>
      <c r="E304" s="4" t="s">
        <v>9309</v>
      </c>
      <c r="F304" s="4" t="s">
        <v>10156</v>
      </c>
    </row>
    <row r="305" spans="1:6" x14ac:dyDescent="0.25">
      <c r="A305" s="3" t="s">
        <v>546</v>
      </c>
      <c r="B305" s="3" t="s">
        <v>544</v>
      </c>
      <c r="C305" s="3" t="s">
        <v>8741</v>
      </c>
      <c r="D305" s="4" t="s">
        <v>9310</v>
      </c>
      <c r="E305" s="4" t="s">
        <v>9311</v>
      </c>
      <c r="F305" s="4" t="s">
        <v>10157</v>
      </c>
    </row>
    <row r="306" spans="1:6" x14ac:dyDescent="0.25">
      <c r="A306" s="3" t="s">
        <v>1513</v>
      </c>
      <c r="B306" s="3" t="s">
        <v>1383</v>
      </c>
      <c r="C306" s="3" t="s">
        <v>8422</v>
      </c>
      <c r="D306" s="4" t="s">
        <v>9312</v>
      </c>
      <c r="E306" s="4" t="s">
        <v>9313</v>
      </c>
      <c r="F306" s="4" t="s">
        <v>10158</v>
      </c>
    </row>
    <row r="307" spans="1:6" x14ac:dyDescent="0.25">
      <c r="A307" s="3" t="s">
        <v>1319</v>
      </c>
      <c r="B307" s="3" t="s">
        <v>1320</v>
      </c>
      <c r="C307" s="3" t="s">
        <v>8755</v>
      </c>
      <c r="D307" s="4" t="s">
        <v>9314</v>
      </c>
      <c r="E307" s="4" t="s">
        <v>9315</v>
      </c>
      <c r="F307" s="4" t="s">
        <v>10159</v>
      </c>
    </row>
    <row r="308" spans="1:6" x14ac:dyDescent="0.25">
      <c r="A308" s="3" t="s">
        <v>1452</v>
      </c>
      <c r="B308" s="3" t="s">
        <v>1347</v>
      </c>
      <c r="C308" s="3" t="s">
        <v>8511</v>
      </c>
      <c r="D308" s="4" t="s">
        <v>9316</v>
      </c>
      <c r="E308" s="4" t="s">
        <v>9317</v>
      </c>
      <c r="F308" s="4" t="s">
        <v>10160</v>
      </c>
    </row>
    <row r="309" spans="1:6" x14ac:dyDescent="0.25">
      <c r="A309" s="3" t="s">
        <v>9318</v>
      </c>
      <c r="B309" s="3" t="s">
        <v>9319</v>
      </c>
      <c r="C309" s="3" t="s">
        <v>9320</v>
      </c>
      <c r="D309" s="4" t="s">
        <v>9321</v>
      </c>
      <c r="E309" s="4" t="s">
        <v>9322</v>
      </c>
      <c r="F309" s="4" t="s">
        <v>10161</v>
      </c>
    </row>
    <row r="310" spans="1:6" x14ac:dyDescent="0.25">
      <c r="A310" s="3" t="s">
        <v>9323</v>
      </c>
      <c r="B310" s="3" t="s">
        <v>8745</v>
      </c>
      <c r="C310" s="3" t="s">
        <v>8746</v>
      </c>
      <c r="D310" s="4" t="s">
        <v>9324</v>
      </c>
      <c r="E310" s="4" t="s">
        <v>9325</v>
      </c>
      <c r="F310" s="4" t="s">
        <v>10162</v>
      </c>
    </row>
    <row r="311" spans="1:6" x14ac:dyDescent="0.25">
      <c r="A311" s="3" t="s">
        <v>9326</v>
      </c>
      <c r="B311" s="3" t="s">
        <v>1354</v>
      </c>
      <c r="C311" s="3" t="s">
        <v>8511</v>
      </c>
      <c r="D311" s="4" t="s">
        <v>9327</v>
      </c>
      <c r="E311" s="4" t="s">
        <v>9328</v>
      </c>
      <c r="F311" s="4" t="s">
        <v>10163</v>
      </c>
    </row>
    <row r="312" spans="1:6" x14ac:dyDescent="0.25">
      <c r="A312" s="3" t="s">
        <v>726</v>
      </c>
      <c r="B312" s="3" t="s">
        <v>728</v>
      </c>
      <c r="C312" s="3" t="s">
        <v>8382</v>
      </c>
      <c r="D312" s="4" t="s">
        <v>9329</v>
      </c>
      <c r="E312" s="4" t="s">
        <v>9330</v>
      </c>
      <c r="F312" s="4" t="s">
        <v>10164</v>
      </c>
    </row>
    <row r="313" spans="1:6" x14ac:dyDescent="0.25">
      <c r="A313" s="3" t="s">
        <v>9331</v>
      </c>
      <c r="B313" s="3" t="s">
        <v>9332</v>
      </c>
      <c r="C313" s="3" t="s">
        <v>8583</v>
      </c>
      <c r="D313" s="4" t="s">
        <v>9333</v>
      </c>
      <c r="E313" s="4" t="s">
        <v>9334</v>
      </c>
      <c r="F313" s="4" t="s">
        <v>10165</v>
      </c>
    </row>
    <row r="314" spans="1:6" x14ac:dyDescent="0.25">
      <c r="A314" s="3" t="s">
        <v>9335</v>
      </c>
      <c r="B314" s="3" t="s">
        <v>1392</v>
      </c>
      <c r="C314" s="3" t="s">
        <v>9081</v>
      </c>
      <c r="D314" s="4" t="s">
        <v>9336</v>
      </c>
      <c r="E314" s="4" t="s">
        <v>9337</v>
      </c>
      <c r="F314" s="4" t="s">
        <v>10166</v>
      </c>
    </row>
    <row r="315" spans="1:6" x14ac:dyDescent="0.25">
      <c r="A315" s="3" t="s">
        <v>570</v>
      </c>
      <c r="B315" s="3" t="s">
        <v>572</v>
      </c>
      <c r="C315" s="3" t="s">
        <v>9338</v>
      </c>
      <c r="D315" s="4" t="s">
        <v>9339</v>
      </c>
      <c r="E315" s="4" t="s">
        <v>9340</v>
      </c>
      <c r="F315" s="4" t="s">
        <v>10167</v>
      </c>
    </row>
    <row r="316" spans="1:6" x14ac:dyDescent="0.25">
      <c r="A316" s="3" t="s">
        <v>9341</v>
      </c>
      <c r="B316" s="3" t="s">
        <v>8745</v>
      </c>
      <c r="C316" s="3" t="s">
        <v>8746</v>
      </c>
      <c r="D316" s="4" t="s">
        <v>9342</v>
      </c>
      <c r="E316" s="4" t="s">
        <v>9343</v>
      </c>
      <c r="F316" s="4" t="s">
        <v>10168</v>
      </c>
    </row>
    <row r="317" spans="1:6" x14ac:dyDescent="0.25">
      <c r="A317" s="3" t="s">
        <v>9344</v>
      </c>
      <c r="B317" s="3" t="s">
        <v>1424</v>
      </c>
      <c r="C317" s="3" t="s">
        <v>8562</v>
      </c>
      <c r="D317" s="4" t="s">
        <v>9345</v>
      </c>
      <c r="E317" s="4" t="s">
        <v>9346</v>
      </c>
      <c r="F317" s="4" t="s">
        <v>10169</v>
      </c>
    </row>
    <row r="318" spans="1:6" x14ac:dyDescent="0.25">
      <c r="A318" s="3" t="s">
        <v>9347</v>
      </c>
      <c r="B318" s="3" t="s">
        <v>9013</v>
      </c>
      <c r="C318" s="3" t="s">
        <v>9014</v>
      </c>
      <c r="D318" s="4" t="s">
        <v>9348</v>
      </c>
      <c r="E318" s="4" t="s">
        <v>9349</v>
      </c>
      <c r="F318" s="4" t="s">
        <v>10170</v>
      </c>
    </row>
    <row r="319" spans="1:6" x14ac:dyDescent="0.25">
      <c r="A319" s="3" t="s">
        <v>967</v>
      </c>
      <c r="B319" s="3" t="s">
        <v>969</v>
      </c>
      <c r="C319" s="3" t="s">
        <v>8562</v>
      </c>
      <c r="D319" s="4" t="s">
        <v>9350</v>
      </c>
      <c r="E319" s="4" t="s">
        <v>9351</v>
      </c>
      <c r="F319" s="4" t="s">
        <v>10171</v>
      </c>
    </row>
    <row r="320" spans="1:6" x14ac:dyDescent="0.25">
      <c r="A320" s="3" t="s">
        <v>1367</v>
      </c>
      <c r="B320" s="3" t="s">
        <v>1320</v>
      </c>
      <c r="C320" s="3" t="s">
        <v>8755</v>
      </c>
      <c r="D320" s="4" t="s">
        <v>9352</v>
      </c>
      <c r="E320" s="4" t="s">
        <v>9353</v>
      </c>
      <c r="F320" s="4" t="s">
        <v>10172</v>
      </c>
    </row>
    <row r="321" spans="1:6" x14ac:dyDescent="0.25">
      <c r="A321" s="3" t="s">
        <v>9354</v>
      </c>
      <c r="B321" s="3" t="s">
        <v>9157</v>
      </c>
      <c r="C321" s="3" t="s">
        <v>9158</v>
      </c>
      <c r="D321" s="4" t="s">
        <v>9355</v>
      </c>
      <c r="E321" s="4" t="s">
        <v>9356</v>
      </c>
      <c r="F321" s="4" t="s">
        <v>10173</v>
      </c>
    </row>
    <row r="322" spans="1:6" x14ac:dyDescent="0.25">
      <c r="A322" s="3" t="s">
        <v>9357</v>
      </c>
      <c r="B322" s="3" t="s">
        <v>9332</v>
      </c>
      <c r="C322" s="3" t="s">
        <v>8583</v>
      </c>
      <c r="D322" s="4" t="s">
        <v>9358</v>
      </c>
      <c r="E322" s="4" t="s">
        <v>9359</v>
      </c>
      <c r="F322" s="4" t="s">
        <v>10174</v>
      </c>
    </row>
    <row r="323" spans="1:6" x14ac:dyDescent="0.25">
      <c r="A323" s="3" t="s">
        <v>777</v>
      </c>
      <c r="B323" s="3" t="s">
        <v>779</v>
      </c>
      <c r="C323" s="3" t="s">
        <v>8669</v>
      </c>
      <c r="D323" s="4" t="s">
        <v>9360</v>
      </c>
      <c r="E323" s="4" t="s">
        <v>9361</v>
      </c>
      <c r="F323" s="4" t="s">
        <v>10175</v>
      </c>
    </row>
    <row r="324" spans="1:6" x14ac:dyDescent="0.25">
      <c r="A324" s="3" t="s">
        <v>9362</v>
      </c>
      <c r="B324" s="3" t="s">
        <v>9363</v>
      </c>
      <c r="C324" s="3" t="s">
        <v>9364</v>
      </c>
      <c r="D324" s="4" t="s">
        <v>9365</v>
      </c>
      <c r="E324" s="4" t="s">
        <v>9366</v>
      </c>
      <c r="F324" s="4" t="s">
        <v>10176</v>
      </c>
    </row>
    <row r="325" spans="1:6" x14ac:dyDescent="0.25">
      <c r="A325" s="3" t="s">
        <v>9367</v>
      </c>
      <c r="B325" s="3" t="s">
        <v>9368</v>
      </c>
      <c r="C325" s="3" t="s">
        <v>8450</v>
      </c>
      <c r="D325" s="4" t="s">
        <v>9369</v>
      </c>
      <c r="E325" s="4" t="s">
        <v>9370</v>
      </c>
      <c r="F325" s="4" t="s">
        <v>10177</v>
      </c>
    </row>
    <row r="326" spans="1:6" x14ac:dyDescent="0.25">
      <c r="A326" s="3" t="s">
        <v>715</v>
      </c>
      <c r="B326" s="3" t="s">
        <v>717</v>
      </c>
      <c r="C326" s="3" t="s">
        <v>8562</v>
      </c>
      <c r="D326" s="4" t="s">
        <v>9371</v>
      </c>
      <c r="E326" s="4" t="s">
        <v>9372</v>
      </c>
      <c r="F326" s="4" t="s">
        <v>10178</v>
      </c>
    </row>
    <row r="327" spans="1:6" x14ac:dyDescent="0.25">
      <c r="A327" s="3" t="s">
        <v>1443</v>
      </c>
      <c r="B327" s="3" t="s">
        <v>1383</v>
      </c>
      <c r="C327" s="3" t="s">
        <v>8422</v>
      </c>
      <c r="D327" s="4" t="s">
        <v>9373</v>
      </c>
      <c r="E327" s="4" t="s">
        <v>9374</v>
      </c>
      <c r="F327" s="4" t="s">
        <v>10179</v>
      </c>
    </row>
    <row r="328" spans="1:6" x14ac:dyDescent="0.25">
      <c r="A328" s="3" t="s">
        <v>588</v>
      </c>
      <c r="B328" s="3" t="s">
        <v>590</v>
      </c>
      <c r="C328" s="3" t="s">
        <v>8515</v>
      </c>
      <c r="D328" s="4" t="s">
        <v>9375</v>
      </c>
      <c r="E328" s="4" t="s">
        <v>9376</v>
      </c>
      <c r="F328" s="4" t="s">
        <v>10180</v>
      </c>
    </row>
    <row r="329" spans="1:6" x14ac:dyDescent="0.25">
      <c r="A329" s="3" t="s">
        <v>9377</v>
      </c>
      <c r="B329" s="3" t="s">
        <v>807</v>
      </c>
      <c r="C329" s="3" t="s">
        <v>8490</v>
      </c>
      <c r="D329" s="4" t="s">
        <v>9378</v>
      </c>
      <c r="E329" s="4" t="s">
        <v>9379</v>
      </c>
      <c r="F329" s="4" t="s">
        <v>10181</v>
      </c>
    </row>
    <row r="330" spans="1:6" x14ac:dyDescent="0.25">
      <c r="A330" s="3" t="s">
        <v>1514</v>
      </c>
      <c r="B330" s="3" t="s">
        <v>1464</v>
      </c>
      <c r="C330" s="3" t="s">
        <v>8352</v>
      </c>
      <c r="D330" s="4" t="s">
        <v>9380</v>
      </c>
      <c r="E330" s="4" t="s">
        <v>9381</v>
      </c>
      <c r="F330" s="4" t="s">
        <v>10182</v>
      </c>
    </row>
    <row r="331" spans="1:6" x14ac:dyDescent="0.25">
      <c r="A331" s="3" t="s">
        <v>9382</v>
      </c>
      <c r="B331" s="3" t="s">
        <v>871</v>
      </c>
      <c r="C331" s="3" t="s">
        <v>8599</v>
      </c>
      <c r="D331" s="4" t="s">
        <v>9383</v>
      </c>
      <c r="E331" s="4" t="s">
        <v>9384</v>
      </c>
      <c r="F331" s="4" t="s">
        <v>10183</v>
      </c>
    </row>
    <row r="332" spans="1:6" x14ac:dyDescent="0.25">
      <c r="A332" s="3" t="s">
        <v>9385</v>
      </c>
      <c r="B332" s="3" t="s">
        <v>928</v>
      </c>
      <c r="C332" s="3" t="s">
        <v>8382</v>
      </c>
      <c r="D332" s="4" t="s">
        <v>9386</v>
      </c>
      <c r="E332" s="4" t="s">
        <v>9387</v>
      </c>
      <c r="F332" s="4" t="s">
        <v>10184</v>
      </c>
    </row>
    <row r="333" spans="1:6" x14ac:dyDescent="0.25">
      <c r="A333" s="3" t="s">
        <v>783</v>
      </c>
      <c r="B333" s="3" t="s">
        <v>785</v>
      </c>
      <c r="C333" s="3" t="s">
        <v>9388</v>
      </c>
      <c r="D333" s="4" t="s">
        <v>9389</v>
      </c>
      <c r="E333" s="4" t="s">
        <v>9390</v>
      </c>
      <c r="F333" s="4" t="s">
        <v>10185</v>
      </c>
    </row>
    <row r="334" spans="1:6" x14ac:dyDescent="0.25">
      <c r="A334" s="3" t="s">
        <v>833</v>
      </c>
      <c r="B334" s="3" t="s">
        <v>835</v>
      </c>
      <c r="C334" s="3" t="s">
        <v>8708</v>
      </c>
      <c r="D334" s="4" t="s">
        <v>9391</v>
      </c>
      <c r="E334" s="4" t="s">
        <v>9392</v>
      </c>
      <c r="F334" s="4" t="s">
        <v>10186</v>
      </c>
    </row>
    <row r="335" spans="1:6" x14ac:dyDescent="0.25">
      <c r="A335" s="3" t="s">
        <v>9393</v>
      </c>
      <c r="B335" s="3" t="s">
        <v>8544</v>
      </c>
      <c r="C335" s="3" t="s">
        <v>8545</v>
      </c>
      <c r="D335" s="4" t="s">
        <v>9394</v>
      </c>
      <c r="E335" s="4" t="s">
        <v>9395</v>
      </c>
      <c r="F335" s="4" t="s">
        <v>10187</v>
      </c>
    </row>
    <row r="336" spans="1:6" x14ac:dyDescent="0.25">
      <c r="A336" s="3" t="s">
        <v>9396</v>
      </c>
      <c r="B336" s="3" t="s">
        <v>8434</v>
      </c>
      <c r="C336" s="3" t="s">
        <v>8390</v>
      </c>
      <c r="D336" s="4" t="s">
        <v>9397</v>
      </c>
      <c r="E336" s="4" t="s">
        <v>9398</v>
      </c>
      <c r="F336" s="4" t="s">
        <v>10188</v>
      </c>
    </row>
    <row r="337" spans="1:6" x14ac:dyDescent="0.25">
      <c r="A337" s="3" t="s">
        <v>901</v>
      </c>
      <c r="B337" s="3" t="s">
        <v>897</v>
      </c>
      <c r="C337" s="3" t="s">
        <v>8450</v>
      </c>
      <c r="D337" s="4" t="s">
        <v>9399</v>
      </c>
      <c r="E337" s="4" t="s">
        <v>9400</v>
      </c>
      <c r="F337" s="4" t="s">
        <v>10189</v>
      </c>
    </row>
    <row r="338" spans="1:6" x14ac:dyDescent="0.25">
      <c r="A338" s="3" t="s">
        <v>9401</v>
      </c>
      <c r="B338" s="3" t="s">
        <v>8857</v>
      </c>
      <c r="C338" s="3" t="s">
        <v>8858</v>
      </c>
      <c r="D338" s="4" t="s">
        <v>9402</v>
      </c>
      <c r="E338" s="4" t="s">
        <v>9403</v>
      </c>
      <c r="F338" s="4" t="s">
        <v>10190</v>
      </c>
    </row>
    <row r="339" spans="1:6" x14ac:dyDescent="0.25">
      <c r="A339" s="3" t="s">
        <v>976</v>
      </c>
      <c r="B339" s="3" t="s">
        <v>977</v>
      </c>
      <c r="C339" s="3" t="s">
        <v>9404</v>
      </c>
      <c r="D339" s="4" t="s">
        <v>9405</v>
      </c>
      <c r="E339" s="4" t="s">
        <v>9406</v>
      </c>
      <c r="F339" s="4" t="s">
        <v>10191</v>
      </c>
    </row>
    <row r="340" spans="1:6" x14ac:dyDescent="0.25">
      <c r="A340" s="3" t="s">
        <v>911</v>
      </c>
      <c r="B340" s="3" t="s">
        <v>912</v>
      </c>
      <c r="C340" s="3" t="s">
        <v>8583</v>
      </c>
      <c r="D340" s="4" t="s">
        <v>9407</v>
      </c>
      <c r="E340" s="4" t="s">
        <v>9408</v>
      </c>
      <c r="F340" s="4" t="s">
        <v>10192</v>
      </c>
    </row>
    <row r="341" spans="1:6" x14ac:dyDescent="0.25">
      <c r="A341" s="3" t="s">
        <v>9409</v>
      </c>
      <c r="B341" s="3" t="s">
        <v>1338</v>
      </c>
      <c r="C341" s="3" t="s">
        <v>8356</v>
      </c>
      <c r="D341" s="4" t="s">
        <v>9410</v>
      </c>
      <c r="E341" s="4" t="s">
        <v>9411</v>
      </c>
      <c r="F341" s="4" t="s">
        <v>10193</v>
      </c>
    </row>
    <row r="342" spans="1:6" x14ac:dyDescent="0.25">
      <c r="A342" s="3" t="s">
        <v>1453</v>
      </c>
      <c r="B342" s="3" t="s">
        <v>1454</v>
      </c>
      <c r="C342" s="3" t="s">
        <v>8450</v>
      </c>
      <c r="D342" s="4" t="s">
        <v>9412</v>
      </c>
      <c r="E342" s="4" t="s">
        <v>9413</v>
      </c>
      <c r="F342" s="4" t="s">
        <v>10194</v>
      </c>
    </row>
    <row r="343" spans="1:6" x14ac:dyDescent="0.25">
      <c r="A343" s="3" t="s">
        <v>9414</v>
      </c>
      <c r="B343" s="3" t="s">
        <v>8836</v>
      </c>
      <c r="C343" s="3" t="s">
        <v>8390</v>
      </c>
      <c r="D343" s="4" t="s">
        <v>9415</v>
      </c>
      <c r="E343" s="4" t="s">
        <v>9416</v>
      </c>
      <c r="F343" s="4" t="s">
        <v>10195</v>
      </c>
    </row>
    <row r="344" spans="1:6" x14ac:dyDescent="0.25">
      <c r="A344" s="3" t="s">
        <v>9417</v>
      </c>
      <c r="B344" s="3" t="s">
        <v>1517</v>
      </c>
      <c r="C344" s="3" t="s">
        <v>8390</v>
      </c>
      <c r="D344" s="4" t="s">
        <v>9418</v>
      </c>
      <c r="E344" s="4" t="s">
        <v>9419</v>
      </c>
      <c r="F344" s="4" t="s">
        <v>10196</v>
      </c>
    </row>
    <row r="345" spans="1:6" x14ac:dyDescent="0.25">
      <c r="A345" s="3" t="s">
        <v>9420</v>
      </c>
      <c r="B345" s="3" t="s">
        <v>9421</v>
      </c>
      <c r="C345" s="3" t="s">
        <v>8352</v>
      </c>
      <c r="D345" s="4" t="s">
        <v>9422</v>
      </c>
      <c r="E345" s="4" t="s">
        <v>9423</v>
      </c>
      <c r="F345" s="4" t="s">
        <v>10197</v>
      </c>
    </row>
    <row r="346" spans="1:6" x14ac:dyDescent="0.25">
      <c r="A346" s="3" t="s">
        <v>9424</v>
      </c>
      <c r="B346" s="3" t="s">
        <v>9425</v>
      </c>
      <c r="C346" s="3" t="s">
        <v>8382</v>
      </c>
      <c r="D346" s="4" t="s">
        <v>9426</v>
      </c>
      <c r="E346" s="4" t="s">
        <v>9427</v>
      </c>
      <c r="F346" s="4" t="s">
        <v>10198</v>
      </c>
    </row>
    <row r="347" spans="1:6" x14ac:dyDescent="0.25">
      <c r="A347" s="3" t="s">
        <v>9428</v>
      </c>
      <c r="B347" s="3" t="s">
        <v>1563</v>
      </c>
      <c r="C347" s="3" t="s">
        <v>8404</v>
      </c>
      <c r="D347" s="4" t="s">
        <v>9429</v>
      </c>
      <c r="E347" s="4" t="s">
        <v>9430</v>
      </c>
      <c r="F347" s="4" t="s">
        <v>10199</v>
      </c>
    </row>
    <row r="348" spans="1:6" x14ac:dyDescent="0.25">
      <c r="A348" s="3" t="s">
        <v>1370</v>
      </c>
      <c r="B348" s="3" t="s">
        <v>1354</v>
      </c>
      <c r="C348" s="3" t="s">
        <v>8511</v>
      </c>
      <c r="D348" s="4" t="s">
        <v>9431</v>
      </c>
      <c r="E348" s="4" t="s">
        <v>9432</v>
      </c>
      <c r="F348" s="4" t="s">
        <v>10200</v>
      </c>
    </row>
    <row r="349" spans="1:6" x14ac:dyDescent="0.25">
      <c r="A349" s="3" t="s">
        <v>9433</v>
      </c>
      <c r="B349" s="3" t="s">
        <v>727</v>
      </c>
      <c r="C349" s="3" t="s">
        <v>8382</v>
      </c>
      <c r="D349" s="4" t="s">
        <v>9434</v>
      </c>
      <c r="E349" s="4" t="s">
        <v>9435</v>
      </c>
      <c r="F349" s="4" t="s">
        <v>10201</v>
      </c>
    </row>
    <row r="350" spans="1:6" x14ac:dyDescent="0.25">
      <c r="A350" s="3" t="s">
        <v>9436</v>
      </c>
      <c r="B350" s="3" t="s">
        <v>8544</v>
      </c>
      <c r="C350" s="3" t="s">
        <v>8545</v>
      </c>
      <c r="D350" s="4" t="s">
        <v>9437</v>
      </c>
      <c r="E350" s="4" t="s">
        <v>9438</v>
      </c>
      <c r="F350" s="4" t="s">
        <v>10202</v>
      </c>
    </row>
    <row r="351" spans="1:6" x14ac:dyDescent="0.25">
      <c r="A351" s="3" t="s">
        <v>9439</v>
      </c>
      <c r="B351" s="3" t="s">
        <v>590</v>
      </c>
      <c r="C351" s="3" t="s">
        <v>8515</v>
      </c>
      <c r="D351" s="4" t="s">
        <v>9440</v>
      </c>
      <c r="E351" s="4" t="s">
        <v>9441</v>
      </c>
      <c r="F351" s="4" t="s">
        <v>10203</v>
      </c>
    </row>
    <row r="352" spans="1:6" x14ac:dyDescent="0.25">
      <c r="A352" s="3" t="s">
        <v>9442</v>
      </c>
      <c r="B352" s="3" t="s">
        <v>8582</v>
      </c>
      <c r="C352" s="3" t="s">
        <v>8583</v>
      </c>
      <c r="D352" s="4" t="s">
        <v>9443</v>
      </c>
      <c r="E352" s="4" t="s">
        <v>9444</v>
      </c>
      <c r="F352" s="4" t="s">
        <v>10204</v>
      </c>
    </row>
    <row r="353" spans="1:6" x14ac:dyDescent="0.25">
      <c r="A353" s="3" t="s">
        <v>9445</v>
      </c>
      <c r="B353" s="3" t="s">
        <v>9446</v>
      </c>
      <c r="C353" s="3" t="s">
        <v>8344</v>
      </c>
      <c r="D353" s="4" t="s">
        <v>9447</v>
      </c>
      <c r="E353" s="4" t="s">
        <v>9448</v>
      </c>
      <c r="F353" s="4" t="s">
        <v>10205</v>
      </c>
    </row>
    <row r="354" spans="1:6" x14ac:dyDescent="0.25">
      <c r="A354" s="3" t="s">
        <v>9449</v>
      </c>
      <c r="B354" s="3" t="s">
        <v>741</v>
      </c>
      <c r="C354" s="3" t="s">
        <v>8339</v>
      </c>
      <c r="D354" s="4" t="s">
        <v>9450</v>
      </c>
      <c r="E354" s="4" t="s">
        <v>9451</v>
      </c>
      <c r="F354" s="4" t="s">
        <v>10206</v>
      </c>
    </row>
    <row r="355" spans="1:6" x14ac:dyDescent="0.25">
      <c r="A355" s="3" t="s">
        <v>9452</v>
      </c>
      <c r="B355" s="3" t="s">
        <v>937</v>
      </c>
      <c r="C355" s="3" t="s">
        <v>8382</v>
      </c>
      <c r="D355" s="4" t="s">
        <v>9453</v>
      </c>
      <c r="E355" s="4" t="s">
        <v>9454</v>
      </c>
      <c r="F355" s="4" t="s">
        <v>10207</v>
      </c>
    </row>
    <row r="356" spans="1:6" x14ac:dyDescent="0.25">
      <c r="A356" s="3" t="s">
        <v>913</v>
      </c>
      <c r="B356" s="3" t="s">
        <v>914</v>
      </c>
      <c r="C356" s="3" t="s">
        <v>8583</v>
      </c>
      <c r="D356" s="4" t="s">
        <v>9455</v>
      </c>
      <c r="E356" s="4" t="s">
        <v>9456</v>
      </c>
      <c r="F356" s="4" t="s">
        <v>10208</v>
      </c>
    </row>
    <row r="357" spans="1:6" x14ac:dyDescent="0.25">
      <c r="A357" s="3" t="s">
        <v>9457</v>
      </c>
      <c r="B357" s="3" t="s">
        <v>1336</v>
      </c>
      <c r="C357" s="3" t="s">
        <v>8677</v>
      </c>
      <c r="D357" s="4" t="s">
        <v>9458</v>
      </c>
      <c r="E357" s="4" t="s">
        <v>9459</v>
      </c>
      <c r="F357" s="4" t="s">
        <v>10209</v>
      </c>
    </row>
    <row r="358" spans="1:6" x14ac:dyDescent="0.25">
      <c r="A358" s="3" t="s">
        <v>9460</v>
      </c>
      <c r="B358" s="3" t="s">
        <v>9421</v>
      </c>
      <c r="C358" s="3" t="s">
        <v>8352</v>
      </c>
      <c r="D358" s="4" t="s">
        <v>9461</v>
      </c>
      <c r="E358" s="4" t="s">
        <v>9462</v>
      </c>
      <c r="F358" s="4" t="s">
        <v>10210</v>
      </c>
    </row>
    <row r="359" spans="1:6" x14ac:dyDescent="0.25">
      <c r="A359" s="3" t="s">
        <v>1444</v>
      </c>
      <c r="B359" s="3" t="s">
        <v>1354</v>
      </c>
      <c r="C359" s="3" t="s">
        <v>8511</v>
      </c>
      <c r="D359" s="4" t="s">
        <v>9463</v>
      </c>
      <c r="E359" s="4" t="s">
        <v>9464</v>
      </c>
      <c r="F359" s="4" t="s">
        <v>10211</v>
      </c>
    </row>
    <row r="360" spans="1:6" x14ac:dyDescent="0.25">
      <c r="A360" s="3" t="s">
        <v>9465</v>
      </c>
      <c r="B360" s="3" t="s">
        <v>9466</v>
      </c>
      <c r="C360" s="3" t="s">
        <v>8352</v>
      </c>
      <c r="D360" s="4" t="s">
        <v>9467</v>
      </c>
      <c r="E360" s="4" t="s">
        <v>9468</v>
      </c>
      <c r="F360" s="4" t="s">
        <v>10212</v>
      </c>
    </row>
    <row r="361" spans="1:6" x14ac:dyDescent="0.25">
      <c r="A361" s="3" t="s">
        <v>959</v>
      </c>
      <c r="B361" s="3" t="s">
        <v>960</v>
      </c>
      <c r="C361" s="3" t="s">
        <v>8471</v>
      </c>
      <c r="D361" s="4" t="s">
        <v>9469</v>
      </c>
      <c r="E361" s="4" t="s">
        <v>9470</v>
      </c>
      <c r="F361" s="4" t="s">
        <v>10213</v>
      </c>
    </row>
    <row r="362" spans="1:6" x14ac:dyDescent="0.25">
      <c r="A362" s="3" t="s">
        <v>1373</v>
      </c>
      <c r="B362" s="3" t="s">
        <v>1374</v>
      </c>
      <c r="C362" s="3" t="s">
        <v>8352</v>
      </c>
      <c r="D362" s="4" t="s">
        <v>9471</v>
      </c>
      <c r="E362" s="4" t="s">
        <v>9472</v>
      </c>
      <c r="F362" s="4" t="s">
        <v>10214</v>
      </c>
    </row>
    <row r="363" spans="1:6" x14ac:dyDescent="0.25">
      <c r="A363" s="3" t="s">
        <v>9473</v>
      </c>
      <c r="B363" s="3" t="s">
        <v>1511</v>
      </c>
      <c r="C363" s="3" t="s">
        <v>8443</v>
      </c>
      <c r="D363" s="4" t="s">
        <v>9474</v>
      </c>
      <c r="E363" s="4" t="s">
        <v>9475</v>
      </c>
      <c r="F363" s="4" t="s">
        <v>10215</v>
      </c>
    </row>
    <row r="364" spans="1:6" x14ac:dyDescent="0.25">
      <c r="A364" s="3" t="s">
        <v>1423</v>
      </c>
      <c r="B364" s="3" t="s">
        <v>1424</v>
      </c>
      <c r="C364" s="3" t="s">
        <v>8562</v>
      </c>
      <c r="D364" s="4" t="s">
        <v>9476</v>
      </c>
      <c r="E364" s="4" t="s">
        <v>9477</v>
      </c>
      <c r="F364" s="4" t="s">
        <v>10216</v>
      </c>
    </row>
    <row r="365" spans="1:6" x14ac:dyDescent="0.25">
      <c r="A365" s="3" t="s">
        <v>872</v>
      </c>
      <c r="B365" s="3" t="s">
        <v>871</v>
      </c>
      <c r="C365" s="3" t="s">
        <v>8599</v>
      </c>
      <c r="D365" s="4" t="s">
        <v>9478</v>
      </c>
      <c r="E365" s="4" t="s">
        <v>9479</v>
      </c>
      <c r="F365" s="4" t="s">
        <v>10217</v>
      </c>
    </row>
    <row r="366" spans="1:6" x14ac:dyDescent="0.25">
      <c r="A366" s="3" t="s">
        <v>9480</v>
      </c>
      <c r="B366" s="3" t="s">
        <v>8418</v>
      </c>
      <c r="C366" s="3" t="s">
        <v>8419</v>
      </c>
      <c r="D366" s="4" t="s">
        <v>9481</v>
      </c>
      <c r="E366" s="4" t="s">
        <v>9482</v>
      </c>
      <c r="F366" s="4" t="s">
        <v>10218</v>
      </c>
    </row>
    <row r="367" spans="1:6" x14ac:dyDescent="0.25">
      <c r="A367" s="3" t="s">
        <v>9483</v>
      </c>
      <c r="B367" s="3" t="s">
        <v>9484</v>
      </c>
      <c r="C367" s="3" t="s">
        <v>9485</v>
      </c>
      <c r="D367" s="4" t="s">
        <v>9486</v>
      </c>
      <c r="E367" s="4" t="s">
        <v>9487</v>
      </c>
      <c r="F367" s="4" t="s">
        <v>10219</v>
      </c>
    </row>
    <row r="368" spans="1:6" x14ac:dyDescent="0.25">
      <c r="A368" s="3" t="s">
        <v>803</v>
      </c>
      <c r="B368" s="3" t="s">
        <v>804</v>
      </c>
      <c r="C368" s="3" t="s">
        <v>8490</v>
      </c>
      <c r="D368" s="4" t="s">
        <v>9488</v>
      </c>
      <c r="E368" s="4" t="s">
        <v>9489</v>
      </c>
      <c r="F368" s="4" t="s">
        <v>10220</v>
      </c>
    </row>
    <row r="369" spans="1:6" x14ac:dyDescent="0.25">
      <c r="A369" s="3" t="s">
        <v>873</v>
      </c>
      <c r="B369" s="3" t="s">
        <v>871</v>
      </c>
      <c r="C369" s="3" t="s">
        <v>8599</v>
      </c>
      <c r="D369" s="4" t="s">
        <v>9490</v>
      </c>
      <c r="E369" s="4" t="s">
        <v>9491</v>
      </c>
      <c r="F369" s="4" t="s">
        <v>10221</v>
      </c>
    </row>
    <row r="370" spans="1:6" x14ac:dyDescent="0.25">
      <c r="A370" s="3" t="s">
        <v>952</v>
      </c>
      <c r="B370" s="3" t="s">
        <v>951</v>
      </c>
      <c r="C370" s="3" t="s">
        <v>8471</v>
      </c>
      <c r="D370" s="4" t="s">
        <v>9492</v>
      </c>
      <c r="E370" s="4" t="s">
        <v>9493</v>
      </c>
      <c r="F370" s="4" t="s">
        <v>10222</v>
      </c>
    </row>
    <row r="371" spans="1:6" x14ac:dyDescent="0.25">
      <c r="A371" s="3" t="s">
        <v>9494</v>
      </c>
      <c r="B371" s="3" t="s">
        <v>1550</v>
      </c>
      <c r="C371" s="3" t="s">
        <v>8368</v>
      </c>
      <c r="D371" s="4" t="s">
        <v>9495</v>
      </c>
      <c r="E371" s="4" t="s">
        <v>9496</v>
      </c>
      <c r="F371" s="4" t="s">
        <v>10223</v>
      </c>
    </row>
    <row r="372" spans="1:6" x14ac:dyDescent="0.25">
      <c r="A372" s="3" t="s">
        <v>9497</v>
      </c>
      <c r="B372" s="3" t="s">
        <v>1563</v>
      </c>
      <c r="C372" s="3" t="s">
        <v>8404</v>
      </c>
      <c r="D372" s="4" t="s">
        <v>9498</v>
      </c>
      <c r="E372" s="4" t="s">
        <v>9499</v>
      </c>
      <c r="F372" s="4" t="s">
        <v>10224</v>
      </c>
    </row>
    <row r="373" spans="1:6" x14ac:dyDescent="0.25">
      <c r="A373" s="3" t="s">
        <v>1425</v>
      </c>
      <c r="B373" s="3" t="s">
        <v>1364</v>
      </c>
      <c r="C373" s="3" t="s">
        <v>8511</v>
      </c>
      <c r="D373" s="4" t="s">
        <v>9500</v>
      </c>
      <c r="E373" s="4" t="s">
        <v>9501</v>
      </c>
      <c r="F373" s="4" t="s">
        <v>10225</v>
      </c>
    </row>
    <row r="374" spans="1:6" x14ac:dyDescent="0.25">
      <c r="A374" s="3" t="s">
        <v>9502</v>
      </c>
      <c r="B374" s="3" t="s">
        <v>8787</v>
      </c>
      <c r="C374" s="3" t="s">
        <v>8562</v>
      </c>
      <c r="D374" s="4" t="s">
        <v>9503</v>
      </c>
      <c r="E374" s="4" t="s">
        <v>9504</v>
      </c>
      <c r="F374" s="4" t="s">
        <v>10226</v>
      </c>
    </row>
    <row r="375" spans="1:6" x14ac:dyDescent="0.25">
      <c r="A375" s="3" t="s">
        <v>9505</v>
      </c>
      <c r="B375" s="3" t="s">
        <v>9506</v>
      </c>
      <c r="C375" s="3" t="s">
        <v>9507</v>
      </c>
      <c r="D375" s="4" t="s">
        <v>9508</v>
      </c>
      <c r="E375" s="4" t="s">
        <v>9509</v>
      </c>
      <c r="F375" s="4" t="s">
        <v>10227</v>
      </c>
    </row>
    <row r="376" spans="1:6" x14ac:dyDescent="0.25">
      <c r="A376" s="3" t="s">
        <v>1515</v>
      </c>
      <c r="B376" s="3" t="s">
        <v>1511</v>
      </c>
      <c r="C376" s="3" t="s">
        <v>8443</v>
      </c>
      <c r="D376" s="4" t="s">
        <v>9510</v>
      </c>
      <c r="E376" s="4" t="s">
        <v>9511</v>
      </c>
      <c r="F376" s="4" t="s">
        <v>10228</v>
      </c>
    </row>
    <row r="377" spans="1:6" x14ac:dyDescent="0.25">
      <c r="A377" s="3" t="s">
        <v>9512</v>
      </c>
      <c r="B377" s="3" t="s">
        <v>8783</v>
      </c>
      <c r="C377" s="3" t="s">
        <v>8382</v>
      </c>
      <c r="D377" s="4" t="s">
        <v>9513</v>
      </c>
      <c r="E377" s="4" t="s">
        <v>9514</v>
      </c>
      <c r="F377" s="4" t="s">
        <v>10229</v>
      </c>
    </row>
    <row r="378" spans="1:6" x14ac:dyDescent="0.25">
      <c r="A378" s="3" t="s">
        <v>9515</v>
      </c>
      <c r="B378" s="3" t="s">
        <v>928</v>
      </c>
      <c r="C378" s="3" t="s">
        <v>8382</v>
      </c>
      <c r="D378" s="4" t="s">
        <v>9516</v>
      </c>
      <c r="E378" s="4" t="s">
        <v>9517</v>
      </c>
      <c r="F378" s="4" t="s">
        <v>10230</v>
      </c>
    </row>
    <row r="379" spans="1:6" x14ac:dyDescent="0.25">
      <c r="A379" s="3" t="s">
        <v>9518</v>
      </c>
      <c r="B379" s="3" t="s">
        <v>1338</v>
      </c>
      <c r="C379" s="3" t="s">
        <v>8356</v>
      </c>
      <c r="D379" s="4" t="s">
        <v>9519</v>
      </c>
      <c r="E379" s="4" t="s">
        <v>9520</v>
      </c>
      <c r="F379" s="4" t="s">
        <v>10231</v>
      </c>
    </row>
    <row r="380" spans="1:6" x14ac:dyDescent="0.25">
      <c r="A380" s="3" t="s">
        <v>9521</v>
      </c>
      <c r="B380" s="3" t="s">
        <v>8745</v>
      </c>
      <c r="C380" s="3" t="s">
        <v>8746</v>
      </c>
      <c r="D380" s="4" t="s">
        <v>9522</v>
      </c>
      <c r="E380" s="4" t="s">
        <v>9523</v>
      </c>
      <c r="F380" s="4" t="s">
        <v>10232</v>
      </c>
    </row>
    <row r="381" spans="1:6" x14ac:dyDescent="0.25">
      <c r="A381" s="3" t="s">
        <v>956</v>
      </c>
      <c r="B381" s="3" t="s">
        <v>958</v>
      </c>
      <c r="C381" s="3" t="s">
        <v>8390</v>
      </c>
      <c r="D381" s="4" t="s">
        <v>9524</v>
      </c>
      <c r="E381" s="4" t="s">
        <v>9525</v>
      </c>
      <c r="F381" s="4" t="s">
        <v>10233</v>
      </c>
    </row>
    <row r="382" spans="1:6" x14ac:dyDescent="0.25">
      <c r="A382" s="3" t="s">
        <v>1426</v>
      </c>
      <c r="B382" s="3" t="s">
        <v>1383</v>
      </c>
      <c r="C382" s="3" t="s">
        <v>8422</v>
      </c>
      <c r="D382" s="4" t="s">
        <v>9526</v>
      </c>
      <c r="E382" s="4" t="s">
        <v>9527</v>
      </c>
      <c r="F382" s="4" t="s">
        <v>10234</v>
      </c>
    </row>
    <row r="383" spans="1:6" x14ac:dyDescent="0.25">
      <c r="A383" s="3" t="s">
        <v>1553</v>
      </c>
      <c r="B383" s="3" t="s">
        <v>1554</v>
      </c>
      <c r="C383" s="3" t="s">
        <v>8368</v>
      </c>
      <c r="D383" s="4" t="s">
        <v>9528</v>
      </c>
      <c r="E383" s="4" t="s">
        <v>9529</v>
      </c>
      <c r="F383" s="4" t="s">
        <v>10235</v>
      </c>
    </row>
    <row r="384" spans="1:6" x14ac:dyDescent="0.25">
      <c r="A384" s="3" t="s">
        <v>818</v>
      </c>
      <c r="B384" s="3" t="s">
        <v>817</v>
      </c>
      <c r="C384" s="3" t="s">
        <v>8596</v>
      </c>
      <c r="D384" s="4" t="s">
        <v>9530</v>
      </c>
      <c r="E384" s="4" t="s">
        <v>9531</v>
      </c>
      <c r="F384" s="4" t="s">
        <v>10236</v>
      </c>
    </row>
    <row r="385" spans="1:6" x14ac:dyDescent="0.25">
      <c r="A385" s="3" t="s">
        <v>9532</v>
      </c>
      <c r="B385" s="3" t="s">
        <v>9533</v>
      </c>
      <c r="C385" s="3" t="s">
        <v>8596</v>
      </c>
      <c r="D385" s="4" t="s">
        <v>9534</v>
      </c>
      <c r="E385" s="4" t="s">
        <v>9535</v>
      </c>
      <c r="F385" s="4" t="s">
        <v>10237</v>
      </c>
    </row>
    <row r="386" spans="1:6" x14ac:dyDescent="0.25">
      <c r="A386" s="3" t="s">
        <v>1413</v>
      </c>
      <c r="B386" s="3" t="s">
        <v>1392</v>
      </c>
      <c r="C386" s="3" t="s">
        <v>9081</v>
      </c>
      <c r="D386" s="4" t="s">
        <v>9536</v>
      </c>
      <c r="E386" s="4" t="s">
        <v>9537</v>
      </c>
      <c r="F386" s="4" t="s">
        <v>10238</v>
      </c>
    </row>
    <row r="387" spans="1:6" x14ac:dyDescent="0.25">
      <c r="A387" s="3" t="s">
        <v>9538</v>
      </c>
      <c r="B387" s="3" t="s">
        <v>871</v>
      </c>
      <c r="C387" s="3" t="s">
        <v>8599</v>
      </c>
      <c r="D387" s="4" t="s">
        <v>9539</v>
      </c>
      <c r="E387" s="4" t="s">
        <v>9540</v>
      </c>
      <c r="F387" s="4" t="s">
        <v>10239</v>
      </c>
    </row>
    <row r="388" spans="1:6" x14ac:dyDescent="0.25">
      <c r="A388" s="3" t="s">
        <v>9541</v>
      </c>
      <c r="B388" s="3" t="s">
        <v>741</v>
      </c>
      <c r="C388" s="3" t="s">
        <v>8339</v>
      </c>
      <c r="D388" s="4" t="s">
        <v>9542</v>
      </c>
      <c r="E388" s="4" t="s">
        <v>9543</v>
      </c>
      <c r="F388" s="4" t="s">
        <v>10240</v>
      </c>
    </row>
    <row r="389" spans="1:6" x14ac:dyDescent="0.25">
      <c r="A389" s="3" t="s">
        <v>9544</v>
      </c>
      <c r="B389" s="3" t="s">
        <v>779</v>
      </c>
      <c r="C389" s="3" t="s">
        <v>8669</v>
      </c>
      <c r="D389" s="4" t="s">
        <v>9545</v>
      </c>
      <c r="E389" s="4" t="s">
        <v>9546</v>
      </c>
      <c r="F389" s="4" t="s">
        <v>10241</v>
      </c>
    </row>
    <row r="390" spans="1:6" x14ac:dyDescent="0.25">
      <c r="A390" s="3" t="s">
        <v>9547</v>
      </c>
      <c r="B390" s="3" t="s">
        <v>1511</v>
      </c>
      <c r="C390" s="3" t="s">
        <v>8443</v>
      </c>
      <c r="D390" s="4" t="s">
        <v>9548</v>
      </c>
      <c r="E390" s="4" t="s">
        <v>9549</v>
      </c>
      <c r="F390" s="4" t="s">
        <v>10242</v>
      </c>
    </row>
    <row r="391" spans="1:6" x14ac:dyDescent="0.25">
      <c r="A391" s="3" t="s">
        <v>908</v>
      </c>
      <c r="B391" s="3" t="s">
        <v>910</v>
      </c>
      <c r="C391" s="3" t="s">
        <v>8583</v>
      </c>
      <c r="D391" s="4" t="s">
        <v>9550</v>
      </c>
      <c r="E391" s="4" t="s">
        <v>9551</v>
      </c>
      <c r="F391" s="4" t="s">
        <v>10243</v>
      </c>
    </row>
    <row r="392" spans="1:6" x14ac:dyDescent="0.25">
      <c r="A392" s="3" t="s">
        <v>899</v>
      </c>
      <c r="B392" s="3" t="s">
        <v>897</v>
      </c>
      <c r="C392" s="3" t="s">
        <v>8450</v>
      </c>
      <c r="D392" s="4" t="s">
        <v>9552</v>
      </c>
      <c r="E392" s="4" t="s">
        <v>9553</v>
      </c>
      <c r="F392" s="4" t="s">
        <v>10244</v>
      </c>
    </row>
    <row r="393" spans="1:6" x14ac:dyDescent="0.25">
      <c r="A393" s="3" t="s">
        <v>9554</v>
      </c>
      <c r="B393" s="3" t="s">
        <v>928</v>
      </c>
      <c r="C393" s="3" t="s">
        <v>8382</v>
      </c>
      <c r="D393" s="4" t="s">
        <v>9555</v>
      </c>
      <c r="E393" s="4" t="s">
        <v>9556</v>
      </c>
      <c r="F393" s="4" t="s">
        <v>10245</v>
      </c>
    </row>
    <row r="394" spans="1:6" x14ac:dyDescent="0.25">
      <c r="A394" s="3" t="s">
        <v>9557</v>
      </c>
      <c r="B394" s="3" t="s">
        <v>1563</v>
      </c>
      <c r="C394" s="3" t="s">
        <v>8404</v>
      </c>
      <c r="D394" s="4" t="s">
        <v>9558</v>
      </c>
      <c r="E394" s="4" t="s">
        <v>9559</v>
      </c>
      <c r="F394" s="4" t="s">
        <v>10246</v>
      </c>
    </row>
    <row r="395" spans="1:6" x14ac:dyDescent="0.25">
      <c r="A395" s="3" t="s">
        <v>9560</v>
      </c>
      <c r="B395" s="3" t="s">
        <v>8418</v>
      </c>
      <c r="C395" s="3" t="s">
        <v>8419</v>
      </c>
      <c r="D395" s="4" t="s">
        <v>9561</v>
      </c>
      <c r="E395" s="4" t="s">
        <v>9562</v>
      </c>
      <c r="F395" s="4" t="s">
        <v>10247</v>
      </c>
    </row>
    <row r="396" spans="1:6" x14ac:dyDescent="0.25">
      <c r="A396" s="3" t="s">
        <v>9563</v>
      </c>
      <c r="B396" s="3" t="s">
        <v>9564</v>
      </c>
      <c r="C396" s="3" t="s">
        <v>9565</v>
      </c>
      <c r="D396" s="4" t="s">
        <v>9566</v>
      </c>
      <c r="E396" s="4" t="s">
        <v>9567</v>
      </c>
      <c r="F396" s="4" t="s">
        <v>10248</v>
      </c>
    </row>
    <row r="397" spans="1:6" x14ac:dyDescent="0.25">
      <c r="A397" s="3" t="s">
        <v>1384</v>
      </c>
      <c r="B397" s="3" t="s">
        <v>1338</v>
      </c>
      <c r="C397" s="3" t="s">
        <v>8356</v>
      </c>
      <c r="D397" s="4" t="s">
        <v>9568</v>
      </c>
      <c r="E397" s="4" t="s">
        <v>9569</v>
      </c>
      <c r="F397" s="4" t="s">
        <v>10249</v>
      </c>
    </row>
    <row r="398" spans="1:6" x14ac:dyDescent="0.25">
      <c r="A398" s="3" t="s">
        <v>978</v>
      </c>
      <c r="B398" s="3" t="s">
        <v>977</v>
      </c>
      <c r="C398" s="3" t="s">
        <v>9404</v>
      </c>
      <c r="D398" s="4" t="s">
        <v>9570</v>
      </c>
      <c r="E398" s="4" t="s">
        <v>9571</v>
      </c>
      <c r="F398" s="4" t="s">
        <v>10250</v>
      </c>
    </row>
    <row r="399" spans="1:6" x14ac:dyDescent="0.25">
      <c r="A399" s="3" t="s">
        <v>9572</v>
      </c>
      <c r="B399" s="3" t="s">
        <v>1517</v>
      </c>
      <c r="C399" s="3" t="s">
        <v>8390</v>
      </c>
      <c r="D399" s="4" t="s">
        <v>9573</v>
      </c>
      <c r="E399" s="4" t="s">
        <v>9574</v>
      </c>
      <c r="F399" s="4" t="s">
        <v>10251</v>
      </c>
    </row>
    <row r="400" spans="1:6" x14ac:dyDescent="0.25">
      <c r="A400" s="3" t="s">
        <v>9575</v>
      </c>
      <c r="B400" s="3" t="s">
        <v>8418</v>
      </c>
      <c r="C400" s="3" t="s">
        <v>8419</v>
      </c>
      <c r="D400" s="4" t="s">
        <v>9576</v>
      </c>
      <c r="E400" s="4" t="s">
        <v>9577</v>
      </c>
      <c r="F400" s="4" t="s">
        <v>10252</v>
      </c>
    </row>
    <row r="401" spans="1:6" x14ac:dyDescent="0.25">
      <c r="A401" s="3" t="s">
        <v>9578</v>
      </c>
      <c r="B401" s="3" t="s">
        <v>8774</v>
      </c>
      <c r="C401" s="3" t="s">
        <v>8775</v>
      </c>
      <c r="D401" s="4" t="s">
        <v>9579</v>
      </c>
      <c r="E401" s="4" t="s">
        <v>9580</v>
      </c>
      <c r="F401" s="4" t="s">
        <v>10253</v>
      </c>
    </row>
    <row r="402" spans="1:6" x14ac:dyDescent="0.25">
      <c r="A402" s="3" t="s">
        <v>9581</v>
      </c>
      <c r="B402" s="3" t="s">
        <v>8846</v>
      </c>
      <c r="C402" s="3" t="s">
        <v>8847</v>
      </c>
      <c r="D402" s="4" t="s">
        <v>9582</v>
      </c>
      <c r="E402" s="4" t="s">
        <v>9583</v>
      </c>
      <c r="F402" s="4" t="s">
        <v>10254</v>
      </c>
    </row>
    <row r="403" spans="1:6" x14ac:dyDescent="0.25">
      <c r="A403" s="3" t="s">
        <v>9584</v>
      </c>
      <c r="B403" s="3" t="s">
        <v>9332</v>
      </c>
      <c r="C403" s="3" t="s">
        <v>8583</v>
      </c>
      <c r="D403" s="4" t="s">
        <v>9585</v>
      </c>
      <c r="E403" s="4" t="s">
        <v>9586</v>
      </c>
      <c r="F403" s="4" t="s">
        <v>10255</v>
      </c>
    </row>
    <row r="404" spans="1:6" x14ac:dyDescent="0.25">
      <c r="A404" s="3" t="s">
        <v>1335</v>
      </c>
      <c r="B404" s="3" t="s">
        <v>1336</v>
      </c>
      <c r="C404" s="3" t="s">
        <v>8677</v>
      </c>
      <c r="D404" s="4" t="s">
        <v>9587</v>
      </c>
      <c r="E404" s="4" t="s">
        <v>9588</v>
      </c>
      <c r="F404" s="4" t="s">
        <v>10256</v>
      </c>
    </row>
    <row r="405" spans="1:6" x14ac:dyDescent="0.25">
      <c r="A405" s="3" t="s">
        <v>1361</v>
      </c>
      <c r="B405" s="3" t="s">
        <v>1338</v>
      </c>
      <c r="C405" s="3" t="s">
        <v>8356</v>
      </c>
      <c r="D405" s="4" t="s">
        <v>9589</v>
      </c>
      <c r="E405" s="4" t="s">
        <v>9590</v>
      </c>
      <c r="F405" s="4" t="s">
        <v>10257</v>
      </c>
    </row>
    <row r="406" spans="1:6" x14ac:dyDescent="0.25">
      <c r="A406" s="3" t="s">
        <v>949</v>
      </c>
      <c r="B406" s="3" t="s">
        <v>951</v>
      </c>
      <c r="C406" s="3" t="s">
        <v>8471</v>
      </c>
      <c r="D406" s="4" t="s">
        <v>9591</v>
      </c>
      <c r="E406" s="4" t="s">
        <v>9592</v>
      </c>
      <c r="F406" s="4" t="s">
        <v>10258</v>
      </c>
    </row>
    <row r="407" spans="1:6" x14ac:dyDescent="0.25">
      <c r="A407" s="3" t="s">
        <v>9593</v>
      </c>
      <c r="B407" s="3" t="s">
        <v>8846</v>
      </c>
      <c r="C407" s="3" t="s">
        <v>8847</v>
      </c>
      <c r="D407" s="4" t="s">
        <v>9594</v>
      </c>
      <c r="E407" s="4" t="s">
        <v>9595</v>
      </c>
      <c r="F407" s="4" t="s">
        <v>10259</v>
      </c>
    </row>
    <row r="408" spans="1:6" x14ac:dyDescent="0.25">
      <c r="A408" s="3" t="s">
        <v>1485</v>
      </c>
      <c r="B408" s="3" t="s">
        <v>1415</v>
      </c>
      <c r="C408" s="3" t="s">
        <v>8443</v>
      </c>
      <c r="D408" s="4" t="s">
        <v>9596</v>
      </c>
      <c r="E408" s="4" t="s">
        <v>9597</v>
      </c>
      <c r="F408" s="4" t="s">
        <v>10260</v>
      </c>
    </row>
    <row r="409" spans="1:6" x14ac:dyDescent="0.25">
      <c r="A409" s="3" t="s">
        <v>9598</v>
      </c>
      <c r="B409" s="3" t="s">
        <v>871</v>
      </c>
      <c r="C409" s="3" t="s">
        <v>8599</v>
      </c>
      <c r="D409" s="4" t="s">
        <v>9599</v>
      </c>
      <c r="E409" s="4" t="s">
        <v>9600</v>
      </c>
      <c r="F409" s="4" t="s">
        <v>10261</v>
      </c>
    </row>
    <row r="410" spans="1:6" x14ac:dyDescent="0.25">
      <c r="A410" s="3" t="s">
        <v>929</v>
      </c>
      <c r="B410" s="3" t="s">
        <v>928</v>
      </c>
      <c r="C410" s="3" t="s">
        <v>8382</v>
      </c>
      <c r="D410" s="4" t="s">
        <v>9601</v>
      </c>
      <c r="E410" s="4" t="s">
        <v>9602</v>
      </c>
      <c r="F410" s="4" t="s">
        <v>10262</v>
      </c>
    </row>
    <row r="411" spans="1:6" x14ac:dyDescent="0.25">
      <c r="A411" s="3" t="s">
        <v>1360</v>
      </c>
      <c r="B411" s="3" t="s">
        <v>890</v>
      </c>
      <c r="C411" s="3" t="s">
        <v>8518</v>
      </c>
      <c r="D411" s="4" t="s">
        <v>9603</v>
      </c>
      <c r="E411" s="4" t="s">
        <v>9604</v>
      </c>
      <c r="F411" s="4" t="s">
        <v>10263</v>
      </c>
    </row>
    <row r="412" spans="1:6" x14ac:dyDescent="0.25">
      <c r="A412" s="3" t="s">
        <v>820</v>
      </c>
      <c r="B412" s="3" t="s">
        <v>817</v>
      </c>
      <c r="C412" s="3" t="s">
        <v>8596</v>
      </c>
      <c r="D412" s="4" t="s">
        <v>9605</v>
      </c>
      <c r="E412" s="4" t="s">
        <v>9606</v>
      </c>
      <c r="F412" s="4" t="s">
        <v>10264</v>
      </c>
    </row>
    <row r="413" spans="1:6" x14ac:dyDescent="0.25">
      <c r="A413" s="3" t="s">
        <v>9607</v>
      </c>
      <c r="B413" s="3" t="s">
        <v>1338</v>
      </c>
      <c r="C413" s="3" t="s">
        <v>8356</v>
      </c>
      <c r="D413" s="4" t="s">
        <v>9608</v>
      </c>
      <c r="E413" s="4" t="s">
        <v>9609</v>
      </c>
      <c r="F413" s="4" t="s">
        <v>10265</v>
      </c>
    </row>
    <row r="414" spans="1:6" x14ac:dyDescent="0.25">
      <c r="A414" s="3" t="s">
        <v>915</v>
      </c>
      <c r="B414" s="3" t="s">
        <v>914</v>
      </c>
      <c r="C414" s="3" t="s">
        <v>8583</v>
      </c>
      <c r="D414" s="4" t="s">
        <v>9610</v>
      </c>
      <c r="E414" s="4" t="s">
        <v>9611</v>
      </c>
      <c r="F414" s="4" t="s">
        <v>10266</v>
      </c>
    </row>
    <row r="415" spans="1:6" x14ac:dyDescent="0.25">
      <c r="A415" s="3" t="s">
        <v>9612</v>
      </c>
      <c r="B415" s="3" t="s">
        <v>9613</v>
      </c>
      <c r="C415" s="3" t="s">
        <v>8599</v>
      </c>
      <c r="D415" s="4" t="s">
        <v>9614</v>
      </c>
      <c r="E415" s="4" t="s">
        <v>9615</v>
      </c>
      <c r="F415" s="4" t="s">
        <v>10267</v>
      </c>
    </row>
    <row r="416" spans="1:6" x14ac:dyDescent="0.25">
      <c r="A416" s="3" t="s">
        <v>866</v>
      </c>
      <c r="B416" s="3" t="s">
        <v>867</v>
      </c>
      <c r="C416" s="3" t="s">
        <v>8599</v>
      </c>
      <c r="D416" s="4" t="s">
        <v>9616</v>
      </c>
      <c r="E416" s="4" t="s">
        <v>9617</v>
      </c>
      <c r="F416" s="4" t="s">
        <v>10268</v>
      </c>
    </row>
    <row r="417" spans="1:6" x14ac:dyDescent="0.25">
      <c r="A417" s="3" t="s">
        <v>9618</v>
      </c>
      <c r="B417" s="3" t="s">
        <v>581</v>
      </c>
      <c r="C417" s="3" t="s">
        <v>8764</v>
      </c>
      <c r="D417" s="4" t="s">
        <v>9619</v>
      </c>
      <c r="E417" s="4" t="s">
        <v>9620</v>
      </c>
      <c r="F417" s="4" t="s">
        <v>10269</v>
      </c>
    </row>
    <row r="418" spans="1:6" x14ac:dyDescent="0.25">
      <c r="A418" s="3" t="s">
        <v>869</v>
      </c>
      <c r="B418" s="3" t="s">
        <v>871</v>
      </c>
      <c r="C418" s="3" t="s">
        <v>8599</v>
      </c>
      <c r="D418" s="4" t="s">
        <v>9621</v>
      </c>
      <c r="E418" s="4" t="s">
        <v>9622</v>
      </c>
      <c r="F418" s="4" t="s">
        <v>10270</v>
      </c>
    </row>
    <row r="419" spans="1:6" x14ac:dyDescent="0.25">
      <c r="A419" s="3" t="s">
        <v>941</v>
      </c>
      <c r="B419" s="3" t="s">
        <v>940</v>
      </c>
      <c r="C419" s="3" t="s">
        <v>8382</v>
      </c>
      <c r="D419" s="4" t="s">
        <v>9623</v>
      </c>
      <c r="E419" s="4" t="s">
        <v>9624</v>
      </c>
      <c r="F419" s="4" t="s">
        <v>10271</v>
      </c>
    </row>
    <row r="420" spans="1:6" x14ac:dyDescent="0.25">
      <c r="A420" s="3" t="s">
        <v>9625</v>
      </c>
      <c r="B420" s="3" t="s">
        <v>8779</v>
      </c>
      <c r="C420" s="3" t="s">
        <v>8562</v>
      </c>
      <c r="D420" s="4" t="s">
        <v>9626</v>
      </c>
      <c r="E420" s="4" t="s">
        <v>9627</v>
      </c>
      <c r="F420" s="4" t="s">
        <v>10272</v>
      </c>
    </row>
    <row r="421" spans="1:6" x14ac:dyDescent="0.25">
      <c r="A421" s="3" t="s">
        <v>838</v>
      </c>
      <c r="B421" s="3" t="s">
        <v>840</v>
      </c>
      <c r="C421" s="3" t="s">
        <v>8708</v>
      </c>
      <c r="D421" s="4" t="s">
        <v>9628</v>
      </c>
      <c r="E421" s="4" t="s">
        <v>9629</v>
      </c>
      <c r="F421" s="4" t="s">
        <v>10273</v>
      </c>
    </row>
    <row r="422" spans="1:6" x14ac:dyDescent="0.25">
      <c r="A422" s="3" t="s">
        <v>9630</v>
      </c>
      <c r="B422" s="3" t="s">
        <v>9631</v>
      </c>
      <c r="C422" s="3" t="s">
        <v>8562</v>
      </c>
      <c r="D422" s="4" t="s">
        <v>9632</v>
      </c>
      <c r="E422" s="4" t="s">
        <v>9633</v>
      </c>
      <c r="F422" s="4" t="s">
        <v>10274</v>
      </c>
    </row>
    <row r="423" spans="1:6" x14ac:dyDescent="0.25">
      <c r="A423" s="3" t="s">
        <v>9634</v>
      </c>
      <c r="B423" s="3" t="s">
        <v>1550</v>
      </c>
      <c r="C423" s="3" t="s">
        <v>8368</v>
      </c>
      <c r="D423" s="4" t="s">
        <v>9635</v>
      </c>
      <c r="E423" s="4" t="s">
        <v>9636</v>
      </c>
      <c r="F423" s="4" t="s">
        <v>10275</v>
      </c>
    </row>
    <row r="424" spans="1:6" x14ac:dyDescent="0.25">
      <c r="A424" s="3" t="s">
        <v>9637</v>
      </c>
      <c r="B424" s="3" t="s">
        <v>8343</v>
      </c>
      <c r="C424" s="3" t="s">
        <v>8344</v>
      </c>
      <c r="D424" s="4" t="s">
        <v>9638</v>
      </c>
      <c r="E424" s="4" t="s">
        <v>9639</v>
      </c>
      <c r="F424" s="4" t="s">
        <v>10276</v>
      </c>
    </row>
    <row r="425" spans="1:6" x14ac:dyDescent="0.25">
      <c r="A425" s="3" t="s">
        <v>9640</v>
      </c>
      <c r="B425" s="3" t="s">
        <v>8783</v>
      </c>
      <c r="C425" s="3" t="s">
        <v>8382</v>
      </c>
      <c r="D425" s="4" t="s">
        <v>9641</v>
      </c>
      <c r="E425" s="4" t="s">
        <v>9642</v>
      </c>
      <c r="F425" s="4" t="s">
        <v>10277</v>
      </c>
    </row>
    <row r="426" spans="1:6" x14ac:dyDescent="0.25">
      <c r="A426" s="3" t="s">
        <v>868</v>
      </c>
      <c r="B426" s="3" t="s">
        <v>867</v>
      </c>
      <c r="C426" s="3" t="s">
        <v>8599</v>
      </c>
      <c r="D426" s="4" t="s">
        <v>9643</v>
      </c>
      <c r="E426" s="4" t="s">
        <v>9644</v>
      </c>
      <c r="F426" s="4" t="s">
        <v>10278</v>
      </c>
    </row>
    <row r="427" spans="1:6" x14ac:dyDescent="0.25">
      <c r="A427" s="3" t="s">
        <v>885</v>
      </c>
      <c r="B427" s="3" t="s">
        <v>887</v>
      </c>
      <c r="C427" s="3" t="s">
        <v>8347</v>
      </c>
      <c r="D427" s="4" t="s">
        <v>9645</v>
      </c>
      <c r="E427" s="4" t="s">
        <v>9646</v>
      </c>
      <c r="F427" s="4" t="s">
        <v>10279</v>
      </c>
    </row>
    <row r="428" spans="1:6" x14ac:dyDescent="0.25">
      <c r="A428" s="3" t="s">
        <v>9647</v>
      </c>
      <c r="B428" s="3" t="s">
        <v>8836</v>
      </c>
      <c r="C428" s="3" t="s">
        <v>8390</v>
      </c>
      <c r="D428" s="4" t="s">
        <v>9648</v>
      </c>
      <c r="E428" s="4" t="s">
        <v>9649</v>
      </c>
      <c r="F428" s="4" t="s">
        <v>10280</v>
      </c>
    </row>
    <row r="429" spans="1:6" x14ac:dyDescent="0.25">
      <c r="A429" s="3" t="s">
        <v>9650</v>
      </c>
      <c r="B429" s="3" t="s">
        <v>1424</v>
      </c>
      <c r="C429" s="3" t="s">
        <v>8562</v>
      </c>
      <c r="D429" s="4" t="s">
        <v>9651</v>
      </c>
      <c r="E429" s="4" t="s">
        <v>9652</v>
      </c>
      <c r="F429" s="4" t="s">
        <v>10281</v>
      </c>
    </row>
    <row r="430" spans="1:6" x14ac:dyDescent="0.25">
      <c r="A430" s="3" t="s">
        <v>9653</v>
      </c>
      <c r="B430" s="3" t="s">
        <v>9654</v>
      </c>
      <c r="C430" s="3" t="s">
        <v>8461</v>
      </c>
      <c r="D430" s="4" t="s">
        <v>9655</v>
      </c>
      <c r="E430" s="4" t="s">
        <v>9656</v>
      </c>
      <c r="F430" s="4" t="s">
        <v>10282</v>
      </c>
    </row>
    <row r="431" spans="1:6" x14ac:dyDescent="0.25">
      <c r="A431" s="3" t="s">
        <v>1350</v>
      </c>
      <c r="B431" s="3" t="s">
        <v>1351</v>
      </c>
      <c r="C431" s="3" t="s">
        <v>9657</v>
      </c>
      <c r="D431" s="4" t="s">
        <v>9658</v>
      </c>
      <c r="E431" s="4" t="s">
        <v>9659</v>
      </c>
      <c r="F431" s="4" t="s">
        <v>10283</v>
      </c>
    </row>
    <row r="432" spans="1:6" x14ac:dyDescent="0.25">
      <c r="A432" s="3" t="s">
        <v>9660</v>
      </c>
      <c r="B432" s="3" t="s">
        <v>8698</v>
      </c>
      <c r="C432" s="3" t="s">
        <v>8382</v>
      </c>
      <c r="D432" s="4" t="s">
        <v>9661</v>
      </c>
      <c r="E432" s="4" t="s">
        <v>9662</v>
      </c>
      <c r="F432" s="4" t="s">
        <v>10284</v>
      </c>
    </row>
    <row r="433" spans="1:6" x14ac:dyDescent="0.25">
      <c r="A433" s="3" t="s">
        <v>9663</v>
      </c>
      <c r="B433" s="3" t="s">
        <v>779</v>
      </c>
      <c r="C433" s="3" t="s">
        <v>8669</v>
      </c>
      <c r="D433" s="4" t="s">
        <v>9664</v>
      </c>
      <c r="E433" s="4" t="s">
        <v>9665</v>
      </c>
      <c r="F433" s="4" t="s">
        <v>10285</v>
      </c>
    </row>
    <row r="434" spans="1:6" x14ac:dyDescent="0.25">
      <c r="A434" s="3" t="s">
        <v>9666</v>
      </c>
      <c r="B434" s="3" t="s">
        <v>8410</v>
      </c>
      <c r="C434" s="3" t="s">
        <v>8356</v>
      </c>
      <c r="D434" s="4" t="s">
        <v>9667</v>
      </c>
      <c r="E434" s="4" t="s">
        <v>9668</v>
      </c>
      <c r="F434" s="4" t="s">
        <v>10286</v>
      </c>
    </row>
    <row r="435" spans="1:6" x14ac:dyDescent="0.25">
      <c r="A435" s="3" t="s">
        <v>1564</v>
      </c>
      <c r="B435" s="3" t="s">
        <v>1561</v>
      </c>
      <c r="C435" s="3" t="s">
        <v>9669</v>
      </c>
      <c r="D435" s="4" t="s">
        <v>9670</v>
      </c>
      <c r="E435" s="4" t="s">
        <v>9671</v>
      </c>
      <c r="F435" s="4" t="s">
        <v>10287</v>
      </c>
    </row>
    <row r="436" spans="1:6" x14ac:dyDescent="0.25">
      <c r="A436" s="3" t="s">
        <v>1466</v>
      </c>
      <c r="B436" s="3" t="s">
        <v>1467</v>
      </c>
      <c r="C436" s="3" t="s">
        <v>9672</v>
      </c>
      <c r="D436" s="4" t="s">
        <v>9673</v>
      </c>
      <c r="E436" s="4" t="s">
        <v>9674</v>
      </c>
      <c r="F436" s="4" t="s">
        <v>10288</v>
      </c>
    </row>
    <row r="437" spans="1:6" x14ac:dyDescent="0.25">
      <c r="A437" s="3" t="s">
        <v>542</v>
      </c>
      <c r="B437" s="3" t="s">
        <v>544</v>
      </c>
      <c r="C437" s="3" t="s">
        <v>8741</v>
      </c>
      <c r="D437" s="4" t="s">
        <v>9675</v>
      </c>
      <c r="E437" s="4" t="s">
        <v>9676</v>
      </c>
      <c r="F437" s="4" t="s">
        <v>10289</v>
      </c>
    </row>
    <row r="438" spans="1:6" x14ac:dyDescent="0.25">
      <c r="A438" s="3" t="s">
        <v>1430</v>
      </c>
      <c r="B438" s="3" t="s">
        <v>1431</v>
      </c>
      <c r="C438" s="3" t="s">
        <v>8450</v>
      </c>
      <c r="D438" s="4" t="s">
        <v>9677</v>
      </c>
      <c r="E438" s="4" t="s">
        <v>9678</v>
      </c>
      <c r="F438" s="4" t="s">
        <v>10290</v>
      </c>
    </row>
    <row r="439" spans="1:6" x14ac:dyDescent="0.25">
      <c r="A439" s="3" t="s">
        <v>9679</v>
      </c>
      <c r="B439" s="3" t="s">
        <v>9680</v>
      </c>
      <c r="C439" s="3" t="s">
        <v>8562</v>
      </c>
      <c r="D439" s="4" t="s">
        <v>9681</v>
      </c>
      <c r="E439" s="4" t="s">
        <v>9682</v>
      </c>
      <c r="F439" s="4" t="s">
        <v>10291</v>
      </c>
    </row>
    <row r="440" spans="1:6" x14ac:dyDescent="0.25">
      <c r="A440" s="3" t="s">
        <v>9683</v>
      </c>
      <c r="B440" s="3" t="s">
        <v>779</v>
      </c>
      <c r="C440" s="3" t="s">
        <v>8669</v>
      </c>
      <c r="D440" s="4" t="s">
        <v>9684</v>
      </c>
      <c r="E440" s="4" t="s">
        <v>9685</v>
      </c>
      <c r="F440" s="4" t="s">
        <v>10292</v>
      </c>
    </row>
  </sheetData>
  <hyperlinks>
    <hyperlink ref="A2" location="Summary!A1" display="Home" xr:uid="{0554D3E2-2DC5-49C5-9C70-E25BFDE3817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4"/>
  <sheetViews>
    <sheetView workbookViewId="0"/>
  </sheetViews>
  <sheetFormatPr defaultRowHeight="15" x14ac:dyDescent="0.25"/>
  <cols>
    <col min="1" max="1" width="47.7109375" bestFit="1" customWidth="1"/>
    <col min="2" max="3" width="10" bestFit="1" customWidth="1"/>
    <col min="4" max="4" width="8.7109375" customWidth="1"/>
    <col min="5" max="5" width="29.7109375" bestFit="1" customWidth="1"/>
  </cols>
  <sheetData>
    <row r="1" spans="1:5" x14ac:dyDescent="0.25">
      <c r="A1" s="28" t="s">
        <v>10331</v>
      </c>
      <c r="B1" s="2"/>
      <c r="C1" s="2"/>
      <c r="D1" s="12"/>
      <c r="E1" s="1"/>
    </row>
    <row r="2" spans="1:5" x14ac:dyDescent="0.25">
      <c r="A2" s="129" t="s">
        <v>8333</v>
      </c>
      <c r="B2" s="2"/>
      <c r="C2" s="2"/>
      <c r="D2" s="12"/>
      <c r="E2" s="1"/>
    </row>
    <row r="3" spans="1:5" x14ac:dyDescent="0.25">
      <c r="A3" s="1"/>
      <c r="B3" s="138" t="s">
        <v>41</v>
      </c>
      <c r="C3" s="138" t="s">
        <v>40</v>
      </c>
      <c r="D3" s="4" t="s">
        <v>1023</v>
      </c>
      <c r="E3" s="138" t="s">
        <v>156</v>
      </c>
    </row>
    <row r="4" spans="1:5" x14ac:dyDescent="0.25">
      <c r="A4" s="3" t="s">
        <v>0</v>
      </c>
      <c r="B4" s="138">
        <v>22</v>
      </c>
      <c r="C4" s="138">
        <v>16</v>
      </c>
      <c r="D4" s="4"/>
      <c r="E4" s="138"/>
    </row>
    <row r="5" spans="1:5" x14ac:dyDescent="0.25">
      <c r="A5" s="3" t="s">
        <v>154</v>
      </c>
      <c r="B5" s="138" t="s">
        <v>9689</v>
      </c>
      <c r="C5" s="138" t="s">
        <v>9690</v>
      </c>
      <c r="D5" s="27">
        <v>1.9E-2</v>
      </c>
      <c r="E5" s="138" t="s">
        <v>9831</v>
      </c>
    </row>
    <row r="6" spans="1:5" x14ac:dyDescent="0.25">
      <c r="A6" s="3" t="s">
        <v>42</v>
      </c>
      <c r="B6" s="138" t="s">
        <v>9692</v>
      </c>
      <c r="C6" s="138" t="s">
        <v>9691</v>
      </c>
      <c r="D6" s="4">
        <v>0.61199999999999999</v>
      </c>
      <c r="E6" s="138" t="s">
        <v>228</v>
      </c>
    </row>
    <row r="7" spans="1:5" x14ac:dyDescent="0.25">
      <c r="A7" s="3" t="s">
        <v>1</v>
      </c>
      <c r="B7" s="138" t="s">
        <v>9694</v>
      </c>
      <c r="C7" s="138" t="s">
        <v>9693</v>
      </c>
      <c r="D7" s="4">
        <v>9.5000000000000001E-2</v>
      </c>
      <c r="E7" s="138" t="s">
        <v>9831</v>
      </c>
    </row>
    <row r="14" spans="1:5" x14ac:dyDescent="0.25">
      <c r="C14" s="139"/>
    </row>
  </sheetData>
  <hyperlinks>
    <hyperlink ref="A2" location="Summary!A1" display="Home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4074-D970-4154-96CD-84426440E3C7}">
  <dimension ref="A1:J219"/>
  <sheetViews>
    <sheetView zoomScale="85" zoomScaleNormal="85" workbookViewId="0">
      <pane ySplit="4" topLeftCell="A5" activePane="bottomLeft" state="frozen"/>
      <selection pane="bottomLeft"/>
    </sheetView>
  </sheetViews>
  <sheetFormatPr defaultRowHeight="15" x14ac:dyDescent="0.25"/>
  <cols>
    <col min="1" max="1" width="20.28515625" customWidth="1"/>
    <col min="6" max="6" width="143.42578125" bestFit="1" customWidth="1"/>
    <col min="9" max="10" width="11.42578125" customWidth="1"/>
  </cols>
  <sheetData>
    <row r="1" spans="1:10" x14ac:dyDescent="0.25">
      <c r="A1" s="28" t="s">
        <v>10324</v>
      </c>
    </row>
    <row r="2" spans="1:10" x14ac:dyDescent="0.25">
      <c r="A2" s="129" t="s">
        <v>8333</v>
      </c>
    </row>
    <row r="3" spans="1:10" x14ac:dyDescent="0.25">
      <c r="A3" s="141"/>
      <c r="B3" s="197" t="s">
        <v>9697</v>
      </c>
      <c r="C3" s="198"/>
      <c r="D3" s="199" t="s">
        <v>9688</v>
      </c>
      <c r="E3" s="200"/>
      <c r="F3" s="141"/>
      <c r="G3" s="141"/>
      <c r="H3" s="141"/>
      <c r="I3" s="141"/>
      <c r="J3" s="141"/>
    </row>
    <row r="4" spans="1:10" ht="45" x14ac:dyDescent="0.25">
      <c r="A4" s="141"/>
      <c r="B4" s="141" t="s">
        <v>480</v>
      </c>
      <c r="C4" s="141" t="s">
        <v>9820</v>
      </c>
      <c r="D4" s="141" t="s">
        <v>480</v>
      </c>
      <c r="E4" s="141" t="s">
        <v>9820</v>
      </c>
      <c r="F4" s="141" t="s">
        <v>527</v>
      </c>
      <c r="G4" s="143" t="s">
        <v>247</v>
      </c>
      <c r="H4" s="143" t="s">
        <v>248</v>
      </c>
      <c r="I4" s="143" t="s">
        <v>481</v>
      </c>
      <c r="J4" s="143" t="s">
        <v>250</v>
      </c>
    </row>
    <row r="5" spans="1:10" x14ac:dyDescent="0.25">
      <c r="A5" s="141" t="s">
        <v>529</v>
      </c>
      <c r="B5" s="144">
        <v>4.25558152199301</v>
      </c>
      <c r="C5" s="145">
        <v>2.0478771251507898E-11</v>
      </c>
      <c r="D5" s="142">
        <v>2.5203999451830099</v>
      </c>
      <c r="E5" s="145">
        <v>1.18613995101643E-5</v>
      </c>
      <c r="F5" s="141" t="s">
        <v>531</v>
      </c>
      <c r="G5" s="146">
        <v>1.159421843799262E-4</v>
      </c>
      <c r="H5" s="146">
        <v>7.1908640588331889E-6</v>
      </c>
      <c r="I5" s="147">
        <v>0.25</v>
      </c>
      <c r="J5" s="147">
        <v>0</v>
      </c>
    </row>
    <row r="6" spans="1:10" x14ac:dyDescent="0.25">
      <c r="A6" s="141" t="s">
        <v>532</v>
      </c>
      <c r="B6" s="144">
        <v>4.1697220694253403</v>
      </c>
      <c r="C6" s="145">
        <v>7.0722427771181494E-11</v>
      </c>
      <c r="D6" s="142">
        <v>2.5083459001772401</v>
      </c>
      <c r="E6" s="145">
        <v>1.7188087177987301E-5</v>
      </c>
      <c r="F6" s="141" t="s">
        <v>531</v>
      </c>
      <c r="G6" s="146">
        <v>9.6408990515754354E-5</v>
      </c>
      <c r="H6" s="146">
        <v>6.260168335493532E-6</v>
      </c>
      <c r="I6" s="147">
        <v>0.25</v>
      </c>
      <c r="J6" s="147">
        <v>0</v>
      </c>
    </row>
    <row r="7" spans="1:10" x14ac:dyDescent="0.25">
      <c r="A7" s="141" t="s">
        <v>533</v>
      </c>
      <c r="B7" s="144">
        <v>4.84264379657031</v>
      </c>
      <c r="C7" s="145">
        <v>6.3796094801162E-7</v>
      </c>
      <c r="D7" s="148" t="s">
        <v>9695</v>
      </c>
      <c r="E7" s="148" t="s">
        <v>9695</v>
      </c>
      <c r="F7" s="141" t="s">
        <v>535</v>
      </c>
      <c r="G7" s="146">
        <v>2.2789522096594459E-3</v>
      </c>
      <c r="H7" s="146">
        <v>8.5145722213261619E-5</v>
      </c>
      <c r="I7" s="147">
        <v>0.25</v>
      </c>
      <c r="J7" s="147">
        <v>6.8965517241379309E-2</v>
      </c>
    </row>
    <row r="8" spans="1:10" x14ac:dyDescent="0.25">
      <c r="A8" s="141" t="s">
        <v>536</v>
      </c>
      <c r="B8" s="144">
        <v>2.9060766231118502</v>
      </c>
      <c r="C8" s="145">
        <v>3.5073401730058197E-5</v>
      </c>
      <c r="D8" s="142">
        <v>-3.0011865974570702</v>
      </c>
      <c r="E8" s="145">
        <v>1.4284150895755401E-3</v>
      </c>
      <c r="F8" s="141" t="s">
        <v>538</v>
      </c>
      <c r="G8" s="146">
        <v>2.6469332341086767E-4</v>
      </c>
      <c r="H8" s="146">
        <v>6.8307155204131172E-5</v>
      </c>
      <c r="I8" s="147">
        <v>0.14285714285714285</v>
      </c>
      <c r="J8" s="147">
        <v>0.13793103448275862</v>
      </c>
    </row>
    <row r="9" spans="1:10" x14ac:dyDescent="0.25">
      <c r="A9" s="141" t="s">
        <v>539</v>
      </c>
      <c r="B9" s="144">
        <v>2.69609542510837</v>
      </c>
      <c r="C9" s="145">
        <v>5.1442995109799202E-5</v>
      </c>
      <c r="D9" s="142">
        <v>-0.76720964726594298</v>
      </c>
      <c r="E9" s="145">
        <v>0.50116112171662497</v>
      </c>
      <c r="F9" s="141" t="s">
        <v>541</v>
      </c>
      <c r="G9" s="146">
        <v>9.5444052082275954E-5</v>
      </c>
      <c r="H9" s="146">
        <v>1.6726156646449205E-5</v>
      </c>
      <c r="I9" s="147">
        <v>0.25</v>
      </c>
      <c r="J9" s="147">
        <v>3.4482758620689655E-2</v>
      </c>
    </row>
    <row r="10" spans="1:10" x14ac:dyDescent="0.25">
      <c r="A10" s="141" t="s">
        <v>542</v>
      </c>
      <c r="B10" s="144">
        <v>3.5161884932096101</v>
      </c>
      <c r="C10" s="145">
        <v>5.8245782779014796E-7</v>
      </c>
      <c r="D10" s="142">
        <v>-0.37570517562517503</v>
      </c>
      <c r="E10" s="145">
        <v>0.82927290512729102</v>
      </c>
      <c r="F10" s="141" t="s">
        <v>544</v>
      </c>
      <c r="G10" s="146">
        <v>1.1191354559848422E-3</v>
      </c>
      <c r="H10" s="146">
        <v>3.0578668312481068E-4</v>
      </c>
      <c r="I10" s="147">
        <v>0.5</v>
      </c>
      <c r="J10" s="147">
        <v>0.31034482758620691</v>
      </c>
    </row>
    <row r="11" spans="1:10" x14ac:dyDescent="0.25">
      <c r="A11" s="141" t="s">
        <v>545</v>
      </c>
      <c r="B11" s="144">
        <v>3.4117378474223901</v>
      </c>
      <c r="C11" s="145">
        <v>3.5372402942664403E-5</v>
      </c>
      <c r="D11" s="142">
        <v>-0.36470125227106898</v>
      </c>
      <c r="E11" s="145">
        <v>0.85296563455459196</v>
      </c>
      <c r="F11" s="141" t="s">
        <v>544</v>
      </c>
      <c r="G11" s="146">
        <v>1.453483682699067E-3</v>
      </c>
      <c r="H11" s="146">
        <v>1.6693601491614429E-4</v>
      </c>
      <c r="I11" s="147">
        <v>0.4642857142857143</v>
      </c>
      <c r="J11" s="147">
        <v>0.41379310344827586</v>
      </c>
    </row>
    <row r="12" spans="1:10" x14ac:dyDescent="0.25">
      <c r="A12" s="141" t="s">
        <v>546</v>
      </c>
      <c r="B12" s="144">
        <v>3.2990126459438902</v>
      </c>
      <c r="C12" s="141">
        <v>1.05416467482499E-4</v>
      </c>
      <c r="D12" s="142">
        <v>-0.319760038221301</v>
      </c>
      <c r="E12" s="145">
        <v>0.871904299253215</v>
      </c>
      <c r="F12" s="141" t="s">
        <v>544</v>
      </c>
      <c r="G12" s="146">
        <v>1.5396698020129767E-3</v>
      </c>
      <c r="H12" s="146">
        <v>1.8024210078843307E-4</v>
      </c>
      <c r="I12" s="147">
        <v>0.4642857142857143</v>
      </c>
      <c r="J12" s="147">
        <v>0.44827586206896552</v>
      </c>
    </row>
    <row r="13" spans="1:10" x14ac:dyDescent="0.25">
      <c r="A13" s="141" t="s">
        <v>547</v>
      </c>
      <c r="B13" s="144">
        <v>3.2791019630440301</v>
      </c>
      <c r="C13" s="145">
        <v>3.5372402942664403E-5</v>
      </c>
      <c r="D13" s="142">
        <v>-0.30047223768200099</v>
      </c>
      <c r="E13" s="145">
        <v>0.87347175295068102</v>
      </c>
      <c r="F13" s="141" t="s">
        <v>544</v>
      </c>
      <c r="G13" s="146">
        <v>1.1424718260727561E-3</v>
      </c>
      <c r="H13" s="146">
        <v>1.3697665684997553E-4</v>
      </c>
      <c r="I13" s="147">
        <v>0.5</v>
      </c>
      <c r="J13" s="147">
        <v>0.31034482758620691</v>
      </c>
    </row>
    <row r="14" spans="1:10" x14ac:dyDescent="0.25">
      <c r="A14" s="141" t="s">
        <v>548</v>
      </c>
      <c r="B14" s="144">
        <v>3.1277431021098199</v>
      </c>
      <c r="C14" s="141">
        <v>2.9235128263834003E-4</v>
      </c>
      <c r="D14" s="142">
        <v>-0.31581457850323502</v>
      </c>
      <c r="E14" s="145">
        <v>0.86559955881980999</v>
      </c>
      <c r="F14" s="141" t="s">
        <v>544</v>
      </c>
      <c r="G14" s="146">
        <v>1.1193369463128268E-3</v>
      </c>
      <c r="H14" s="146">
        <v>1.4483136350858534E-4</v>
      </c>
      <c r="I14" s="147">
        <v>0.4642857142857143</v>
      </c>
      <c r="J14" s="147">
        <v>0.34482758620689657</v>
      </c>
    </row>
    <row r="15" spans="1:10" x14ac:dyDescent="0.25">
      <c r="A15" s="141" t="s">
        <v>549</v>
      </c>
      <c r="B15" s="144">
        <v>3.11248317317082</v>
      </c>
      <c r="C15" s="141">
        <v>1.4568920577388801E-4</v>
      </c>
      <c r="D15" s="142">
        <v>-0.40290567443219799</v>
      </c>
      <c r="E15" s="145">
        <v>0.82927290512729102</v>
      </c>
      <c r="F15" s="141" t="s">
        <v>544</v>
      </c>
      <c r="G15" s="146">
        <v>1.1684857916838764E-3</v>
      </c>
      <c r="H15" s="146">
        <v>1.6566443410359258E-4</v>
      </c>
      <c r="I15" s="147">
        <v>0.5</v>
      </c>
      <c r="J15" s="147">
        <v>0.34482758620689657</v>
      </c>
    </row>
    <row r="16" spans="1:10" x14ac:dyDescent="0.25">
      <c r="A16" s="141" t="s">
        <v>550</v>
      </c>
      <c r="B16" s="144">
        <v>3.0231167815301898</v>
      </c>
      <c r="C16" s="141">
        <v>2.9617926180594502E-4</v>
      </c>
      <c r="D16" s="142">
        <v>-0.28355120796493</v>
      </c>
      <c r="E16" s="145">
        <v>0.89112833178770701</v>
      </c>
      <c r="F16" s="141" t="s">
        <v>544</v>
      </c>
      <c r="G16" s="146">
        <v>1.1427734138431706E-3</v>
      </c>
      <c r="H16" s="146">
        <v>1.6814014989799907E-4</v>
      </c>
      <c r="I16" s="147">
        <v>0.5</v>
      </c>
      <c r="J16" s="147">
        <v>0.44827586206896552</v>
      </c>
    </row>
    <row r="17" spans="1:10" x14ac:dyDescent="0.25">
      <c r="A17" s="141" t="s">
        <v>551</v>
      </c>
      <c r="B17" s="144">
        <v>2.9545247252843101</v>
      </c>
      <c r="C17" s="141">
        <v>2.3139990107767E-4</v>
      </c>
      <c r="D17" s="142">
        <v>-0.32626563415050702</v>
      </c>
      <c r="E17" s="145">
        <v>0.86206684256700306</v>
      </c>
      <c r="F17" s="141" t="s">
        <v>544</v>
      </c>
      <c r="G17" s="146">
        <v>1.171343454091702E-3</v>
      </c>
      <c r="H17" s="146">
        <v>1.7445006306330711E-4</v>
      </c>
      <c r="I17" s="147">
        <v>0.5</v>
      </c>
      <c r="J17" s="147">
        <v>0.41379310344827586</v>
      </c>
    </row>
    <row r="18" spans="1:10" x14ac:dyDescent="0.25">
      <c r="A18" s="141" t="s">
        <v>552</v>
      </c>
      <c r="B18" s="144">
        <v>2.9353772209250599</v>
      </c>
      <c r="C18" s="145">
        <v>4.1750655572527897E-6</v>
      </c>
      <c r="D18" s="142">
        <v>-0.43917018618987402</v>
      </c>
      <c r="E18" s="145">
        <v>0.741134410372427</v>
      </c>
      <c r="F18" s="141" t="s">
        <v>544</v>
      </c>
      <c r="G18" s="146">
        <v>3.1169705115578745E-4</v>
      </c>
      <c r="H18" s="146">
        <v>4.8258460390834449E-5</v>
      </c>
      <c r="I18" s="147">
        <v>0.42857142857142855</v>
      </c>
      <c r="J18" s="147">
        <v>0.13793103448275862</v>
      </c>
    </row>
    <row r="19" spans="1:10" x14ac:dyDescent="0.25">
      <c r="A19" s="141" t="s">
        <v>556</v>
      </c>
      <c r="B19" s="144">
        <v>2.8656881043800602</v>
      </c>
      <c r="C19" s="145">
        <v>2.80452357823574E-5</v>
      </c>
      <c r="D19" s="142">
        <v>-0.50578830382493101</v>
      </c>
      <c r="E19" s="145">
        <v>0.71336000357196006</v>
      </c>
      <c r="F19" s="141" t="s">
        <v>544</v>
      </c>
      <c r="G19" s="146">
        <v>3.030718657414916E-4</v>
      </c>
      <c r="H19" s="146">
        <v>4.6390804002210845E-5</v>
      </c>
      <c r="I19" s="147">
        <v>0.42857142857142855</v>
      </c>
      <c r="J19" s="147">
        <v>0.13793103448275862</v>
      </c>
    </row>
    <row r="20" spans="1:10" x14ac:dyDescent="0.25">
      <c r="A20" s="141" t="s">
        <v>554</v>
      </c>
      <c r="B20" s="144">
        <v>2.7481170539264901</v>
      </c>
      <c r="C20" s="145">
        <v>7.0127802363660906E-5</v>
      </c>
      <c r="D20" s="142">
        <v>-0.56880064361021698</v>
      </c>
      <c r="E20" s="145">
        <v>0.69938773212085303</v>
      </c>
      <c r="F20" s="141" t="s">
        <v>544</v>
      </c>
      <c r="G20" s="146">
        <v>2.1251052376526606E-4</v>
      </c>
      <c r="H20" s="146">
        <v>3.6077897923771084E-5</v>
      </c>
      <c r="I20" s="147">
        <v>0.39285714285714285</v>
      </c>
      <c r="J20" s="147">
        <v>6.8965517241379309E-2</v>
      </c>
    </row>
    <row r="21" spans="1:10" x14ac:dyDescent="0.25">
      <c r="A21" s="141" t="s">
        <v>558</v>
      </c>
      <c r="B21" s="144">
        <v>4.6491638141071396</v>
      </c>
      <c r="C21" s="145">
        <v>3.18184785056292E-11</v>
      </c>
      <c r="D21" s="148" t="s">
        <v>9695</v>
      </c>
      <c r="E21" s="148" t="s">
        <v>9695</v>
      </c>
      <c r="F21" s="141" t="s">
        <v>560</v>
      </c>
      <c r="G21" s="146">
        <v>7.174759391037081E-5</v>
      </c>
      <c r="H21" s="146">
        <v>2.6332220021973824E-6</v>
      </c>
      <c r="I21" s="147">
        <v>0.14285714285714285</v>
      </c>
      <c r="J21" s="147">
        <v>0</v>
      </c>
    </row>
    <row r="22" spans="1:10" x14ac:dyDescent="0.25">
      <c r="A22" s="141" t="s">
        <v>564</v>
      </c>
      <c r="B22" s="144">
        <v>2.9846911261693299</v>
      </c>
      <c r="C22" s="145">
        <v>8.59678151516331E-7</v>
      </c>
      <c r="D22" s="148" t="s">
        <v>9695</v>
      </c>
      <c r="E22" s="148" t="s">
        <v>9695</v>
      </c>
      <c r="F22" s="141" t="s">
        <v>565</v>
      </c>
      <c r="G22" s="146">
        <v>9.9907875778644257E-5</v>
      </c>
      <c r="H22" s="146">
        <v>1.3192721150781586E-5</v>
      </c>
      <c r="I22" s="147">
        <v>0.2857142857142857</v>
      </c>
      <c r="J22" s="147">
        <v>0</v>
      </c>
    </row>
    <row r="23" spans="1:10" x14ac:dyDescent="0.25">
      <c r="A23" s="141" t="s">
        <v>566</v>
      </c>
      <c r="B23" s="144">
        <v>2.68921898763403</v>
      </c>
      <c r="C23" s="145">
        <v>1.11065064231986E-5</v>
      </c>
      <c r="D23" s="148" t="s">
        <v>9695</v>
      </c>
      <c r="E23" s="148" t="s">
        <v>9695</v>
      </c>
      <c r="F23" s="141" t="s">
        <v>568</v>
      </c>
      <c r="G23" s="146">
        <v>9.7608947618792291E-5</v>
      </c>
      <c r="H23" s="146">
        <v>1.7933626206479133E-5</v>
      </c>
      <c r="I23" s="147">
        <v>0.25</v>
      </c>
      <c r="J23" s="147">
        <v>6.8965517241379309E-2</v>
      </c>
    </row>
    <row r="24" spans="1:10" x14ac:dyDescent="0.25">
      <c r="A24" s="141" t="s">
        <v>569</v>
      </c>
      <c r="B24" s="144">
        <v>2.6768615342309099</v>
      </c>
      <c r="C24" s="145">
        <v>1.72774306136765E-6</v>
      </c>
      <c r="D24" s="148" t="s">
        <v>9695</v>
      </c>
      <c r="E24" s="148" t="s">
        <v>9695</v>
      </c>
      <c r="F24" s="141" t="s">
        <v>568</v>
      </c>
      <c r="G24" s="146">
        <v>6.5246060321718383E-5</v>
      </c>
      <c r="H24" s="146">
        <v>1.1969441599931415E-5</v>
      </c>
      <c r="I24" s="147">
        <v>0.17857142857142858</v>
      </c>
      <c r="J24" s="147">
        <v>3.4482758620689655E-2</v>
      </c>
    </row>
    <row r="25" spans="1:10" x14ac:dyDescent="0.25">
      <c r="A25" s="141" t="s">
        <v>561</v>
      </c>
      <c r="B25" s="144">
        <v>3.3303408996752202</v>
      </c>
      <c r="C25" s="145">
        <v>8.8672973742873303E-9</v>
      </c>
      <c r="D25" s="148" t="s">
        <v>9695</v>
      </c>
      <c r="E25" s="148" t="s">
        <v>9695</v>
      </c>
      <c r="F25" s="141" t="s">
        <v>563</v>
      </c>
      <c r="G25" s="146">
        <v>9.3967986499084627E-5</v>
      </c>
      <c r="H25" s="146">
        <v>1.039430642716863E-5</v>
      </c>
      <c r="I25" s="147">
        <v>0.25</v>
      </c>
      <c r="J25" s="147">
        <v>0</v>
      </c>
    </row>
    <row r="26" spans="1:10" x14ac:dyDescent="0.25">
      <c r="A26" s="141" t="s">
        <v>576</v>
      </c>
      <c r="B26" s="144">
        <v>3.07783118118566</v>
      </c>
      <c r="C26" s="145">
        <v>7.7566299684871099E-7</v>
      </c>
      <c r="D26" s="142">
        <v>0.65000679240777903</v>
      </c>
      <c r="E26" s="145">
        <v>0.43759180600764602</v>
      </c>
      <c r="F26" s="141" t="s">
        <v>578</v>
      </c>
      <c r="G26" s="146">
        <v>7.3514379897954215E-5</v>
      </c>
      <c r="H26" s="146">
        <v>4.4836422736169729E-6</v>
      </c>
      <c r="I26" s="147">
        <v>7.1428571428571425E-2</v>
      </c>
      <c r="J26" s="147">
        <v>0</v>
      </c>
    </row>
    <row r="27" spans="1:10" x14ac:dyDescent="0.25">
      <c r="A27" s="141" t="s">
        <v>573</v>
      </c>
      <c r="B27" s="144">
        <v>3.51170490776635</v>
      </c>
      <c r="C27" s="145">
        <v>7.3364271162644702E-10</v>
      </c>
      <c r="D27" s="142">
        <v>1.1986321865208101</v>
      </c>
      <c r="E27" s="145">
        <v>0.22747376778828601</v>
      </c>
      <c r="F27" s="141" t="s">
        <v>575</v>
      </c>
      <c r="G27" s="146">
        <v>5.5694670588626459E-4</v>
      </c>
      <c r="H27" s="146">
        <v>1.7933728197794391E-5</v>
      </c>
      <c r="I27" s="147">
        <v>0.14285714285714285</v>
      </c>
      <c r="J27" s="147">
        <v>6.8965517241379309E-2</v>
      </c>
    </row>
    <row r="28" spans="1:10" x14ac:dyDescent="0.25">
      <c r="A28" s="141" t="s">
        <v>570</v>
      </c>
      <c r="B28" s="144">
        <v>3.829146152916</v>
      </c>
      <c r="C28" s="145">
        <v>5.9272927576230502E-11</v>
      </c>
      <c r="D28" s="142">
        <v>1.5249412718414499</v>
      </c>
      <c r="E28" s="145">
        <v>3.9751501667859498E-2</v>
      </c>
      <c r="F28" s="141" t="s">
        <v>572</v>
      </c>
      <c r="G28" s="146">
        <v>8.9489019289050605E-4</v>
      </c>
      <c r="H28" s="146">
        <v>3.749652729982515E-4</v>
      </c>
      <c r="I28" s="147">
        <v>0.5357142857142857</v>
      </c>
      <c r="J28" s="147">
        <v>0.72413793103448276</v>
      </c>
    </row>
    <row r="29" spans="1:10" x14ac:dyDescent="0.25">
      <c r="A29" s="141" t="s">
        <v>579</v>
      </c>
      <c r="B29" s="144">
        <v>2.2346535958849998</v>
      </c>
      <c r="C29" s="141">
        <v>2.89244610093117E-4</v>
      </c>
      <c r="D29" s="142">
        <v>-1.79819932609776</v>
      </c>
      <c r="E29" s="145">
        <v>1.8772930164656001E-2</v>
      </c>
      <c r="F29" s="141" t="s">
        <v>581</v>
      </c>
      <c r="G29" s="146">
        <v>5.650665959519393E-4</v>
      </c>
      <c r="H29" s="146">
        <v>1.8559362895977175E-4</v>
      </c>
      <c r="I29" s="147">
        <v>0.25</v>
      </c>
      <c r="J29" s="147">
        <v>0.34482758620689657</v>
      </c>
    </row>
    <row r="30" spans="1:10" x14ac:dyDescent="0.25">
      <c r="A30" s="141" t="s">
        <v>585</v>
      </c>
      <c r="B30" s="144">
        <v>2.6037559249586</v>
      </c>
      <c r="C30" s="145">
        <v>7.3402340363349605E-5</v>
      </c>
      <c r="D30" s="142">
        <v>0.76561727837579396</v>
      </c>
      <c r="E30" s="145">
        <v>0.471442763623457</v>
      </c>
      <c r="F30" s="141" t="s">
        <v>587</v>
      </c>
      <c r="G30" s="146">
        <v>4.0539685932403964E-4</v>
      </c>
      <c r="H30" s="146">
        <v>1.4520337249880662E-4</v>
      </c>
      <c r="I30" s="147">
        <v>0.5357142857142857</v>
      </c>
      <c r="J30" s="147">
        <v>0.17241379310344829</v>
      </c>
    </row>
    <row r="31" spans="1:10" x14ac:dyDescent="0.25">
      <c r="A31" s="141" t="s">
        <v>582</v>
      </c>
      <c r="B31" s="144">
        <v>3.0320640776561301</v>
      </c>
      <c r="C31" s="145">
        <v>3.4398740976302499E-11</v>
      </c>
      <c r="D31" s="142">
        <v>1.7475990584299901</v>
      </c>
      <c r="E31" s="145">
        <v>4.3973259853069801E-4</v>
      </c>
      <c r="F31" s="141" t="s">
        <v>584</v>
      </c>
      <c r="G31" s="146">
        <v>1.0002524734478486E-4</v>
      </c>
      <c r="H31" s="146">
        <v>1.2318027609507902E-5</v>
      </c>
      <c r="I31" s="147">
        <v>0.14285714285714285</v>
      </c>
      <c r="J31" s="147">
        <v>0</v>
      </c>
    </row>
    <row r="32" spans="1:10" x14ac:dyDescent="0.25">
      <c r="A32" s="141" t="s">
        <v>588</v>
      </c>
      <c r="B32" s="144">
        <v>2.8613968125295099</v>
      </c>
      <c r="C32" s="145">
        <v>6.5141340624805101E-5</v>
      </c>
      <c r="D32" s="142">
        <v>-0.33232512963850003</v>
      </c>
      <c r="E32" s="145">
        <v>0.73573504692791802</v>
      </c>
      <c r="F32" s="141" t="s">
        <v>590</v>
      </c>
      <c r="G32" s="146">
        <v>3.2261062058612914E-3</v>
      </c>
      <c r="H32" s="146">
        <v>1.3861343892398762E-4</v>
      </c>
      <c r="I32" s="147">
        <v>0.10714285714285714</v>
      </c>
      <c r="J32" s="147">
        <v>0.17241379310344829</v>
      </c>
    </row>
    <row r="33" spans="1:10" x14ac:dyDescent="0.25">
      <c r="A33" s="141" t="s">
        <v>591</v>
      </c>
      <c r="B33" s="144">
        <v>3.1554650527228398</v>
      </c>
      <c r="C33" s="145">
        <v>4.4137598191272701E-6</v>
      </c>
      <c r="D33" s="142">
        <v>-1.55105640333363</v>
      </c>
      <c r="E33" s="145">
        <v>2.5639428009502498E-2</v>
      </c>
      <c r="F33" s="141" t="s">
        <v>593</v>
      </c>
      <c r="G33" s="146">
        <v>1.3806860569276511E-3</v>
      </c>
      <c r="H33" s="146">
        <v>4.3580289343396312E-6</v>
      </c>
      <c r="I33" s="147">
        <v>0.10714285714285714</v>
      </c>
      <c r="J33" s="147">
        <v>0</v>
      </c>
    </row>
    <row r="34" spans="1:10" x14ac:dyDescent="0.25">
      <c r="A34" s="141" t="s">
        <v>594</v>
      </c>
      <c r="B34" s="144">
        <v>3.4117801865899202</v>
      </c>
      <c r="C34" s="145">
        <v>4.03607283211039E-5</v>
      </c>
      <c r="D34" s="148" t="s">
        <v>9695</v>
      </c>
      <c r="E34" s="148" t="s">
        <v>9695</v>
      </c>
      <c r="F34" s="141" t="s">
        <v>596</v>
      </c>
      <c r="G34" s="146">
        <v>4.4433355520610849E-3</v>
      </c>
      <c r="H34" s="146">
        <v>3.3639240790948824E-6</v>
      </c>
      <c r="I34" s="147">
        <v>7.1428571428571425E-2</v>
      </c>
      <c r="J34" s="147">
        <v>0</v>
      </c>
    </row>
    <row r="35" spans="1:10" x14ac:dyDescent="0.25">
      <c r="A35" s="141" t="s">
        <v>597</v>
      </c>
      <c r="B35" s="144">
        <v>2.6239043174915402</v>
      </c>
      <c r="C35" s="145">
        <v>1.2604868102454399E-6</v>
      </c>
      <c r="D35" s="148" t="s">
        <v>9695</v>
      </c>
      <c r="E35" s="148" t="s">
        <v>9695</v>
      </c>
      <c r="F35" s="141" t="s">
        <v>599</v>
      </c>
      <c r="G35" s="146">
        <v>6.4190677287427351E-4</v>
      </c>
      <c r="H35" s="146">
        <v>8.1951438342847827E-6</v>
      </c>
      <c r="I35" s="147">
        <v>7.1428571428571425E-2</v>
      </c>
      <c r="J35" s="147">
        <v>0</v>
      </c>
    </row>
    <row r="36" spans="1:10" x14ac:dyDescent="0.25">
      <c r="A36" s="141" t="s">
        <v>600</v>
      </c>
      <c r="B36" s="144">
        <v>4.3146057808728804</v>
      </c>
      <c r="C36" s="145">
        <v>4.1794918475393798E-11</v>
      </c>
      <c r="D36" s="142">
        <v>-0.29621082955682299</v>
      </c>
      <c r="E36" s="145">
        <v>0.64874468090019599</v>
      </c>
      <c r="F36" s="141" t="s">
        <v>602</v>
      </c>
      <c r="G36" s="146">
        <v>2.5303234176319987E-4</v>
      </c>
      <c r="H36" s="146">
        <v>2.0901644987802597E-6</v>
      </c>
      <c r="I36" s="147">
        <v>0.10714285714285714</v>
      </c>
      <c r="J36" s="147">
        <v>0</v>
      </c>
    </row>
    <row r="37" spans="1:10" x14ac:dyDescent="0.25">
      <c r="A37" s="141" t="s">
        <v>603</v>
      </c>
      <c r="B37" s="144">
        <v>2.0384753864073</v>
      </c>
      <c r="C37" s="145">
        <v>1.48417875192388E-6</v>
      </c>
      <c r="D37" s="142">
        <v>1.2194448320390101</v>
      </c>
      <c r="E37" s="145">
        <v>1.01207951114729E-2</v>
      </c>
      <c r="F37" s="141" t="s">
        <v>604</v>
      </c>
      <c r="G37" s="146">
        <v>2.2391179444156966E-4</v>
      </c>
      <c r="H37" s="146">
        <v>1.6682430028242679E-4</v>
      </c>
      <c r="I37" s="147">
        <v>0.6071428571428571</v>
      </c>
      <c r="J37" s="147">
        <v>0.13793103448275862</v>
      </c>
    </row>
    <row r="38" spans="1:10" x14ac:dyDescent="0.25">
      <c r="A38" s="141" t="s">
        <v>605</v>
      </c>
      <c r="B38" s="144">
        <v>2.8809429924610299</v>
      </c>
      <c r="C38" s="145">
        <v>1.4371970819428999E-5</v>
      </c>
      <c r="D38" s="148" t="s">
        <v>9695</v>
      </c>
      <c r="E38" s="148" t="s">
        <v>9695</v>
      </c>
      <c r="F38" s="141" t="s">
        <v>607</v>
      </c>
      <c r="G38" s="146">
        <v>1.5733956215979194E-4</v>
      </c>
      <c r="H38" s="146">
        <v>1.7483841579244591E-5</v>
      </c>
      <c r="I38" s="147">
        <v>0.25</v>
      </c>
      <c r="J38" s="147">
        <v>3.4482758620689655E-2</v>
      </c>
    </row>
    <row r="39" spans="1:10" x14ac:dyDescent="0.25">
      <c r="A39" s="141" t="s">
        <v>608</v>
      </c>
      <c r="B39" s="144">
        <v>1.7843980722511901</v>
      </c>
      <c r="C39" s="141">
        <v>4.6108321445210298E-4</v>
      </c>
      <c r="D39" s="148" t="s">
        <v>9695</v>
      </c>
      <c r="E39" s="148" t="s">
        <v>9695</v>
      </c>
      <c r="F39" s="141" t="s">
        <v>609</v>
      </c>
      <c r="G39" s="146">
        <v>4.6779109561967504E-5</v>
      </c>
      <c r="H39" s="146">
        <v>6.7279673743024388E-5</v>
      </c>
      <c r="I39" s="147">
        <v>0.14285714285714285</v>
      </c>
      <c r="J39" s="147">
        <v>3.4482758620689655E-2</v>
      </c>
    </row>
    <row r="40" spans="1:10" x14ac:dyDescent="0.25">
      <c r="A40" s="141" t="s">
        <v>610</v>
      </c>
      <c r="B40" s="144">
        <v>1.5864933170106701</v>
      </c>
      <c r="C40" s="141">
        <v>5.2662484330342704E-4</v>
      </c>
      <c r="D40" s="142">
        <v>0.43979913130998</v>
      </c>
      <c r="E40" s="145">
        <v>0.55692346690496497</v>
      </c>
      <c r="F40" s="141" t="s">
        <v>612</v>
      </c>
      <c r="G40" s="146">
        <v>2.0220512449778093E-4</v>
      </c>
      <c r="H40" s="146">
        <v>7.9192860583791793E-5</v>
      </c>
      <c r="I40" s="147">
        <v>0.5</v>
      </c>
      <c r="J40" s="147">
        <v>0.20689655172413793</v>
      </c>
    </row>
    <row r="41" spans="1:10" x14ac:dyDescent="0.25">
      <c r="A41" s="141" t="s">
        <v>613</v>
      </c>
      <c r="B41" s="144">
        <v>3.6066852114333998</v>
      </c>
      <c r="C41" s="145">
        <v>8.5430849776970499E-8</v>
      </c>
      <c r="D41" s="142">
        <v>2.0587692722206201</v>
      </c>
      <c r="E41" s="145">
        <v>2.95345364918721E-3</v>
      </c>
      <c r="F41" s="141" t="s">
        <v>614</v>
      </c>
      <c r="G41" s="146">
        <v>2.797782604593255E-4</v>
      </c>
      <c r="H41" s="146">
        <v>2.9106401674455926E-5</v>
      </c>
      <c r="I41" s="147">
        <v>0.17857142857142858</v>
      </c>
      <c r="J41" s="147">
        <v>6.8965517241379309E-2</v>
      </c>
    </row>
    <row r="42" spans="1:10" x14ac:dyDescent="0.25">
      <c r="A42" s="141" t="s">
        <v>615</v>
      </c>
      <c r="B42" s="144">
        <v>1.68816428569489</v>
      </c>
      <c r="C42" s="141">
        <v>4.7621203038498798E-4</v>
      </c>
      <c r="D42" s="142">
        <v>0.80751483994344897</v>
      </c>
      <c r="E42" s="145">
        <v>0.14663244371971701</v>
      </c>
      <c r="F42" s="141" t="s">
        <v>614</v>
      </c>
      <c r="G42" s="146">
        <v>4.132810604898604E-4</v>
      </c>
      <c r="H42" s="146">
        <v>1.4098437454108649E-4</v>
      </c>
      <c r="I42" s="147">
        <v>0.6785714285714286</v>
      </c>
      <c r="J42" s="147">
        <v>0.51724137931034486</v>
      </c>
    </row>
    <row r="43" spans="1:10" x14ac:dyDescent="0.25">
      <c r="A43" s="141" t="s">
        <v>616</v>
      </c>
      <c r="B43" s="144">
        <v>3.3254779512110701</v>
      </c>
      <c r="C43" s="145">
        <v>1.13577860525545E-7</v>
      </c>
      <c r="D43" s="148" t="s">
        <v>9695</v>
      </c>
      <c r="E43" s="148" t="s">
        <v>9695</v>
      </c>
      <c r="F43" s="141" t="s">
        <v>617</v>
      </c>
      <c r="G43" s="146">
        <v>5.289190503883983E-5</v>
      </c>
      <c r="H43" s="146">
        <v>3.8134404402627883E-7</v>
      </c>
      <c r="I43" s="147">
        <v>3.5714285714285712E-2</v>
      </c>
      <c r="J43" s="147">
        <v>0</v>
      </c>
    </row>
    <row r="44" spans="1:10" x14ac:dyDescent="0.25">
      <c r="A44" s="141" t="s">
        <v>618</v>
      </c>
      <c r="B44" s="144">
        <v>4.8254860153698296</v>
      </c>
      <c r="C44" s="145">
        <v>2.7807627653537899E-14</v>
      </c>
      <c r="D44" s="142">
        <v>7.89494104543998</v>
      </c>
      <c r="E44" s="145">
        <v>1.4293616915851801E-22</v>
      </c>
      <c r="F44" s="141" t="s">
        <v>619</v>
      </c>
      <c r="G44" s="146">
        <v>9.5692238527508744E-5</v>
      </c>
      <c r="H44" s="146">
        <v>1.2251216779519351E-6</v>
      </c>
      <c r="I44" s="147">
        <v>0.10714285714285714</v>
      </c>
      <c r="J44" s="147">
        <v>0</v>
      </c>
    </row>
    <row r="45" spans="1:10" x14ac:dyDescent="0.25">
      <c r="A45" s="141" t="s">
        <v>623</v>
      </c>
      <c r="B45" s="144">
        <v>3.61365535956253</v>
      </c>
      <c r="C45" s="145">
        <v>1.48417875192388E-6</v>
      </c>
      <c r="D45" s="142">
        <v>2.5552163842682498</v>
      </c>
      <c r="E45" s="145">
        <v>1.12710988697665E-3</v>
      </c>
      <c r="F45" s="141" t="s">
        <v>625</v>
      </c>
      <c r="G45" s="146">
        <v>1.0064979885050504E-4</v>
      </c>
      <c r="H45" s="146">
        <v>9.9309550620000086E-6</v>
      </c>
      <c r="I45" s="147">
        <v>0.14285714285714285</v>
      </c>
      <c r="J45" s="147">
        <v>3.4482758620689655E-2</v>
      </c>
    </row>
    <row r="46" spans="1:10" x14ac:dyDescent="0.25">
      <c r="A46" s="141" t="s">
        <v>626</v>
      </c>
      <c r="B46" s="144">
        <v>3.24665130302043</v>
      </c>
      <c r="C46" s="145">
        <v>1.3602074244006099E-6</v>
      </c>
      <c r="D46" s="148" t="s">
        <v>9695</v>
      </c>
      <c r="E46" s="148" t="s">
        <v>9695</v>
      </c>
      <c r="F46" s="141" t="s">
        <v>627</v>
      </c>
      <c r="G46" s="146">
        <v>5.5152186974548667E-5</v>
      </c>
      <c r="H46" s="146">
        <v>6.4122093726362826E-6</v>
      </c>
      <c r="I46" s="147">
        <v>0.10714285714285714</v>
      </c>
      <c r="J46" s="147">
        <v>0</v>
      </c>
    </row>
    <row r="47" spans="1:10" x14ac:dyDescent="0.25">
      <c r="A47" s="141" t="s">
        <v>633</v>
      </c>
      <c r="B47" s="144">
        <v>2.7626272007673101</v>
      </c>
      <c r="C47" s="145">
        <v>1.1569052687883E-6</v>
      </c>
      <c r="D47" s="142">
        <v>2.6706194206866201</v>
      </c>
      <c r="E47" s="145">
        <v>2.77592578266617E-4</v>
      </c>
      <c r="F47" s="141" t="s">
        <v>631</v>
      </c>
      <c r="G47" s="146">
        <v>3.379761040102379E-4</v>
      </c>
      <c r="H47" s="146">
        <v>6.7505851364672024E-5</v>
      </c>
      <c r="I47" s="147">
        <v>0.6785714285714286</v>
      </c>
      <c r="J47" s="147">
        <v>0.13793103448275862</v>
      </c>
    </row>
    <row r="48" spans="1:10" x14ac:dyDescent="0.25">
      <c r="A48" s="141" t="s">
        <v>634</v>
      </c>
      <c r="B48" s="144">
        <v>2.7177627285984798</v>
      </c>
      <c r="C48" s="145">
        <v>1.8685283957782401E-6</v>
      </c>
      <c r="D48" s="142">
        <v>2.6056305627322698</v>
      </c>
      <c r="E48" s="145">
        <v>3.9604988083428798E-4</v>
      </c>
      <c r="F48" s="141" t="s">
        <v>631</v>
      </c>
      <c r="G48" s="146">
        <v>3.4647528035786762E-4</v>
      </c>
      <c r="H48" s="146">
        <v>7.2268883352488833E-5</v>
      </c>
      <c r="I48" s="147">
        <v>0.6785714285714286</v>
      </c>
      <c r="J48" s="147">
        <v>0.13793103448275862</v>
      </c>
    </row>
    <row r="49" spans="1:10" x14ac:dyDescent="0.25">
      <c r="A49" s="141" t="s">
        <v>630</v>
      </c>
      <c r="B49" s="144">
        <v>3.16050312571037</v>
      </c>
      <c r="C49" s="145">
        <v>3.9248226234127902E-8</v>
      </c>
      <c r="D49" s="142">
        <v>3.2140822116983498</v>
      </c>
      <c r="E49" s="145">
        <v>2.0264995950782899E-5</v>
      </c>
      <c r="F49" s="141" t="s">
        <v>632</v>
      </c>
      <c r="G49" s="146">
        <v>7.726757756585308E-4</v>
      </c>
      <c r="H49" s="146">
        <v>1.0741666671516729E-4</v>
      </c>
      <c r="I49" s="147">
        <v>0.7857142857142857</v>
      </c>
      <c r="J49" s="147">
        <v>0.2413793103448276</v>
      </c>
    </row>
    <row r="50" spans="1:10" x14ac:dyDescent="0.25">
      <c r="A50" s="141" t="s">
        <v>635</v>
      </c>
      <c r="B50" s="144">
        <v>3.9896934752418201</v>
      </c>
      <c r="C50" s="145">
        <v>2.0923511842513101E-10</v>
      </c>
      <c r="D50" s="142">
        <v>1.22304951601515</v>
      </c>
      <c r="E50" s="145">
        <v>0.14365829724023399</v>
      </c>
      <c r="F50" s="141" t="s">
        <v>636</v>
      </c>
      <c r="G50" s="146">
        <v>7.511223046251309E-4</v>
      </c>
      <c r="H50" s="146">
        <v>7.2999768897834979E-5</v>
      </c>
      <c r="I50" s="147">
        <v>0.6071428571428571</v>
      </c>
      <c r="J50" s="147">
        <v>0.13793103448275862</v>
      </c>
    </row>
    <row r="51" spans="1:10" x14ac:dyDescent="0.25">
      <c r="A51" s="141" t="s">
        <v>637</v>
      </c>
      <c r="B51" s="144">
        <v>3.0124166279695199</v>
      </c>
      <c r="C51" s="145">
        <v>4.5381114182155602E-7</v>
      </c>
      <c r="D51" s="142">
        <v>0.98091277981670499</v>
      </c>
      <c r="E51" s="145">
        <v>0.26437384282841198</v>
      </c>
      <c r="F51" s="141" t="s">
        <v>636</v>
      </c>
      <c r="G51" s="146">
        <v>3.9743630772263501E-4</v>
      </c>
      <c r="H51" s="146">
        <v>6.1442509685461302E-5</v>
      </c>
      <c r="I51" s="147">
        <v>0.5714285714285714</v>
      </c>
      <c r="J51" s="147">
        <v>0.10344827586206896</v>
      </c>
    </row>
    <row r="52" spans="1:10" x14ac:dyDescent="0.25">
      <c r="A52" s="141" t="s">
        <v>640</v>
      </c>
      <c r="B52" s="144">
        <v>2.9177899123426001</v>
      </c>
      <c r="C52" s="145">
        <v>1.1262503413892401E-6</v>
      </c>
      <c r="D52" s="142">
        <v>0.54586293421057497</v>
      </c>
      <c r="E52" s="145">
        <v>0.60835735985338901</v>
      </c>
      <c r="F52" s="141" t="s">
        <v>636</v>
      </c>
      <c r="G52" s="146">
        <v>4.0232298062583248E-4</v>
      </c>
      <c r="H52" s="146">
        <v>6.64824893548346E-5</v>
      </c>
      <c r="I52" s="147">
        <v>0.5714285714285714</v>
      </c>
      <c r="J52" s="147">
        <v>0.13793103448275862</v>
      </c>
    </row>
    <row r="53" spans="1:10" x14ac:dyDescent="0.25">
      <c r="A53" s="141" t="s">
        <v>642</v>
      </c>
      <c r="B53" s="144">
        <v>2.2840585723489899</v>
      </c>
      <c r="C53" s="141">
        <v>2.5027044669761398E-4</v>
      </c>
      <c r="D53" s="142">
        <v>2.2909620347727802</v>
      </c>
      <c r="E53" s="145">
        <v>3.6917842989633298E-3</v>
      </c>
      <c r="F53" s="141" t="s">
        <v>636</v>
      </c>
      <c r="G53" s="146">
        <v>4.9901046217839932E-4</v>
      </c>
      <c r="H53" s="146">
        <v>1.0688813224848256E-4</v>
      </c>
      <c r="I53" s="147">
        <v>0.6071428571428571</v>
      </c>
      <c r="J53" s="147">
        <v>0.20689655172413793</v>
      </c>
    </row>
    <row r="54" spans="1:10" x14ac:dyDescent="0.25">
      <c r="A54" s="141" t="s">
        <v>643</v>
      </c>
      <c r="B54" s="144">
        <v>4.1822108463704497</v>
      </c>
      <c r="C54" s="145">
        <v>2.0153726774322699E-13</v>
      </c>
      <c r="D54" s="142">
        <v>1.6357677321553501</v>
      </c>
      <c r="E54" s="145">
        <v>2.30995806444441E-2</v>
      </c>
      <c r="F54" s="141" t="s">
        <v>645</v>
      </c>
      <c r="G54" s="146">
        <v>1.7792412938917845E-4</v>
      </c>
      <c r="H54" s="146">
        <v>1.2826559921343622E-5</v>
      </c>
      <c r="I54" s="147">
        <v>0.42857142857142855</v>
      </c>
      <c r="J54" s="147">
        <v>0</v>
      </c>
    </row>
    <row r="55" spans="1:10" x14ac:dyDescent="0.25">
      <c r="A55" s="141" t="s">
        <v>646</v>
      </c>
      <c r="B55" s="144">
        <v>3.4420566169490501</v>
      </c>
      <c r="C55" s="145">
        <v>3.7721943461149899E-10</v>
      </c>
      <c r="D55" s="142">
        <v>3.3185742716219599</v>
      </c>
      <c r="E55" s="145">
        <v>2.8478449673845299E-6</v>
      </c>
      <c r="F55" s="141" t="s">
        <v>645</v>
      </c>
      <c r="G55" s="146">
        <v>8.4408097220816367E-5</v>
      </c>
      <c r="H55" s="146">
        <v>8.9878163105707264E-6</v>
      </c>
      <c r="I55" s="147">
        <v>0.17857142857142858</v>
      </c>
      <c r="J55" s="147">
        <v>0</v>
      </c>
    </row>
    <row r="56" spans="1:10" x14ac:dyDescent="0.25">
      <c r="A56" s="141" t="s">
        <v>620</v>
      </c>
      <c r="B56" s="144">
        <v>2.9337121972921598</v>
      </c>
      <c r="C56" s="145">
        <v>4.5299586289390397E-8</v>
      </c>
      <c r="D56" s="142">
        <v>2.4580406690380299</v>
      </c>
      <c r="E56" s="145">
        <v>3.9604988083428798E-4</v>
      </c>
      <c r="F56" s="141" t="s">
        <v>622</v>
      </c>
      <c r="G56" s="146">
        <v>1.5154478789824332E-4</v>
      </c>
      <c r="H56" s="146">
        <v>2.4697984002929913E-5</v>
      </c>
      <c r="I56" s="147">
        <v>0.42857142857142855</v>
      </c>
      <c r="J56" s="147">
        <v>6.8965517241379309E-2</v>
      </c>
    </row>
    <row r="57" spans="1:10" x14ac:dyDescent="0.25">
      <c r="A57" s="141" t="s">
        <v>650</v>
      </c>
      <c r="B57" s="144">
        <v>3.7362846626089201</v>
      </c>
      <c r="C57" s="145">
        <v>3.4280366480872202E-10</v>
      </c>
      <c r="D57" s="142">
        <v>2.26875432284828</v>
      </c>
      <c r="E57" s="145">
        <v>7.0884827526671397E-3</v>
      </c>
      <c r="F57" s="141" t="s">
        <v>648</v>
      </c>
      <c r="G57" s="146">
        <v>1.960207457043216E-4</v>
      </c>
      <c r="H57" s="146">
        <v>2.0438669334082828E-5</v>
      </c>
      <c r="I57" s="147">
        <v>0.42857142857142855</v>
      </c>
      <c r="J57" s="147">
        <v>3.4482758620689655E-2</v>
      </c>
    </row>
    <row r="58" spans="1:10" x14ac:dyDescent="0.25">
      <c r="A58" s="141" t="s">
        <v>628</v>
      </c>
      <c r="B58" s="144">
        <v>3.2291673078579799</v>
      </c>
      <c r="C58" s="145">
        <v>1.0990268357489499E-6</v>
      </c>
      <c r="D58" s="142">
        <v>3.6855830095370399</v>
      </c>
      <c r="E58" s="145">
        <v>1.0284866989403601E-6</v>
      </c>
      <c r="F58" s="141" t="s">
        <v>629</v>
      </c>
      <c r="G58" s="146">
        <v>1.0510574310082406E-4</v>
      </c>
      <c r="H58" s="146">
        <v>1.2604251125705241E-5</v>
      </c>
      <c r="I58" s="147">
        <v>0.21428571428571427</v>
      </c>
      <c r="J58" s="147">
        <v>3.4482758620689655E-2</v>
      </c>
    </row>
    <row r="59" spans="1:10" x14ac:dyDescent="0.25">
      <c r="A59" s="141" t="s">
        <v>638</v>
      </c>
      <c r="B59" s="144">
        <v>2.9359017497742701</v>
      </c>
      <c r="C59" s="145">
        <v>7.3440275338881901E-8</v>
      </c>
      <c r="D59" s="142">
        <v>2.62342584905049</v>
      </c>
      <c r="E59" s="145">
        <v>9.1887776675058904E-4</v>
      </c>
      <c r="F59" s="141" t="s">
        <v>639</v>
      </c>
      <c r="G59" s="146">
        <v>3.6930868136049975E-4</v>
      </c>
      <c r="H59" s="146">
        <v>5.8918325028970441E-5</v>
      </c>
      <c r="I59" s="147">
        <v>0.5357142857142857</v>
      </c>
      <c r="J59" s="147">
        <v>0.10344827586206896</v>
      </c>
    </row>
    <row r="60" spans="1:10" x14ac:dyDescent="0.25">
      <c r="A60" s="141" t="s">
        <v>641</v>
      </c>
      <c r="B60" s="144">
        <v>2.9089127066925902</v>
      </c>
      <c r="C60" s="145">
        <v>7.7742822322075E-8</v>
      </c>
      <c r="D60" s="142">
        <v>2.5136476793600999</v>
      </c>
      <c r="E60" s="145">
        <v>1.4652074615997201E-3</v>
      </c>
      <c r="F60" s="141" t="s">
        <v>639</v>
      </c>
      <c r="G60" s="146">
        <v>3.5374064593068916E-4</v>
      </c>
      <c r="H60" s="146">
        <v>5.5774553508455275E-5</v>
      </c>
      <c r="I60" s="147">
        <v>0.5357142857142857</v>
      </c>
      <c r="J60" s="147">
        <v>0.10344827586206896</v>
      </c>
    </row>
    <row r="61" spans="1:10" x14ac:dyDescent="0.25">
      <c r="A61" s="141" t="s">
        <v>647</v>
      </c>
      <c r="B61" s="144">
        <v>3.7742695423393999</v>
      </c>
      <c r="C61" s="145">
        <v>4.4317458759984002E-11</v>
      </c>
      <c r="D61" s="142">
        <v>2.1301085837021398</v>
      </c>
      <c r="E61" s="145">
        <v>1.2301971945124E-2</v>
      </c>
      <c r="F61" s="141" t="s">
        <v>649</v>
      </c>
      <c r="G61" s="146">
        <v>2.6716067580423881E-4</v>
      </c>
      <c r="H61" s="146">
        <v>2.587883638069727E-5</v>
      </c>
      <c r="I61" s="147">
        <v>0.42857142857142855</v>
      </c>
      <c r="J61" s="147">
        <v>0.10344827586206896</v>
      </c>
    </row>
    <row r="62" spans="1:10" x14ac:dyDescent="0.25">
      <c r="A62" s="141" t="s">
        <v>651</v>
      </c>
      <c r="B62" s="144">
        <v>1.9312531432587801</v>
      </c>
      <c r="C62" s="145">
        <v>4.1634905284671203E-9</v>
      </c>
      <c r="D62" s="148" t="s">
        <v>9695</v>
      </c>
      <c r="E62" s="148" t="s">
        <v>9695</v>
      </c>
      <c r="F62" s="141" t="s">
        <v>652</v>
      </c>
      <c r="G62" s="146">
        <v>2.1307653720874456E-4</v>
      </c>
      <c r="H62" s="146">
        <v>6.2934708708165698E-5</v>
      </c>
      <c r="I62" s="147">
        <v>0.5714285714285714</v>
      </c>
      <c r="J62" s="147">
        <v>0.13793103448275862</v>
      </c>
    </row>
    <row r="63" spans="1:10" x14ac:dyDescent="0.25">
      <c r="A63" s="141" t="s">
        <v>653</v>
      </c>
      <c r="B63" s="144">
        <v>3.1414913024862199</v>
      </c>
      <c r="C63" s="145">
        <v>3.9907763422061203E-6</v>
      </c>
      <c r="D63" s="142">
        <v>-0.65375435838279095</v>
      </c>
      <c r="E63" s="145">
        <v>0.64184715825476202</v>
      </c>
      <c r="F63" s="141" t="s">
        <v>654</v>
      </c>
      <c r="G63" s="146">
        <v>2.3597091063399874E-4</v>
      </c>
      <c r="H63" s="146">
        <v>3.7167741168515191E-5</v>
      </c>
      <c r="I63" s="147">
        <v>0.42857142857142855</v>
      </c>
      <c r="J63" s="147">
        <v>6.8965517241379309E-2</v>
      </c>
    </row>
    <row r="64" spans="1:10" x14ac:dyDescent="0.25">
      <c r="A64" s="141" t="s">
        <v>655</v>
      </c>
      <c r="B64" s="144">
        <v>2.38633492180423</v>
      </c>
      <c r="C64" s="145">
        <v>9.7682315031734995E-8</v>
      </c>
      <c r="D64" s="148" t="s">
        <v>9695</v>
      </c>
      <c r="E64" s="148" t="s">
        <v>9695</v>
      </c>
      <c r="F64" s="141" t="s">
        <v>657</v>
      </c>
      <c r="G64" s="146">
        <v>6.3271893447032867E-5</v>
      </c>
      <c r="H64" s="146">
        <v>1.5054842820113146E-5</v>
      </c>
      <c r="I64" s="147">
        <v>0.14285714285714285</v>
      </c>
      <c r="J64" s="147">
        <v>0</v>
      </c>
    </row>
    <row r="65" spans="1:10" x14ac:dyDescent="0.25">
      <c r="A65" s="141" t="s">
        <v>661</v>
      </c>
      <c r="B65" s="144">
        <v>1.84173597675683</v>
      </c>
      <c r="C65" s="145">
        <v>6.4476719240261101E-6</v>
      </c>
      <c r="D65" s="142">
        <v>1.63389556350234</v>
      </c>
      <c r="E65" s="145">
        <v>4.3432589683712101E-4</v>
      </c>
      <c r="F65" s="141" t="s">
        <v>662</v>
      </c>
      <c r="G65" s="146">
        <v>5.1435373552618786E-4</v>
      </c>
      <c r="H65" s="146">
        <v>1.5023864276790376E-4</v>
      </c>
      <c r="I65" s="147">
        <v>0.7142857142857143</v>
      </c>
      <c r="J65" s="147">
        <v>0.51724137931034486</v>
      </c>
    </row>
    <row r="66" spans="1:10" x14ac:dyDescent="0.25">
      <c r="A66" s="141" t="s">
        <v>658</v>
      </c>
      <c r="B66" s="144">
        <v>4.1364718060415404</v>
      </c>
      <c r="C66" s="145">
        <v>2.7807627653537899E-14</v>
      </c>
      <c r="D66" s="142">
        <v>-0.39311276647529803</v>
      </c>
      <c r="E66" s="145">
        <v>0.72723410226452101</v>
      </c>
      <c r="F66" s="141" t="s">
        <v>660</v>
      </c>
      <c r="G66" s="146">
        <v>4.3407745927796266E-4</v>
      </c>
      <c r="H66" s="146">
        <v>2.3297858562942389E-4</v>
      </c>
      <c r="I66" s="147">
        <v>0.17857142857142858</v>
      </c>
      <c r="J66" s="147">
        <v>3.4482758620689655E-2</v>
      </c>
    </row>
    <row r="67" spans="1:10" x14ac:dyDescent="0.25">
      <c r="A67" s="141" t="s">
        <v>666</v>
      </c>
      <c r="B67" s="144">
        <v>4.1569050027355097</v>
      </c>
      <c r="C67" s="145">
        <v>8.7810719994598698E-12</v>
      </c>
      <c r="D67" s="142">
        <v>2.9148716800203598</v>
      </c>
      <c r="E67" s="145">
        <v>8.7448509565650397E-5</v>
      </c>
      <c r="F67" s="141" t="s">
        <v>668</v>
      </c>
      <c r="G67" s="146">
        <v>1.2640569044278832E-3</v>
      </c>
      <c r="H67" s="146">
        <v>1.296762154495349E-4</v>
      </c>
      <c r="I67" s="147">
        <v>0.6071428571428571</v>
      </c>
      <c r="J67" s="147">
        <v>0.2413793103448276</v>
      </c>
    </row>
    <row r="68" spans="1:10" x14ac:dyDescent="0.25">
      <c r="A68" s="141" t="s">
        <v>669</v>
      </c>
      <c r="B68" s="144">
        <v>2.9148619243985499</v>
      </c>
      <c r="C68" s="141">
        <v>1.2616448808240501E-4</v>
      </c>
      <c r="D68" s="142">
        <v>3.2674250869429899</v>
      </c>
      <c r="E68" s="145">
        <v>4.0183851110054197E-5</v>
      </c>
      <c r="F68" s="141" t="s">
        <v>668</v>
      </c>
      <c r="G68" s="146">
        <v>5.1329928032162783E-4</v>
      </c>
      <c r="H68" s="146">
        <v>5.2448094370636532E-5</v>
      </c>
      <c r="I68" s="147">
        <v>0.2857142857142857</v>
      </c>
      <c r="J68" s="147">
        <v>0.10344827586206896</v>
      </c>
    </row>
    <row r="69" spans="1:10" x14ac:dyDescent="0.25">
      <c r="A69" s="141" t="s">
        <v>670</v>
      </c>
      <c r="B69" s="144">
        <v>2.4858127415687399</v>
      </c>
      <c r="C69" s="145">
        <v>7.0722427771181494E-11</v>
      </c>
      <c r="D69" s="148" t="s">
        <v>9695</v>
      </c>
      <c r="E69" s="148" t="s">
        <v>9695</v>
      </c>
      <c r="F69" s="141" t="s">
        <v>671</v>
      </c>
      <c r="G69" s="146">
        <v>1.2838423943086611E-4</v>
      </c>
      <c r="H69" s="146">
        <v>2.627388789121917E-5</v>
      </c>
      <c r="I69" s="147">
        <v>0.39285714285714285</v>
      </c>
      <c r="J69" s="147">
        <v>0</v>
      </c>
    </row>
    <row r="70" spans="1:10" x14ac:dyDescent="0.25">
      <c r="A70" s="141" t="s">
        <v>672</v>
      </c>
      <c r="B70" s="144">
        <v>2.52910261010777</v>
      </c>
      <c r="C70" s="145">
        <v>4.2297329102669601E-5</v>
      </c>
      <c r="D70" s="142">
        <v>-1.2302694162466801</v>
      </c>
      <c r="E70" s="145">
        <v>0.13215330587877799</v>
      </c>
      <c r="F70" s="141" t="s">
        <v>674</v>
      </c>
      <c r="G70" s="146">
        <v>3.3002896396800097E-4</v>
      </c>
      <c r="H70" s="146">
        <v>5.8480487806182013E-5</v>
      </c>
      <c r="I70" s="147">
        <v>0.21428571428571427</v>
      </c>
      <c r="J70" s="147">
        <v>0.10344827586206896</v>
      </c>
    </row>
    <row r="71" spans="1:10" x14ac:dyDescent="0.25">
      <c r="A71" s="141" t="s">
        <v>675</v>
      </c>
      <c r="B71" s="144">
        <v>4.1254316675493401</v>
      </c>
      <c r="C71" s="145">
        <v>3.6828060035486501E-15</v>
      </c>
      <c r="D71" s="142">
        <v>0.90740805979387795</v>
      </c>
      <c r="E71" s="145">
        <v>0.181938500620455</v>
      </c>
      <c r="F71" s="141" t="s">
        <v>677</v>
      </c>
      <c r="G71" s="146">
        <v>9.3653165007811742E-4</v>
      </c>
      <c r="H71" s="146">
        <v>6.3552183234586362E-5</v>
      </c>
      <c r="I71" s="147">
        <v>0.7142857142857143</v>
      </c>
      <c r="J71" s="147">
        <v>0.13793103448275862</v>
      </c>
    </row>
    <row r="72" spans="1:10" x14ac:dyDescent="0.25">
      <c r="A72" s="141" t="s">
        <v>678</v>
      </c>
      <c r="B72" s="144">
        <v>2.2966266969848599</v>
      </c>
      <c r="C72" s="145">
        <v>3.7020080615639598E-7</v>
      </c>
      <c r="D72" s="148" t="s">
        <v>9695</v>
      </c>
      <c r="E72" s="148" t="s">
        <v>9695</v>
      </c>
      <c r="F72" s="141" t="s">
        <v>679</v>
      </c>
      <c r="G72" s="146">
        <v>1.170576723517185E-4</v>
      </c>
      <c r="H72" s="146">
        <v>2.37111917184157E-5</v>
      </c>
      <c r="I72" s="147">
        <v>0.2857142857142857</v>
      </c>
      <c r="J72" s="147">
        <v>0</v>
      </c>
    </row>
    <row r="73" spans="1:10" x14ac:dyDescent="0.25">
      <c r="A73" s="141" t="s">
        <v>683</v>
      </c>
      <c r="B73" s="144">
        <v>1.7210759600172301</v>
      </c>
      <c r="C73" s="145">
        <v>8.5143072583348804E-5</v>
      </c>
      <c r="D73" s="148" t="s">
        <v>9695</v>
      </c>
      <c r="E73" s="148" t="s">
        <v>9695</v>
      </c>
      <c r="F73" s="141" t="s">
        <v>684</v>
      </c>
      <c r="G73" s="146">
        <v>8.3485017632671288E-5</v>
      </c>
      <c r="H73" s="146">
        <v>1.9844009292754387E-5</v>
      </c>
      <c r="I73" s="147">
        <v>0.21428571428571427</v>
      </c>
      <c r="J73" s="147">
        <v>3.4482758620689655E-2</v>
      </c>
    </row>
    <row r="74" spans="1:10" x14ac:dyDescent="0.25">
      <c r="A74" s="141" t="s">
        <v>680</v>
      </c>
      <c r="B74" s="144">
        <v>2.0262427744477001</v>
      </c>
      <c r="C74" s="145">
        <v>1.0990268357489499E-6</v>
      </c>
      <c r="D74" s="142">
        <v>0.61921353060500794</v>
      </c>
      <c r="E74" s="145">
        <v>0.28828250318580401</v>
      </c>
      <c r="F74" s="141" t="s">
        <v>682</v>
      </c>
      <c r="G74" s="146">
        <v>1.5260662129254504E-4</v>
      </c>
      <c r="H74" s="146">
        <v>4.6761789265677305E-5</v>
      </c>
      <c r="I74" s="147">
        <v>0.42857142857142855</v>
      </c>
      <c r="J74" s="147">
        <v>6.8965517241379309E-2</v>
      </c>
    </row>
    <row r="75" spans="1:10" x14ac:dyDescent="0.25">
      <c r="A75" s="141" t="s">
        <v>697</v>
      </c>
      <c r="B75" s="144">
        <v>2.1244780976458801</v>
      </c>
      <c r="C75" s="145">
        <v>7.44429422050835E-9</v>
      </c>
      <c r="D75" s="142">
        <v>8.8258904420607007E-2</v>
      </c>
      <c r="E75" s="145">
        <v>0.95586363101443095</v>
      </c>
      <c r="F75" s="141" t="s">
        <v>698</v>
      </c>
      <c r="G75" s="146">
        <v>1.0261236626404425E-4</v>
      </c>
      <c r="H75" s="146">
        <v>5.349735342055637E-5</v>
      </c>
      <c r="I75" s="147">
        <v>0.35714285714285715</v>
      </c>
      <c r="J75" s="147">
        <v>6.8965517241379309E-2</v>
      </c>
    </row>
    <row r="76" spans="1:10" x14ac:dyDescent="0.25">
      <c r="A76" s="141" t="s">
        <v>692</v>
      </c>
      <c r="B76" s="144">
        <v>2.33156867365875</v>
      </c>
      <c r="C76" s="145">
        <v>2.9680218171126401E-9</v>
      </c>
      <c r="D76" s="142">
        <v>0.17417328977280799</v>
      </c>
      <c r="E76" s="145">
        <v>0.74479885626645603</v>
      </c>
      <c r="F76" s="141" t="s">
        <v>694</v>
      </c>
      <c r="G76" s="146">
        <v>4.9690239981206173E-4</v>
      </c>
      <c r="H76" s="146">
        <v>8.8995059682415498E-6</v>
      </c>
      <c r="I76" s="147">
        <v>0.14285714285714285</v>
      </c>
      <c r="J76" s="147">
        <v>0</v>
      </c>
    </row>
    <row r="77" spans="1:10" x14ac:dyDescent="0.25">
      <c r="A77" s="141" t="s">
        <v>695</v>
      </c>
      <c r="B77" s="144">
        <v>2.2833556330842</v>
      </c>
      <c r="C77" s="145">
        <v>1.12974010568052E-8</v>
      </c>
      <c r="D77" s="148" t="s">
        <v>9695</v>
      </c>
      <c r="E77" s="148" t="s">
        <v>9695</v>
      </c>
      <c r="F77" s="141" t="s">
        <v>696</v>
      </c>
      <c r="G77" s="146">
        <v>2.1723274054121549E-4</v>
      </c>
      <c r="H77" s="146">
        <v>4.5157009420400984E-5</v>
      </c>
      <c r="I77" s="147">
        <v>0.5</v>
      </c>
      <c r="J77" s="147">
        <v>6.8965517241379309E-2</v>
      </c>
    </row>
    <row r="78" spans="1:10" x14ac:dyDescent="0.25">
      <c r="A78" s="141" t="s">
        <v>688</v>
      </c>
      <c r="B78" s="144">
        <v>2.0127151982890501</v>
      </c>
      <c r="C78" s="145">
        <v>1.3602074244006099E-6</v>
      </c>
      <c r="D78" s="148" t="s">
        <v>9695</v>
      </c>
      <c r="E78" s="148" t="s">
        <v>9695</v>
      </c>
      <c r="F78" s="141" t="s">
        <v>689</v>
      </c>
      <c r="G78" s="146">
        <v>6.5972455615894592E-4</v>
      </c>
      <c r="H78" s="146">
        <v>3.7307598067350079E-5</v>
      </c>
      <c r="I78" s="147">
        <v>0.39285714285714285</v>
      </c>
      <c r="J78" s="147">
        <v>0.10344827586206896</v>
      </c>
    </row>
    <row r="79" spans="1:10" x14ac:dyDescent="0.25">
      <c r="A79" s="141" t="s">
        <v>685</v>
      </c>
      <c r="B79" s="144">
        <v>2.9885179054087501</v>
      </c>
      <c r="C79" s="145">
        <v>6.4512470549220095E-13</v>
      </c>
      <c r="D79" s="142">
        <v>1.37495672857242</v>
      </c>
      <c r="E79" s="145">
        <v>1.30049203110956E-2</v>
      </c>
      <c r="F79" s="141" t="s">
        <v>687</v>
      </c>
      <c r="G79" s="146">
        <v>1.2712386755042964E-4</v>
      </c>
      <c r="H79" s="146">
        <v>2.1989066583804885E-5</v>
      </c>
      <c r="I79" s="147">
        <v>0.21428571428571427</v>
      </c>
      <c r="J79" s="147">
        <v>0</v>
      </c>
    </row>
    <row r="80" spans="1:10" x14ac:dyDescent="0.25">
      <c r="A80" s="141" t="s">
        <v>663</v>
      </c>
      <c r="B80" s="144">
        <v>1.73485765371024</v>
      </c>
      <c r="C80" s="145">
        <v>1.74906699988842E-6</v>
      </c>
      <c r="D80" s="142">
        <v>1.70258115371329</v>
      </c>
      <c r="E80" s="145">
        <v>3.0715429728599E-6</v>
      </c>
      <c r="F80" s="141" t="s">
        <v>665</v>
      </c>
      <c r="G80" s="146">
        <v>1.797382107614543E-4</v>
      </c>
      <c r="H80" s="146">
        <v>6.392801130656666E-5</v>
      </c>
      <c r="I80" s="147">
        <v>0.6428571428571429</v>
      </c>
      <c r="J80" s="147">
        <v>0.13793103448275862</v>
      </c>
    </row>
    <row r="81" spans="1:10" x14ac:dyDescent="0.25">
      <c r="A81" s="141" t="s">
        <v>690</v>
      </c>
      <c r="B81" s="144">
        <v>1.69777854315538</v>
      </c>
      <c r="C81" s="141">
        <v>2.8613892391220799E-4</v>
      </c>
      <c r="D81" s="142">
        <v>0.28578862886003997</v>
      </c>
      <c r="E81" s="145">
        <v>0.64009420627274605</v>
      </c>
      <c r="F81" s="141" t="s">
        <v>691</v>
      </c>
      <c r="G81" s="146">
        <v>9.1671938265755452E-5</v>
      </c>
      <c r="H81" s="146">
        <v>4.000340545421056E-5</v>
      </c>
      <c r="I81" s="147">
        <v>0.14285714285714285</v>
      </c>
      <c r="J81" s="147">
        <v>3.4482758620689655E-2</v>
      </c>
    </row>
    <row r="82" spans="1:10" x14ac:dyDescent="0.25">
      <c r="A82" s="141" t="s">
        <v>702</v>
      </c>
      <c r="B82" s="144">
        <v>3.3327753350687201</v>
      </c>
      <c r="C82" s="145">
        <v>3.7471548643318002E-14</v>
      </c>
      <c r="D82" s="142">
        <v>3.73808812527923</v>
      </c>
      <c r="E82" s="145">
        <v>1.0836617796562E-10</v>
      </c>
      <c r="F82" s="141" t="s">
        <v>703</v>
      </c>
      <c r="G82" s="146">
        <v>2.031403445869214E-4</v>
      </c>
      <c r="H82" s="146">
        <v>2.9790506573106282E-5</v>
      </c>
      <c r="I82" s="147">
        <v>0.39285714285714285</v>
      </c>
      <c r="J82" s="147">
        <v>0</v>
      </c>
    </row>
    <row r="83" spans="1:10" x14ac:dyDescent="0.25">
      <c r="A83" s="141" t="s">
        <v>699</v>
      </c>
      <c r="B83" s="144">
        <v>2.6016527347298699</v>
      </c>
      <c r="C83" s="145">
        <v>1.5660401008863401E-12</v>
      </c>
      <c r="D83" s="142">
        <v>0.63821241041682897</v>
      </c>
      <c r="E83" s="145">
        <v>5.7102955189975699E-2</v>
      </c>
      <c r="F83" s="141" t="s">
        <v>701</v>
      </c>
      <c r="G83" s="146">
        <v>1.2466087219262109E-4</v>
      </c>
      <c r="H83" s="146">
        <v>2.2194716322539538E-5</v>
      </c>
      <c r="I83" s="147">
        <v>0.21428571428571427</v>
      </c>
      <c r="J83" s="147">
        <v>0</v>
      </c>
    </row>
    <row r="84" spans="1:10" x14ac:dyDescent="0.25">
      <c r="A84" s="141" t="s">
        <v>704</v>
      </c>
      <c r="B84" s="144">
        <v>4.1353656712430897</v>
      </c>
      <c r="C84" s="145">
        <v>1.0730140410691499E-13</v>
      </c>
      <c r="D84" s="142">
        <v>1.6066039415348199</v>
      </c>
      <c r="E84" s="145">
        <v>1.9620517301111501E-2</v>
      </c>
      <c r="F84" s="141" t="s">
        <v>706</v>
      </c>
      <c r="G84" s="146">
        <v>5.7166813174111173E-4</v>
      </c>
      <c r="H84" s="146">
        <v>4.8513672651579491E-5</v>
      </c>
      <c r="I84" s="147">
        <v>0.4642857142857143</v>
      </c>
      <c r="J84" s="147">
        <v>0.10344827586206896</v>
      </c>
    </row>
    <row r="85" spans="1:10" x14ac:dyDescent="0.25">
      <c r="A85" s="141" t="s">
        <v>720</v>
      </c>
      <c r="B85" s="144">
        <v>4.2544716603089396</v>
      </c>
      <c r="C85" s="145">
        <v>3.38974145753244E-12</v>
      </c>
      <c r="D85" s="142">
        <v>0.50656525152266396</v>
      </c>
      <c r="E85" s="145">
        <v>0.66746597175159195</v>
      </c>
      <c r="F85" s="141" t="s">
        <v>722</v>
      </c>
      <c r="G85" s="146">
        <v>1.4717848467642853E-3</v>
      </c>
      <c r="H85" s="146">
        <v>4.6321645158283716E-5</v>
      </c>
      <c r="I85" s="147">
        <v>0.42857142857142855</v>
      </c>
      <c r="J85" s="147">
        <v>0.10344827586206896</v>
      </c>
    </row>
    <row r="86" spans="1:10" x14ac:dyDescent="0.25">
      <c r="A86" s="141" t="s">
        <v>723</v>
      </c>
      <c r="B86" s="144">
        <v>1.73560661312598</v>
      </c>
      <c r="C86" s="141">
        <v>1.27332961246637E-4</v>
      </c>
      <c r="D86" s="142">
        <v>1.5322835645605699</v>
      </c>
      <c r="E86" s="145">
        <v>1.58481203049292E-2</v>
      </c>
      <c r="F86" s="141" t="s">
        <v>725</v>
      </c>
      <c r="G86" s="146">
        <v>4.9695548613959168E-4</v>
      </c>
      <c r="H86" s="146">
        <v>2.2576593607753729E-4</v>
      </c>
      <c r="I86" s="147">
        <v>0.8214285714285714</v>
      </c>
      <c r="J86" s="147">
        <v>0.65517241379310343</v>
      </c>
    </row>
    <row r="87" spans="1:10" x14ac:dyDescent="0.25">
      <c r="A87" s="141" t="s">
        <v>713</v>
      </c>
      <c r="B87" s="144">
        <v>1.54227329760883</v>
      </c>
      <c r="C87" s="145">
        <v>7.5052586870082303E-6</v>
      </c>
      <c r="D87" s="142">
        <v>1.2293291149860801</v>
      </c>
      <c r="E87" s="145">
        <v>3.03043627980773E-3</v>
      </c>
      <c r="F87" s="141" t="s">
        <v>714</v>
      </c>
      <c r="G87" s="146">
        <v>6.3916787135126561E-4</v>
      </c>
      <c r="H87" s="146">
        <v>1.3328419740972318E-4</v>
      </c>
      <c r="I87" s="147">
        <v>0.8571428571428571</v>
      </c>
      <c r="J87" s="147">
        <v>0.62068965517241381</v>
      </c>
    </row>
    <row r="88" spans="1:10" x14ac:dyDescent="0.25">
      <c r="A88" s="141" t="s">
        <v>710</v>
      </c>
      <c r="B88" s="144">
        <v>2.7109111415543499</v>
      </c>
      <c r="C88" s="145">
        <v>3.6341376896679401E-10</v>
      </c>
      <c r="D88" s="142">
        <v>1.1617253934805101</v>
      </c>
      <c r="E88" s="145">
        <v>3.1287970728019698E-2</v>
      </c>
      <c r="F88" s="141" t="s">
        <v>712</v>
      </c>
      <c r="G88" s="146">
        <v>1.1364218846454351E-3</v>
      </c>
      <c r="H88" s="146">
        <v>2.1989489476110653E-4</v>
      </c>
      <c r="I88" s="147">
        <v>0.8928571428571429</v>
      </c>
      <c r="J88" s="147">
        <v>0.7931034482758621</v>
      </c>
    </row>
    <row r="89" spans="1:10" x14ac:dyDescent="0.25">
      <c r="A89" s="141" t="s">
        <v>715</v>
      </c>
      <c r="B89" s="144">
        <v>2.7682034041769401</v>
      </c>
      <c r="C89" s="141">
        <v>1.4637835430954401E-4</v>
      </c>
      <c r="D89" s="142">
        <v>5.4626352489018197E-2</v>
      </c>
      <c r="E89" s="145">
        <v>0.97747107387070098</v>
      </c>
      <c r="F89" s="141" t="s">
        <v>717</v>
      </c>
      <c r="G89" s="146">
        <v>1.1502865753727446E-3</v>
      </c>
      <c r="H89" s="146">
        <v>6.0385688615898023E-4</v>
      </c>
      <c r="I89" s="147">
        <v>0.9642857142857143</v>
      </c>
      <c r="J89" s="147">
        <v>0.96551724137931039</v>
      </c>
    </row>
    <row r="90" spans="1:10" x14ac:dyDescent="0.25">
      <c r="A90" s="141" t="s">
        <v>718</v>
      </c>
      <c r="B90" s="144">
        <v>2.6500751410634602</v>
      </c>
      <c r="C90" s="141">
        <v>2.73141284198992E-4</v>
      </c>
      <c r="D90" s="142">
        <v>1.53200913780683E-2</v>
      </c>
      <c r="E90" s="145">
        <v>0.99614277702283105</v>
      </c>
      <c r="F90" s="141" t="s">
        <v>717</v>
      </c>
      <c r="G90" s="146">
        <v>1.6791034028913739E-2</v>
      </c>
      <c r="H90" s="146">
        <v>3.6966289467054549E-3</v>
      </c>
      <c r="I90" s="147">
        <v>1</v>
      </c>
      <c r="J90" s="147">
        <v>0.93103448275862066</v>
      </c>
    </row>
    <row r="91" spans="1:10" x14ac:dyDescent="0.25">
      <c r="A91" s="141" t="s">
        <v>719</v>
      </c>
      <c r="B91" s="144">
        <v>2.4639907741701301</v>
      </c>
      <c r="C91" s="141">
        <v>7.0643954426314898E-4</v>
      </c>
      <c r="D91" s="142">
        <v>-0.79695791506302005</v>
      </c>
      <c r="E91" s="145">
        <v>0.32793649578637202</v>
      </c>
      <c r="F91" s="141" t="s">
        <v>717</v>
      </c>
      <c r="G91" s="146">
        <v>7.1920062883536291E-3</v>
      </c>
      <c r="H91" s="146">
        <v>1.6228779579169114E-3</v>
      </c>
      <c r="I91" s="147">
        <v>0.8214285714285714</v>
      </c>
      <c r="J91" s="147">
        <v>0.72413793103448276</v>
      </c>
    </row>
    <row r="92" spans="1:10" x14ac:dyDescent="0.25">
      <c r="A92" s="141" t="s">
        <v>707</v>
      </c>
      <c r="B92" s="144">
        <v>1.82897242791041</v>
      </c>
      <c r="C92" s="145">
        <v>2.1723585568808399E-7</v>
      </c>
      <c r="D92" s="142">
        <v>-1.69681565545673E-2</v>
      </c>
      <c r="E92" s="145">
        <v>0.99614277702283105</v>
      </c>
      <c r="F92" s="141" t="s">
        <v>709</v>
      </c>
      <c r="G92" s="146">
        <v>1.6252222337839877E-4</v>
      </c>
      <c r="H92" s="146">
        <v>5.2718536283328006E-5</v>
      </c>
      <c r="I92" s="147">
        <v>0.5357142857142857</v>
      </c>
      <c r="J92" s="147">
        <v>0.17241379310344829</v>
      </c>
    </row>
    <row r="93" spans="1:10" x14ac:dyDescent="0.25">
      <c r="A93" s="141" t="s">
        <v>726</v>
      </c>
      <c r="B93" s="144">
        <v>2.5100212355983098</v>
      </c>
      <c r="C93" s="141">
        <v>3.4724233145193599E-4</v>
      </c>
      <c r="D93" s="142">
        <v>-0.26625458341077601</v>
      </c>
      <c r="E93" s="145">
        <v>0.807890866963621</v>
      </c>
      <c r="F93" s="141" t="s">
        <v>728</v>
      </c>
      <c r="G93" s="146">
        <v>3.8134487341404933E-3</v>
      </c>
      <c r="H93" s="146">
        <v>8.4366644630365318E-4</v>
      </c>
      <c r="I93" s="147">
        <v>0.5714285714285714</v>
      </c>
      <c r="J93" s="147">
        <v>0.7931034482758621</v>
      </c>
    </row>
    <row r="94" spans="1:10" x14ac:dyDescent="0.25">
      <c r="A94" s="141" t="s">
        <v>732</v>
      </c>
      <c r="B94" s="144">
        <v>2.0880836776489602</v>
      </c>
      <c r="C94" s="145">
        <v>1.25823181370288E-5</v>
      </c>
      <c r="D94" s="148" t="s">
        <v>9695</v>
      </c>
      <c r="E94" s="148" t="s">
        <v>9695</v>
      </c>
      <c r="F94" s="141" t="s">
        <v>734</v>
      </c>
      <c r="G94" s="146">
        <v>4.2104304873870872E-4</v>
      </c>
      <c r="H94" s="146">
        <v>1.1034844642721789E-4</v>
      </c>
      <c r="I94" s="147">
        <v>0.4642857142857143</v>
      </c>
      <c r="J94" s="147">
        <v>0.20689655172413793</v>
      </c>
    </row>
    <row r="95" spans="1:10" x14ac:dyDescent="0.25">
      <c r="A95" s="141" t="s">
        <v>729</v>
      </c>
      <c r="B95" s="144">
        <v>2.81480905841893</v>
      </c>
      <c r="C95" s="145">
        <v>2.2696792180574901E-10</v>
      </c>
      <c r="D95" s="142">
        <v>1.41190025357865</v>
      </c>
      <c r="E95" s="145">
        <v>5.8694047855119098E-3</v>
      </c>
      <c r="F95" s="141" t="s">
        <v>731</v>
      </c>
      <c r="G95" s="146">
        <v>8.7879854739217019E-4</v>
      </c>
      <c r="H95" s="146">
        <v>9.6992200985220961E-5</v>
      </c>
      <c r="I95" s="147">
        <v>0.6428571428571429</v>
      </c>
      <c r="J95" s="147">
        <v>0.34482758620689657</v>
      </c>
    </row>
    <row r="96" spans="1:10" x14ac:dyDescent="0.25">
      <c r="A96" s="141" t="s">
        <v>735</v>
      </c>
      <c r="B96" s="144">
        <v>2.1350438934037501</v>
      </c>
      <c r="C96" s="145">
        <v>2.4595738257906099E-6</v>
      </c>
      <c r="D96" s="142">
        <v>2.1144519430152302</v>
      </c>
      <c r="E96" s="145">
        <v>5.2043485898099302E-3</v>
      </c>
      <c r="F96" s="141" t="s">
        <v>736</v>
      </c>
      <c r="G96" s="146">
        <v>2.9467246878308313E-3</v>
      </c>
      <c r="H96" s="146">
        <v>7.859949533809067E-4</v>
      </c>
      <c r="I96" s="147">
        <v>0.5714285714285714</v>
      </c>
      <c r="J96" s="147">
        <v>0.55172413793103448</v>
      </c>
    </row>
    <row r="97" spans="1:10" x14ac:dyDescent="0.25">
      <c r="A97" s="141" t="s">
        <v>737</v>
      </c>
      <c r="B97" s="144">
        <v>1.51142243974947</v>
      </c>
      <c r="C97" s="141">
        <v>1.1446894995421301E-4</v>
      </c>
      <c r="D97" s="142">
        <v>0.29012063709434099</v>
      </c>
      <c r="E97" s="145">
        <v>0.64009420627274605</v>
      </c>
      <c r="F97" s="141" t="s">
        <v>739</v>
      </c>
      <c r="G97" s="146">
        <v>1.0243889930696452E-4</v>
      </c>
      <c r="H97" s="146">
        <v>4.143903655356323E-5</v>
      </c>
      <c r="I97" s="147">
        <v>0.21428571428571427</v>
      </c>
      <c r="J97" s="147">
        <v>3.4482758620689655E-2</v>
      </c>
    </row>
    <row r="98" spans="1:10" x14ac:dyDescent="0.25">
      <c r="A98" s="141" t="s">
        <v>740</v>
      </c>
      <c r="B98" s="144">
        <v>2.30060506424857</v>
      </c>
      <c r="C98" s="141">
        <v>6.6482158740618805E-4</v>
      </c>
      <c r="D98" s="142">
        <v>2.58267518658855</v>
      </c>
      <c r="E98" s="145">
        <v>6.5549601822933697E-4</v>
      </c>
      <c r="F98" s="141" t="s">
        <v>741</v>
      </c>
      <c r="G98" s="146">
        <v>1.7252589913792885E-3</v>
      </c>
      <c r="H98" s="146">
        <v>3.2568830223145501E-4</v>
      </c>
      <c r="I98" s="147">
        <v>0.5357142857142857</v>
      </c>
      <c r="J98" s="147">
        <v>0.65517241379310343</v>
      </c>
    </row>
    <row r="99" spans="1:10" x14ac:dyDescent="0.25">
      <c r="A99" s="141" t="s">
        <v>744</v>
      </c>
      <c r="B99" s="144">
        <v>5.54767149164819</v>
      </c>
      <c r="C99" s="145">
        <v>1.6560596131405699E-20</v>
      </c>
      <c r="D99" s="142">
        <v>-0.93840161148027001</v>
      </c>
      <c r="E99" s="145">
        <v>0.16458380436019199</v>
      </c>
      <c r="F99" s="141" t="s">
        <v>746</v>
      </c>
      <c r="G99" s="146">
        <v>2.3620281670457153E-3</v>
      </c>
      <c r="H99" s="146">
        <v>9.5374528003868125E-5</v>
      </c>
      <c r="I99" s="147">
        <v>0.6785714285714286</v>
      </c>
      <c r="J99" s="147">
        <v>0.31034482758620691</v>
      </c>
    </row>
    <row r="100" spans="1:10" x14ac:dyDescent="0.25">
      <c r="A100" s="141" t="s">
        <v>747</v>
      </c>
      <c r="B100" s="144">
        <v>2.21936480941313</v>
      </c>
      <c r="C100" s="145">
        <v>5.0924694311093803E-5</v>
      </c>
      <c r="D100" s="142">
        <v>0.143609348830644</v>
      </c>
      <c r="E100" s="145">
        <v>0.91613646085120404</v>
      </c>
      <c r="F100" s="141" t="s">
        <v>748</v>
      </c>
      <c r="G100" s="146">
        <v>1.2703322863818402E-3</v>
      </c>
      <c r="H100" s="146">
        <v>5.8294584645446226E-4</v>
      </c>
      <c r="I100" s="147">
        <v>0.7857142857142857</v>
      </c>
      <c r="J100" s="147">
        <v>0.82758620689655171</v>
      </c>
    </row>
    <row r="101" spans="1:10" x14ac:dyDescent="0.25">
      <c r="A101" s="141" t="s">
        <v>742</v>
      </c>
      <c r="B101" s="144">
        <v>7.40329247031341</v>
      </c>
      <c r="C101" s="145">
        <v>1.9102595936959199E-27</v>
      </c>
      <c r="D101" s="142">
        <v>2.2408728300320702</v>
      </c>
      <c r="E101" s="145">
        <v>1.73310607849074E-3</v>
      </c>
      <c r="F101" s="141" t="s">
        <v>743</v>
      </c>
      <c r="G101" s="146">
        <v>1.1864698431548087E-3</v>
      </c>
      <c r="H101" s="146">
        <v>1.0094750682323919E-3</v>
      </c>
      <c r="I101" s="147">
        <v>0.2857142857142857</v>
      </c>
      <c r="J101" s="147">
        <v>3.4482758620689655E-2</v>
      </c>
    </row>
    <row r="102" spans="1:10" x14ac:dyDescent="0.25">
      <c r="A102" s="141" t="s">
        <v>749</v>
      </c>
      <c r="B102" s="144">
        <v>2.49020148721339</v>
      </c>
      <c r="C102" s="145">
        <v>6.4982714154425804E-5</v>
      </c>
      <c r="D102" s="142">
        <v>-0.299637278637718</v>
      </c>
      <c r="E102" s="145">
        <v>0.85296563455459196</v>
      </c>
      <c r="F102" s="141" t="s">
        <v>750</v>
      </c>
      <c r="G102" s="146">
        <v>3.8798683824003413E-4</v>
      </c>
      <c r="H102" s="146">
        <v>1.3736195275356958E-4</v>
      </c>
      <c r="I102" s="147">
        <v>0.6428571428571429</v>
      </c>
      <c r="J102" s="147">
        <v>0.34482758620689657</v>
      </c>
    </row>
    <row r="103" spans="1:10" x14ac:dyDescent="0.25">
      <c r="A103" s="141" t="s">
        <v>751</v>
      </c>
      <c r="B103" s="144">
        <v>2.2829761701676401</v>
      </c>
      <c r="C103" s="141">
        <v>3.3819130715354099E-4</v>
      </c>
      <c r="D103" s="142">
        <v>-0.46528546106714902</v>
      </c>
      <c r="E103" s="145">
        <v>0.72845616572518601</v>
      </c>
      <c r="F103" s="141" t="s">
        <v>752</v>
      </c>
      <c r="G103" s="146">
        <v>3.4516407680886414E-4</v>
      </c>
      <c r="H103" s="146">
        <v>7.3224516053467783E-5</v>
      </c>
      <c r="I103" s="147">
        <v>0.5</v>
      </c>
      <c r="J103" s="147">
        <v>0.27586206896551724</v>
      </c>
    </row>
    <row r="104" spans="1:10" x14ac:dyDescent="0.25">
      <c r="A104" s="141" t="s">
        <v>756</v>
      </c>
      <c r="B104" s="144">
        <v>6.0986398911808903</v>
      </c>
      <c r="C104" s="145">
        <v>2.59892238873552E-16</v>
      </c>
      <c r="D104" s="148" t="s">
        <v>9695</v>
      </c>
      <c r="E104" s="148" t="s">
        <v>9695</v>
      </c>
      <c r="F104" s="141" t="s">
        <v>758</v>
      </c>
      <c r="G104" s="146">
        <v>1.570011231676828E-3</v>
      </c>
      <c r="H104" s="146">
        <v>1.5253779939311969E-4</v>
      </c>
      <c r="I104" s="147">
        <v>0.4642857142857143</v>
      </c>
      <c r="J104" s="147">
        <v>0.27586206896551724</v>
      </c>
    </row>
    <row r="105" spans="1:10" x14ac:dyDescent="0.25">
      <c r="A105" s="141" t="s">
        <v>753</v>
      </c>
      <c r="B105" s="144">
        <v>4.9026338922761097</v>
      </c>
      <c r="C105" s="145">
        <v>7.2051154145286798E-11</v>
      </c>
      <c r="D105" s="142">
        <v>0.95939027195682203</v>
      </c>
      <c r="E105" s="145">
        <v>6.6515846873109699E-2</v>
      </c>
      <c r="F105" s="141" t="s">
        <v>755</v>
      </c>
      <c r="G105" s="146">
        <v>1.2418964927033652E-3</v>
      </c>
      <c r="H105" s="146">
        <v>3.8768213788750955E-4</v>
      </c>
      <c r="I105" s="147">
        <v>7.1428571428571425E-2</v>
      </c>
      <c r="J105" s="147">
        <v>3.4482758620689655E-2</v>
      </c>
    </row>
    <row r="106" spans="1:10" x14ac:dyDescent="0.25">
      <c r="A106" s="141" t="s">
        <v>759</v>
      </c>
      <c r="B106" s="144">
        <v>2.2296042623946501</v>
      </c>
      <c r="C106" s="141">
        <v>3.9585044817585802E-4</v>
      </c>
      <c r="D106" s="148" t="s">
        <v>9695</v>
      </c>
      <c r="E106" s="148" t="s">
        <v>9695</v>
      </c>
      <c r="F106" s="141" t="s">
        <v>760</v>
      </c>
      <c r="G106" s="146">
        <v>4.3011409115282103E-5</v>
      </c>
      <c r="H106" s="146">
        <v>1.7145203099566572E-6</v>
      </c>
      <c r="I106" s="147">
        <v>0.10714285714285714</v>
      </c>
      <c r="J106" s="147">
        <v>0</v>
      </c>
    </row>
    <row r="107" spans="1:10" x14ac:dyDescent="0.25">
      <c r="A107" s="141" t="s">
        <v>761</v>
      </c>
      <c r="B107" s="144">
        <v>3.82261220901073</v>
      </c>
      <c r="C107" s="145">
        <v>1.5631936453699599E-6</v>
      </c>
      <c r="D107" s="148" t="s">
        <v>9695</v>
      </c>
      <c r="E107" s="148" t="s">
        <v>9695</v>
      </c>
      <c r="F107" s="141" t="s">
        <v>762</v>
      </c>
      <c r="G107" s="146">
        <v>3.4012438216507378E-5</v>
      </c>
      <c r="H107" s="146">
        <v>1.8555684813817374E-6</v>
      </c>
      <c r="I107" s="147">
        <v>7.1428571428571425E-2</v>
      </c>
      <c r="J107" s="147">
        <v>0</v>
      </c>
    </row>
    <row r="108" spans="1:10" x14ac:dyDescent="0.25">
      <c r="A108" s="141" t="s">
        <v>766</v>
      </c>
      <c r="B108" s="144">
        <v>5.0150395126234404</v>
      </c>
      <c r="C108" s="145">
        <v>9.7211701367115708E-13</v>
      </c>
      <c r="D108" s="142">
        <v>1.1742511200329699</v>
      </c>
      <c r="E108" s="145">
        <v>0.14663244371971701</v>
      </c>
      <c r="F108" s="141" t="s">
        <v>767</v>
      </c>
      <c r="G108" s="146">
        <v>1.790794326866593E-4</v>
      </c>
      <c r="H108" s="146">
        <v>3.42890976813717E-6</v>
      </c>
      <c r="I108" s="147">
        <v>7.1428571428571425E-2</v>
      </c>
      <c r="J108" s="147">
        <v>0</v>
      </c>
    </row>
    <row r="109" spans="1:10" x14ac:dyDescent="0.25">
      <c r="A109" s="141" t="s">
        <v>768</v>
      </c>
      <c r="B109" s="144">
        <v>2.8929186685612098</v>
      </c>
      <c r="C109" s="145">
        <v>1.11155141830938E-5</v>
      </c>
      <c r="D109" s="142">
        <v>2.1281319969039099</v>
      </c>
      <c r="E109" s="145">
        <v>2.3488487378024599E-3</v>
      </c>
      <c r="F109" s="141" t="s">
        <v>767</v>
      </c>
      <c r="G109" s="146">
        <v>2.0501380457041275E-3</v>
      </c>
      <c r="H109" s="146">
        <v>1.6108137841195144E-6</v>
      </c>
      <c r="I109" s="147">
        <v>7.1428571428571425E-2</v>
      </c>
      <c r="J109" s="147">
        <v>0</v>
      </c>
    </row>
    <row r="110" spans="1:10" x14ac:dyDescent="0.25">
      <c r="A110" s="141" t="s">
        <v>763</v>
      </c>
      <c r="B110" s="144">
        <v>3.41460511315907</v>
      </c>
      <c r="C110" s="145">
        <v>1.40516342265418E-5</v>
      </c>
      <c r="D110" s="142">
        <v>2.6560067106029801</v>
      </c>
      <c r="E110" s="145">
        <v>2.2526279914324601E-3</v>
      </c>
      <c r="F110" s="141" t="s">
        <v>765</v>
      </c>
      <c r="G110" s="146">
        <v>6.5442372361538157E-5</v>
      </c>
      <c r="H110" s="146">
        <v>2.5961378414160782E-6</v>
      </c>
      <c r="I110" s="147">
        <v>0.14285714285714285</v>
      </c>
      <c r="J110" s="147">
        <v>0</v>
      </c>
    </row>
    <row r="111" spans="1:10" x14ac:dyDescent="0.25">
      <c r="A111" s="141" t="s">
        <v>769</v>
      </c>
      <c r="B111" s="144">
        <v>3.0311236119762301</v>
      </c>
      <c r="C111" s="145">
        <v>1.7242505748271701E-5</v>
      </c>
      <c r="D111" s="148" t="s">
        <v>9695</v>
      </c>
      <c r="E111" s="148" t="s">
        <v>9695</v>
      </c>
      <c r="F111" s="141" t="s">
        <v>770</v>
      </c>
      <c r="G111" s="146">
        <v>8.5264286936263312E-5</v>
      </c>
      <c r="H111" s="146">
        <v>5.1468242716537862E-4</v>
      </c>
      <c r="I111" s="147">
        <v>0.14285714285714285</v>
      </c>
      <c r="J111" s="147">
        <v>3.4482758620689655E-2</v>
      </c>
    </row>
    <row r="112" spans="1:10" x14ac:dyDescent="0.25">
      <c r="A112" s="141" t="s">
        <v>774</v>
      </c>
      <c r="B112" s="144">
        <v>4.0540248131443199</v>
      </c>
      <c r="C112" s="145">
        <v>2.9416381229836301E-8</v>
      </c>
      <c r="D112" s="142">
        <v>3.9283919817944</v>
      </c>
      <c r="E112" s="145">
        <v>1.0786606748787501E-5</v>
      </c>
      <c r="F112" s="141" t="s">
        <v>775</v>
      </c>
      <c r="G112" s="146">
        <v>1.2701257685065973E-3</v>
      </c>
      <c r="H112" s="146">
        <v>1.6750647853894926E-4</v>
      </c>
      <c r="I112" s="147">
        <v>0.10714285714285714</v>
      </c>
      <c r="J112" s="147">
        <v>6.8965517241379309E-2</v>
      </c>
    </row>
    <row r="113" spans="1:10" x14ac:dyDescent="0.25">
      <c r="A113" s="141" t="s">
        <v>777</v>
      </c>
      <c r="B113" s="144">
        <v>3.2305519783730499</v>
      </c>
      <c r="C113" s="141">
        <v>9.8305278954562299E-4</v>
      </c>
      <c r="D113" s="142">
        <v>-0.29053598329363001</v>
      </c>
      <c r="E113" s="145">
        <v>0.87768651517632001</v>
      </c>
      <c r="F113" s="141" t="s">
        <v>779</v>
      </c>
      <c r="G113" s="146">
        <v>2.5651118062021976E-3</v>
      </c>
      <c r="H113" s="146">
        <v>3.5679573315942339E-4</v>
      </c>
      <c r="I113" s="147">
        <v>0.35714285714285715</v>
      </c>
      <c r="J113" s="147">
        <v>0.41379310344827586</v>
      </c>
    </row>
    <row r="114" spans="1:10" x14ac:dyDescent="0.25">
      <c r="A114" s="141" t="s">
        <v>771</v>
      </c>
      <c r="B114" s="144">
        <v>5.1111411713427204</v>
      </c>
      <c r="C114" s="145">
        <v>5.1053808016820301E-8</v>
      </c>
      <c r="D114" s="142">
        <v>2.1042918938130502</v>
      </c>
      <c r="E114" s="145">
        <v>0.121400392415</v>
      </c>
      <c r="F114" s="141" t="s">
        <v>773</v>
      </c>
      <c r="G114" s="146">
        <v>1.867905903274478E-3</v>
      </c>
      <c r="H114" s="146">
        <v>6.0665026700445521E-5</v>
      </c>
      <c r="I114" s="147">
        <v>0.21428571428571427</v>
      </c>
      <c r="J114" s="147">
        <v>0.10344827586206896</v>
      </c>
    </row>
    <row r="115" spans="1:10" ht="15.75" thickBot="1" x14ac:dyDescent="0.3">
      <c r="A115" s="149" t="s">
        <v>776</v>
      </c>
      <c r="B115" s="150">
        <v>3.5833144339680501</v>
      </c>
      <c r="C115" s="160">
        <v>7.18736037547847E-5</v>
      </c>
      <c r="D115" s="142">
        <v>3.9253159528196799</v>
      </c>
      <c r="E115" s="145">
        <v>1.71241487899501E-4</v>
      </c>
      <c r="F115" s="149" t="s">
        <v>773</v>
      </c>
      <c r="G115" s="151">
        <v>8.3174042923925046E-4</v>
      </c>
      <c r="H115" s="151">
        <v>1.3683077944655109E-4</v>
      </c>
      <c r="I115" s="152">
        <v>0.21428571428571427</v>
      </c>
      <c r="J115" s="152">
        <v>0.13793103448275862</v>
      </c>
    </row>
    <row r="116" spans="1:10" x14ac:dyDescent="0.25">
      <c r="A116" s="153" t="s">
        <v>780</v>
      </c>
      <c r="B116" s="154">
        <v>-1.89533786512157</v>
      </c>
      <c r="C116" s="153">
        <v>4.77895239299671E-4</v>
      </c>
      <c r="D116" s="142">
        <v>0.172080360436449</v>
      </c>
      <c r="E116" s="145">
        <v>0.93097586460106097</v>
      </c>
      <c r="F116" s="153" t="s">
        <v>782</v>
      </c>
      <c r="G116" s="155">
        <v>5.9837675554017472E-6</v>
      </c>
      <c r="H116" s="155">
        <v>1.0293087962150479E-4</v>
      </c>
      <c r="I116" s="156">
        <v>0</v>
      </c>
      <c r="J116" s="156">
        <v>6.8965517241379309E-2</v>
      </c>
    </row>
    <row r="117" spans="1:10" x14ac:dyDescent="0.25">
      <c r="A117" s="141" t="s">
        <v>783</v>
      </c>
      <c r="B117" s="157">
        <v>-4.5136215986954697</v>
      </c>
      <c r="C117" s="145">
        <v>2.5251996785257098E-13</v>
      </c>
      <c r="D117" s="142">
        <v>0.975559994355923</v>
      </c>
      <c r="E117" s="145">
        <v>0.35833998218555702</v>
      </c>
      <c r="F117" s="141" t="s">
        <v>785</v>
      </c>
      <c r="G117" s="146">
        <v>1.8484515611620495E-4</v>
      </c>
      <c r="H117" s="146">
        <v>6.0855781690239861E-3</v>
      </c>
      <c r="I117" s="147">
        <v>0.5714285714285714</v>
      </c>
      <c r="J117" s="147">
        <v>0.65517241379310343</v>
      </c>
    </row>
    <row r="118" spans="1:10" x14ac:dyDescent="0.25">
      <c r="A118" s="141" t="s">
        <v>786</v>
      </c>
      <c r="B118" s="157">
        <v>-2.8302678958808301</v>
      </c>
      <c r="C118" s="145">
        <v>7.9694616081564505E-8</v>
      </c>
      <c r="D118" s="148" t="s">
        <v>9695</v>
      </c>
      <c r="E118" s="148" t="s">
        <v>9695</v>
      </c>
      <c r="F118" s="141" t="s">
        <v>788</v>
      </c>
      <c r="G118" s="146">
        <v>1.0039509394863591E-5</v>
      </c>
      <c r="H118" s="146">
        <v>4.3227207912020397E-4</v>
      </c>
      <c r="I118" s="147">
        <v>0</v>
      </c>
      <c r="J118" s="147">
        <v>0.10344827586206896</v>
      </c>
    </row>
    <row r="119" spans="1:10" x14ac:dyDescent="0.25">
      <c r="A119" s="141" t="s">
        <v>792</v>
      </c>
      <c r="B119" s="157">
        <v>-3.1824833395611498</v>
      </c>
      <c r="C119" s="145">
        <v>2.5029046844856599E-7</v>
      </c>
      <c r="D119" s="148" t="s">
        <v>9695</v>
      </c>
      <c r="E119" s="148" t="s">
        <v>9695</v>
      </c>
      <c r="F119" s="141" t="s">
        <v>794</v>
      </c>
      <c r="G119" s="146">
        <v>2.3310192249895557E-5</v>
      </c>
      <c r="H119" s="146">
        <v>1.8293141302355039E-4</v>
      </c>
      <c r="I119" s="147">
        <v>3.5714285714285712E-2</v>
      </c>
      <c r="J119" s="147">
        <v>0.20689655172413793</v>
      </c>
    </row>
    <row r="120" spans="1:10" x14ac:dyDescent="0.25">
      <c r="A120" s="141" t="s">
        <v>795</v>
      </c>
      <c r="B120" s="157">
        <v>-2.46868711256421</v>
      </c>
      <c r="C120" s="145">
        <v>2.15662057368289E-5</v>
      </c>
      <c r="D120" s="148" t="s">
        <v>9695</v>
      </c>
      <c r="E120" s="148" t="s">
        <v>9695</v>
      </c>
      <c r="F120" s="141" t="s">
        <v>797</v>
      </c>
      <c r="G120" s="146">
        <v>1.4317348149411917E-5</v>
      </c>
      <c r="H120" s="146">
        <v>6.1177558373926998E-5</v>
      </c>
      <c r="I120" s="147">
        <v>0</v>
      </c>
      <c r="J120" s="147">
        <v>0.20689655172413793</v>
      </c>
    </row>
    <row r="121" spans="1:10" x14ac:dyDescent="0.25">
      <c r="A121" s="141" t="s">
        <v>800</v>
      </c>
      <c r="B121" s="157">
        <v>-2.3708151997041602</v>
      </c>
      <c r="C121" s="141">
        <v>9.6948820796585798E-4</v>
      </c>
      <c r="D121" s="148" t="s">
        <v>9695</v>
      </c>
      <c r="E121" s="148" t="s">
        <v>9695</v>
      </c>
      <c r="F121" s="141" t="s">
        <v>802</v>
      </c>
      <c r="G121" s="146">
        <v>2.4506621111455363E-4</v>
      </c>
      <c r="H121" s="146">
        <v>1.451049689775964E-3</v>
      </c>
      <c r="I121" s="147">
        <v>0.35714285714285715</v>
      </c>
      <c r="J121" s="147">
        <v>0.41379310344827586</v>
      </c>
    </row>
    <row r="122" spans="1:10" x14ac:dyDescent="0.25">
      <c r="A122" s="141" t="s">
        <v>803</v>
      </c>
      <c r="B122" s="157">
        <v>-3.3540751409856799</v>
      </c>
      <c r="C122" s="145">
        <v>1.09120043912335E-7</v>
      </c>
      <c r="D122" s="148" t="s">
        <v>9695</v>
      </c>
      <c r="E122" s="148" t="s">
        <v>9695</v>
      </c>
      <c r="F122" s="141" t="s">
        <v>804</v>
      </c>
      <c r="G122" s="146">
        <v>4.0163825919657898E-6</v>
      </c>
      <c r="H122" s="146">
        <v>4.3677890876482074E-4</v>
      </c>
      <c r="I122" s="147">
        <v>0</v>
      </c>
      <c r="J122" s="147">
        <v>6.8965517241379309E-2</v>
      </c>
    </row>
    <row r="123" spans="1:10" x14ac:dyDescent="0.25">
      <c r="A123" s="141" t="s">
        <v>798</v>
      </c>
      <c r="B123" s="157">
        <v>-1.7809174645197801</v>
      </c>
      <c r="C123" s="141">
        <v>5.3228991007137701E-4</v>
      </c>
      <c r="D123" s="148" t="s">
        <v>9695</v>
      </c>
      <c r="E123" s="148" t="s">
        <v>9695</v>
      </c>
      <c r="F123" s="141" t="s">
        <v>799</v>
      </c>
      <c r="G123" s="146">
        <v>1.2442047823748066E-5</v>
      </c>
      <c r="H123" s="146">
        <v>1.945324777219408E-3</v>
      </c>
      <c r="I123" s="147">
        <v>0</v>
      </c>
      <c r="J123" s="147">
        <v>0.10344827586206896</v>
      </c>
    </row>
    <row r="124" spans="1:10" x14ac:dyDescent="0.25">
      <c r="A124" s="141" t="s">
        <v>805</v>
      </c>
      <c r="B124" s="157">
        <v>-6.2060201706434102</v>
      </c>
      <c r="C124" s="145">
        <v>5.0437967109630601E-13</v>
      </c>
      <c r="D124" s="142">
        <v>-2.0792487716126602</v>
      </c>
      <c r="E124" s="145">
        <v>3.9532090202600897E-3</v>
      </c>
      <c r="F124" s="141" t="s">
        <v>807</v>
      </c>
      <c r="G124" s="146">
        <v>3.1819911966938168E-4</v>
      </c>
      <c r="H124" s="146">
        <v>8.2048288504054279E-4</v>
      </c>
      <c r="I124" s="147">
        <v>0.2857142857142857</v>
      </c>
      <c r="J124" s="147">
        <v>0.58620689655172409</v>
      </c>
    </row>
    <row r="125" spans="1:10" x14ac:dyDescent="0.25">
      <c r="A125" s="141" t="s">
        <v>808</v>
      </c>
      <c r="B125" s="157">
        <v>-1.9657381083353</v>
      </c>
      <c r="C125" s="141">
        <v>6.5264048983556297E-4</v>
      </c>
      <c r="D125" s="142">
        <v>1.29602372557029</v>
      </c>
      <c r="E125" s="145">
        <v>0.146899739323399</v>
      </c>
      <c r="F125" s="141" t="s">
        <v>810</v>
      </c>
      <c r="G125" s="146">
        <v>1.5088840750992454E-3</v>
      </c>
      <c r="H125" s="146">
        <v>3.1127011746844911E-3</v>
      </c>
      <c r="I125" s="147">
        <v>0.6428571428571429</v>
      </c>
      <c r="J125" s="147">
        <v>0.89655172413793105</v>
      </c>
    </row>
    <row r="126" spans="1:10" x14ac:dyDescent="0.25">
      <c r="A126" s="141" t="s">
        <v>821</v>
      </c>
      <c r="B126" s="157">
        <v>-2.06923394548991</v>
      </c>
      <c r="C126" s="141">
        <v>2.0211883130209801E-4</v>
      </c>
      <c r="D126" s="148" t="s">
        <v>9695</v>
      </c>
      <c r="E126" s="148" t="s">
        <v>9695</v>
      </c>
      <c r="F126" s="141" t="s">
        <v>823</v>
      </c>
      <c r="G126" s="146">
        <v>3.5202872275608763E-6</v>
      </c>
      <c r="H126" s="146">
        <v>7.2475531225839671E-5</v>
      </c>
      <c r="I126" s="147">
        <v>0</v>
      </c>
      <c r="J126" s="147">
        <v>6.8965517241379309E-2</v>
      </c>
    </row>
    <row r="127" spans="1:10" x14ac:dyDescent="0.25">
      <c r="A127" s="141" t="s">
        <v>789</v>
      </c>
      <c r="B127" s="157">
        <v>-2.6096501305866999</v>
      </c>
      <c r="C127" s="141">
        <v>1.39521175298028E-4</v>
      </c>
      <c r="D127" s="148" t="s">
        <v>9695</v>
      </c>
      <c r="E127" s="148" t="s">
        <v>9695</v>
      </c>
      <c r="F127" s="141" t="s">
        <v>791</v>
      </c>
      <c r="G127" s="146">
        <v>2.0963527649901598E-5</v>
      </c>
      <c r="H127" s="146">
        <v>3.2359938236216563E-4</v>
      </c>
      <c r="I127" s="147">
        <v>7.1428571428571425E-2</v>
      </c>
      <c r="J127" s="147">
        <v>0.17241379310344829</v>
      </c>
    </row>
    <row r="128" spans="1:10" x14ac:dyDescent="0.25">
      <c r="A128" s="141" t="s">
        <v>816</v>
      </c>
      <c r="B128" s="157">
        <v>-6.1286857448416496</v>
      </c>
      <c r="C128" s="145">
        <v>8.7394563754841292E-12</v>
      </c>
      <c r="D128" s="142">
        <v>-4.23657526195825</v>
      </c>
      <c r="E128" s="145">
        <v>4.8150331213644696E-6</v>
      </c>
      <c r="F128" s="141" t="s">
        <v>817</v>
      </c>
      <c r="G128" s="146">
        <v>1.1088204935433242E-5</v>
      </c>
      <c r="H128" s="146">
        <v>6.7786577038069624E-4</v>
      </c>
      <c r="I128" s="147">
        <v>3.5714285714285712E-2</v>
      </c>
      <c r="J128" s="147">
        <v>0.20689655172413793</v>
      </c>
    </row>
    <row r="129" spans="1:10" x14ac:dyDescent="0.25">
      <c r="A129" s="141" t="s">
        <v>818</v>
      </c>
      <c r="B129" s="157">
        <v>-6.9674816408578</v>
      </c>
      <c r="C129" s="145">
        <v>6.3132320127191801E-22</v>
      </c>
      <c r="D129" s="142">
        <v>-1.8701325591226701</v>
      </c>
      <c r="E129" s="145">
        <v>6.8051909535028002E-2</v>
      </c>
      <c r="F129" s="141" t="s">
        <v>817</v>
      </c>
      <c r="G129" s="146">
        <v>7.6156694683589188E-6</v>
      </c>
      <c r="H129" s="146">
        <v>1.2320272040257862E-3</v>
      </c>
      <c r="I129" s="147">
        <v>3.5714285714285712E-2</v>
      </c>
      <c r="J129" s="147">
        <v>0.2413793103448276</v>
      </c>
    </row>
    <row r="130" spans="1:10" x14ac:dyDescent="0.25">
      <c r="A130" s="141" t="s">
        <v>819</v>
      </c>
      <c r="B130" s="157">
        <v>-6.9878646988717401</v>
      </c>
      <c r="C130" s="145">
        <v>2.7439907951617999E-19</v>
      </c>
      <c r="D130" s="142">
        <v>-2.94383414532044</v>
      </c>
      <c r="E130" s="145">
        <v>3.7397795843357199E-3</v>
      </c>
      <c r="F130" s="141" t="s">
        <v>817</v>
      </c>
      <c r="G130" s="146">
        <v>3.1423812628248167E-5</v>
      </c>
      <c r="H130" s="146">
        <v>1.9871732831323041E-3</v>
      </c>
      <c r="I130" s="147">
        <v>3.5714285714285712E-2</v>
      </c>
      <c r="J130" s="147">
        <v>0.20689655172413793</v>
      </c>
    </row>
    <row r="131" spans="1:10" x14ac:dyDescent="0.25">
      <c r="A131" s="141" t="s">
        <v>820</v>
      </c>
      <c r="B131" s="157">
        <v>-9.5913410375228896</v>
      </c>
      <c r="C131" s="145">
        <v>8.2440936636496698E-22</v>
      </c>
      <c r="D131" s="142">
        <v>-5.6086257299802096</v>
      </c>
      <c r="E131" s="145">
        <v>5.57140191374657E-8</v>
      </c>
      <c r="F131" s="141" t="s">
        <v>817</v>
      </c>
      <c r="G131" s="146">
        <v>1.4635665700047131E-5</v>
      </c>
      <c r="H131" s="146">
        <v>9.6168171393636861E-4</v>
      </c>
      <c r="I131" s="147">
        <v>3.5714285714285712E-2</v>
      </c>
      <c r="J131" s="147">
        <v>0.20689655172413793</v>
      </c>
    </row>
    <row r="132" spans="1:10" x14ac:dyDescent="0.25">
      <c r="A132" s="141" t="s">
        <v>814</v>
      </c>
      <c r="B132" s="157">
        <v>-5.9453725073558896</v>
      </c>
      <c r="C132" s="145">
        <v>1.6981506092738901E-11</v>
      </c>
      <c r="D132" s="142">
        <v>-3.6564852531641501</v>
      </c>
      <c r="E132" s="145">
        <v>3.7749257420321302E-4</v>
      </c>
      <c r="F132" s="141" t="s">
        <v>815</v>
      </c>
      <c r="G132" s="146">
        <v>3.5928083742682721E-6</v>
      </c>
      <c r="H132" s="146">
        <v>1.1519448484657443E-3</v>
      </c>
      <c r="I132" s="147">
        <v>0</v>
      </c>
      <c r="J132" s="147">
        <v>0.20689655172413793</v>
      </c>
    </row>
    <row r="133" spans="1:10" x14ac:dyDescent="0.25">
      <c r="A133" s="141" t="s">
        <v>811</v>
      </c>
      <c r="B133" s="157">
        <v>-3.7625732472213702</v>
      </c>
      <c r="C133" s="145">
        <v>7.3364271162644702E-10</v>
      </c>
      <c r="D133" s="148" t="s">
        <v>9695</v>
      </c>
      <c r="E133" s="148" t="s">
        <v>9695</v>
      </c>
      <c r="F133" s="141" t="s">
        <v>813</v>
      </c>
      <c r="G133" s="146">
        <v>4.3874435995620975E-5</v>
      </c>
      <c r="H133" s="146">
        <v>4.46884757281851E-5</v>
      </c>
      <c r="I133" s="147">
        <v>3.5714285714285712E-2</v>
      </c>
      <c r="J133" s="147">
        <v>0.17241379310344829</v>
      </c>
    </row>
    <row r="134" spans="1:10" x14ac:dyDescent="0.25">
      <c r="A134" s="141" t="s">
        <v>824</v>
      </c>
      <c r="B134" s="157">
        <v>-5.9879511227944704</v>
      </c>
      <c r="C134" s="145">
        <v>1.6615218643053399E-11</v>
      </c>
      <c r="D134" s="148" t="s">
        <v>9695</v>
      </c>
      <c r="E134" s="148" t="s">
        <v>9695</v>
      </c>
      <c r="F134" s="141" t="s">
        <v>826</v>
      </c>
      <c r="G134" s="146">
        <v>2.6560562573105226E-6</v>
      </c>
      <c r="H134" s="146">
        <v>1.4713992960259156E-4</v>
      </c>
      <c r="I134" s="147">
        <v>0</v>
      </c>
      <c r="J134" s="147">
        <v>0.10344827586206896</v>
      </c>
    </row>
    <row r="135" spans="1:10" x14ac:dyDescent="0.25">
      <c r="A135" s="141" t="s">
        <v>827</v>
      </c>
      <c r="B135" s="157">
        <v>-2.5105857179516202</v>
      </c>
      <c r="C135" s="141">
        <v>2.5641608548665501E-4</v>
      </c>
      <c r="D135" s="148" t="s">
        <v>9695</v>
      </c>
      <c r="E135" s="148" t="s">
        <v>9695</v>
      </c>
      <c r="F135" s="141" t="s">
        <v>829</v>
      </c>
      <c r="G135" s="146">
        <v>9.6466921473675474E-7</v>
      </c>
      <c r="H135" s="146">
        <v>3.0588859639432914E-4</v>
      </c>
      <c r="I135" s="147">
        <v>0</v>
      </c>
      <c r="J135" s="147">
        <v>6.8965517241379309E-2</v>
      </c>
    </row>
    <row r="136" spans="1:10" x14ac:dyDescent="0.25">
      <c r="A136" s="141" t="s">
        <v>830</v>
      </c>
      <c r="B136" s="157">
        <v>-5.9820671854082397</v>
      </c>
      <c r="C136" s="145">
        <v>1.71559283719574E-14</v>
      </c>
      <c r="D136" s="148" t="s">
        <v>9695</v>
      </c>
      <c r="E136" s="148" t="s">
        <v>9695</v>
      </c>
      <c r="F136" s="141" t="s">
        <v>832</v>
      </c>
      <c r="G136" s="146">
        <v>2.5624336047128563E-6</v>
      </c>
      <c r="H136" s="146">
        <v>1.18740175961486E-3</v>
      </c>
      <c r="I136" s="147">
        <v>0</v>
      </c>
      <c r="J136" s="147">
        <v>0.10344827586206896</v>
      </c>
    </row>
    <row r="137" spans="1:10" x14ac:dyDescent="0.25">
      <c r="A137" s="141" t="s">
        <v>833</v>
      </c>
      <c r="B137" s="157">
        <v>-3.1846971682874301</v>
      </c>
      <c r="C137" s="145">
        <v>6.8462677189748805E-7</v>
      </c>
      <c r="D137" s="148" t="s">
        <v>9695</v>
      </c>
      <c r="E137" s="148" t="s">
        <v>9695</v>
      </c>
      <c r="F137" s="141" t="s">
        <v>835</v>
      </c>
      <c r="G137" s="146">
        <v>7.5948550386460134E-5</v>
      </c>
      <c r="H137" s="146">
        <v>3.2552858333947149E-3</v>
      </c>
      <c r="I137" s="147">
        <v>3.5714285714285712E-2</v>
      </c>
      <c r="J137" s="147">
        <v>0.17241379310344829</v>
      </c>
    </row>
    <row r="138" spans="1:10" x14ac:dyDescent="0.25">
      <c r="A138" s="141" t="s">
        <v>836</v>
      </c>
      <c r="B138" s="157">
        <v>-3.4355152962475102</v>
      </c>
      <c r="C138" s="145">
        <v>1.74906699988842E-6</v>
      </c>
      <c r="D138" s="148" t="s">
        <v>9695</v>
      </c>
      <c r="E138" s="148" t="s">
        <v>9695</v>
      </c>
      <c r="F138" s="141" t="s">
        <v>835</v>
      </c>
      <c r="G138" s="146">
        <v>6.1851392721027775E-4</v>
      </c>
      <c r="H138" s="146">
        <v>4.7600171192131865E-4</v>
      </c>
      <c r="I138" s="147">
        <v>3.5714285714285712E-2</v>
      </c>
      <c r="J138" s="147">
        <v>0.13793103448275862</v>
      </c>
    </row>
    <row r="139" spans="1:10" x14ac:dyDescent="0.25">
      <c r="A139" s="141" t="s">
        <v>837</v>
      </c>
      <c r="B139" s="157">
        <v>-5.79748293288913</v>
      </c>
      <c r="C139" s="145">
        <v>1.13577860525545E-7</v>
      </c>
      <c r="D139" s="148" t="s">
        <v>9695</v>
      </c>
      <c r="E139" s="148" t="s">
        <v>9695</v>
      </c>
      <c r="F139" s="141" t="s">
        <v>835</v>
      </c>
      <c r="G139" s="146">
        <v>4.958651801678679E-5</v>
      </c>
      <c r="H139" s="146">
        <v>4.2442488457960863E-4</v>
      </c>
      <c r="I139" s="147">
        <v>3.5714285714285712E-2</v>
      </c>
      <c r="J139" s="147">
        <v>0.10344827586206896</v>
      </c>
    </row>
    <row r="140" spans="1:10" x14ac:dyDescent="0.25">
      <c r="A140" s="141" t="s">
        <v>838</v>
      </c>
      <c r="B140" s="157">
        <v>-4.4657025326947704</v>
      </c>
      <c r="C140" s="145">
        <v>8.2365079398339303E-10</v>
      </c>
      <c r="D140" s="148" t="s">
        <v>9695</v>
      </c>
      <c r="E140" s="148" t="s">
        <v>9695</v>
      </c>
      <c r="F140" s="141" t="s">
        <v>840</v>
      </c>
      <c r="G140" s="146">
        <v>9.3917298354794784E-5</v>
      </c>
      <c r="H140" s="146">
        <v>6.1340550943871986E-4</v>
      </c>
      <c r="I140" s="147">
        <v>0.10714285714285714</v>
      </c>
      <c r="J140" s="147">
        <v>0.27586206896551724</v>
      </c>
    </row>
    <row r="141" spans="1:10" x14ac:dyDescent="0.25">
      <c r="A141" s="141" t="s">
        <v>841</v>
      </c>
      <c r="B141" s="157">
        <v>-5.3919069113539004</v>
      </c>
      <c r="C141" s="145">
        <v>1.97655045020763E-10</v>
      </c>
      <c r="D141" s="148" t="s">
        <v>9695</v>
      </c>
      <c r="E141" s="148" t="s">
        <v>9695</v>
      </c>
      <c r="F141" s="141" t="s">
        <v>840</v>
      </c>
      <c r="G141" s="146">
        <v>4.0857019061627648E-5</v>
      </c>
      <c r="H141" s="146">
        <v>2.8717122128146062E-4</v>
      </c>
      <c r="I141" s="147">
        <v>3.5714285714285712E-2</v>
      </c>
      <c r="J141" s="147">
        <v>0.20689655172413793</v>
      </c>
    </row>
    <row r="142" spans="1:10" x14ac:dyDescent="0.25">
      <c r="A142" s="141" t="s">
        <v>845</v>
      </c>
      <c r="B142" s="157">
        <v>-5.90579008766424</v>
      </c>
      <c r="C142" s="145">
        <v>3.1141121807429998E-11</v>
      </c>
      <c r="D142" s="142">
        <v>-3.0994295451437601</v>
      </c>
      <c r="E142" s="145">
        <v>5.6605032909937698E-5</v>
      </c>
      <c r="F142" s="141" t="s">
        <v>846</v>
      </c>
      <c r="G142" s="146">
        <v>2.7276887371952392E-4</v>
      </c>
      <c r="H142" s="146">
        <v>5.9613752274700904E-4</v>
      </c>
      <c r="I142" s="147">
        <v>7.1428571428571425E-2</v>
      </c>
      <c r="J142" s="147">
        <v>0.34482758620689657</v>
      </c>
    </row>
    <row r="143" spans="1:10" x14ac:dyDescent="0.25">
      <c r="A143" s="141" t="s">
        <v>842</v>
      </c>
      <c r="B143" s="157">
        <v>-4.6980589870908398</v>
      </c>
      <c r="C143" s="145">
        <v>6.17264180105654E-7</v>
      </c>
      <c r="D143" s="142">
        <v>-4.1271838437498802</v>
      </c>
      <c r="E143" s="145">
        <v>4.7233718020463E-6</v>
      </c>
      <c r="F143" s="141" t="s">
        <v>844</v>
      </c>
      <c r="G143" s="146">
        <v>1.3029735712740705E-4</v>
      </c>
      <c r="H143" s="146">
        <v>2.9044452568627692E-3</v>
      </c>
      <c r="I143" s="147">
        <v>0.17857142857142858</v>
      </c>
      <c r="J143" s="147">
        <v>0.34482758620689657</v>
      </c>
    </row>
    <row r="144" spans="1:10" x14ac:dyDescent="0.25">
      <c r="A144" s="141" t="s">
        <v>847</v>
      </c>
      <c r="B144" s="157">
        <v>-6.1395591147749302</v>
      </c>
      <c r="C144" s="145">
        <v>2.2374860176176402E-19</v>
      </c>
      <c r="D144" s="142">
        <v>-3.2175983077158201</v>
      </c>
      <c r="E144" s="145">
        <v>7.3523426938145099E-6</v>
      </c>
      <c r="F144" s="141" t="s">
        <v>844</v>
      </c>
      <c r="G144" s="146">
        <v>4.5559879753210001E-5</v>
      </c>
      <c r="H144" s="146">
        <v>6.563438321975151E-4</v>
      </c>
      <c r="I144" s="147">
        <v>3.5714285714285712E-2</v>
      </c>
      <c r="J144" s="147">
        <v>0.31034482758620691</v>
      </c>
    </row>
    <row r="145" spans="1:10" x14ac:dyDescent="0.25">
      <c r="A145" s="141" t="s">
        <v>848</v>
      </c>
      <c r="B145" s="157">
        <v>-4.1822027682870502</v>
      </c>
      <c r="C145" s="145">
        <v>5.8106342881088702E-8</v>
      </c>
      <c r="D145" s="142">
        <v>-1.79813450928875</v>
      </c>
      <c r="E145" s="145">
        <v>7.30311054337782E-3</v>
      </c>
      <c r="F145" s="141" t="s">
        <v>850</v>
      </c>
      <c r="G145" s="146">
        <v>4.2299679725994126E-6</v>
      </c>
      <c r="H145" s="146">
        <v>3.716754525546793E-4</v>
      </c>
      <c r="I145" s="147">
        <v>0</v>
      </c>
      <c r="J145" s="147">
        <v>0.13793103448275862</v>
      </c>
    </row>
    <row r="146" spans="1:10" x14ac:dyDescent="0.25">
      <c r="A146" s="141" t="s">
        <v>851</v>
      </c>
      <c r="B146" s="157">
        <v>-2.22074825655561</v>
      </c>
      <c r="C146" s="141">
        <v>8.0358808015181199E-4</v>
      </c>
      <c r="D146" s="142">
        <v>-0.299706232481741</v>
      </c>
      <c r="E146" s="145">
        <v>0.76015314287105296</v>
      </c>
      <c r="F146" s="141" t="s">
        <v>853</v>
      </c>
      <c r="G146" s="146">
        <v>6.1830817127309647E-6</v>
      </c>
      <c r="H146" s="146">
        <v>6.9315730262697843E-5</v>
      </c>
      <c r="I146" s="147">
        <v>0</v>
      </c>
      <c r="J146" s="147">
        <v>6.8965517241379309E-2</v>
      </c>
    </row>
    <row r="147" spans="1:10" x14ac:dyDescent="0.25">
      <c r="A147" s="141" t="s">
        <v>854</v>
      </c>
      <c r="B147" s="157">
        <v>-2.11780837723198</v>
      </c>
      <c r="C147" s="141">
        <v>3.49320393391337E-4</v>
      </c>
      <c r="D147" s="148" t="s">
        <v>9695</v>
      </c>
      <c r="E147" s="148" t="s">
        <v>9695</v>
      </c>
      <c r="F147" s="141" t="s">
        <v>856</v>
      </c>
      <c r="G147" s="146">
        <v>5.8342053805712971E-6</v>
      </c>
      <c r="H147" s="146">
        <v>1.9772897005218445E-4</v>
      </c>
      <c r="I147" s="147">
        <v>0</v>
      </c>
      <c r="J147" s="147">
        <v>0.10344827586206896</v>
      </c>
    </row>
    <row r="148" spans="1:10" x14ac:dyDescent="0.25">
      <c r="A148" s="141" t="s">
        <v>857</v>
      </c>
      <c r="B148" s="157">
        <v>-3.0495933369357502</v>
      </c>
      <c r="C148" s="141">
        <v>2.35760645521113E-4</v>
      </c>
      <c r="D148" s="142">
        <v>-1.2319742990926601</v>
      </c>
      <c r="E148" s="145">
        <v>0.20397784755102699</v>
      </c>
      <c r="F148" s="141" t="s">
        <v>859</v>
      </c>
      <c r="G148" s="146">
        <v>6.7399998095426172E-6</v>
      </c>
      <c r="H148" s="146">
        <v>5.2209638315219604E-5</v>
      </c>
      <c r="I148" s="147">
        <v>3.5714285714285712E-2</v>
      </c>
      <c r="J148" s="147">
        <v>0.10344827586206896</v>
      </c>
    </row>
    <row r="149" spans="1:10" x14ac:dyDescent="0.25">
      <c r="A149" s="141" t="s">
        <v>860</v>
      </c>
      <c r="B149" s="157">
        <v>-3.8272770633448201</v>
      </c>
      <c r="C149" s="145">
        <v>2.57250781115897E-9</v>
      </c>
      <c r="D149" s="148" t="s">
        <v>9695</v>
      </c>
      <c r="E149" s="148" t="s">
        <v>9695</v>
      </c>
      <c r="F149" s="141" t="s">
        <v>862</v>
      </c>
      <c r="G149" s="146">
        <v>2.0678295043793249E-6</v>
      </c>
      <c r="H149" s="146">
        <v>3.3079364110382534E-3</v>
      </c>
      <c r="I149" s="147">
        <v>0</v>
      </c>
      <c r="J149" s="147">
        <v>0.10344827586206896</v>
      </c>
    </row>
    <row r="150" spans="1:10" x14ac:dyDescent="0.25">
      <c r="A150" s="141" t="s">
        <v>863</v>
      </c>
      <c r="B150" s="157">
        <v>-3.6923246839521799</v>
      </c>
      <c r="C150" s="145">
        <v>7.2279228990558096E-10</v>
      </c>
      <c r="D150" s="142">
        <v>-2.0131101139183398</v>
      </c>
      <c r="E150" s="145">
        <v>3.8077541327231701E-3</v>
      </c>
      <c r="F150" s="141" t="s">
        <v>865</v>
      </c>
      <c r="G150" s="146">
        <v>2.2851866678845817E-3</v>
      </c>
      <c r="H150" s="146">
        <v>5.6526435425770726E-4</v>
      </c>
      <c r="I150" s="147">
        <v>0.2857142857142857</v>
      </c>
      <c r="J150" s="147">
        <v>0.17241379310344829</v>
      </c>
    </row>
    <row r="151" spans="1:10" x14ac:dyDescent="0.25">
      <c r="A151" s="141" t="s">
        <v>866</v>
      </c>
      <c r="B151" s="157">
        <v>-2.3678743351985099</v>
      </c>
      <c r="C151" s="145">
        <v>1.5631936453699599E-6</v>
      </c>
      <c r="D151" s="142">
        <v>-1.3771062628980499</v>
      </c>
      <c r="E151" s="145">
        <v>1.9582111597066399E-2</v>
      </c>
      <c r="F151" s="141" t="s">
        <v>867</v>
      </c>
      <c r="G151" s="146">
        <v>2.0123796553677656E-4</v>
      </c>
      <c r="H151" s="146">
        <v>6.2920023244991804E-4</v>
      </c>
      <c r="I151" s="147">
        <v>0.17857142857142858</v>
      </c>
      <c r="J151" s="147">
        <v>0.44827586206896552</v>
      </c>
    </row>
    <row r="152" spans="1:10" x14ac:dyDescent="0.25">
      <c r="A152" s="141" t="s">
        <v>868</v>
      </c>
      <c r="B152" s="157">
        <v>-3.00443484771534</v>
      </c>
      <c r="C152" s="145">
        <v>1.45882831558893E-6</v>
      </c>
      <c r="D152" s="142">
        <v>0.78398417725526603</v>
      </c>
      <c r="E152" s="145">
        <v>0.50848771873421705</v>
      </c>
      <c r="F152" s="141" t="s">
        <v>867</v>
      </c>
      <c r="G152" s="146">
        <v>1.5249089978778546E-4</v>
      </c>
      <c r="H152" s="146">
        <v>1.1338116417026346E-3</v>
      </c>
      <c r="I152" s="147">
        <v>0.32142857142857145</v>
      </c>
      <c r="J152" s="147">
        <v>0.75862068965517238</v>
      </c>
    </row>
    <row r="153" spans="1:10" x14ac:dyDescent="0.25">
      <c r="A153" s="141" t="s">
        <v>869</v>
      </c>
      <c r="B153" s="157">
        <v>-2.3909621257861602</v>
      </c>
      <c r="C153" s="145">
        <v>3.2851419647153603E-5</v>
      </c>
      <c r="D153" s="142">
        <v>-2.4211514795012401</v>
      </c>
      <c r="E153" s="145">
        <v>5.0981719424290899E-3</v>
      </c>
      <c r="F153" s="141" t="s">
        <v>871</v>
      </c>
      <c r="G153" s="146">
        <v>1.6317582072833915E-4</v>
      </c>
      <c r="H153" s="146">
        <v>9.2620040783315143E-4</v>
      </c>
      <c r="I153" s="147">
        <v>0.17857142857142858</v>
      </c>
      <c r="J153" s="147">
        <v>0.55172413793103448</v>
      </c>
    </row>
    <row r="154" spans="1:10" x14ac:dyDescent="0.25">
      <c r="A154" s="141" t="s">
        <v>872</v>
      </c>
      <c r="B154" s="157">
        <v>-2.4460287879285101</v>
      </c>
      <c r="C154" s="141">
        <v>8.8291230303275603E-4</v>
      </c>
      <c r="D154" s="142">
        <v>-3.5724269092597201</v>
      </c>
      <c r="E154" s="145">
        <v>1.7566834256811901E-5</v>
      </c>
      <c r="F154" s="141" t="s">
        <v>871</v>
      </c>
      <c r="G154" s="146">
        <v>7.8844080029684451E-5</v>
      </c>
      <c r="H154" s="146">
        <v>1.0215266889242465E-3</v>
      </c>
      <c r="I154" s="147">
        <v>0.14285714285714285</v>
      </c>
      <c r="J154" s="147">
        <v>0.51724137931034486</v>
      </c>
    </row>
    <row r="155" spans="1:10" x14ac:dyDescent="0.25">
      <c r="A155" s="141" t="s">
        <v>873</v>
      </c>
      <c r="B155" s="157">
        <v>-2.8679723904692098</v>
      </c>
      <c r="C155" s="141">
        <v>2.17901601043052E-4</v>
      </c>
      <c r="D155" s="142">
        <v>-3.7307085483167</v>
      </c>
      <c r="E155" s="145">
        <v>5.3541690484740803E-5</v>
      </c>
      <c r="F155" s="141" t="s">
        <v>871</v>
      </c>
      <c r="G155" s="146">
        <v>6.674761047007647E-5</v>
      </c>
      <c r="H155" s="146">
        <v>1.0658862745969789E-3</v>
      </c>
      <c r="I155" s="147">
        <v>0.14285714285714285</v>
      </c>
      <c r="J155" s="147">
        <v>0.51724137931034486</v>
      </c>
    </row>
    <row r="156" spans="1:10" x14ac:dyDescent="0.25">
      <c r="A156" s="141" t="s">
        <v>874</v>
      </c>
      <c r="B156" s="157">
        <v>-3.0802976663517998</v>
      </c>
      <c r="C156" s="145">
        <v>8.3923521389606907E-5</v>
      </c>
      <c r="D156" s="142">
        <v>-3.3252208663338099</v>
      </c>
      <c r="E156" s="145">
        <v>2.98569487271106E-4</v>
      </c>
      <c r="F156" s="141" t="s">
        <v>871</v>
      </c>
      <c r="G156" s="146">
        <v>2.1286221910654252E-6</v>
      </c>
      <c r="H156" s="146">
        <v>3.6615803870771303E-4</v>
      </c>
      <c r="I156" s="147">
        <v>0</v>
      </c>
      <c r="J156" s="147">
        <v>3.4482758620689655E-2</v>
      </c>
    </row>
    <row r="157" spans="1:10" x14ac:dyDescent="0.25">
      <c r="A157" s="141" t="s">
        <v>875</v>
      </c>
      <c r="B157" s="157">
        <v>-3.65289729622691</v>
      </c>
      <c r="C157" s="145">
        <v>6.7305941051811004E-7</v>
      </c>
      <c r="D157" s="142">
        <v>-3.23716681416066</v>
      </c>
      <c r="E157" s="145">
        <v>9.9546798659831803E-5</v>
      </c>
      <c r="F157" s="141" t="s">
        <v>871</v>
      </c>
      <c r="G157" s="146">
        <v>7.0633481597604853E-5</v>
      </c>
      <c r="H157" s="146">
        <v>8.0764803632425188E-4</v>
      </c>
      <c r="I157" s="147">
        <v>0.14285714285714285</v>
      </c>
      <c r="J157" s="147">
        <v>0.51724137931034486</v>
      </c>
    </row>
    <row r="158" spans="1:10" x14ac:dyDescent="0.25">
      <c r="A158" s="141" t="s">
        <v>876</v>
      </c>
      <c r="B158" s="157">
        <v>-2.0728390114340698</v>
      </c>
      <c r="C158" s="141">
        <v>1.1905601515791E-4</v>
      </c>
      <c r="D158" s="142">
        <v>0.30226662664416998</v>
      </c>
      <c r="E158" s="145">
        <v>0.63212022059650896</v>
      </c>
      <c r="F158" s="141" t="s">
        <v>878</v>
      </c>
      <c r="G158" s="146">
        <v>5.3009088178938286E-5</v>
      </c>
      <c r="H158" s="146">
        <v>1.7238537661639838E-4</v>
      </c>
      <c r="I158" s="147">
        <v>7.1428571428571425E-2</v>
      </c>
      <c r="J158" s="147">
        <v>0.17241379310344829</v>
      </c>
    </row>
    <row r="159" spans="1:10" x14ac:dyDescent="0.25">
      <c r="A159" s="141" t="s">
        <v>879</v>
      </c>
      <c r="B159" s="157">
        <v>-2.4003400560318902</v>
      </c>
      <c r="C159" s="145">
        <v>1.5663317546624499E-5</v>
      </c>
      <c r="D159" s="142">
        <v>-1.85688415695674</v>
      </c>
      <c r="E159" s="145">
        <v>5.0229500338379903E-4</v>
      </c>
      <c r="F159" s="141" t="s">
        <v>881</v>
      </c>
      <c r="G159" s="146">
        <v>2.9046363556317465E-4</v>
      </c>
      <c r="H159" s="146">
        <v>2.6210252450950381E-4</v>
      </c>
      <c r="I159" s="147">
        <v>0.14285714285714285</v>
      </c>
      <c r="J159" s="147">
        <v>0.34482758620689657</v>
      </c>
    </row>
    <row r="160" spans="1:10" x14ac:dyDescent="0.25">
      <c r="A160" s="141" t="s">
        <v>882</v>
      </c>
      <c r="B160" s="157">
        <v>-1.9859353918261999</v>
      </c>
      <c r="C160" s="141">
        <v>1.8613061015385101E-4</v>
      </c>
      <c r="D160" s="148" t="s">
        <v>9695</v>
      </c>
      <c r="E160" s="148" t="s">
        <v>9695</v>
      </c>
      <c r="F160" s="141" t="s">
        <v>884</v>
      </c>
      <c r="G160" s="146">
        <v>2.3020832280157905E-5</v>
      </c>
      <c r="H160" s="146">
        <v>2.1598250802048146E-4</v>
      </c>
      <c r="I160" s="147">
        <v>3.5714285714285712E-2</v>
      </c>
      <c r="J160" s="147">
        <v>6.8965517241379309E-2</v>
      </c>
    </row>
    <row r="161" spans="1:10" x14ac:dyDescent="0.25">
      <c r="A161" s="141" t="s">
        <v>885</v>
      </c>
      <c r="B161" s="157">
        <v>-2.33552012541417</v>
      </c>
      <c r="C161" s="141">
        <v>1.7714402222487299E-4</v>
      </c>
      <c r="D161" s="142">
        <v>-0.24955246744783099</v>
      </c>
      <c r="E161" s="145">
        <v>0.78309017195348296</v>
      </c>
      <c r="F161" s="141" t="s">
        <v>887</v>
      </c>
      <c r="G161" s="146">
        <v>1.2333359977028154E-3</v>
      </c>
      <c r="H161" s="146">
        <v>4.2365342766044123E-3</v>
      </c>
      <c r="I161" s="147">
        <v>0.7142857142857143</v>
      </c>
      <c r="J161" s="147">
        <v>0.82758620689655171</v>
      </c>
    </row>
    <row r="162" spans="1:10" x14ac:dyDescent="0.25">
      <c r="A162" s="141" t="s">
        <v>888</v>
      </c>
      <c r="B162" s="157">
        <v>-2.5326016426995599</v>
      </c>
      <c r="C162" s="145">
        <v>1.7269626532059299E-6</v>
      </c>
      <c r="D162" s="142">
        <v>-0.87267441221945996</v>
      </c>
      <c r="E162" s="145">
        <v>0.39500847230525499</v>
      </c>
      <c r="F162" s="141" t="s">
        <v>890</v>
      </c>
      <c r="G162" s="146">
        <v>1.4005183706245218E-4</v>
      </c>
      <c r="H162" s="146">
        <v>8.4511493770134366E-4</v>
      </c>
      <c r="I162" s="147">
        <v>3.5714285714285712E-2</v>
      </c>
      <c r="J162" s="147">
        <v>0.27586206896551724</v>
      </c>
    </row>
    <row r="163" spans="1:10" x14ac:dyDescent="0.25">
      <c r="A163" s="141" t="s">
        <v>891</v>
      </c>
      <c r="B163" s="157">
        <v>-2.8823194640985199</v>
      </c>
      <c r="C163" s="145">
        <v>4.4844965170847299E-9</v>
      </c>
      <c r="D163" s="142">
        <v>-0.224049426954638</v>
      </c>
      <c r="E163" s="145">
        <v>0.85296563455459196</v>
      </c>
      <c r="F163" s="141" t="s">
        <v>890</v>
      </c>
      <c r="G163" s="146">
        <v>4.3490868361332168E-4</v>
      </c>
      <c r="H163" s="146">
        <v>3.1227010279576161E-4</v>
      </c>
      <c r="I163" s="147">
        <v>3.5714285714285712E-2</v>
      </c>
      <c r="J163" s="147">
        <v>0.31034482758620691</v>
      </c>
    </row>
    <row r="164" spans="1:10" x14ac:dyDescent="0.25">
      <c r="A164" s="141" t="s">
        <v>892</v>
      </c>
      <c r="B164" s="157">
        <v>-2.3782160743620899</v>
      </c>
      <c r="C164" s="145">
        <v>6.9815414497297501E-6</v>
      </c>
      <c r="D164" s="142">
        <v>-0.81571328965551904</v>
      </c>
      <c r="E164" s="145">
        <v>0.42317658578239098</v>
      </c>
      <c r="F164" s="141" t="s">
        <v>894</v>
      </c>
      <c r="G164" s="146">
        <v>8.059038093132156E-5</v>
      </c>
      <c r="H164" s="146">
        <v>1.1678737148575987E-4</v>
      </c>
      <c r="I164" s="147">
        <v>7.1428571428571425E-2</v>
      </c>
      <c r="J164" s="147">
        <v>0.2413793103448276</v>
      </c>
    </row>
    <row r="165" spans="1:10" x14ac:dyDescent="0.25">
      <c r="A165" s="141" t="s">
        <v>895</v>
      </c>
      <c r="B165" s="157">
        <v>-2.14775774052517</v>
      </c>
      <c r="C165" s="145">
        <v>5.7115714824025802E-5</v>
      </c>
      <c r="D165" s="142">
        <v>-0.99675357230413197</v>
      </c>
      <c r="E165" s="145">
        <v>5.8695060440495897E-2</v>
      </c>
      <c r="F165" s="141" t="s">
        <v>897</v>
      </c>
      <c r="G165" s="146">
        <v>4.3423340575152701E-4</v>
      </c>
      <c r="H165" s="146">
        <v>1.9064358153035295E-3</v>
      </c>
      <c r="I165" s="147">
        <v>0.6071428571428571</v>
      </c>
      <c r="J165" s="147">
        <v>0.86206896551724133</v>
      </c>
    </row>
    <row r="166" spans="1:10" x14ac:dyDescent="0.25">
      <c r="A166" s="141" t="s">
        <v>898</v>
      </c>
      <c r="B166" s="157">
        <v>-2.19635062629213</v>
      </c>
      <c r="C166" s="141">
        <v>2.6835469789905002E-4</v>
      </c>
      <c r="D166" s="142">
        <v>-1.7133848894669499</v>
      </c>
      <c r="E166" s="145">
        <v>8.9438468275182606E-3</v>
      </c>
      <c r="F166" s="141" t="s">
        <v>897</v>
      </c>
      <c r="G166" s="146">
        <v>8.9419246157006039E-5</v>
      </c>
      <c r="H166" s="146">
        <v>6.6107122399182037E-4</v>
      </c>
      <c r="I166" s="147">
        <v>0.14285714285714285</v>
      </c>
      <c r="J166" s="147">
        <v>0.51724137931034486</v>
      </c>
    </row>
    <row r="167" spans="1:10" x14ac:dyDescent="0.25">
      <c r="A167" s="141" t="s">
        <v>899</v>
      </c>
      <c r="B167" s="157">
        <v>-2.3422122333266699</v>
      </c>
      <c r="C167" s="141">
        <v>2.5301098100408701E-4</v>
      </c>
      <c r="D167" s="142">
        <v>-1.9289220092483601</v>
      </c>
      <c r="E167" s="145">
        <v>1.11842787176459E-2</v>
      </c>
      <c r="F167" s="141" t="s">
        <v>897</v>
      </c>
      <c r="G167" s="146">
        <v>2.5639896589907081E-5</v>
      </c>
      <c r="H167" s="146">
        <v>5.9731438098943916E-4</v>
      </c>
      <c r="I167" s="147">
        <v>0</v>
      </c>
      <c r="J167" s="147">
        <v>6.8965517241379309E-2</v>
      </c>
    </row>
    <row r="168" spans="1:10" x14ac:dyDescent="0.25">
      <c r="A168" s="141" t="s">
        <v>900</v>
      </c>
      <c r="B168" s="157">
        <v>-2.35790297947131</v>
      </c>
      <c r="C168" s="145">
        <v>1.6550615150221102E-5</v>
      </c>
      <c r="D168" s="142">
        <v>-0.41159937489501802</v>
      </c>
      <c r="E168" s="145">
        <v>0.69338190041584102</v>
      </c>
      <c r="F168" s="141" t="s">
        <v>897</v>
      </c>
      <c r="G168" s="146">
        <v>2.1903248305815083E-4</v>
      </c>
      <c r="H168" s="146">
        <v>2.3013050978555709E-3</v>
      </c>
      <c r="I168" s="147">
        <v>0.5714285714285714</v>
      </c>
      <c r="J168" s="147">
        <v>0.7931034482758621</v>
      </c>
    </row>
    <row r="169" spans="1:10" x14ac:dyDescent="0.25">
      <c r="A169" s="141" t="s">
        <v>901</v>
      </c>
      <c r="B169" s="157">
        <v>-3.5695852196077902</v>
      </c>
      <c r="C169" s="145">
        <v>7.1806768049205603E-9</v>
      </c>
      <c r="D169" s="142">
        <v>-0.42279141601313203</v>
      </c>
      <c r="E169" s="145">
        <v>0.70741206055907202</v>
      </c>
      <c r="F169" s="141" t="s">
        <v>897</v>
      </c>
      <c r="G169" s="146">
        <v>1.9221512743168966E-4</v>
      </c>
      <c r="H169" s="146">
        <v>1.6317490448162367E-3</v>
      </c>
      <c r="I169" s="147">
        <v>0.5714285714285714</v>
      </c>
      <c r="J169" s="147">
        <v>0.75862068965517238</v>
      </c>
    </row>
    <row r="170" spans="1:10" x14ac:dyDescent="0.25">
      <c r="A170" s="141" t="s">
        <v>902</v>
      </c>
      <c r="B170" s="157">
        <v>-1.8987683419886101</v>
      </c>
      <c r="C170" s="141">
        <v>4.1498641098795E-4</v>
      </c>
      <c r="D170" s="142">
        <v>-0.61392742205552098</v>
      </c>
      <c r="E170" s="145">
        <v>0.418147611903112</v>
      </c>
      <c r="F170" s="141" t="s">
        <v>904</v>
      </c>
      <c r="G170" s="146">
        <v>6.2448656656618135E-3</v>
      </c>
      <c r="H170" s="146">
        <v>5.8160319426113554E-3</v>
      </c>
      <c r="I170" s="147">
        <v>0.9642857142857143</v>
      </c>
      <c r="J170" s="147">
        <v>0.89655172413793105</v>
      </c>
    </row>
    <row r="171" spans="1:10" x14ac:dyDescent="0.25">
      <c r="A171" s="141" t="s">
        <v>905</v>
      </c>
      <c r="B171" s="157">
        <v>-5.2768573885422798</v>
      </c>
      <c r="C171" s="145">
        <v>5.9383976185468602E-13</v>
      </c>
      <c r="D171" s="142">
        <v>-0.116028698013086</v>
      </c>
      <c r="E171" s="145">
        <v>0.87347175295068102</v>
      </c>
      <c r="F171" s="141" t="s">
        <v>907</v>
      </c>
      <c r="G171" s="146">
        <v>3.6787556900609743E-6</v>
      </c>
      <c r="H171" s="146">
        <v>3.1510924685973268E-4</v>
      </c>
      <c r="I171" s="147">
        <v>0</v>
      </c>
      <c r="J171" s="147">
        <v>0.13793103448275862</v>
      </c>
    </row>
    <row r="172" spans="1:10" x14ac:dyDescent="0.25">
      <c r="A172" s="141" t="s">
        <v>916</v>
      </c>
      <c r="B172" s="157">
        <v>-1.71323213652035</v>
      </c>
      <c r="C172" s="141">
        <v>1.5939303049458201E-4</v>
      </c>
      <c r="D172" s="148" t="s">
        <v>9695</v>
      </c>
      <c r="E172" s="148" t="s">
        <v>9695</v>
      </c>
      <c r="F172" s="141" t="s">
        <v>918</v>
      </c>
      <c r="G172" s="146">
        <v>1.3632198132770471E-5</v>
      </c>
      <c r="H172" s="146">
        <v>5.0488557490397821E-5</v>
      </c>
      <c r="I172" s="147">
        <v>0</v>
      </c>
      <c r="J172" s="147">
        <v>3.4482758620689655E-2</v>
      </c>
    </row>
    <row r="173" spans="1:10" x14ac:dyDescent="0.25">
      <c r="A173" s="141" t="s">
        <v>911</v>
      </c>
      <c r="B173" s="157">
        <v>-2.4043268000184699</v>
      </c>
      <c r="C173" s="145">
        <v>2.47171597332613E-5</v>
      </c>
      <c r="D173" s="142">
        <v>-0.95233000390092304</v>
      </c>
      <c r="E173" s="145">
        <v>4.9590536717366802E-2</v>
      </c>
      <c r="F173" s="141" t="s">
        <v>912</v>
      </c>
      <c r="G173" s="146">
        <v>9.4122927549197315E-6</v>
      </c>
      <c r="H173" s="146">
        <v>5.2024562105743824E-4</v>
      </c>
      <c r="I173" s="147">
        <v>0</v>
      </c>
      <c r="J173" s="147">
        <v>6.8965517241379309E-2</v>
      </c>
    </row>
    <row r="174" spans="1:10" x14ac:dyDescent="0.25">
      <c r="A174" s="141" t="s">
        <v>913</v>
      </c>
      <c r="B174" s="157">
        <v>-2.9014405103803198</v>
      </c>
      <c r="C174" s="145">
        <v>2.0886799685098099E-7</v>
      </c>
      <c r="D174" s="142">
        <v>-1.51123211532791</v>
      </c>
      <c r="E174" s="145">
        <v>4.4215192436479703E-3</v>
      </c>
      <c r="F174" s="141" t="s">
        <v>914</v>
      </c>
      <c r="G174" s="146">
        <v>8.5947956525492326E-5</v>
      </c>
      <c r="H174" s="146">
        <v>1.3220987589379729E-3</v>
      </c>
      <c r="I174" s="147">
        <v>7.1428571428571425E-2</v>
      </c>
      <c r="J174" s="147">
        <v>0.20689655172413793</v>
      </c>
    </row>
    <row r="175" spans="1:10" x14ac:dyDescent="0.25">
      <c r="A175" s="141" t="s">
        <v>915</v>
      </c>
      <c r="B175" s="157">
        <v>-3.0697674938729498</v>
      </c>
      <c r="C175" s="145">
        <v>5.0317198113321902E-7</v>
      </c>
      <c r="D175" s="142">
        <v>6.3620028162819E-3</v>
      </c>
      <c r="E175" s="145">
        <v>0.99614277702283105</v>
      </c>
      <c r="F175" s="141" t="s">
        <v>914</v>
      </c>
      <c r="G175" s="146">
        <v>1.1829852920179885E-3</v>
      </c>
      <c r="H175" s="146">
        <v>1.2627946511936162E-3</v>
      </c>
      <c r="I175" s="147">
        <v>1</v>
      </c>
      <c r="J175" s="147">
        <v>0.93103448275862066</v>
      </c>
    </row>
    <row r="176" spans="1:10" x14ac:dyDescent="0.25">
      <c r="A176" s="141" t="s">
        <v>908</v>
      </c>
      <c r="B176" s="157">
        <v>-1.8232697670842</v>
      </c>
      <c r="C176" s="141">
        <v>5.7149470433896896E-4</v>
      </c>
      <c r="D176" s="142">
        <v>-1.0763148887824201</v>
      </c>
      <c r="E176" s="145">
        <v>1.09783408100061E-2</v>
      </c>
      <c r="F176" s="141" t="s">
        <v>910</v>
      </c>
      <c r="G176" s="146">
        <v>8.3414060804972345E-4</v>
      </c>
      <c r="H176" s="146">
        <v>8.890560610674168E-4</v>
      </c>
      <c r="I176" s="147">
        <v>0.7857142857142857</v>
      </c>
      <c r="J176" s="147">
        <v>0.82758620689655171</v>
      </c>
    </row>
    <row r="177" spans="1:10" x14ac:dyDescent="0.25">
      <c r="A177" s="141" t="s">
        <v>919</v>
      </c>
      <c r="B177" s="157">
        <v>-1.8831016480470599</v>
      </c>
      <c r="C177" s="141">
        <v>4.9070425757531102E-4</v>
      </c>
      <c r="D177" s="142">
        <v>0.117224411409994</v>
      </c>
      <c r="E177" s="145">
        <v>0.89112833178770701</v>
      </c>
      <c r="F177" s="141" t="s">
        <v>921</v>
      </c>
      <c r="G177" s="146">
        <v>8.9213346271620555E-4</v>
      </c>
      <c r="H177" s="146">
        <v>1.3278866972795361E-3</v>
      </c>
      <c r="I177" s="147">
        <v>0.8928571428571429</v>
      </c>
      <c r="J177" s="147">
        <v>0.86206896551724133</v>
      </c>
    </row>
    <row r="178" spans="1:10" x14ac:dyDescent="0.25">
      <c r="A178" s="141" t="s">
        <v>925</v>
      </c>
      <c r="B178" s="157">
        <v>-2.6578183872596699</v>
      </c>
      <c r="C178" s="145">
        <v>2.2063667065486201E-5</v>
      </c>
      <c r="D178" s="142">
        <v>-5.2950950361411599E-2</v>
      </c>
      <c r="E178" s="145">
        <v>0.98392860075016497</v>
      </c>
      <c r="F178" s="141" t="s">
        <v>926</v>
      </c>
      <c r="G178" s="146">
        <v>3.2060648871125991E-4</v>
      </c>
      <c r="H178" s="146">
        <v>2.4336989763186602E-3</v>
      </c>
      <c r="I178" s="147">
        <v>0.5357142857142857</v>
      </c>
      <c r="J178" s="147">
        <v>0.68965517241379315</v>
      </c>
    </row>
    <row r="179" spans="1:10" x14ac:dyDescent="0.25">
      <c r="A179" s="141" t="s">
        <v>922</v>
      </c>
      <c r="B179" s="157">
        <v>-1.6774735649068799</v>
      </c>
      <c r="C179" s="141">
        <v>2.6955705053761302E-4</v>
      </c>
      <c r="D179" s="142">
        <v>-0.998952182510081</v>
      </c>
      <c r="E179" s="145">
        <v>0.11143042472214799</v>
      </c>
      <c r="F179" s="141" t="s">
        <v>924</v>
      </c>
      <c r="G179" s="146">
        <v>9.1137267611652244E-5</v>
      </c>
      <c r="H179" s="146">
        <v>3.3322532103892725E-4</v>
      </c>
      <c r="I179" s="147">
        <v>0.32142857142857145</v>
      </c>
      <c r="J179" s="147">
        <v>0.65517241379310343</v>
      </c>
    </row>
    <row r="180" spans="1:10" x14ac:dyDescent="0.25">
      <c r="A180" s="141" t="s">
        <v>931</v>
      </c>
      <c r="B180" s="157">
        <v>-2.6081903536058801</v>
      </c>
      <c r="C180" s="145">
        <v>4.9967539012937697E-8</v>
      </c>
      <c r="D180" s="142">
        <v>0.48288130497023601</v>
      </c>
      <c r="E180" s="145">
        <v>0.466563656000404</v>
      </c>
      <c r="F180" s="141" t="s">
        <v>727</v>
      </c>
      <c r="G180" s="146">
        <v>2.547179826387597E-4</v>
      </c>
      <c r="H180" s="146">
        <v>1.8984067635020854E-3</v>
      </c>
      <c r="I180" s="147">
        <v>0.7857142857142857</v>
      </c>
      <c r="J180" s="147">
        <v>0.86206896551724133</v>
      </c>
    </row>
    <row r="181" spans="1:10" x14ac:dyDescent="0.25">
      <c r="A181" s="141" t="s">
        <v>927</v>
      </c>
      <c r="B181" s="157">
        <v>-1.66012314172163</v>
      </c>
      <c r="C181" s="141">
        <v>2.06568035524959E-4</v>
      </c>
      <c r="D181" s="142">
        <v>0.51328090992286401</v>
      </c>
      <c r="E181" s="145">
        <v>0.43830681267209198</v>
      </c>
      <c r="F181" s="141" t="s">
        <v>928</v>
      </c>
      <c r="G181" s="146">
        <v>8.885436019929635E-4</v>
      </c>
      <c r="H181" s="146">
        <v>1.4767431868821063E-3</v>
      </c>
      <c r="I181" s="147">
        <v>0.8214285714285714</v>
      </c>
      <c r="J181" s="147">
        <v>0.7931034482758621</v>
      </c>
    </row>
    <row r="182" spans="1:10" x14ac:dyDescent="0.25">
      <c r="A182" s="141" t="s">
        <v>929</v>
      </c>
      <c r="B182" s="157">
        <v>-2.3640980422401099</v>
      </c>
      <c r="C182" s="145">
        <v>5.2415473466204899E-6</v>
      </c>
      <c r="D182" s="142">
        <v>-0.36994273644314402</v>
      </c>
      <c r="E182" s="145">
        <v>0.71177545326360503</v>
      </c>
      <c r="F182" s="141" t="s">
        <v>928</v>
      </c>
      <c r="G182" s="146">
        <v>3.6283221890259364E-4</v>
      </c>
      <c r="H182" s="146">
        <v>2.0975356282112649E-3</v>
      </c>
      <c r="I182" s="147">
        <v>0.75</v>
      </c>
      <c r="J182" s="147">
        <v>0.7931034482758621</v>
      </c>
    </row>
    <row r="183" spans="1:10" x14ac:dyDescent="0.25">
      <c r="A183" s="141" t="s">
        <v>930</v>
      </c>
      <c r="B183" s="157">
        <v>-2.42300170910225</v>
      </c>
      <c r="C183" s="145">
        <v>1.38251821426444E-6</v>
      </c>
      <c r="D183" s="142">
        <v>0.34013909256667801</v>
      </c>
      <c r="E183" s="145">
        <v>0.69341411117339402</v>
      </c>
      <c r="F183" s="141" t="s">
        <v>928</v>
      </c>
      <c r="G183" s="146">
        <v>2.7017186169803669E-4</v>
      </c>
      <c r="H183" s="146">
        <v>4.5567365171316279E-4</v>
      </c>
      <c r="I183" s="147">
        <v>0.5</v>
      </c>
      <c r="J183" s="147">
        <v>0.58620689655172409</v>
      </c>
    </row>
    <row r="184" spans="1:10" x14ac:dyDescent="0.25">
      <c r="A184" s="141" t="s">
        <v>935</v>
      </c>
      <c r="B184" s="157">
        <v>-2.1303016471612199</v>
      </c>
      <c r="C184" s="141">
        <v>4.8100825297806699E-4</v>
      </c>
      <c r="D184" s="142">
        <v>-1.12975236988762</v>
      </c>
      <c r="E184" s="145">
        <v>0.17628260245941299</v>
      </c>
      <c r="F184" s="141" t="s">
        <v>937</v>
      </c>
      <c r="G184" s="146">
        <v>1.629808650076481E-4</v>
      </c>
      <c r="H184" s="146">
        <v>8.6427156457361118E-4</v>
      </c>
      <c r="I184" s="147">
        <v>0.39285714285714285</v>
      </c>
      <c r="J184" s="147">
        <v>0.75862068965517238</v>
      </c>
    </row>
    <row r="185" spans="1:10" x14ac:dyDescent="0.25">
      <c r="A185" s="141" t="s">
        <v>932</v>
      </c>
      <c r="B185" s="157">
        <v>-2.3274952391028498</v>
      </c>
      <c r="C185" s="141">
        <v>2.89244610093117E-4</v>
      </c>
      <c r="D185" s="142">
        <v>-1.3151525036677001</v>
      </c>
      <c r="E185" s="145">
        <v>8.2383931414658898E-2</v>
      </c>
      <c r="F185" s="141" t="s">
        <v>934</v>
      </c>
      <c r="G185" s="146">
        <v>2.7794611881417735E-4</v>
      </c>
      <c r="H185" s="146">
        <v>1.4016227594880035E-3</v>
      </c>
      <c r="I185" s="147">
        <v>0.32142857142857145</v>
      </c>
      <c r="J185" s="147">
        <v>0.68965517241379315</v>
      </c>
    </row>
    <row r="186" spans="1:10" x14ac:dyDescent="0.25">
      <c r="A186" s="141" t="s">
        <v>942</v>
      </c>
      <c r="B186" s="157">
        <v>-2.5313638126321099</v>
      </c>
      <c r="C186" s="141">
        <v>2.6152345248916901E-4</v>
      </c>
      <c r="D186" s="142">
        <v>-1.3070689697495499</v>
      </c>
      <c r="E186" s="145">
        <v>0.12668608971518</v>
      </c>
      <c r="F186" s="141" t="s">
        <v>940</v>
      </c>
      <c r="G186" s="146">
        <v>9.5584761620949127E-5</v>
      </c>
      <c r="H186" s="146">
        <v>5.2333718816132931E-4</v>
      </c>
      <c r="I186" s="147">
        <v>0.10714285714285714</v>
      </c>
      <c r="J186" s="147">
        <v>0.27586206896551724</v>
      </c>
    </row>
    <row r="187" spans="1:10" x14ac:dyDescent="0.25">
      <c r="A187" s="141" t="s">
        <v>938</v>
      </c>
      <c r="B187" s="157">
        <v>-3.19343381426981</v>
      </c>
      <c r="C187" s="145">
        <v>3.69612122369856E-6</v>
      </c>
      <c r="D187" s="142">
        <v>-1.0422128724315101</v>
      </c>
      <c r="E187" s="145">
        <v>0.22981214130694599</v>
      </c>
      <c r="F187" s="141" t="s">
        <v>940</v>
      </c>
      <c r="G187" s="146">
        <v>1.0000559669760413E-3</v>
      </c>
      <c r="H187" s="146">
        <v>2.0886589639633898E-3</v>
      </c>
      <c r="I187" s="147">
        <v>0.8214285714285714</v>
      </c>
      <c r="J187" s="147">
        <v>0.86206896551724133</v>
      </c>
    </row>
    <row r="188" spans="1:10" x14ac:dyDescent="0.25">
      <c r="A188" s="141" t="s">
        <v>941</v>
      </c>
      <c r="B188" s="157">
        <v>-3.24969860991926</v>
      </c>
      <c r="C188" s="145">
        <v>1.1681192299323901E-5</v>
      </c>
      <c r="D188" s="142">
        <v>-1.34139531578694</v>
      </c>
      <c r="E188" s="145">
        <v>0.115095234830416</v>
      </c>
      <c r="F188" s="141" t="s">
        <v>940</v>
      </c>
      <c r="G188" s="146">
        <v>1.0744197926009478E-4</v>
      </c>
      <c r="H188" s="146">
        <v>8.7746619853557137E-4</v>
      </c>
      <c r="I188" s="147">
        <v>0.14285714285714285</v>
      </c>
      <c r="J188" s="147">
        <v>0.34482758620689657</v>
      </c>
    </row>
    <row r="189" spans="1:10" x14ac:dyDescent="0.25">
      <c r="A189" s="141" t="s">
        <v>944</v>
      </c>
      <c r="B189" s="157">
        <v>-2.24732023787131</v>
      </c>
      <c r="C189" s="141">
        <v>2.8613892391220799E-4</v>
      </c>
      <c r="D189" s="142">
        <v>-1.2765690173623401</v>
      </c>
      <c r="E189" s="145">
        <v>0.108285614695593</v>
      </c>
      <c r="F189" s="141" t="s">
        <v>946</v>
      </c>
      <c r="G189" s="146">
        <v>7.7632222926215014E-4</v>
      </c>
      <c r="H189" s="146">
        <v>2.2155306113359296E-3</v>
      </c>
      <c r="I189" s="147">
        <v>0.42857142857142855</v>
      </c>
      <c r="J189" s="147">
        <v>0.72413793103448276</v>
      </c>
    </row>
    <row r="190" spans="1:10" x14ac:dyDescent="0.25">
      <c r="A190" s="141" t="s">
        <v>947</v>
      </c>
      <c r="B190" s="157">
        <v>-2.5970702191106501</v>
      </c>
      <c r="C190" s="145">
        <v>9.3351677720293901E-5</v>
      </c>
      <c r="D190" s="142">
        <v>-1.3436561529033999</v>
      </c>
      <c r="E190" s="145">
        <v>9.6102555984928603E-2</v>
      </c>
      <c r="F190" s="141" t="s">
        <v>948</v>
      </c>
      <c r="G190" s="146">
        <v>4.9696008770283508E-4</v>
      </c>
      <c r="H190" s="146">
        <v>3.0512058864764599E-3</v>
      </c>
      <c r="I190" s="147">
        <v>0.35714285714285715</v>
      </c>
      <c r="J190" s="147">
        <v>0.62068965517241381</v>
      </c>
    </row>
    <row r="191" spans="1:10" x14ac:dyDescent="0.25">
      <c r="A191" s="141" t="s">
        <v>949</v>
      </c>
      <c r="B191" s="157">
        <v>-4.8905661651769199</v>
      </c>
      <c r="C191" s="145">
        <v>8.1673855885867496E-16</v>
      </c>
      <c r="D191" s="142">
        <v>-1.8753659143275001</v>
      </c>
      <c r="E191" s="145">
        <v>4.7918314116640597E-2</v>
      </c>
      <c r="F191" s="141" t="s">
        <v>951</v>
      </c>
      <c r="G191" s="146">
        <v>1.0948322749434543E-4</v>
      </c>
      <c r="H191" s="146">
        <v>7.9420770263313376E-4</v>
      </c>
      <c r="I191" s="147">
        <v>7.1428571428571425E-2</v>
      </c>
      <c r="J191" s="147">
        <v>0.44827586206896552</v>
      </c>
    </row>
    <row r="192" spans="1:10" x14ac:dyDescent="0.25">
      <c r="A192" s="141" t="s">
        <v>952</v>
      </c>
      <c r="B192" s="157">
        <v>-6.4149984820027504</v>
      </c>
      <c r="C192" s="145">
        <v>1.6255397861276799E-17</v>
      </c>
      <c r="D192" s="142">
        <v>-1.9040169032916501</v>
      </c>
      <c r="E192" s="145">
        <v>9.9593520045839906E-2</v>
      </c>
      <c r="F192" s="141" t="s">
        <v>951</v>
      </c>
      <c r="G192" s="146">
        <v>8.3090582606419169E-5</v>
      </c>
      <c r="H192" s="146">
        <v>7.242858991121327E-4</v>
      </c>
      <c r="I192" s="147">
        <v>3.5714285714285712E-2</v>
      </c>
      <c r="J192" s="147">
        <v>0.34482758620689657</v>
      </c>
    </row>
    <row r="193" spans="1:10" x14ac:dyDescent="0.25">
      <c r="A193" s="141" t="s">
        <v>953</v>
      </c>
      <c r="B193" s="157">
        <v>-1.53441130080754</v>
      </c>
      <c r="C193" s="141">
        <v>7.7105628021251497E-4</v>
      </c>
      <c r="D193" s="142">
        <v>-2.0171479470211899</v>
      </c>
      <c r="E193" s="145">
        <v>7.7989336813573699E-4</v>
      </c>
      <c r="F193" s="141" t="s">
        <v>955</v>
      </c>
      <c r="G193" s="146">
        <v>3.9747016928139259E-4</v>
      </c>
      <c r="H193" s="146">
        <v>1.8781688300691937E-3</v>
      </c>
      <c r="I193" s="147">
        <v>0.6071428571428571</v>
      </c>
      <c r="J193" s="147">
        <v>0.82758620689655171</v>
      </c>
    </row>
    <row r="194" spans="1:10" x14ac:dyDescent="0.25">
      <c r="A194" s="141" t="s">
        <v>956</v>
      </c>
      <c r="B194" s="157">
        <v>-1.7613455320031799</v>
      </c>
      <c r="C194" s="141">
        <v>1.11884145121861E-4</v>
      </c>
      <c r="D194" s="142">
        <v>-0.16763169652813001</v>
      </c>
      <c r="E194" s="145">
        <v>0.80480573100556796</v>
      </c>
      <c r="F194" s="141" t="s">
        <v>958</v>
      </c>
      <c r="G194" s="146">
        <v>6.0914370582397059E-4</v>
      </c>
      <c r="H194" s="146">
        <v>6.419193763980975E-4</v>
      </c>
      <c r="I194" s="147">
        <v>0.6785714285714286</v>
      </c>
      <c r="J194" s="147">
        <v>0.55172413793103448</v>
      </c>
    </row>
    <row r="195" spans="1:10" x14ac:dyDescent="0.25">
      <c r="A195" s="141" t="s">
        <v>959</v>
      </c>
      <c r="B195" s="157">
        <v>-1.6717267909665501</v>
      </c>
      <c r="C195" s="141">
        <v>3.8258502174320902E-4</v>
      </c>
      <c r="D195" s="142">
        <v>-0.63274007059224102</v>
      </c>
      <c r="E195" s="145">
        <v>0.36035112424988902</v>
      </c>
      <c r="F195" s="141" t="s">
        <v>960</v>
      </c>
      <c r="G195" s="146">
        <v>2.4181644911842716E-4</v>
      </c>
      <c r="H195" s="146">
        <v>1.2952240171708311E-3</v>
      </c>
      <c r="I195" s="147">
        <v>0.25</v>
      </c>
      <c r="J195" s="147">
        <v>0.31034482758620691</v>
      </c>
    </row>
    <row r="196" spans="1:10" x14ac:dyDescent="0.25">
      <c r="A196" s="141" t="s">
        <v>961</v>
      </c>
      <c r="B196" s="157">
        <v>-4.19056987676883</v>
      </c>
      <c r="C196" s="145">
        <v>3.6449173673560098E-10</v>
      </c>
      <c r="D196" s="142">
        <v>-1.32260161408735</v>
      </c>
      <c r="E196" s="145">
        <v>0.14685450652901899</v>
      </c>
      <c r="F196" s="141" t="s">
        <v>960</v>
      </c>
      <c r="G196" s="146">
        <v>9.1019748571450869E-5</v>
      </c>
      <c r="H196" s="146">
        <v>4.4821792385093135E-4</v>
      </c>
      <c r="I196" s="147">
        <v>7.1428571428571425E-2</v>
      </c>
      <c r="J196" s="147">
        <v>0.2413793103448276</v>
      </c>
    </row>
    <row r="197" spans="1:10" x14ac:dyDescent="0.25">
      <c r="A197" s="141" t="s">
        <v>962</v>
      </c>
      <c r="B197" s="157">
        <v>-5.9775317982719001</v>
      </c>
      <c r="C197" s="145">
        <v>9.3529812489135391E-16</v>
      </c>
      <c r="D197" s="148" t="s">
        <v>9695</v>
      </c>
      <c r="E197" s="148" t="s">
        <v>9695</v>
      </c>
      <c r="F197" s="141" t="s">
        <v>964</v>
      </c>
      <c r="G197" s="146">
        <v>1.3692454814081825E-5</v>
      </c>
      <c r="H197" s="146">
        <v>3.4510447321315675E-3</v>
      </c>
      <c r="I197" s="147">
        <v>3.5714285714285712E-2</v>
      </c>
      <c r="J197" s="147">
        <v>0.2413793103448276</v>
      </c>
    </row>
    <row r="198" spans="1:10" x14ac:dyDescent="0.25">
      <c r="A198" s="141" t="s">
        <v>965</v>
      </c>
      <c r="B198" s="157">
        <v>-7.3276342932777601</v>
      </c>
      <c r="C198" s="145">
        <v>1.3045758302665199E-18</v>
      </c>
      <c r="D198" s="142">
        <v>-0.45060984606704502</v>
      </c>
      <c r="E198" s="145">
        <v>0.60835735985338901</v>
      </c>
      <c r="F198" s="141" t="s">
        <v>966</v>
      </c>
      <c r="G198" s="146">
        <v>1.2967456690628322E-5</v>
      </c>
      <c r="H198" s="146">
        <v>2.8657564207150146E-3</v>
      </c>
      <c r="I198" s="147">
        <v>3.5714285714285712E-2</v>
      </c>
      <c r="J198" s="147">
        <v>0.2413793103448276</v>
      </c>
    </row>
    <row r="199" spans="1:10" x14ac:dyDescent="0.25">
      <c r="A199" s="141" t="s">
        <v>967</v>
      </c>
      <c r="B199" s="157">
        <v>-1.83869114322181</v>
      </c>
      <c r="C199" s="141">
        <v>5.8103770084466601E-4</v>
      </c>
      <c r="D199" s="142">
        <v>-0.33331671990773398</v>
      </c>
      <c r="E199" s="145">
        <v>0.63328146947563901</v>
      </c>
      <c r="F199" s="141" t="s">
        <v>969</v>
      </c>
      <c r="G199" s="146">
        <v>4.3692364224552551E-3</v>
      </c>
      <c r="H199" s="146">
        <v>1.953994565765406E-3</v>
      </c>
      <c r="I199" s="147">
        <v>0.39285714285714285</v>
      </c>
      <c r="J199" s="147">
        <v>0.27586206896551724</v>
      </c>
    </row>
    <row r="200" spans="1:10" x14ac:dyDescent="0.25">
      <c r="A200" s="141" t="s">
        <v>970</v>
      </c>
      <c r="B200" s="157">
        <v>-2.9202547239462899</v>
      </c>
      <c r="C200" s="145">
        <v>1.1593576756100401E-5</v>
      </c>
      <c r="D200" s="148" t="s">
        <v>9695</v>
      </c>
      <c r="E200" s="148" t="s">
        <v>9695</v>
      </c>
      <c r="F200" s="141" t="s">
        <v>972</v>
      </c>
      <c r="G200" s="146">
        <v>1.2857628430253357E-5</v>
      </c>
      <c r="H200" s="146">
        <v>1.3308416184044259E-3</v>
      </c>
      <c r="I200" s="147">
        <v>3.5714285714285712E-2</v>
      </c>
      <c r="J200" s="147">
        <v>0.10344827586206896</v>
      </c>
    </row>
    <row r="201" spans="1:10" x14ac:dyDescent="0.25">
      <c r="A201" s="141" t="s">
        <v>973</v>
      </c>
      <c r="B201" s="157">
        <v>-4.22491667230197</v>
      </c>
      <c r="C201" s="145">
        <v>1.43137337503859E-5</v>
      </c>
      <c r="D201" s="142">
        <v>-1.3679276292593101</v>
      </c>
      <c r="E201" s="145">
        <v>0.26182877671536497</v>
      </c>
      <c r="F201" s="141" t="s">
        <v>975</v>
      </c>
      <c r="G201" s="146">
        <v>2.6018301645751665E-4</v>
      </c>
      <c r="H201" s="146">
        <v>4.8167194291534451E-3</v>
      </c>
      <c r="I201" s="147">
        <v>0.10714285714285714</v>
      </c>
      <c r="J201" s="147">
        <v>0.48275862068965519</v>
      </c>
    </row>
    <row r="202" spans="1:10" x14ac:dyDescent="0.25">
      <c r="A202" s="141" t="s">
        <v>976</v>
      </c>
      <c r="B202" s="157">
        <v>-3.0351739686804802</v>
      </c>
      <c r="C202" s="145">
        <v>5.4334755678034698E-6</v>
      </c>
      <c r="D202" s="142">
        <v>0.74880765922003301</v>
      </c>
      <c r="E202" s="145">
        <v>0.33972460782411001</v>
      </c>
      <c r="F202" s="141" t="s">
        <v>977</v>
      </c>
      <c r="G202" s="146">
        <v>1.2535576734856107E-5</v>
      </c>
      <c r="H202" s="146">
        <v>1.6184438806014279E-3</v>
      </c>
      <c r="I202" s="147">
        <v>0</v>
      </c>
      <c r="J202" s="147">
        <v>0.13793103448275862</v>
      </c>
    </row>
    <row r="203" spans="1:10" x14ac:dyDescent="0.25">
      <c r="A203" s="141" t="s">
        <v>978</v>
      </c>
      <c r="B203" s="157">
        <v>-3.1515941254969899</v>
      </c>
      <c r="C203" s="145">
        <v>4.3224880406366101E-8</v>
      </c>
      <c r="D203" s="142">
        <v>-0.83760273658012996</v>
      </c>
      <c r="E203" s="145">
        <v>8.0831624880242106E-2</v>
      </c>
      <c r="F203" s="141" t="s">
        <v>977</v>
      </c>
      <c r="G203" s="146">
        <v>3.2471605811989275E-4</v>
      </c>
      <c r="H203" s="146">
        <v>9.9087750653943283E-4</v>
      </c>
      <c r="I203" s="147">
        <v>0.5</v>
      </c>
      <c r="J203" s="147">
        <v>0.7931034482758621</v>
      </c>
    </row>
    <row r="204" spans="1:10" x14ac:dyDescent="0.25">
      <c r="A204" s="141" t="s">
        <v>979</v>
      </c>
      <c r="B204" s="157">
        <v>-4.2384041229587899</v>
      </c>
      <c r="C204" s="145">
        <v>2.6614025861450601E-9</v>
      </c>
      <c r="D204" s="142">
        <v>0.26632616062620701</v>
      </c>
      <c r="E204" s="145">
        <v>0.68730678440515502</v>
      </c>
      <c r="F204" s="141" t="s">
        <v>977</v>
      </c>
      <c r="G204" s="146">
        <v>9.9195183983700904E-7</v>
      </c>
      <c r="H204" s="146">
        <v>1.862887504010133E-4</v>
      </c>
      <c r="I204" s="147">
        <v>0</v>
      </c>
      <c r="J204" s="147">
        <v>0.10344827586206896</v>
      </c>
    </row>
    <row r="205" spans="1:10" x14ac:dyDescent="0.25">
      <c r="A205" s="141" t="s">
        <v>980</v>
      </c>
      <c r="B205" s="157">
        <v>-5.4459819860902199</v>
      </c>
      <c r="C205" s="145">
        <v>1.09953600132266E-14</v>
      </c>
      <c r="D205" s="142">
        <v>0.34590112771194897</v>
      </c>
      <c r="E205" s="145">
        <v>0.56287480123101297</v>
      </c>
      <c r="F205" s="141" t="s">
        <v>977</v>
      </c>
      <c r="G205" s="146">
        <v>1.4644651590927427E-6</v>
      </c>
      <c r="H205" s="146">
        <v>3.3213716747836894E-4</v>
      </c>
      <c r="I205" s="147">
        <v>0</v>
      </c>
      <c r="J205" s="147">
        <v>0.10344827586206896</v>
      </c>
    </row>
    <row r="206" spans="1:10" x14ac:dyDescent="0.25">
      <c r="A206" s="141" t="s">
        <v>981</v>
      </c>
      <c r="B206" s="157">
        <v>-3.0062505948468199</v>
      </c>
      <c r="C206" s="145">
        <v>2.1060549275651599E-5</v>
      </c>
      <c r="D206" s="142">
        <v>0.15856400853979599</v>
      </c>
      <c r="E206" s="145">
        <v>0.85142132303344498</v>
      </c>
      <c r="F206" s="141" t="s">
        <v>983</v>
      </c>
      <c r="G206" s="146">
        <v>6.8343868742184055E-6</v>
      </c>
      <c r="H206" s="146">
        <v>6.1013129313202846E-5</v>
      </c>
      <c r="I206" s="147">
        <v>0</v>
      </c>
      <c r="J206" s="147">
        <v>0.17241379310344829</v>
      </c>
    </row>
    <row r="207" spans="1:10" x14ac:dyDescent="0.25">
      <c r="A207" s="141" t="s">
        <v>984</v>
      </c>
      <c r="B207" s="157">
        <v>-2.9988055596434702</v>
      </c>
      <c r="C207" s="145">
        <v>6.4476719240261101E-6</v>
      </c>
      <c r="D207" s="142">
        <v>-2.3706883833728098</v>
      </c>
      <c r="E207" s="145">
        <v>7.7989336813573699E-4</v>
      </c>
      <c r="F207" s="141" t="s">
        <v>986</v>
      </c>
      <c r="G207" s="146">
        <v>7.0669133257990045E-6</v>
      </c>
      <c r="H207" s="146">
        <v>2.3796721370696072E-4</v>
      </c>
      <c r="I207" s="147">
        <v>0</v>
      </c>
      <c r="J207" s="147">
        <v>0.20689655172413793</v>
      </c>
    </row>
    <row r="208" spans="1:10" x14ac:dyDescent="0.25">
      <c r="A208" s="141" t="s">
        <v>987</v>
      </c>
      <c r="B208" s="157">
        <v>-4.1801793698404497</v>
      </c>
      <c r="C208" s="145">
        <v>4.3224880406366101E-8</v>
      </c>
      <c r="D208" s="142">
        <v>-3.2665891893429602</v>
      </c>
      <c r="E208" s="145">
        <v>2.00039461359535E-5</v>
      </c>
      <c r="F208" s="141" t="s">
        <v>986</v>
      </c>
      <c r="G208" s="146">
        <v>3.69812055190709E-6</v>
      </c>
      <c r="H208" s="146">
        <v>5.9567405686258108E-4</v>
      </c>
      <c r="I208" s="147">
        <v>0</v>
      </c>
      <c r="J208" s="147">
        <v>0.17241379310344829</v>
      </c>
    </row>
    <row r="209" spans="1:10" x14ac:dyDescent="0.25">
      <c r="A209" s="141" t="s">
        <v>988</v>
      </c>
      <c r="B209" s="157">
        <v>-5.2884018423625401</v>
      </c>
      <c r="C209" s="145">
        <v>5.1075297411459501E-14</v>
      </c>
      <c r="D209" s="148" t="s">
        <v>9695</v>
      </c>
      <c r="E209" s="148" t="s">
        <v>9695</v>
      </c>
      <c r="F209" s="141" t="s">
        <v>990</v>
      </c>
      <c r="G209" s="146">
        <v>1.1184012100055805E-5</v>
      </c>
      <c r="H209" s="146">
        <v>4.9913378529419688E-4</v>
      </c>
      <c r="I209" s="147">
        <v>3.5714285714285712E-2</v>
      </c>
      <c r="J209" s="147">
        <v>0.20689655172413793</v>
      </c>
    </row>
    <row r="210" spans="1:10" x14ac:dyDescent="0.25">
      <c r="A210" s="141" t="s">
        <v>991</v>
      </c>
      <c r="B210" s="157">
        <v>-3.66473839337961</v>
      </c>
      <c r="C210" s="145">
        <v>2.49673705505134E-6</v>
      </c>
      <c r="D210" s="142">
        <v>-0.219271879340837</v>
      </c>
      <c r="E210" s="145">
        <v>0.82594650746266496</v>
      </c>
      <c r="F210" s="141" t="s">
        <v>993</v>
      </c>
      <c r="G210" s="146">
        <v>1.4912671339328334E-5</v>
      </c>
      <c r="H210" s="146">
        <v>8.1230865665994276E-4</v>
      </c>
      <c r="I210" s="147">
        <v>3.5714285714285712E-2</v>
      </c>
      <c r="J210" s="147">
        <v>6.8965517241379309E-2</v>
      </c>
    </row>
    <row r="211" spans="1:10" x14ac:dyDescent="0.25">
      <c r="A211" s="141" t="s">
        <v>994</v>
      </c>
      <c r="B211" s="157">
        <v>-5.2734679372679603</v>
      </c>
      <c r="C211" s="145">
        <v>2.7972343204562102E-11</v>
      </c>
      <c r="D211" s="142">
        <v>0.35583559110084201</v>
      </c>
      <c r="E211" s="145">
        <v>0.74208780161504895</v>
      </c>
      <c r="F211" s="141" t="s">
        <v>995</v>
      </c>
      <c r="G211" s="146">
        <v>7.5448467207964179E-6</v>
      </c>
      <c r="H211" s="146">
        <v>9.4433810803836577E-4</v>
      </c>
      <c r="I211" s="147">
        <v>3.5714285714285712E-2</v>
      </c>
      <c r="J211" s="147">
        <v>0.20689655172413793</v>
      </c>
    </row>
    <row r="212" spans="1:10" x14ac:dyDescent="0.25">
      <c r="A212" s="141" t="s">
        <v>996</v>
      </c>
      <c r="B212" s="157">
        <v>-2.48673151972435</v>
      </c>
      <c r="C212" s="141">
        <v>5.8103770084466601E-4</v>
      </c>
      <c r="D212" s="148" t="s">
        <v>9695</v>
      </c>
      <c r="E212" s="148" t="s">
        <v>9695</v>
      </c>
      <c r="F212" s="141" t="s">
        <v>998</v>
      </c>
      <c r="G212" s="146">
        <v>4.7491916226037529E-6</v>
      </c>
      <c r="H212" s="146">
        <v>2.0068544026700285E-4</v>
      </c>
      <c r="I212" s="147">
        <v>0</v>
      </c>
      <c r="J212" s="147">
        <v>0.13793103448275862</v>
      </c>
    </row>
    <row r="213" spans="1:10" x14ac:dyDescent="0.25">
      <c r="A213" s="141" t="s">
        <v>999</v>
      </c>
      <c r="B213" s="157">
        <v>-3.6984024709565002</v>
      </c>
      <c r="C213" s="145">
        <v>4.0652287510577299E-7</v>
      </c>
      <c r="D213" s="148" t="s">
        <v>9695</v>
      </c>
      <c r="E213" s="148" t="s">
        <v>9695</v>
      </c>
      <c r="F213" s="141" t="s">
        <v>1001</v>
      </c>
      <c r="G213" s="146">
        <v>1.4719707461422232E-6</v>
      </c>
      <c r="H213" s="146">
        <v>7.7691419341652628E-5</v>
      </c>
      <c r="I213" s="147">
        <v>0</v>
      </c>
      <c r="J213" s="147">
        <v>0.10344827586206896</v>
      </c>
    </row>
    <row r="214" spans="1:10" x14ac:dyDescent="0.25">
      <c r="A214" s="141" t="s">
        <v>1002</v>
      </c>
      <c r="B214" s="157">
        <v>-2.5952614115707999</v>
      </c>
      <c r="C214" s="141">
        <v>5.8103770084466601E-4</v>
      </c>
      <c r="D214" s="148" t="s">
        <v>9695</v>
      </c>
      <c r="E214" s="148" t="s">
        <v>9695</v>
      </c>
      <c r="F214" s="141" t="s">
        <v>1004</v>
      </c>
      <c r="G214" s="146">
        <v>1.6279143450138566E-6</v>
      </c>
      <c r="H214" s="146">
        <v>1.6808155319668583E-4</v>
      </c>
      <c r="I214" s="147">
        <v>0</v>
      </c>
      <c r="J214" s="147">
        <v>3.4482758620689655E-2</v>
      </c>
    </row>
    <row r="215" spans="1:10" x14ac:dyDescent="0.25">
      <c r="A215" s="158"/>
      <c r="B215" s="158"/>
      <c r="C215" s="158"/>
      <c r="D215" s="159"/>
      <c r="E215" s="158"/>
      <c r="F215" s="158"/>
      <c r="G215" s="158"/>
      <c r="H215" s="158"/>
      <c r="I215" s="158"/>
      <c r="J215" s="158"/>
    </row>
    <row r="216" spans="1:10" x14ac:dyDescent="0.25">
      <c r="A216" s="163" t="s">
        <v>9699</v>
      </c>
      <c r="B216" s="158"/>
      <c r="C216" s="158"/>
      <c r="D216" s="159"/>
      <c r="E216" s="158"/>
      <c r="F216" s="158"/>
      <c r="G216" s="158"/>
      <c r="H216" s="158"/>
      <c r="I216" s="158"/>
      <c r="J216" s="158"/>
    </row>
    <row r="217" spans="1:10" s="1" customFormat="1" x14ac:dyDescent="0.25">
      <c r="A217" s="162" t="s">
        <v>9698</v>
      </c>
      <c r="B217" s="158"/>
      <c r="C217" s="158"/>
      <c r="D217" s="159"/>
      <c r="E217" s="158"/>
      <c r="F217" s="158"/>
      <c r="G217" s="158"/>
      <c r="H217" s="158"/>
      <c r="I217" s="158"/>
      <c r="J217" s="158"/>
    </row>
    <row r="218" spans="1:10" s="1" customFormat="1" x14ac:dyDescent="0.25">
      <c r="A218" s="164" t="s">
        <v>9832</v>
      </c>
      <c r="B218" s="164"/>
      <c r="C218" s="164"/>
      <c r="D218" s="176"/>
      <c r="E218" s="164"/>
      <c r="F218" s="164"/>
      <c r="G218" s="158"/>
      <c r="H218" s="158"/>
      <c r="I218" s="158"/>
      <c r="J218" s="158"/>
    </row>
    <row r="219" spans="1:10" x14ac:dyDescent="0.25">
      <c r="A219" s="161" t="s">
        <v>9696</v>
      </c>
      <c r="B219" s="158"/>
      <c r="C219" s="158"/>
      <c r="D219" s="159"/>
      <c r="E219" s="158"/>
      <c r="F219" s="158"/>
      <c r="G219" s="158"/>
      <c r="H219" s="158"/>
      <c r="I219" s="158"/>
      <c r="J219" s="158"/>
    </row>
  </sheetData>
  <sortState xmlns:xlrd2="http://schemas.microsoft.com/office/spreadsheetml/2017/richdata2" ref="A116:K214">
    <sortCondition ref="F116:F214"/>
  </sortState>
  <mergeCells count="2">
    <mergeCell ref="B3:C3"/>
    <mergeCell ref="D3:E3"/>
  </mergeCells>
  <conditionalFormatting sqref="D5:E214">
    <cfRule type="cellIs" dxfId="52" priority="1" operator="equal">
      <formula>"UC"</formula>
    </cfRule>
  </conditionalFormatting>
  <conditionalFormatting sqref="G5:H214">
    <cfRule type="colorScale" priority="6">
      <colorScale>
        <cfvo type="min"/>
        <cfvo type="max"/>
        <color rgb="FFFCFCFF"/>
        <color rgb="FF63BE7B"/>
      </colorScale>
    </cfRule>
  </conditionalFormatting>
  <conditionalFormatting sqref="I5:J214">
    <cfRule type="colorScale" priority="5">
      <colorScale>
        <cfvo type="min"/>
        <cfvo type="max"/>
        <color rgb="FFFCFCFF"/>
        <color rgb="FF63BE7B"/>
      </colorScale>
    </cfRule>
  </conditionalFormatting>
  <conditionalFormatting sqref="E5:E214">
    <cfRule type="cellIs" dxfId="51" priority="2" operator="lessThanOrEqual">
      <formula>0.001</formula>
    </cfRule>
  </conditionalFormatting>
  <conditionalFormatting sqref="D5:D214">
    <cfRule type="cellIs" dxfId="50" priority="3" operator="lessThanOrEqual">
      <formula>-1.5</formula>
    </cfRule>
    <cfRule type="cellIs" dxfId="49" priority="4" operator="greaterThanOrEqual">
      <formula>1.5</formula>
    </cfRule>
  </conditionalFormatting>
  <hyperlinks>
    <hyperlink ref="A2" location="Summary!A1" display="Home" xr:uid="{19418BD5-4EFE-4348-A57A-57864ECFBF22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E35E-1261-4BE3-B6D1-055128F3622B}">
  <dimension ref="A1:F140"/>
  <sheetViews>
    <sheetView zoomScale="85" zoomScaleNormal="85" workbookViewId="0">
      <pane ySplit="4" topLeftCell="A5" activePane="bottomLeft" state="frozen"/>
      <selection pane="bottomLeft"/>
    </sheetView>
  </sheetViews>
  <sheetFormatPr defaultRowHeight="15" x14ac:dyDescent="0.25"/>
  <cols>
    <col min="1" max="1" width="12.5703125" customWidth="1"/>
    <col min="6" max="6" width="131.28515625" customWidth="1"/>
  </cols>
  <sheetData>
    <row r="1" spans="1:6" x14ac:dyDescent="0.25">
      <c r="A1" s="28" t="s">
        <v>10325</v>
      </c>
    </row>
    <row r="2" spans="1:6" x14ac:dyDescent="0.25">
      <c r="A2" s="129" t="s">
        <v>8333</v>
      </c>
    </row>
    <row r="3" spans="1:6" x14ac:dyDescent="0.25">
      <c r="A3" s="1"/>
      <c r="B3" s="201" t="s">
        <v>9697</v>
      </c>
      <c r="C3" s="201"/>
      <c r="D3" s="201" t="s">
        <v>9688</v>
      </c>
      <c r="E3" s="201"/>
      <c r="F3" s="1"/>
    </row>
    <row r="4" spans="1:6" x14ac:dyDescent="0.25">
      <c r="A4" s="3" t="s">
        <v>9700</v>
      </c>
      <c r="B4" s="4" t="s">
        <v>9701</v>
      </c>
      <c r="C4" s="4" t="s">
        <v>9818</v>
      </c>
      <c r="D4" s="4" t="s">
        <v>9701</v>
      </c>
      <c r="E4" s="4" t="s">
        <v>9818</v>
      </c>
      <c r="F4" s="3" t="s">
        <v>1024</v>
      </c>
    </row>
    <row r="5" spans="1:6" x14ac:dyDescent="0.25">
      <c r="A5" s="3" t="s">
        <v>1025</v>
      </c>
      <c r="B5" s="166">
        <v>2.8257680604645299</v>
      </c>
      <c r="C5" s="167">
        <v>1.7670520488322799E-4</v>
      </c>
      <c r="D5" s="166">
        <v>3.06170800950142</v>
      </c>
      <c r="E5" s="166">
        <v>7.0173245523531E-3</v>
      </c>
      <c r="F5" s="3" t="s">
        <v>1026</v>
      </c>
    </row>
    <row r="6" spans="1:6" x14ac:dyDescent="0.25">
      <c r="A6" s="3" t="s">
        <v>1027</v>
      </c>
      <c r="B6" s="166">
        <v>1.2881213974874901</v>
      </c>
      <c r="C6" s="168">
        <v>2.5053019281463902E-3</v>
      </c>
      <c r="D6" s="166">
        <v>0.31844492304382899</v>
      </c>
      <c r="E6" s="166">
        <v>0.71191955888538805</v>
      </c>
      <c r="F6" s="3" t="s">
        <v>1028</v>
      </c>
    </row>
    <row r="7" spans="1:6" x14ac:dyDescent="0.25">
      <c r="A7" s="3" t="s">
        <v>1029</v>
      </c>
      <c r="B7" s="166">
        <v>2.6136255912638999</v>
      </c>
      <c r="C7" s="168">
        <v>3.8227782237505101E-3</v>
      </c>
      <c r="D7" s="166">
        <v>-0.246468205849359</v>
      </c>
      <c r="E7" s="166">
        <v>0.91444366941801702</v>
      </c>
      <c r="F7" s="3" t="s">
        <v>1030</v>
      </c>
    </row>
    <row r="8" spans="1:6" x14ac:dyDescent="0.25">
      <c r="A8" s="3" t="s">
        <v>1031</v>
      </c>
      <c r="B8" s="166">
        <v>2.6033791944321698</v>
      </c>
      <c r="C8" s="168">
        <v>5.9564988084731896E-3</v>
      </c>
      <c r="D8" s="166">
        <v>2.7185537172092</v>
      </c>
      <c r="E8" s="166">
        <v>1.52276608758922E-2</v>
      </c>
      <c r="F8" s="3" t="s">
        <v>1032</v>
      </c>
    </row>
    <row r="9" spans="1:6" x14ac:dyDescent="0.25">
      <c r="A9" s="3" t="s">
        <v>1033</v>
      </c>
      <c r="B9" s="166">
        <v>1.61696146135237</v>
      </c>
      <c r="C9" s="168">
        <v>1.1503170999908901E-2</v>
      </c>
      <c r="D9" s="166">
        <v>0.53260159943576402</v>
      </c>
      <c r="E9" s="166">
        <v>0.65905811899992806</v>
      </c>
      <c r="F9" s="3" t="s">
        <v>1034</v>
      </c>
    </row>
    <row r="10" spans="1:6" x14ac:dyDescent="0.25">
      <c r="A10" s="3" t="s">
        <v>1035</v>
      </c>
      <c r="B10" s="166">
        <v>2.95354239640475</v>
      </c>
      <c r="C10" s="168">
        <v>1.1503170999908901E-2</v>
      </c>
      <c r="D10" s="166">
        <v>-0.58438013638797803</v>
      </c>
      <c r="E10" s="166">
        <v>0.82084375433535595</v>
      </c>
      <c r="F10" s="3" t="s">
        <v>1036</v>
      </c>
    </row>
    <row r="11" spans="1:6" x14ac:dyDescent="0.25">
      <c r="A11" s="3" t="s">
        <v>1037</v>
      </c>
      <c r="B11" s="166">
        <v>1.61353916114063</v>
      </c>
      <c r="C11" s="168">
        <v>3.1753639510589599E-2</v>
      </c>
      <c r="D11" s="166">
        <v>-0.57749844440529796</v>
      </c>
      <c r="E11" s="166">
        <v>0.70329006355081702</v>
      </c>
      <c r="F11" s="3" t="s">
        <v>1038</v>
      </c>
    </row>
    <row r="12" spans="1:6" x14ac:dyDescent="0.25">
      <c r="A12" s="3" t="s">
        <v>1039</v>
      </c>
      <c r="B12" s="166">
        <v>0.69462258410813904</v>
      </c>
      <c r="C12" s="168">
        <v>3.1753639510589599E-2</v>
      </c>
      <c r="D12" s="166">
        <v>-9.7597660500897201E-2</v>
      </c>
      <c r="E12" s="166">
        <v>0.94135327553985104</v>
      </c>
      <c r="F12" s="3" t="s">
        <v>1040</v>
      </c>
    </row>
    <row r="13" spans="1:6" x14ac:dyDescent="0.25">
      <c r="A13" s="3" t="s">
        <v>1041</v>
      </c>
      <c r="B13" s="166">
        <v>2.10918111039273</v>
      </c>
      <c r="C13" s="168">
        <v>4.8778214148287903E-2</v>
      </c>
      <c r="D13" s="166">
        <v>3.0961803810352202</v>
      </c>
      <c r="E13" s="166">
        <v>4.3043458750717197E-4</v>
      </c>
      <c r="F13" s="3" t="s">
        <v>1042</v>
      </c>
    </row>
    <row r="14" spans="1:6" x14ac:dyDescent="0.25">
      <c r="A14" s="3" t="s">
        <v>1043</v>
      </c>
      <c r="B14" s="166">
        <v>2.8923633809015401</v>
      </c>
      <c r="C14" s="168">
        <v>4.8778214148287903E-2</v>
      </c>
      <c r="D14" s="166" t="s">
        <v>9695</v>
      </c>
      <c r="E14" s="166" t="s">
        <v>9695</v>
      </c>
      <c r="F14" s="3" t="s">
        <v>1044</v>
      </c>
    </row>
    <row r="15" spans="1:6" x14ac:dyDescent="0.25">
      <c r="A15" s="3" t="s">
        <v>1045</v>
      </c>
      <c r="B15" s="166">
        <v>2.6411790978336498</v>
      </c>
      <c r="C15" s="167">
        <v>3.30161037734031E-4</v>
      </c>
      <c r="D15" s="166">
        <v>2.6851221463771102</v>
      </c>
      <c r="E15" s="166">
        <v>2.1048169721796699E-3</v>
      </c>
      <c r="F15" s="3" t="s">
        <v>1046</v>
      </c>
    </row>
    <row r="16" spans="1:6" x14ac:dyDescent="0.25">
      <c r="A16" s="3" t="s">
        <v>1047</v>
      </c>
      <c r="B16" s="166">
        <v>2.7111246138229501</v>
      </c>
      <c r="C16" s="167">
        <v>5.6665024168504603E-4</v>
      </c>
      <c r="D16" s="166">
        <v>3.09548213130509</v>
      </c>
      <c r="E16" s="166">
        <v>2.1840817745984501E-3</v>
      </c>
      <c r="F16" s="3" t="s">
        <v>1048</v>
      </c>
    </row>
    <row r="17" spans="1:6" x14ac:dyDescent="0.25">
      <c r="A17" s="3" t="s">
        <v>1049</v>
      </c>
      <c r="B17" s="166">
        <v>2.0838548256784302</v>
      </c>
      <c r="C17" s="168">
        <v>1.8300921391510301E-2</v>
      </c>
      <c r="D17" s="166">
        <v>1.5288606470878101</v>
      </c>
      <c r="E17" s="166">
        <v>0.25068599986766898</v>
      </c>
      <c r="F17" s="3" t="s">
        <v>1050</v>
      </c>
    </row>
    <row r="18" spans="1:6" x14ac:dyDescent="0.25">
      <c r="A18" s="3" t="s">
        <v>1051</v>
      </c>
      <c r="B18" s="166">
        <v>1.85960606613024</v>
      </c>
      <c r="C18" s="168">
        <v>1.8300921391510301E-2</v>
      </c>
      <c r="D18" s="166">
        <v>1.8370347915749301</v>
      </c>
      <c r="E18" s="166">
        <v>7.9322702098422404E-2</v>
      </c>
      <c r="F18" s="3" t="s">
        <v>1052</v>
      </c>
    </row>
    <row r="19" spans="1:6" x14ac:dyDescent="0.25">
      <c r="A19" s="3" t="s">
        <v>1053</v>
      </c>
      <c r="B19" s="166">
        <v>2.3159968778543498</v>
      </c>
      <c r="C19" s="168">
        <v>2.11351474520057E-2</v>
      </c>
      <c r="D19" s="166">
        <v>-0.85138596095825703</v>
      </c>
      <c r="E19" s="166">
        <v>0.61982302184328397</v>
      </c>
      <c r="F19" s="3" t="s">
        <v>1054</v>
      </c>
    </row>
    <row r="20" spans="1:6" x14ac:dyDescent="0.25">
      <c r="A20" s="3" t="s">
        <v>1055</v>
      </c>
      <c r="B20" s="166">
        <v>2.4172159698439999</v>
      </c>
      <c r="C20" s="168">
        <v>2.1656297118890101E-2</v>
      </c>
      <c r="D20" s="166">
        <v>-0.886168705230861</v>
      </c>
      <c r="E20" s="166">
        <v>0.61603084601543201</v>
      </c>
      <c r="F20" s="3" t="s">
        <v>1056</v>
      </c>
    </row>
    <row r="21" spans="1:6" x14ac:dyDescent="0.25">
      <c r="A21" s="3" t="s">
        <v>1057</v>
      </c>
      <c r="B21" s="166">
        <v>2.18538659511891</v>
      </c>
      <c r="C21" s="168">
        <v>2.1656297118890101E-2</v>
      </c>
      <c r="D21" s="166">
        <v>-0.76267734007238197</v>
      </c>
      <c r="E21" s="166">
        <v>0.61982302184328397</v>
      </c>
      <c r="F21" s="3" t="s">
        <v>1058</v>
      </c>
    </row>
    <row r="22" spans="1:6" x14ac:dyDescent="0.25">
      <c r="A22" s="3" t="s">
        <v>1059</v>
      </c>
      <c r="B22" s="166">
        <v>1.9459293107457201</v>
      </c>
      <c r="C22" s="168">
        <v>2.46330480982009E-2</v>
      </c>
      <c r="D22" s="166">
        <v>2.89708410083264</v>
      </c>
      <c r="E22" s="166">
        <v>4.2452703124751901E-4</v>
      </c>
      <c r="F22" s="3" t="s">
        <v>1060</v>
      </c>
    </row>
    <row r="23" spans="1:6" x14ac:dyDescent="0.25">
      <c r="A23" s="3" t="s">
        <v>1061</v>
      </c>
      <c r="B23" s="166">
        <v>2.2935980146340298</v>
      </c>
      <c r="C23" s="168">
        <v>2.46330480982009E-2</v>
      </c>
      <c r="D23" s="166">
        <v>-0.92081888913260201</v>
      </c>
      <c r="E23" s="166">
        <v>0.55441622890447495</v>
      </c>
      <c r="F23" s="3" t="s">
        <v>1062</v>
      </c>
    </row>
    <row r="24" spans="1:6" x14ac:dyDescent="0.25">
      <c r="A24" s="3" t="s">
        <v>1063</v>
      </c>
      <c r="B24" s="166">
        <v>1.1214863344913899</v>
      </c>
      <c r="C24" s="168">
        <v>2.46330480982009E-2</v>
      </c>
      <c r="D24" s="166">
        <v>-0.33056432358818</v>
      </c>
      <c r="E24" s="166">
        <v>0.70086397523752497</v>
      </c>
      <c r="F24" s="3" t="s">
        <v>1064</v>
      </c>
    </row>
    <row r="25" spans="1:6" x14ac:dyDescent="0.25">
      <c r="A25" s="3" t="s">
        <v>1065</v>
      </c>
      <c r="B25" s="166">
        <v>1.63079497543916</v>
      </c>
      <c r="C25" s="168">
        <v>2.46330480982009E-2</v>
      </c>
      <c r="D25" s="166">
        <v>0.93397099747996504</v>
      </c>
      <c r="E25" s="166">
        <v>0.36917672483041603</v>
      </c>
      <c r="F25" s="3" t="s">
        <v>1066</v>
      </c>
    </row>
    <row r="26" spans="1:6" x14ac:dyDescent="0.25">
      <c r="A26" s="3" t="s">
        <v>1067</v>
      </c>
      <c r="B26" s="166">
        <v>0.81074196251297603</v>
      </c>
      <c r="C26" s="168">
        <v>3.1755113969049398E-2</v>
      </c>
      <c r="D26" s="166">
        <v>-1.0854104724210001E-2</v>
      </c>
      <c r="E26" s="166">
        <v>0.98472757425371005</v>
      </c>
      <c r="F26" s="3" t="s">
        <v>1068</v>
      </c>
    </row>
    <row r="27" spans="1:6" x14ac:dyDescent="0.25">
      <c r="A27" s="3" t="s">
        <v>1069</v>
      </c>
      <c r="B27" s="166">
        <v>1.14761491747649</v>
      </c>
      <c r="C27" s="168">
        <v>3.1755113969049398E-2</v>
      </c>
      <c r="D27" s="166">
        <v>-0.55105293346735196</v>
      </c>
      <c r="E27" s="166">
        <v>0.37494426992292801</v>
      </c>
      <c r="F27" s="3" t="s">
        <v>1070</v>
      </c>
    </row>
    <row r="28" spans="1:6" x14ac:dyDescent="0.25">
      <c r="A28" s="3" t="s">
        <v>1071</v>
      </c>
      <c r="B28" s="166">
        <v>-0.167328362837039</v>
      </c>
      <c r="C28" s="168">
        <v>3.6589911376073002E-2</v>
      </c>
      <c r="D28" s="166">
        <v>-6.87983604696593E-2</v>
      </c>
      <c r="E28" s="166">
        <v>0.33776223863606097</v>
      </c>
      <c r="F28" s="3" t="s">
        <v>1072</v>
      </c>
    </row>
    <row r="29" spans="1:6" x14ac:dyDescent="0.25">
      <c r="A29" s="3" t="s">
        <v>1073</v>
      </c>
      <c r="B29" s="166">
        <v>2.4613956117232698</v>
      </c>
      <c r="C29" s="168">
        <v>3.6589911376073002E-2</v>
      </c>
      <c r="D29" s="166" t="s">
        <v>9695</v>
      </c>
      <c r="E29" s="166" t="s">
        <v>9695</v>
      </c>
      <c r="F29" s="3" t="s">
        <v>1074</v>
      </c>
    </row>
    <row r="30" spans="1:6" x14ac:dyDescent="0.25">
      <c r="A30" s="3" t="s">
        <v>1075</v>
      </c>
      <c r="B30" s="166">
        <v>0.97520776689333599</v>
      </c>
      <c r="C30" s="168">
        <v>4.1440665814486001E-2</v>
      </c>
      <c r="D30" s="166">
        <v>-0.59344991970494598</v>
      </c>
      <c r="E30" s="166">
        <v>0.44953581084202499</v>
      </c>
      <c r="F30" s="3" t="s">
        <v>1076</v>
      </c>
    </row>
    <row r="31" spans="1:6" x14ac:dyDescent="0.25">
      <c r="A31" s="3" t="s">
        <v>1077</v>
      </c>
      <c r="B31" s="166">
        <v>2.02735250860218</v>
      </c>
      <c r="C31" s="168">
        <v>4.4090807071543503E-2</v>
      </c>
      <c r="D31" s="166">
        <v>-0.70924379983308194</v>
      </c>
      <c r="E31" s="166">
        <v>0.64657697811391501</v>
      </c>
      <c r="F31" s="3" t="s">
        <v>1078</v>
      </c>
    </row>
    <row r="32" spans="1:6" x14ac:dyDescent="0.25">
      <c r="A32" s="3" t="s">
        <v>1079</v>
      </c>
      <c r="B32" s="166">
        <v>2.8513970335274399</v>
      </c>
      <c r="C32" s="167">
        <v>2.3015075753240899E-4</v>
      </c>
      <c r="D32" s="166">
        <v>2.9595930804657602</v>
      </c>
      <c r="E32" s="166">
        <v>1.4383419997918299E-3</v>
      </c>
      <c r="F32" s="3" t="s">
        <v>1080</v>
      </c>
    </row>
    <row r="33" spans="1:6" x14ac:dyDescent="0.25">
      <c r="A33" s="3" t="s">
        <v>1081</v>
      </c>
      <c r="B33" s="166">
        <v>3.1184897570735499</v>
      </c>
      <c r="C33" s="167">
        <v>2.3015075753240899E-4</v>
      </c>
      <c r="D33" s="166">
        <v>2.23031768728519</v>
      </c>
      <c r="E33" s="166">
        <v>3.9404089340626301E-2</v>
      </c>
      <c r="F33" s="3" t="s">
        <v>1082</v>
      </c>
    </row>
    <row r="34" spans="1:6" x14ac:dyDescent="0.25">
      <c r="A34" s="3" t="s">
        <v>1083</v>
      </c>
      <c r="B34" s="166">
        <v>2.8829283084091402</v>
      </c>
      <c r="C34" s="168">
        <v>1.3801177042961101E-3</v>
      </c>
      <c r="D34" s="166">
        <v>3.2928367333906698</v>
      </c>
      <c r="E34" s="166">
        <v>7.2355310759573998E-4</v>
      </c>
      <c r="F34" s="3" t="s">
        <v>1084</v>
      </c>
    </row>
    <row r="35" spans="1:6" x14ac:dyDescent="0.25">
      <c r="A35" s="3" t="s">
        <v>1085</v>
      </c>
      <c r="B35" s="166">
        <v>2.485226284611</v>
      </c>
      <c r="C35" s="168">
        <v>2.0015073714761099E-3</v>
      </c>
      <c r="D35" s="166">
        <v>3.0367637688409599</v>
      </c>
      <c r="E35" s="166">
        <v>3.0978803842139001E-4</v>
      </c>
      <c r="F35" s="3" t="s">
        <v>1086</v>
      </c>
    </row>
    <row r="36" spans="1:6" x14ac:dyDescent="0.25">
      <c r="A36" s="3" t="s">
        <v>1087</v>
      </c>
      <c r="B36" s="166">
        <v>1.21149406515764</v>
      </c>
      <c r="C36" s="168">
        <v>2.5534470388437801E-3</v>
      </c>
      <c r="D36" s="166">
        <v>0.30260227008211099</v>
      </c>
      <c r="E36" s="166">
        <v>0.61066790797005299</v>
      </c>
      <c r="F36" s="3" t="s">
        <v>1088</v>
      </c>
    </row>
    <row r="37" spans="1:6" x14ac:dyDescent="0.25">
      <c r="A37" s="3" t="s">
        <v>1089</v>
      </c>
      <c r="B37" s="166">
        <v>2.30622403044624</v>
      </c>
      <c r="C37" s="168">
        <v>2.5534470388437801E-3</v>
      </c>
      <c r="D37" s="166">
        <v>2.9748904050587499</v>
      </c>
      <c r="E37" s="166">
        <v>1.25363943185698E-4</v>
      </c>
      <c r="F37" s="3" t="s">
        <v>1090</v>
      </c>
    </row>
    <row r="38" spans="1:6" x14ac:dyDescent="0.25">
      <c r="A38" s="3" t="s">
        <v>1091</v>
      </c>
      <c r="B38" s="166">
        <v>3.3073752409871999</v>
      </c>
      <c r="C38" s="168">
        <v>2.5534470388437801E-3</v>
      </c>
      <c r="D38" s="166">
        <v>0.35344861948133799</v>
      </c>
      <c r="E38" s="166">
        <v>0.82050626660613601</v>
      </c>
      <c r="F38" s="3" t="s">
        <v>1092</v>
      </c>
    </row>
    <row r="39" spans="1:6" x14ac:dyDescent="0.25">
      <c r="A39" s="3" t="s">
        <v>1093</v>
      </c>
      <c r="B39" s="166">
        <v>2.67198740634218</v>
      </c>
      <c r="C39" s="168">
        <v>2.5534470388437801E-3</v>
      </c>
      <c r="D39" s="166">
        <v>2.3835940249593301E-2</v>
      </c>
      <c r="E39" s="166">
        <v>0.99047716187194501</v>
      </c>
      <c r="F39" s="3" t="s">
        <v>1094</v>
      </c>
    </row>
    <row r="40" spans="1:6" x14ac:dyDescent="0.25">
      <c r="A40" s="3" t="s">
        <v>1095</v>
      </c>
      <c r="B40" s="166">
        <v>1.78969399049671</v>
      </c>
      <c r="C40" s="168">
        <v>3.7419099501905702E-3</v>
      </c>
      <c r="D40" s="166">
        <v>1.6684264147169301</v>
      </c>
      <c r="E40" s="166">
        <v>4.9330990555049303E-2</v>
      </c>
      <c r="F40" s="3" t="s">
        <v>1096</v>
      </c>
    </row>
    <row r="41" spans="1:6" x14ac:dyDescent="0.25">
      <c r="A41" s="3" t="s">
        <v>1097</v>
      </c>
      <c r="B41" s="166">
        <v>2.0460474332525802</v>
      </c>
      <c r="C41" s="168">
        <v>4.0575839483780896E-3</v>
      </c>
      <c r="D41" s="166">
        <v>-0.93780980454558904</v>
      </c>
      <c r="E41" s="166">
        <v>0.37770395619631603</v>
      </c>
      <c r="F41" s="3" t="s">
        <v>1098</v>
      </c>
    </row>
    <row r="42" spans="1:6" x14ac:dyDescent="0.25">
      <c r="A42" s="3" t="s">
        <v>1099</v>
      </c>
      <c r="B42" s="166">
        <v>1.69234519231626</v>
      </c>
      <c r="C42" s="168">
        <v>4.8913276047026196E-3</v>
      </c>
      <c r="D42" s="166">
        <v>-7.1522660745763203E-2</v>
      </c>
      <c r="E42" s="166">
        <v>0.95484447718489696</v>
      </c>
      <c r="F42" s="3" t="s">
        <v>1100</v>
      </c>
    </row>
    <row r="43" spans="1:6" x14ac:dyDescent="0.25">
      <c r="A43" s="3" t="s">
        <v>1101</v>
      </c>
      <c r="B43" s="166">
        <v>2.0849225641169999</v>
      </c>
      <c r="C43" s="168">
        <v>5.5111571185355599E-3</v>
      </c>
      <c r="D43" s="166">
        <v>1.8446066516969899</v>
      </c>
      <c r="E43" s="166">
        <v>5.1180820953098297E-2</v>
      </c>
      <c r="F43" s="3" t="s">
        <v>1102</v>
      </c>
    </row>
    <row r="44" spans="1:6" x14ac:dyDescent="0.25">
      <c r="A44" s="3" t="s">
        <v>1103</v>
      </c>
      <c r="B44" s="166">
        <v>1.77142373018666</v>
      </c>
      <c r="C44" s="168">
        <v>5.5111571185355599E-3</v>
      </c>
      <c r="D44" s="166">
        <v>1.6315073043361299</v>
      </c>
      <c r="E44" s="166">
        <v>5.2727055686206101E-2</v>
      </c>
      <c r="F44" s="3" t="s">
        <v>1104</v>
      </c>
    </row>
    <row r="45" spans="1:6" x14ac:dyDescent="0.25">
      <c r="A45" s="3" t="s">
        <v>1105</v>
      </c>
      <c r="B45" s="166">
        <v>1.7228148107858701</v>
      </c>
      <c r="C45" s="168">
        <v>5.5111571185355599E-3</v>
      </c>
      <c r="D45" s="166">
        <v>-7.28290754018171E-2</v>
      </c>
      <c r="E45" s="166">
        <v>0.94397185516578397</v>
      </c>
      <c r="F45" s="3" t="s">
        <v>1106</v>
      </c>
    </row>
    <row r="46" spans="1:6" x14ac:dyDescent="0.25">
      <c r="A46" s="3" t="s">
        <v>1107</v>
      </c>
      <c r="B46" s="166">
        <v>2.2666929004168801</v>
      </c>
      <c r="C46" s="168">
        <v>5.5631200448905804E-3</v>
      </c>
      <c r="D46" s="166">
        <v>2.0805601521569499</v>
      </c>
      <c r="E46" s="166">
        <v>4.7924836808627802E-2</v>
      </c>
      <c r="F46" s="3" t="s">
        <v>1108</v>
      </c>
    </row>
    <row r="47" spans="1:6" x14ac:dyDescent="0.25">
      <c r="A47" s="3" t="s">
        <v>1109</v>
      </c>
      <c r="B47" s="166">
        <v>1.6381999259120299</v>
      </c>
      <c r="C47" s="168">
        <v>5.5631200448905804E-3</v>
      </c>
      <c r="D47" s="166">
        <v>1.06066203338589</v>
      </c>
      <c r="E47" s="166">
        <v>9.4148531395235199E-2</v>
      </c>
      <c r="F47" s="3" t="s">
        <v>1110</v>
      </c>
    </row>
    <row r="48" spans="1:6" x14ac:dyDescent="0.25">
      <c r="A48" s="3" t="s">
        <v>1111</v>
      </c>
      <c r="B48" s="166">
        <v>1.9815483193135801</v>
      </c>
      <c r="C48" s="168">
        <v>5.8035895404470296E-3</v>
      </c>
      <c r="D48" s="166">
        <v>2.6171523851109599</v>
      </c>
      <c r="E48" s="166">
        <v>2.1833931511236099E-4</v>
      </c>
      <c r="F48" s="3" t="s">
        <v>1112</v>
      </c>
    </row>
    <row r="49" spans="1:6" x14ac:dyDescent="0.25">
      <c r="A49" s="3" t="s">
        <v>1113</v>
      </c>
      <c r="B49" s="166">
        <v>1.98228692813656</v>
      </c>
      <c r="C49" s="168">
        <v>5.8035895404470296E-3</v>
      </c>
      <c r="D49" s="166">
        <v>-2.4700065524413901E-2</v>
      </c>
      <c r="E49" s="166">
        <v>0.98866346309118802</v>
      </c>
      <c r="F49" s="3" t="s">
        <v>1114</v>
      </c>
    </row>
    <row r="50" spans="1:6" x14ac:dyDescent="0.25">
      <c r="A50" s="3" t="s">
        <v>1115</v>
      </c>
      <c r="B50" s="166">
        <v>2.31601668243494</v>
      </c>
      <c r="C50" s="168">
        <v>5.9312973630771598E-3</v>
      </c>
      <c r="D50" s="166">
        <v>-0.57336552162806698</v>
      </c>
      <c r="E50" s="166">
        <v>0.675877856935721</v>
      </c>
      <c r="F50" s="3" t="s">
        <v>1116</v>
      </c>
    </row>
    <row r="51" spans="1:6" x14ac:dyDescent="0.25">
      <c r="A51" s="3" t="s">
        <v>1117</v>
      </c>
      <c r="B51" s="166">
        <v>1.3744522966815</v>
      </c>
      <c r="C51" s="168">
        <v>5.9312973630771598E-3</v>
      </c>
      <c r="D51" s="166">
        <v>7.5812082274824194E-2</v>
      </c>
      <c r="E51" s="166">
        <v>0.9169489865764</v>
      </c>
      <c r="F51" s="3" t="s">
        <v>1118</v>
      </c>
    </row>
    <row r="52" spans="1:6" x14ac:dyDescent="0.25">
      <c r="A52" s="3" t="s">
        <v>1119</v>
      </c>
      <c r="B52" s="166">
        <v>1.9367101698941001</v>
      </c>
      <c r="C52" s="168">
        <v>5.9312973630771598E-3</v>
      </c>
      <c r="D52" s="166">
        <v>0.760028125143137</v>
      </c>
      <c r="E52" s="166">
        <v>0.43004621416992</v>
      </c>
      <c r="F52" s="3" t="s">
        <v>1120</v>
      </c>
    </row>
    <row r="53" spans="1:6" x14ac:dyDescent="0.25">
      <c r="A53" s="3" t="s">
        <v>1121</v>
      </c>
      <c r="B53" s="166">
        <v>2.7245800133395699</v>
      </c>
      <c r="C53" s="168">
        <v>5.9312973630771598E-3</v>
      </c>
      <c r="D53" s="166">
        <v>-0.57552621986626795</v>
      </c>
      <c r="E53" s="166">
        <v>0.67252593733702903</v>
      </c>
      <c r="F53" s="3" t="s">
        <v>1122</v>
      </c>
    </row>
    <row r="54" spans="1:6" x14ac:dyDescent="0.25">
      <c r="A54" s="3" t="s">
        <v>1123</v>
      </c>
      <c r="B54" s="166">
        <v>1.49656689676071</v>
      </c>
      <c r="C54" s="168">
        <v>6.4240254871259297E-3</v>
      </c>
      <c r="D54" s="166">
        <v>1.64398892650059</v>
      </c>
      <c r="E54" s="166">
        <v>5.0039914779043397E-2</v>
      </c>
      <c r="F54" s="3" t="s">
        <v>1124</v>
      </c>
    </row>
    <row r="55" spans="1:6" x14ac:dyDescent="0.25">
      <c r="A55" s="3" t="s">
        <v>1125</v>
      </c>
      <c r="B55" s="166">
        <v>1.96874512345383</v>
      </c>
      <c r="C55" s="168">
        <v>6.7280654658514001E-3</v>
      </c>
      <c r="D55" s="166">
        <v>1.8478176187833599</v>
      </c>
      <c r="E55" s="166">
        <v>7.2765838750370807E-2</v>
      </c>
      <c r="F55" s="3" t="s">
        <v>1126</v>
      </c>
    </row>
    <row r="56" spans="1:6" x14ac:dyDescent="0.25">
      <c r="A56" s="3" t="s">
        <v>1127</v>
      </c>
      <c r="B56" s="166">
        <v>1.6981525085808</v>
      </c>
      <c r="C56" s="168">
        <v>7.3741992256981803E-3</v>
      </c>
      <c r="D56" s="166">
        <v>2.1942053761560798</v>
      </c>
      <c r="E56" s="166">
        <v>7.7669427879769205E-4</v>
      </c>
      <c r="F56" s="3" t="s">
        <v>1128</v>
      </c>
    </row>
    <row r="57" spans="1:6" x14ac:dyDescent="0.25">
      <c r="A57" s="3" t="s">
        <v>1129</v>
      </c>
      <c r="B57" s="166">
        <v>1.7477434531623799</v>
      </c>
      <c r="C57" s="168">
        <v>7.3741992256981803E-3</v>
      </c>
      <c r="D57" s="166">
        <v>-0.682308510879164</v>
      </c>
      <c r="E57" s="166">
        <v>0.53728785465150897</v>
      </c>
      <c r="F57" s="3" t="s">
        <v>1130</v>
      </c>
    </row>
    <row r="58" spans="1:6" x14ac:dyDescent="0.25">
      <c r="A58" s="3" t="s">
        <v>1131</v>
      </c>
      <c r="B58" s="166">
        <v>1.83657469666646</v>
      </c>
      <c r="C58" s="168">
        <v>7.3741992256981803E-3</v>
      </c>
      <c r="D58" s="166">
        <v>-0.78796880623287502</v>
      </c>
      <c r="E58" s="166">
        <v>0.50012754031768902</v>
      </c>
      <c r="F58" s="3" t="s">
        <v>1132</v>
      </c>
    </row>
    <row r="59" spans="1:6" x14ac:dyDescent="0.25">
      <c r="A59" s="3" t="s">
        <v>1133</v>
      </c>
      <c r="B59" s="166">
        <v>1.6515115710120001</v>
      </c>
      <c r="C59" s="168">
        <v>7.7141772556770403E-3</v>
      </c>
      <c r="D59" s="166">
        <v>-0.25272579241869803</v>
      </c>
      <c r="E59" s="166">
        <v>0.82407271758328104</v>
      </c>
      <c r="F59" s="3" t="s">
        <v>1134</v>
      </c>
    </row>
    <row r="60" spans="1:6" x14ac:dyDescent="0.25">
      <c r="A60" s="3" t="s">
        <v>1135</v>
      </c>
      <c r="B60" s="166">
        <v>2.2880459527912902</v>
      </c>
      <c r="C60" s="168">
        <v>7.7141772556770403E-3</v>
      </c>
      <c r="D60" s="166">
        <v>-0.73891775548384797</v>
      </c>
      <c r="E60" s="166">
        <v>0.58858660674830798</v>
      </c>
      <c r="F60" s="3" t="s">
        <v>1136</v>
      </c>
    </row>
    <row r="61" spans="1:6" x14ac:dyDescent="0.25">
      <c r="A61" s="3" t="s">
        <v>1137</v>
      </c>
      <c r="B61" s="166">
        <v>1.8130380385359799</v>
      </c>
      <c r="C61" s="168">
        <v>8.8235044105146009E-3</v>
      </c>
      <c r="D61" s="166">
        <v>0.81262139627629804</v>
      </c>
      <c r="E61" s="166">
        <v>0.44606070934168002</v>
      </c>
      <c r="F61" s="3" t="s">
        <v>1138</v>
      </c>
    </row>
    <row r="62" spans="1:6" x14ac:dyDescent="0.25">
      <c r="A62" s="3" t="s">
        <v>1139</v>
      </c>
      <c r="B62" s="166">
        <v>1.80418414785645</v>
      </c>
      <c r="C62" s="168">
        <v>8.8313124723609707E-3</v>
      </c>
      <c r="D62" s="166">
        <v>-0.737118282873932</v>
      </c>
      <c r="E62" s="166">
        <v>0.492410675196223</v>
      </c>
      <c r="F62" s="3" t="s">
        <v>1140</v>
      </c>
    </row>
    <row r="63" spans="1:6" x14ac:dyDescent="0.25">
      <c r="A63" s="3" t="s">
        <v>1141</v>
      </c>
      <c r="B63" s="166">
        <v>1.86351575306937</v>
      </c>
      <c r="C63" s="168">
        <v>9.9709776979741999E-3</v>
      </c>
      <c r="D63" s="166">
        <v>1.93663030201055</v>
      </c>
      <c r="E63" s="166">
        <v>3.04052004526831E-2</v>
      </c>
      <c r="F63" s="3" t="s">
        <v>1142</v>
      </c>
    </row>
    <row r="64" spans="1:6" x14ac:dyDescent="0.25">
      <c r="A64" s="3" t="s">
        <v>1143</v>
      </c>
      <c r="B64" s="166">
        <v>1.06902104874194</v>
      </c>
      <c r="C64" s="168">
        <v>1.03588448289964E-2</v>
      </c>
      <c r="D64" s="166">
        <v>1.5137751741222201</v>
      </c>
      <c r="E64" s="166">
        <v>2.6024897461723599E-2</v>
      </c>
      <c r="F64" s="3" t="s">
        <v>1144</v>
      </c>
    </row>
    <row r="65" spans="1:6" x14ac:dyDescent="0.25">
      <c r="A65" s="3" t="s">
        <v>1145</v>
      </c>
      <c r="B65" s="166">
        <v>1.51944504077968</v>
      </c>
      <c r="C65" s="168">
        <v>1.03621917538972E-2</v>
      </c>
      <c r="D65" s="166">
        <v>1.41806633975973</v>
      </c>
      <c r="E65" s="166">
        <v>0.17752671459973199</v>
      </c>
      <c r="F65" s="3" t="s">
        <v>1146</v>
      </c>
    </row>
    <row r="66" spans="1:6" x14ac:dyDescent="0.25">
      <c r="A66" s="3" t="s">
        <v>1147</v>
      </c>
      <c r="B66" s="166">
        <v>-4.8891606646822297</v>
      </c>
      <c r="C66" s="168">
        <v>1.03621917538972E-2</v>
      </c>
      <c r="D66" s="166" t="s">
        <v>9695</v>
      </c>
      <c r="E66" s="166" t="s">
        <v>9695</v>
      </c>
      <c r="F66" s="3" t="s">
        <v>1148</v>
      </c>
    </row>
    <row r="67" spans="1:6" x14ac:dyDescent="0.25">
      <c r="A67" s="3" t="s">
        <v>1149</v>
      </c>
      <c r="B67" s="166">
        <v>2.2425820137294998</v>
      </c>
      <c r="C67" s="168">
        <v>1.03621917538972E-2</v>
      </c>
      <c r="D67" s="166">
        <v>-0.85400589385009695</v>
      </c>
      <c r="E67" s="166">
        <v>0.49034003268098397</v>
      </c>
      <c r="F67" s="3" t="s">
        <v>1150</v>
      </c>
    </row>
    <row r="68" spans="1:6" x14ac:dyDescent="0.25">
      <c r="A68" s="3" t="s">
        <v>1151</v>
      </c>
      <c r="B68" s="166">
        <v>-0.15441461413079099</v>
      </c>
      <c r="C68" s="168">
        <v>1.10915007275023E-2</v>
      </c>
      <c r="D68" s="166">
        <v>-3.2971713738517698E-2</v>
      </c>
      <c r="E68" s="166">
        <v>0.70459704412048096</v>
      </c>
      <c r="F68" s="3" t="s">
        <v>1152</v>
      </c>
    </row>
    <row r="69" spans="1:6" x14ac:dyDescent="0.25">
      <c r="A69" s="3" t="s">
        <v>1153</v>
      </c>
      <c r="B69" s="166">
        <v>1.9877229214691701</v>
      </c>
      <c r="C69" s="168">
        <v>1.1188183602360201E-2</v>
      </c>
      <c r="D69" s="166">
        <v>-0.54962562566658602</v>
      </c>
      <c r="E69" s="166">
        <v>0.64289004720833898</v>
      </c>
      <c r="F69" s="3" t="s">
        <v>1154</v>
      </c>
    </row>
    <row r="70" spans="1:6" x14ac:dyDescent="0.25">
      <c r="A70" s="3" t="s">
        <v>1155</v>
      </c>
      <c r="B70" s="166">
        <v>2.02643732393242</v>
      </c>
      <c r="C70" s="168">
        <v>1.1188183602360201E-2</v>
      </c>
      <c r="D70" s="166">
        <v>-8.0122295168287394E-2</v>
      </c>
      <c r="E70" s="166">
        <v>0.95768840317443904</v>
      </c>
      <c r="F70" s="3" t="s">
        <v>1156</v>
      </c>
    </row>
    <row r="71" spans="1:6" x14ac:dyDescent="0.25">
      <c r="A71" s="3" t="s">
        <v>1157</v>
      </c>
      <c r="B71" s="166">
        <v>1.4453694228963201</v>
      </c>
      <c r="C71" s="168">
        <v>1.16928700055163E-2</v>
      </c>
      <c r="D71" s="166">
        <v>1.5756677217754</v>
      </c>
      <c r="E71" s="166">
        <v>3.9702790761079298E-2</v>
      </c>
      <c r="F71" s="3" t="s">
        <v>1158</v>
      </c>
    </row>
    <row r="72" spans="1:6" x14ac:dyDescent="0.25">
      <c r="A72" s="3" t="s">
        <v>1159</v>
      </c>
      <c r="B72" s="166">
        <v>1.7617209538624701</v>
      </c>
      <c r="C72" s="168">
        <v>1.16928700055163E-2</v>
      </c>
      <c r="D72" s="166">
        <v>-0.54752987753225502</v>
      </c>
      <c r="E72" s="166">
        <v>0.44212200109092198</v>
      </c>
      <c r="F72" s="3" t="s">
        <v>1160</v>
      </c>
    </row>
    <row r="73" spans="1:6" x14ac:dyDescent="0.25">
      <c r="A73" s="3" t="s">
        <v>1161</v>
      </c>
      <c r="B73" s="166">
        <v>1.57549823096171</v>
      </c>
      <c r="C73" s="168">
        <v>1.17084527717474E-2</v>
      </c>
      <c r="D73" s="166">
        <v>1.31111686893233</v>
      </c>
      <c r="E73" s="166">
        <v>0.14487110572612599</v>
      </c>
      <c r="F73" s="3" t="s">
        <v>1162</v>
      </c>
    </row>
    <row r="74" spans="1:6" x14ac:dyDescent="0.25">
      <c r="A74" s="3" t="s">
        <v>1163</v>
      </c>
      <c r="B74" s="166">
        <v>1.27216066340192</v>
      </c>
      <c r="C74" s="168">
        <v>1.25867263011703E-2</v>
      </c>
      <c r="D74" s="166">
        <v>1.3423802119393</v>
      </c>
      <c r="E74" s="166">
        <v>2.6024897461723599E-2</v>
      </c>
      <c r="F74" s="3" t="s">
        <v>1164</v>
      </c>
    </row>
    <row r="75" spans="1:6" x14ac:dyDescent="0.25">
      <c r="A75" s="3" t="s">
        <v>1165</v>
      </c>
      <c r="B75" s="166">
        <v>1.85662135805545</v>
      </c>
      <c r="C75" s="168">
        <v>1.25867263011703E-2</v>
      </c>
      <c r="D75" s="166">
        <v>1.65702044700485</v>
      </c>
      <c r="E75" s="166">
        <v>0.116379496449973</v>
      </c>
      <c r="F75" s="3" t="s">
        <v>1166</v>
      </c>
    </row>
    <row r="76" spans="1:6" x14ac:dyDescent="0.25">
      <c r="A76" s="3" t="s">
        <v>1167</v>
      </c>
      <c r="B76" s="166">
        <v>1.9870437637734599</v>
      </c>
      <c r="C76" s="168">
        <v>1.25867263011703E-2</v>
      </c>
      <c r="D76" s="166">
        <v>1.5705568665243099</v>
      </c>
      <c r="E76" s="166">
        <v>0.13970128199599599</v>
      </c>
      <c r="F76" s="3" t="s">
        <v>1168</v>
      </c>
    </row>
    <row r="77" spans="1:6" x14ac:dyDescent="0.25">
      <c r="A77" s="3" t="s">
        <v>1169</v>
      </c>
      <c r="B77" s="166">
        <v>0.65167625314463395</v>
      </c>
      <c r="C77" s="168">
        <v>1.2783866340132099E-2</v>
      </c>
      <c r="D77" s="166">
        <v>1.0681010197636001</v>
      </c>
      <c r="E77" s="166">
        <v>3.0978803842139001E-4</v>
      </c>
      <c r="F77" s="3" t="s">
        <v>1170</v>
      </c>
    </row>
    <row r="78" spans="1:6" x14ac:dyDescent="0.25">
      <c r="A78" s="3" t="s">
        <v>1171</v>
      </c>
      <c r="B78" s="166">
        <v>0.25641640484318301</v>
      </c>
      <c r="C78" s="168">
        <v>1.53987249616765E-2</v>
      </c>
      <c r="D78" s="166">
        <v>8.6878052045802207E-2</v>
      </c>
      <c r="E78" s="166">
        <v>0.70628581281927005</v>
      </c>
      <c r="F78" s="3" t="s">
        <v>1172</v>
      </c>
    </row>
    <row r="79" spans="1:6" x14ac:dyDescent="0.25">
      <c r="A79" s="3" t="s">
        <v>1173</v>
      </c>
      <c r="B79" s="166">
        <v>1.5757984502194999</v>
      </c>
      <c r="C79" s="168">
        <v>1.5755807931148301E-2</v>
      </c>
      <c r="D79" s="166">
        <v>0.65130585822959797</v>
      </c>
      <c r="E79" s="166">
        <v>0.58967319700170395</v>
      </c>
      <c r="F79" s="3" t="s">
        <v>1174</v>
      </c>
    </row>
    <row r="80" spans="1:6" x14ac:dyDescent="0.25">
      <c r="A80" s="3" t="s">
        <v>1175</v>
      </c>
      <c r="B80" s="166">
        <v>1.7354161507621899</v>
      </c>
      <c r="C80" s="168">
        <v>1.5755807931148301E-2</v>
      </c>
      <c r="D80" s="166">
        <v>-0.54039018199907696</v>
      </c>
      <c r="E80" s="166">
        <v>0.668914633634626</v>
      </c>
      <c r="F80" s="3" t="s">
        <v>1176</v>
      </c>
    </row>
    <row r="81" spans="1:6" x14ac:dyDescent="0.25">
      <c r="A81" s="3" t="s">
        <v>1177</v>
      </c>
      <c r="B81" s="166">
        <v>0.71848587087842597</v>
      </c>
      <c r="C81" s="168">
        <v>1.5755807931148301E-2</v>
      </c>
      <c r="D81" s="166">
        <v>-5.5635947658749596E-3</v>
      </c>
      <c r="E81" s="166">
        <v>0.99286725204295201</v>
      </c>
      <c r="F81" s="3" t="s">
        <v>1178</v>
      </c>
    </row>
    <row r="82" spans="1:6" x14ac:dyDescent="0.25">
      <c r="A82" s="3" t="s">
        <v>1179</v>
      </c>
      <c r="B82" s="166">
        <v>1.66269560958956</v>
      </c>
      <c r="C82" s="168">
        <v>1.6119949079731102E-2</v>
      </c>
      <c r="D82" s="166">
        <v>1.6312017846895599</v>
      </c>
      <c r="E82" s="166">
        <v>4.2905265361218997E-2</v>
      </c>
      <c r="F82" s="3" t="s">
        <v>1180</v>
      </c>
    </row>
    <row r="83" spans="1:6" x14ac:dyDescent="0.25">
      <c r="A83" s="3" t="s">
        <v>1181</v>
      </c>
      <c r="B83" s="166">
        <v>0.396881390581317</v>
      </c>
      <c r="C83" s="168">
        <v>1.6119949079731102E-2</v>
      </c>
      <c r="D83" s="166">
        <v>0.275563850340802</v>
      </c>
      <c r="E83" s="166">
        <v>2.5394433120718301E-2</v>
      </c>
      <c r="F83" s="3" t="s">
        <v>1182</v>
      </c>
    </row>
    <row r="84" spans="1:6" x14ac:dyDescent="0.25">
      <c r="A84" s="3" t="s">
        <v>1183</v>
      </c>
      <c r="B84" s="166">
        <v>1.6199191535603401</v>
      </c>
      <c r="C84" s="168">
        <v>1.63068846971803E-2</v>
      </c>
      <c r="D84" s="166">
        <v>1.67293816504934</v>
      </c>
      <c r="E84" s="166">
        <v>3.4564216491976697E-2</v>
      </c>
      <c r="F84" s="3" t="s">
        <v>1184</v>
      </c>
    </row>
    <row r="85" spans="1:6" x14ac:dyDescent="0.25">
      <c r="A85" s="3" t="s">
        <v>1185</v>
      </c>
      <c r="B85" s="166">
        <v>2.19429861124478</v>
      </c>
      <c r="C85" s="168">
        <v>1.6700561612388701E-2</v>
      </c>
      <c r="D85" s="166">
        <v>-0.89516808920266799</v>
      </c>
      <c r="E85" s="166">
        <v>0.483457618299582</v>
      </c>
      <c r="F85" s="3" t="s">
        <v>1186</v>
      </c>
    </row>
    <row r="86" spans="1:6" x14ac:dyDescent="0.25">
      <c r="A86" s="3" t="s">
        <v>1187</v>
      </c>
      <c r="B86" s="166">
        <v>1.31806699893497</v>
      </c>
      <c r="C86" s="168">
        <v>1.6795834721640899E-2</v>
      </c>
      <c r="D86" s="166">
        <v>0.50455496924833598</v>
      </c>
      <c r="E86" s="166">
        <v>0.42662129054534498</v>
      </c>
      <c r="F86" s="3" t="s">
        <v>1188</v>
      </c>
    </row>
    <row r="87" spans="1:6" x14ac:dyDescent="0.25">
      <c r="A87" s="3" t="s">
        <v>1189</v>
      </c>
      <c r="B87" s="166">
        <v>1.6189749420569699</v>
      </c>
      <c r="C87" s="168">
        <v>1.9464514602815501E-2</v>
      </c>
      <c r="D87" s="166">
        <v>0.185259798028339</v>
      </c>
      <c r="E87" s="166">
        <v>0.82804066543905697</v>
      </c>
      <c r="F87" s="3" t="s">
        <v>1190</v>
      </c>
    </row>
    <row r="88" spans="1:6" x14ac:dyDescent="0.25">
      <c r="A88" s="3" t="s">
        <v>1191</v>
      </c>
      <c r="B88" s="166">
        <v>2.0651158768183402</v>
      </c>
      <c r="C88" s="168">
        <v>2.1209502606445399E-2</v>
      </c>
      <c r="D88" s="166">
        <v>1.6999140671977</v>
      </c>
      <c r="E88" s="166">
        <v>9.9255221867828397E-2</v>
      </c>
      <c r="F88" s="3" t="s">
        <v>1192</v>
      </c>
    </row>
    <row r="89" spans="1:6" x14ac:dyDescent="0.25">
      <c r="A89" s="3" t="s">
        <v>1193</v>
      </c>
      <c r="B89" s="166">
        <v>1.78503698870969</v>
      </c>
      <c r="C89" s="168">
        <v>2.2352472897975199E-2</v>
      </c>
      <c r="D89" s="166">
        <v>-0.36962717707939902</v>
      </c>
      <c r="E89" s="166">
        <v>0.77134470633331398</v>
      </c>
      <c r="F89" s="3" t="s">
        <v>1194</v>
      </c>
    </row>
    <row r="90" spans="1:6" x14ac:dyDescent="0.25">
      <c r="A90" s="3" t="s">
        <v>1195</v>
      </c>
      <c r="B90" s="166">
        <v>-4.16836749038879</v>
      </c>
      <c r="C90" s="168">
        <v>2.2352472897975199E-2</v>
      </c>
      <c r="D90" s="166" t="s">
        <v>9695</v>
      </c>
      <c r="E90" s="166" t="s">
        <v>9695</v>
      </c>
      <c r="F90" s="3" t="s">
        <v>1196</v>
      </c>
    </row>
    <row r="91" spans="1:6" x14ac:dyDescent="0.25">
      <c r="A91" s="3" t="s">
        <v>1197</v>
      </c>
      <c r="B91" s="166">
        <v>1.85427101400033</v>
      </c>
      <c r="C91" s="168">
        <v>2.2631392717661201E-2</v>
      </c>
      <c r="D91" s="166">
        <v>1.35111352983454</v>
      </c>
      <c r="E91" s="166">
        <v>0.20728299646411899</v>
      </c>
      <c r="F91" s="3" t="s">
        <v>1198</v>
      </c>
    </row>
    <row r="92" spans="1:6" x14ac:dyDescent="0.25">
      <c r="A92" s="3" t="s">
        <v>1199</v>
      </c>
      <c r="B92" s="166">
        <v>-0.156803215900744</v>
      </c>
      <c r="C92" s="168">
        <v>2.3512931344143902E-2</v>
      </c>
      <c r="D92" s="166">
        <v>-6.8809054316905996E-2</v>
      </c>
      <c r="E92" s="166">
        <v>0.49356922211396498</v>
      </c>
      <c r="F92" s="3" t="s">
        <v>1200</v>
      </c>
    </row>
    <row r="93" spans="1:6" x14ac:dyDescent="0.25">
      <c r="A93" s="3" t="s">
        <v>1201</v>
      </c>
      <c r="B93" s="166">
        <v>2.2798755651778699</v>
      </c>
      <c r="C93" s="168">
        <v>2.4391302358705801E-2</v>
      </c>
      <c r="D93" s="166">
        <v>0.10283203238281199</v>
      </c>
      <c r="E93" s="166">
        <v>0.95057023638363702</v>
      </c>
      <c r="F93" s="3" t="s">
        <v>1202</v>
      </c>
    </row>
    <row r="94" spans="1:6" x14ac:dyDescent="0.25">
      <c r="A94" s="3" t="s">
        <v>1203</v>
      </c>
      <c r="B94" s="166">
        <v>-2.7251908286543398</v>
      </c>
      <c r="C94" s="168">
        <v>2.4469913844386001E-2</v>
      </c>
      <c r="D94" s="166" t="s">
        <v>9695</v>
      </c>
      <c r="E94" s="166" t="s">
        <v>9695</v>
      </c>
      <c r="F94" s="3" t="s">
        <v>1204</v>
      </c>
    </row>
    <row r="95" spans="1:6" x14ac:dyDescent="0.25">
      <c r="A95" s="3" t="s">
        <v>1205</v>
      </c>
      <c r="B95" s="166">
        <v>1.69279589016993</v>
      </c>
      <c r="C95" s="168">
        <v>2.4469913844386001E-2</v>
      </c>
      <c r="D95" s="166">
        <v>2.21162721358737</v>
      </c>
      <c r="E95" s="166">
        <v>3.8913153798971101E-3</v>
      </c>
      <c r="F95" s="3" t="s">
        <v>1206</v>
      </c>
    </row>
    <row r="96" spans="1:6" x14ac:dyDescent="0.25">
      <c r="A96" s="3" t="s">
        <v>1207</v>
      </c>
      <c r="B96" s="166">
        <v>1.3377404076610999</v>
      </c>
      <c r="C96" s="168">
        <v>2.6964323460468301E-2</v>
      </c>
      <c r="D96" s="166">
        <v>-0.43318856846924397</v>
      </c>
      <c r="E96" s="166">
        <v>0.52814782463573096</v>
      </c>
      <c r="F96" s="3" t="s">
        <v>1208</v>
      </c>
    </row>
    <row r="97" spans="1:6" x14ac:dyDescent="0.25">
      <c r="A97" s="3" t="s">
        <v>1209</v>
      </c>
      <c r="B97" s="166">
        <v>1.4335986994174901</v>
      </c>
      <c r="C97" s="168">
        <v>2.70751876998548E-2</v>
      </c>
      <c r="D97" s="166">
        <v>0.96807499460058899</v>
      </c>
      <c r="E97" s="166">
        <v>5.8669053490696198E-2</v>
      </c>
      <c r="F97" s="3" t="s">
        <v>1210</v>
      </c>
    </row>
    <row r="98" spans="1:6" x14ac:dyDescent="0.25">
      <c r="A98" s="3" t="s">
        <v>1211</v>
      </c>
      <c r="B98" s="166">
        <v>1.1086531785593601</v>
      </c>
      <c r="C98" s="168">
        <v>2.70751876998548E-2</v>
      </c>
      <c r="D98" s="166">
        <v>0.79544500886911096</v>
      </c>
      <c r="E98" s="166">
        <v>0.20315076977627899</v>
      </c>
      <c r="F98" s="3" t="s">
        <v>1212</v>
      </c>
    </row>
    <row r="99" spans="1:6" x14ac:dyDescent="0.25">
      <c r="A99" s="3" t="s">
        <v>1213</v>
      </c>
      <c r="B99" s="166">
        <v>1.26451753788361</v>
      </c>
      <c r="C99" s="168">
        <v>2.8158190059221402E-2</v>
      </c>
      <c r="D99" s="166">
        <v>3.2881104737070802E-2</v>
      </c>
      <c r="E99" s="166">
        <v>0.97131576145244003</v>
      </c>
      <c r="F99" s="3" t="s">
        <v>1214</v>
      </c>
    </row>
    <row r="100" spans="1:6" x14ac:dyDescent="0.25">
      <c r="A100" s="3" t="s">
        <v>1215</v>
      </c>
      <c r="B100" s="166">
        <v>1.27219510213694</v>
      </c>
      <c r="C100" s="168">
        <v>2.8158190059221402E-2</v>
      </c>
      <c r="D100" s="166">
        <v>1.1148321063995901</v>
      </c>
      <c r="E100" s="166">
        <v>0.106911262393295</v>
      </c>
      <c r="F100" s="3" t="s">
        <v>1216</v>
      </c>
    </row>
    <row r="101" spans="1:6" x14ac:dyDescent="0.25">
      <c r="A101" s="3" t="s">
        <v>1217</v>
      </c>
      <c r="B101" s="166">
        <v>1.2641919167031399</v>
      </c>
      <c r="C101" s="168">
        <v>2.8158190059221402E-2</v>
      </c>
      <c r="D101" s="166">
        <v>4.8387203735451703E-2</v>
      </c>
      <c r="E101" s="166">
        <v>0.96717428881666001</v>
      </c>
      <c r="F101" s="3" t="s">
        <v>1218</v>
      </c>
    </row>
    <row r="102" spans="1:6" x14ac:dyDescent="0.25">
      <c r="A102" s="3" t="s">
        <v>1219</v>
      </c>
      <c r="B102" s="166">
        <v>1.6738216165352999</v>
      </c>
      <c r="C102" s="168">
        <v>2.8158190059221402E-2</v>
      </c>
      <c r="D102" s="166">
        <v>-0.89750971881088404</v>
      </c>
      <c r="E102" s="166">
        <v>0.31635822289628202</v>
      </c>
      <c r="F102" s="3" t="s">
        <v>1220</v>
      </c>
    </row>
    <row r="103" spans="1:6" x14ac:dyDescent="0.25">
      <c r="A103" s="3" t="s">
        <v>1221</v>
      </c>
      <c r="B103" s="166">
        <v>2.0238977676546299</v>
      </c>
      <c r="C103" s="168">
        <v>2.8158190059221402E-2</v>
      </c>
      <c r="D103" s="166">
        <v>-0.83702434625959798</v>
      </c>
      <c r="E103" s="166">
        <v>0.46540904176234899</v>
      </c>
      <c r="F103" s="3" t="s">
        <v>1222</v>
      </c>
    </row>
    <row r="104" spans="1:6" x14ac:dyDescent="0.25">
      <c r="A104" s="3" t="s">
        <v>1223</v>
      </c>
      <c r="B104" s="166">
        <v>1.3725129461204799</v>
      </c>
      <c r="C104" s="168">
        <v>2.87609713012985E-2</v>
      </c>
      <c r="D104" s="166">
        <v>0.22873002027379</v>
      </c>
      <c r="E104" s="166">
        <v>0.82051458614372297</v>
      </c>
      <c r="F104" s="3" t="s">
        <v>1224</v>
      </c>
    </row>
    <row r="105" spans="1:6" x14ac:dyDescent="0.25">
      <c r="A105" s="3" t="s">
        <v>1225</v>
      </c>
      <c r="B105" s="166">
        <v>2.4254350133831002</v>
      </c>
      <c r="C105" s="168">
        <v>2.87609713012985E-2</v>
      </c>
      <c r="D105" s="166">
        <v>2.1890278852460199</v>
      </c>
      <c r="E105" s="166">
        <v>4.30294813001263E-2</v>
      </c>
      <c r="F105" s="3" t="s">
        <v>1226</v>
      </c>
    </row>
    <row r="106" spans="1:6" x14ac:dyDescent="0.25">
      <c r="A106" s="3" t="s">
        <v>1227</v>
      </c>
      <c r="B106" s="166">
        <v>-0.91683449650730997</v>
      </c>
      <c r="C106" s="168">
        <v>2.8942833947848301E-2</v>
      </c>
      <c r="D106" s="166">
        <v>-0.39589533870328503</v>
      </c>
      <c r="E106" s="166">
        <v>0.34206862310719</v>
      </c>
      <c r="F106" s="3" t="s">
        <v>1228</v>
      </c>
    </row>
    <row r="107" spans="1:6" x14ac:dyDescent="0.25">
      <c r="A107" s="3" t="s">
        <v>1229</v>
      </c>
      <c r="B107" s="166">
        <v>2.0154724591143101</v>
      </c>
      <c r="C107" s="168">
        <v>2.9557189508436901E-2</v>
      </c>
      <c r="D107" s="166">
        <v>1.84904592118403</v>
      </c>
      <c r="E107" s="166">
        <v>6.7655591525246098E-2</v>
      </c>
      <c r="F107" s="3" t="s">
        <v>1230</v>
      </c>
    </row>
    <row r="108" spans="1:6" x14ac:dyDescent="0.25">
      <c r="A108" s="3" t="s">
        <v>1231</v>
      </c>
      <c r="B108" s="166">
        <v>2.0012355472957402</v>
      </c>
      <c r="C108" s="168">
        <v>4.2063557664213901E-2</v>
      </c>
      <c r="D108" s="166">
        <v>-0.80339976775026201</v>
      </c>
      <c r="E108" s="166">
        <v>0.55932422098716195</v>
      </c>
      <c r="F108" s="3" t="s">
        <v>1232</v>
      </c>
    </row>
    <row r="109" spans="1:6" x14ac:dyDescent="0.25">
      <c r="A109" s="3" t="s">
        <v>1233</v>
      </c>
      <c r="B109" s="166">
        <v>2.4228475572707202</v>
      </c>
      <c r="C109" s="168">
        <v>4.2103362918605503E-2</v>
      </c>
      <c r="D109" s="166">
        <v>2.0217131191523601</v>
      </c>
      <c r="E109" s="166">
        <v>0.26194239825989002</v>
      </c>
      <c r="F109" s="3" t="s">
        <v>1234</v>
      </c>
    </row>
    <row r="110" spans="1:6" x14ac:dyDescent="0.25">
      <c r="A110" s="3" t="s">
        <v>1235</v>
      </c>
      <c r="B110" s="166">
        <v>1.3189702329176201</v>
      </c>
      <c r="C110" s="168">
        <v>4.2103362918605503E-2</v>
      </c>
      <c r="D110" s="166">
        <v>0.50363112192691595</v>
      </c>
      <c r="E110" s="166">
        <v>0.43879595796294502</v>
      </c>
      <c r="F110" s="3" t="s">
        <v>1236</v>
      </c>
    </row>
    <row r="111" spans="1:6" x14ac:dyDescent="0.25">
      <c r="A111" s="3" t="s">
        <v>1237</v>
      </c>
      <c r="B111" s="166">
        <v>1.7941079068407599</v>
      </c>
      <c r="C111" s="168">
        <v>4.2103362918605503E-2</v>
      </c>
      <c r="D111" s="166">
        <v>1.7339360054900199</v>
      </c>
      <c r="E111" s="166">
        <v>4.5479028629310997E-2</v>
      </c>
      <c r="F111" s="3" t="s">
        <v>1238</v>
      </c>
    </row>
    <row r="112" spans="1:6" x14ac:dyDescent="0.25">
      <c r="A112" s="3" t="s">
        <v>1239</v>
      </c>
      <c r="B112" s="166">
        <v>1.8680899909181501</v>
      </c>
      <c r="C112" s="168">
        <v>4.2103362918605503E-2</v>
      </c>
      <c r="D112" s="166">
        <v>1.5226791214106701</v>
      </c>
      <c r="E112" s="166">
        <v>0.145229037736649</v>
      </c>
      <c r="F112" s="3" t="s">
        <v>1240</v>
      </c>
    </row>
    <row r="113" spans="1:6" x14ac:dyDescent="0.25">
      <c r="A113" s="3" t="s">
        <v>1241</v>
      </c>
      <c r="B113" s="166">
        <v>1.97766760087476</v>
      </c>
      <c r="C113" s="168">
        <v>4.2103362918605503E-2</v>
      </c>
      <c r="D113" s="166">
        <v>-0.71495533312283899</v>
      </c>
      <c r="E113" s="166">
        <v>0.67223168978737602</v>
      </c>
      <c r="F113" s="3" t="s">
        <v>1242</v>
      </c>
    </row>
    <row r="114" spans="1:6" x14ac:dyDescent="0.25">
      <c r="A114" s="3" t="s">
        <v>1243</v>
      </c>
      <c r="B114" s="166">
        <v>1.57738174365794</v>
      </c>
      <c r="C114" s="168">
        <v>4.2103362918605503E-2</v>
      </c>
      <c r="D114" s="166">
        <v>-0.436363866197573</v>
      </c>
      <c r="E114" s="166">
        <v>0.710638177651428</v>
      </c>
      <c r="F114" s="3" t="s">
        <v>1244</v>
      </c>
    </row>
    <row r="115" spans="1:6" x14ac:dyDescent="0.25">
      <c r="A115" s="3" t="s">
        <v>1245</v>
      </c>
      <c r="B115" s="166">
        <v>1.2230958064607</v>
      </c>
      <c r="C115" s="168">
        <v>4.2103362918605503E-2</v>
      </c>
      <c r="D115" s="166">
        <v>-0.302883651961247</v>
      </c>
      <c r="E115" s="166">
        <v>0.74455698468602105</v>
      </c>
      <c r="F115" s="3" t="s">
        <v>1246</v>
      </c>
    </row>
    <row r="116" spans="1:6" x14ac:dyDescent="0.25">
      <c r="A116" s="3" t="s">
        <v>1247</v>
      </c>
      <c r="B116" s="166">
        <v>2.3144340002569499</v>
      </c>
      <c r="C116" s="168">
        <v>4.2103362918605503E-2</v>
      </c>
      <c r="D116" s="166">
        <v>-8.5186552315205097E-2</v>
      </c>
      <c r="E116" s="166">
        <v>0.97131129409783901</v>
      </c>
      <c r="F116" s="3" t="s">
        <v>1248</v>
      </c>
    </row>
    <row r="117" spans="1:6" x14ac:dyDescent="0.25">
      <c r="A117" s="3" t="s">
        <v>1249</v>
      </c>
      <c r="B117" s="166">
        <v>2.0374106759011799</v>
      </c>
      <c r="C117" s="168">
        <v>4.2103362918605503E-2</v>
      </c>
      <c r="D117" s="166">
        <v>-1.00978172957697</v>
      </c>
      <c r="E117" s="166">
        <v>0.483457618299582</v>
      </c>
      <c r="F117" s="3" t="s">
        <v>1250</v>
      </c>
    </row>
    <row r="118" spans="1:6" x14ac:dyDescent="0.25">
      <c r="A118" s="3" t="s">
        <v>1251</v>
      </c>
      <c r="B118" s="166">
        <v>-1.4124356258595601</v>
      </c>
      <c r="C118" s="168">
        <v>4.7426845415983999E-2</v>
      </c>
      <c r="D118" s="166">
        <v>0.64513256058133905</v>
      </c>
      <c r="E118" s="166">
        <v>0.339678602333292</v>
      </c>
      <c r="F118" s="3" t="s">
        <v>1252</v>
      </c>
    </row>
    <row r="119" spans="1:6" x14ac:dyDescent="0.25">
      <c r="A119" s="3" t="s">
        <v>1253</v>
      </c>
      <c r="B119" s="166">
        <v>1.2991174159851699</v>
      </c>
      <c r="C119" s="168">
        <v>4.8805795101879997E-2</v>
      </c>
      <c r="D119" s="166">
        <v>2.4746288861429102</v>
      </c>
      <c r="E119" s="166">
        <v>7.7669427879769205E-4</v>
      </c>
      <c r="F119" s="3" t="s">
        <v>1254</v>
      </c>
    </row>
    <row r="120" spans="1:6" x14ac:dyDescent="0.25">
      <c r="A120" s="3" t="s">
        <v>1255</v>
      </c>
      <c r="B120" s="166">
        <v>1.26691696460081</v>
      </c>
      <c r="C120" s="168">
        <v>4.9191552176109099E-2</v>
      </c>
      <c r="D120" s="166">
        <v>-8.5803371362519004E-2</v>
      </c>
      <c r="E120" s="166">
        <v>0.94015192749437804</v>
      </c>
      <c r="F120" s="3" t="s">
        <v>1256</v>
      </c>
    </row>
    <row r="121" spans="1:6" x14ac:dyDescent="0.25">
      <c r="A121" s="3" t="s">
        <v>1257</v>
      </c>
      <c r="B121" s="166">
        <v>2.1999380145680401</v>
      </c>
      <c r="C121" s="168">
        <v>4.9979103813303602E-2</v>
      </c>
      <c r="D121" s="166">
        <v>-0.62511891591698798</v>
      </c>
      <c r="E121" s="166">
        <v>0.69311512482923499</v>
      </c>
      <c r="F121" s="3" t="s">
        <v>1258</v>
      </c>
    </row>
    <row r="122" spans="1:6" x14ac:dyDescent="0.25">
      <c r="A122" s="80" t="s">
        <v>1259</v>
      </c>
      <c r="B122" s="166">
        <v>2.8551541386044601</v>
      </c>
      <c r="C122" s="169">
        <v>3.6285002501879498E-5</v>
      </c>
      <c r="D122" s="166">
        <v>2.3630352342002801</v>
      </c>
      <c r="E122" s="166">
        <v>7.0643952971033194E-2</v>
      </c>
      <c r="F122" s="82" t="s">
        <v>1260</v>
      </c>
    </row>
    <row r="123" spans="1:6" x14ac:dyDescent="0.25">
      <c r="A123" s="80" t="s">
        <v>1261</v>
      </c>
      <c r="B123" s="166">
        <v>2.4091633223507798</v>
      </c>
      <c r="C123" s="167">
        <v>1.5818559949532001E-4</v>
      </c>
      <c r="D123" s="166">
        <v>-0.51067714369626305</v>
      </c>
      <c r="E123" s="166">
        <v>0.80901829270259296</v>
      </c>
      <c r="F123" s="82" t="s">
        <v>1262</v>
      </c>
    </row>
    <row r="124" spans="1:6" x14ac:dyDescent="0.25">
      <c r="A124" s="80" t="s">
        <v>1263</v>
      </c>
      <c r="B124" s="166">
        <v>2.7990584640591298</v>
      </c>
      <c r="C124" s="167">
        <v>8.9809724257995595E-4</v>
      </c>
      <c r="D124" s="166">
        <v>-0.85516412270173303</v>
      </c>
      <c r="E124" s="166">
        <v>0.70277061161855503</v>
      </c>
      <c r="F124" s="82" t="s">
        <v>1264</v>
      </c>
    </row>
    <row r="125" spans="1:6" x14ac:dyDescent="0.25">
      <c r="A125" s="80" t="s">
        <v>1265</v>
      </c>
      <c r="B125" s="166">
        <v>1.19768003464365</v>
      </c>
      <c r="C125" s="168">
        <v>1.05357396410766E-2</v>
      </c>
      <c r="D125" s="166">
        <v>0.44623561572590997</v>
      </c>
      <c r="E125" s="166">
        <v>0.75026101608322404</v>
      </c>
      <c r="F125" s="82" t="s">
        <v>1266</v>
      </c>
    </row>
    <row r="126" spans="1:6" x14ac:dyDescent="0.25">
      <c r="A126" s="80" t="s">
        <v>1267</v>
      </c>
      <c r="B126" s="166">
        <v>1.59711528750929</v>
      </c>
      <c r="C126" s="168">
        <v>1.25546602713759E-2</v>
      </c>
      <c r="D126" s="166">
        <v>-0.48645549793939202</v>
      </c>
      <c r="E126" s="166">
        <v>0.70277061161855503</v>
      </c>
      <c r="F126" s="82" t="s">
        <v>1268</v>
      </c>
    </row>
    <row r="127" spans="1:6" x14ac:dyDescent="0.25">
      <c r="A127" s="80" t="s">
        <v>1269</v>
      </c>
      <c r="B127" s="166">
        <v>1.44078652100413</v>
      </c>
      <c r="C127" s="168">
        <v>1.8249736831059599E-2</v>
      </c>
      <c r="D127" s="166">
        <v>-0.68265701442517501</v>
      </c>
      <c r="E127" s="166">
        <v>0.53785044690679196</v>
      </c>
      <c r="F127" s="82" t="s">
        <v>1270</v>
      </c>
    </row>
    <row r="128" spans="1:6" x14ac:dyDescent="0.25">
      <c r="A128" s="80" t="s">
        <v>1271</v>
      </c>
      <c r="B128" s="166">
        <v>1.4139899731143599</v>
      </c>
      <c r="C128" s="168">
        <v>1.8345799363225199E-2</v>
      </c>
      <c r="D128" s="166">
        <v>-4.7170068140687298E-2</v>
      </c>
      <c r="E128" s="166">
        <v>0.98564462084135895</v>
      </c>
      <c r="F128" s="82" t="s">
        <v>1272</v>
      </c>
    </row>
    <row r="129" spans="1:6" x14ac:dyDescent="0.25">
      <c r="A129" s="80" t="s">
        <v>1273</v>
      </c>
      <c r="B129" s="166">
        <v>2.44014367410227</v>
      </c>
      <c r="C129" s="168">
        <v>2.5358063238387098E-2</v>
      </c>
      <c r="D129" s="166">
        <v>-1.10925482206315</v>
      </c>
      <c r="E129" s="166">
        <v>0.70277061161855503</v>
      </c>
      <c r="F129" s="82" t="s">
        <v>1274</v>
      </c>
    </row>
    <row r="130" spans="1:6" x14ac:dyDescent="0.25">
      <c r="A130" s="80" t="s">
        <v>1275</v>
      </c>
      <c r="B130" s="166">
        <v>1.7169809367648401</v>
      </c>
      <c r="C130" s="168">
        <v>3.0603681507515301E-2</v>
      </c>
      <c r="D130" s="166" t="s">
        <v>9695</v>
      </c>
      <c r="E130" s="166" t="s">
        <v>9695</v>
      </c>
      <c r="F130" s="82" t="s">
        <v>1276</v>
      </c>
    </row>
    <row r="131" spans="1:6" x14ac:dyDescent="0.25">
      <c r="A131" s="80" t="s">
        <v>1277</v>
      </c>
      <c r="B131" s="166">
        <v>1.29741584724153</v>
      </c>
      <c r="C131" s="168">
        <v>3.3587408584206599E-2</v>
      </c>
      <c r="D131" s="166">
        <v>-0.344092988124092</v>
      </c>
      <c r="E131" s="166">
        <v>0.76104807999389901</v>
      </c>
      <c r="F131" s="82" t="s">
        <v>1278</v>
      </c>
    </row>
    <row r="132" spans="1:6" x14ac:dyDescent="0.25">
      <c r="A132" s="80" t="s">
        <v>1279</v>
      </c>
      <c r="B132" s="166">
        <v>1.7041610376552401</v>
      </c>
      <c r="C132" s="168">
        <v>3.61423227276143E-2</v>
      </c>
      <c r="D132" s="166">
        <v>-0.46491051143851803</v>
      </c>
      <c r="E132" s="166">
        <v>0.76104807999389901</v>
      </c>
      <c r="F132" s="82" t="s">
        <v>1280</v>
      </c>
    </row>
    <row r="133" spans="1:6" x14ac:dyDescent="0.25">
      <c r="A133" s="80" t="s">
        <v>1281</v>
      </c>
      <c r="B133" s="166">
        <v>0.75536492379666897</v>
      </c>
      <c r="C133" s="168">
        <v>3.6428465776010097E-2</v>
      </c>
      <c r="D133" s="166">
        <v>0.73094529134956598</v>
      </c>
      <c r="E133" s="166">
        <v>0.376493399239893</v>
      </c>
      <c r="F133" s="82" t="s">
        <v>1282</v>
      </c>
    </row>
    <row r="134" spans="1:6" x14ac:dyDescent="0.25">
      <c r="A134" s="1"/>
      <c r="B134" s="1"/>
      <c r="C134" s="1"/>
      <c r="D134" s="1"/>
      <c r="E134" s="165"/>
      <c r="F134" s="1"/>
    </row>
    <row r="135" spans="1:6" x14ac:dyDescent="0.25">
      <c r="A135" s="163" t="s">
        <v>9699</v>
      </c>
      <c r="B135" s="121"/>
      <c r="C135" s="1"/>
      <c r="D135" s="1"/>
      <c r="E135" s="165"/>
      <c r="F135" s="1"/>
    </row>
    <row r="136" spans="1:6" x14ac:dyDescent="0.25">
      <c r="A136" s="162" t="s">
        <v>9698</v>
      </c>
      <c r="B136" s="170"/>
      <c r="C136" s="1"/>
      <c r="D136" s="1"/>
      <c r="E136" s="165"/>
      <c r="F136" s="1"/>
    </row>
    <row r="137" spans="1:6" x14ac:dyDescent="0.25">
      <c r="A137" s="171" t="s">
        <v>9832</v>
      </c>
      <c r="B137" s="172"/>
      <c r="C137" s="172"/>
      <c r="D137" s="172"/>
      <c r="E137" s="177"/>
      <c r="F137" s="172"/>
    </row>
    <row r="138" spans="1:6" x14ac:dyDescent="0.25">
      <c r="A138" s="159" t="s">
        <v>9702</v>
      </c>
      <c r="B138" s="1"/>
      <c r="C138" s="1"/>
      <c r="D138" s="1"/>
      <c r="E138" s="165"/>
      <c r="F138" s="1"/>
    </row>
    <row r="139" spans="1:6" x14ac:dyDescent="0.25">
      <c r="A139" s="1"/>
      <c r="B139" s="1"/>
      <c r="C139" s="1"/>
      <c r="D139" s="1"/>
      <c r="E139" s="165"/>
      <c r="F139" s="1"/>
    </row>
    <row r="140" spans="1:6" x14ac:dyDescent="0.25">
      <c r="A140" s="1"/>
      <c r="B140" s="1"/>
      <c r="C140" s="1"/>
      <c r="D140" s="1"/>
      <c r="E140" s="165"/>
      <c r="F140" s="1"/>
    </row>
  </sheetData>
  <mergeCells count="2">
    <mergeCell ref="B3:C3"/>
    <mergeCell ref="D3:E3"/>
  </mergeCells>
  <conditionalFormatting sqref="E122:E133">
    <cfRule type="cellIs" dxfId="48" priority="48" operator="lessThanOrEqual">
      <formula>0.001</formula>
    </cfRule>
  </conditionalFormatting>
  <conditionalFormatting sqref="B122:B133">
    <cfRule type="cellIs" dxfId="47" priority="46" operator="lessThanOrEqual">
      <formula>-1.5</formula>
    </cfRule>
    <cfRule type="cellIs" dxfId="46" priority="47" operator="greaterThanOrEqual">
      <formula>1.5</formula>
    </cfRule>
  </conditionalFormatting>
  <conditionalFormatting sqref="B122:B133">
    <cfRule type="cellIs" dxfId="45" priority="45" operator="equal">
      <formula>"Under cutoff"</formula>
    </cfRule>
  </conditionalFormatting>
  <conditionalFormatting sqref="D122:D133">
    <cfRule type="cellIs" dxfId="44" priority="43" operator="lessThanOrEqual">
      <formula>-1.5</formula>
    </cfRule>
    <cfRule type="cellIs" dxfId="43" priority="44" operator="greaterThanOrEqual">
      <formula>1.5</formula>
    </cfRule>
  </conditionalFormatting>
  <conditionalFormatting sqref="D122:D133">
    <cfRule type="cellIs" dxfId="42" priority="42" operator="equal">
      <formula>"Under cutoff"</formula>
    </cfRule>
  </conditionalFormatting>
  <conditionalFormatting sqref="E32:E65 E91:E93 E95:E121 E67:E89">
    <cfRule type="cellIs" dxfId="41" priority="41" operator="lessThanOrEqual">
      <formula>0.001</formula>
    </cfRule>
  </conditionalFormatting>
  <conditionalFormatting sqref="D32:D65 D91:D93 D95:D121 D67:D89">
    <cfRule type="cellIs" dxfId="40" priority="39" operator="lessThanOrEqual">
      <formula>-1.5</formula>
    </cfRule>
    <cfRule type="cellIs" dxfId="39" priority="40" operator="greaterThanOrEqual">
      <formula>1.5</formula>
    </cfRule>
  </conditionalFormatting>
  <conditionalFormatting sqref="D32:D65 D91:D93 D95:D121 D67:D89">
    <cfRule type="cellIs" dxfId="38" priority="38" operator="equal">
      <formula>"Under cutoff"</formula>
    </cfRule>
  </conditionalFormatting>
  <conditionalFormatting sqref="B32:B121">
    <cfRule type="cellIs" dxfId="37" priority="36" operator="lessThanOrEqual">
      <formula>-1.5</formula>
    </cfRule>
    <cfRule type="cellIs" dxfId="36" priority="37" operator="greaterThanOrEqual">
      <formula>1.5</formula>
    </cfRule>
  </conditionalFormatting>
  <conditionalFormatting sqref="B32:B121">
    <cfRule type="cellIs" dxfId="35" priority="35" operator="equal">
      <formula>"Under cutoff"</formula>
    </cfRule>
  </conditionalFormatting>
  <conditionalFormatting sqref="E90">
    <cfRule type="cellIs" dxfId="34" priority="34" operator="lessThanOrEqual">
      <formula>0.001</formula>
    </cfRule>
  </conditionalFormatting>
  <conditionalFormatting sqref="D90">
    <cfRule type="cellIs" dxfId="33" priority="32" operator="lessThanOrEqual">
      <formula>-1.5</formula>
    </cfRule>
    <cfRule type="cellIs" dxfId="32" priority="33" operator="greaterThanOrEqual">
      <formula>1.5</formula>
    </cfRule>
  </conditionalFormatting>
  <conditionalFormatting sqref="D90">
    <cfRule type="cellIs" dxfId="31" priority="31" operator="equal">
      <formula>"Under cutoff"</formula>
    </cfRule>
  </conditionalFormatting>
  <conditionalFormatting sqref="E94">
    <cfRule type="cellIs" dxfId="30" priority="30" operator="lessThanOrEqual">
      <formula>0.001</formula>
    </cfRule>
  </conditionalFormatting>
  <conditionalFormatting sqref="D94">
    <cfRule type="cellIs" dxfId="29" priority="28" operator="lessThanOrEqual">
      <formula>-1.5</formula>
    </cfRule>
    <cfRule type="cellIs" dxfId="28" priority="29" operator="greaterThanOrEqual">
      <formula>1.5</formula>
    </cfRule>
  </conditionalFormatting>
  <conditionalFormatting sqref="D94">
    <cfRule type="cellIs" dxfId="27" priority="27" operator="equal">
      <formula>"Under cutoff"</formula>
    </cfRule>
  </conditionalFormatting>
  <conditionalFormatting sqref="E66">
    <cfRule type="cellIs" dxfId="26" priority="26" operator="lessThanOrEqual">
      <formula>0.001</formula>
    </cfRule>
  </conditionalFormatting>
  <conditionalFormatting sqref="D66">
    <cfRule type="cellIs" dxfId="25" priority="24" operator="lessThanOrEqual">
      <formula>-1.5</formula>
    </cfRule>
    <cfRule type="cellIs" dxfId="24" priority="25" operator="greaterThanOrEqual">
      <formula>1.5</formula>
    </cfRule>
  </conditionalFormatting>
  <conditionalFormatting sqref="D66">
    <cfRule type="cellIs" dxfId="23" priority="23" operator="equal">
      <formula>"Under cutoff"</formula>
    </cfRule>
  </conditionalFormatting>
  <conditionalFormatting sqref="B15:B31">
    <cfRule type="cellIs" dxfId="22" priority="21" operator="lessThanOrEqual">
      <formula>-1.5</formula>
    </cfRule>
    <cfRule type="cellIs" dxfId="21" priority="22" operator="greaterThanOrEqual">
      <formula>1.5</formula>
    </cfRule>
  </conditionalFormatting>
  <conditionalFormatting sqref="B15:B31">
    <cfRule type="cellIs" dxfId="20" priority="20" operator="equal">
      <formula>"Under cutoff"</formula>
    </cfRule>
  </conditionalFormatting>
  <conditionalFormatting sqref="D15:D28 D30:D31">
    <cfRule type="cellIs" dxfId="19" priority="18" operator="lessThanOrEqual">
      <formula>-1.5</formula>
    </cfRule>
    <cfRule type="cellIs" dxfId="18" priority="19" operator="greaterThanOrEqual">
      <formula>1.5</formula>
    </cfRule>
  </conditionalFormatting>
  <conditionalFormatting sqref="D15:D28 D30:D31">
    <cfRule type="cellIs" dxfId="17" priority="17" operator="equal">
      <formula>"Under cutoff"</formula>
    </cfRule>
  </conditionalFormatting>
  <conditionalFormatting sqref="D29">
    <cfRule type="cellIs" dxfId="16" priority="15" operator="lessThanOrEqual">
      <formula>-1.5</formula>
    </cfRule>
    <cfRule type="cellIs" dxfId="15" priority="16" operator="greaterThanOrEqual">
      <formula>1.5</formula>
    </cfRule>
  </conditionalFormatting>
  <conditionalFormatting sqref="D3:E140">
    <cfRule type="cellIs" dxfId="14" priority="14" operator="equal">
      <formula>"UC"</formula>
    </cfRule>
  </conditionalFormatting>
  <conditionalFormatting sqref="E15:E31">
    <cfRule type="cellIs" dxfId="13" priority="13" operator="lessThanOrEqual">
      <formula>0.001</formula>
    </cfRule>
  </conditionalFormatting>
  <conditionalFormatting sqref="D5:D13">
    <cfRule type="cellIs" dxfId="12" priority="11" operator="lessThanOrEqual">
      <formula>-1.5</formula>
    </cfRule>
    <cfRule type="cellIs" dxfId="11" priority="12" operator="greaterThanOrEqual">
      <formula>1.5</formula>
    </cfRule>
  </conditionalFormatting>
  <conditionalFormatting sqref="D5:D13">
    <cfRule type="cellIs" dxfId="10" priority="10" operator="equal">
      <formula>"UC"</formula>
    </cfRule>
  </conditionalFormatting>
  <conditionalFormatting sqref="E5:E13">
    <cfRule type="cellIs" dxfId="9" priority="9" operator="lessThanOrEqual">
      <formula>0.001</formula>
    </cfRule>
  </conditionalFormatting>
  <conditionalFormatting sqref="D14">
    <cfRule type="cellIs" dxfId="8" priority="7" operator="lessThanOrEqual">
      <formula>-1.5</formula>
    </cfRule>
    <cfRule type="cellIs" dxfId="7" priority="8" operator="greaterThanOrEqual">
      <formula>1.5</formula>
    </cfRule>
  </conditionalFormatting>
  <conditionalFormatting sqref="D14">
    <cfRule type="cellIs" dxfId="6" priority="6" operator="equal">
      <formula>"UC"</formula>
    </cfRule>
  </conditionalFormatting>
  <conditionalFormatting sqref="E14">
    <cfRule type="cellIs" dxfId="5" priority="5" operator="lessThanOrEqual">
      <formula>0.001</formula>
    </cfRule>
  </conditionalFormatting>
  <conditionalFormatting sqref="B5:B14">
    <cfRule type="cellIs" dxfId="4" priority="3" operator="lessThanOrEqual">
      <formula>-1.5</formula>
    </cfRule>
    <cfRule type="cellIs" dxfId="3" priority="4" operator="greaterThanOrEqual">
      <formula>1.5</formula>
    </cfRule>
  </conditionalFormatting>
  <conditionalFormatting sqref="B5:B14">
    <cfRule type="cellIs" dxfId="2" priority="2" operator="equal">
      <formula>"Under cutoff"</formula>
    </cfRule>
  </conditionalFormatting>
  <hyperlinks>
    <hyperlink ref="A2" location="Summary!A1" display="Home" xr:uid="{9CD9868D-5AF8-46C7-9973-BB0C95CDFFC4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7FB1-14F6-46F3-85B8-E8D22CD89D9E}">
  <dimension ref="A1:AS24"/>
  <sheetViews>
    <sheetView topLeftCell="A4" zoomScale="85" zoomScaleNormal="85" workbookViewId="0"/>
  </sheetViews>
  <sheetFormatPr defaultRowHeight="15" x14ac:dyDescent="0.25"/>
  <cols>
    <col min="1" max="1" width="20.140625" bestFit="1" customWidth="1"/>
  </cols>
  <sheetData>
    <row r="1" spans="1:45" x14ac:dyDescent="0.25">
      <c r="A1" s="28" t="s">
        <v>10326</v>
      </c>
    </row>
    <row r="2" spans="1:45" x14ac:dyDescent="0.25">
      <c r="A2" s="129" t="s">
        <v>8333</v>
      </c>
    </row>
    <row r="3" spans="1:45" ht="109.5" customHeight="1" x14ac:dyDescent="0.25">
      <c r="A3" s="174"/>
      <c r="B3" s="85" t="s">
        <v>638</v>
      </c>
      <c r="C3" s="85" t="s">
        <v>641</v>
      </c>
      <c r="D3" s="85" t="s">
        <v>643</v>
      </c>
      <c r="E3" s="85" t="s">
        <v>646</v>
      </c>
      <c r="F3" s="85" t="s">
        <v>647</v>
      </c>
      <c r="G3" s="85" t="s">
        <v>650</v>
      </c>
      <c r="H3" s="85" t="s">
        <v>670</v>
      </c>
      <c r="I3" s="85" t="s">
        <v>675</v>
      </c>
      <c r="J3" s="85" t="s">
        <v>683</v>
      </c>
      <c r="K3" s="85" t="s">
        <v>685</v>
      </c>
      <c r="L3" s="85" t="s">
        <v>695</v>
      </c>
      <c r="M3" s="85" t="s">
        <v>699</v>
      </c>
      <c r="N3" s="85" t="s">
        <v>702</v>
      </c>
      <c r="O3" s="85" t="s">
        <v>704</v>
      </c>
      <c r="P3" s="85" t="s">
        <v>707</v>
      </c>
      <c r="Q3" s="85" t="s">
        <v>710</v>
      </c>
      <c r="R3" s="85" t="s">
        <v>729</v>
      </c>
      <c r="S3" s="85" t="s">
        <v>732</v>
      </c>
      <c r="T3" s="85" t="s">
        <v>1006</v>
      </c>
      <c r="U3" s="85" t="s">
        <v>777</v>
      </c>
      <c r="V3" s="85" t="s">
        <v>783</v>
      </c>
      <c r="W3" s="85" t="s">
        <v>816</v>
      </c>
      <c r="X3" s="85" t="s">
        <v>818</v>
      </c>
      <c r="Y3" s="85" t="s">
        <v>819</v>
      </c>
      <c r="Z3" s="85" t="s">
        <v>820</v>
      </c>
      <c r="AA3" s="85" t="s">
        <v>1008</v>
      </c>
      <c r="AB3" s="85" t="s">
        <v>1011</v>
      </c>
      <c r="AC3" s="85" t="s">
        <v>842</v>
      </c>
      <c r="AD3" s="85" t="s">
        <v>845</v>
      </c>
      <c r="AE3" s="85" t="s">
        <v>847</v>
      </c>
      <c r="AF3" s="85" t="s">
        <v>863</v>
      </c>
      <c r="AG3" s="85" t="s">
        <v>866</v>
      </c>
      <c r="AH3" s="85" t="s">
        <v>868</v>
      </c>
      <c r="AI3" s="85" t="s">
        <v>1014</v>
      </c>
      <c r="AJ3" s="85" t="s">
        <v>1017</v>
      </c>
      <c r="AK3" s="85" t="s">
        <v>925</v>
      </c>
      <c r="AL3" s="85" t="s">
        <v>938</v>
      </c>
      <c r="AM3" s="85" t="s">
        <v>941</v>
      </c>
      <c r="AN3" s="85" t="s">
        <v>947</v>
      </c>
      <c r="AO3" s="85" t="s">
        <v>959</v>
      </c>
      <c r="AP3" s="85" t="s">
        <v>961</v>
      </c>
      <c r="AQ3" s="85" t="s">
        <v>1020</v>
      </c>
      <c r="AR3" s="85" t="s">
        <v>984</v>
      </c>
      <c r="AS3" s="85" t="s">
        <v>988</v>
      </c>
    </row>
    <row r="4" spans="1:45" x14ac:dyDescent="0.25">
      <c r="A4" s="3" t="s">
        <v>122</v>
      </c>
      <c r="B4" s="179">
        <v>0.14560191450749399</v>
      </c>
      <c r="C4" s="179">
        <v>0.148072528404151</v>
      </c>
      <c r="D4" s="179">
        <v>7.9956443659442503E-2</v>
      </c>
      <c r="E4" s="179">
        <v>7.8949051159464004E-2</v>
      </c>
      <c r="F4" s="179">
        <v>5.0966490116633997E-2</v>
      </c>
      <c r="G4" s="179">
        <v>7.0865426597464601E-2</v>
      </c>
      <c r="H4" s="179">
        <v>7.4065391407540596E-3</v>
      </c>
      <c r="I4" s="179">
        <v>1.30099038056495E-4</v>
      </c>
      <c r="J4" s="179">
        <v>1.0861060976727901E-3</v>
      </c>
      <c r="K4" s="179">
        <v>9.7177626108835603E-3</v>
      </c>
      <c r="L4" s="179">
        <v>1.35251587480425E-2</v>
      </c>
      <c r="M4" s="179">
        <v>1.67633596791034E-2</v>
      </c>
      <c r="N4" s="179">
        <v>6.2418069033823999E-2</v>
      </c>
      <c r="O4" s="179">
        <v>7.1825890478960297E-3</v>
      </c>
      <c r="P4" s="179">
        <v>7.9956443659442503E-2</v>
      </c>
      <c r="Q4" s="179">
        <v>1.9163648102772601E-2</v>
      </c>
      <c r="R4" s="179">
        <v>4.6734993636349503E-2</v>
      </c>
      <c r="S4" s="179">
        <v>0.108968403742283</v>
      </c>
      <c r="T4" s="179">
        <v>0.708707210328551</v>
      </c>
      <c r="U4" s="179">
        <v>0.81357644503733395</v>
      </c>
      <c r="V4" s="179">
        <v>0.69200258919603297</v>
      </c>
      <c r="W4" s="179">
        <v>0.13745712946212099</v>
      </c>
      <c r="X4" s="179">
        <v>0.74943133592182198</v>
      </c>
      <c r="Y4" s="179">
        <v>0.44936508430232502</v>
      </c>
      <c r="Z4" s="179">
        <v>0.774716347368547</v>
      </c>
      <c r="AA4" s="179">
        <v>2.42552622572039E-2</v>
      </c>
      <c r="AB4" s="179">
        <v>0.19994515101964</v>
      </c>
      <c r="AC4" s="179">
        <v>5.0966490116633997E-2</v>
      </c>
      <c r="AD4" s="179">
        <v>5.7058355227548901E-2</v>
      </c>
      <c r="AE4" s="179">
        <v>2.0602005932887E-2</v>
      </c>
      <c r="AF4" s="179">
        <v>0.53711494339081001</v>
      </c>
      <c r="AG4" s="179">
        <v>0.21236763891077901</v>
      </c>
      <c r="AH4" s="179">
        <v>0.26121372963920397</v>
      </c>
      <c r="AI4" s="179">
        <v>0.92225132177144797</v>
      </c>
      <c r="AJ4" s="179">
        <v>0.113492084782089</v>
      </c>
      <c r="AK4" s="179">
        <v>0.113714052211472</v>
      </c>
      <c r="AL4" s="179">
        <v>0.45485153391026201</v>
      </c>
      <c r="AM4" s="179">
        <v>0.430221730310476</v>
      </c>
      <c r="AN4" s="179">
        <v>0.35307611077891499</v>
      </c>
      <c r="AO4" s="179">
        <v>9.0612634325454203E-2</v>
      </c>
      <c r="AP4" s="179">
        <v>0.40460324672338299</v>
      </c>
      <c r="AQ4" s="179">
        <v>8.2388129315442302E-2</v>
      </c>
      <c r="AR4" s="179">
        <v>0.94204020694694102</v>
      </c>
      <c r="AS4" s="179">
        <v>0.85668732072445697</v>
      </c>
    </row>
    <row r="5" spans="1:45" x14ac:dyDescent="0.25">
      <c r="A5" s="3" t="s">
        <v>124</v>
      </c>
      <c r="B5" s="179">
        <v>0.310581972474402</v>
      </c>
      <c r="C5" s="179">
        <v>0.33192343610863501</v>
      </c>
      <c r="D5" s="179">
        <v>9.9866378465133895E-2</v>
      </c>
      <c r="E5" s="179">
        <v>0.148072528404151</v>
      </c>
      <c r="F5" s="179">
        <v>0.205312318396</v>
      </c>
      <c r="G5" s="179">
        <v>0.26608263950524003</v>
      </c>
      <c r="H5" s="179">
        <v>4.7717734687665603E-3</v>
      </c>
      <c r="I5" s="179">
        <v>1.19005909209904E-4</v>
      </c>
      <c r="J5" s="179">
        <v>9.2602591045796696E-4</v>
      </c>
      <c r="K5" s="179">
        <v>5.1196643220769696E-3</v>
      </c>
      <c r="L5" s="179">
        <v>1.67633596791034E-2</v>
      </c>
      <c r="M5" s="179">
        <v>2.13852791733126E-2</v>
      </c>
      <c r="N5" s="179">
        <v>0.105332500198666</v>
      </c>
      <c r="O5" s="179">
        <v>2.4921984885045202E-2</v>
      </c>
      <c r="P5" s="179">
        <v>4.0188515678578E-2</v>
      </c>
      <c r="Q5" s="179">
        <v>1.9163648102772601E-2</v>
      </c>
      <c r="R5" s="179">
        <v>1.14418996441117E-2</v>
      </c>
      <c r="S5" s="179">
        <v>7.7409420503449705E-2</v>
      </c>
      <c r="T5" s="179">
        <v>0.905037802674584</v>
      </c>
      <c r="U5" s="179">
        <v>0.92398888785776001</v>
      </c>
      <c r="V5" s="179">
        <v>0.97688486987668699</v>
      </c>
      <c r="W5" s="179">
        <v>0.63329512404633703</v>
      </c>
      <c r="X5" s="179">
        <v>0.96555011153497405</v>
      </c>
      <c r="Y5" s="179">
        <v>0.53538551748798202</v>
      </c>
      <c r="Z5" s="179">
        <v>0.905494554737858</v>
      </c>
      <c r="AA5" s="179">
        <v>0.16061500675999499</v>
      </c>
      <c r="AB5" s="179">
        <v>0.223672476590242</v>
      </c>
      <c r="AC5" s="179">
        <v>8.6177995224422405E-2</v>
      </c>
      <c r="AD5" s="179">
        <v>0.227794597694951</v>
      </c>
      <c r="AE5" s="179">
        <v>0.13028128346786499</v>
      </c>
      <c r="AF5" s="179">
        <v>0.65072175233372298</v>
      </c>
      <c r="AG5" s="179">
        <v>0.113492084782089</v>
      </c>
      <c r="AH5" s="179">
        <v>0.114352100196691</v>
      </c>
      <c r="AI5" s="179">
        <v>0.63217684820949105</v>
      </c>
      <c r="AJ5" s="179">
        <v>0.13495855479973301</v>
      </c>
      <c r="AK5" s="179">
        <v>8.1394207693596302E-2</v>
      </c>
      <c r="AL5" s="179">
        <v>0.39012961767000398</v>
      </c>
      <c r="AM5" s="179">
        <v>0.39093797548805598</v>
      </c>
      <c r="AN5" s="179">
        <v>0.163138957033576</v>
      </c>
      <c r="AO5" s="179">
        <v>8.3887783791873796E-2</v>
      </c>
      <c r="AP5" s="179">
        <v>0.38084350556197399</v>
      </c>
      <c r="AQ5" s="179">
        <v>0.22988295747082299</v>
      </c>
      <c r="AR5" s="179">
        <v>0.99227780256146503</v>
      </c>
      <c r="AS5" s="179">
        <v>0.98483737107361502</v>
      </c>
    </row>
    <row r="6" spans="1:45" x14ac:dyDescent="0.25">
      <c r="A6" s="3" t="s">
        <v>123</v>
      </c>
      <c r="B6" s="179">
        <v>5.6722095894264003E-2</v>
      </c>
      <c r="C6" s="179">
        <v>6.8921009098995706E-2</v>
      </c>
      <c r="D6" s="179">
        <v>7.4065391407540596E-3</v>
      </c>
      <c r="E6" s="179">
        <v>1.49801183128783E-2</v>
      </c>
      <c r="F6" s="179">
        <v>1.49801183128783E-2</v>
      </c>
      <c r="G6" s="179">
        <v>2.8672697635910599E-2</v>
      </c>
      <c r="H6" s="179">
        <v>5.29460127593842E-4</v>
      </c>
      <c r="I6" s="180">
        <v>7.4103684539711801E-6</v>
      </c>
      <c r="J6" s="180">
        <v>4.7643671672632597E-5</v>
      </c>
      <c r="K6" s="179">
        <v>2.2259279419133799E-4</v>
      </c>
      <c r="L6" s="179">
        <v>5.29460127593842E-4</v>
      </c>
      <c r="M6" s="179">
        <v>1.19005909209904E-4</v>
      </c>
      <c r="N6" s="179">
        <v>4.3289217628023598E-3</v>
      </c>
      <c r="O6" s="180">
        <v>3.96357499413259E-5</v>
      </c>
      <c r="P6" s="179">
        <v>1.0144587669482399E-3</v>
      </c>
      <c r="Q6" s="179">
        <v>2.1056918712106902E-3</v>
      </c>
      <c r="R6" s="179">
        <v>9.2602591045796696E-4</v>
      </c>
      <c r="S6" s="179">
        <v>1.1430397856341101E-2</v>
      </c>
      <c r="T6" s="179">
        <v>0.708707210328551</v>
      </c>
      <c r="U6" s="179">
        <v>0.83874618728744199</v>
      </c>
      <c r="V6" s="179">
        <v>0.98483737107361502</v>
      </c>
      <c r="W6" s="179">
        <v>0.482382153267292</v>
      </c>
      <c r="X6" s="179">
        <v>0.60076601630097604</v>
      </c>
      <c r="Y6" s="179">
        <v>0.12625160808755501</v>
      </c>
      <c r="Z6" s="179">
        <v>0.48417498279858701</v>
      </c>
      <c r="AA6" s="179">
        <v>3.06391751230639E-2</v>
      </c>
      <c r="AB6" s="179">
        <v>0.163138957033576</v>
      </c>
      <c r="AC6" s="179">
        <v>5.7058355227548901E-2</v>
      </c>
      <c r="AD6" s="179">
        <v>8.5821652451895606E-3</v>
      </c>
      <c r="AE6" s="179">
        <v>5.4870507695240997E-4</v>
      </c>
      <c r="AF6" s="179">
        <v>0.72328327360903599</v>
      </c>
      <c r="AG6" s="179">
        <v>0.22988295747082299</v>
      </c>
      <c r="AH6" s="179">
        <v>9.2809020130570796E-2</v>
      </c>
      <c r="AI6" s="179">
        <v>0.34826263661606699</v>
      </c>
      <c r="AJ6" s="179">
        <v>3.8432854738994403E-2</v>
      </c>
      <c r="AK6" s="179">
        <v>0.18412300544503801</v>
      </c>
      <c r="AL6" s="179">
        <v>0.98532753588827804</v>
      </c>
      <c r="AM6" s="179">
        <v>0.340685561524116</v>
      </c>
      <c r="AN6" s="179">
        <v>9.9063996685166897E-2</v>
      </c>
      <c r="AO6" s="179">
        <v>0.119417201402388</v>
      </c>
      <c r="AP6" s="179">
        <v>0.95032165705231497</v>
      </c>
      <c r="AQ6" s="179">
        <v>5.52424707726904E-2</v>
      </c>
      <c r="AR6" s="179">
        <v>0.61154874492921396</v>
      </c>
      <c r="AS6" s="179">
        <v>0.72135130764285604</v>
      </c>
    </row>
    <row r="7" spans="1:45" x14ac:dyDescent="0.25">
      <c r="A7" s="3" t="s">
        <v>9833</v>
      </c>
      <c r="B7" s="179">
        <v>0.20001206085515399</v>
      </c>
      <c r="C7" s="179">
        <v>0.236601433794287</v>
      </c>
      <c r="D7" s="179">
        <v>3.4512262986220101E-2</v>
      </c>
      <c r="E7" s="179">
        <v>6.4996878328180005E-2</v>
      </c>
      <c r="F7" s="179">
        <v>0.108968403742283</v>
      </c>
      <c r="G7" s="179">
        <v>0.15882756999700401</v>
      </c>
      <c r="H7" s="179">
        <v>9.2602591045796696E-4</v>
      </c>
      <c r="I7" s="180">
        <v>2.9875232479272599E-5</v>
      </c>
      <c r="J7" s="179">
        <v>1.2436954583976899E-4</v>
      </c>
      <c r="K7" s="179">
        <v>3.2817315006756099E-4</v>
      </c>
      <c r="L7" s="179">
        <v>1.79720020858698E-3</v>
      </c>
      <c r="M7" s="179">
        <v>1.30099038056495E-4</v>
      </c>
      <c r="N7" s="179">
        <v>4.7717734687665603E-3</v>
      </c>
      <c r="O7" s="179">
        <v>3.2508389255893002E-4</v>
      </c>
      <c r="P7" s="179">
        <v>1.0245331219484301E-3</v>
      </c>
      <c r="Q7" s="179">
        <v>4.6613275972184403E-3</v>
      </c>
      <c r="R7" s="179">
        <v>5.29460127593842E-4</v>
      </c>
      <c r="S7" s="179">
        <v>1.31118526118986E-2</v>
      </c>
      <c r="T7" s="179">
        <v>0.98532753588827804</v>
      </c>
      <c r="U7" s="179">
        <v>0.98483737107361502</v>
      </c>
      <c r="V7" s="179">
        <v>0.66307259995610801</v>
      </c>
      <c r="W7" s="179">
        <v>0.98590723274958902</v>
      </c>
      <c r="X7" s="179">
        <v>0.78240217493154696</v>
      </c>
      <c r="Y7" s="179">
        <v>0.236601433794287</v>
      </c>
      <c r="Z7" s="179">
        <v>0.77662329601463098</v>
      </c>
      <c r="AA7" s="179">
        <v>7.8949051159464004E-2</v>
      </c>
      <c r="AB7" s="179">
        <v>0.3575599258778</v>
      </c>
      <c r="AC7" s="179">
        <v>9.9531939987702295E-2</v>
      </c>
      <c r="AD7" s="179">
        <v>7.1792916396469203E-2</v>
      </c>
      <c r="AE7" s="179">
        <v>7.4065391407540596E-3</v>
      </c>
      <c r="AF7" s="179">
        <v>0.80816068926427698</v>
      </c>
      <c r="AG7" s="179">
        <v>0.22988295747082299</v>
      </c>
      <c r="AH7" s="179">
        <v>7.7409420503449705E-2</v>
      </c>
      <c r="AI7" s="179">
        <v>0.22988295747082299</v>
      </c>
      <c r="AJ7" s="179">
        <v>8.3887783791873796E-2</v>
      </c>
      <c r="AK7" s="179">
        <v>0.235960557324742</v>
      </c>
      <c r="AL7" s="179">
        <v>0.90571538605941904</v>
      </c>
      <c r="AM7" s="179">
        <v>0.48013418796754898</v>
      </c>
      <c r="AN7" s="179">
        <v>5.6746357816300899E-2</v>
      </c>
      <c r="AO7" s="179">
        <v>0.19432840310931701</v>
      </c>
      <c r="AP7" s="179">
        <v>0.905494554737858</v>
      </c>
      <c r="AQ7" s="179">
        <v>0.232725136584608</v>
      </c>
      <c r="AR7" s="179">
        <v>0.62677860756066905</v>
      </c>
      <c r="AS7" s="179">
        <v>0.65245708380076195</v>
      </c>
    </row>
    <row r="8" spans="1:45" x14ac:dyDescent="0.25">
      <c r="A8" s="3" t="s">
        <v>126</v>
      </c>
      <c r="B8" s="179">
        <v>0.30439211475009298</v>
      </c>
      <c r="C8" s="179">
        <v>0.32568225229004799</v>
      </c>
      <c r="D8" s="179">
        <v>7.4227906955346507E-2</v>
      </c>
      <c r="E8" s="179">
        <v>0.103474184843942</v>
      </c>
      <c r="F8" s="179">
        <v>0.148072528404151</v>
      </c>
      <c r="G8" s="179">
        <v>0.22988295747082299</v>
      </c>
      <c r="H8" s="179">
        <v>5.7058355227548901E-2</v>
      </c>
      <c r="I8" s="179">
        <v>5.2895821523084502E-2</v>
      </c>
      <c r="J8" s="179">
        <v>5.0180303136701201E-2</v>
      </c>
      <c r="K8" s="179">
        <v>2.95855448899985E-2</v>
      </c>
      <c r="L8" s="179">
        <v>7.7409420503449705E-2</v>
      </c>
      <c r="M8" s="179">
        <v>6.6959350262914196E-3</v>
      </c>
      <c r="N8" s="179">
        <v>7.4411173462315003E-2</v>
      </c>
      <c r="O8" s="179">
        <v>9.3533983727211497E-3</v>
      </c>
      <c r="P8" s="179">
        <v>3.5174608029786898E-2</v>
      </c>
      <c r="Q8" s="179">
        <v>0.227794597694951</v>
      </c>
      <c r="R8" s="179">
        <v>4.60803954652921E-2</v>
      </c>
      <c r="S8" s="179">
        <v>7.7409420503449705E-2</v>
      </c>
      <c r="T8" s="179">
        <v>0.97094142758702495</v>
      </c>
      <c r="U8" s="179">
        <v>0.71364061666057299</v>
      </c>
      <c r="V8" s="179">
        <v>0.44646836000815299</v>
      </c>
      <c r="W8" s="179">
        <v>0.65472548165095501</v>
      </c>
      <c r="X8" s="179">
        <v>0.89699857247937598</v>
      </c>
      <c r="Y8" s="179">
        <v>0.433377188233043</v>
      </c>
      <c r="Z8" s="179">
        <v>0.66440735662087802</v>
      </c>
      <c r="AA8" s="179">
        <v>0.46472493704867501</v>
      </c>
      <c r="AB8" s="179">
        <v>0.56365503132432104</v>
      </c>
      <c r="AC8" s="179">
        <v>0.45155761436049902</v>
      </c>
      <c r="AD8" s="179">
        <v>0.10335127230814101</v>
      </c>
      <c r="AE8" s="179">
        <v>5.4500089397333799E-2</v>
      </c>
      <c r="AF8" s="179">
        <v>0.81899689011417598</v>
      </c>
      <c r="AG8" s="179">
        <v>0.48056806787295397</v>
      </c>
      <c r="AH8" s="179">
        <v>0.232711992376882</v>
      </c>
      <c r="AI8" s="179">
        <v>0.3659180440641</v>
      </c>
      <c r="AJ8" s="179">
        <v>0.10650146565414401</v>
      </c>
      <c r="AK8" s="179">
        <v>0.53911285292497302</v>
      </c>
      <c r="AL8" s="179">
        <v>0.430221730310476</v>
      </c>
      <c r="AM8" s="179">
        <v>0.55976295202515203</v>
      </c>
      <c r="AN8" s="179">
        <v>0.11507636171345501</v>
      </c>
      <c r="AO8" s="179">
        <v>0.92398888785776001</v>
      </c>
      <c r="AP8" s="179">
        <v>0.40460324672338299</v>
      </c>
      <c r="AQ8" s="179">
        <v>0.22138224644143401</v>
      </c>
      <c r="AR8" s="179">
        <v>0.41225858599015502</v>
      </c>
      <c r="AS8" s="179">
        <v>0.48056806787295397</v>
      </c>
    </row>
    <row r="9" spans="1:45" x14ac:dyDescent="0.25">
      <c r="A9" s="3" t="s">
        <v>9834</v>
      </c>
      <c r="B9" s="179">
        <v>0.22988295747082299</v>
      </c>
      <c r="C9" s="179">
        <v>0.23266279246754001</v>
      </c>
      <c r="D9" s="179">
        <v>0.101264315386036</v>
      </c>
      <c r="E9" s="179">
        <v>0.13109182838728201</v>
      </c>
      <c r="F9" s="179">
        <v>0.13109182838728201</v>
      </c>
      <c r="G9" s="179">
        <v>0.188662621251144</v>
      </c>
      <c r="H9" s="179">
        <v>5.0966490116633997E-2</v>
      </c>
      <c r="I9" s="179">
        <v>4.7267777754492098E-2</v>
      </c>
      <c r="J9" s="179">
        <v>6.6496747490299796E-2</v>
      </c>
      <c r="K9" s="179">
        <v>1.49801183128783E-2</v>
      </c>
      <c r="L9" s="179">
        <v>9.0885331389295707E-2</v>
      </c>
      <c r="M9" s="179">
        <v>5.7621569183421498E-3</v>
      </c>
      <c r="N9" s="179">
        <v>4.4597408191200498E-2</v>
      </c>
      <c r="O9" s="179">
        <v>2.1511895345197101E-3</v>
      </c>
      <c r="P9" s="179">
        <v>4.6734993636349503E-2</v>
      </c>
      <c r="Q9" s="179">
        <v>0.14831532481719101</v>
      </c>
      <c r="R9" s="179">
        <v>3.5174608029786898E-2</v>
      </c>
      <c r="S9" s="179">
        <v>6.4996878328180005E-2</v>
      </c>
      <c r="T9" s="179">
        <v>0.90880222326448501</v>
      </c>
      <c r="U9" s="179">
        <v>0.63278504194959595</v>
      </c>
      <c r="V9" s="179">
        <v>0.552133744425228</v>
      </c>
      <c r="W9" s="179">
        <v>0.86612827756923105</v>
      </c>
      <c r="X9" s="179">
        <v>0.93977750101142798</v>
      </c>
      <c r="Y9" s="179">
        <v>0.37036260018592898</v>
      </c>
      <c r="Z9" s="179">
        <v>0.79124106884425804</v>
      </c>
      <c r="AA9" s="179">
        <v>0.48747557145082299</v>
      </c>
      <c r="AB9" s="179">
        <v>0.72057667251063495</v>
      </c>
      <c r="AC9" s="179">
        <v>0.48013418796754898</v>
      </c>
      <c r="AD9" s="179">
        <v>0.14907863689360301</v>
      </c>
      <c r="AE9" s="179">
        <v>4.1770942329550302E-2</v>
      </c>
      <c r="AF9" s="179">
        <v>0.87678907755162305</v>
      </c>
      <c r="AG9" s="179">
        <v>0.30439211475009298</v>
      </c>
      <c r="AH9" s="179">
        <v>0.232725136584608</v>
      </c>
      <c r="AI9" s="179">
        <v>0.48013418796754898</v>
      </c>
      <c r="AJ9" s="179">
        <v>0.11507636171345501</v>
      </c>
      <c r="AK9" s="179">
        <v>0.44063578723056201</v>
      </c>
      <c r="AL9" s="179">
        <v>0.35753474052409001</v>
      </c>
      <c r="AM9" s="179">
        <v>0.44936508430232502</v>
      </c>
      <c r="AN9" s="179">
        <v>8.3887783791873796E-2</v>
      </c>
      <c r="AO9" s="179">
        <v>0.98625567354826305</v>
      </c>
      <c r="AP9" s="179">
        <v>0.415844177414192</v>
      </c>
      <c r="AQ9" s="179">
        <v>0.41974649085674898</v>
      </c>
      <c r="AR9" s="179">
        <v>0.48295887196262599</v>
      </c>
      <c r="AS9" s="179">
        <v>0.79124106884425804</v>
      </c>
    </row>
    <row r="10" spans="1:45" x14ac:dyDescent="0.25">
      <c r="A10" s="3" t="s">
        <v>9835</v>
      </c>
      <c r="B10" s="179">
        <v>0.41225858599015502</v>
      </c>
      <c r="C10" s="179">
        <v>0.414031885025746</v>
      </c>
      <c r="D10" s="179">
        <v>0.52669283491891905</v>
      </c>
      <c r="E10" s="179">
        <v>0.65143359503734899</v>
      </c>
      <c r="F10" s="179">
        <v>0.33855308290705399</v>
      </c>
      <c r="G10" s="179">
        <v>0.39778370583914102</v>
      </c>
      <c r="H10" s="179">
        <v>0.70627536194990403</v>
      </c>
      <c r="I10" s="179">
        <v>0.92398888785776001</v>
      </c>
      <c r="J10" s="179">
        <v>0.98483737107361502</v>
      </c>
      <c r="K10" s="179">
        <v>0.95616117868973904</v>
      </c>
      <c r="L10" s="179">
        <v>0.98483737107361502</v>
      </c>
      <c r="M10" s="179">
        <v>0.92748969392649505</v>
      </c>
      <c r="N10" s="179">
        <v>0.74312807445324303</v>
      </c>
      <c r="O10" s="179">
        <v>0.911402287765126</v>
      </c>
      <c r="P10" s="179">
        <v>0.80194834538482396</v>
      </c>
      <c r="Q10" s="179">
        <v>0.81357644503733395</v>
      </c>
      <c r="R10" s="179">
        <v>0.98625567354826305</v>
      </c>
      <c r="S10" s="179">
        <v>0.95205637729923998</v>
      </c>
      <c r="T10" s="179">
        <v>0.43541893381036101</v>
      </c>
      <c r="U10" s="179">
        <v>0.48013418796754898</v>
      </c>
      <c r="V10" s="179">
        <v>0.404350097027046</v>
      </c>
      <c r="W10" s="179">
        <v>0.45676874164594899</v>
      </c>
      <c r="X10" s="179">
        <v>0.60458069064186504</v>
      </c>
      <c r="Y10" s="179">
        <v>0.70158642423818496</v>
      </c>
      <c r="Z10" s="179">
        <v>0.35512564316517198</v>
      </c>
      <c r="AA10" s="179">
        <v>0.415844177414192</v>
      </c>
      <c r="AB10" s="179">
        <v>0.188003474499565</v>
      </c>
      <c r="AC10" s="179">
        <v>0.27947040618816799</v>
      </c>
      <c r="AD10" s="179">
        <v>0.86013902567943401</v>
      </c>
      <c r="AE10" s="179">
        <v>0.97094142758702495</v>
      </c>
      <c r="AF10" s="179">
        <v>0.40460324672338299</v>
      </c>
      <c r="AG10" s="179">
        <v>0.88898199276760903</v>
      </c>
      <c r="AH10" s="179">
        <v>0.88230027985638804</v>
      </c>
      <c r="AI10" s="179">
        <v>0.45164224460673302</v>
      </c>
      <c r="AJ10" s="179">
        <v>0.38084350556197399</v>
      </c>
      <c r="AK10" s="179">
        <v>0.86426952951083202</v>
      </c>
      <c r="AL10" s="179">
        <v>0.61577200386505304</v>
      </c>
      <c r="AM10" s="179">
        <v>0.98483737107361502</v>
      </c>
      <c r="AN10" s="179">
        <v>0.93347911207685996</v>
      </c>
      <c r="AO10" s="179">
        <v>0.86013902567943401</v>
      </c>
      <c r="AP10" s="179">
        <v>0.86013902567943401</v>
      </c>
      <c r="AQ10" s="179">
        <v>0.30834501448072499</v>
      </c>
      <c r="AR10" s="179">
        <v>0.65245708380076195</v>
      </c>
      <c r="AS10" s="179">
        <v>0.30834501448072499</v>
      </c>
    </row>
    <row r="11" spans="1:45" x14ac:dyDescent="0.25">
      <c r="A11" s="3" t="s">
        <v>128</v>
      </c>
      <c r="B11" s="179">
        <v>0.82930966471004697</v>
      </c>
      <c r="C11" s="179">
        <v>0.87602060044807994</v>
      </c>
      <c r="D11" s="179">
        <v>0.37036260018592898</v>
      </c>
      <c r="E11" s="179">
        <v>0.53016631547762605</v>
      </c>
      <c r="F11" s="179">
        <v>0.68799817532379604</v>
      </c>
      <c r="G11" s="179">
        <v>0.872103340325314</v>
      </c>
      <c r="H11" s="179">
        <v>2.95855448899985E-2</v>
      </c>
      <c r="I11" s="179">
        <v>6.6496747490299796E-2</v>
      </c>
      <c r="J11" s="179">
        <v>3.38777478807872E-2</v>
      </c>
      <c r="K11" s="179">
        <v>8.9990129003437599E-2</v>
      </c>
      <c r="L11" s="179">
        <v>2.0735678725755002E-2</v>
      </c>
      <c r="M11" s="179">
        <v>8.9196300319366206E-2</v>
      </c>
      <c r="N11" s="179">
        <v>0.25631870129168699</v>
      </c>
      <c r="O11" s="179">
        <v>0.233009110539701</v>
      </c>
      <c r="P11" s="179">
        <v>0.33855308290705399</v>
      </c>
      <c r="Q11" s="179">
        <v>0.22988295747082299</v>
      </c>
      <c r="R11" s="179">
        <v>8.4409346117481701E-2</v>
      </c>
      <c r="S11" s="179">
        <v>0.14907863689360301</v>
      </c>
      <c r="T11" s="179">
        <v>0.61781606983881598</v>
      </c>
      <c r="U11" s="179">
        <v>0.55976295202515203</v>
      </c>
      <c r="V11" s="179">
        <v>0.95040000243510003</v>
      </c>
      <c r="W11" s="179">
        <v>0.38490520286045898</v>
      </c>
      <c r="X11" s="179">
        <v>0.45485153391026201</v>
      </c>
      <c r="Y11" s="179">
        <v>0.98572518731514402</v>
      </c>
      <c r="Z11" s="179">
        <v>0.57582367433944504</v>
      </c>
      <c r="AA11" s="179">
        <v>0.454094928153922</v>
      </c>
      <c r="AB11" s="179">
        <v>0.56365503132432104</v>
      </c>
      <c r="AC11" s="179">
        <v>0.41225858599015502</v>
      </c>
      <c r="AD11" s="179">
        <v>0.53016631547762605</v>
      </c>
      <c r="AE11" s="179">
        <v>6.1715039157151701E-2</v>
      </c>
      <c r="AF11" s="179">
        <v>0.37036260018592898</v>
      </c>
      <c r="AG11" s="179">
        <v>0.31902407795045101</v>
      </c>
      <c r="AH11" s="179">
        <v>0.38406893624979499</v>
      </c>
      <c r="AI11" s="179">
        <v>0.708707210328551</v>
      </c>
      <c r="AJ11" s="179">
        <v>0.47955578912840502</v>
      </c>
      <c r="AK11" s="179">
        <v>5.0425547143511398E-2</v>
      </c>
      <c r="AL11" s="179">
        <v>0.80194834538482396</v>
      </c>
      <c r="AM11" s="179">
        <v>0.19159562894401799</v>
      </c>
      <c r="AN11" s="179">
        <v>2.7377430497691799E-2</v>
      </c>
      <c r="AO11" s="179">
        <v>0.47522829243002201</v>
      </c>
      <c r="AP11" s="179">
        <v>0.67081814129520301</v>
      </c>
      <c r="AQ11" s="179">
        <v>0.163138957033576</v>
      </c>
      <c r="AR11" s="179">
        <v>0.30439211475009298</v>
      </c>
      <c r="AS11" s="179">
        <v>0.48013418796754898</v>
      </c>
    </row>
    <row r="12" spans="1:45" x14ac:dyDescent="0.25">
      <c r="A12" s="3" t="s">
        <v>129</v>
      </c>
      <c r="B12" s="179">
        <v>0.90905615178333798</v>
      </c>
      <c r="C12" s="179">
        <v>0.89699857247937598</v>
      </c>
      <c r="D12" s="179">
        <v>0.904032353782527</v>
      </c>
      <c r="E12" s="179">
        <v>0.98483737107361502</v>
      </c>
      <c r="F12" s="179">
        <v>0.88418457542349804</v>
      </c>
      <c r="G12" s="179">
        <v>0.95032165705231497</v>
      </c>
      <c r="H12" s="179">
        <v>0.83292728909139302</v>
      </c>
      <c r="I12" s="179">
        <v>0.90017696107892398</v>
      </c>
      <c r="J12" s="179">
        <v>0.93347911207685996</v>
      </c>
      <c r="K12" s="179">
        <v>0.904032353782527</v>
      </c>
      <c r="L12" s="179">
        <v>0.98483737107361502</v>
      </c>
      <c r="M12" s="179">
        <v>0.86189482986164401</v>
      </c>
      <c r="N12" s="179">
        <v>0.79650087773327505</v>
      </c>
      <c r="O12" s="179">
        <v>0.88230027985638804</v>
      </c>
      <c r="P12" s="179">
        <v>0.68065001115773405</v>
      </c>
      <c r="Q12" s="179">
        <v>0.590023579152964</v>
      </c>
      <c r="R12" s="179">
        <v>0.98590723274958902</v>
      </c>
      <c r="S12" s="179">
        <v>0.98483737107361502</v>
      </c>
      <c r="T12" s="179">
        <v>0.48013418796754898</v>
      </c>
      <c r="U12" s="179">
        <v>0.44936508430232502</v>
      </c>
      <c r="V12" s="179">
        <v>0.65330533858909401</v>
      </c>
      <c r="W12" s="179">
        <v>0.95616117868973904</v>
      </c>
      <c r="X12" s="179">
        <v>0.72130805119644403</v>
      </c>
      <c r="Y12" s="179">
        <v>0.98532753588827804</v>
      </c>
      <c r="Z12" s="179">
        <v>0.65330533858909401</v>
      </c>
      <c r="AA12" s="179">
        <v>0.83292728909139302</v>
      </c>
      <c r="AB12" s="179">
        <v>0.22988295747082299</v>
      </c>
      <c r="AC12" s="179">
        <v>0.75832118672462101</v>
      </c>
      <c r="AD12" s="179">
        <v>0.88662269206422195</v>
      </c>
      <c r="AE12" s="179">
        <v>0.99650719563559997</v>
      </c>
      <c r="AF12" s="179">
        <v>0.61411435689927696</v>
      </c>
      <c r="AG12" s="179">
        <v>0.95498033574524299</v>
      </c>
      <c r="AH12" s="179">
        <v>0.86138144728599897</v>
      </c>
      <c r="AI12" s="179">
        <v>0.48013418796754898</v>
      </c>
      <c r="AJ12" s="179">
        <v>0.51137889608195297</v>
      </c>
      <c r="AK12" s="179">
        <v>0.98483737107361502</v>
      </c>
      <c r="AL12" s="179">
        <v>0.87602060044807994</v>
      </c>
      <c r="AM12" s="179">
        <v>0.92164511583200104</v>
      </c>
      <c r="AN12" s="179">
        <v>0.95301939064533903</v>
      </c>
      <c r="AO12" s="179">
        <v>0.99650719563559997</v>
      </c>
      <c r="AP12" s="179">
        <v>0.37036260018592898</v>
      </c>
      <c r="AQ12" s="179">
        <v>0.42040164554854098</v>
      </c>
      <c r="AR12" s="179">
        <v>0.86359684961625505</v>
      </c>
      <c r="AS12" s="179">
        <v>0.19181139962539501</v>
      </c>
    </row>
    <row r="13" spans="1:45" x14ac:dyDescent="0.25">
      <c r="A13" s="3" t="s">
        <v>137</v>
      </c>
      <c r="B13" s="179">
        <v>0.73367949811495203</v>
      </c>
      <c r="C13" s="179">
        <v>0.80320339609976599</v>
      </c>
      <c r="D13" s="179">
        <v>0.97108582516397202</v>
      </c>
      <c r="E13" s="179">
        <v>0.95858448535877305</v>
      </c>
      <c r="F13" s="179">
        <v>0.78325160641018299</v>
      </c>
      <c r="G13" s="179">
        <v>0.71732001523392397</v>
      </c>
      <c r="H13" s="179">
        <v>0.84284966297411801</v>
      </c>
      <c r="I13" s="179">
        <v>0.88230027985638804</v>
      </c>
      <c r="J13" s="179">
        <v>0.98572518731514402</v>
      </c>
      <c r="K13" s="179">
        <v>0.81899689011417598</v>
      </c>
      <c r="L13" s="179">
        <v>0.72616249279426703</v>
      </c>
      <c r="M13" s="179">
        <v>0.79124106884425804</v>
      </c>
      <c r="N13" s="179">
        <v>0.86013902567943401</v>
      </c>
      <c r="O13" s="179">
        <v>0.59800092224501999</v>
      </c>
      <c r="P13" s="179">
        <v>0.95681695739922401</v>
      </c>
      <c r="Q13" s="179">
        <v>0.79314497111471705</v>
      </c>
      <c r="R13" s="179">
        <v>0.95616117868973904</v>
      </c>
      <c r="S13" s="179">
        <v>0.95301939064533903</v>
      </c>
      <c r="T13" s="179">
        <v>0.95616117868973904</v>
      </c>
      <c r="U13" s="179">
        <v>0.961306471747152</v>
      </c>
      <c r="V13" s="179">
        <v>0.24286650495964399</v>
      </c>
      <c r="W13" s="179">
        <v>0.20726133641040301</v>
      </c>
      <c r="X13" s="179">
        <v>0.95291639249974303</v>
      </c>
      <c r="Y13" s="179">
        <v>0.95291639249974303</v>
      </c>
      <c r="Z13" s="179">
        <v>0.86013902567943401</v>
      </c>
      <c r="AA13" s="179">
        <v>0.76742715767560798</v>
      </c>
      <c r="AB13" s="179">
        <v>0.98532753588827804</v>
      </c>
      <c r="AC13" s="179">
        <v>0.48013418796754898</v>
      </c>
      <c r="AD13" s="179">
        <v>0.97108582516397202</v>
      </c>
      <c r="AE13" s="179">
        <v>0.99227780256146503</v>
      </c>
      <c r="AF13" s="179">
        <v>0.95291639249974303</v>
      </c>
      <c r="AG13" s="179">
        <v>0.76869408438979103</v>
      </c>
      <c r="AH13" s="179">
        <v>0.55546044119563998</v>
      </c>
      <c r="AI13" s="179">
        <v>0.91950449314933302</v>
      </c>
      <c r="AJ13" s="179">
        <v>0.95032165705231497</v>
      </c>
      <c r="AK13" s="179">
        <v>0.870385352309482</v>
      </c>
      <c r="AL13" s="179">
        <v>7.9956443659442503E-2</v>
      </c>
      <c r="AM13" s="179">
        <v>0.99650719563559997</v>
      </c>
      <c r="AN13" s="179">
        <v>0.97108582516397202</v>
      </c>
      <c r="AO13" s="179">
        <v>0.79931203933654105</v>
      </c>
      <c r="AP13" s="179">
        <v>7.7409420503449705E-2</v>
      </c>
      <c r="AQ13" s="179">
        <v>0.95032165705231497</v>
      </c>
      <c r="AR13" s="179">
        <v>0.86189482986164401</v>
      </c>
      <c r="AS13" s="179">
        <v>0.78658802337748401</v>
      </c>
    </row>
    <row r="14" spans="1:45" x14ac:dyDescent="0.25">
      <c r="A14" s="3" t="s">
        <v>138</v>
      </c>
      <c r="B14" s="179">
        <v>0.46472059979386199</v>
      </c>
      <c r="C14" s="179">
        <v>0.50279018292099997</v>
      </c>
      <c r="D14" s="179">
        <v>0.72692076886909096</v>
      </c>
      <c r="E14" s="179">
        <v>0.68065001115773405</v>
      </c>
      <c r="F14" s="179">
        <v>0.43132642494800899</v>
      </c>
      <c r="G14" s="179">
        <v>0.414531009561106</v>
      </c>
      <c r="H14" s="179">
        <v>0.97108582516397202</v>
      </c>
      <c r="I14" s="179">
        <v>0.48941806803953303</v>
      </c>
      <c r="J14" s="179">
        <v>0.86013902567943401</v>
      </c>
      <c r="K14" s="179">
        <v>0.98743566732003296</v>
      </c>
      <c r="L14" s="179">
        <v>0.97094142758702495</v>
      </c>
      <c r="M14" s="179">
        <v>0.99650719563559997</v>
      </c>
      <c r="N14" s="179">
        <v>0.98483737107361502</v>
      </c>
      <c r="O14" s="179">
        <v>0.92748969392649505</v>
      </c>
      <c r="P14" s="179">
        <v>0.86013902567943401</v>
      </c>
      <c r="Q14" s="179">
        <v>0.681975212810493</v>
      </c>
      <c r="R14" s="179">
        <v>0.97108582516397202</v>
      </c>
      <c r="S14" s="179">
        <v>0.98590723274958902</v>
      </c>
      <c r="T14" s="179">
        <v>0.98590723274958902</v>
      </c>
      <c r="U14" s="179">
        <v>0.83174468620122499</v>
      </c>
      <c r="V14" s="179">
        <v>0.50779124959757405</v>
      </c>
      <c r="W14" s="179">
        <v>0.22988295747082299</v>
      </c>
      <c r="X14" s="179">
        <v>0.88878153804607696</v>
      </c>
      <c r="Y14" s="179">
        <v>0.590023579152964</v>
      </c>
      <c r="Z14" s="179">
        <v>0.88230027985638804</v>
      </c>
      <c r="AA14" s="179">
        <v>0.56365503132432104</v>
      </c>
      <c r="AB14" s="179">
        <v>0.98834360131458598</v>
      </c>
      <c r="AC14" s="179">
        <v>0.39093797548805598</v>
      </c>
      <c r="AD14" s="179">
        <v>0.99650719563559997</v>
      </c>
      <c r="AE14" s="179">
        <v>0.904032353782527</v>
      </c>
      <c r="AF14" s="179">
        <v>0.98532753588827804</v>
      </c>
      <c r="AG14" s="179">
        <v>0.98532753588827804</v>
      </c>
      <c r="AH14" s="179">
        <v>0.86013902567943401</v>
      </c>
      <c r="AI14" s="179">
        <v>0.98483737107361502</v>
      </c>
      <c r="AJ14" s="179">
        <v>0.934630361256648</v>
      </c>
      <c r="AK14" s="179">
        <v>0.98590723274958902</v>
      </c>
      <c r="AL14" s="179">
        <v>0.30439211475009298</v>
      </c>
      <c r="AM14" s="179">
        <v>0.88230027985638804</v>
      </c>
      <c r="AN14" s="179">
        <v>0.98590723274958902</v>
      </c>
      <c r="AO14" s="179">
        <v>0.50787290704140398</v>
      </c>
      <c r="AP14" s="179">
        <v>0.148072528404151</v>
      </c>
      <c r="AQ14" s="179">
        <v>0.94544967153711901</v>
      </c>
      <c r="AR14" s="179">
        <v>0.99650719563559997</v>
      </c>
      <c r="AS14" s="179">
        <v>0.905494554737858</v>
      </c>
    </row>
    <row r="15" spans="1:45" x14ac:dyDescent="0.25">
      <c r="A15" s="3" t="s">
        <v>139</v>
      </c>
      <c r="B15" s="179">
        <v>0.12757304746570899</v>
      </c>
      <c r="C15" s="179">
        <v>0.11763991563439</v>
      </c>
      <c r="D15" s="179">
        <v>3.4855931746891701E-2</v>
      </c>
      <c r="E15" s="179">
        <v>8.1394207693596302E-2</v>
      </c>
      <c r="F15" s="179">
        <v>0.103474184843942</v>
      </c>
      <c r="G15" s="179">
        <v>0.23746015991542599</v>
      </c>
      <c r="H15" s="179">
        <v>7.4411173462315003E-2</v>
      </c>
      <c r="I15" s="179">
        <v>1.55345680923048E-2</v>
      </c>
      <c r="J15" s="179">
        <v>7.4411173462315003E-2</v>
      </c>
      <c r="K15" s="179">
        <v>0.148072528404151</v>
      </c>
      <c r="L15" s="179">
        <v>0.310581972474402</v>
      </c>
      <c r="M15" s="179">
        <v>7.8949051159464004E-2</v>
      </c>
      <c r="N15" s="179">
        <v>0.21236763891077901</v>
      </c>
      <c r="O15" s="179">
        <v>0.25738938487443402</v>
      </c>
      <c r="P15" s="179">
        <v>0.590023579152964</v>
      </c>
      <c r="Q15" s="179">
        <v>0.46472493704867501</v>
      </c>
      <c r="R15" s="179">
        <v>7.7409420503449705E-2</v>
      </c>
      <c r="S15" s="179">
        <v>0.13109182838728201</v>
      </c>
      <c r="T15" s="179">
        <v>0.81357644503733395</v>
      </c>
      <c r="U15" s="179">
        <v>0.88230027985638804</v>
      </c>
      <c r="V15" s="179">
        <v>0.91035674174893499</v>
      </c>
      <c r="W15" s="179">
        <v>0.99650719563559997</v>
      </c>
      <c r="X15" s="179">
        <v>0.98748690739487699</v>
      </c>
      <c r="Y15" s="179">
        <v>0.29188623338535602</v>
      </c>
      <c r="Z15" s="179">
        <v>0.552133744425228</v>
      </c>
      <c r="AA15" s="179">
        <v>5.0425547143511398E-2</v>
      </c>
      <c r="AB15" s="179">
        <v>0.97094142758702495</v>
      </c>
      <c r="AC15" s="179">
        <v>0.22988295747082299</v>
      </c>
      <c r="AD15" s="179">
        <v>0.48013418796754898</v>
      </c>
      <c r="AE15" s="179">
        <v>0.430221730310476</v>
      </c>
      <c r="AF15" s="179">
        <v>0.32818800472881399</v>
      </c>
      <c r="AG15" s="179">
        <v>7.7409420503449705E-2</v>
      </c>
      <c r="AH15" s="179">
        <v>8.1394207693596302E-2</v>
      </c>
      <c r="AI15" s="179">
        <v>0.74312807445324303</v>
      </c>
      <c r="AJ15" s="179">
        <v>3.5174608029786898E-2</v>
      </c>
      <c r="AK15" s="179">
        <v>5.7058355227548901E-2</v>
      </c>
      <c r="AL15" s="179">
        <v>0.79124106884425804</v>
      </c>
      <c r="AM15" s="179">
        <v>0.67081814129520301</v>
      </c>
      <c r="AN15" s="179">
        <v>0.169933669910177</v>
      </c>
      <c r="AO15" s="179">
        <v>0.97688486987668699</v>
      </c>
      <c r="AP15" s="179">
        <v>0.937984953646123</v>
      </c>
      <c r="AQ15" s="179">
        <v>0.61781606983881598</v>
      </c>
      <c r="AR15" s="179">
        <v>0.39255087503490099</v>
      </c>
      <c r="AS15" s="179">
        <v>0.88009597947211404</v>
      </c>
    </row>
    <row r="16" spans="1:45" x14ac:dyDescent="0.25">
      <c r="A16" s="3" t="s">
        <v>131</v>
      </c>
      <c r="B16" s="179">
        <v>0.45003802243594199</v>
      </c>
      <c r="C16" s="179">
        <v>0.48013418796754898</v>
      </c>
      <c r="D16" s="179">
        <v>0.61781606983881598</v>
      </c>
      <c r="E16" s="179">
        <v>0.93347911207685996</v>
      </c>
      <c r="F16" s="179">
        <v>0.708707210328551</v>
      </c>
      <c r="G16" s="179">
        <v>0.80194834538482396</v>
      </c>
      <c r="H16" s="179">
        <v>0.53016631547762605</v>
      </c>
      <c r="I16" s="179">
        <v>0.79124106884425804</v>
      </c>
      <c r="J16" s="179">
        <v>0.340685561524116</v>
      </c>
      <c r="K16" s="179">
        <v>0.77341977334488898</v>
      </c>
      <c r="L16" s="179">
        <v>0.53538551748798202</v>
      </c>
      <c r="M16" s="179">
        <v>0.552133744425228</v>
      </c>
      <c r="N16" s="179">
        <v>0.75820081069761303</v>
      </c>
      <c r="O16" s="179">
        <v>0.79124106884425804</v>
      </c>
      <c r="P16" s="179">
        <v>0.486690264586009</v>
      </c>
      <c r="Q16" s="179">
        <v>0.63278504194959595</v>
      </c>
      <c r="R16" s="179">
        <v>0.97108582516397202</v>
      </c>
      <c r="S16" s="179">
        <v>0.96611184737529998</v>
      </c>
      <c r="T16" s="179">
        <v>0.72135130764285604</v>
      </c>
      <c r="U16" s="179">
        <v>0.48013418796754898</v>
      </c>
      <c r="V16" s="179">
        <v>0.87678907755162305</v>
      </c>
      <c r="W16" s="179">
        <v>0.708707210328551</v>
      </c>
      <c r="X16" s="179">
        <v>0.79746509574297997</v>
      </c>
      <c r="Y16" s="179">
        <v>0.904032353782527</v>
      </c>
      <c r="Z16" s="179">
        <v>0.80194834538482396</v>
      </c>
      <c r="AA16" s="179">
        <v>0.430221730310476</v>
      </c>
      <c r="AB16" s="179">
        <v>0.59800092224501999</v>
      </c>
      <c r="AC16" s="179">
        <v>0.48013418796754898</v>
      </c>
      <c r="AD16" s="179">
        <v>0.72135130764285604</v>
      </c>
      <c r="AE16" s="179">
        <v>0.63329512404633703</v>
      </c>
      <c r="AF16" s="179">
        <v>0.88230027985638804</v>
      </c>
      <c r="AG16" s="179">
        <v>0.75486448434284903</v>
      </c>
      <c r="AH16" s="179">
        <v>0.94407313362197698</v>
      </c>
      <c r="AI16" s="179">
        <v>0.93467942208324695</v>
      </c>
      <c r="AJ16" s="179">
        <v>0.70158642423818496</v>
      </c>
      <c r="AK16" s="179">
        <v>0.85668732072445697</v>
      </c>
      <c r="AL16" s="179">
        <v>0.24792080724169699</v>
      </c>
      <c r="AM16" s="179">
        <v>0.708707210328551</v>
      </c>
      <c r="AN16" s="179">
        <v>0.77662329601463098</v>
      </c>
      <c r="AO16" s="179">
        <v>0.40768404892113103</v>
      </c>
      <c r="AP16" s="179">
        <v>0.77661974777905196</v>
      </c>
      <c r="AQ16" s="179">
        <v>0.61006241523841997</v>
      </c>
      <c r="AR16" s="179">
        <v>0.88230027985638804</v>
      </c>
      <c r="AS16" s="179">
        <v>0.38490520286045898</v>
      </c>
    </row>
    <row r="17" spans="1:45" x14ac:dyDescent="0.25">
      <c r="A17" s="3" t="s">
        <v>132</v>
      </c>
      <c r="B17" s="179">
        <v>0.95078057181055398</v>
      </c>
      <c r="C17" s="179">
        <v>0.97688486987668699</v>
      </c>
      <c r="D17" s="179">
        <v>0.45485153391026201</v>
      </c>
      <c r="E17" s="179">
        <v>0.69200258919603297</v>
      </c>
      <c r="F17" s="179">
        <v>0.84284966297411801</v>
      </c>
      <c r="G17" s="179">
        <v>0.97108582516397202</v>
      </c>
      <c r="H17" s="179">
        <v>7.4411173462315003E-2</v>
      </c>
      <c r="I17" s="179">
        <v>9.9866378465133895E-2</v>
      </c>
      <c r="J17" s="179">
        <v>6.2418069033823999E-2</v>
      </c>
      <c r="K17" s="179">
        <v>0.16224976817754599</v>
      </c>
      <c r="L17" s="179">
        <v>2.8562416149842999E-2</v>
      </c>
      <c r="M17" s="179">
        <v>0.13109182838728201</v>
      </c>
      <c r="N17" s="179">
        <v>0.37036260018592898</v>
      </c>
      <c r="O17" s="179">
        <v>0.25787015188718398</v>
      </c>
      <c r="P17" s="179">
        <v>0.44936508430232502</v>
      </c>
      <c r="Q17" s="179">
        <v>0.23868587629762</v>
      </c>
      <c r="R17" s="179">
        <v>0.13028128346786499</v>
      </c>
      <c r="S17" s="179">
        <v>0.22585110829074101</v>
      </c>
      <c r="T17" s="179">
        <v>0.68083626406236297</v>
      </c>
      <c r="U17" s="179">
        <v>0.65330533858909401</v>
      </c>
      <c r="V17" s="179">
        <v>0.72616249279426703</v>
      </c>
      <c r="W17" s="179">
        <v>0.43328314147159602</v>
      </c>
      <c r="X17" s="179">
        <v>0.48789377547443202</v>
      </c>
      <c r="Y17" s="179">
        <v>0.97094142758702495</v>
      </c>
      <c r="Z17" s="179">
        <v>0.74764955159106705</v>
      </c>
      <c r="AA17" s="179">
        <v>0.48789377547443202</v>
      </c>
      <c r="AB17" s="179">
        <v>0.590023579152964</v>
      </c>
      <c r="AC17" s="179">
        <v>0.62885951499093595</v>
      </c>
      <c r="AD17" s="179">
        <v>0.63217684820949105</v>
      </c>
      <c r="AE17" s="179">
        <v>0.101264315386036</v>
      </c>
      <c r="AF17" s="179">
        <v>0.14151623731644</v>
      </c>
      <c r="AG17" s="179">
        <v>0.42102920956989798</v>
      </c>
      <c r="AH17" s="179">
        <v>0.27744191877516799</v>
      </c>
      <c r="AI17" s="179">
        <v>0.56365503132432104</v>
      </c>
      <c r="AJ17" s="179">
        <v>0.56365503132432104</v>
      </c>
      <c r="AK17" s="179">
        <v>5.7058355227548901E-2</v>
      </c>
      <c r="AL17" s="179">
        <v>0.79818005485820398</v>
      </c>
      <c r="AM17" s="179">
        <v>0.16298489343660999</v>
      </c>
      <c r="AN17" s="179">
        <v>0.113492084782089</v>
      </c>
      <c r="AO17" s="179">
        <v>0.61781606983881598</v>
      </c>
      <c r="AP17" s="179">
        <v>0.93347911207685996</v>
      </c>
      <c r="AQ17" s="179">
        <v>0.35753474052409001</v>
      </c>
      <c r="AR17" s="179">
        <v>0.35950917719606101</v>
      </c>
      <c r="AS17" s="179">
        <v>0.54549508081143905</v>
      </c>
    </row>
    <row r="18" spans="1:45" x14ac:dyDescent="0.25">
      <c r="A18" s="3" t="s">
        <v>133</v>
      </c>
      <c r="B18" s="179">
        <v>0.56365503132432104</v>
      </c>
      <c r="C18" s="179">
        <v>0.61947334405335597</v>
      </c>
      <c r="D18" s="179">
        <v>0.53711494339081001</v>
      </c>
      <c r="E18" s="179">
        <v>0.47522829243002201</v>
      </c>
      <c r="F18" s="179">
        <v>0.41401235630899202</v>
      </c>
      <c r="G18" s="179">
        <v>0.454094928153922</v>
      </c>
      <c r="H18" s="179">
        <v>0.51105281999223995</v>
      </c>
      <c r="I18" s="179">
        <v>0.88230027985638804</v>
      </c>
      <c r="J18" s="179">
        <v>0.76742715767560798</v>
      </c>
      <c r="K18" s="179">
        <v>0.81978090874704701</v>
      </c>
      <c r="L18" s="179">
        <v>0.61781606983881598</v>
      </c>
      <c r="M18" s="179">
        <v>0.88230027985638804</v>
      </c>
      <c r="N18" s="179">
        <v>0.79818005485820398</v>
      </c>
      <c r="O18" s="179">
        <v>0.92398888785776001</v>
      </c>
      <c r="P18" s="179">
        <v>0.88662269206422195</v>
      </c>
      <c r="Q18" s="179">
        <v>0.905494554737858</v>
      </c>
      <c r="R18" s="179">
        <v>0.85668732072445697</v>
      </c>
      <c r="S18" s="179">
        <v>0.99650719563559997</v>
      </c>
      <c r="T18" s="179">
        <v>0.77941920402224896</v>
      </c>
      <c r="U18" s="179">
        <v>0.88230027985638804</v>
      </c>
      <c r="V18" s="179">
        <v>0.99650719563559997</v>
      </c>
      <c r="W18" s="179">
        <v>0.88082620489084196</v>
      </c>
      <c r="X18" s="179">
        <v>0.94985192266427398</v>
      </c>
      <c r="Y18" s="179">
        <v>0.79668020631066705</v>
      </c>
      <c r="Z18" s="179">
        <v>0.98572518731514402</v>
      </c>
      <c r="AA18" s="179">
        <v>0.89823596737407296</v>
      </c>
      <c r="AB18" s="179">
        <v>0.97411871684154305</v>
      </c>
      <c r="AC18" s="179">
        <v>0.53432172827388202</v>
      </c>
      <c r="AD18" s="179">
        <v>0.88819527241778595</v>
      </c>
      <c r="AE18" s="179">
        <v>0.3659180440641</v>
      </c>
      <c r="AF18" s="179">
        <v>0.67453708104684995</v>
      </c>
      <c r="AG18" s="179">
        <v>0.86013902567943401</v>
      </c>
      <c r="AH18" s="179">
        <v>0.708707210328551</v>
      </c>
      <c r="AI18" s="179">
        <v>0.79124106884425804</v>
      </c>
      <c r="AJ18" s="179">
        <v>0.95301939064533903</v>
      </c>
      <c r="AK18" s="179">
        <v>0.88878153804607696</v>
      </c>
      <c r="AL18" s="179">
        <v>0.98572518731514402</v>
      </c>
      <c r="AM18" s="179">
        <v>0.99650719563559997</v>
      </c>
      <c r="AN18" s="179">
        <v>0.10650146565414401</v>
      </c>
      <c r="AO18" s="179">
        <v>0.446351318976833</v>
      </c>
      <c r="AP18" s="179">
        <v>0.521447408899126</v>
      </c>
      <c r="AQ18" s="179">
        <v>0.97688486987668699</v>
      </c>
      <c r="AR18" s="179">
        <v>0.76742715767560798</v>
      </c>
      <c r="AS18" s="179">
        <v>0.98532753588827804</v>
      </c>
    </row>
    <row r="19" spans="1:45" x14ac:dyDescent="0.25">
      <c r="A19" s="3" t="s">
        <v>134</v>
      </c>
      <c r="B19" s="179">
        <v>0.57582367433944504</v>
      </c>
      <c r="C19" s="179">
        <v>0.65330533858909401</v>
      </c>
      <c r="D19" s="179">
        <v>0.63774845599113095</v>
      </c>
      <c r="E19" s="179">
        <v>0.77201250876857197</v>
      </c>
      <c r="F19" s="179">
        <v>0.45676874164594899</v>
      </c>
      <c r="G19" s="179">
        <v>0.56365503132432104</v>
      </c>
      <c r="H19" s="179">
        <v>0.45465321836676198</v>
      </c>
      <c r="I19" s="179">
        <v>0.415844177414192</v>
      </c>
      <c r="J19" s="179">
        <v>0.430647372972497</v>
      </c>
      <c r="K19" s="179">
        <v>0.44541388711627899</v>
      </c>
      <c r="L19" s="179">
        <v>0.610315302206486</v>
      </c>
      <c r="M19" s="179">
        <v>0.43825227796767302</v>
      </c>
      <c r="N19" s="179">
        <v>0.25631870129168699</v>
      </c>
      <c r="O19" s="179">
        <v>0.433377188233043</v>
      </c>
      <c r="P19" s="179">
        <v>0.124857968848491</v>
      </c>
      <c r="Q19" s="179">
        <v>0.97094142758702495</v>
      </c>
      <c r="R19" s="179">
        <v>0.43541893381036101</v>
      </c>
      <c r="S19" s="179">
        <v>0.61244824330752701</v>
      </c>
      <c r="T19" s="179">
        <v>0.59455979351233501</v>
      </c>
      <c r="U19" s="179">
        <v>0.30834501448072499</v>
      </c>
      <c r="V19" s="179">
        <v>0.905494554737858</v>
      </c>
      <c r="W19" s="179">
        <v>0.31902407795045101</v>
      </c>
      <c r="X19" s="179">
        <v>0.35753474052409001</v>
      </c>
      <c r="Y19" s="179">
        <v>0.70627536194990403</v>
      </c>
      <c r="Z19" s="179">
        <v>0.41225858599015502</v>
      </c>
      <c r="AA19" s="179">
        <v>0.59800092224501999</v>
      </c>
      <c r="AB19" s="179">
        <v>0.92164511583200104</v>
      </c>
      <c r="AC19" s="179">
        <v>0.26608263950524003</v>
      </c>
      <c r="AD19" s="179">
        <v>0.58801851590214105</v>
      </c>
      <c r="AE19" s="179">
        <v>0.34546615897521199</v>
      </c>
      <c r="AF19" s="179">
        <v>0.48013418796754898</v>
      </c>
      <c r="AG19" s="179">
        <v>0.95032165705231497</v>
      </c>
      <c r="AH19" s="179">
        <v>0.42072823342151999</v>
      </c>
      <c r="AI19" s="179">
        <v>0.72135130764285604</v>
      </c>
      <c r="AJ19" s="179">
        <v>0.30106909726951098</v>
      </c>
      <c r="AK19" s="179">
        <v>0.62608170458961598</v>
      </c>
      <c r="AL19" s="179">
        <v>0.48013418796754898</v>
      </c>
      <c r="AM19" s="179">
        <v>0.95040000243510003</v>
      </c>
      <c r="AN19" s="179">
        <v>0.98483737107361502</v>
      </c>
      <c r="AO19" s="179">
        <v>0.59800092224501999</v>
      </c>
      <c r="AP19" s="179">
        <v>0.85668732072445697</v>
      </c>
      <c r="AQ19" s="179">
        <v>0.52669283491891905</v>
      </c>
      <c r="AR19" s="179">
        <v>0.414031885025746</v>
      </c>
      <c r="AS19" s="179">
        <v>0.10459349014536901</v>
      </c>
    </row>
    <row r="20" spans="1:45" x14ac:dyDescent="0.25">
      <c r="A20" s="3" t="s">
        <v>135</v>
      </c>
      <c r="B20" s="179">
        <v>0.25006986222670402</v>
      </c>
      <c r="C20" s="179">
        <v>0.22988295747082299</v>
      </c>
      <c r="D20" s="179">
        <v>0.41613981884055101</v>
      </c>
      <c r="E20" s="179">
        <v>0.43114784330080402</v>
      </c>
      <c r="F20" s="179">
        <v>0.414531009561106</v>
      </c>
      <c r="G20" s="179">
        <v>0.310581972474402</v>
      </c>
      <c r="H20" s="179">
        <v>0.48013418796754898</v>
      </c>
      <c r="I20" s="179">
        <v>0.72616249279426703</v>
      </c>
      <c r="J20" s="179">
        <v>0.76742715767560798</v>
      </c>
      <c r="K20" s="179">
        <v>0.50016961819168804</v>
      </c>
      <c r="L20" s="179">
        <v>0.45485153391026201</v>
      </c>
      <c r="M20" s="179">
        <v>0.45676874164594899</v>
      </c>
      <c r="N20" s="179">
        <v>0.65330533858909401</v>
      </c>
      <c r="O20" s="179">
        <v>0.94409682492551095</v>
      </c>
      <c r="P20" s="179">
        <v>0.590023579152964</v>
      </c>
      <c r="Q20" s="179">
        <v>0.94204020694694102</v>
      </c>
      <c r="R20" s="179">
        <v>0.79124106884425804</v>
      </c>
      <c r="S20" s="179">
        <v>0.681975212810493</v>
      </c>
      <c r="T20" s="179">
        <v>0.78240217493154696</v>
      </c>
      <c r="U20" s="179">
        <v>0.98590723274958902</v>
      </c>
      <c r="V20" s="179">
        <v>0.42040164554854098</v>
      </c>
      <c r="W20" s="179">
        <v>0.77341977334488898</v>
      </c>
      <c r="X20" s="179">
        <v>0.47522829243002201</v>
      </c>
      <c r="Y20" s="179">
        <v>0.681975212810493</v>
      </c>
      <c r="Z20" s="179">
        <v>0.904032353782527</v>
      </c>
      <c r="AA20" s="179">
        <v>0.65330533858909401</v>
      </c>
      <c r="AB20" s="179">
        <v>0.89823596737407296</v>
      </c>
      <c r="AC20" s="179">
        <v>0.77341977334488898</v>
      </c>
      <c r="AD20" s="179">
        <v>0.75832118672462101</v>
      </c>
      <c r="AE20" s="179">
        <v>0.99650719563559997</v>
      </c>
      <c r="AF20" s="179">
        <v>0.79818005485820398</v>
      </c>
      <c r="AG20" s="179">
        <v>0.66307259995610801</v>
      </c>
      <c r="AH20" s="179">
        <v>0.84284966297411801</v>
      </c>
      <c r="AI20" s="179">
        <v>0.96353076075067501</v>
      </c>
      <c r="AJ20" s="179">
        <v>0.61289061672128597</v>
      </c>
      <c r="AK20" s="179">
        <v>0.95616117868973904</v>
      </c>
      <c r="AL20" s="179">
        <v>0.88230027985638804</v>
      </c>
      <c r="AM20" s="179">
        <v>0.86138144728599897</v>
      </c>
      <c r="AN20" s="179">
        <v>0.95032165705231497</v>
      </c>
      <c r="AO20" s="179">
        <v>0.37036260018592898</v>
      </c>
      <c r="AP20" s="179">
        <v>0.81357644503733395</v>
      </c>
      <c r="AQ20" s="179">
        <v>0.72692076886909096</v>
      </c>
      <c r="AR20" s="179">
        <v>0.118462603531669</v>
      </c>
      <c r="AS20" s="179">
        <v>0.86138144728599897</v>
      </c>
    </row>
    <row r="21" spans="1:45" x14ac:dyDescent="0.25">
      <c r="A21" s="3" t="s">
        <v>136</v>
      </c>
      <c r="B21" s="179">
        <v>0.97688486987668699</v>
      </c>
      <c r="C21" s="179">
        <v>0.97688486987668699</v>
      </c>
      <c r="D21" s="179">
        <v>0.95032165705231497</v>
      </c>
      <c r="E21" s="179">
        <v>0.93347911207685996</v>
      </c>
      <c r="F21" s="179">
        <v>0.98834360131458598</v>
      </c>
      <c r="G21" s="179">
        <v>0.93347911207685996</v>
      </c>
      <c r="H21" s="179">
        <v>0.79650087773327505</v>
      </c>
      <c r="I21" s="179">
        <v>0.88478059160488898</v>
      </c>
      <c r="J21" s="179">
        <v>0.94407313362197698</v>
      </c>
      <c r="K21" s="179">
        <v>0.69707021936534097</v>
      </c>
      <c r="L21" s="179">
        <v>0.98483737107361502</v>
      </c>
      <c r="M21" s="179">
        <v>0.86013902567943401</v>
      </c>
      <c r="N21" s="179">
        <v>0.62811333353114596</v>
      </c>
      <c r="O21" s="179">
        <v>0.93347911207685996</v>
      </c>
      <c r="P21" s="179">
        <v>0.57582367433944504</v>
      </c>
      <c r="Q21" s="179">
        <v>0.46472493704867501</v>
      </c>
      <c r="R21" s="179">
        <v>0.73001668005729503</v>
      </c>
      <c r="S21" s="179">
        <v>0.86955065686758604</v>
      </c>
      <c r="T21" s="179">
        <v>0.99650719563559997</v>
      </c>
      <c r="U21" s="179">
        <v>0.95032165705231497</v>
      </c>
      <c r="V21" s="179">
        <v>0.98572518731514402</v>
      </c>
      <c r="W21" s="179">
        <v>0.65330533858909401</v>
      </c>
      <c r="X21" s="179">
        <v>0.99650719563559997</v>
      </c>
      <c r="Y21" s="179">
        <v>0.95509769598350103</v>
      </c>
      <c r="Z21" s="179">
        <v>0.98834360131458598</v>
      </c>
      <c r="AA21" s="179">
        <v>0.904032353782527</v>
      </c>
      <c r="AB21" s="179">
        <v>0.31955745770671001</v>
      </c>
      <c r="AC21" s="179">
        <v>0.904032353782527</v>
      </c>
      <c r="AD21" s="179">
        <v>0.44936508430232502</v>
      </c>
      <c r="AE21" s="179">
        <v>0.89699857247937598</v>
      </c>
      <c r="AF21" s="179">
        <v>0.92398888785776001</v>
      </c>
      <c r="AG21" s="179">
        <v>0.77483994663647804</v>
      </c>
      <c r="AH21" s="179">
        <v>0.97688486987668699</v>
      </c>
      <c r="AI21" s="179">
        <v>0.97688486987668699</v>
      </c>
      <c r="AJ21" s="179">
        <v>0.85421594323627903</v>
      </c>
      <c r="AK21" s="179">
        <v>0.93347911207685996</v>
      </c>
      <c r="AL21" s="179">
        <v>0.95032165705231497</v>
      </c>
      <c r="AM21" s="179">
        <v>0.708707210328551</v>
      </c>
      <c r="AN21" s="179">
        <v>0.88082620489084196</v>
      </c>
      <c r="AO21" s="179">
        <v>0.52316449157872902</v>
      </c>
      <c r="AP21" s="179">
        <v>0.73001668005729503</v>
      </c>
      <c r="AQ21" s="179">
        <v>0.904032353782527</v>
      </c>
      <c r="AR21" s="179">
        <v>0.30180717549403702</v>
      </c>
      <c r="AS21" s="179">
        <v>0.95032165705231497</v>
      </c>
    </row>
    <row r="23" spans="1:45" x14ac:dyDescent="0.25">
      <c r="A23" s="181" t="s">
        <v>9836</v>
      </c>
    </row>
    <row r="24" spans="1:45" x14ac:dyDescent="0.25">
      <c r="A24" s="1" t="s">
        <v>9837</v>
      </c>
    </row>
  </sheetData>
  <conditionalFormatting sqref="B4:AS21">
    <cfRule type="cellIs" dxfId="1" priority="1" operator="lessThan">
      <formula>0.05</formula>
    </cfRule>
  </conditionalFormatting>
  <hyperlinks>
    <hyperlink ref="A2" location="Summary!A1" display="Home" xr:uid="{85A9E737-873A-470A-8D50-B0DE0073F1B4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A655-2DF8-4AC3-BD5D-CC1B04932E89}">
  <dimension ref="A1:AS23"/>
  <sheetViews>
    <sheetView zoomScale="85" zoomScaleNormal="85" workbookViewId="0"/>
  </sheetViews>
  <sheetFormatPr defaultRowHeight="15" x14ac:dyDescent="0.25"/>
  <cols>
    <col min="1" max="1" width="40.42578125" bestFit="1" customWidth="1"/>
  </cols>
  <sheetData>
    <row r="1" spans="1:45" x14ac:dyDescent="0.25">
      <c r="A1" s="28" t="s">
        <v>10327</v>
      </c>
    </row>
    <row r="2" spans="1:45" x14ac:dyDescent="0.25">
      <c r="A2" s="129" t="s">
        <v>8333</v>
      </c>
    </row>
    <row r="3" spans="1:45" s="2" customFormat="1" ht="102.75" customHeight="1" x14ac:dyDescent="0.25">
      <c r="A3" s="174"/>
      <c r="B3" s="85" t="s">
        <v>638</v>
      </c>
      <c r="C3" s="85" t="s">
        <v>641</v>
      </c>
      <c r="D3" s="85" t="s">
        <v>643</v>
      </c>
      <c r="E3" s="85" t="s">
        <v>646</v>
      </c>
      <c r="F3" s="85" t="s">
        <v>647</v>
      </c>
      <c r="G3" s="85" t="s">
        <v>650</v>
      </c>
      <c r="H3" s="85" t="s">
        <v>670</v>
      </c>
      <c r="I3" s="85" t="s">
        <v>675</v>
      </c>
      <c r="J3" s="85" t="s">
        <v>683</v>
      </c>
      <c r="K3" s="85" t="s">
        <v>685</v>
      </c>
      <c r="L3" s="85" t="s">
        <v>695</v>
      </c>
      <c r="M3" s="85" t="s">
        <v>699</v>
      </c>
      <c r="N3" s="85" t="s">
        <v>702</v>
      </c>
      <c r="O3" s="85" t="s">
        <v>704</v>
      </c>
      <c r="P3" s="85" t="s">
        <v>707</v>
      </c>
      <c r="Q3" s="85" t="s">
        <v>710</v>
      </c>
      <c r="R3" s="85" t="s">
        <v>729</v>
      </c>
      <c r="S3" s="85" t="s">
        <v>732</v>
      </c>
      <c r="T3" s="85" t="s">
        <v>1006</v>
      </c>
      <c r="U3" s="85" t="s">
        <v>777</v>
      </c>
      <c r="V3" s="85" t="s">
        <v>783</v>
      </c>
      <c r="W3" s="85" t="s">
        <v>816</v>
      </c>
      <c r="X3" s="85" t="s">
        <v>818</v>
      </c>
      <c r="Y3" s="85" t="s">
        <v>819</v>
      </c>
      <c r="Z3" s="85" t="s">
        <v>820</v>
      </c>
      <c r="AA3" s="85" t="s">
        <v>1008</v>
      </c>
      <c r="AB3" s="85" t="s">
        <v>1011</v>
      </c>
      <c r="AC3" s="85" t="s">
        <v>842</v>
      </c>
      <c r="AD3" s="85" t="s">
        <v>845</v>
      </c>
      <c r="AE3" s="85" t="s">
        <v>847</v>
      </c>
      <c r="AF3" s="85" t="s">
        <v>863</v>
      </c>
      <c r="AG3" s="85" t="s">
        <v>866</v>
      </c>
      <c r="AH3" s="85" t="s">
        <v>868</v>
      </c>
      <c r="AI3" s="85" t="s">
        <v>1014</v>
      </c>
      <c r="AJ3" s="85" t="s">
        <v>1017</v>
      </c>
      <c r="AK3" s="85" t="s">
        <v>925</v>
      </c>
      <c r="AL3" s="85" t="s">
        <v>938</v>
      </c>
      <c r="AM3" s="85" t="s">
        <v>941</v>
      </c>
      <c r="AN3" s="85" t="s">
        <v>947</v>
      </c>
      <c r="AO3" s="85" t="s">
        <v>959</v>
      </c>
      <c r="AP3" s="85" t="s">
        <v>961</v>
      </c>
      <c r="AQ3" s="85" t="s">
        <v>1020</v>
      </c>
      <c r="AR3" s="85" t="s">
        <v>984</v>
      </c>
      <c r="AS3" s="85" t="s">
        <v>988</v>
      </c>
    </row>
    <row r="4" spans="1:45" x14ac:dyDescent="0.25">
      <c r="A4" s="3" t="s">
        <v>9838</v>
      </c>
      <c r="B4" s="3">
        <v>6.4046297649207301E-2</v>
      </c>
      <c r="C4" s="3">
        <v>7.3425754396832799E-2</v>
      </c>
      <c r="D4" s="3">
        <v>8.0248759951241005E-2</v>
      </c>
      <c r="E4" s="3">
        <v>8.1200555991234005E-2</v>
      </c>
      <c r="F4" s="3">
        <v>3.6422170578661602E-2</v>
      </c>
      <c r="G4" s="3">
        <v>3.3529424385851103E-2</v>
      </c>
      <c r="H4" s="3">
        <v>2.7143236156343198E-3</v>
      </c>
      <c r="I4" s="3">
        <v>4.3365551788488001E-3</v>
      </c>
      <c r="J4" s="3">
        <v>8.32662478922376E-4</v>
      </c>
      <c r="K4" s="3">
        <v>1.08347324987504E-2</v>
      </c>
      <c r="L4" s="3">
        <v>5.8794482896299604E-3</v>
      </c>
      <c r="M4" s="3">
        <v>2.24707568193862E-3</v>
      </c>
      <c r="N4" s="3">
        <v>6.6685587195342896E-3</v>
      </c>
      <c r="O4" s="3">
        <v>9.4294325853463104E-2</v>
      </c>
      <c r="P4" s="3">
        <v>2.6135423762243901E-2</v>
      </c>
      <c r="Q4" s="3">
        <v>8.32662478922376E-4</v>
      </c>
      <c r="R4" s="3">
        <v>6.3957502024224899E-2</v>
      </c>
      <c r="S4" s="3">
        <v>0.106332607556348</v>
      </c>
      <c r="T4" s="3">
        <v>0.20924307336779499</v>
      </c>
      <c r="U4" s="3">
        <v>0.242293858545613</v>
      </c>
      <c r="V4" s="3">
        <v>0.76678200344047998</v>
      </c>
      <c r="W4" s="3">
        <v>0.80512824576570297</v>
      </c>
      <c r="X4" s="3">
        <v>0.96871406950947803</v>
      </c>
      <c r="Y4" s="3">
        <v>0.58469155319750998</v>
      </c>
      <c r="Z4" s="3">
        <v>0.60504706065178604</v>
      </c>
      <c r="AA4" s="3">
        <v>0.94718454663297202</v>
      </c>
      <c r="AB4" s="3">
        <v>0.40942677854102599</v>
      </c>
      <c r="AC4" s="3">
        <v>6.1232961508087401E-2</v>
      </c>
      <c r="AD4" s="3">
        <v>1.29313548805822E-2</v>
      </c>
      <c r="AE4" s="3">
        <v>0.18347702150454501</v>
      </c>
      <c r="AF4" s="3">
        <v>0.29058282645514999</v>
      </c>
      <c r="AG4" s="3">
        <v>2.9963811705536101E-3</v>
      </c>
      <c r="AH4" s="3">
        <v>7.5557570074524405E-2</v>
      </c>
      <c r="AI4" s="3">
        <v>0.113233033598787</v>
      </c>
      <c r="AJ4" s="3">
        <v>5.2870730535469701E-2</v>
      </c>
      <c r="AK4" s="3">
        <v>1.44551573593239E-2</v>
      </c>
      <c r="AL4" s="3">
        <v>0.90415238655065899</v>
      </c>
      <c r="AM4" s="3">
        <v>1.8194182102884201E-3</v>
      </c>
      <c r="AN4" s="3">
        <v>6.6685587195342896E-3</v>
      </c>
      <c r="AO4" s="3">
        <v>0.84192280524829</v>
      </c>
      <c r="AP4" s="3">
        <v>6.9319179719733601E-2</v>
      </c>
      <c r="AQ4" s="3">
        <v>3.4257947867885399E-2</v>
      </c>
      <c r="AR4" s="3">
        <v>8.4291639738495197E-2</v>
      </c>
      <c r="AS4" s="3">
        <v>0.40942677854102599</v>
      </c>
    </row>
    <row r="5" spans="1:45" x14ac:dyDescent="0.25">
      <c r="A5" s="3" t="s">
        <v>9839</v>
      </c>
      <c r="B5" s="3">
        <v>0.61157474804415501</v>
      </c>
      <c r="C5" s="3">
        <v>0.66541065626726104</v>
      </c>
      <c r="D5" s="3">
        <v>0.19539223859839</v>
      </c>
      <c r="E5" s="3">
        <v>0.32210644716785197</v>
      </c>
      <c r="F5" s="3">
        <v>0.60250797412272095</v>
      </c>
      <c r="G5" s="3">
        <v>0.72615443802236801</v>
      </c>
      <c r="H5" s="3">
        <v>4.8263324265397098E-3</v>
      </c>
      <c r="I5" s="3">
        <v>2.5638927696080199E-2</v>
      </c>
      <c r="J5" s="3">
        <v>7.9126565123030894E-3</v>
      </c>
      <c r="K5" s="3">
        <v>1.51054993046179E-2</v>
      </c>
      <c r="L5" s="3">
        <v>1.3225069120599999E-2</v>
      </c>
      <c r="M5" s="3">
        <v>3.1897331823860799E-3</v>
      </c>
      <c r="N5" s="3">
        <v>3.7682617862263602E-2</v>
      </c>
      <c r="O5" s="3">
        <v>9.7131044296609598E-2</v>
      </c>
      <c r="P5" s="3">
        <v>5.70016585984333E-2</v>
      </c>
      <c r="Q5" s="3">
        <v>2.9963811705536101E-3</v>
      </c>
      <c r="R5" s="3">
        <v>0.145968110591049</v>
      </c>
      <c r="S5" s="3">
        <v>8.6439667584868193E-2</v>
      </c>
      <c r="T5" s="3">
        <v>0.72250172089482001</v>
      </c>
      <c r="U5" s="3">
        <v>0.49553517560685401</v>
      </c>
      <c r="V5" s="3">
        <v>6.5153961696015006E-2</v>
      </c>
      <c r="W5" s="3">
        <v>0.30602349251402</v>
      </c>
      <c r="X5" s="3">
        <v>0.82597285116505803</v>
      </c>
      <c r="Y5" s="3">
        <v>0.94718454663297202</v>
      </c>
      <c r="Z5" s="3">
        <v>0.44871346268481199</v>
      </c>
      <c r="AA5" s="3">
        <v>0.74607882422095695</v>
      </c>
      <c r="AB5" s="3">
        <v>0.54185587480397801</v>
      </c>
      <c r="AC5" s="3">
        <v>0.174604942313622</v>
      </c>
      <c r="AD5" s="3">
        <v>0.20279529017890899</v>
      </c>
      <c r="AE5" s="3">
        <v>0.16932705891487601</v>
      </c>
      <c r="AF5" s="3">
        <v>0.66458321394640296</v>
      </c>
      <c r="AG5" s="3">
        <v>0.22920830133235701</v>
      </c>
      <c r="AH5" s="3">
        <v>2.5855672510586399E-2</v>
      </c>
      <c r="AI5" s="3">
        <v>0.974504494307603</v>
      </c>
      <c r="AJ5" s="3">
        <v>6.3353767539218106E-2</v>
      </c>
      <c r="AK5" s="3">
        <v>0.19101931972562899</v>
      </c>
      <c r="AL5" s="3">
        <v>0.35743447515972998</v>
      </c>
      <c r="AM5" s="3">
        <v>0.34240320446142802</v>
      </c>
      <c r="AN5" s="3">
        <v>0.57502066797211004</v>
      </c>
      <c r="AO5" s="3">
        <v>0.57289539614563501</v>
      </c>
      <c r="AP5" s="3">
        <v>0.48399358614351801</v>
      </c>
      <c r="AQ5" s="3">
        <v>0.30418428623038402</v>
      </c>
      <c r="AR5" s="3">
        <v>0.35693969762218503</v>
      </c>
      <c r="AS5" s="3">
        <v>0.21966742621878901</v>
      </c>
    </row>
    <row r="6" spans="1:45" x14ac:dyDescent="0.25">
      <c r="A6" s="3" t="s">
        <v>9840</v>
      </c>
      <c r="B6" s="3">
        <v>0.31810709902093798</v>
      </c>
      <c r="C6" s="3">
        <v>0.35333288905002702</v>
      </c>
      <c r="D6" s="3">
        <v>0.174604942313622</v>
      </c>
      <c r="E6" s="3">
        <v>0.145968110591049</v>
      </c>
      <c r="F6" s="3">
        <v>8.4240491708373E-2</v>
      </c>
      <c r="G6" s="3">
        <v>8.9217044646932503E-2</v>
      </c>
      <c r="H6" s="3">
        <v>3.2153241341627302E-2</v>
      </c>
      <c r="I6" s="3">
        <v>1.6781627335584699E-2</v>
      </c>
      <c r="J6" s="3">
        <v>4.1878709600344399E-2</v>
      </c>
      <c r="K6" s="3">
        <v>9.7520008432698299E-2</v>
      </c>
      <c r="L6" s="3">
        <v>7.66977619735697E-2</v>
      </c>
      <c r="M6" s="3">
        <v>3.2224785938720399E-2</v>
      </c>
      <c r="N6" s="3">
        <v>0.46341264879641397</v>
      </c>
      <c r="O6" s="3">
        <v>3.9135136450998802E-2</v>
      </c>
      <c r="P6" s="3">
        <v>0.20279529017890899</v>
      </c>
      <c r="Q6" s="3">
        <v>0.29272098730988899</v>
      </c>
      <c r="R6" s="3">
        <v>8.4240491708373E-2</v>
      </c>
      <c r="S6" s="3">
        <v>7.66977619735697E-2</v>
      </c>
      <c r="T6" s="3">
        <v>0.65676752432117902</v>
      </c>
      <c r="U6" s="3">
        <v>0.613579848965911</v>
      </c>
      <c r="V6" s="3">
        <v>0.81087368367287105</v>
      </c>
      <c r="W6" s="3">
        <v>0.76888059231827699</v>
      </c>
      <c r="X6" s="3">
        <v>0.66458321394640296</v>
      </c>
      <c r="Y6" s="3">
        <v>0.18750292939350399</v>
      </c>
      <c r="Z6" s="3">
        <v>0.73204086675412305</v>
      </c>
      <c r="AA6" s="3">
        <v>0.22266478463898901</v>
      </c>
      <c r="AB6" s="3">
        <v>0.72615443802236801</v>
      </c>
      <c r="AC6" s="3">
        <v>0.290172064997679</v>
      </c>
      <c r="AD6" s="3">
        <v>0.164913428845395</v>
      </c>
      <c r="AE6" s="3">
        <v>6.9747347092504602E-2</v>
      </c>
      <c r="AF6" s="3">
        <v>0.91971777164411495</v>
      </c>
      <c r="AG6" s="3">
        <v>0.67735581785390597</v>
      </c>
      <c r="AH6" s="3">
        <v>0.114581452153158</v>
      </c>
      <c r="AI6" s="3">
        <v>0.61296645242096504</v>
      </c>
      <c r="AJ6" s="3">
        <v>6.1162115625263802E-2</v>
      </c>
      <c r="AK6" s="3">
        <v>0.77320242877085998</v>
      </c>
      <c r="AL6" s="3">
        <v>0.96701355503156605</v>
      </c>
      <c r="AM6" s="3">
        <v>0.81183330210714799</v>
      </c>
      <c r="AN6" s="3">
        <v>0.13158853402537299</v>
      </c>
      <c r="AO6" s="3">
        <v>0.59736483289906905</v>
      </c>
      <c r="AP6" s="3">
        <v>0.82900041882994702</v>
      </c>
      <c r="AQ6" s="3">
        <v>0.518740440560442</v>
      </c>
      <c r="AR6" s="3">
        <v>0.24950010877487999</v>
      </c>
      <c r="AS6" s="3">
        <v>9.0014676345572697E-2</v>
      </c>
    </row>
    <row r="7" spans="1:45" x14ac:dyDescent="0.25">
      <c r="A7" s="3" t="s">
        <v>9841</v>
      </c>
      <c r="B7" s="3">
        <v>0.24290401819215299</v>
      </c>
      <c r="C7" s="3">
        <v>0.231187475244262</v>
      </c>
      <c r="D7" s="3">
        <v>0.10167422878509</v>
      </c>
      <c r="E7" s="3">
        <v>4.6560596335270397E-2</v>
      </c>
      <c r="F7" s="3">
        <v>0.13650963647418399</v>
      </c>
      <c r="G7" s="3">
        <v>0.10167422878509</v>
      </c>
      <c r="H7" s="3">
        <v>2.75374000936458E-3</v>
      </c>
      <c r="I7" s="3">
        <v>4.8827914909707198E-3</v>
      </c>
      <c r="J7" s="3">
        <v>1.47530444186205E-3</v>
      </c>
      <c r="K7" s="3">
        <v>2.9963811705536101E-3</v>
      </c>
      <c r="L7" s="3">
        <v>3.6263408039585297E-2</v>
      </c>
      <c r="M7" s="3">
        <v>1.34147208086519E-3</v>
      </c>
      <c r="N7" s="3">
        <v>4.7624525118834197E-3</v>
      </c>
      <c r="O7" s="3">
        <v>1.25076549288451E-2</v>
      </c>
      <c r="P7" s="3">
        <v>1.12467070673562E-2</v>
      </c>
      <c r="Q7" s="3">
        <v>1.80931146370072E-3</v>
      </c>
      <c r="R7" s="3">
        <v>6.22562096031745E-3</v>
      </c>
      <c r="S7" s="3">
        <v>1.6781627335584699E-2</v>
      </c>
      <c r="T7" s="3">
        <v>0.90415238655065899</v>
      </c>
      <c r="U7" s="3">
        <v>0.35584179875619598</v>
      </c>
      <c r="V7" s="3">
        <v>0.77504323120089103</v>
      </c>
      <c r="W7" s="3">
        <v>0.422615055566609</v>
      </c>
      <c r="X7" s="3">
        <v>0.94718454663297202</v>
      </c>
      <c r="Y7" s="3">
        <v>0.51788093514991296</v>
      </c>
      <c r="Z7" s="3">
        <v>0.855931127694182</v>
      </c>
      <c r="AA7" s="3">
        <v>0.60623030796329502</v>
      </c>
      <c r="AB7" s="3">
        <v>0.63706203868542399</v>
      </c>
      <c r="AC7" s="3">
        <v>0.239186644815575</v>
      </c>
      <c r="AD7" s="3">
        <v>0.10982703806694501</v>
      </c>
      <c r="AE7" s="3">
        <v>0.238637882437576</v>
      </c>
      <c r="AF7" s="3">
        <v>0.78123312749830898</v>
      </c>
      <c r="AG7" s="3">
        <v>9.4294177893152701E-3</v>
      </c>
      <c r="AH7" s="3">
        <v>4.6587396630709803E-3</v>
      </c>
      <c r="AI7" s="3">
        <v>0.77717641857068098</v>
      </c>
      <c r="AJ7" s="3">
        <v>3.3702202327692402E-2</v>
      </c>
      <c r="AK7" s="3">
        <v>0.14342611664705199</v>
      </c>
      <c r="AL7" s="3">
        <v>0.387562882016526</v>
      </c>
      <c r="AM7" s="3">
        <v>1.03133825571051E-3</v>
      </c>
      <c r="AN7" s="3">
        <v>1.79714344005748E-2</v>
      </c>
      <c r="AO7" s="3">
        <v>0.45365394822433303</v>
      </c>
      <c r="AP7" s="3">
        <v>0.52247702790980399</v>
      </c>
      <c r="AQ7" s="3">
        <v>0.42384499133445103</v>
      </c>
      <c r="AR7" s="3">
        <v>0.855931127694182</v>
      </c>
      <c r="AS7" s="3">
        <v>0.74739245660791298</v>
      </c>
    </row>
    <row r="8" spans="1:45" x14ac:dyDescent="0.25">
      <c r="A8" s="3" t="s">
        <v>9842</v>
      </c>
      <c r="B8" s="3">
        <v>0.93497789249813801</v>
      </c>
      <c r="C8" s="3">
        <v>0.90763296324166298</v>
      </c>
      <c r="D8" s="3">
        <v>0.30824112401965897</v>
      </c>
      <c r="E8" s="3">
        <v>0.29058282645514999</v>
      </c>
      <c r="F8" s="3">
        <v>0.65666509172075205</v>
      </c>
      <c r="G8" s="3">
        <v>0.84192280524829</v>
      </c>
      <c r="H8" s="3">
        <v>6.6685587195342896E-3</v>
      </c>
      <c r="I8" s="3">
        <v>6.7648286021193297E-3</v>
      </c>
      <c r="J8" s="3">
        <v>1.9269782074929399E-2</v>
      </c>
      <c r="K8" s="3">
        <v>5.7493734118099198E-3</v>
      </c>
      <c r="L8" s="3">
        <v>7.2817578422035003E-3</v>
      </c>
      <c r="M8" s="3">
        <v>2.75374000936458E-3</v>
      </c>
      <c r="N8" s="3">
        <v>0.14763619041918399</v>
      </c>
      <c r="O8" s="3">
        <v>8.5276867749336793E-2</v>
      </c>
      <c r="P8" s="3">
        <v>1.29313548805822E-2</v>
      </c>
      <c r="Q8" s="3">
        <v>3.7944695545798698E-2</v>
      </c>
      <c r="R8" s="3">
        <v>5.29361733155067E-2</v>
      </c>
      <c r="S8" s="3">
        <v>4.9051667419757201E-2</v>
      </c>
      <c r="T8" s="3">
        <v>0.79382108725242495</v>
      </c>
      <c r="U8" s="3">
        <v>0.41787159189080098</v>
      </c>
      <c r="V8" s="3">
        <v>0.30144588118968202</v>
      </c>
      <c r="W8" s="3">
        <v>0.52369968251320498</v>
      </c>
      <c r="X8" s="3">
        <v>0.36832589372188101</v>
      </c>
      <c r="Y8" s="3">
        <v>0.28185213174115598</v>
      </c>
      <c r="Z8" s="3">
        <v>0.195263510977562</v>
      </c>
      <c r="AA8" s="3">
        <v>0.16816573516870401</v>
      </c>
      <c r="AB8" s="3">
        <v>0.93003325556328498</v>
      </c>
      <c r="AC8" s="3">
        <v>0.94697744275965301</v>
      </c>
      <c r="AD8" s="3">
        <v>0.63349357819737495</v>
      </c>
      <c r="AE8" s="3">
        <v>1.5820961022014499E-2</v>
      </c>
      <c r="AF8" s="3">
        <v>0.51692402189735898</v>
      </c>
      <c r="AG8" s="3">
        <v>0.44296468657544902</v>
      </c>
      <c r="AH8" s="3">
        <v>3.9406280433401601E-2</v>
      </c>
      <c r="AI8" s="3">
        <v>0.51248759206912797</v>
      </c>
      <c r="AJ8" s="3">
        <v>0.67033568162549695</v>
      </c>
      <c r="AK8" s="3">
        <v>0.79260122841247305</v>
      </c>
      <c r="AL8" s="3">
        <v>0.119475702236542</v>
      </c>
      <c r="AM8" s="3">
        <v>0.422615055566609</v>
      </c>
      <c r="AN8" s="3">
        <v>0.52967991561731598</v>
      </c>
      <c r="AO8" s="3">
        <v>0.28022431235901302</v>
      </c>
      <c r="AP8" s="3">
        <v>0.30602349251402</v>
      </c>
      <c r="AQ8" s="3">
        <v>0.60250797412272095</v>
      </c>
      <c r="AR8" s="3">
        <v>0.76589935317472102</v>
      </c>
      <c r="AS8" s="3">
        <v>0.49553517560685401</v>
      </c>
    </row>
    <row r="9" spans="1:45" x14ac:dyDescent="0.25">
      <c r="A9" s="3" t="s">
        <v>9843</v>
      </c>
      <c r="B9" s="3">
        <v>2.5826480995576901E-3</v>
      </c>
      <c r="C9" s="3">
        <v>1.8537667723591701E-3</v>
      </c>
      <c r="D9" s="3">
        <v>1.47530444186205E-3</v>
      </c>
      <c r="E9" s="3">
        <v>1.05333387514693E-3</v>
      </c>
      <c r="F9" s="3">
        <v>3.7944956962899699E-4</v>
      </c>
      <c r="G9" s="3">
        <v>2.3718396067941701E-4</v>
      </c>
      <c r="H9" s="3">
        <v>4.68679656026951E-2</v>
      </c>
      <c r="I9" s="3">
        <v>1.5820961022014499E-2</v>
      </c>
      <c r="J9" s="3">
        <v>1.17644250627096E-2</v>
      </c>
      <c r="K9" s="3">
        <v>7.4215682621941503E-2</v>
      </c>
      <c r="L9" s="3">
        <v>8.3406527398938293E-2</v>
      </c>
      <c r="M9" s="3">
        <v>2.0313703091618299E-2</v>
      </c>
      <c r="N9" s="3">
        <v>1.56002403194196E-2</v>
      </c>
      <c r="O9" s="3">
        <v>0.137518827461968</v>
      </c>
      <c r="P9" s="3">
        <v>0.51242812868589405</v>
      </c>
      <c r="Q9" s="3">
        <v>5.5293575725898797E-2</v>
      </c>
      <c r="R9" s="3">
        <v>0.51331451111919602</v>
      </c>
      <c r="S9" s="3">
        <v>0.79553461454097296</v>
      </c>
      <c r="T9" s="3">
        <v>0.552843483086085</v>
      </c>
      <c r="U9" s="3">
        <v>0.74607882422095695</v>
      </c>
      <c r="V9" s="3">
        <v>0.20924307336779499</v>
      </c>
      <c r="W9" s="3">
        <v>0.104475626128466</v>
      </c>
      <c r="X9" s="3">
        <v>3.9260092214116402E-2</v>
      </c>
      <c r="Y9" s="3">
        <v>1.35273979207487E-2</v>
      </c>
      <c r="Z9" s="3">
        <v>0.54341606449623903</v>
      </c>
      <c r="AA9" s="3">
        <v>0.37342860679178203</v>
      </c>
      <c r="AB9" s="3">
        <v>0.59553419833242605</v>
      </c>
      <c r="AC9" s="3">
        <v>3.3702202327692402E-2</v>
      </c>
      <c r="AD9" s="3">
        <v>0.178328612782574</v>
      </c>
      <c r="AE9" s="3">
        <v>0.421839487774542</v>
      </c>
      <c r="AF9" s="3">
        <v>0.156550004181434</v>
      </c>
      <c r="AG9" s="3">
        <v>2.2335560934790898E-2</v>
      </c>
      <c r="AH9" s="3">
        <v>3.3702202327692402E-2</v>
      </c>
      <c r="AI9" s="3">
        <v>0.42173093771322201</v>
      </c>
      <c r="AJ9" s="3">
        <v>2.72678246806003E-3</v>
      </c>
      <c r="AK9" s="3">
        <v>1.8537667723591701E-3</v>
      </c>
      <c r="AL9" s="3">
        <v>0.16315808881489899</v>
      </c>
      <c r="AM9" s="3">
        <v>0.116340855737217</v>
      </c>
      <c r="AN9" s="3">
        <v>0.157131495343627</v>
      </c>
      <c r="AO9" s="3">
        <v>0.89461990608256203</v>
      </c>
      <c r="AP9" s="3">
        <v>4.9295626067939601E-2</v>
      </c>
      <c r="AQ9" s="3">
        <v>0.46725870831347299</v>
      </c>
      <c r="AR9" s="3">
        <v>0.62074575973658597</v>
      </c>
      <c r="AS9" s="3">
        <v>0.66458321394640296</v>
      </c>
    </row>
    <row r="10" spans="1:45" x14ac:dyDescent="0.25">
      <c r="A10" s="3" t="s">
        <v>9844</v>
      </c>
      <c r="B10" s="3">
        <v>3.1779780843333202E-2</v>
      </c>
      <c r="C10" s="3">
        <v>3.41073673370864E-2</v>
      </c>
      <c r="D10" s="3">
        <v>3.1471071839172998E-2</v>
      </c>
      <c r="E10" s="3">
        <v>3.3702202327692402E-2</v>
      </c>
      <c r="F10" s="3">
        <v>8.4607005433828108E-3</v>
      </c>
      <c r="G10" s="3">
        <v>1.0237763020951701E-2</v>
      </c>
      <c r="H10" s="3">
        <v>0.100486650488344</v>
      </c>
      <c r="I10" s="3">
        <v>8.7694299810060897E-2</v>
      </c>
      <c r="J10" s="3">
        <v>8.6206688810306104E-2</v>
      </c>
      <c r="K10" s="3">
        <v>6.4046297649207301E-2</v>
      </c>
      <c r="L10" s="3">
        <v>2.8653892850873702E-2</v>
      </c>
      <c r="M10" s="3">
        <v>0.108977092867256</v>
      </c>
      <c r="N10" s="3">
        <v>1.7413262315516501E-2</v>
      </c>
      <c r="O10" s="3">
        <v>5.1484447558974099E-2</v>
      </c>
      <c r="P10" s="3">
        <v>0.40942677854102599</v>
      </c>
      <c r="Q10" s="3">
        <v>0.34163480562892001</v>
      </c>
      <c r="R10" s="3">
        <v>0.51136581399334902</v>
      </c>
      <c r="S10" s="3">
        <v>0.59736483289906905</v>
      </c>
      <c r="T10" s="3">
        <v>0.72768538051089204</v>
      </c>
      <c r="U10" s="3">
        <v>0.59736483289906905</v>
      </c>
      <c r="V10" s="3">
        <v>0.51242812868589405</v>
      </c>
      <c r="W10" s="3">
        <v>0.82601614601836204</v>
      </c>
      <c r="X10" s="3">
        <v>0.49553517560685401</v>
      </c>
      <c r="Y10" s="3">
        <v>0.25459408658452698</v>
      </c>
      <c r="Z10" s="3">
        <v>0.54673903450291395</v>
      </c>
      <c r="AA10" s="3">
        <v>0.70930072614235296</v>
      </c>
      <c r="AB10" s="3">
        <v>0.55059340913253096</v>
      </c>
      <c r="AC10" s="3">
        <v>0.18379585228975301</v>
      </c>
      <c r="AD10" s="3">
        <v>0.16341155154428599</v>
      </c>
      <c r="AE10" s="3">
        <v>8.4240491708373E-2</v>
      </c>
      <c r="AF10" s="3">
        <v>0.460145699598703</v>
      </c>
      <c r="AG10" s="3">
        <v>0.48640145724669698</v>
      </c>
      <c r="AH10" s="3">
        <v>0.43093580532459103</v>
      </c>
      <c r="AI10" s="3">
        <v>0.83590901061047895</v>
      </c>
      <c r="AJ10" s="3">
        <v>5.9331386667775501E-2</v>
      </c>
      <c r="AK10" s="3">
        <v>7.5557570074524405E-2</v>
      </c>
      <c r="AL10" s="3">
        <v>7.5590037653816194E-2</v>
      </c>
      <c r="AM10" s="3">
        <v>0.974504494307603</v>
      </c>
      <c r="AN10" s="3">
        <v>0.58469155319750998</v>
      </c>
      <c r="AO10" s="3">
        <v>0.95619479714698197</v>
      </c>
      <c r="AP10" s="3">
        <v>0.33898268818889798</v>
      </c>
      <c r="AQ10" s="3">
        <v>0.96286294359375002</v>
      </c>
      <c r="AR10" s="3">
        <v>8.4240491708373E-2</v>
      </c>
      <c r="AS10" s="3">
        <v>0.244089827578301</v>
      </c>
    </row>
    <row r="11" spans="1:45" x14ac:dyDescent="0.25">
      <c r="A11" s="3" t="s">
        <v>9845</v>
      </c>
      <c r="B11" s="3">
        <v>0.13481025719843501</v>
      </c>
      <c r="C11" s="3">
        <v>0.121919783908506</v>
      </c>
      <c r="D11" s="3">
        <v>4.0724698267932201E-2</v>
      </c>
      <c r="E11" s="3">
        <v>4.9893853007264198E-2</v>
      </c>
      <c r="F11" s="3">
        <v>0.12102178525695</v>
      </c>
      <c r="G11" s="3">
        <v>6.9747347092504602E-2</v>
      </c>
      <c r="H11" s="3">
        <v>8.6206688810306104E-2</v>
      </c>
      <c r="I11" s="3">
        <v>1.47499365407285E-2</v>
      </c>
      <c r="J11" s="3">
        <v>4.9051667419757201E-2</v>
      </c>
      <c r="K11" s="3">
        <v>2.0125757853612099E-2</v>
      </c>
      <c r="L11" s="3">
        <v>4.9051667419757201E-2</v>
      </c>
      <c r="M11" s="3">
        <v>3.2153241341627302E-2</v>
      </c>
      <c r="N11" s="3">
        <v>1.8602255487508702E-2</v>
      </c>
      <c r="O11" s="3">
        <v>4.0724698267932201E-2</v>
      </c>
      <c r="P11" s="3">
        <v>5.1471489569899997E-2</v>
      </c>
      <c r="Q11" s="3">
        <v>2.90923404126061E-2</v>
      </c>
      <c r="R11" s="3">
        <v>2.4594978278341E-2</v>
      </c>
      <c r="S11" s="3">
        <v>0.14189094792420101</v>
      </c>
      <c r="T11" s="3">
        <v>0.60623030796329502</v>
      </c>
      <c r="U11" s="3">
        <v>0.94667189399044804</v>
      </c>
      <c r="V11" s="3">
        <v>0.43698956718905102</v>
      </c>
      <c r="W11" s="3">
        <v>0.84457671256560796</v>
      </c>
      <c r="X11" s="3">
        <v>5.46008316827278E-2</v>
      </c>
      <c r="Y11" s="3">
        <v>0.11876553290354901</v>
      </c>
      <c r="Z11" s="3">
        <v>0.27857175698553399</v>
      </c>
      <c r="AA11" s="3">
        <v>0.32210644716785197</v>
      </c>
      <c r="AB11" s="3">
        <v>0.77717641857068098</v>
      </c>
      <c r="AC11" s="3">
        <v>0.168716190825552</v>
      </c>
      <c r="AD11" s="3">
        <v>0.18750292939350399</v>
      </c>
      <c r="AE11" s="3">
        <v>7.3301825586435596E-2</v>
      </c>
      <c r="AF11" s="3">
        <v>7.5557570074524405E-2</v>
      </c>
      <c r="AG11" s="3">
        <v>0.59736483289906905</v>
      </c>
      <c r="AH11" s="3">
        <v>0.14344587167287101</v>
      </c>
      <c r="AI11" s="3">
        <v>0.58263982099530698</v>
      </c>
      <c r="AJ11" s="3">
        <v>5.1316322140733998E-2</v>
      </c>
      <c r="AK11" s="3">
        <v>0.20924307336779499</v>
      </c>
      <c r="AL11" s="3">
        <v>2.0809601996399699E-2</v>
      </c>
      <c r="AM11" s="3">
        <v>0.60623030796329502</v>
      </c>
      <c r="AN11" s="3">
        <v>6.2196227028517001E-2</v>
      </c>
      <c r="AO11" s="3">
        <v>4.5464489117395299E-2</v>
      </c>
      <c r="AP11" s="3">
        <v>0.29272098730988899</v>
      </c>
      <c r="AQ11" s="3">
        <v>0.92473049031254895</v>
      </c>
      <c r="AR11" s="3">
        <v>0.54101073173145497</v>
      </c>
      <c r="AS11" s="3">
        <v>0.855931127694182</v>
      </c>
    </row>
    <row r="12" spans="1:45" x14ac:dyDescent="0.25">
      <c r="A12" s="3" t="s">
        <v>9846</v>
      </c>
      <c r="B12" s="3">
        <v>9.4294177893152701E-3</v>
      </c>
      <c r="C12" s="3">
        <v>5.8794482896299604E-3</v>
      </c>
      <c r="D12" s="3">
        <v>3.1897331823860799E-3</v>
      </c>
      <c r="E12" s="3">
        <v>8.32662478922376E-4</v>
      </c>
      <c r="F12" s="3">
        <v>1.80931146370072E-3</v>
      </c>
      <c r="G12" s="3">
        <v>1.34147208086519E-3</v>
      </c>
      <c r="H12" s="3">
        <v>6.8183426058258197E-4</v>
      </c>
      <c r="I12" s="3">
        <v>1.17644250627096E-2</v>
      </c>
      <c r="J12" s="3">
        <v>2.1010285730939699E-4</v>
      </c>
      <c r="K12" s="3">
        <v>1.4439336947901101E-3</v>
      </c>
      <c r="L12" s="3">
        <v>1.8140814179638E-3</v>
      </c>
      <c r="M12" s="3">
        <v>2.3718396067941701E-4</v>
      </c>
      <c r="N12" s="3">
        <v>3.7641889423656202E-4</v>
      </c>
      <c r="O12" s="3">
        <v>4.4840523950969102E-2</v>
      </c>
      <c r="P12" s="3">
        <v>1.79714344005748E-2</v>
      </c>
      <c r="Q12" s="3">
        <v>1.47530444186205E-3</v>
      </c>
      <c r="R12" s="3">
        <v>8.4291639738495197E-2</v>
      </c>
      <c r="S12" s="3">
        <v>0.109421431231098</v>
      </c>
      <c r="T12" s="3">
        <v>0.76135340634366699</v>
      </c>
      <c r="U12" s="3">
        <v>0.974504494307603</v>
      </c>
      <c r="V12" s="3">
        <v>0.67158588997058599</v>
      </c>
      <c r="W12" s="3">
        <v>0.29463754042468998</v>
      </c>
      <c r="X12" s="3">
        <v>9.9120659804290301E-2</v>
      </c>
      <c r="Y12" s="3">
        <v>7.6831176055946998E-2</v>
      </c>
      <c r="Z12" s="3">
        <v>0.607973259377668</v>
      </c>
      <c r="AA12" s="3">
        <v>0.60791004064563503</v>
      </c>
      <c r="AB12" s="3">
        <v>0.19216115411214299</v>
      </c>
      <c r="AC12" s="3">
        <v>8.4607005433828108E-3</v>
      </c>
      <c r="AD12" s="3">
        <v>1.3725356433921801E-2</v>
      </c>
      <c r="AE12" s="3">
        <v>0.242400358771858</v>
      </c>
      <c r="AF12" s="3">
        <v>0.58263982099530698</v>
      </c>
      <c r="AG12" s="3">
        <v>4.5927728329472704E-3</v>
      </c>
      <c r="AH12" s="3">
        <v>2.7143236156343198E-3</v>
      </c>
      <c r="AI12" s="3">
        <v>1.08347324987504E-2</v>
      </c>
      <c r="AJ12" s="3">
        <v>1.29313548805822E-2</v>
      </c>
      <c r="AK12" s="3">
        <v>4.8827914909707198E-3</v>
      </c>
      <c r="AL12" s="3">
        <v>0.37271681643280502</v>
      </c>
      <c r="AM12" s="3">
        <v>2.7143236156343198E-3</v>
      </c>
      <c r="AN12" s="3">
        <v>1.9789950568907699E-2</v>
      </c>
      <c r="AO12" s="3">
        <v>0.82900041882994702</v>
      </c>
      <c r="AP12" s="3">
        <v>0.23914196786026801</v>
      </c>
      <c r="AQ12" s="3">
        <v>0.78807637516279205</v>
      </c>
      <c r="AR12" s="3">
        <v>0.50566659260911695</v>
      </c>
      <c r="AS12" s="3">
        <v>0.94718454663297202</v>
      </c>
    </row>
    <row r="13" spans="1:45" x14ac:dyDescent="0.25">
      <c r="A13" s="3" t="s">
        <v>9847</v>
      </c>
      <c r="B13" s="3">
        <v>3.6806473685462699E-3</v>
      </c>
      <c r="C13" s="3">
        <v>1.8504403413728001E-3</v>
      </c>
      <c r="D13" s="3">
        <v>2.72678246806003E-3</v>
      </c>
      <c r="E13" s="3">
        <v>8.32662478922376E-4</v>
      </c>
      <c r="F13" s="3">
        <v>4.5223193346080999E-4</v>
      </c>
      <c r="G13" s="3">
        <v>3.4407440042183099E-4</v>
      </c>
      <c r="H13" s="3">
        <v>1.00629887171932E-4</v>
      </c>
      <c r="I13" s="3">
        <v>1.8504403413728001E-3</v>
      </c>
      <c r="J13" s="3">
        <v>1.5170157838798699E-4</v>
      </c>
      <c r="K13" s="3">
        <v>3.7944956962899699E-4</v>
      </c>
      <c r="L13" s="3">
        <v>1.27018078556313E-3</v>
      </c>
      <c r="M13" s="3">
        <v>1.0326964796178999E-4</v>
      </c>
      <c r="N13" s="3">
        <v>2.3718396067941701E-4</v>
      </c>
      <c r="O13" s="3">
        <v>2.61873921550153E-3</v>
      </c>
      <c r="P13" s="3">
        <v>4.5927728329472704E-3</v>
      </c>
      <c r="Q13" s="3">
        <v>4.5223193346080999E-4</v>
      </c>
      <c r="R13" s="3">
        <v>1.3926119954254201E-2</v>
      </c>
      <c r="S13" s="3">
        <v>3.08494697253614E-2</v>
      </c>
      <c r="T13" s="3">
        <v>0.19100590307889601</v>
      </c>
      <c r="U13" s="3">
        <v>0.79382108725242495</v>
      </c>
      <c r="V13" s="3">
        <v>0.84014567204584101</v>
      </c>
      <c r="W13" s="3">
        <v>0.58307668432340798</v>
      </c>
      <c r="X13" s="3">
        <v>0.29272098730988899</v>
      </c>
      <c r="Y13" s="3">
        <v>8.5221390335312203E-2</v>
      </c>
      <c r="Z13" s="3">
        <v>0.29552820274954</v>
      </c>
      <c r="AA13" s="3">
        <v>0.70812257746558704</v>
      </c>
      <c r="AB13" s="3">
        <v>8.4291639738495197E-2</v>
      </c>
      <c r="AC13" s="3">
        <v>1.8504403413728001E-3</v>
      </c>
      <c r="AD13" s="3">
        <v>4.3365551788488001E-3</v>
      </c>
      <c r="AE13" s="3">
        <v>0.16932705891487601</v>
      </c>
      <c r="AF13" s="3">
        <v>0.47049399805727299</v>
      </c>
      <c r="AG13" s="3">
        <v>7.6793238457011298E-4</v>
      </c>
      <c r="AH13" s="3">
        <v>9.5749850357812797E-4</v>
      </c>
      <c r="AI13" s="3">
        <v>1.08347324987504E-2</v>
      </c>
      <c r="AJ13" s="3">
        <v>5.1721724378068698E-4</v>
      </c>
      <c r="AK13" s="3">
        <v>1.80931146370072E-3</v>
      </c>
      <c r="AL13" s="3">
        <v>0.79260122841247305</v>
      </c>
      <c r="AM13" s="3">
        <v>2.9963811705536101E-3</v>
      </c>
      <c r="AN13" s="3">
        <v>4.5859245601334302E-2</v>
      </c>
      <c r="AO13" s="3">
        <v>0.74217367638287701</v>
      </c>
      <c r="AP13" s="3">
        <v>0.40942677854102599</v>
      </c>
      <c r="AQ13" s="3">
        <v>0.210516761410317</v>
      </c>
      <c r="AR13" s="3">
        <v>0.269720784532967</v>
      </c>
      <c r="AS13" s="3">
        <v>0.94718454663297202</v>
      </c>
    </row>
    <row r="14" spans="1:45" x14ac:dyDescent="0.25">
      <c r="A14" s="3" t="s">
        <v>9848</v>
      </c>
      <c r="B14" s="3">
        <v>7.1346551760515006E-2</v>
      </c>
      <c r="C14" s="3">
        <v>7.6399502195268504E-2</v>
      </c>
      <c r="D14" s="3">
        <v>3.7182217738244198E-2</v>
      </c>
      <c r="E14" s="3">
        <v>4.3350396252117201E-2</v>
      </c>
      <c r="F14" s="3">
        <v>7.66977619735697E-2</v>
      </c>
      <c r="G14" s="3">
        <v>0.104475626128466</v>
      </c>
      <c r="H14" s="3">
        <v>8.32662478922376E-4</v>
      </c>
      <c r="I14" s="3">
        <v>3.89391514278411E-3</v>
      </c>
      <c r="J14" s="3">
        <v>1.8504403413728001E-3</v>
      </c>
      <c r="K14" s="3">
        <v>2.75374000936458E-3</v>
      </c>
      <c r="L14" s="3">
        <v>2.3718396067941701E-4</v>
      </c>
      <c r="M14" s="3">
        <v>1.4394718053344199E-3</v>
      </c>
      <c r="N14" s="3">
        <v>9.9937140481305307E-4</v>
      </c>
      <c r="O14" s="3">
        <v>3.3702202327692402E-2</v>
      </c>
      <c r="P14" s="3">
        <v>4.0545693650737201E-2</v>
      </c>
      <c r="Q14" s="3">
        <v>1.05333387514693E-3</v>
      </c>
      <c r="R14" s="3">
        <v>4.9217329026747303E-2</v>
      </c>
      <c r="S14" s="3">
        <v>6.4046297649207301E-2</v>
      </c>
      <c r="T14" s="3">
        <v>0.26445770723476902</v>
      </c>
      <c r="U14" s="3">
        <v>0.32302356462855503</v>
      </c>
      <c r="V14" s="3">
        <v>0.40882169064218699</v>
      </c>
      <c r="W14" s="3">
        <v>0.99656379533671902</v>
      </c>
      <c r="X14" s="3">
        <v>0.47373797068566198</v>
      </c>
      <c r="Y14" s="3">
        <v>0.105276851710516</v>
      </c>
      <c r="Z14" s="3">
        <v>0.20279529017890899</v>
      </c>
      <c r="AA14" s="3">
        <v>0.72615443802236801</v>
      </c>
      <c r="AB14" s="3">
        <v>0.30824112401965897</v>
      </c>
      <c r="AC14" s="3">
        <v>4.9051667419757201E-2</v>
      </c>
      <c r="AD14" s="3">
        <v>4.8836338374061497E-2</v>
      </c>
      <c r="AE14" s="3">
        <v>0.26524510708435101</v>
      </c>
      <c r="AF14" s="3">
        <v>0.40808606958973898</v>
      </c>
      <c r="AG14" s="3">
        <v>3.1289386841430199E-2</v>
      </c>
      <c r="AH14" s="3">
        <v>0.15061826044148099</v>
      </c>
      <c r="AI14" s="3">
        <v>0.16932705891487601</v>
      </c>
      <c r="AJ14" s="3">
        <v>8.7742472527268106E-2</v>
      </c>
      <c r="AK14" s="3">
        <v>1.7621642551936E-2</v>
      </c>
      <c r="AL14" s="3">
        <v>0.613579848965911</v>
      </c>
      <c r="AM14" s="3">
        <v>0.18880142107754699</v>
      </c>
      <c r="AN14" s="3">
        <v>0.28315515875904801</v>
      </c>
      <c r="AO14" s="3">
        <v>0.51242812868589405</v>
      </c>
      <c r="AP14" s="3">
        <v>0.46735993272693899</v>
      </c>
      <c r="AQ14" s="3">
        <v>0.396443255776399</v>
      </c>
      <c r="AR14" s="3">
        <v>4.9374614730975402E-2</v>
      </c>
      <c r="AS14" s="3">
        <v>0.18750292939350399</v>
      </c>
    </row>
    <row r="15" spans="1:45" x14ac:dyDescent="0.25">
      <c r="A15" s="3" t="s">
        <v>9849</v>
      </c>
      <c r="B15" s="3">
        <v>6.1656658183504602E-3</v>
      </c>
      <c r="C15" s="3">
        <v>4.1560268024531302E-3</v>
      </c>
      <c r="D15" s="3">
        <v>1.80931146370072E-3</v>
      </c>
      <c r="E15" s="3">
        <v>9.4578739343675303E-4</v>
      </c>
      <c r="F15" s="3">
        <v>9.5749850357812797E-4</v>
      </c>
      <c r="G15" s="3">
        <v>1.47530444186205E-3</v>
      </c>
      <c r="H15" s="3">
        <v>1.00629887171932E-4</v>
      </c>
      <c r="I15" s="3">
        <v>4.7624525118834197E-3</v>
      </c>
      <c r="J15" s="3">
        <v>2.9127261085792498E-4</v>
      </c>
      <c r="K15" s="3">
        <v>1.2602406643249899E-3</v>
      </c>
      <c r="L15" s="3">
        <v>3.4407440042183099E-4</v>
      </c>
      <c r="M15" s="3">
        <v>2.3718396067941701E-4</v>
      </c>
      <c r="N15" s="3">
        <v>4.3365551788488001E-3</v>
      </c>
      <c r="O15" s="3">
        <v>9.6880676412697195E-3</v>
      </c>
      <c r="P15" s="3">
        <v>1.47499365407285E-2</v>
      </c>
      <c r="Q15" s="3">
        <v>1.8844852591575101E-3</v>
      </c>
      <c r="R15" s="3">
        <v>4.9454291713830902E-2</v>
      </c>
      <c r="S15" s="3">
        <v>3.6745636953422603E-2</v>
      </c>
      <c r="T15" s="3">
        <v>0.48234309542201798</v>
      </c>
      <c r="U15" s="3">
        <v>0.85622812664550696</v>
      </c>
      <c r="V15" s="3">
        <v>0.65907941879470799</v>
      </c>
      <c r="W15" s="3">
        <v>0.26647416261539703</v>
      </c>
      <c r="X15" s="3">
        <v>0.33134384446841603</v>
      </c>
      <c r="Y15" s="3">
        <v>6.4046297649207301E-2</v>
      </c>
      <c r="Z15" s="3">
        <v>0.33066811184895201</v>
      </c>
      <c r="AA15" s="3">
        <v>0.96648680196416703</v>
      </c>
      <c r="AB15" s="3">
        <v>0.163838847476175</v>
      </c>
      <c r="AC15" s="3">
        <v>1.6312930324561999E-2</v>
      </c>
      <c r="AD15" s="3">
        <v>1.56002403194196E-2</v>
      </c>
      <c r="AE15" s="3">
        <v>0.26731088005072501</v>
      </c>
      <c r="AF15" s="3">
        <v>0.71984646157005505</v>
      </c>
      <c r="AG15" s="3">
        <v>9.2554020565997796E-4</v>
      </c>
      <c r="AH15" s="3">
        <v>1.5820961022014499E-2</v>
      </c>
      <c r="AI15" s="3">
        <v>7.3301825586435596E-2</v>
      </c>
      <c r="AJ15" s="3">
        <v>4.7624525118834197E-3</v>
      </c>
      <c r="AK15" s="3">
        <v>2.75374000936458E-3</v>
      </c>
      <c r="AL15" s="3">
        <v>0.745699351946011</v>
      </c>
      <c r="AM15" s="3">
        <v>4.7624525118834197E-3</v>
      </c>
      <c r="AN15" s="3">
        <v>5.6918316447818203E-2</v>
      </c>
      <c r="AO15" s="3">
        <v>0.60250797412272095</v>
      </c>
      <c r="AP15" s="3">
        <v>0.59736483289906905</v>
      </c>
      <c r="AQ15" s="3">
        <v>0.19990310131189901</v>
      </c>
      <c r="AR15" s="3">
        <v>0.119475702236542</v>
      </c>
      <c r="AS15" s="3">
        <v>0.71086692246087801</v>
      </c>
    </row>
    <row r="16" spans="1:45" x14ac:dyDescent="0.25">
      <c r="A16" s="3" t="s">
        <v>9850</v>
      </c>
      <c r="B16" s="3">
        <v>0.24401678442465299</v>
      </c>
      <c r="C16" s="3">
        <v>0.22288970509214701</v>
      </c>
      <c r="D16" s="3">
        <v>5.7093419937720803E-2</v>
      </c>
      <c r="E16" s="3">
        <v>1.98420400057054E-2</v>
      </c>
      <c r="F16" s="3">
        <v>4.6560596335270397E-2</v>
      </c>
      <c r="G16" s="3">
        <v>3.9135136450998802E-2</v>
      </c>
      <c r="H16" s="3">
        <v>1.6781627335584699E-2</v>
      </c>
      <c r="I16" s="3">
        <v>6.22562096031745E-3</v>
      </c>
      <c r="J16" s="3">
        <v>9.2333664659172195E-3</v>
      </c>
      <c r="K16" s="3">
        <v>1.6781627335584699E-2</v>
      </c>
      <c r="L16" s="3">
        <v>2.9282293759358199E-3</v>
      </c>
      <c r="M16" s="3">
        <v>6.3699494413622599E-3</v>
      </c>
      <c r="N16" s="3">
        <v>1.56002403194196E-2</v>
      </c>
      <c r="O16" s="3">
        <v>2.43441631157807E-2</v>
      </c>
      <c r="P16" s="3">
        <v>3.7682617862263602E-2</v>
      </c>
      <c r="Q16" s="3">
        <v>1.05943140553269E-2</v>
      </c>
      <c r="R16" s="3">
        <v>1.7599874835303501E-2</v>
      </c>
      <c r="S16" s="3">
        <v>2.0125757853612099E-2</v>
      </c>
      <c r="T16" s="3">
        <v>0.79260122841247305</v>
      </c>
      <c r="U16" s="3">
        <v>0.98724885245911398</v>
      </c>
      <c r="V16" s="3">
        <v>0.491083640809439</v>
      </c>
      <c r="W16" s="3">
        <v>1.5822192661830901E-2</v>
      </c>
      <c r="X16" s="3">
        <v>3.1640045587914403E-2</v>
      </c>
      <c r="Y16" s="3">
        <v>4.9506798590432201E-2</v>
      </c>
      <c r="Z16" s="3">
        <v>0.30518801939217299</v>
      </c>
      <c r="AA16" s="3">
        <v>0.77504323120089103</v>
      </c>
      <c r="AB16" s="3">
        <v>0.39619855482525401</v>
      </c>
      <c r="AC16" s="3">
        <v>0.22580062056612499</v>
      </c>
      <c r="AD16" s="3">
        <v>0.166645508860536</v>
      </c>
      <c r="AE16" s="3">
        <v>9.3173040194243995E-2</v>
      </c>
      <c r="AF16" s="3">
        <v>0.74217367638287701</v>
      </c>
      <c r="AG16" s="3">
        <v>0.80314368550896897</v>
      </c>
      <c r="AH16" s="3">
        <v>0.27288034381406601</v>
      </c>
      <c r="AI16" s="3">
        <v>0.80466110040919403</v>
      </c>
      <c r="AJ16" s="3">
        <v>0.31810709902093798</v>
      </c>
      <c r="AK16" s="3">
        <v>0.56759465973744005</v>
      </c>
      <c r="AL16" s="3">
        <v>0.26524510708435101</v>
      </c>
      <c r="AM16" s="3">
        <v>6.9043824300996495E-2</v>
      </c>
      <c r="AN16" s="3">
        <v>0.90749744432778201</v>
      </c>
      <c r="AO16" s="3">
        <v>0.63576610410586398</v>
      </c>
      <c r="AP16" s="3">
        <v>0.94718454663297202</v>
      </c>
      <c r="AQ16" s="3">
        <v>0.77353879904751299</v>
      </c>
      <c r="AR16" s="3">
        <v>0.47065589420700898</v>
      </c>
      <c r="AS16" s="3">
        <v>0.30389459834138899</v>
      </c>
    </row>
    <row r="17" spans="1:45" x14ac:dyDescent="0.25">
      <c r="A17" s="3" t="s">
        <v>9851</v>
      </c>
      <c r="B17" s="3">
        <v>4.1726452574003398E-2</v>
      </c>
      <c r="C17" s="3">
        <v>3.2317475393097699E-2</v>
      </c>
      <c r="D17" s="3">
        <v>4.7624525118834197E-3</v>
      </c>
      <c r="E17" s="3">
        <v>4.0368285654593704E-3</v>
      </c>
      <c r="F17" s="3">
        <v>9.0450985136296801E-3</v>
      </c>
      <c r="G17" s="3">
        <v>2.2117308796343001E-2</v>
      </c>
      <c r="H17" s="3">
        <v>0.38705450036199301</v>
      </c>
      <c r="I17" s="3">
        <v>0.54185587480397801</v>
      </c>
      <c r="J17" s="3">
        <v>0.48591919339560102</v>
      </c>
      <c r="K17" s="3">
        <v>0.46341264879641397</v>
      </c>
      <c r="L17" s="3">
        <v>0.15995465006762</v>
      </c>
      <c r="M17" s="3">
        <v>0.38819360722450602</v>
      </c>
      <c r="N17" s="3">
        <v>0.441291552722059</v>
      </c>
      <c r="O17" s="3">
        <v>0.30602349251402</v>
      </c>
      <c r="P17" s="3">
        <v>0.67817889142787902</v>
      </c>
      <c r="Q17" s="3">
        <v>0.88333816232773299</v>
      </c>
      <c r="R17" s="3">
        <v>0.54830735506573602</v>
      </c>
      <c r="S17" s="3">
        <v>0.64096666084491705</v>
      </c>
      <c r="T17" s="3">
        <v>8.4240491708373E-2</v>
      </c>
      <c r="U17" s="3">
        <v>0.75109959284080197</v>
      </c>
      <c r="V17" s="3">
        <v>0.18347702150454501</v>
      </c>
      <c r="W17" s="3">
        <v>0.30169307433303899</v>
      </c>
      <c r="X17" s="3">
        <v>6.6685587195342896E-3</v>
      </c>
      <c r="Y17" s="3">
        <v>0.11839303189573699</v>
      </c>
      <c r="Z17" s="3">
        <v>6.17029224946887E-2</v>
      </c>
      <c r="AA17" s="3">
        <v>0.88032696971114299</v>
      </c>
      <c r="AB17" s="3">
        <v>0.76406479059087695</v>
      </c>
      <c r="AC17" s="3">
        <v>0.83244113399239095</v>
      </c>
      <c r="AD17" s="3">
        <v>0.95652572984546702</v>
      </c>
      <c r="AE17" s="3">
        <v>0.66445331818776798</v>
      </c>
      <c r="AF17" s="3">
        <v>0.91644706138208498</v>
      </c>
      <c r="AG17" s="3">
        <v>0.79553461454097296</v>
      </c>
      <c r="AH17" s="3">
        <v>0.67817889142787902</v>
      </c>
      <c r="AI17" s="3">
        <v>0.56759465973744005</v>
      </c>
      <c r="AJ17" s="3">
        <v>6.2962113788153307E-2</v>
      </c>
      <c r="AK17" s="3">
        <v>9.2875123484608399E-2</v>
      </c>
      <c r="AL17" s="3">
        <v>0.18384572010914299</v>
      </c>
      <c r="AM17" s="3">
        <v>0.32125092273664901</v>
      </c>
      <c r="AN17" s="3">
        <v>0.613579848965911</v>
      </c>
      <c r="AO17" s="3">
        <v>0.56759465973744005</v>
      </c>
      <c r="AP17" s="3">
        <v>0.855931127694182</v>
      </c>
      <c r="AQ17" s="3">
        <v>0.71984646157005505</v>
      </c>
      <c r="AR17" s="3">
        <v>4.4405920536373697E-2</v>
      </c>
      <c r="AS17" s="3">
        <v>0.547143076176279</v>
      </c>
    </row>
    <row r="18" spans="1:45" x14ac:dyDescent="0.25">
      <c r="A18" s="3" t="s">
        <v>9852</v>
      </c>
      <c r="B18" s="3">
        <v>9.4294325853463104E-2</v>
      </c>
      <c r="C18" s="3">
        <v>8.4240491708373E-2</v>
      </c>
      <c r="D18" s="3">
        <v>2.9975994823822402E-2</v>
      </c>
      <c r="E18" s="3">
        <v>5.7310434798693603E-3</v>
      </c>
      <c r="F18" s="3">
        <v>6.2245468253090797E-2</v>
      </c>
      <c r="G18" s="3">
        <v>2.25953960373243E-2</v>
      </c>
      <c r="H18" s="3">
        <v>8.4434371497247696E-2</v>
      </c>
      <c r="I18" s="3">
        <v>6.17029224946887E-2</v>
      </c>
      <c r="J18" s="3">
        <v>2.63663427009957E-2</v>
      </c>
      <c r="K18" s="3">
        <v>3.1779780843333202E-2</v>
      </c>
      <c r="L18" s="3">
        <v>4.6198754651425901E-2</v>
      </c>
      <c r="M18" s="3">
        <v>4.3365551788488001E-3</v>
      </c>
      <c r="N18" s="3">
        <v>1.29313548805822E-2</v>
      </c>
      <c r="O18" s="3">
        <v>6.5406746903986401E-2</v>
      </c>
      <c r="P18" s="3">
        <v>1.05943140553269E-2</v>
      </c>
      <c r="Q18" s="3">
        <v>1.17644250627096E-2</v>
      </c>
      <c r="R18" s="3">
        <v>0.12431203131393199</v>
      </c>
      <c r="S18" s="3">
        <v>0.26967767385737201</v>
      </c>
      <c r="T18" s="3">
        <v>0.491083640809439</v>
      </c>
      <c r="U18" s="3">
        <v>0.113744346805442</v>
      </c>
      <c r="V18" s="3">
        <v>0.15570684112857999</v>
      </c>
      <c r="W18" s="3">
        <v>0.94718454663297202</v>
      </c>
      <c r="X18" s="3">
        <v>0.20924307336779499</v>
      </c>
      <c r="Y18" s="3">
        <v>0.20924307336779499</v>
      </c>
      <c r="Z18" s="3">
        <v>0.73506224978155399</v>
      </c>
      <c r="AA18" s="3">
        <v>0.81799290235424504</v>
      </c>
      <c r="AB18" s="3">
        <v>0.90651909174124801</v>
      </c>
      <c r="AC18" s="3">
        <v>0.32781343644306399</v>
      </c>
      <c r="AD18" s="3">
        <v>0.139346915869377</v>
      </c>
      <c r="AE18" s="3">
        <v>0.29058282645514999</v>
      </c>
      <c r="AF18" s="3">
        <v>0.86533401541292199</v>
      </c>
      <c r="AG18" s="3">
        <v>0.10167422878509</v>
      </c>
      <c r="AH18" s="3">
        <v>4.4840523950969102E-2</v>
      </c>
      <c r="AI18" s="3">
        <v>0.79752462941298796</v>
      </c>
      <c r="AJ18" s="3">
        <v>0.177536357536204</v>
      </c>
      <c r="AK18" s="3">
        <v>0.51242812868589405</v>
      </c>
      <c r="AL18" s="3">
        <v>1.02474518890367E-2</v>
      </c>
      <c r="AM18" s="3">
        <v>2.0106025746528301E-2</v>
      </c>
      <c r="AN18" s="3">
        <v>0.61327648314166106</v>
      </c>
      <c r="AO18" s="3">
        <v>0.94718454663297202</v>
      </c>
      <c r="AP18" s="3">
        <v>0.70930072614235296</v>
      </c>
      <c r="AQ18" s="3">
        <v>0.78032585534635501</v>
      </c>
      <c r="AR18" s="3">
        <v>0.44532744430332</v>
      </c>
      <c r="AS18" s="3">
        <v>0.30819516419728799</v>
      </c>
    </row>
    <row r="19" spans="1:45" x14ac:dyDescent="0.25">
      <c r="A19" s="3" t="s">
        <v>9853</v>
      </c>
      <c r="B19" s="3">
        <v>4.1560268024531302E-3</v>
      </c>
      <c r="C19" s="3">
        <v>2.9963811705536101E-3</v>
      </c>
      <c r="D19" s="3">
        <v>1.05333387514693E-3</v>
      </c>
      <c r="E19" s="3">
        <v>1.4394718053344199E-3</v>
      </c>
      <c r="F19" s="3">
        <v>5.8794482896299604E-3</v>
      </c>
      <c r="G19" s="3">
        <v>1.000139104431E-2</v>
      </c>
      <c r="H19" s="3">
        <v>6.22562096031745E-3</v>
      </c>
      <c r="I19" s="3">
        <v>1.3217507468554701E-3</v>
      </c>
      <c r="J19" s="3">
        <v>1.47530444186205E-3</v>
      </c>
      <c r="K19" s="3">
        <v>1.79714344005748E-2</v>
      </c>
      <c r="L19" s="3">
        <v>2.0077906815352899E-2</v>
      </c>
      <c r="M19" s="3">
        <v>4.7574476375062402E-3</v>
      </c>
      <c r="N19" s="3">
        <v>4.7624525118834197E-3</v>
      </c>
      <c r="O19" s="3">
        <v>2.3257798987122699E-2</v>
      </c>
      <c r="P19" s="3">
        <v>0.40942677854102599</v>
      </c>
      <c r="Q19" s="3">
        <v>7.2341342756724894E-2</v>
      </c>
      <c r="R19" s="3">
        <v>0.15898184598560799</v>
      </c>
      <c r="S19" s="3">
        <v>0.13882540464351101</v>
      </c>
      <c r="T19" s="3">
        <v>0.53498196431937195</v>
      </c>
      <c r="U19" s="3">
        <v>0.78923067369254896</v>
      </c>
      <c r="V19" s="3">
        <v>0.35230149435171498</v>
      </c>
      <c r="W19" s="3">
        <v>0.21796606239409799</v>
      </c>
      <c r="X19" s="3">
        <v>0.28315515875904801</v>
      </c>
      <c r="Y19" s="3">
        <v>0.110040093390268</v>
      </c>
      <c r="Z19" s="3">
        <v>0.44210567248937299</v>
      </c>
      <c r="AA19" s="3">
        <v>1.08347324987504E-2</v>
      </c>
      <c r="AB19" s="3">
        <v>0.65893713171942403</v>
      </c>
      <c r="AC19" s="3">
        <v>0.108362207546054</v>
      </c>
      <c r="AD19" s="3">
        <v>0.228478555976102</v>
      </c>
      <c r="AE19" s="3">
        <v>8.9217044646932503E-2</v>
      </c>
      <c r="AF19" s="3">
        <v>0.40942677854102599</v>
      </c>
      <c r="AG19" s="3">
        <v>3.08494697253614E-2</v>
      </c>
      <c r="AH19" s="3">
        <v>5.8794482896299604E-3</v>
      </c>
      <c r="AI19" s="3">
        <v>0.95652572984546702</v>
      </c>
      <c r="AJ19" s="3">
        <v>1.80931146370072E-3</v>
      </c>
      <c r="AK19" s="3">
        <v>6.1251430498425498E-3</v>
      </c>
      <c r="AL19" s="3">
        <v>0.43093580532459103</v>
      </c>
      <c r="AM19" s="3">
        <v>0.46577087208599899</v>
      </c>
      <c r="AN19" s="3">
        <v>0.102044855315581</v>
      </c>
      <c r="AO19" s="3">
        <v>0.63243384035206496</v>
      </c>
      <c r="AP19" s="3">
        <v>6.9747347092504602E-2</v>
      </c>
      <c r="AQ19" s="3">
        <v>0.70425068742695995</v>
      </c>
      <c r="AR19" s="3">
        <v>0.25459408658452698</v>
      </c>
      <c r="AS19" s="3">
        <v>0.93007741412878298</v>
      </c>
    </row>
    <row r="21" spans="1:45" x14ac:dyDescent="0.25">
      <c r="A21" s="181" t="s">
        <v>9836</v>
      </c>
    </row>
    <row r="22" spans="1:45" x14ac:dyDescent="0.25">
      <c r="A22" s="1" t="s">
        <v>9837</v>
      </c>
    </row>
    <row r="23" spans="1:45" x14ac:dyDescent="0.25">
      <c r="A23" s="1"/>
    </row>
  </sheetData>
  <conditionalFormatting sqref="B4:AS19">
    <cfRule type="cellIs" dxfId="0" priority="1" operator="lessThan">
      <formula>0.05</formula>
    </cfRule>
  </conditionalFormatting>
  <hyperlinks>
    <hyperlink ref="A2" location="Summary!A1" display="Home" xr:uid="{BC65CE99-92DB-4257-A125-044E0E0A870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0"/>
  <sheetViews>
    <sheetView zoomScale="85" zoomScaleNormal="85" workbookViewId="0"/>
  </sheetViews>
  <sheetFormatPr defaultRowHeight="15" x14ac:dyDescent="0.25"/>
  <cols>
    <col min="1" max="1" width="9.7109375" style="1" customWidth="1"/>
    <col min="2" max="2" width="17.7109375" style="1" bestFit="1" customWidth="1"/>
    <col min="3" max="4" width="12.42578125" style="1" bestFit="1" customWidth="1"/>
    <col min="5" max="5" width="8.140625" style="1" customWidth="1"/>
    <col min="6" max="6" width="9.28515625" style="1" bestFit="1" customWidth="1"/>
    <col min="7" max="7" width="8.85546875" style="1" bestFit="1" customWidth="1"/>
    <col min="8" max="8" width="17" style="1" bestFit="1" customWidth="1"/>
    <col min="9" max="9" width="19.85546875" style="1" bestFit="1" customWidth="1"/>
    <col min="10" max="10" width="20.42578125" style="1" bestFit="1" customWidth="1"/>
    <col min="11" max="11" width="18.5703125" style="1" bestFit="1" customWidth="1"/>
    <col min="12" max="12" width="19.85546875" style="1" bestFit="1" customWidth="1"/>
    <col min="13" max="13" width="18.140625" style="1" bestFit="1" customWidth="1"/>
  </cols>
  <sheetData>
    <row r="1" spans="1:13" s="1" customFormat="1" x14ac:dyDescent="0.25">
      <c r="A1" s="28" t="s">
        <v>10295</v>
      </c>
    </row>
    <row r="2" spans="1:13" s="1" customFormat="1" x14ac:dyDescent="0.25">
      <c r="A2" s="129" t="s">
        <v>8333</v>
      </c>
    </row>
    <row r="3" spans="1:13" ht="17.25" x14ac:dyDescent="0.25">
      <c r="A3" s="7" t="s">
        <v>10</v>
      </c>
      <c r="B3" s="7" t="s">
        <v>130</v>
      </c>
      <c r="C3" s="7" t="s">
        <v>8166</v>
      </c>
      <c r="D3" s="7" t="s">
        <v>8167</v>
      </c>
      <c r="E3" s="7" t="s">
        <v>8168</v>
      </c>
      <c r="F3" s="7" t="s">
        <v>8169</v>
      </c>
      <c r="G3" s="7" t="s">
        <v>8170</v>
      </c>
      <c r="H3" s="7" t="s">
        <v>8171</v>
      </c>
      <c r="I3" s="7" t="s">
        <v>8172</v>
      </c>
      <c r="J3" s="7" t="s">
        <v>8173</v>
      </c>
      <c r="K3" s="7" t="s">
        <v>8174</v>
      </c>
      <c r="L3" s="7" t="s">
        <v>8175</v>
      </c>
      <c r="M3" s="7" t="s">
        <v>8176</v>
      </c>
    </row>
    <row r="4" spans="1:13" x14ac:dyDescent="0.25">
      <c r="A4" s="7" t="s">
        <v>64</v>
      </c>
      <c r="B4" s="7">
        <v>146</v>
      </c>
      <c r="C4" s="7">
        <v>9.9</v>
      </c>
      <c r="D4" s="7">
        <v>4.8</v>
      </c>
      <c r="E4" s="7">
        <v>90.8</v>
      </c>
      <c r="F4" s="7">
        <v>30.4</v>
      </c>
      <c r="G4" s="7">
        <v>13.5</v>
      </c>
      <c r="H4" s="7">
        <v>280</v>
      </c>
      <c r="I4" s="7">
        <v>6.3</v>
      </c>
      <c r="J4" s="7">
        <v>2.9</v>
      </c>
      <c r="K4" s="7">
        <v>0.6</v>
      </c>
      <c r="L4" s="7">
        <v>0.1</v>
      </c>
      <c r="M4" s="7">
        <v>0</v>
      </c>
    </row>
    <row r="5" spans="1:13" x14ac:dyDescent="0.25">
      <c r="A5" s="7" t="s">
        <v>65</v>
      </c>
      <c r="B5" s="7">
        <v>141</v>
      </c>
      <c r="C5" s="7">
        <v>6.5</v>
      </c>
      <c r="D5" s="7">
        <v>4.41</v>
      </c>
      <c r="E5" s="7">
        <v>94.5</v>
      </c>
      <c r="F5" s="7">
        <v>31.9</v>
      </c>
      <c r="G5" s="7">
        <v>13.3</v>
      </c>
      <c r="H5" s="7">
        <v>306</v>
      </c>
      <c r="I5" s="7">
        <v>3.1</v>
      </c>
      <c r="J5" s="7">
        <v>2.5</v>
      </c>
      <c r="K5" s="7">
        <v>0.5</v>
      </c>
      <c r="L5" s="7">
        <v>0.3</v>
      </c>
      <c r="M5" s="7">
        <v>0</v>
      </c>
    </row>
    <row r="6" spans="1:13" x14ac:dyDescent="0.25">
      <c r="A6" s="7" t="s">
        <v>66</v>
      </c>
      <c r="B6" s="7">
        <v>164</v>
      </c>
      <c r="C6" s="7">
        <v>5.4</v>
      </c>
      <c r="D6" s="7">
        <v>5.17</v>
      </c>
      <c r="E6" s="7">
        <v>93.1</v>
      </c>
      <c r="F6" s="7">
        <v>31.7</v>
      </c>
      <c r="G6" s="7">
        <v>12.7</v>
      </c>
      <c r="H6" s="7">
        <v>202</v>
      </c>
      <c r="I6" s="7">
        <v>3.1</v>
      </c>
      <c r="J6" s="7">
        <v>1.4</v>
      </c>
      <c r="K6" s="7">
        <v>0.7</v>
      </c>
      <c r="L6" s="7">
        <v>0.2</v>
      </c>
      <c r="M6" s="7">
        <v>0</v>
      </c>
    </row>
    <row r="7" spans="1:13" x14ac:dyDescent="0.25">
      <c r="A7" s="7" t="s">
        <v>67</v>
      </c>
      <c r="B7" s="7" t="s">
        <v>140</v>
      </c>
      <c r="C7" s="7" t="s">
        <v>140</v>
      </c>
      <c r="D7" s="7" t="s">
        <v>140</v>
      </c>
      <c r="E7" s="7" t="s">
        <v>140</v>
      </c>
      <c r="F7" s="7" t="s">
        <v>140</v>
      </c>
      <c r="G7" s="7" t="s">
        <v>140</v>
      </c>
      <c r="H7" s="7" t="s">
        <v>140</v>
      </c>
      <c r="I7" s="7" t="s">
        <v>140</v>
      </c>
      <c r="J7" s="7" t="s">
        <v>140</v>
      </c>
      <c r="K7" s="7" t="s">
        <v>140</v>
      </c>
      <c r="L7" s="7" t="s">
        <v>140</v>
      </c>
      <c r="M7" s="7" t="s">
        <v>140</v>
      </c>
    </row>
    <row r="8" spans="1:13" x14ac:dyDescent="0.25">
      <c r="A8" s="7" t="s">
        <v>68</v>
      </c>
      <c r="B8" s="7">
        <v>140</v>
      </c>
      <c r="C8" s="7">
        <v>13.3</v>
      </c>
      <c r="D8" s="7">
        <v>4.1100000000000003</v>
      </c>
      <c r="E8" s="7">
        <v>101.3</v>
      </c>
      <c r="F8" s="7">
        <v>34.1</v>
      </c>
      <c r="G8" s="7">
        <v>13.5</v>
      </c>
      <c r="H8" s="7">
        <v>420</v>
      </c>
      <c r="I8" s="7">
        <v>11.2</v>
      </c>
      <c r="J8" s="7">
        <v>1.1000000000000001</v>
      </c>
      <c r="K8" s="7">
        <v>0.9</v>
      </c>
      <c r="L8" s="7">
        <v>0.1</v>
      </c>
      <c r="M8" s="7">
        <v>0</v>
      </c>
    </row>
    <row r="9" spans="1:13" x14ac:dyDescent="0.25">
      <c r="A9" s="7" t="s">
        <v>69</v>
      </c>
      <c r="B9" s="7">
        <v>129</v>
      </c>
      <c r="C9" s="7">
        <v>6.9</v>
      </c>
      <c r="D9" s="7">
        <v>3.99</v>
      </c>
      <c r="E9" s="7">
        <v>94.2</v>
      </c>
      <c r="F9" s="7">
        <v>32.200000000000003</v>
      </c>
      <c r="G9" s="7">
        <v>13.2</v>
      </c>
      <c r="H9" s="7">
        <v>192</v>
      </c>
      <c r="I9" s="7">
        <v>4.5999999999999996</v>
      </c>
      <c r="J9" s="7">
        <v>1.8</v>
      </c>
      <c r="K9" s="7">
        <v>0.3</v>
      </c>
      <c r="L9" s="7">
        <v>0.1</v>
      </c>
      <c r="M9" s="7">
        <v>0.1</v>
      </c>
    </row>
    <row r="10" spans="1:13" x14ac:dyDescent="0.25">
      <c r="A10" s="7" t="s">
        <v>70</v>
      </c>
      <c r="B10" s="7">
        <v>140</v>
      </c>
      <c r="C10" s="7">
        <v>8</v>
      </c>
      <c r="D10" s="7">
        <v>4.5599999999999996</v>
      </c>
      <c r="E10" s="7">
        <v>89.4</v>
      </c>
      <c r="F10" s="7">
        <v>30.6</v>
      </c>
      <c r="G10" s="7">
        <v>13.3</v>
      </c>
      <c r="H10" s="7">
        <v>247</v>
      </c>
      <c r="I10" s="7">
        <v>4.8</v>
      </c>
      <c r="J10" s="7">
        <v>2.2000000000000002</v>
      </c>
      <c r="K10" s="7">
        <v>0.7</v>
      </c>
      <c r="L10" s="7">
        <v>0.2</v>
      </c>
      <c r="M10" s="7">
        <v>0</v>
      </c>
    </row>
    <row r="11" spans="1:13" x14ac:dyDescent="0.25">
      <c r="A11" s="7" t="s">
        <v>71</v>
      </c>
      <c r="B11" s="7">
        <v>149</v>
      </c>
      <c r="C11" s="7">
        <v>5.9</v>
      </c>
      <c r="D11" s="7">
        <v>4.92</v>
      </c>
      <c r="E11" s="7">
        <v>89.1</v>
      </c>
      <c r="F11" s="7">
        <v>30.3</v>
      </c>
      <c r="G11" s="7">
        <v>12.5</v>
      </c>
      <c r="H11" s="7">
        <v>305</v>
      </c>
      <c r="I11" s="7">
        <v>3.6</v>
      </c>
      <c r="J11" s="7">
        <v>1.8</v>
      </c>
      <c r="K11" s="7">
        <v>0.5</v>
      </c>
      <c r="L11" s="7">
        <v>0</v>
      </c>
      <c r="M11" s="7">
        <v>0</v>
      </c>
    </row>
    <row r="12" spans="1:13" x14ac:dyDescent="0.25">
      <c r="A12" s="7" t="s">
        <v>72</v>
      </c>
      <c r="B12" s="7">
        <v>157</v>
      </c>
      <c r="C12" s="7">
        <v>6.7</v>
      </c>
      <c r="D12" s="7">
        <v>5.1100000000000003</v>
      </c>
      <c r="E12" s="7">
        <v>90.3</v>
      </c>
      <c r="F12" s="7">
        <v>30.7</v>
      </c>
      <c r="G12" s="7">
        <v>12.6</v>
      </c>
      <c r="H12" s="7">
        <v>190</v>
      </c>
      <c r="I12" s="7">
        <v>4.3</v>
      </c>
      <c r="J12" s="7">
        <v>1.4</v>
      </c>
      <c r="K12" s="7">
        <v>0.5</v>
      </c>
      <c r="L12" s="7">
        <v>0.4</v>
      </c>
      <c r="M12" s="7">
        <v>0</v>
      </c>
    </row>
    <row r="13" spans="1:13" x14ac:dyDescent="0.25">
      <c r="A13" s="7" t="s">
        <v>73</v>
      </c>
      <c r="B13" s="7">
        <v>148</v>
      </c>
      <c r="C13" s="7">
        <v>6.1</v>
      </c>
      <c r="D13" s="7">
        <v>4.57</v>
      </c>
      <c r="E13" s="7">
        <v>95.7</v>
      </c>
      <c r="F13" s="7">
        <v>32.4</v>
      </c>
      <c r="G13" s="7">
        <v>14</v>
      </c>
      <c r="H13" s="7">
        <v>210</v>
      </c>
      <c r="I13" s="7">
        <v>3</v>
      </c>
      <c r="J13" s="7">
        <v>2.4</v>
      </c>
      <c r="K13" s="7">
        <v>0.5</v>
      </c>
      <c r="L13" s="7">
        <v>0.2</v>
      </c>
      <c r="M13" s="7">
        <v>0</v>
      </c>
    </row>
    <row r="14" spans="1:13" x14ac:dyDescent="0.25">
      <c r="A14" s="7" t="s">
        <v>74</v>
      </c>
      <c r="B14" s="7">
        <v>140</v>
      </c>
      <c r="C14" s="7">
        <v>8.6999999999999993</v>
      </c>
      <c r="D14" s="7">
        <v>4.75</v>
      </c>
      <c r="E14" s="7">
        <v>90.7</v>
      </c>
      <c r="F14" s="7">
        <v>29.6</v>
      </c>
      <c r="G14" s="7">
        <v>13.9</v>
      </c>
      <c r="H14" s="7">
        <v>342</v>
      </c>
      <c r="I14" s="7">
        <v>5.4</v>
      </c>
      <c r="J14" s="7">
        <v>1.9</v>
      </c>
      <c r="K14" s="7">
        <v>0.8</v>
      </c>
      <c r="L14" s="7">
        <v>0.6</v>
      </c>
      <c r="M14" s="7">
        <v>0.1</v>
      </c>
    </row>
    <row r="15" spans="1:13" x14ac:dyDescent="0.25">
      <c r="A15" s="7" t="s">
        <v>75</v>
      </c>
      <c r="B15" s="7">
        <v>141</v>
      </c>
      <c r="C15" s="7">
        <v>10.4</v>
      </c>
      <c r="D15" s="7">
        <v>4.46</v>
      </c>
      <c r="E15" s="7">
        <v>94.5</v>
      </c>
      <c r="F15" s="7">
        <v>31.6</v>
      </c>
      <c r="G15" s="7">
        <v>13.7</v>
      </c>
      <c r="H15" s="7">
        <v>213</v>
      </c>
      <c r="I15" s="7">
        <v>6.6</v>
      </c>
      <c r="J15" s="7">
        <v>3</v>
      </c>
      <c r="K15" s="7">
        <v>0.6</v>
      </c>
      <c r="L15" s="7">
        <v>0.1</v>
      </c>
      <c r="M15" s="7">
        <v>0</v>
      </c>
    </row>
    <row r="16" spans="1:13" x14ac:dyDescent="0.25">
      <c r="A16" s="7" t="s">
        <v>76</v>
      </c>
      <c r="B16" s="7">
        <v>148</v>
      </c>
      <c r="C16" s="7">
        <v>7.2</v>
      </c>
      <c r="D16" s="7">
        <v>5.0199999999999996</v>
      </c>
      <c r="E16" s="7">
        <v>87.6</v>
      </c>
      <c r="F16" s="7">
        <v>29.4</v>
      </c>
      <c r="G16" s="7">
        <v>14.9</v>
      </c>
      <c r="H16" s="7">
        <v>200</v>
      </c>
      <c r="I16" s="7">
        <v>5.2</v>
      </c>
      <c r="J16" s="7">
        <v>1.4</v>
      </c>
      <c r="K16" s="7">
        <v>0.4</v>
      </c>
      <c r="L16" s="7">
        <v>0.1</v>
      </c>
      <c r="M16" s="7">
        <v>0</v>
      </c>
    </row>
    <row r="17" spans="1:13" x14ac:dyDescent="0.25">
      <c r="A17" s="7" t="s">
        <v>77</v>
      </c>
      <c r="B17" s="7" t="s">
        <v>140</v>
      </c>
      <c r="C17" s="7" t="s">
        <v>140</v>
      </c>
      <c r="D17" s="7" t="s">
        <v>140</v>
      </c>
      <c r="E17" s="7" t="s">
        <v>140</v>
      </c>
      <c r="F17" s="7" t="s">
        <v>140</v>
      </c>
      <c r="G17" s="7" t="s">
        <v>140</v>
      </c>
      <c r="H17" s="7" t="s">
        <v>140</v>
      </c>
      <c r="I17" s="7" t="s">
        <v>140</v>
      </c>
      <c r="J17" s="7" t="s">
        <v>140</v>
      </c>
      <c r="K17" s="7" t="s">
        <v>140</v>
      </c>
      <c r="L17" s="7" t="s">
        <v>140</v>
      </c>
      <c r="M17" s="7" t="s">
        <v>140</v>
      </c>
    </row>
    <row r="18" spans="1:13" x14ac:dyDescent="0.25">
      <c r="A18" s="7" t="s">
        <v>78</v>
      </c>
      <c r="B18" s="7">
        <v>119</v>
      </c>
      <c r="C18" s="7">
        <v>6.7</v>
      </c>
      <c r="D18" s="7">
        <v>3.78</v>
      </c>
      <c r="E18" s="7">
        <v>93.1</v>
      </c>
      <c r="F18" s="7">
        <v>31.3</v>
      </c>
      <c r="G18" s="7">
        <v>14.8</v>
      </c>
      <c r="H18" s="7">
        <v>281</v>
      </c>
      <c r="I18" s="7">
        <v>4.2</v>
      </c>
      <c r="J18" s="7">
        <v>1.6</v>
      </c>
      <c r="K18" s="7">
        <v>0.5</v>
      </c>
      <c r="L18" s="7">
        <v>0.3</v>
      </c>
      <c r="M18" s="7">
        <v>0.1</v>
      </c>
    </row>
    <row r="19" spans="1:13" x14ac:dyDescent="0.25">
      <c r="A19" s="7" t="s">
        <v>79</v>
      </c>
      <c r="B19" s="7">
        <v>120</v>
      </c>
      <c r="C19" s="7">
        <v>8.1999999999999993</v>
      </c>
      <c r="D19" s="7">
        <v>4.26</v>
      </c>
      <c r="E19" s="7">
        <v>87.9</v>
      </c>
      <c r="F19" s="7">
        <v>28.2</v>
      </c>
      <c r="G19" s="7">
        <v>15</v>
      </c>
      <c r="H19" s="7">
        <v>226</v>
      </c>
      <c r="I19" s="7">
        <v>4.5</v>
      </c>
      <c r="J19" s="7">
        <v>2.7</v>
      </c>
      <c r="K19" s="7">
        <v>0.7</v>
      </c>
      <c r="L19" s="7">
        <v>0.2</v>
      </c>
      <c r="M19" s="7">
        <v>0.1</v>
      </c>
    </row>
    <row r="20" spans="1:13" x14ac:dyDescent="0.25">
      <c r="A20" s="7" t="s">
        <v>80</v>
      </c>
      <c r="B20" s="7">
        <v>138</v>
      </c>
      <c r="C20" s="7">
        <v>8</v>
      </c>
      <c r="D20" s="7">
        <v>4.54</v>
      </c>
      <c r="E20" s="7">
        <v>90</v>
      </c>
      <c r="F20" s="7">
        <v>30.3</v>
      </c>
      <c r="G20" s="7">
        <v>13.6</v>
      </c>
      <c r="H20" s="7">
        <v>366</v>
      </c>
      <c r="I20" s="7">
        <v>5.4</v>
      </c>
      <c r="J20" s="7">
        <v>1.7</v>
      </c>
      <c r="K20" s="7">
        <v>0.5</v>
      </c>
      <c r="L20" s="7">
        <v>0.3</v>
      </c>
      <c r="M20" s="7">
        <v>0</v>
      </c>
    </row>
    <row r="21" spans="1:13" x14ac:dyDescent="0.25">
      <c r="A21" s="7" t="s">
        <v>81</v>
      </c>
      <c r="B21" s="7">
        <v>143</v>
      </c>
      <c r="C21" s="7">
        <v>5.9</v>
      </c>
      <c r="D21" s="7">
        <v>4.55</v>
      </c>
      <c r="E21" s="7">
        <v>94.3</v>
      </c>
      <c r="F21" s="7">
        <v>31.5</v>
      </c>
      <c r="G21" s="7">
        <v>15</v>
      </c>
      <c r="H21" s="7">
        <v>202</v>
      </c>
      <c r="I21" s="7">
        <v>4.7</v>
      </c>
      <c r="J21" s="7">
        <v>0.5</v>
      </c>
      <c r="K21" s="7">
        <v>0.6</v>
      </c>
      <c r="L21" s="7">
        <v>0.1</v>
      </c>
      <c r="M21" s="7">
        <v>0</v>
      </c>
    </row>
    <row r="22" spans="1:13" x14ac:dyDescent="0.25">
      <c r="A22" s="7" t="s">
        <v>82</v>
      </c>
      <c r="B22" s="7">
        <v>130</v>
      </c>
      <c r="C22" s="7">
        <v>6.8</v>
      </c>
      <c r="D22" s="7">
        <v>4.58</v>
      </c>
      <c r="E22" s="7">
        <v>87.6</v>
      </c>
      <c r="F22" s="7">
        <v>28.4</v>
      </c>
      <c r="G22" s="7">
        <v>14.5</v>
      </c>
      <c r="H22" s="7">
        <v>286</v>
      </c>
      <c r="I22" s="7">
        <v>3.8</v>
      </c>
      <c r="J22" s="7">
        <v>2.2000000000000002</v>
      </c>
      <c r="K22" s="7">
        <v>0.5</v>
      </c>
      <c r="L22" s="7">
        <v>0.3</v>
      </c>
      <c r="M22" s="7">
        <v>0</v>
      </c>
    </row>
    <row r="23" spans="1:13" x14ac:dyDescent="0.25">
      <c r="A23" s="7" t="s">
        <v>83</v>
      </c>
      <c r="B23" s="7">
        <v>152</v>
      </c>
      <c r="C23" s="7">
        <v>9.9</v>
      </c>
      <c r="D23" s="7">
        <v>5.26</v>
      </c>
      <c r="E23" s="7">
        <v>88.1</v>
      </c>
      <c r="F23" s="7">
        <v>28.9</v>
      </c>
      <c r="G23" s="7">
        <v>15.5</v>
      </c>
      <c r="H23" s="7">
        <v>283</v>
      </c>
      <c r="I23" s="7">
        <v>7.5</v>
      </c>
      <c r="J23" s="7">
        <v>1.8</v>
      </c>
      <c r="K23" s="7">
        <v>0.5</v>
      </c>
      <c r="L23" s="7">
        <v>0</v>
      </c>
      <c r="M23" s="7">
        <v>0</v>
      </c>
    </row>
    <row r="24" spans="1:13" x14ac:dyDescent="0.25">
      <c r="A24" s="7" t="s">
        <v>84</v>
      </c>
      <c r="B24" s="7" t="s">
        <v>140</v>
      </c>
      <c r="C24" s="7" t="s">
        <v>140</v>
      </c>
      <c r="D24" s="7" t="s">
        <v>140</v>
      </c>
      <c r="E24" s="7" t="s">
        <v>140</v>
      </c>
      <c r="F24" s="7" t="s">
        <v>140</v>
      </c>
      <c r="G24" s="7" t="s">
        <v>140</v>
      </c>
      <c r="H24" s="7" t="s">
        <v>140</v>
      </c>
      <c r="I24" s="7" t="s">
        <v>140</v>
      </c>
      <c r="J24" s="7" t="s">
        <v>140</v>
      </c>
      <c r="K24" s="7" t="s">
        <v>140</v>
      </c>
      <c r="L24" s="7" t="s">
        <v>140</v>
      </c>
      <c r="M24" s="7" t="s">
        <v>140</v>
      </c>
    </row>
    <row r="25" spans="1:13" x14ac:dyDescent="0.25">
      <c r="A25" s="7" t="s">
        <v>85</v>
      </c>
      <c r="B25" s="7">
        <v>146</v>
      </c>
      <c r="C25" s="7">
        <v>8.9</v>
      </c>
      <c r="D25" s="7">
        <v>5.12</v>
      </c>
      <c r="E25" s="7">
        <v>87.2</v>
      </c>
      <c r="F25" s="7">
        <v>28.6</v>
      </c>
      <c r="G25" s="7">
        <v>15.7</v>
      </c>
      <c r="H25" s="7">
        <v>178</v>
      </c>
      <c r="I25" s="7">
        <v>5.7</v>
      </c>
      <c r="J25" s="7">
        <v>2.2000000000000002</v>
      </c>
      <c r="K25" s="7">
        <v>0.9</v>
      </c>
      <c r="L25" s="7">
        <v>0.1</v>
      </c>
      <c r="M25" s="7">
        <v>0</v>
      </c>
    </row>
    <row r="26" spans="1:13" x14ac:dyDescent="0.25">
      <c r="A26" s="7" t="s">
        <v>86</v>
      </c>
      <c r="B26" s="7">
        <v>136</v>
      </c>
      <c r="C26" s="7">
        <v>8.9</v>
      </c>
      <c r="D26" s="7">
        <v>4.22</v>
      </c>
      <c r="E26" s="7">
        <v>95</v>
      </c>
      <c r="F26" s="7">
        <v>32</v>
      </c>
      <c r="G26" s="7">
        <v>14.6</v>
      </c>
      <c r="H26" s="7">
        <v>258</v>
      </c>
      <c r="I26" s="7">
        <v>5.7</v>
      </c>
      <c r="J26" s="7">
        <v>2.2000000000000002</v>
      </c>
      <c r="K26" s="7">
        <v>0.4</v>
      </c>
      <c r="L26" s="7">
        <v>0.5</v>
      </c>
      <c r="M26" s="7">
        <v>0</v>
      </c>
    </row>
    <row r="27" spans="1:13" x14ac:dyDescent="0.25">
      <c r="A27" s="7" t="s">
        <v>87</v>
      </c>
      <c r="B27" s="7">
        <v>151</v>
      </c>
      <c r="C27" s="7">
        <v>6.9</v>
      </c>
      <c r="D27" s="7">
        <v>4.8099999999999996</v>
      </c>
      <c r="E27" s="7">
        <v>96</v>
      </c>
      <c r="F27" s="7">
        <v>31</v>
      </c>
      <c r="G27" s="7">
        <v>14.3</v>
      </c>
      <c r="H27" s="7">
        <v>190</v>
      </c>
      <c r="I27" s="7">
        <v>3.3</v>
      </c>
      <c r="J27" s="7">
        <v>2.9</v>
      </c>
      <c r="K27" s="7">
        <v>0.5</v>
      </c>
      <c r="L27" s="7">
        <v>0.1</v>
      </c>
      <c r="M27" s="7">
        <v>0</v>
      </c>
    </row>
    <row r="28" spans="1:13" x14ac:dyDescent="0.25">
      <c r="A28" s="7" t="s">
        <v>88</v>
      </c>
      <c r="B28" s="7">
        <v>137</v>
      </c>
      <c r="C28" s="7">
        <v>7.2</v>
      </c>
      <c r="D28" s="7">
        <v>4.4800000000000004</v>
      </c>
      <c r="E28" s="7">
        <v>93</v>
      </c>
      <c r="F28" s="7">
        <v>31</v>
      </c>
      <c r="G28" s="7">
        <v>14.4</v>
      </c>
      <c r="H28" s="7">
        <v>204</v>
      </c>
      <c r="I28" s="7">
        <v>4</v>
      </c>
      <c r="J28" s="7">
        <v>2.4</v>
      </c>
      <c r="K28" s="7">
        <v>0.6</v>
      </c>
      <c r="L28" s="7">
        <v>0.1</v>
      </c>
      <c r="M28" s="7">
        <v>0</v>
      </c>
    </row>
    <row r="29" spans="1:13" x14ac:dyDescent="0.25">
      <c r="A29" s="7" t="s">
        <v>89</v>
      </c>
      <c r="B29" s="7">
        <v>161</v>
      </c>
      <c r="C29" s="7">
        <v>9</v>
      </c>
      <c r="D29" s="7">
        <v>4.96</v>
      </c>
      <c r="E29" s="7">
        <v>96</v>
      </c>
      <c r="F29" s="7">
        <v>32</v>
      </c>
      <c r="G29" s="7">
        <v>13.7</v>
      </c>
      <c r="H29" s="7">
        <v>252</v>
      </c>
      <c r="I29" s="7">
        <v>6</v>
      </c>
      <c r="J29" s="7">
        <v>2.4</v>
      </c>
      <c r="K29" s="7">
        <v>0.4</v>
      </c>
      <c r="L29" s="7">
        <v>0.1</v>
      </c>
      <c r="M29" s="7">
        <v>0</v>
      </c>
    </row>
    <row r="30" spans="1:13" x14ac:dyDescent="0.25">
      <c r="A30" s="7" t="s">
        <v>90</v>
      </c>
      <c r="B30" s="7">
        <v>149</v>
      </c>
      <c r="C30" s="7">
        <v>7.6</v>
      </c>
      <c r="D30" s="7">
        <v>4.4400000000000004</v>
      </c>
      <c r="E30" s="7">
        <v>100</v>
      </c>
      <c r="F30" s="7">
        <v>34</v>
      </c>
      <c r="G30" s="7">
        <v>12.6</v>
      </c>
      <c r="H30" s="7">
        <v>232</v>
      </c>
      <c r="I30" s="7">
        <v>4.7</v>
      </c>
      <c r="J30" s="7">
        <v>2.2999999999999998</v>
      </c>
      <c r="K30" s="7">
        <v>0.5</v>
      </c>
      <c r="L30" s="7">
        <v>0.1</v>
      </c>
      <c r="M30" s="7">
        <v>0</v>
      </c>
    </row>
    <row r="31" spans="1:13" x14ac:dyDescent="0.25">
      <c r="A31" s="7" t="s">
        <v>91</v>
      </c>
      <c r="B31" s="7">
        <v>127</v>
      </c>
      <c r="C31" s="7">
        <v>7</v>
      </c>
      <c r="D31" s="7">
        <v>3.71</v>
      </c>
      <c r="E31" s="7">
        <v>100</v>
      </c>
      <c r="F31" s="7">
        <v>34</v>
      </c>
      <c r="G31" s="7">
        <v>13.3</v>
      </c>
      <c r="H31" s="7">
        <v>276</v>
      </c>
      <c r="I31" s="7">
        <v>4.2</v>
      </c>
      <c r="J31" s="7">
        <v>1.8</v>
      </c>
      <c r="K31" s="7">
        <v>0.6</v>
      </c>
      <c r="L31" s="7">
        <v>0.3</v>
      </c>
      <c r="M31" s="7">
        <v>0</v>
      </c>
    </row>
    <row r="32" spans="1:13" x14ac:dyDescent="0.25">
      <c r="A32" s="7" t="s">
        <v>95</v>
      </c>
      <c r="B32" s="7">
        <v>138</v>
      </c>
      <c r="C32" s="7">
        <v>7.1</v>
      </c>
      <c r="D32" s="7">
        <v>4.2</v>
      </c>
      <c r="E32" s="7">
        <v>96.5</v>
      </c>
      <c r="F32" s="7">
        <v>32.799999999999997</v>
      </c>
      <c r="G32" s="7">
        <v>12.9</v>
      </c>
      <c r="H32" s="7">
        <v>138</v>
      </c>
      <c r="I32" s="7">
        <v>4.9000000000000004</v>
      </c>
      <c r="J32" s="7">
        <v>1.5</v>
      </c>
      <c r="K32" s="7">
        <v>0.5</v>
      </c>
      <c r="L32" s="7">
        <v>0.1</v>
      </c>
      <c r="M32" s="7">
        <v>0</v>
      </c>
    </row>
    <row r="33" spans="1:13" x14ac:dyDescent="0.25">
      <c r="A33" s="7" t="s">
        <v>96</v>
      </c>
      <c r="B33" s="7">
        <v>127</v>
      </c>
      <c r="C33" s="7">
        <v>4.7</v>
      </c>
      <c r="D33" s="7">
        <v>4.16</v>
      </c>
      <c r="E33" s="7">
        <v>90.1</v>
      </c>
      <c r="F33" s="7">
        <v>30.6</v>
      </c>
      <c r="G33" s="7">
        <v>12.9</v>
      </c>
      <c r="H33" s="7">
        <v>285</v>
      </c>
      <c r="I33" s="7">
        <v>2.4</v>
      </c>
      <c r="J33" s="7">
        <v>1.9</v>
      </c>
      <c r="K33" s="7">
        <v>0.3</v>
      </c>
      <c r="L33" s="7">
        <v>0.1</v>
      </c>
      <c r="M33" s="7">
        <v>0</v>
      </c>
    </row>
    <row r="34" spans="1:13" x14ac:dyDescent="0.25">
      <c r="A34" s="7" t="s">
        <v>97</v>
      </c>
      <c r="B34" s="7">
        <v>150</v>
      </c>
      <c r="C34" s="7">
        <v>7</v>
      </c>
      <c r="D34" s="7">
        <v>4.66</v>
      </c>
      <c r="E34" s="7">
        <v>93.3</v>
      </c>
      <c r="F34" s="7">
        <v>32.200000000000003</v>
      </c>
      <c r="G34" s="7">
        <v>12.5</v>
      </c>
      <c r="H34" s="7">
        <v>199</v>
      </c>
      <c r="I34" s="7">
        <v>3.7</v>
      </c>
      <c r="J34" s="7">
        <v>2.6</v>
      </c>
      <c r="K34" s="7">
        <v>0.4</v>
      </c>
      <c r="L34" s="7">
        <v>0.3</v>
      </c>
      <c r="M34" s="7">
        <v>0</v>
      </c>
    </row>
    <row r="35" spans="1:13" x14ac:dyDescent="0.25">
      <c r="A35" s="7" t="s">
        <v>98</v>
      </c>
      <c r="B35" s="7">
        <v>119</v>
      </c>
      <c r="C35" s="7">
        <v>7.6</v>
      </c>
      <c r="D35" s="7">
        <v>4.2</v>
      </c>
      <c r="E35" s="7">
        <v>84.3</v>
      </c>
      <c r="F35" s="7">
        <v>28.3</v>
      </c>
      <c r="G35" s="7">
        <v>12.8</v>
      </c>
      <c r="H35" s="7">
        <v>266</v>
      </c>
      <c r="I35" s="7">
        <v>4.0999999999999996</v>
      </c>
      <c r="J35" s="7">
        <v>3</v>
      </c>
      <c r="K35" s="7">
        <v>0.4</v>
      </c>
      <c r="L35" s="7">
        <v>0.1</v>
      </c>
      <c r="M35" s="7">
        <v>0</v>
      </c>
    </row>
    <row r="36" spans="1:13" x14ac:dyDescent="0.25">
      <c r="A36" s="7" t="s">
        <v>99</v>
      </c>
      <c r="B36" s="7">
        <v>144</v>
      </c>
      <c r="C36" s="7">
        <v>4.9000000000000004</v>
      </c>
      <c r="D36" s="7">
        <v>4.55</v>
      </c>
      <c r="E36" s="7">
        <v>93</v>
      </c>
      <c r="F36" s="7">
        <v>31.8</v>
      </c>
      <c r="G36" s="7">
        <v>12.5</v>
      </c>
      <c r="H36" s="7">
        <v>196</v>
      </c>
      <c r="I36" s="7">
        <v>2.9</v>
      </c>
      <c r="J36" s="7">
        <v>1.4</v>
      </c>
      <c r="K36" s="7">
        <v>0.4</v>
      </c>
      <c r="L36" s="7">
        <v>0.1</v>
      </c>
      <c r="M36" s="7">
        <v>0</v>
      </c>
    </row>
    <row r="37" spans="1:13" x14ac:dyDescent="0.25">
      <c r="A37" s="7" t="s">
        <v>100</v>
      </c>
      <c r="B37" s="7">
        <v>141</v>
      </c>
      <c r="C37" s="7">
        <v>7.6</v>
      </c>
      <c r="D37" s="7">
        <v>4.46</v>
      </c>
      <c r="E37" s="7">
        <v>93.8</v>
      </c>
      <c r="F37" s="7">
        <v>31.7</v>
      </c>
      <c r="G37" s="7">
        <v>13.7</v>
      </c>
      <c r="H37" s="7">
        <v>173</v>
      </c>
      <c r="I37" s="7">
        <v>5.9</v>
      </c>
      <c r="J37" s="7">
        <v>1.3</v>
      </c>
      <c r="K37" s="7">
        <v>0.4</v>
      </c>
      <c r="L37" s="7">
        <v>0</v>
      </c>
      <c r="M37" s="7">
        <v>0</v>
      </c>
    </row>
    <row r="38" spans="1:13" x14ac:dyDescent="0.25">
      <c r="A38" s="7" t="s">
        <v>101</v>
      </c>
      <c r="B38" s="7">
        <v>154</v>
      </c>
      <c r="C38" s="7">
        <v>6.1</v>
      </c>
      <c r="D38" s="7">
        <v>4.57</v>
      </c>
      <c r="E38" s="7">
        <v>97.2</v>
      </c>
      <c r="F38" s="7">
        <v>33.700000000000003</v>
      </c>
      <c r="G38" s="7">
        <v>12.8</v>
      </c>
      <c r="H38" s="7">
        <v>188</v>
      </c>
      <c r="I38" s="7">
        <v>4.0999999999999996</v>
      </c>
      <c r="J38" s="7">
        <v>1.6</v>
      </c>
      <c r="K38" s="7">
        <v>0.2</v>
      </c>
      <c r="L38" s="7">
        <v>0.1</v>
      </c>
      <c r="M38" s="7">
        <v>0</v>
      </c>
    </row>
    <row r="39" spans="1:13" x14ac:dyDescent="0.25">
      <c r="A39" s="7" t="s">
        <v>102</v>
      </c>
      <c r="B39" s="7">
        <v>170</v>
      </c>
      <c r="C39" s="7">
        <v>9.6999999999999993</v>
      </c>
      <c r="D39" s="7">
        <v>5.7</v>
      </c>
      <c r="E39" s="7">
        <v>88.5</v>
      </c>
      <c r="F39" s="7">
        <v>29.9</v>
      </c>
      <c r="G39" s="7">
        <v>12.6</v>
      </c>
      <c r="H39" s="7">
        <v>191</v>
      </c>
      <c r="I39" s="7">
        <v>7.1</v>
      </c>
      <c r="J39" s="7">
        <v>1.9</v>
      </c>
      <c r="K39" s="7">
        <v>0.5</v>
      </c>
      <c r="L39" s="7">
        <v>0.1</v>
      </c>
      <c r="M39" s="7">
        <v>0</v>
      </c>
    </row>
    <row r="40" spans="1:13" x14ac:dyDescent="0.25">
      <c r="A40" s="7" t="s">
        <v>103</v>
      </c>
      <c r="B40" s="7">
        <v>130</v>
      </c>
      <c r="C40" s="7">
        <v>6.3</v>
      </c>
      <c r="D40" s="7">
        <v>4.45</v>
      </c>
      <c r="E40" s="7">
        <v>86.3</v>
      </c>
      <c r="F40" s="7">
        <v>29.1</v>
      </c>
      <c r="G40" s="7">
        <v>14.3</v>
      </c>
      <c r="H40" s="7">
        <v>204</v>
      </c>
      <c r="I40" s="7">
        <v>3.3</v>
      </c>
      <c r="J40" s="7">
        <v>2.2000000000000002</v>
      </c>
      <c r="K40" s="7">
        <v>0.5</v>
      </c>
      <c r="L40" s="7">
        <v>0.2</v>
      </c>
      <c r="M40" s="7">
        <v>0.1</v>
      </c>
    </row>
    <row r="41" spans="1:13" x14ac:dyDescent="0.25">
      <c r="A41" s="7" t="s">
        <v>104</v>
      </c>
      <c r="B41" s="7">
        <v>135</v>
      </c>
      <c r="C41" s="7">
        <v>8.4</v>
      </c>
      <c r="D41" s="7">
        <v>4.34</v>
      </c>
      <c r="E41" s="7">
        <v>92.5</v>
      </c>
      <c r="F41" s="7">
        <v>31.1</v>
      </c>
      <c r="G41" s="7">
        <v>14.2</v>
      </c>
      <c r="H41" s="7">
        <v>462</v>
      </c>
      <c r="I41" s="7">
        <v>6.3</v>
      </c>
      <c r="J41" s="7">
        <v>1.6</v>
      </c>
      <c r="K41" s="7">
        <v>0.4</v>
      </c>
      <c r="L41" s="7">
        <v>0.1</v>
      </c>
      <c r="M41" s="7">
        <v>0</v>
      </c>
    </row>
    <row r="42" spans="1:13" x14ac:dyDescent="0.25">
      <c r="A42" s="7" t="s">
        <v>105</v>
      </c>
      <c r="B42" s="7">
        <v>122</v>
      </c>
      <c r="C42" s="7">
        <v>3.5</v>
      </c>
      <c r="D42" s="7">
        <v>4.16</v>
      </c>
      <c r="E42" s="7">
        <v>86.9</v>
      </c>
      <c r="F42" s="7">
        <v>29.3</v>
      </c>
      <c r="G42" s="7">
        <v>13.6</v>
      </c>
      <c r="H42" s="7">
        <v>265</v>
      </c>
      <c r="I42" s="7">
        <v>1.9</v>
      </c>
      <c r="J42" s="7">
        <v>1.1000000000000001</v>
      </c>
      <c r="K42" s="7">
        <v>0.5</v>
      </c>
      <c r="L42" s="7">
        <v>0</v>
      </c>
      <c r="M42" s="7">
        <v>0</v>
      </c>
    </row>
    <row r="43" spans="1:13" x14ac:dyDescent="0.25">
      <c r="A43" s="7" t="s">
        <v>106</v>
      </c>
      <c r="B43" s="7">
        <v>143</v>
      </c>
      <c r="C43" s="7">
        <v>6.9</v>
      </c>
      <c r="D43" s="7">
        <v>4.66</v>
      </c>
      <c r="E43" s="7">
        <v>89.2</v>
      </c>
      <c r="F43" s="7">
        <v>30.7</v>
      </c>
      <c r="G43" s="7">
        <v>12.9</v>
      </c>
      <c r="H43" s="7">
        <v>274</v>
      </c>
      <c r="I43" s="7">
        <v>3.7</v>
      </c>
      <c r="J43" s="7">
        <v>2.4</v>
      </c>
      <c r="K43" s="7">
        <v>0.7</v>
      </c>
      <c r="L43" s="7">
        <v>0.1</v>
      </c>
      <c r="M43" s="7">
        <v>0</v>
      </c>
    </row>
    <row r="44" spans="1:13" x14ac:dyDescent="0.25">
      <c r="A44" s="7" t="s">
        <v>107</v>
      </c>
      <c r="B44" s="7">
        <v>123</v>
      </c>
      <c r="C44" s="7">
        <v>5.6</v>
      </c>
      <c r="D44" s="7">
        <v>3.98</v>
      </c>
      <c r="E44" s="7">
        <v>90.8</v>
      </c>
      <c r="F44" s="7">
        <v>30.9</v>
      </c>
      <c r="G44" s="7">
        <v>12.5</v>
      </c>
      <c r="H44" s="7">
        <v>334</v>
      </c>
      <c r="I44" s="7">
        <v>3.5</v>
      </c>
      <c r="J44" s="7">
        <v>1.5</v>
      </c>
      <c r="K44" s="7">
        <v>0.3</v>
      </c>
      <c r="L44" s="7">
        <v>0.2</v>
      </c>
      <c r="M44" s="7">
        <v>0</v>
      </c>
    </row>
    <row r="45" spans="1:13" x14ac:dyDescent="0.25">
      <c r="A45" s="7" t="s">
        <v>108</v>
      </c>
      <c r="B45" s="7">
        <v>157</v>
      </c>
      <c r="C45" s="7">
        <v>6.9</v>
      </c>
      <c r="D45" s="7">
        <v>4.7</v>
      </c>
      <c r="E45" s="7">
        <v>97.5</v>
      </c>
      <c r="F45" s="7">
        <v>33.299999999999997</v>
      </c>
      <c r="G45" s="7">
        <v>12.8</v>
      </c>
      <c r="H45" s="7">
        <v>191</v>
      </c>
      <c r="I45" s="7">
        <v>4.3</v>
      </c>
      <c r="J45" s="7">
        <v>1.9</v>
      </c>
      <c r="K45" s="7">
        <v>0.6</v>
      </c>
      <c r="L45" s="7">
        <v>0.1</v>
      </c>
      <c r="M45" s="7">
        <v>0</v>
      </c>
    </row>
    <row r="46" spans="1:13" x14ac:dyDescent="0.25">
      <c r="A46" s="7" t="s">
        <v>109</v>
      </c>
      <c r="B46" s="7">
        <v>149</v>
      </c>
      <c r="C46" s="7">
        <v>6.2</v>
      </c>
      <c r="D46" s="7">
        <v>4.99</v>
      </c>
      <c r="E46" s="7">
        <v>85.9</v>
      </c>
      <c r="F46" s="7">
        <v>29.8</v>
      </c>
      <c r="G46" s="7">
        <v>13.2</v>
      </c>
      <c r="H46" s="7">
        <v>267</v>
      </c>
      <c r="I46" s="7">
        <v>3.3</v>
      </c>
      <c r="J46" s="7">
        <v>2.4</v>
      </c>
      <c r="K46" s="7">
        <v>0.4</v>
      </c>
      <c r="L46" s="7">
        <v>0.1</v>
      </c>
      <c r="M46" s="7">
        <v>0</v>
      </c>
    </row>
    <row r="47" spans="1:13" x14ac:dyDescent="0.25">
      <c r="A47" s="7" t="s">
        <v>110</v>
      </c>
      <c r="B47" s="7">
        <v>126</v>
      </c>
      <c r="C47" s="7">
        <v>10.7</v>
      </c>
      <c r="D47" s="7">
        <v>3.66</v>
      </c>
      <c r="E47" s="7">
        <v>104.3</v>
      </c>
      <c r="F47" s="7">
        <v>34.5</v>
      </c>
      <c r="G47" s="7">
        <v>14.6</v>
      </c>
      <c r="H47" s="7">
        <v>158</v>
      </c>
      <c r="I47" s="7">
        <v>9</v>
      </c>
      <c r="J47" s="7">
        <v>1.1000000000000001</v>
      </c>
      <c r="K47" s="7">
        <v>0.4</v>
      </c>
      <c r="L47" s="7">
        <v>0</v>
      </c>
      <c r="M47" s="7">
        <v>0.1</v>
      </c>
    </row>
    <row r="48" spans="1:13" x14ac:dyDescent="0.25">
      <c r="A48" s="7" t="s">
        <v>111</v>
      </c>
      <c r="B48" s="7">
        <v>139</v>
      </c>
      <c r="C48" s="7">
        <v>6.8</v>
      </c>
      <c r="D48" s="7">
        <v>4.88</v>
      </c>
      <c r="E48" s="7">
        <v>85.1</v>
      </c>
      <c r="F48" s="7">
        <v>28.4</v>
      </c>
      <c r="G48" s="7">
        <v>14</v>
      </c>
      <c r="H48" s="7">
        <v>351</v>
      </c>
      <c r="I48" s="7">
        <v>3.8</v>
      </c>
      <c r="J48" s="7">
        <v>2.4</v>
      </c>
      <c r="K48" s="7">
        <v>0.4</v>
      </c>
      <c r="L48" s="7">
        <v>0.1</v>
      </c>
      <c r="M48" s="7">
        <v>0.1</v>
      </c>
    </row>
    <row r="49" spans="1:13" x14ac:dyDescent="0.25">
      <c r="A49" s="7" t="s">
        <v>112</v>
      </c>
      <c r="B49" s="7">
        <v>136</v>
      </c>
      <c r="C49" s="7">
        <v>7.9</v>
      </c>
      <c r="D49" s="7">
        <v>4.51</v>
      </c>
      <c r="E49" s="7">
        <v>89.2</v>
      </c>
      <c r="F49" s="7">
        <v>30.3</v>
      </c>
      <c r="G49" s="7">
        <v>12.8</v>
      </c>
      <c r="H49" s="7">
        <v>275</v>
      </c>
      <c r="I49" s="7">
        <v>5.5</v>
      </c>
      <c r="J49" s="7">
        <v>1.8</v>
      </c>
      <c r="K49" s="7">
        <v>0.3</v>
      </c>
      <c r="L49" s="7">
        <v>0.2</v>
      </c>
      <c r="M49" s="7">
        <v>0</v>
      </c>
    </row>
    <row r="50" spans="1:13" x14ac:dyDescent="0.25">
      <c r="A50" s="7" t="s">
        <v>113</v>
      </c>
      <c r="B50" s="7">
        <v>138</v>
      </c>
      <c r="C50" s="7">
        <v>7.8</v>
      </c>
      <c r="D50" s="7">
        <v>4.4000000000000004</v>
      </c>
      <c r="E50" s="7">
        <v>93.9</v>
      </c>
      <c r="F50" s="7">
        <v>31.4</v>
      </c>
      <c r="G50" s="7">
        <v>13.2</v>
      </c>
      <c r="H50" s="7">
        <v>321</v>
      </c>
      <c r="I50" s="7">
        <v>5</v>
      </c>
      <c r="J50" s="7">
        <v>2</v>
      </c>
      <c r="K50" s="7">
        <v>0.6</v>
      </c>
      <c r="L50" s="7">
        <v>0.2</v>
      </c>
      <c r="M50" s="7">
        <v>0</v>
      </c>
    </row>
    <row r="51" spans="1:13" x14ac:dyDescent="0.25">
      <c r="A51" s="7" t="s">
        <v>114</v>
      </c>
      <c r="B51" s="7">
        <v>155</v>
      </c>
      <c r="C51" s="7">
        <v>6.1</v>
      </c>
      <c r="D51" s="7">
        <v>5.01</v>
      </c>
      <c r="E51" s="7">
        <v>92</v>
      </c>
      <c r="F51" s="7">
        <v>31</v>
      </c>
      <c r="G51" s="7">
        <v>13</v>
      </c>
      <c r="H51" s="7">
        <v>177</v>
      </c>
      <c r="I51" s="7">
        <v>3.6</v>
      </c>
      <c r="J51" s="7">
        <v>1.9</v>
      </c>
      <c r="K51" s="7">
        <v>0.5</v>
      </c>
      <c r="L51" s="7">
        <v>0.1</v>
      </c>
      <c r="M51" s="7">
        <v>0</v>
      </c>
    </row>
    <row r="52" spans="1:13" x14ac:dyDescent="0.25">
      <c r="A52" s="7" t="s">
        <v>115</v>
      </c>
      <c r="B52" s="7">
        <v>126</v>
      </c>
      <c r="C52" s="7">
        <v>5.6</v>
      </c>
      <c r="D52" s="7">
        <v>4.17</v>
      </c>
      <c r="E52" s="7">
        <v>90.3</v>
      </c>
      <c r="F52" s="7">
        <v>30.3</v>
      </c>
      <c r="G52" s="7">
        <v>13.9</v>
      </c>
      <c r="H52" s="7">
        <v>290</v>
      </c>
      <c r="I52" s="7">
        <v>2.9</v>
      </c>
      <c r="J52" s="7">
        <v>2.2000000000000002</v>
      </c>
      <c r="K52" s="7">
        <v>0.4</v>
      </c>
      <c r="L52" s="7">
        <v>0.1</v>
      </c>
      <c r="M52" s="7">
        <v>0</v>
      </c>
    </row>
    <row r="53" spans="1:13" x14ac:dyDescent="0.25">
      <c r="A53" s="7" t="s">
        <v>116</v>
      </c>
      <c r="B53" s="7">
        <v>125</v>
      </c>
      <c r="C53" s="7">
        <v>4.8</v>
      </c>
      <c r="D53" s="7">
        <v>3.91</v>
      </c>
      <c r="E53" s="7">
        <v>96.6</v>
      </c>
      <c r="F53" s="7">
        <v>32.1</v>
      </c>
      <c r="G53" s="7">
        <v>12.7</v>
      </c>
      <c r="H53" s="7">
        <v>200</v>
      </c>
      <c r="I53" s="7">
        <v>2.9</v>
      </c>
      <c r="J53" s="7">
        <v>1.5</v>
      </c>
      <c r="K53" s="7">
        <v>0.3</v>
      </c>
      <c r="L53" s="7">
        <v>0.1</v>
      </c>
      <c r="M53" s="7">
        <v>0</v>
      </c>
    </row>
    <row r="54" spans="1:13" x14ac:dyDescent="0.25">
      <c r="A54" s="7" t="s">
        <v>117</v>
      </c>
      <c r="B54" s="7">
        <v>134</v>
      </c>
      <c r="C54" s="7">
        <v>5.7</v>
      </c>
      <c r="D54" s="7">
        <v>4.3499999999999996</v>
      </c>
      <c r="E54" s="7">
        <v>91.5</v>
      </c>
      <c r="F54" s="7">
        <v>30.8</v>
      </c>
      <c r="G54" s="7">
        <v>12.4</v>
      </c>
      <c r="H54" s="7">
        <v>255</v>
      </c>
      <c r="I54" s="7">
        <v>3.1</v>
      </c>
      <c r="J54" s="7">
        <v>1.9</v>
      </c>
      <c r="K54" s="7">
        <v>0.6</v>
      </c>
      <c r="L54" s="7">
        <v>0.1</v>
      </c>
      <c r="M54" s="7">
        <v>0</v>
      </c>
    </row>
    <row r="55" spans="1:13" x14ac:dyDescent="0.25">
      <c r="A55" s="7" t="s">
        <v>118</v>
      </c>
      <c r="B55" s="7">
        <v>136</v>
      </c>
      <c r="C55" s="7">
        <v>4.5999999999999996</v>
      </c>
      <c r="D55" s="7">
        <v>4.51</v>
      </c>
      <c r="E55" s="7">
        <v>91.2</v>
      </c>
      <c r="F55" s="7">
        <v>30.3</v>
      </c>
      <c r="G55" s="7">
        <v>13.6</v>
      </c>
      <c r="H55" s="7">
        <v>167</v>
      </c>
      <c r="I55" s="7">
        <v>2.8</v>
      </c>
      <c r="J55" s="7">
        <v>1.3</v>
      </c>
      <c r="K55" s="7">
        <v>0.4</v>
      </c>
      <c r="L55" s="7">
        <v>0.2</v>
      </c>
      <c r="M55" s="7">
        <v>0</v>
      </c>
    </row>
    <row r="56" spans="1:13" x14ac:dyDescent="0.25">
      <c r="A56" s="7" t="s">
        <v>119</v>
      </c>
      <c r="B56" s="7">
        <v>157</v>
      </c>
      <c r="C56" s="7">
        <v>6.3</v>
      </c>
      <c r="D56" s="7">
        <v>5.0599999999999996</v>
      </c>
      <c r="E56" s="7">
        <v>92.3</v>
      </c>
      <c r="F56" s="7">
        <v>31.1</v>
      </c>
      <c r="G56" s="7">
        <v>13.2</v>
      </c>
      <c r="H56" s="7">
        <v>290</v>
      </c>
      <c r="I56" s="7">
        <v>4</v>
      </c>
      <c r="J56" s="7">
        <v>1.6</v>
      </c>
      <c r="K56" s="7">
        <v>0.5</v>
      </c>
      <c r="L56" s="7">
        <v>0.2</v>
      </c>
      <c r="M56" s="7">
        <v>0</v>
      </c>
    </row>
    <row r="57" spans="1:13" x14ac:dyDescent="0.25">
      <c r="A57" s="7" t="s">
        <v>120</v>
      </c>
      <c r="B57" s="7">
        <v>145</v>
      </c>
      <c r="C57" s="7">
        <v>8.4</v>
      </c>
      <c r="D57" s="7">
        <v>4.8899999999999997</v>
      </c>
      <c r="E57" s="7">
        <v>90.7</v>
      </c>
      <c r="F57" s="7">
        <v>29.6</v>
      </c>
      <c r="G57" s="7">
        <v>13</v>
      </c>
      <c r="H57" s="7">
        <v>260</v>
      </c>
      <c r="I57" s="7">
        <v>4.9000000000000004</v>
      </c>
      <c r="J57" s="7">
        <v>2.7</v>
      </c>
      <c r="K57" s="7">
        <v>0.6</v>
      </c>
      <c r="L57" s="7">
        <v>0.1</v>
      </c>
      <c r="M57" s="7">
        <v>0</v>
      </c>
    </row>
    <row r="58" spans="1:13" x14ac:dyDescent="0.25">
      <c r="A58" s="7" t="s">
        <v>93</v>
      </c>
      <c r="B58" s="7">
        <v>130</v>
      </c>
      <c r="C58" s="7">
        <v>4.5999999999999996</v>
      </c>
      <c r="D58" s="7">
        <v>3.99</v>
      </c>
      <c r="E58" s="7">
        <v>96.2</v>
      </c>
      <c r="F58" s="7">
        <v>32.6</v>
      </c>
      <c r="G58" s="7">
        <v>13</v>
      </c>
      <c r="H58" s="7">
        <v>246</v>
      </c>
      <c r="I58" s="7">
        <v>2.7</v>
      </c>
      <c r="J58" s="7">
        <v>1.4</v>
      </c>
      <c r="K58" s="7">
        <v>0.4</v>
      </c>
      <c r="L58" s="7">
        <v>0.1</v>
      </c>
      <c r="M58" s="7">
        <v>0</v>
      </c>
    </row>
    <row r="59" spans="1:13" x14ac:dyDescent="0.25">
      <c r="A59" s="7" t="s">
        <v>92</v>
      </c>
      <c r="B59" s="7">
        <v>151</v>
      </c>
      <c r="C59" s="7">
        <v>6.9</v>
      </c>
      <c r="D59" s="7">
        <v>4.99</v>
      </c>
      <c r="E59" s="7">
        <v>88.3</v>
      </c>
      <c r="F59" s="7">
        <v>30.3</v>
      </c>
      <c r="G59" s="7">
        <v>13.3</v>
      </c>
      <c r="H59" s="7">
        <v>194</v>
      </c>
      <c r="I59" s="7">
        <v>3.8</v>
      </c>
      <c r="J59" s="7">
        <v>2.2000000000000002</v>
      </c>
      <c r="K59" s="7">
        <v>0.7</v>
      </c>
      <c r="L59" s="7">
        <v>0.1</v>
      </c>
      <c r="M59" s="7">
        <v>0</v>
      </c>
    </row>
    <row r="60" spans="1:13" x14ac:dyDescent="0.25">
      <c r="A60" s="7" t="s">
        <v>94</v>
      </c>
      <c r="B60" s="7">
        <v>148</v>
      </c>
      <c r="C60" s="7">
        <v>5.2</v>
      </c>
      <c r="D60" s="7">
        <v>4.72</v>
      </c>
      <c r="E60" s="7">
        <v>91.8</v>
      </c>
      <c r="F60" s="7">
        <v>31.3</v>
      </c>
      <c r="G60" s="7">
        <v>12.4</v>
      </c>
      <c r="H60" s="7">
        <v>268</v>
      </c>
      <c r="I60" s="7">
        <v>2.7</v>
      </c>
      <c r="J60" s="7">
        <v>1.9</v>
      </c>
      <c r="K60" s="7">
        <v>0.5</v>
      </c>
      <c r="L60" s="7">
        <v>0</v>
      </c>
      <c r="M60" s="7">
        <v>0</v>
      </c>
    </row>
  </sheetData>
  <sortState xmlns:xlrd2="http://schemas.microsoft.com/office/spreadsheetml/2017/richdata2" ref="A2:N58">
    <sortCondition ref="A2"/>
  </sortState>
  <hyperlinks>
    <hyperlink ref="A2" location="Summary!A1" display="Home" xr:uid="{00000000-0004-0000-0300-000000000000}"/>
  </hyperlink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0"/>
  <sheetViews>
    <sheetView zoomScale="85" zoomScaleNormal="85" workbookViewId="0"/>
  </sheetViews>
  <sheetFormatPr defaultRowHeight="15" x14ac:dyDescent="0.25"/>
  <cols>
    <col min="1" max="1" width="9.140625" style="12"/>
    <col min="2" max="5" width="14" style="12" customWidth="1"/>
    <col min="6" max="6" width="14" style="13" customWidth="1"/>
    <col min="7" max="7" width="25.7109375" style="12" bestFit="1" customWidth="1"/>
    <col min="8" max="16384" width="9.140625" style="8"/>
  </cols>
  <sheetData>
    <row r="1" spans="1:7" x14ac:dyDescent="0.25">
      <c r="A1" s="28" t="s">
        <v>10296</v>
      </c>
    </row>
    <row r="2" spans="1:7" x14ac:dyDescent="0.25">
      <c r="A2" s="129" t="s">
        <v>8333</v>
      </c>
    </row>
    <row r="3" spans="1:7" x14ac:dyDescent="0.25">
      <c r="A3" s="10" t="s">
        <v>10</v>
      </c>
      <c r="B3" s="10" t="s">
        <v>122</v>
      </c>
      <c r="C3" s="10" t="s">
        <v>124</v>
      </c>
      <c r="D3" s="10" t="s">
        <v>123</v>
      </c>
      <c r="E3" s="10" t="s">
        <v>125</v>
      </c>
      <c r="F3" s="11" t="s">
        <v>126</v>
      </c>
      <c r="G3" s="10" t="s">
        <v>127</v>
      </c>
    </row>
    <row r="4" spans="1:7" x14ac:dyDescent="0.25">
      <c r="A4" s="10" t="s">
        <v>64</v>
      </c>
      <c r="B4" s="10">
        <v>3.3</v>
      </c>
      <c r="C4" s="10">
        <v>72</v>
      </c>
      <c r="D4" s="10">
        <v>1.02</v>
      </c>
      <c r="E4" s="10">
        <v>28</v>
      </c>
      <c r="F4" s="11">
        <v>30.90909091</v>
      </c>
      <c r="G4" s="10">
        <v>39</v>
      </c>
    </row>
    <row r="5" spans="1:7" x14ac:dyDescent="0.25">
      <c r="A5" s="10" t="s">
        <v>65</v>
      </c>
      <c r="B5" s="10">
        <v>3.03</v>
      </c>
      <c r="C5" s="10">
        <v>102</v>
      </c>
      <c r="D5" s="10">
        <v>1.52</v>
      </c>
      <c r="E5" s="10">
        <v>67</v>
      </c>
      <c r="F5" s="11">
        <v>50.1650165</v>
      </c>
      <c r="G5" s="10">
        <v>65</v>
      </c>
    </row>
    <row r="6" spans="1:7" x14ac:dyDescent="0.25">
      <c r="A6" s="10" t="s">
        <v>66</v>
      </c>
      <c r="B6" s="29">
        <v>4.03</v>
      </c>
      <c r="C6" s="29">
        <v>98</v>
      </c>
      <c r="D6" s="29">
        <v>1.96</v>
      </c>
      <c r="E6" s="29">
        <v>65</v>
      </c>
      <c r="F6" s="30">
        <v>48.635235729999998</v>
      </c>
      <c r="G6" s="29">
        <v>66</v>
      </c>
    </row>
    <row r="7" spans="1:7" x14ac:dyDescent="0.25">
      <c r="A7" s="10" t="s">
        <v>67</v>
      </c>
      <c r="B7" s="29">
        <v>1.49</v>
      </c>
      <c r="C7" s="29">
        <v>43</v>
      </c>
      <c r="D7" s="29">
        <v>0.56999999999999995</v>
      </c>
      <c r="E7" s="29">
        <v>21</v>
      </c>
      <c r="F7" s="30">
        <v>38</v>
      </c>
      <c r="G7" s="29" t="s">
        <v>140</v>
      </c>
    </row>
    <row r="8" spans="1:7" x14ac:dyDescent="0.25">
      <c r="A8" s="10" t="s">
        <v>68</v>
      </c>
      <c r="B8" s="29">
        <v>2.2599999999999998</v>
      </c>
      <c r="C8" s="29">
        <v>77</v>
      </c>
      <c r="D8" s="29">
        <v>0.55000000000000004</v>
      </c>
      <c r="E8" s="29">
        <v>26</v>
      </c>
      <c r="F8" s="30">
        <v>24.43</v>
      </c>
      <c r="G8" s="29">
        <v>33</v>
      </c>
    </row>
    <row r="9" spans="1:7" x14ac:dyDescent="0.25">
      <c r="A9" s="10" t="s">
        <v>69</v>
      </c>
      <c r="B9" s="29">
        <v>3.3</v>
      </c>
      <c r="C9" s="29">
        <v>105</v>
      </c>
      <c r="D9" s="29">
        <v>1.49</v>
      </c>
      <c r="E9" s="29">
        <v>56</v>
      </c>
      <c r="F9" s="30">
        <v>45</v>
      </c>
      <c r="G9" s="29" t="s">
        <v>140</v>
      </c>
    </row>
    <row r="10" spans="1:7" x14ac:dyDescent="0.25">
      <c r="A10" s="10" t="s">
        <v>70</v>
      </c>
      <c r="B10" s="29">
        <v>4.04</v>
      </c>
      <c r="C10" s="29">
        <v>94</v>
      </c>
      <c r="D10" s="29">
        <v>3.13</v>
      </c>
      <c r="E10" s="29">
        <v>100</v>
      </c>
      <c r="F10" s="30">
        <v>77.5</v>
      </c>
      <c r="G10" s="29">
        <v>107</v>
      </c>
    </row>
    <row r="11" spans="1:7" x14ac:dyDescent="0.25">
      <c r="A11" s="10" t="s">
        <v>71</v>
      </c>
      <c r="B11" s="29">
        <v>3.19</v>
      </c>
      <c r="C11" s="29">
        <v>95</v>
      </c>
      <c r="D11" s="29">
        <v>1.02</v>
      </c>
      <c r="E11" s="29">
        <v>40</v>
      </c>
      <c r="F11" s="30">
        <v>31.9</v>
      </c>
      <c r="G11" s="29">
        <v>42</v>
      </c>
    </row>
    <row r="12" spans="1:7" x14ac:dyDescent="0.25">
      <c r="A12" s="10" t="s">
        <v>72</v>
      </c>
      <c r="B12" s="29">
        <v>5.76</v>
      </c>
      <c r="C12" s="29">
        <v>126</v>
      </c>
      <c r="D12" s="29">
        <v>3.56</v>
      </c>
      <c r="E12" s="29">
        <v>103</v>
      </c>
      <c r="F12" s="30">
        <v>61.9</v>
      </c>
      <c r="G12" s="29">
        <v>82</v>
      </c>
    </row>
    <row r="13" spans="1:7" x14ac:dyDescent="0.25">
      <c r="A13" s="10" t="s">
        <v>73</v>
      </c>
      <c r="B13" s="29">
        <v>2.97</v>
      </c>
      <c r="C13" s="29">
        <v>83.19</v>
      </c>
      <c r="D13" s="29">
        <v>0.97</v>
      </c>
      <c r="E13" s="29">
        <v>35.14</v>
      </c>
      <c r="F13" s="30">
        <v>33</v>
      </c>
      <c r="G13" s="29" t="s">
        <v>140</v>
      </c>
    </row>
    <row r="14" spans="1:7" x14ac:dyDescent="0.25">
      <c r="A14" s="10" t="s">
        <v>74</v>
      </c>
      <c r="B14" s="29">
        <v>2.31</v>
      </c>
      <c r="C14" s="29">
        <v>71</v>
      </c>
      <c r="D14" s="29">
        <v>1.23</v>
      </c>
      <c r="E14" s="29">
        <v>50</v>
      </c>
      <c r="F14" s="30">
        <v>53.5</v>
      </c>
      <c r="G14" s="29">
        <v>69</v>
      </c>
    </row>
    <row r="15" spans="1:7" x14ac:dyDescent="0.25">
      <c r="A15" s="10" t="s">
        <v>75</v>
      </c>
      <c r="B15" s="29">
        <v>3.76</v>
      </c>
      <c r="C15" s="29">
        <v>89</v>
      </c>
      <c r="D15" s="29">
        <v>2.0099999999999998</v>
      </c>
      <c r="E15" s="29">
        <v>65</v>
      </c>
      <c r="F15" s="30">
        <v>53.4</v>
      </c>
      <c r="G15" s="29">
        <v>73</v>
      </c>
    </row>
    <row r="16" spans="1:7" x14ac:dyDescent="0.25">
      <c r="A16" s="10" t="s">
        <v>76</v>
      </c>
      <c r="B16" s="29">
        <v>1.98</v>
      </c>
      <c r="C16" s="29">
        <v>82</v>
      </c>
      <c r="D16" s="29">
        <v>0.86</v>
      </c>
      <c r="E16" s="29">
        <v>48</v>
      </c>
      <c r="F16" s="30">
        <v>43.5</v>
      </c>
      <c r="G16" s="29">
        <v>59</v>
      </c>
    </row>
    <row r="17" spans="1:7" x14ac:dyDescent="0.25">
      <c r="A17" s="10" t="s">
        <v>77</v>
      </c>
      <c r="B17" s="29">
        <v>1.97</v>
      </c>
      <c r="C17" s="29">
        <v>70</v>
      </c>
      <c r="D17" s="29">
        <v>1.0900000000000001</v>
      </c>
      <c r="E17" s="29">
        <v>51</v>
      </c>
      <c r="F17" s="30">
        <v>55.1</v>
      </c>
      <c r="G17" s="29">
        <v>73</v>
      </c>
    </row>
    <row r="18" spans="1:7" x14ac:dyDescent="0.25">
      <c r="A18" s="10" t="s">
        <v>78</v>
      </c>
      <c r="B18" s="29">
        <v>2.7</v>
      </c>
      <c r="C18" s="29">
        <v>85</v>
      </c>
      <c r="D18" s="29">
        <v>1.64</v>
      </c>
      <c r="E18" s="29">
        <v>69</v>
      </c>
      <c r="F18" s="30">
        <v>60.8</v>
      </c>
      <c r="G18" s="29">
        <v>80</v>
      </c>
    </row>
    <row r="19" spans="1:7" x14ac:dyDescent="0.25">
      <c r="A19" s="10" t="s">
        <v>79</v>
      </c>
      <c r="B19" s="29">
        <v>1.49</v>
      </c>
      <c r="C19" s="29">
        <v>59</v>
      </c>
      <c r="D19" s="29">
        <v>0.89</v>
      </c>
      <c r="E19" s="29">
        <v>47</v>
      </c>
      <c r="F19" s="30">
        <v>59.7</v>
      </c>
      <c r="G19" s="29">
        <v>80</v>
      </c>
    </row>
    <row r="20" spans="1:7" x14ac:dyDescent="0.25">
      <c r="A20" s="10" t="s">
        <v>80</v>
      </c>
      <c r="B20" s="29" t="s">
        <v>140</v>
      </c>
      <c r="C20" s="29" t="s">
        <v>140</v>
      </c>
      <c r="D20" s="29" t="s">
        <v>140</v>
      </c>
      <c r="E20" s="29" t="s">
        <v>140</v>
      </c>
      <c r="F20" s="30" t="s">
        <v>140</v>
      </c>
      <c r="G20" s="29" t="s">
        <v>140</v>
      </c>
    </row>
    <row r="21" spans="1:7" x14ac:dyDescent="0.25">
      <c r="A21" s="10" t="s">
        <v>81</v>
      </c>
      <c r="B21" s="29">
        <v>3.65</v>
      </c>
      <c r="C21" s="29">
        <v>82</v>
      </c>
      <c r="D21" s="29">
        <v>1.21</v>
      </c>
      <c r="E21" s="29">
        <v>37</v>
      </c>
      <c r="F21" s="30">
        <v>33</v>
      </c>
      <c r="G21" s="29">
        <v>45</v>
      </c>
    </row>
    <row r="22" spans="1:7" x14ac:dyDescent="0.25">
      <c r="A22" s="10" t="s">
        <v>82</v>
      </c>
      <c r="B22" s="29">
        <v>1.69</v>
      </c>
      <c r="C22" s="29">
        <v>61</v>
      </c>
      <c r="D22" s="29">
        <v>0.85</v>
      </c>
      <c r="E22" s="29">
        <v>41</v>
      </c>
      <c r="F22" s="30">
        <v>50.4</v>
      </c>
      <c r="G22" s="29">
        <v>67</v>
      </c>
    </row>
    <row r="23" spans="1:7" x14ac:dyDescent="0.25">
      <c r="A23" s="10" t="s">
        <v>83</v>
      </c>
      <c r="B23" s="29">
        <v>1.53</v>
      </c>
      <c r="C23" s="29">
        <v>47</v>
      </c>
      <c r="D23" s="29">
        <v>1.39</v>
      </c>
      <c r="E23" s="29">
        <v>54</v>
      </c>
      <c r="F23" s="30">
        <v>90.5</v>
      </c>
      <c r="G23" s="29">
        <v>115</v>
      </c>
    </row>
    <row r="24" spans="1:7" x14ac:dyDescent="0.25">
      <c r="A24" s="10" t="s">
        <v>84</v>
      </c>
      <c r="B24" s="29">
        <v>1.6</v>
      </c>
      <c r="C24" s="29">
        <v>62</v>
      </c>
      <c r="D24" s="29">
        <v>1.25</v>
      </c>
      <c r="E24" s="29">
        <v>65</v>
      </c>
      <c r="F24" s="30">
        <v>77.900000000000006</v>
      </c>
      <c r="G24" s="29">
        <v>106</v>
      </c>
    </row>
    <row r="25" spans="1:7" x14ac:dyDescent="0.25">
      <c r="A25" s="10" t="s">
        <v>85</v>
      </c>
      <c r="B25" s="29">
        <v>1.5</v>
      </c>
      <c r="C25" s="29">
        <v>37</v>
      </c>
      <c r="D25" s="29">
        <v>0.7</v>
      </c>
      <c r="E25" s="29">
        <v>23</v>
      </c>
      <c r="F25" s="30">
        <v>46.8</v>
      </c>
      <c r="G25" s="29">
        <v>63</v>
      </c>
    </row>
    <row r="26" spans="1:7" x14ac:dyDescent="0.25">
      <c r="A26" s="10" t="s">
        <v>86</v>
      </c>
      <c r="B26" s="29">
        <v>2.34</v>
      </c>
      <c r="C26" s="29">
        <v>71</v>
      </c>
      <c r="D26" s="29">
        <v>1.18</v>
      </c>
      <c r="E26" s="29">
        <v>48</v>
      </c>
      <c r="F26" s="30">
        <v>50.5</v>
      </c>
      <c r="G26" s="29">
        <v>69</v>
      </c>
    </row>
    <row r="27" spans="1:7" x14ac:dyDescent="0.25">
      <c r="A27" s="10" t="s">
        <v>87</v>
      </c>
      <c r="B27" s="29">
        <v>3.21</v>
      </c>
      <c r="C27" s="29">
        <v>103</v>
      </c>
      <c r="D27" s="29">
        <v>1.44</v>
      </c>
      <c r="E27" s="29">
        <v>60</v>
      </c>
      <c r="F27" s="30">
        <v>44.9</v>
      </c>
      <c r="G27" s="29">
        <v>58</v>
      </c>
    </row>
    <row r="28" spans="1:7" x14ac:dyDescent="0.25">
      <c r="A28" s="10" t="s">
        <v>88</v>
      </c>
      <c r="B28" s="29">
        <v>5.57</v>
      </c>
      <c r="C28" s="29">
        <v>110</v>
      </c>
      <c r="D28" s="29">
        <v>3.16</v>
      </c>
      <c r="E28" s="29">
        <v>83</v>
      </c>
      <c r="F28" s="30">
        <v>56.8</v>
      </c>
      <c r="G28" s="29">
        <v>75</v>
      </c>
    </row>
    <row r="29" spans="1:7" x14ac:dyDescent="0.25">
      <c r="A29" s="10" t="s">
        <v>89</v>
      </c>
      <c r="B29" s="29">
        <v>2.88</v>
      </c>
      <c r="C29" s="29">
        <v>60</v>
      </c>
      <c r="D29" s="29">
        <v>1.74</v>
      </c>
      <c r="E29" s="29">
        <v>47</v>
      </c>
      <c r="F29" s="30">
        <v>60.4</v>
      </c>
      <c r="G29" s="29">
        <v>79</v>
      </c>
    </row>
    <row r="30" spans="1:7" x14ac:dyDescent="0.25">
      <c r="A30" s="10" t="s">
        <v>90</v>
      </c>
      <c r="B30" s="29">
        <v>2.83</v>
      </c>
      <c r="C30" s="29">
        <v>95</v>
      </c>
      <c r="D30" s="29">
        <v>2.2200000000000002</v>
      </c>
      <c r="E30" s="29">
        <v>97</v>
      </c>
      <c r="F30" s="30">
        <v>78.5</v>
      </c>
      <c r="G30" s="29">
        <v>101</v>
      </c>
    </row>
    <row r="31" spans="1:7" x14ac:dyDescent="0.25">
      <c r="A31" s="10" t="s">
        <v>91</v>
      </c>
      <c r="B31" s="10">
        <v>2.34</v>
      </c>
      <c r="C31" s="10">
        <v>77</v>
      </c>
      <c r="D31" s="10">
        <v>1.74</v>
      </c>
      <c r="E31" s="10">
        <v>74</v>
      </c>
      <c r="F31" s="11">
        <v>74.400000000000006</v>
      </c>
      <c r="G31" s="10">
        <v>96</v>
      </c>
    </row>
    <row r="32" spans="1:7" x14ac:dyDescent="0.25">
      <c r="A32" s="10" t="s">
        <v>95</v>
      </c>
      <c r="B32" s="10">
        <v>3.32</v>
      </c>
      <c r="C32" s="10">
        <v>94</v>
      </c>
      <c r="D32" s="10">
        <v>2.77</v>
      </c>
      <c r="E32" s="10">
        <v>96</v>
      </c>
      <c r="F32" s="11">
        <v>83.4</v>
      </c>
      <c r="G32" s="10">
        <v>101</v>
      </c>
    </row>
    <row r="33" spans="1:7" x14ac:dyDescent="0.25">
      <c r="A33" s="10" t="s">
        <v>96</v>
      </c>
      <c r="B33" s="10">
        <v>3.26</v>
      </c>
      <c r="C33" s="10">
        <v>94</v>
      </c>
      <c r="D33" s="10">
        <v>2.23</v>
      </c>
      <c r="E33" s="10">
        <v>82</v>
      </c>
      <c r="F33" s="11">
        <v>68.400000000000006</v>
      </c>
      <c r="G33" s="10">
        <v>86</v>
      </c>
    </row>
    <row r="34" spans="1:7" x14ac:dyDescent="0.25">
      <c r="A34" s="10" t="s">
        <v>97</v>
      </c>
      <c r="B34" s="10">
        <v>6</v>
      </c>
      <c r="C34" s="10">
        <v>105</v>
      </c>
      <c r="D34" s="10">
        <v>4.4800000000000004</v>
      </c>
      <c r="E34" s="10">
        <v>99</v>
      </c>
      <c r="F34" s="11">
        <v>74.7</v>
      </c>
      <c r="G34" s="10">
        <v>94</v>
      </c>
    </row>
    <row r="35" spans="1:7" x14ac:dyDescent="0.25">
      <c r="A35" s="10" t="s">
        <v>98</v>
      </c>
      <c r="B35" s="10">
        <v>3.22</v>
      </c>
      <c r="C35" s="10">
        <v>97</v>
      </c>
      <c r="D35" s="10">
        <v>2.61</v>
      </c>
      <c r="E35" s="10">
        <v>100</v>
      </c>
      <c r="F35" s="11">
        <v>80.900000000000006</v>
      </c>
      <c r="G35" s="10">
        <v>102</v>
      </c>
    </row>
    <row r="36" spans="1:7" x14ac:dyDescent="0.25">
      <c r="A36" s="10" t="s">
        <v>99</v>
      </c>
      <c r="B36" s="10">
        <v>2.4700000000000002</v>
      </c>
      <c r="C36" s="10">
        <v>87</v>
      </c>
      <c r="D36" s="10">
        <v>1.87</v>
      </c>
      <c r="E36" s="10">
        <v>87</v>
      </c>
      <c r="F36" s="11">
        <v>75.7</v>
      </c>
      <c r="G36" s="10">
        <v>100</v>
      </c>
    </row>
    <row r="37" spans="1:7" x14ac:dyDescent="0.25">
      <c r="A37" s="10" t="s">
        <v>100</v>
      </c>
      <c r="B37" s="10">
        <v>3.47</v>
      </c>
      <c r="C37" s="10">
        <v>97</v>
      </c>
      <c r="D37" s="10">
        <v>2.7</v>
      </c>
      <c r="E37" s="10">
        <v>106</v>
      </c>
      <c r="F37" s="11">
        <v>77.900000000000006</v>
      </c>
      <c r="G37" s="10">
        <v>108</v>
      </c>
    </row>
    <row r="38" spans="1:7" x14ac:dyDescent="0.25">
      <c r="A38" s="10" t="s">
        <v>101</v>
      </c>
      <c r="B38" s="10">
        <v>5.21</v>
      </c>
      <c r="C38" s="10">
        <v>104</v>
      </c>
      <c r="D38" s="10">
        <v>4.29</v>
      </c>
      <c r="E38" s="10">
        <v>110</v>
      </c>
      <c r="F38" s="11">
        <v>82.4</v>
      </c>
      <c r="G38" s="10">
        <v>106</v>
      </c>
    </row>
    <row r="39" spans="1:7" x14ac:dyDescent="0.25">
      <c r="A39" s="10" t="s">
        <v>102</v>
      </c>
      <c r="B39" s="10">
        <v>3.73</v>
      </c>
      <c r="C39" s="10">
        <v>90</v>
      </c>
      <c r="D39" s="10">
        <v>3.01</v>
      </c>
      <c r="E39" s="10">
        <v>91</v>
      </c>
      <c r="F39" s="11">
        <v>80.7</v>
      </c>
      <c r="G39" s="10">
        <v>102</v>
      </c>
    </row>
    <row r="40" spans="1:7" x14ac:dyDescent="0.25">
      <c r="A40" s="10" t="s">
        <v>103</v>
      </c>
      <c r="B40" s="10">
        <v>2.2200000000000002</v>
      </c>
      <c r="C40" s="10">
        <v>72</v>
      </c>
      <c r="D40" s="10">
        <v>1.61</v>
      </c>
      <c r="E40" s="10">
        <v>69</v>
      </c>
      <c r="F40" s="11">
        <v>72.8</v>
      </c>
      <c r="G40" s="10">
        <v>95</v>
      </c>
    </row>
    <row r="41" spans="1:7" x14ac:dyDescent="0.25">
      <c r="A41" s="10" t="s">
        <v>104</v>
      </c>
      <c r="B41" s="10">
        <v>2.5499999999999998</v>
      </c>
      <c r="C41" s="10">
        <v>78</v>
      </c>
      <c r="D41" s="10">
        <v>2.0499999999999998</v>
      </c>
      <c r="E41" s="10">
        <v>79</v>
      </c>
      <c r="F41" s="11">
        <v>80.5</v>
      </c>
      <c r="G41" s="10">
        <v>101</v>
      </c>
    </row>
    <row r="42" spans="1:7" x14ac:dyDescent="0.25">
      <c r="A42" s="10" t="s">
        <v>105</v>
      </c>
      <c r="B42" s="10">
        <v>3.9</v>
      </c>
      <c r="C42" s="10">
        <v>107</v>
      </c>
      <c r="D42" s="10">
        <v>3.41</v>
      </c>
      <c r="E42" s="10">
        <v>118</v>
      </c>
      <c r="F42" s="11">
        <v>87.3</v>
      </c>
      <c r="G42" s="10">
        <v>109</v>
      </c>
    </row>
    <row r="43" spans="1:7" x14ac:dyDescent="0.25">
      <c r="A43" s="10" t="s">
        <v>106</v>
      </c>
      <c r="B43" s="10">
        <v>2.13</v>
      </c>
      <c r="C43" s="10">
        <v>80</v>
      </c>
      <c r="D43" s="10">
        <v>1.61</v>
      </c>
      <c r="E43" s="10">
        <v>83</v>
      </c>
      <c r="F43" s="11">
        <v>75.599999999999994</v>
      </c>
      <c r="G43" s="10">
        <v>101</v>
      </c>
    </row>
    <row r="44" spans="1:7" x14ac:dyDescent="0.25">
      <c r="A44" s="10" t="s">
        <v>107</v>
      </c>
      <c r="B44" s="10">
        <v>2.0499999999999998</v>
      </c>
      <c r="C44" s="10">
        <v>113</v>
      </c>
      <c r="D44" s="10">
        <v>1.79</v>
      </c>
      <c r="E44" s="10">
        <v>135</v>
      </c>
      <c r="F44" s="11">
        <v>87.3</v>
      </c>
      <c r="G44" s="10">
        <v>118</v>
      </c>
    </row>
    <row r="45" spans="1:7" x14ac:dyDescent="0.25">
      <c r="A45" s="10" t="s">
        <v>108</v>
      </c>
      <c r="B45" s="10">
        <v>5.72</v>
      </c>
      <c r="C45" s="10">
        <v>112</v>
      </c>
      <c r="D45" s="10">
        <v>4.55</v>
      </c>
      <c r="E45" s="10">
        <v>115</v>
      </c>
      <c r="F45" s="11">
        <v>79.7</v>
      </c>
      <c r="G45" s="10">
        <v>103</v>
      </c>
    </row>
    <row r="46" spans="1:7" x14ac:dyDescent="0.25">
      <c r="A46" s="10" t="s">
        <v>109</v>
      </c>
      <c r="B46" s="10">
        <v>4.96</v>
      </c>
      <c r="C46" s="10">
        <v>128</v>
      </c>
      <c r="D46" s="10">
        <v>3.88</v>
      </c>
      <c r="E46" s="10">
        <v>128</v>
      </c>
      <c r="F46" s="11">
        <v>78.2</v>
      </c>
      <c r="G46" s="10">
        <v>99</v>
      </c>
    </row>
    <row r="47" spans="1:7" x14ac:dyDescent="0.25">
      <c r="A47" s="10" t="s">
        <v>110</v>
      </c>
      <c r="B47" s="10">
        <v>3.95</v>
      </c>
      <c r="C47" s="10">
        <v>119</v>
      </c>
      <c r="D47" s="10">
        <v>2.63</v>
      </c>
      <c r="E47" s="10">
        <v>114</v>
      </c>
      <c r="F47" s="11">
        <v>66.599999999999994</v>
      </c>
      <c r="G47" s="10">
        <v>94</v>
      </c>
    </row>
    <row r="48" spans="1:7" x14ac:dyDescent="0.25">
      <c r="A48" s="10" t="s">
        <v>111</v>
      </c>
      <c r="B48" s="10">
        <v>2.6</v>
      </c>
      <c r="C48" s="10">
        <v>90</v>
      </c>
      <c r="D48" s="10">
        <v>1.91</v>
      </c>
      <c r="E48" s="10">
        <v>87</v>
      </c>
      <c r="F48" s="11">
        <v>73.599999999999994</v>
      </c>
      <c r="G48" s="10">
        <v>97</v>
      </c>
    </row>
    <row r="49" spans="1:7" x14ac:dyDescent="0.25">
      <c r="A49" s="10" t="s">
        <v>112</v>
      </c>
      <c r="B49" s="10">
        <v>3.22</v>
      </c>
      <c r="C49" s="10">
        <v>97</v>
      </c>
      <c r="D49" s="10">
        <v>2.31</v>
      </c>
      <c r="E49" s="10">
        <v>90</v>
      </c>
      <c r="F49" s="11">
        <v>71.599999999999994</v>
      </c>
      <c r="G49" s="10">
        <v>92</v>
      </c>
    </row>
    <row r="50" spans="1:7" x14ac:dyDescent="0.25">
      <c r="A50" s="10" t="s">
        <v>113</v>
      </c>
      <c r="B50" s="10">
        <v>2.74</v>
      </c>
      <c r="C50" s="10">
        <v>89</v>
      </c>
      <c r="D50" s="10">
        <v>2.11</v>
      </c>
      <c r="E50" s="10">
        <v>90</v>
      </c>
      <c r="F50" s="11">
        <v>77</v>
      </c>
      <c r="G50" s="10">
        <v>102</v>
      </c>
    </row>
    <row r="51" spans="1:7" x14ac:dyDescent="0.25">
      <c r="A51" s="10" t="s">
        <v>114</v>
      </c>
      <c r="B51" s="10">
        <v>4.3600000000000003</v>
      </c>
      <c r="C51" s="10">
        <v>99</v>
      </c>
      <c r="D51" s="10">
        <v>3.53</v>
      </c>
      <c r="E51" s="10">
        <v>104</v>
      </c>
      <c r="F51" s="11">
        <v>81</v>
      </c>
      <c r="G51" s="10">
        <v>106</v>
      </c>
    </row>
    <row r="52" spans="1:7" x14ac:dyDescent="0.25">
      <c r="A52" s="10" t="s">
        <v>115</v>
      </c>
      <c r="B52" s="10">
        <v>2.4700000000000002</v>
      </c>
      <c r="C52" s="10">
        <v>76</v>
      </c>
      <c r="D52" s="10">
        <v>2.04</v>
      </c>
      <c r="E52" s="10">
        <v>79</v>
      </c>
      <c r="F52" s="11">
        <v>82.5</v>
      </c>
      <c r="G52" s="10">
        <v>104</v>
      </c>
    </row>
    <row r="53" spans="1:7" x14ac:dyDescent="0.25">
      <c r="A53" s="10" t="s">
        <v>116</v>
      </c>
      <c r="B53" s="10">
        <v>2.81</v>
      </c>
      <c r="C53" s="10">
        <v>88</v>
      </c>
      <c r="D53" s="10">
        <v>2.3199999999999998</v>
      </c>
      <c r="E53" s="10">
        <v>95</v>
      </c>
      <c r="F53" s="11">
        <v>82.6</v>
      </c>
      <c r="G53" s="10">
        <v>108</v>
      </c>
    </row>
    <row r="54" spans="1:7" x14ac:dyDescent="0.25">
      <c r="A54" s="10" t="s">
        <v>117</v>
      </c>
      <c r="B54" s="10">
        <v>2.98</v>
      </c>
      <c r="C54" s="10">
        <v>103</v>
      </c>
      <c r="D54" s="10">
        <v>2.35</v>
      </c>
      <c r="E54" s="10">
        <v>107</v>
      </c>
      <c r="F54" s="11">
        <v>78.7</v>
      </c>
      <c r="G54" s="10">
        <v>103</v>
      </c>
    </row>
    <row r="55" spans="1:7" x14ac:dyDescent="0.25">
      <c r="A55" s="10" t="s">
        <v>118</v>
      </c>
      <c r="B55" s="10">
        <v>3.55</v>
      </c>
      <c r="C55" s="10">
        <v>130</v>
      </c>
      <c r="D55" s="10">
        <v>2.52</v>
      </c>
      <c r="E55" s="10">
        <v>121</v>
      </c>
      <c r="F55" s="11">
        <v>70.900000000000006</v>
      </c>
      <c r="G55" s="10">
        <v>92</v>
      </c>
    </row>
    <row r="56" spans="1:7" x14ac:dyDescent="0.25">
      <c r="A56" s="10" t="s">
        <v>119</v>
      </c>
      <c r="B56" s="10">
        <v>4.4800000000000004</v>
      </c>
      <c r="C56" s="10">
        <v>88</v>
      </c>
      <c r="D56" s="10">
        <v>3.41</v>
      </c>
      <c r="E56" s="10">
        <v>89</v>
      </c>
      <c r="F56" s="11">
        <v>76</v>
      </c>
      <c r="G56" s="10">
        <v>101</v>
      </c>
    </row>
    <row r="57" spans="1:7" x14ac:dyDescent="0.25">
      <c r="A57" s="10" t="s">
        <v>120</v>
      </c>
      <c r="B57" s="10">
        <v>2.72</v>
      </c>
      <c r="C57" s="10">
        <v>81</v>
      </c>
      <c r="D57" s="10">
        <v>2.12</v>
      </c>
      <c r="E57" s="10">
        <v>84</v>
      </c>
      <c r="F57" s="11">
        <v>78.099999999999994</v>
      </c>
      <c r="G57" s="10">
        <v>103</v>
      </c>
    </row>
    <row r="58" spans="1:7" x14ac:dyDescent="0.25">
      <c r="A58" s="10" t="s">
        <v>93</v>
      </c>
      <c r="B58" s="10">
        <v>4.43</v>
      </c>
      <c r="C58" s="10">
        <v>97</v>
      </c>
      <c r="D58" s="10">
        <v>3.27</v>
      </c>
      <c r="E58" s="10">
        <v>96</v>
      </c>
      <c r="F58" s="11">
        <v>73.7</v>
      </c>
      <c r="G58" s="10">
        <v>99</v>
      </c>
    </row>
    <row r="59" spans="1:7" x14ac:dyDescent="0.25">
      <c r="A59" s="10" t="s">
        <v>92</v>
      </c>
      <c r="B59" s="10">
        <v>3.81</v>
      </c>
      <c r="C59" s="10">
        <v>86</v>
      </c>
      <c r="D59" s="10">
        <v>3.19</v>
      </c>
      <c r="E59" s="10">
        <v>93</v>
      </c>
      <c r="F59" s="11">
        <v>83.7</v>
      </c>
      <c r="G59" s="10">
        <v>109</v>
      </c>
    </row>
    <row r="60" spans="1:7" x14ac:dyDescent="0.25">
      <c r="A60" s="10" t="s">
        <v>94</v>
      </c>
      <c r="B60" s="10">
        <v>3.64</v>
      </c>
      <c r="C60" s="10">
        <v>106</v>
      </c>
      <c r="D60" s="10">
        <v>2.56</v>
      </c>
      <c r="E60" s="10">
        <v>95</v>
      </c>
      <c r="F60" s="11">
        <v>70.099999999999994</v>
      </c>
      <c r="G60" s="10">
        <v>88</v>
      </c>
    </row>
  </sheetData>
  <sortState xmlns:xlrd2="http://schemas.microsoft.com/office/spreadsheetml/2017/richdata2" ref="A2:I58">
    <sortCondition ref="A2"/>
  </sortState>
  <hyperlinks>
    <hyperlink ref="A2" location="Summary!A1" display="Home" xr:uid="{00000000-0004-0000-0400-000000000000}"/>
  </hyperlink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62"/>
  <sheetViews>
    <sheetView zoomScale="85" zoomScaleNormal="85" workbookViewId="0"/>
  </sheetViews>
  <sheetFormatPr defaultRowHeight="15" x14ac:dyDescent="0.25"/>
  <cols>
    <col min="1" max="1" width="12.140625" style="12" customWidth="1"/>
    <col min="2" max="2" width="14.85546875" style="1" bestFit="1" customWidth="1"/>
    <col min="3" max="3" width="14.7109375" style="1" bestFit="1" customWidth="1"/>
    <col min="4" max="4" width="20.42578125" style="1" bestFit="1" customWidth="1"/>
    <col min="5" max="5" width="14.28515625" style="1" bestFit="1" customWidth="1"/>
    <col min="6" max="6" width="13.7109375" style="1" bestFit="1" customWidth="1"/>
    <col min="7" max="7" width="12.7109375" style="1" bestFit="1" customWidth="1"/>
    <col min="8" max="8" width="11.85546875" style="1" bestFit="1" customWidth="1"/>
    <col min="9" max="9" width="20.28515625" style="1" bestFit="1" customWidth="1"/>
    <col min="10" max="10" width="24.7109375" style="1" bestFit="1" customWidth="1"/>
    <col min="11" max="11" width="28.140625" style="1" bestFit="1" customWidth="1"/>
    <col min="12" max="12" width="18.42578125" style="1" bestFit="1" customWidth="1"/>
    <col min="13" max="13" width="24.140625" style="1" bestFit="1" customWidth="1"/>
    <col min="14" max="14" width="16.7109375" style="1" bestFit="1" customWidth="1"/>
    <col min="15" max="15" width="17.28515625" style="1" bestFit="1" customWidth="1"/>
    <col min="16" max="16" width="16.42578125" style="1" bestFit="1" customWidth="1"/>
    <col min="17" max="17" width="14.5703125" style="1" bestFit="1" customWidth="1"/>
  </cols>
  <sheetData>
    <row r="1" spans="1:17" s="1" customFormat="1" x14ac:dyDescent="0.25">
      <c r="A1" s="28" t="s">
        <v>10297</v>
      </c>
    </row>
    <row r="2" spans="1:17" s="1" customFormat="1" x14ac:dyDescent="0.25">
      <c r="A2" s="129" t="s">
        <v>8333</v>
      </c>
    </row>
    <row r="3" spans="1:17" x14ac:dyDescent="0.25">
      <c r="A3" s="4" t="s">
        <v>10</v>
      </c>
      <c r="B3" s="4" t="s">
        <v>8177</v>
      </c>
      <c r="C3" s="4" t="s">
        <v>8178</v>
      </c>
      <c r="D3" s="4" t="s">
        <v>8179</v>
      </c>
      <c r="E3" s="4" t="s">
        <v>8180</v>
      </c>
      <c r="F3" s="4" t="s">
        <v>8181</v>
      </c>
      <c r="G3" s="4" t="s">
        <v>8182</v>
      </c>
      <c r="H3" s="4" t="s">
        <v>8183</v>
      </c>
      <c r="I3" s="4" t="s">
        <v>8184</v>
      </c>
      <c r="J3" s="4" t="s">
        <v>8185</v>
      </c>
      <c r="K3" s="4" t="s">
        <v>8186</v>
      </c>
      <c r="L3" s="4" t="s">
        <v>146</v>
      </c>
      <c r="M3" s="4" t="s">
        <v>147</v>
      </c>
      <c r="N3" s="4" t="s">
        <v>143</v>
      </c>
      <c r="O3" s="4" t="s">
        <v>148</v>
      </c>
      <c r="P3" s="4" t="s">
        <v>144</v>
      </c>
      <c r="Q3" s="4" t="s">
        <v>145</v>
      </c>
    </row>
    <row r="4" spans="1:17" x14ac:dyDescent="0.25">
      <c r="A4" s="4" t="s">
        <v>64</v>
      </c>
      <c r="B4" s="14">
        <v>10925.35</v>
      </c>
      <c r="C4" s="14">
        <v>136.79490000000001</v>
      </c>
      <c r="D4" s="14">
        <v>270.59019999999998</v>
      </c>
      <c r="E4" s="14">
        <v>120.7355</v>
      </c>
      <c r="F4" s="14">
        <v>147.56229999999999</v>
      </c>
      <c r="G4" s="14">
        <v>30.739319999999999</v>
      </c>
      <c r="H4" s="14">
        <v>109.6584</v>
      </c>
      <c r="I4" s="14">
        <v>42.10792</v>
      </c>
      <c r="J4" s="14">
        <v>17.597300000000001</v>
      </c>
      <c r="K4" s="14">
        <v>40.133040000000001</v>
      </c>
      <c r="L4" s="14">
        <v>12.52087118</v>
      </c>
      <c r="M4" s="14">
        <v>24.767188236532466</v>
      </c>
      <c r="N4" s="14">
        <v>11.050950309999999</v>
      </c>
      <c r="O4" s="14">
        <v>13.506413982160755</v>
      </c>
      <c r="P4" s="14">
        <v>2.8135775970000001</v>
      </c>
      <c r="Q4" s="14">
        <v>10.0370606</v>
      </c>
    </row>
    <row r="5" spans="1:17" x14ac:dyDescent="0.25">
      <c r="A5" s="4" t="s">
        <v>65</v>
      </c>
      <c r="B5" s="14">
        <v>5510.8180000000002</v>
      </c>
      <c r="C5" s="14">
        <v>81.57723</v>
      </c>
      <c r="D5" s="14">
        <v>125.8275</v>
      </c>
      <c r="E5" s="14">
        <v>55.994639999999997</v>
      </c>
      <c r="F5" s="14">
        <v>69.753960000000006</v>
      </c>
      <c r="G5" s="14">
        <v>12.185980000000001</v>
      </c>
      <c r="H5" s="14">
        <v>54.708129999999997</v>
      </c>
      <c r="I5" s="14">
        <v>21.524249999999999</v>
      </c>
      <c r="J5" s="14">
        <v>8.6557410000000008</v>
      </c>
      <c r="K5" s="14">
        <v>19.93927</v>
      </c>
      <c r="L5" s="14">
        <v>14.80310727</v>
      </c>
      <c r="M5" s="14">
        <v>22.832817197011405</v>
      </c>
      <c r="N5" s="14">
        <v>10.160858149999999</v>
      </c>
      <c r="O5" s="14">
        <v>12.657641751188299</v>
      </c>
      <c r="P5" s="14">
        <v>2.211283334</v>
      </c>
      <c r="Q5" s="14">
        <v>9.9274064210000006</v>
      </c>
    </row>
    <row r="6" spans="1:17" x14ac:dyDescent="0.25">
      <c r="A6" s="4" t="s">
        <v>66</v>
      </c>
      <c r="B6" s="14">
        <v>8917.4590000000007</v>
      </c>
      <c r="C6" s="14">
        <v>99.300640000000001</v>
      </c>
      <c r="D6" s="14">
        <v>239.90719999999999</v>
      </c>
      <c r="E6" s="14">
        <v>107.21120000000001</v>
      </c>
      <c r="F6" s="14">
        <v>131.15989999999999</v>
      </c>
      <c r="G6" s="14">
        <v>32.776179999999997</v>
      </c>
      <c r="H6" s="14">
        <v>86.810509999999994</v>
      </c>
      <c r="I6" s="14">
        <v>25.425999999999998</v>
      </c>
      <c r="J6" s="14">
        <v>23.308420000000002</v>
      </c>
      <c r="K6" s="14">
        <v>29.842580000000002</v>
      </c>
      <c r="L6" s="14">
        <v>11.13553087</v>
      </c>
      <c r="M6" s="14">
        <v>26.903089770303399</v>
      </c>
      <c r="N6" s="14">
        <v>12.022617650000001</v>
      </c>
      <c r="O6" s="14">
        <v>14.708214526133506</v>
      </c>
      <c r="P6" s="14">
        <v>3.675506666</v>
      </c>
      <c r="Q6" s="14">
        <v>9.7348930899999999</v>
      </c>
    </row>
    <row r="7" spans="1:17" x14ac:dyDescent="0.25">
      <c r="A7" s="4" t="s">
        <v>67</v>
      </c>
      <c r="B7" s="14">
        <v>10012.799999999999</v>
      </c>
      <c r="C7" s="14">
        <v>89.042190000000005</v>
      </c>
      <c r="D7" s="14">
        <v>267.24239999999998</v>
      </c>
      <c r="E7" s="14">
        <v>135.99760000000001</v>
      </c>
      <c r="F7" s="14">
        <v>130.9666</v>
      </c>
      <c r="G7" s="14">
        <v>16.813110000000002</v>
      </c>
      <c r="H7" s="14">
        <v>43.411079999999998</v>
      </c>
      <c r="I7" s="14">
        <v>42.497920000000001</v>
      </c>
      <c r="J7" s="14">
        <v>19.79119</v>
      </c>
      <c r="K7" s="14">
        <v>40.395899999999997</v>
      </c>
      <c r="L7" s="14">
        <v>8.8928361700000007</v>
      </c>
      <c r="M7" s="14">
        <v>26.690076701821667</v>
      </c>
      <c r="N7" s="14">
        <v>13.58237456</v>
      </c>
      <c r="O7" s="14">
        <v>13.079917705337168</v>
      </c>
      <c r="P7" s="14">
        <v>1.6791616730000001</v>
      </c>
      <c r="Q7" s="14">
        <v>11.011814879999999</v>
      </c>
    </row>
    <row r="8" spans="1:17" x14ac:dyDescent="0.25">
      <c r="A8" s="4" t="s">
        <v>68</v>
      </c>
      <c r="B8" s="14">
        <v>9103.1509999999998</v>
      </c>
      <c r="C8" s="14">
        <v>113.8296</v>
      </c>
      <c r="D8" s="14">
        <v>179.74019999999999</v>
      </c>
      <c r="E8" s="14">
        <v>64.301150000000007</v>
      </c>
      <c r="F8" s="14">
        <v>115.3588</v>
      </c>
      <c r="G8" s="14">
        <v>16.087060000000001</v>
      </c>
      <c r="H8" s="14">
        <v>105.432</v>
      </c>
      <c r="I8" s="14">
        <v>55.601619999999997</v>
      </c>
      <c r="J8" s="14">
        <v>10.07451</v>
      </c>
      <c r="K8" s="14">
        <v>37.808419999999998</v>
      </c>
      <c r="L8" s="14">
        <v>12.50441743</v>
      </c>
      <c r="M8" s="14">
        <v>19.744833409881917</v>
      </c>
      <c r="N8" s="14">
        <v>7.063614566</v>
      </c>
      <c r="O8" s="14">
        <v>12.672403215106506</v>
      </c>
      <c r="P8" s="14">
        <v>1.767196875</v>
      </c>
      <c r="Q8" s="14">
        <v>12.39370851</v>
      </c>
    </row>
    <row r="9" spans="1:17" x14ac:dyDescent="0.25">
      <c r="A9" s="4" t="s">
        <v>69</v>
      </c>
      <c r="B9" s="14">
        <v>3890.9810000000002</v>
      </c>
      <c r="C9" s="14">
        <v>52.256059999999998</v>
      </c>
      <c r="D9" s="14">
        <v>113.0646</v>
      </c>
      <c r="E9" s="14">
        <v>55.829909999999998</v>
      </c>
      <c r="F9" s="14">
        <v>56.435850000000002</v>
      </c>
      <c r="G9" s="14">
        <v>23.506720000000001</v>
      </c>
      <c r="H9" s="14">
        <v>112.8218</v>
      </c>
      <c r="I9" s="14">
        <v>11.073689999999999</v>
      </c>
      <c r="J9" s="14">
        <v>4.3108409999999999</v>
      </c>
      <c r="K9" s="14">
        <v>10.252459999999999</v>
      </c>
      <c r="L9" s="14">
        <v>13.430047589999999</v>
      </c>
      <c r="M9" s="14">
        <v>29.058121846392975</v>
      </c>
      <c r="N9" s="14">
        <v>14.348543469999999</v>
      </c>
      <c r="O9" s="14">
        <v>14.504272829911017</v>
      </c>
      <c r="P9" s="14">
        <v>6.0413350770000003</v>
      </c>
      <c r="Q9" s="14">
        <v>7.5715892729999998</v>
      </c>
    </row>
    <row r="10" spans="1:17" x14ac:dyDescent="0.25">
      <c r="A10" s="4" t="s">
        <v>70</v>
      </c>
      <c r="B10" s="14">
        <v>9106.7759999999998</v>
      </c>
      <c r="C10" s="14">
        <v>103.43680000000001</v>
      </c>
      <c r="D10" s="14">
        <v>233.73949999999999</v>
      </c>
      <c r="E10" s="14">
        <v>120.43340000000001</v>
      </c>
      <c r="F10" s="14">
        <v>111.7145</v>
      </c>
      <c r="G10" s="14">
        <v>25.088709999999999</v>
      </c>
      <c r="H10" s="14">
        <v>63.262360000000001</v>
      </c>
      <c r="I10" s="14">
        <v>42.703949999999999</v>
      </c>
      <c r="J10" s="14">
        <v>11.7491</v>
      </c>
      <c r="K10" s="14">
        <v>29.997710000000001</v>
      </c>
      <c r="L10" s="14">
        <v>11.35822381</v>
      </c>
      <c r="M10" s="14">
        <v>25.666547634420787</v>
      </c>
      <c r="N10" s="14">
        <v>13.22459233</v>
      </c>
      <c r="O10" s="14">
        <v>12.267184347127898</v>
      </c>
      <c r="P10" s="14">
        <v>2.754949721</v>
      </c>
      <c r="Q10" s="14">
        <v>10.0944802</v>
      </c>
    </row>
    <row r="11" spans="1:17" x14ac:dyDescent="0.25">
      <c r="A11" s="4" t="s">
        <v>71</v>
      </c>
      <c r="B11" s="14">
        <v>4663.0959999999995</v>
      </c>
      <c r="C11" s="14">
        <v>51.435749999999999</v>
      </c>
      <c r="D11" s="14">
        <v>101.4285</v>
      </c>
      <c r="E11" s="14">
        <v>54.640650000000001</v>
      </c>
      <c r="F11" s="14">
        <v>45.986939999999997</v>
      </c>
      <c r="G11" s="14">
        <v>10.137370000000001</v>
      </c>
      <c r="H11" s="14">
        <v>91.928169999999994</v>
      </c>
      <c r="I11" s="14">
        <v>26.2928</v>
      </c>
      <c r="J11" s="14">
        <v>5.9905270000000002</v>
      </c>
      <c r="K11" s="14">
        <v>19.74428</v>
      </c>
      <c r="L11" s="14">
        <v>11.030386249999999</v>
      </c>
      <c r="M11" s="14">
        <v>21.751321439661549</v>
      </c>
      <c r="N11" s="14">
        <v>11.717676409999999</v>
      </c>
      <c r="O11" s="14">
        <v>9.8618900404366538</v>
      </c>
      <c r="P11" s="14">
        <v>2.1739569589999999</v>
      </c>
      <c r="Q11" s="14">
        <v>12.03548887</v>
      </c>
    </row>
    <row r="12" spans="1:17" x14ac:dyDescent="0.25">
      <c r="A12" s="4" t="s">
        <v>72</v>
      </c>
      <c r="B12" s="14">
        <v>10260.23</v>
      </c>
      <c r="C12" s="14">
        <v>130.03729999999999</v>
      </c>
      <c r="D12" s="14">
        <v>273.4228</v>
      </c>
      <c r="E12" s="14">
        <v>127.7607</v>
      </c>
      <c r="F12" s="14">
        <v>144.57730000000001</v>
      </c>
      <c r="G12" s="14">
        <v>29.231089999999998</v>
      </c>
      <c r="H12" s="14">
        <v>56.122639999999997</v>
      </c>
      <c r="I12" s="14">
        <v>37.549610000000001</v>
      </c>
      <c r="J12" s="14">
        <v>14.14701</v>
      </c>
      <c r="K12" s="14">
        <v>31.354890000000001</v>
      </c>
      <c r="L12" s="14">
        <v>12.673916670000001</v>
      </c>
      <c r="M12" s="14">
        <v>26.648798321285199</v>
      </c>
      <c r="N12" s="14">
        <v>12.452030799999999</v>
      </c>
      <c r="O12" s="14">
        <v>14.091038894839592</v>
      </c>
      <c r="P12" s="14">
        <v>2.848970247</v>
      </c>
      <c r="Q12" s="14">
        <v>8.9836046560000007</v>
      </c>
    </row>
    <row r="13" spans="1:17" x14ac:dyDescent="0.25">
      <c r="A13" s="4" t="s">
        <v>73</v>
      </c>
      <c r="B13" s="14">
        <v>7590.5</v>
      </c>
      <c r="C13" s="14">
        <v>82.843090000000004</v>
      </c>
      <c r="D13" s="14">
        <v>210.92009999999999</v>
      </c>
      <c r="E13" s="14">
        <v>117.2437</v>
      </c>
      <c r="F13" s="14">
        <v>90.895390000000006</v>
      </c>
      <c r="G13" s="14">
        <v>19.863569999999999</v>
      </c>
      <c r="H13" s="14">
        <v>42.629800000000003</v>
      </c>
      <c r="I13" s="14">
        <v>34.229660000000003</v>
      </c>
      <c r="J13" s="14">
        <v>6.4839789999999997</v>
      </c>
      <c r="K13" s="14">
        <v>25.247920000000001</v>
      </c>
      <c r="L13" s="14">
        <v>10.914049139999999</v>
      </c>
      <c r="M13" s="14">
        <v>27.787378960542782</v>
      </c>
      <c r="N13" s="14">
        <v>15.44611027</v>
      </c>
      <c r="O13" s="14">
        <v>11.974888347276202</v>
      </c>
      <c r="P13" s="14">
        <v>2.6168987549999998</v>
      </c>
      <c r="Q13" s="14">
        <v>9.4835768389999995</v>
      </c>
    </row>
    <row r="14" spans="1:17" x14ac:dyDescent="0.25">
      <c r="A14" s="4" t="s">
        <v>74</v>
      </c>
      <c r="B14" s="14">
        <v>6478.5569999999998</v>
      </c>
      <c r="C14" s="14">
        <v>58.24098</v>
      </c>
      <c r="D14" s="14">
        <v>178.41980000000001</v>
      </c>
      <c r="E14" s="14">
        <v>81.717479999999995</v>
      </c>
      <c r="F14" s="14">
        <v>96.251000000000005</v>
      </c>
      <c r="G14" s="14">
        <v>14.544090000000001</v>
      </c>
      <c r="H14" s="14">
        <v>43.528379999999999</v>
      </c>
      <c r="I14" s="14">
        <v>30.26191</v>
      </c>
      <c r="J14" s="14">
        <v>9.9048610000000004</v>
      </c>
      <c r="K14" s="14">
        <v>22.047689999999999</v>
      </c>
      <c r="L14" s="14">
        <v>8.9898074520000009</v>
      </c>
      <c r="M14" s="14">
        <v>27.540052514780687</v>
      </c>
      <c r="N14" s="14">
        <v>12.613531070000001</v>
      </c>
      <c r="O14" s="14">
        <v>14.856857784843138</v>
      </c>
      <c r="P14" s="14">
        <v>2.244958252</v>
      </c>
      <c r="Q14" s="14">
        <v>10.38270868</v>
      </c>
    </row>
    <row r="15" spans="1:17" x14ac:dyDescent="0.25">
      <c r="A15" s="4" t="s">
        <v>75</v>
      </c>
      <c r="B15" s="14">
        <v>6807.8429999999998</v>
      </c>
      <c r="C15" s="14">
        <v>80.949010000000001</v>
      </c>
      <c r="D15" s="14">
        <v>164.22980000000001</v>
      </c>
      <c r="E15" s="14">
        <v>62.689950000000003</v>
      </c>
      <c r="F15" s="14">
        <v>100.88800000000001</v>
      </c>
      <c r="G15" s="14">
        <v>16.782599999999999</v>
      </c>
      <c r="H15" s="14">
        <v>72.956429999999997</v>
      </c>
      <c r="I15" s="14">
        <v>32.193170000000002</v>
      </c>
      <c r="J15" s="14">
        <v>7.5481819999999997</v>
      </c>
      <c r="K15" s="14">
        <v>26.708010000000002</v>
      </c>
      <c r="L15" s="14">
        <v>11.890551820000001</v>
      </c>
      <c r="M15" s="14">
        <v>24.123617421847126</v>
      </c>
      <c r="N15" s="14">
        <v>9.208489385</v>
      </c>
      <c r="O15" s="14">
        <v>14.819378178962118</v>
      </c>
      <c r="P15" s="14">
        <v>2.4651861099999999</v>
      </c>
      <c r="Q15" s="14">
        <v>10.665495659999999</v>
      </c>
    </row>
    <row r="16" spans="1:17" x14ac:dyDescent="0.25">
      <c r="A16" s="4" t="s">
        <v>76</v>
      </c>
      <c r="B16" s="14">
        <v>7516.7719999999999</v>
      </c>
      <c r="C16" s="14">
        <v>100.2137</v>
      </c>
      <c r="D16" s="14">
        <v>167.94450000000001</v>
      </c>
      <c r="E16" s="14">
        <v>64.751099999999994</v>
      </c>
      <c r="F16" s="14">
        <v>102.8659</v>
      </c>
      <c r="G16" s="14">
        <v>20.463200000000001</v>
      </c>
      <c r="H16" s="14">
        <v>80.242400000000004</v>
      </c>
      <c r="I16" s="14">
        <v>29.746780000000001</v>
      </c>
      <c r="J16" s="14">
        <v>13.11931</v>
      </c>
      <c r="K16" s="14">
        <v>30.668220000000002</v>
      </c>
      <c r="L16" s="14">
        <v>13.332012730000001</v>
      </c>
      <c r="M16" s="14">
        <v>22.342635908073309</v>
      </c>
      <c r="N16" s="14">
        <v>8.6142163150000002</v>
      </c>
      <c r="O16" s="14">
        <v>13.684850358637989</v>
      </c>
      <c r="P16" s="14">
        <v>2.7223387909999999</v>
      </c>
      <c r="Q16" s="14">
        <v>10.80788136</v>
      </c>
    </row>
    <row r="17" spans="1:17" x14ac:dyDescent="0.25">
      <c r="A17" s="4" t="s">
        <v>77</v>
      </c>
      <c r="B17" s="14">
        <v>6267.2129999999997</v>
      </c>
      <c r="C17" s="14">
        <v>84.924300000000002</v>
      </c>
      <c r="D17" s="14">
        <v>144.2747</v>
      </c>
      <c r="E17" s="14">
        <v>49.785110000000003</v>
      </c>
      <c r="F17" s="14">
        <v>93.957310000000007</v>
      </c>
      <c r="G17" s="14">
        <v>19.818439999999999</v>
      </c>
      <c r="H17" s="14">
        <v>84.321020000000004</v>
      </c>
      <c r="I17" s="14">
        <v>23.353010000000001</v>
      </c>
      <c r="J17" s="14">
        <v>12.477790000000001</v>
      </c>
      <c r="K17" s="14">
        <v>23.024750000000001</v>
      </c>
      <c r="L17" s="14">
        <v>13.550568650000001</v>
      </c>
      <c r="M17" s="14">
        <v>23.020551559361394</v>
      </c>
      <c r="N17" s="14">
        <v>7.9437399050000002</v>
      </c>
      <c r="O17" s="14">
        <v>14.991880761033654</v>
      </c>
      <c r="P17" s="14">
        <v>3.162241334</v>
      </c>
      <c r="Q17" s="14">
        <v>10.408333020000001</v>
      </c>
    </row>
    <row r="18" spans="1:17" x14ac:dyDescent="0.25">
      <c r="A18" s="4" t="s">
        <v>78</v>
      </c>
      <c r="B18" s="14">
        <v>6050.1890000000003</v>
      </c>
      <c r="C18" s="14">
        <v>92.532910000000001</v>
      </c>
      <c r="D18" s="14">
        <v>146.76910000000001</v>
      </c>
      <c r="E18" s="14">
        <v>51.631570000000004</v>
      </c>
      <c r="F18" s="14">
        <v>93.898089999999996</v>
      </c>
      <c r="G18" s="14">
        <v>22.690359999999998</v>
      </c>
      <c r="H18" s="14">
        <v>47.875100000000003</v>
      </c>
      <c r="I18" s="14">
        <v>21.148520000000001</v>
      </c>
      <c r="J18" s="14">
        <v>7.7963069999999997</v>
      </c>
      <c r="K18" s="14">
        <v>19.235569999999999</v>
      </c>
      <c r="L18" s="14">
        <v>15.29421808</v>
      </c>
      <c r="M18" s="14">
        <v>24.258597541333007</v>
      </c>
      <c r="N18" s="14">
        <v>8.5338772059999997</v>
      </c>
      <c r="O18" s="14">
        <v>15.519860619230242</v>
      </c>
      <c r="P18" s="14">
        <v>3.7503555670000002</v>
      </c>
      <c r="Q18" s="14">
        <v>8.9184602329999993</v>
      </c>
    </row>
    <row r="19" spans="1:17" x14ac:dyDescent="0.25">
      <c r="A19" s="4" t="s">
        <v>79</v>
      </c>
      <c r="B19" s="14">
        <v>11142.53</v>
      </c>
      <c r="C19" s="14">
        <v>115.6641</v>
      </c>
      <c r="D19" s="14">
        <v>257.35300000000001</v>
      </c>
      <c r="E19" s="14">
        <v>89.042680000000004</v>
      </c>
      <c r="F19" s="14">
        <v>167.97479999999999</v>
      </c>
      <c r="G19" s="14">
        <v>22.626190000000001</v>
      </c>
      <c r="H19" s="14">
        <v>38.786589999999997</v>
      </c>
      <c r="I19" s="14">
        <v>54.269759999999998</v>
      </c>
      <c r="J19" s="14">
        <v>20.03304</v>
      </c>
      <c r="K19" s="14">
        <v>47.140839999999997</v>
      </c>
      <c r="L19" s="14">
        <v>10.3804163</v>
      </c>
      <c r="M19" s="14">
        <v>23.096460139663076</v>
      </c>
      <c r="N19" s="14">
        <v>7.9912443580000003</v>
      </c>
      <c r="O19" s="14">
        <v>15.075104128057092</v>
      </c>
      <c r="P19" s="14">
        <v>2.0306151300000002</v>
      </c>
      <c r="Q19" s="14">
        <v>11.787673</v>
      </c>
    </row>
    <row r="20" spans="1:17" x14ac:dyDescent="0.25">
      <c r="A20" s="4" t="s">
        <v>80</v>
      </c>
      <c r="B20" s="14">
        <v>10733.78</v>
      </c>
      <c r="C20" s="14">
        <v>108.89100000000001</v>
      </c>
      <c r="D20" s="14">
        <v>248.72389999999999</v>
      </c>
      <c r="E20" s="14">
        <v>92.17895</v>
      </c>
      <c r="F20" s="14">
        <v>156.3681</v>
      </c>
      <c r="G20" s="14">
        <v>28.35941</v>
      </c>
      <c r="H20" s="14">
        <v>50.573030000000003</v>
      </c>
      <c r="I20" s="14">
        <v>54.42257</v>
      </c>
      <c r="J20" s="14">
        <v>18.526679999999999</v>
      </c>
      <c r="K20" s="14">
        <v>46.117289999999997</v>
      </c>
      <c r="L20" s="14">
        <v>10.144702049999999</v>
      </c>
      <c r="M20" s="14">
        <v>23.17206985796243</v>
      </c>
      <c r="N20" s="14">
        <v>8.5877435539999993</v>
      </c>
      <c r="O20" s="14">
        <v>14.567850282006898</v>
      </c>
      <c r="P20" s="14">
        <v>2.6420711059999999</v>
      </c>
      <c r="Q20" s="14">
        <v>11.94213036</v>
      </c>
    </row>
    <row r="21" spans="1:17" x14ac:dyDescent="0.25">
      <c r="A21" s="4" t="s">
        <v>81</v>
      </c>
      <c r="B21" s="14">
        <v>7438.915</v>
      </c>
      <c r="C21" s="14">
        <v>87.011669999999995</v>
      </c>
      <c r="D21" s="14">
        <v>212.38910000000001</v>
      </c>
      <c r="E21" s="14">
        <v>96.410390000000007</v>
      </c>
      <c r="F21" s="14">
        <v>114.91970000000001</v>
      </c>
      <c r="G21" s="14">
        <v>23.58962</v>
      </c>
      <c r="H21" s="14">
        <v>98.597269999999995</v>
      </c>
      <c r="I21" s="14">
        <v>21.28745</v>
      </c>
      <c r="J21" s="14">
        <v>15.84721</v>
      </c>
      <c r="K21" s="14">
        <v>22.08924</v>
      </c>
      <c r="L21" s="14">
        <v>11.69682272</v>
      </c>
      <c r="M21" s="14">
        <v>28.551085743014944</v>
      </c>
      <c r="N21" s="14">
        <v>12.960275790000001</v>
      </c>
      <c r="O21" s="14">
        <v>15.448449135391385</v>
      </c>
      <c r="P21" s="14">
        <v>3.1711103029999999</v>
      </c>
      <c r="Q21" s="14">
        <v>8.7696740720000008</v>
      </c>
    </row>
    <row r="22" spans="1:17" x14ac:dyDescent="0.25">
      <c r="A22" s="4" t="s">
        <v>82</v>
      </c>
      <c r="B22" s="14">
        <v>4126.7950000000001</v>
      </c>
      <c r="C22" s="14">
        <v>34.544339999999998</v>
      </c>
      <c r="D22" s="14">
        <v>116.74930000000001</v>
      </c>
      <c r="E22" s="14">
        <v>54.97251</v>
      </c>
      <c r="F22" s="14">
        <v>60.081090000000003</v>
      </c>
      <c r="G22" s="14">
        <v>10.766579999999999</v>
      </c>
      <c r="H22" s="14">
        <v>91.148619999999994</v>
      </c>
      <c r="I22" s="14">
        <v>18.33784</v>
      </c>
      <c r="J22" s="14">
        <v>7.4421210000000002</v>
      </c>
      <c r="K22" s="14">
        <v>14.0456</v>
      </c>
      <c r="L22" s="14">
        <v>8.3707429130000008</v>
      </c>
      <c r="M22" s="14">
        <v>28.290549930393926</v>
      </c>
      <c r="N22" s="14">
        <v>13.320872489999999</v>
      </c>
      <c r="O22" s="14">
        <v>14.558777453205211</v>
      </c>
      <c r="P22" s="14">
        <v>2.6089447140000002</v>
      </c>
      <c r="Q22" s="14">
        <v>10.43976015</v>
      </c>
    </row>
    <row r="23" spans="1:17" x14ac:dyDescent="0.25">
      <c r="A23" s="4" t="s">
        <v>83</v>
      </c>
      <c r="B23" s="14">
        <v>3076.0720000000001</v>
      </c>
      <c r="C23" s="14">
        <v>32.426879999999997</v>
      </c>
      <c r="D23" s="14">
        <v>80.308539999999994</v>
      </c>
      <c r="E23" s="14">
        <v>29.8995</v>
      </c>
      <c r="F23" s="14">
        <v>50.06438</v>
      </c>
      <c r="G23" s="14">
        <v>7.8636590000000002</v>
      </c>
      <c r="H23" s="14">
        <v>72.920060000000007</v>
      </c>
      <c r="I23" s="14">
        <v>11.152659999999999</v>
      </c>
      <c r="J23" s="14">
        <v>7.2978769999999997</v>
      </c>
      <c r="K23" s="14">
        <v>10.870979999999999</v>
      </c>
      <c r="L23" s="14">
        <v>10.54165182</v>
      </c>
      <c r="M23" s="14">
        <v>26.107496833624179</v>
      </c>
      <c r="N23" s="14">
        <v>9.7200260590000003</v>
      </c>
      <c r="O23" s="14">
        <v>16.275425282633176</v>
      </c>
      <c r="P23" s="14">
        <v>2.5563962739999999</v>
      </c>
      <c r="Q23" s="14">
        <v>10.34783646</v>
      </c>
    </row>
    <row r="24" spans="1:17" x14ac:dyDescent="0.25">
      <c r="A24" s="4" t="s">
        <v>84</v>
      </c>
      <c r="B24" s="14">
        <v>5746.1729999999998</v>
      </c>
      <c r="C24" s="14">
        <v>60.192900000000002</v>
      </c>
      <c r="D24" s="14">
        <v>143.07</v>
      </c>
      <c r="E24" s="14">
        <v>69.040599999999998</v>
      </c>
      <c r="F24" s="14">
        <v>73.574020000000004</v>
      </c>
      <c r="G24" s="14">
        <v>18.704630000000002</v>
      </c>
      <c r="H24" s="14">
        <v>36.229469999999999</v>
      </c>
      <c r="I24" s="14">
        <v>25.766860000000001</v>
      </c>
      <c r="J24" s="14">
        <v>7.7381450000000003</v>
      </c>
      <c r="K24" s="14">
        <v>23.773099999999999</v>
      </c>
      <c r="L24" s="14">
        <v>10.475302429999999</v>
      </c>
      <c r="M24" s="14">
        <v>24.898310579928587</v>
      </c>
      <c r="N24" s="14">
        <v>12.015057669999999</v>
      </c>
      <c r="O24" s="14">
        <v>12.804003638595638</v>
      </c>
      <c r="P24" s="14">
        <v>3.255145642</v>
      </c>
      <c r="Q24" s="14">
        <v>10.90149392</v>
      </c>
    </row>
    <row r="25" spans="1:17" x14ac:dyDescent="0.25">
      <c r="A25" s="4" t="s">
        <v>85</v>
      </c>
      <c r="B25" s="14">
        <v>9118.2939999999999</v>
      </c>
      <c r="C25" s="14">
        <v>104.48520000000001</v>
      </c>
      <c r="D25" s="14">
        <v>257.8288</v>
      </c>
      <c r="E25" s="14">
        <v>142.75470000000001</v>
      </c>
      <c r="F25" s="14">
        <v>110.6173</v>
      </c>
      <c r="G25" s="14">
        <v>26.960280000000001</v>
      </c>
      <c r="H25" s="14">
        <v>60.443469999999998</v>
      </c>
      <c r="I25" s="14">
        <v>32.076659999999997</v>
      </c>
      <c r="J25" s="14">
        <v>15.524179999999999</v>
      </c>
      <c r="K25" s="14">
        <v>27.806719999999999</v>
      </c>
      <c r="L25" s="14">
        <v>11.45885404</v>
      </c>
      <c r="M25" s="14">
        <v>28.275991100966912</v>
      </c>
      <c r="N25" s="14">
        <v>15.65585624</v>
      </c>
      <c r="O25" s="14">
        <v>12.131359221363118</v>
      </c>
      <c r="P25" s="14">
        <v>2.9567241420000001</v>
      </c>
      <c r="Q25" s="14">
        <v>9.1097029769999995</v>
      </c>
    </row>
    <row r="26" spans="1:17" x14ac:dyDescent="0.25">
      <c r="A26" s="4" t="s">
        <v>86</v>
      </c>
      <c r="B26" s="14">
        <v>4887.8270000000002</v>
      </c>
      <c r="C26" s="14">
        <v>51.275939999999999</v>
      </c>
      <c r="D26" s="14">
        <v>118.4113</v>
      </c>
      <c r="E26" s="14">
        <v>63.448349999999998</v>
      </c>
      <c r="F26" s="14">
        <v>54.716369999999998</v>
      </c>
      <c r="G26" s="14">
        <v>10.54588</v>
      </c>
      <c r="H26" s="14">
        <v>71.48603</v>
      </c>
      <c r="I26" s="14">
        <v>26.88082</v>
      </c>
      <c r="J26" s="14">
        <v>6.5230629999999996</v>
      </c>
      <c r="K26" s="14">
        <v>16.843050000000002</v>
      </c>
      <c r="L26" s="14">
        <v>10.490539050000001</v>
      </c>
      <c r="M26" s="14">
        <v>24.225755125948602</v>
      </c>
      <c r="N26" s="14">
        <v>12.980891099999999</v>
      </c>
      <c r="O26" s="14">
        <v>11.194416250820661</v>
      </c>
      <c r="P26" s="14">
        <v>2.1575804540000001</v>
      </c>
      <c r="Q26" s="14">
        <v>11.212344460000001</v>
      </c>
    </row>
    <row r="27" spans="1:17" x14ac:dyDescent="0.25">
      <c r="A27" s="4" t="s">
        <v>87</v>
      </c>
      <c r="B27" s="14">
        <v>7266.4970000000003</v>
      </c>
      <c r="C27" s="14">
        <v>82.758769999999998</v>
      </c>
      <c r="D27" s="14">
        <v>184.32300000000001</v>
      </c>
      <c r="E27" s="14">
        <v>129.17250000000001</v>
      </c>
      <c r="F27" s="14">
        <v>55.142220000000002</v>
      </c>
      <c r="G27" s="14">
        <v>8.0940709999999996</v>
      </c>
      <c r="H27" s="14">
        <v>44.332689999999999</v>
      </c>
      <c r="I27" s="14">
        <v>39.280520000000003</v>
      </c>
      <c r="J27" s="14">
        <v>6.2381669999999998</v>
      </c>
      <c r="K27" s="14">
        <v>24.121230000000001</v>
      </c>
      <c r="L27" s="14">
        <v>11.389087480000001</v>
      </c>
      <c r="M27" s="14">
        <v>25.36614272324065</v>
      </c>
      <c r="N27" s="14">
        <v>17.776447170000001</v>
      </c>
      <c r="O27" s="14">
        <v>7.5885560814241027</v>
      </c>
      <c r="P27" s="14">
        <v>1.1138889890000001</v>
      </c>
      <c r="Q27" s="14">
        <v>10.260064789999999</v>
      </c>
    </row>
    <row r="28" spans="1:17" x14ac:dyDescent="0.25">
      <c r="A28" s="4" t="s">
        <v>88</v>
      </c>
      <c r="B28" s="14">
        <v>3840.08</v>
      </c>
      <c r="C28" s="14">
        <v>48.504820000000002</v>
      </c>
      <c r="D28" s="14">
        <v>107.5472</v>
      </c>
      <c r="E28" s="14">
        <v>73.445819999999998</v>
      </c>
      <c r="F28" s="14">
        <v>33.73518</v>
      </c>
      <c r="G28" s="14">
        <v>10.12655</v>
      </c>
      <c r="H28" s="14">
        <v>54.090609999999998</v>
      </c>
      <c r="I28" s="14">
        <v>15.664440000000001</v>
      </c>
      <c r="J28" s="14">
        <v>3.690871</v>
      </c>
      <c r="K28" s="14">
        <v>10.834250000000001</v>
      </c>
      <c r="L28" s="14">
        <v>12.63120039</v>
      </c>
      <c r="M28" s="14">
        <v>28.006499864586157</v>
      </c>
      <c r="N28" s="14">
        <v>19.12611716</v>
      </c>
      <c r="O28" s="14">
        <v>8.7850201037478399</v>
      </c>
      <c r="P28" s="14">
        <v>2.6370674570000001</v>
      </c>
      <c r="Q28" s="14">
        <v>8.5917767339999997</v>
      </c>
    </row>
    <row r="29" spans="1:17" x14ac:dyDescent="0.25">
      <c r="A29" s="4" t="s">
        <v>89</v>
      </c>
      <c r="B29" s="14">
        <v>7822.2659999999996</v>
      </c>
      <c r="C29" s="14">
        <v>85.768649999999994</v>
      </c>
      <c r="D29" s="14">
        <v>171.96960000000001</v>
      </c>
      <c r="E29" s="14">
        <v>102.92619999999999</v>
      </c>
      <c r="F29" s="14">
        <v>68.080529999999996</v>
      </c>
      <c r="G29" s="14">
        <v>11.880979999999999</v>
      </c>
      <c r="H29" s="14">
        <v>56.50262</v>
      </c>
      <c r="I29" s="14">
        <v>52.522300000000001</v>
      </c>
      <c r="J29" s="14">
        <v>6.2032540000000003</v>
      </c>
      <c r="K29" s="14">
        <v>29.97476</v>
      </c>
      <c r="L29" s="14">
        <v>10.96468082</v>
      </c>
      <c r="M29" s="14">
        <v>21.984626961036611</v>
      </c>
      <c r="N29" s="14">
        <v>13.158105340000001</v>
      </c>
      <c r="O29" s="14">
        <v>8.7034281370641189</v>
      </c>
      <c r="P29" s="14">
        <v>1.5188667840000001</v>
      </c>
      <c r="Q29" s="14">
        <v>12.19716128</v>
      </c>
    </row>
    <row r="30" spans="1:17" x14ac:dyDescent="0.25">
      <c r="A30" s="4" t="s">
        <v>90</v>
      </c>
      <c r="B30" s="14">
        <v>4219.5010000000002</v>
      </c>
      <c r="C30" s="14">
        <v>53.952010000000001</v>
      </c>
      <c r="D30" s="14">
        <v>101.873</v>
      </c>
      <c r="E30" s="14">
        <v>36.859279999999998</v>
      </c>
      <c r="F30" s="14">
        <v>64.103480000000005</v>
      </c>
      <c r="G30" s="14">
        <v>16.16469</v>
      </c>
      <c r="H30" s="14">
        <v>81.261060000000001</v>
      </c>
      <c r="I30" s="14">
        <v>15.997439999999999</v>
      </c>
      <c r="J30" s="14">
        <v>4.8910530000000003</v>
      </c>
      <c r="K30" s="14">
        <v>16.978470000000002</v>
      </c>
      <c r="L30" s="14">
        <v>12.78634843</v>
      </c>
      <c r="M30" s="14">
        <v>24.143376195431642</v>
      </c>
      <c r="N30" s="14">
        <v>8.7354594769999991</v>
      </c>
      <c r="O30" s="14">
        <v>15.19219452726756</v>
      </c>
      <c r="P30" s="14">
        <v>3.8309482570000002</v>
      </c>
      <c r="Q30" s="14">
        <v>10.103042990000001</v>
      </c>
    </row>
    <row r="31" spans="1:17" x14ac:dyDescent="0.25">
      <c r="A31" s="4" t="s">
        <v>91</v>
      </c>
      <c r="B31" s="14">
        <v>7157.4089999999997</v>
      </c>
      <c r="C31" s="14">
        <v>87.868459999999999</v>
      </c>
      <c r="D31" s="14">
        <v>178.00059999999999</v>
      </c>
      <c r="E31" s="14">
        <v>72.151420000000002</v>
      </c>
      <c r="F31" s="14">
        <v>105.79</v>
      </c>
      <c r="G31" s="14">
        <v>20.993690000000001</v>
      </c>
      <c r="H31" s="14">
        <v>43.175139999999999</v>
      </c>
      <c r="I31" s="14">
        <v>31.235040000000001</v>
      </c>
      <c r="J31" s="14">
        <v>7.504874</v>
      </c>
      <c r="K31" s="14">
        <v>27.33811</v>
      </c>
      <c r="L31" s="14">
        <v>12.27657383</v>
      </c>
      <c r="M31" s="14">
        <v>24.869418528408815</v>
      </c>
      <c r="N31" s="14">
        <v>10.08066187</v>
      </c>
      <c r="O31" s="14">
        <v>14.780488302401052</v>
      </c>
      <c r="P31" s="14">
        <v>2.9331410290000002</v>
      </c>
      <c r="Q31" s="14">
        <v>10.19313414</v>
      </c>
    </row>
    <row r="32" spans="1:17" x14ac:dyDescent="0.25">
      <c r="A32" s="4" t="s">
        <v>95</v>
      </c>
      <c r="B32" s="14">
        <v>3687.42</v>
      </c>
      <c r="C32" s="14">
        <v>55.782089999999997</v>
      </c>
      <c r="D32" s="14">
        <v>50.155540000000002</v>
      </c>
      <c r="E32" s="14">
        <v>39.46743</v>
      </c>
      <c r="F32" s="14">
        <v>10.52849</v>
      </c>
      <c r="G32" s="14">
        <v>6.1280659999999996</v>
      </c>
      <c r="H32" s="14">
        <v>92.173850000000002</v>
      </c>
      <c r="I32" s="14">
        <v>19.941369999999999</v>
      </c>
      <c r="J32" s="14">
        <v>5.8857049999999997</v>
      </c>
      <c r="K32" s="14">
        <v>20.489090000000001</v>
      </c>
      <c r="L32" s="14">
        <v>15.12767463</v>
      </c>
      <c r="M32" s="14">
        <v>13.601797462724615</v>
      </c>
      <c r="N32" s="14">
        <v>10.703264069999999</v>
      </c>
      <c r="O32" s="14">
        <v>2.8552456731264675</v>
      </c>
      <c r="P32" s="14">
        <v>1.6618844610000001</v>
      </c>
      <c r="Q32" s="14">
        <v>13.715017550000001</v>
      </c>
    </row>
    <row r="33" spans="1:17" x14ac:dyDescent="0.25">
      <c r="A33" s="4" t="s">
        <v>96</v>
      </c>
      <c r="B33" s="14">
        <v>6079.9470000000001</v>
      </c>
      <c r="C33" s="14">
        <v>69.530850000000001</v>
      </c>
      <c r="D33" s="14">
        <v>133.26480000000001</v>
      </c>
      <c r="E33" s="14">
        <v>74.047430000000006</v>
      </c>
      <c r="F33" s="14">
        <v>56.988289999999999</v>
      </c>
      <c r="G33" s="14">
        <v>21.822489999999998</v>
      </c>
      <c r="H33" s="14">
        <v>71.98509</v>
      </c>
      <c r="I33" s="14">
        <v>26.304400000000001</v>
      </c>
      <c r="J33" s="14">
        <v>10.77847</v>
      </c>
      <c r="K33" s="14">
        <v>28.786650000000002</v>
      </c>
      <c r="L33" s="14">
        <v>11.43609476</v>
      </c>
      <c r="M33" s="14">
        <v>21.918743699575014</v>
      </c>
      <c r="N33" s="14">
        <v>12.17895978</v>
      </c>
      <c r="O33" s="14">
        <v>9.3731557199429538</v>
      </c>
      <c r="P33" s="14">
        <v>3.5892566170000002</v>
      </c>
      <c r="Q33" s="14">
        <v>11.74709747</v>
      </c>
    </row>
    <row r="34" spans="1:17" x14ac:dyDescent="0.25">
      <c r="A34" s="4" t="s">
        <v>97</v>
      </c>
      <c r="B34" s="14">
        <v>11479.4</v>
      </c>
      <c r="C34" s="14">
        <v>156.58349999999999</v>
      </c>
      <c r="D34" s="14">
        <v>295.39949999999999</v>
      </c>
      <c r="E34" s="14">
        <v>148.28290000000001</v>
      </c>
      <c r="F34" s="14">
        <v>144.95869999999999</v>
      </c>
      <c r="G34" s="14">
        <v>40.112859999999998</v>
      </c>
      <c r="H34" s="14">
        <v>67.264970000000005</v>
      </c>
      <c r="I34" s="14">
        <v>34.123390000000001</v>
      </c>
      <c r="J34" s="14">
        <v>17.603000000000002</v>
      </c>
      <c r="K34" s="14">
        <v>43.243340000000003</v>
      </c>
      <c r="L34" s="14">
        <v>13.640390610000001</v>
      </c>
      <c r="M34" s="14">
        <v>25.733008693834172</v>
      </c>
      <c r="N34" s="14">
        <v>12.917304039999999</v>
      </c>
      <c r="O34" s="14">
        <v>12.627724445528511</v>
      </c>
      <c r="P34" s="14">
        <v>3.4943341989999999</v>
      </c>
      <c r="Q34" s="14">
        <v>9.1116521769999999</v>
      </c>
    </row>
    <row r="35" spans="1:17" x14ac:dyDescent="0.25">
      <c r="A35" s="4" t="s">
        <v>98</v>
      </c>
      <c r="B35" s="14">
        <v>6262.3530000000001</v>
      </c>
      <c r="C35" s="14">
        <v>63.834470000000003</v>
      </c>
      <c r="D35" s="14">
        <v>153.84889999999999</v>
      </c>
      <c r="E35" s="14">
        <v>59.902630000000002</v>
      </c>
      <c r="F35" s="14">
        <v>93.483770000000007</v>
      </c>
      <c r="G35" s="14">
        <v>17.32912</v>
      </c>
      <c r="H35" s="14">
        <v>72.609020000000001</v>
      </c>
      <c r="I35" s="14">
        <v>27.86665</v>
      </c>
      <c r="J35" s="14">
        <v>12.66297</v>
      </c>
      <c r="K35" s="14">
        <v>24.849409999999999</v>
      </c>
      <c r="L35" s="14">
        <v>10.193368209999999</v>
      </c>
      <c r="M35" s="14">
        <v>24.567267287551498</v>
      </c>
      <c r="N35" s="14">
        <v>9.5655147510000003</v>
      </c>
      <c r="O35" s="14">
        <v>14.927898507158572</v>
      </c>
      <c r="P35" s="14">
        <v>2.7671899039999999</v>
      </c>
      <c r="Q35" s="14">
        <v>11.30173594</v>
      </c>
    </row>
    <row r="36" spans="1:17" x14ac:dyDescent="0.25">
      <c r="A36" s="4" t="s">
        <v>99</v>
      </c>
      <c r="B36" s="14">
        <v>9318.6890000000003</v>
      </c>
      <c r="C36" s="14">
        <v>107.0688</v>
      </c>
      <c r="D36" s="14">
        <v>230.70169999999999</v>
      </c>
      <c r="E36" s="14">
        <v>101.8082</v>
      </c>
      <c r="F36" s="14">
        <v>128.5856</v>
      </c>
      <c r="G36" s="14">
        <v>29.025510000000001</v>
      </c>
      <c r="H36" s="14">
        <v>81.240380000000002</v>
      </c>
      <c r="I36" s="14">
        <v>36.264960000000002</v>
      </c>
      <c r="J36" s="14">
        <v>12.967219999999999</v>
      </c>
      <c r="K36" s="14">
        <v>41.007689999999997</v>
      </c>
      <c r="L36" s="14">
        <v>11.48968487</v>
      </c>
      <c r="M36" s="14">
        <v>24.75688372044608</v>
      </c>
      <c r="N36" s="14">
        <v>10.925163400000001</v>
      </c>
      <c r="O36" s="14">
        <v>13.798679191890619</v>
      </c>
      <c r="P36" s="14">
        <v>3.1147632459999999</v>
      </c>
      <c r="Q36" s="14">
        <v>10.580594550000001</v>
      </c>
    </row>
    <row r="37" spans="1:17" x14ac:dyDescent="0.25">
      <c r="A37" s="4" t="s">
        <v>100</v>
      </c>
      <c r="B37" s="14">
        <v>9735.2929999999997</v>
      </c>
      <c r="C37" s="14">
        <v>109.303</v>
      </c>
      <c r="D37" s="14">
        <v>268.77280000000002</v>
      </c>
      <c r="E37" s="14">
        <v>127.7291</v>
      </c>
      <c r="F37" s="14">
        <v>140.7629</v>
      </c>
      <c r="G37" s="14">
        <v>42.923020000000001</v>
      </c>
      <c r="H37" s="14">
        <v>65.23124</v>
      </c>
      <c r="I37" s="14">
        <v>37.08</v>
      </c>
      <c r="J37" s="14">
        <v>15.04654</v>
      </c>
      <c r="K37" s="14">
        <v>30.855049999999999</v>
      </c>
      <c r="L37" s="14">
        <v>11.22749978</v>
      </c>
      <c r="M37" s="14">
        <v>27.608085344734878</v>
      </c>
      <c r="N37" s="14">
        <v>13.120211169999999</v>
      </c>
      <c r="O37" s="14">
        <v>14.459030662970287</v>
      </c>
      <c r="P37" s="14">
        <v>4.4090116239999997</v>
      </c>
      <c r="Q37" s="14">
        <v>9.3626992019999999</v>
      </c>
    </row>
    <row r="38" spans="1:17" x14ac:dyDescent="0.25">
      <c r="A38" s="4" t="s">
        <v>101</v>
      </c>
      <c r="B38" s="14">
        <v>6069.3230000000003</v>
      </c>
      <c r="C38" s="14">
        <v>75.073710000000005</v>
      </c>
      <c r="D38" s="14">
        <v>139.3133</v>
      </c>
      <c r="E38" s="14">
        <v>33.2376</v>
      </c>
      <c r="F38" s="14">
        <v>106.0142</v>
      </c>
      <c r="G38" s="14">
        <v>15.568099999999999</v>
      </c>
      <c r="H38" s="14">
        <v>53.958370000000002</v>
      </c>
      <c r="I38" s="14">
        <v>27.31203</v>
      </c>
      <c r="J38" s="14">
        <v>7.9381399999999998</v>
      </c>
      <c r="K38" s="14">
        <v>24.932459999999999</v>
      </c>
      <c r="L38" s="14">
        <v>12.36937135</v>
      </c>
      <c r="M38" s="14">
        <v>22.953680336340639</v>
      </c>
      <c r="N38" s="14">
        <v>5.4763274260000001</v>
      </c>
      <c r="O38" s="14">
        <v>17.467219984831917</v>
      </c>
      <c r="P38" s="14">
        <v>2.5650472049999999</v>
      </c>
      <c r="Q38" s="14">
        <v>10.924744</v>
      </c>
    </row>
    <row r="39" spans="1:17" x14ac:dyDescent="0.25">
      <c r="A39" s="4" t="s">
        <v>102</v>
      </c>
      <c r="B39" s="14">
        <v>8540.723</v>
      </c>
      <c r="C39" s="14">
        <v>98.00318</v>
      </c>
      <c r="D39" s="14">
        <v>250.56399999999999</v>
      </c>
      <c r="E39" s="14">
        <v>97.467259999999996</v>
      </c>
      <c r="F39" s="14">
        <v>152.87029999999999</v>
      </c>
      <c r="G39" s="14">
        <v>14.278700000000001</v>
      </c>
      <c r="H39" s="14">
        <v>131.34450000000001</v>
      </c>
      <c r="I39" s="14">
        <v>37.584560000000003</v>
      </c>
      <c r="J39" s="14">
        <v>6.0195559999999997</v>
      </c>
      <c r="K39" s="14">
        <v>23.169530000000002</v>
      </c>
      <c r="L39" s="14">
        <v>11.474810740000001</v>
      </c>
      <c r="M39" s="14">
        <v>29.337563107947652</v>
      </c>
      <c r="N39" s="14">
        <v>11.41206195</v>
      </c>
      <c r="O39" s="14">
        <v>17.898988176996255</v>
      </c>
      <c r="P39" s="14">
        <v>1.671837384</v>
      </c>
      <c r="Q39" s="14">
        <v>8.5379258880000002</v>
      </c>
    </row>
    <row r="40" spans="1:17" x14ac:dyDescent="0.25">
      <c r="A40" s="4" t="s">
        <v>103</v>
      </c>
      <c r="B40" s="14">
        <v>3669.69</v>
      </c>
      <c r="C40" s="14">
        <v>45.523769999999999</v>
      </c>
      <c r="D40" s="14">
        <v>93.196430000000007</v>
      </c>
      <c r="E40" s="14">
        <v>41.525010000000002</v>
      </c>
      <c r="F40" s="14">
        <v>51.530299999999997</v>
      </c>
      <c r="G40" s="14">
        <v>10.08839</v>
      </c>
      <c r="H40" s="14">
        <v>33.286700000000003</v>
      </c>
      <c r="I40" s="14">
        <v>17.057600000000001</v>
      </c>
      <c r="J40" s="14">
        <v>3.8007339999999998</v>
      </c>
      <c r="K40" s="14">
        <v>12.01408</v>
      </c>
      <c r="L40" s="14">
        <v>12.40534487</v>
      </c>
      <c r="M40" s="14">
        <v>25.39626780463745</v>
      </c>
      <c r="N40" s="14">
        <v>11.31567244</v>
      </c>
      <c r="O40" s="14">
        <v>14.042139799274597</v>
      </c>
      <c r="P40" s="14">
        <v>2.7491123229999999</v>
      </c>
      <c r="Q40" s="14">
        <v>9.8726241179999992</v>
      </c>
    </row>
    <row r="41" spans="1:17" x14ac:dyDescent="0.25">
      <c r="A41" s="4" t="s">
        <v>104</v>
      </c>
      <c r="B41" s="14">
        <v>3729.3209999999999</v>
      </c>
      <c r="C41" s="14">
        <v>52.278469999999999</v>
      </c>
      <c r="D41" s="14">
        <v>83.792140000000003</v>
      </c>
      <c r="E41" s="14">
        <v>45.024059999999999</v>
      </c>
      <c r="F41" s="14">
        <v>35.880760000000002</v>
      </c>
      <c r="G41" s="14">
        <v>11.93309</v>
      </c>
      <c r="H41" s="14">
        <v>128.1842</v>
      </c>
      <c r="I41" s="14">
        <v>14.34206</v>
      </c>
      <c r="J41" s="14">
        <v>7.8565870000000002</v>
      </c>
      <c r="K41" s="14">
        <v>13.639699999999999</v>
      </c>
      <c r="L41" s="14">
        <v>14.018227449999999</v>
      </c>
      <c r="M41" s="14">
        <v>22.468470802057535</v>
      </c>
      <c r="N41" s="14">
        <v>12.0729913</v>
      </c>
      <c r="O41" s="14">
        <v>9.6212581325125957</v>
      </c>
      <c r="P41" s="14">
        <v>3.1998023230000001</v>
      </c>
      <c r="Q41" s="14">
        <v>10.521607019999999</v>
      </c>
    </row>
    <row r="42" spans="1:17" x14ac:dyDescent="0.25">
      <c r="A42" s="4" t="s">
        <v>105</v>
      </c>
      <c r="B42" s="14">
        <v>4057.3530000000001</v>
      </c>
      <c r="C42" s="14">
        <v>39.86159</v>
      </c>
      <c r="D42" s="14">
        <v>108.9623</v>
      </c>
      <c r="E42" s="14">
        <v>60.557220000000001</v>
      </c>
      <c r="F42" s="14">
        <v>46.25573</v>
      </c>
      <c r="G42" s="14">
        <v>17.872990000000001</v>
      </c>
      <c r="H42" s="14">
        <v>65.236859999999993</v>
      </c>
      <c r="I42" s="14">
        <v>19.14791</v>
      </c>
      <c r="J42" s="14">
        <v>5.52189</v>
      </c>
      <c r="K42" s="14">
        <v>13.8522</v>
      </c>
      <c r="L42" s="14">
        <v>9.8245309200000008</v>
      </c>
      <c r="M42" s="14">
        <v>26.855513927430025</v>
      </c>
      <c r="N42" s="14">
        <v>14.92530228</v>
      </c>
      <c r="O42" s="14">
        <v>11.400469715107363</v>
      </c>
      <c r="P42" s="14">
        <v>4.4050862720000001</v>
      </c>
      <c r="Q42" s="14">
        <v>10.33280811</v>
      </c>
    </row>
    <row r="43" spans="1:17" x14ac:dyDescent="0.25">
      <c r="A43" s="4" t="s">
        <v>106</v>
      </c>
      <c r="B43" s="14">
        <v>7657.1490000000003</v>
      </c>
      <c r="C43" s="14">
        <v>81.105199999999996</v>
      </c>
      <c r="D43" s="14">
        <v>216.7688</v>
      </c>
      <c r="E43" s="14">
        <v>114.3306</v>
      </c>
      <c r="F43" s="14">
        <v>98.367909999999995</v>
      </c>
      <c r="G43" s="14">
        <v>25.8855</v>
      </c>
      <c r="H43" s="14">
        <v>43.082749999999997</v>
      </c>
      <c r="I43" s="14">
        <v>37.032350000000001</v>
      </c>
      <c r="J43" s="14">
        <v>5.4544009999999998</v>
      </c>
      <c r="K43" s="14">
        <v>22.788399999999999</v>
      </c>
      <c r="L43" s="14">
        <v>10.592088520000001</v>
      </c>
      <c r="M43" s="14">
        <v>28.309335498107718</v>
      </c>
      <c r="N43" s="14">
        <v>14.9312231</v>
      </c>
      <c r="O43" s="14">
        <v>12.846545104450755</v>
      </c>
      <c r="P43" s="14">
        <v>3.3805663180000001</v>
      </c>
      <c r="Q43" s="14">
        <v>9.3358546370000006</v>
      </c>
    </row>
    <row r="44" spans="1:17" x14ac:dyDescent="0.25">
      <c r="A44" s="4" t="s">
        <v>107</v>
      </c>
      <c r="B44" s="14">
        <v>4914.3919999999998</v>
      </c>
      <c r="C44" s="14">
        <v>62.95993</v>
      </c>
      <c r="D44" s="14">
        <v>131.10640000000001</v>
      </c>
      <c r="E44" s="14">
        <v>61.405200000000001</v>
      </c>
      <c r="F44" s="14">
        <v>69.517740000000003</v>
      </c>
      <c r="G44" s="14">
        <v>15.46208</v>
      </c>
      <c r="H44" s="14">
        <v>96.846279999999993</v>
      </c>
      <c r="I44" s="14">
        <v>22.790710000000001</v>
      </c>
      <c r="J44" s="14">
        <v>3.6914340000000001</v>
      </c>
      <c r="K44" s="14">
        <v>13.875120000000001</v>
      </c>
      <c r="L44" s="14">
        <v>12.811336580000001</v>
      </c>
      <c r="M44" s="14">
        <v>26.678050916573202</v>
      </c>
      <c r="N44" s="14">
        <v>12.49497395</v>
      </c>
      <c r="O44" s="14">
        <v>14.14574580131174</v>
      </c>
      <c r="P44" s="14">
        <v>3.1462854409999998</v>
      </c>
      <c r="Q44" s="14">
        <v>9.0209918130000002</v>
      </c>
    </row>
    <row r="45" spans="1:17" x14ac:dyDescent="0.25">
      <c r="A45" s="4" t="s">
        <v>108</v>
      </c>
      <c r="B45" s="14">
        <v>5175.6419999999998</v>
      </c>
      <c r="C45" s="14">
        <v>73.364490000000004</v>
      </c>
      <c r="D45" s="14">
        <v>114.2291</v>
      </c>
      <c r="E45" s="14">
        <v>70.852109999999996</v>
      </c>
      <c r="F45" s="14">
        <v>42.780430000000003</v>
      </c>
      <c r="G45" s="14">
        <v>18.618369999999999</v>
      </c>
      <c r="H45" s="14">
        <v>31.830690000000001</v>
      </c>
      <c r="I45" s="14">
        <v>18.596</v>
      </c>
      <c r="J45" s="14">
        <v>9.2680520000000008</v>
      </c>
      <c r="K45" s="14">
        <v>21.580719999999999</v>
      </c>
      <c r="L45" s="14">
        <v>14.174954530000001</v>
      </c>
      <c r="M45" s="14">
        <v>22.07051801496317</v>
      </c>
      <c r="N45" s="14">
        <v>13.68953069</v>
      </c>
      <c r="O45" s="14">
        <v>8.2657243294648293</v>
      </c>
      <c r="P45" s="14">
        <v>3.5973063820000002</v>
      </c>
      <c r="Q45" s="14">
        <v>10.450995259999999</v>
      </c>
    </row>
    <row r="46" spans="1:17" x14ac:dyDescent="0.25">
      <c r="A46" s="4" t="s">
        <v>109</v>
      </c>
      <c r="B46" s="14">
        <v>4738.6289999999999</v>
      </c>
      <c r="C46" s="14">
        <v>59.342309999999998</v>
      </c>
      <c r="D46" s="14">
        <v>96.773430000000005</v>
      </c>
      <c r="E46" s="14">
        <v>60.618679999999998</v>
      </c>
      <c r="F46" s="14">
        <v>35.924840000000003</v>
      </c>
      <c r="G46" s="14">
        <v>16.619330000000001</v>
      </c>
      <c r="H46" s="14">
        <v>62.641869999999997</v>
      </c>
      <c r="I46" s="14">
        <v>21.950320000000001</v>
      </c>
      <c r="J46" s="14">
        <v>8.4260529999999996</v>
      </c>
      <c r="K46" s="14">
        <v>21.621210000000001</v>
      </c>
      <c r="L46" s="14">
        <v>12.52309687</v>
      </c>
      <c r="M46" s="14">
        <v>20.422242382765141</v>
      </c>
      <c r="N46" s="14">
        <v>12.79245115</v>
      </c>
      <c r="O46" s="14">
        <v>7.5812729800117298</v>
      </c>
      <c r="P46" s="14">
        <v>3.507202189</v>
      </c>
      <c r="Q46" s="14">
        <v>11.923832819999999</v>
      </c>
    </row>
    <row r="47" spans="1:17" x14ac:dyDescent="0.25">
      <c r="A47" s="4" t="s">
        <v>110</v>
      </c>
      <c r="B47" s="14">
        <v>7752.9629999999997</v>
      </c>
      <c r="C47" s="14">
        <v>68.893259999999998</v>
      </c>
      <c r="D47" s="14">
        <v>212.8853</v>
      </c>
      <c r="E47" s="14">
        <v>71.764759999999995</v>
      </c>
      <c r="F47" s="14">
        <v>139.65309999999999</v>
      </c>
      <c r="G47" s="14">
        <v>22.504909999999999</v>
      </c>
      <c r="H47" s="14">
        <v>63.526009999999999</v>
      </c>
      <c r="I47" s="14">
        <v>30.461040000000001</v>
      </c>
      <c r="J47" s="14">
        <v>17.66526</v>
      </c>
      <c r="K47" s="14">
        <v>26.776060000000001</v>
      </c>
      <c r="L47" s="14">
        <v>8.8860555639999994</v>
      </c>
      <c r="M47" s="14">
        <v>27.458572935276489</v>
      </c>
      <c r="N47" s="14">
        <v>9.2564300900000003</v>
      </c>
      <c r="O47" s="14">
        <v>18.012868112488089</v>
      </c>
      <c r="P47" s="14">
        <v>2.9027495679999999</v>
      </c>
      <c r="Q47" s="14">
        <v>10.481290830000001</v>
      </c>
    </row>
    <row r="48" spans="1:17" x14ac:dyDescent="0.25">
      <c r="A48" s="4" t="s">
        <v>111</v>
      </c>
      <c r="B48" s="14">
        <v>5788.4650000000001</v>
      </c>
      <c r="C48" s="14">
        <v>78.538939999999997</v>
      </c>
      <c r="D48" s="14">
        <v>129.44329999999999</v>
      </c>
      <c r="E48" s="14">
        <v>84.691119999999998</v>
      </c>
      <c r="F48" s="14">
        <v>43.210369999999998</v>
      </c>
      <c r="G48" s="14">
        <v>19.300840000000001</v>
      </c>
      <c r="H48" s="14">
        <v>83.064949999999996</v>
      </c>
      <c r="I48" s="14">
        <v>17.593599999999999</v>
      </c>
      <c r="J48" s="14">
        <v>12.39162</v>
      </c>
      <c r="K48" s="14">
        <v>26.684819999999998</v>
      </c>
      <c r="L48" s="14">
        <v>13.56818086</v>
      </c>
      <c r="M48" s="14">
        <v>22.362284301624005</v>
      </c>
      <c r="N48" s="14">
        <v>14.6310153</v>
      </c>
      <c r="O48" s="14">
        <v>7.4649099545388973</v>
      </c>
      <c r="P48" s="14">
        <v>3.334362391</v>
      </c>
      <c r="Q48" s="14">
        <v>10.696084369999999</v>
      </c>
    </row>
    <row r="49" spans="1:17" x14ac:dyDescent="0.25">
      <c r="A49" s="4" t="s">
        <v>112</v>
      </c>
      <c r="B49" s="14">
        <v>8382.027</v>
      </c>
      <c r="C49" s="14">
        <v>86.520430000000005</v>
      </c>
      <c r="D49" s="14">
        <v>214.26140000000001</v>
      </c>
      <c r="E49" s="14">
        <v>97.989440000000002</v>
      </c>
      <c r="F49" s="14">
        <v>116.1459</v>
      </c>
      <c r="G49" s="14">
        <v>22.843160000000001</v>
      </c>
      <c r="H49" s="14">
        <v>47.041699999999999</v>
      </c>
      <c r="I49" s="14">
        <v>41.820610000000002</v>
      </c>
      <c r="J49" s="14">
        <v>10.70975</v>
      </c>
      <c r="K49" s="14">
        <v>30.132169999999999</v>
      </c>
      <c r="L49" s="14">
        <v>10.32213688</v>
      </c>
      <c r="M49" s="14">
        <v>25.562003081116298</v>
      </c>
      <c r="N49" s="14">
        <v>11.690422849999999</v>
      </c>
      <c r="O49" s="14">
        <v>13.85654090591691</v>
      </c>
      <c r="P49" s="14">
        <v>2.7252548820000002</v>
      </c>
      <c r="Q49" s="14">
        <v>10.74731923</v>
      </c>
    </row>
    <row r="50" spans="1:17" x14ac:dyDescent="0.25">
      <c r="A50" s="4" t="s">
        <v>113</v>
      </c>
      <c r="B50" s="14">
        <v>4406.1019999999999</v>
      </c>
      <c r="C50" s="14">
        <v>51.962159999999997</v>
      </c>
      <c r="D50" s="14">
        <v>113.96040000000001</v>
      </c>
      <c r="E50" s="14">
        <v>68.44914</v>
      </c>
      <c r="F50" s="14">
        <v>44.883429999999997</v>
      </c>
      <c r="G50" s="14">
        <v>12.730790000000001</v>
      </c>
      <c r="H50" s="14">
        <v>54.804000000000002</v>
      </c>
      <c r="I50" s="14">
        <v>19.730920000000001</v>
      </c>
      <c r="J50" s="14">
        <v>4.4717229999999999</v>
      </c>
      <c r="K50" s="14">
        <v>15.30157</v>
      </c>
      <c r="L50" s="14">
        <v>11.79322676</v>
      </c>
      <c r="M50" s="14">
        <v>25.864221935851692</v>
      </c>
      <c r="N50" s="14">
        <v>15.5350784</v>
      </c>
      <c r="O50" s="14">
        <v>10.186652510541064</v>
      </c>
      <c r="P50" s="14">
        <v>2.889354354</v>
      </c>
      <c r="Q50" s="14">
        <v>9.7989424669999998</v>
      </c>
    </row>
    <row r="51" spans="1:17" x14ac:dyDescent="0.25">
      <c r="A51" s="4" t="s">
        <v>114</v>
      </c>
      <c r="B51" s="14">
        <v>12804.02</v>
      </c>
      <c r="C51" s="14">
        <v>125.3105</v>
      </c>
      <c r="D51" s="14">
        <v>384.06099999999998</v>
      </c>
      <c r="E51" s="14">
        <v>197.76150000000001</v>
      </c>
      <c r="F51" s="14">
        <v>185.50040000000001</v>
      </c>
      <c r="G51" s="14">
        <v>41.278080000000003</v>
      </c>
      <c r="H51" s="14">
        <v>74.554730000000006</v>
      </c>
      <c r="I51" s="14">
        <v>46.170200000000001</v>
      </c>
      <c r="J51" s="14">
        <v>15.264760000000001</v>
      </c>
      <c r="K51" s="14">
        <v>43.52617</v>
      </c>
      <c r="L51" s="14">
        <v>9.7868091429999993</v>
      </c>
      <c r="M51" s="14">
        <v>29.995345211894389</v>
      </c>
      <c r="N51" s="14">
        <v>15.44526641</v>
      </c>
      <c r="O51" s="14">
        <v>14.487668716543711</v>
      </c>
      <c r="P51" s="14">
        <v>3.223837514</v>
      </c>
      <c r="Q51" s="14">
        <v>8.9661528179999994</v>
      </c>
    </row>
    <row r="52" spans="1:17" x14ac:dyDescent="0.25">
      <c r="A52" s="4" t="s">
        <v>115</v>
      </c>
      <c r="B52" s="14">
        <v>3446.0039999999999</v>
      </c>
      <c r="C52" s="14">
        <v>42.38541</v>
      </c>
      <c r="D52" s="14">
        <v>97.312929999999994</v>
      </c>
      <c r="E52" s="14">
        <v>56.423520000000003</v>
      </c>
      <c r="F52" s="14">
        <v>40.390349999999998</v>
      </c>
      <c r="G52" s="14">
        <v>10.11201</v>
      </c>
      <c r="H52" s="14">
        <v>32.993110000000001</v>
      </c>
      <c r="I52" s="14">
        <v>13.09714</v>
      </c>
      <c r="J52" s="14">
        <v>3.146954</v>
      </c>
      <c r="K52" s="14">
        <v>10.88381</v>
      </c>
      <c r="L52" s="14">
        <v>12.29987255</v>
      </c>
      <c r="M52" s="14">
        <v>28.239354916593246</v>
      </c>
      <c r="N52" s="14">
        <v>16.373608390000001</v>
      </c>
      <c r="O52" s="14">
        <v>11.720923713379323</v>
      </c>
      <c r="P52" s="14">
        <v>2.9344162109999998</v>
      </c>
      <c r="Q52" s="14">
        <v>8.6798012999999994</v>
      </c>
    </row>
    <row r="53" spans="1:17" x14ac:dyDescent="0.25">
      <c r="A53" s="4" t="s">
        <v>116</v>
      </c>
      <c r="B53" s="14">
        <v>4336.7510000000002</v>
      </c>
      <c r="C53" s="14">
        <v>41.752249999999997</v>
      </c>
      <c r="D53" s="14">
        <v>126.8267</v>
      </c>
      <c r="E53" s="14">
        <v>37.746540000000003</v>
      </c>
      <c r="F53" s="14">
        <v>89.004959999999997</v>
      </c>
      <c r="G53" s="14">
        <v>12.636850000000001</v>
      </c>
      <c r="H53" s="14">
        <v>95.409440000000004</v>
      </c>
      <c r="I53" s="14">
        <v>13.05941</v>
      </c>
      <c r="J53" s="14">
        <v>6.5021089999999999</v>
      </c>
      <c r="K53" s="14">
        <v>17.130890000000001</v>
      </c>
      <c r="L53" s="14">
        <v>9.6275414480000006</v>
      </c>
      <c r="M53" s="14">
        <v>29.244634981348941</v>
      </c>
      <c r="N53" s="14">
        <v>8.7038753199999999</v>
      </c>
      <c r="O53" s="14">
        <v>20.523419490766241</v>
      </c>
      <c r="P53" s="14">
        <v>2.9138979850000002</v>
      </c>
      <c r="Q53" s="14">
        <v>9.3498151039999993</v>
      </c>
    </row>
    <row r="54" spans="1:17" x14ac:dyDescent="0.25">
      <c r="A54" s="4" t="s">
        <v>117</v>
      </c>
      <c r="B54" s="14">
        <v>2807.556</v>
      </c>
      <c r="C54" s="14">
        <v>40.975520000000003</v>
      </c>
      <c r="D54" s="14">
        <v>64.433109999999999</v>
      </c>
      <c r="E54" s="14">
        <v>41.53633</v>
      </c>
      <c r="F54" s="14">
        <v>22.539400000000001</v>
      </c>
      <c r="G54" s="14">
        <v>10.07301</v>
      </c>
      <c r="H54" s="14">
        <v>127.95</v>
      </c>
      <c r="I54" s="14">
        <v>11.207649999999999</v>
      </c>
      <c r="J54" s="14">
        <v>3.228847</v>
      </c>
      <c r="K54" s="14">
        <v>10.670360000000001</v>
      </c>
      <c r="L54" s="14">
        <v>14.59472937</v>
      </c>
      <c r="M54" s="14">
        <v>22.949893074261031</v>
      </c>
      <c r="N54" s="14">
        <v>14.79447961</v>
      </c>
      <c r="O54" s="14">
        <v>8.0281212556401371</v>
      </c>
      <c r="P54" s="14">
        <v>3.5878215789999999</v>
      </c>
      <c r="Q54" s="14">
        <v>9.9058718690000003</v>
      </c>
    </row>
    <row r="55" spans="1:17" x14ac:dyDescent="0.25">
      <c r="A55" s="4" t="s">
        <v>118</v>
      </c>
      <c r="B55" s="14">
        <v>7111.6880000000001</v>
      </c>
      <c r="C55" s="14">
        <v>81.775580000000005</v>
      </c>
      <c r="D55" s="14">
        <v>159.47110000000001</v>
      </c>
      <c r="E55" s="14">
        <v>85.992859999999993</v>
      </c>
      <c r="F55" s="14">
        <v>72.478319999999997</v>
      </c>
      <c r="G55" s="14">
        <v>17.78595</v>
      </c>
      <c r="H55" s="14">
        <v>43.359549999999999</v>
      </c>
      <c r="I55" s="14">
        <v>36.68018</v>
      </c>
      <c r="J55" s="14">
        <v>9.864001</v>
      </c>
      <c r="K55" s="14">
        <v>28.960750000000001</v>
      </c>
      <c r="L55" s="14">
        <v>11.4987581</v>
      </c>
      <c r="M55" s="14">
        <v>22.423804306375647</v>
      </c>
      <c r="N55" s="14">
        <v>12.09176499</v>
      </c>
      <c r="O55" s="14">
        <v>10.191436969675834</v>
      </c>
      <c r="P55" s="14">
        <v>2.500946329</v>
      </c>
      <c r="Q55" s="14">
        <v>11.55336539</v>
      </c>
    </row>
    <row r="56" spans="1:17" x14ac:dyDescent="0.25">
      <c r="A56" s="4" t="s">
        <v>119</v>
      </c>
      <c r="B56" s="14">
        <v>7402.8149999999996</v>
      </c>
      <c r="C56" s="14">
        <v>72.855130000000003</v>
      </c>
      <c r="D56" s="14">
        <v>216.36590000000001</v>
      </c>
      <c r="E56" s="14">
        <v>97.273899999999998</v>
      </c>
      <c r="F56" s="14">
        <v>114.1588</v>
      </c>
      <c r="G56" s="14">
        <v>27.303599999999999</v>
      </c>
      <c r="H56" s="14">
        <v>71.421729999999997</v>
      </c>
      <c r="I56" s="14">
        <v>22.900289999999998</v>
      </c>
      <c r="J56" s="14">
        <v>17.11655</v>
      </c>
      <c r="K56" s="14">
        <v>23.427990000000001</v>
      </c>
      <c r="L56" s="14">
        <v>9.8415440610000005</v>
      </c>
      <c r="M56" s="14">
        <v>29.227516829746524</v>
      </c>
      <c r="N56" s="14">
        <v>13.14012305</v>
      </c>
      <c r="O56" s="14">
        <v>15.420998633627885</v>
      </c>
      <c r="P56" s="14">
        <v>3.6882726369999999</v>
      </c>
      <c r="Q56" s="14">
        <v>9.4067824200000008</v>
      </c>
    </row>
    <row r="57" spans="1:17" x14ac:dyDescent="0.25">
      <c r="A57" s="4" t="s">
        <v>120</v>
      </c>
      <c r="B57" s="14">
        <v>6049.6790000000001</v>
      </c>
      <c r="C57" s="14">
        <v>81.689130000000006</v>
      </c>
      <c r="D57" s="14">
        <v>138.5607</v>
      </c>
      <c r="E57" s="14">
        <v>71.711749999999995</v>
      </c>
      <c r="F57" s="14">
        <v>65.682869999999994</v>
      </c>
      <c r="G57" s="14">
        <v>19.896159999999998</v>
      </c>
      <c r="H57" s="14">
        <v>104.5963</v>
      </c>
      <c r="I57" s="14">
        <v>24.344580000000001</v>
      </c>
      <c r="J57" s="14">
        <v>10.318989999999999</v>
      </c>
      <c r="K57" s="14">
        <v>22.622299999999999</v>
      </c>
      <c r="L57" s="14">
        <v>13.50305198</v>
      </c>
      <c r="M57" s="14">
        <v>22.903810268280349</v>
      </c>
      <c r="N57" s="14">
        <v>11.85381076</v>
      </c>
      <c r="O57" s="14">
        <v>10.857248789563874</v>
      </c>
      <c r="P57" s="14">
        <v>3.2887959840000001</v>
      </c>
      <c r="Q57" s="14">
        <v>10.39377957</v>
      </c>
    </row>
    <row r="58" spans="1:17" x14ac:dyDescent="0.25">
      <c r="A58" s="4" t="s">
        <v>93</v>
      </c>
      <c r="B58" s="14">
        <v>7285.5290000000005</v>
      </c>
      <c r="C58" s="14">
        <v>93.438159999999996</v>
      </c>
      <c r="D58" s="14">
        <v>201.08920000000001</v>
      </c>
      <c r="E58" s="14">
        <v>85.569180000000003</v>
      </c>
      <c r="F58" s="14">
        <v>114.45829999999999</v>
      </c>
      <c r="G58" s="14">
        <v>33.180149999999998</v>
      </c>
      <c r="H58" s="14">
        <v>29.460909999999998</v>
      </c>
      <c r="I58" s="14">
        <v>25.64706</v>
      </c>
      <c r="J58" s="14">
        <v>10.61421</v>
      </c>
      <c r="K58" s="14">
        <v>21.536169999999998</v>
      </c>
      <c r="L58" s="14">
        <v>12.82517165</v>
      </c>
      <c r="M58" s="14">
        <v>27.601180367273258</v>
      </c>
      <c r="N58" s="14">
        <v>11.745088109999999</v>
      </c>
      <c r="O58" s="14">
        <v>15.71036228117409</v>
      </c>
      <c r="P58" s="14">
        <v>4.5542540560000004</v>
      </c>
      <c r="Q58" s="14">
        <v>8.6832898479999994</v>
      </c>
    </row>
    <row r="59" spans="1:17" x14ac:dyDescent="0.25">
      <c r="A59" s="4" t="s">
        <v>92</v>
      </c>
      <c r="B59" s="14">
        <v>9657.2080000000005</v>
      </c>
      <c r="C59" s="14">
        <v>135.6696</v>
      </c>
      <c r="D59" s="14">
        <v>206.3152</v>
      </c>
      <c r="E59" s="14">
        <v>96.691059999999993</v>
      </c>
      <c r="F59" s="14">
        <v>106.1652</v>
      </c>
      <c r="G59" s="14">
        <v>27.226040000000001</v>
      </c>
      <c r="H59" s="14">
        <v>110.2591</v>
      </c>
      <c r="I59" s="14">
        <v>40.859659999999998</v>
      </c>
      <c r="J59" s="14">
        <v>14.60641</v>
      </c>
      <c r="K59" s="14">
        <v>41.325600000000001</v>
      </c>
      <c r="L59" s="14">
        <v>14.04853245</v>
      </c>
      <c r="M59" s="14">
        <v>21.363855888782759</v>
      </c>
      <c r="N59" s="14">
        <v>10.01232033</v>
      </c>
      <c r="O59" s="14">
        <v>10.993363713404536</v>
      </c>
      <c r="P59" s="14">
        <v>2.8192454800000002</v>
      </c>
      <c r="Q59" s="14">
        <v>10.91744115</v>
      </c>
    </row>
    <row r="60" spans="1:17" x14ac:dyDescent="0.25">
      <c r="A60" s="4" t="s">
        <v>94</v>
      </c>
      <c r="B60" s="14">
        <v>3384.6239999999998</v>
      </c>
      <c r="C60" s="14">
        <v>44.905729999999998</v>
      </c>
      <c r="D60" s="14">
        <v>83.510149999999996</v>
      </c>
      <c r="E60" s="14">
        <v>51.913429999999998</v>
      </c>
      <c r="F60" s="14">
        <v>31.50947</v>
      </c>
      <c r="G60" s="14">
        <v>7.5332970000000001</v>
      </c>
      <c r="H60" s="14">
        <v>22.588090000000001</v>
      </c>
      <c r="I60" s="14">
        <v>12.565849999999999</v>
      </c>
      <c r="J60" s="14">
        <v>5.7142860000000004</v>
      </c>
      <c r="K60" s="14">
        <v>11.993930000000001</v>
      </c>
      <c r="L60" s="14">
        <v>13.26756827</v>
      </c>
      <c r="M60" s="14">
        <v>24.673390604096642</v>
      </c>
      <c r="N60" s="14">
        <v>15.33801982</v>
      </c>
      <c r="O60" s="14">
        <v>9.3095924392192462</v>
      </c>
      <c r="P60" s="14">
        <v>2.225741175</v>
      </c>
      <c r="Q60" s="14">
        <v>9.8346817840000007</v>
      </c>
    </row>
    <row r="62" spans="1:17" x14ac:dyDescent="0.25">
      <c r="A62" s="117" t="s">
        <v>8187</v>
      </c>
    </row>
  </sheetData>
  <sortState xmlns:xlrd2="http://schemas.microsoft.com/office/spreadsheetml/2017/richdata2" ref="A2:R58">
    <sortCondition ref="A2"/>
  </sortState>
  <hyperlinks>
    <hyperlink ref="A2" location="Summary!A1" display="Home" xr:uid="{00000000-0004-0000-0500-000000000000}"/>
  </hyperlinks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"/>
  <sheetViews>
    <sheetView workbookViewId="0">
      <selection activeCell="A9" sqref="A9"/>
    </sheetView>
  </sheetViews>
  <sheetFormatPr defaultRowHeight="15" x14ac:dyDescent="0.25"/>
  <cols>
    <col min="1" max="1" width="69.85546875" style="1" bestFit="1" customWidth="1"/>
    <col min="2" max="2" width="14.85546875" style="1" bestFit="1" customWidth="1"/>
    <col min="3" max="4" width="9.140625" style="1"/>
    <col min="5" max="5" width="27.85546875" style="1" bestFit="1" customWidth="1"/>
    <col min="6" max="6" width="10.140625" style="1" bestFit="1" customWidth="1"/>
    <col min="7" max="16384" width="9.140625" style="1"/>
  </cols>
  <sheetData>
    <row r="1" spans="1:6" x14ac:dyDescent="0.25">
      <c r="A1" s="28" t="s">
        <v>10298</v>
      </c>
    </row>
    <row r="2" spans="1:6" x14ac:dyDescent="0.25">
      <c r="A2" s="129" t="s">
        <v>8333</v>
      </c>
    </row>
    <row r="3" spans="1:6" x14ac:dyDescent="0.25">
      <c r="A3" s="3" t="s">
        <v>231</v>
      </c>
      <c r="B3" s="4" t="s">
        <v>232</v>
      </c>
      <c r="C3" s="4" t="s">
        <v>233</v>
      </c>
      <c r="D3" s="4" t="s">
        <v>234</v>
      </c>
      <c r="E3" s="4" t="s">
        <v>235</v>
      </c>
      <c r="F3" s="4" t="s">
        <v>9818</v>
      </c>
    </row>
    <row r="4" spans="1:6" x14ac:dyDescent="0.25">
      <c r="A4" s="3" t="s">
        <v>236</v>
      </c>
      <c r="B4" s="4" t="s">
        <v>39</v>
      </c>
      <c r="C4" s="4">
        <v>2.4</v>
      </c>
      <c r="D4" s="4">
        <v>4.19E-2</v>
      </c>
      <c r="E4" s="4">
        <f>D4*100</f>
        <v>4.1900000000000004</v>
      </c>
      <c r="F4" s="4">
        <v>1E-4</v>
      </c>
    </row>
    <row r="5" spans="1:6" x14ac:dyDescent="0.25">
      <c r="A5" s="3" t="s">
        <v>237</v>
      </c>
      <c r="B5" s="4" t="s">
        <v>39</v>
      </c>
      <c r="C5" s="4">
        <v>2.4300000000000002</v>
      </c>
      <c r="D5" s="4">
        <v>4.19E-2</v>
      </c>
      <c r="E5" s="4">
        <f>D5*100</f>
        <v>4.1900000000000004</v>
      </c>
      <c r="F5" s="4">
        <v>1E-4</v>
      </c>
    </row>
    <row r="6" spans="1:6" x14ac:dyDescent="0.25">
      <c r="A6" s="3"/>
      <c r="B6" s="4" t="s">
        <v>238</v>
      </c>
      <c r="C6" s="4">
        <v>0.91</v>
      </c>
      <c r="D6" s="4">
        <v>1.5699999999999999E-2</v>
      </c>
      <c r="E6" s="4">
        <f t="shared" ref="E6:E11" si="0">D6*100</f>
        <v>1.5699999999999998</v>
      </c>
      <c r="F6" s="4">
        <v>0.65010000000000001</v>
      </c>
    </row>
    <row r="7" spans="1:6" x14ac:dyDescent="0.25">
      <c r="A7" s="3"/>
      <c r="B7" s="4" t="s">
        <v>1</v>
      </c>
      <c r="C7" s="4">
        <v>1.36</v>
      </c>
      <c r="D7" s="4">
        <v>2.3400000000000001E-2</v>
      </c>
      <c r="E7" s="4">
        <f t="shared" si="0"/>
        <v>2.34</v>
      </c>
      <c r="F7" s="4">
        <v>4.4999999999999998E-2</v>
      </c>
    </row>
    <row r="8" spans="1:6" x14ac:dyDescent="0.25">
      <c r="A8" s="3"/>
      <c r="B8" s="4" t="s">
        <v>239</v>
      </c>
      <c r="C8" s="4">
        <v>1.2</v>
      </c>
      <c r="D8" s="4">
        <v>2.07E-2</v>
      </c>
      <c r="E8" s="4">
        <f t="shared" si="0"/>
        <v>2.0699999999999998</v>
      </c>
      <c r="F8" s="4">
        <v>0.12770000000000001</v>
      </c>
    </row>
    <row r="9" spans="1:6" x14ac:dyDescent="0.25">
      <c r="A9" s="3"/>
      <c r="B9" s="4" t="s">
        <v>240</v>
      </c>
      <c r="C9" s="4">
        <v>1.03</v>
      </c>
      <c r="D9" s="4">
        <v>1.77E-2</v>
      </c>
      <c r="E9" s="4">
        <f t="shared" si="0"/>
        <v>1.77</v>
      </c>
      <c r="F9" s="4">
        <v>0.37259999999999999</v>
      </c>
    </row>
    <row r="10" spans="1:6" x14ac:dyDescent="0.25">
      <c r="A10" s="3"/>
      <c r="B10" s="4" t="s">
        <v>241</v>
      </c>
      <c r="C10" s="4">
        <v>1.05</v>
      </c>
      <c r="D10" s="4">
        <v>1.8100000000000002E-2</v>
      </c>
      <c r="E10" s="4">
        <f t="shared" si="0"/>
        <v>1.81</v>
      </c>
      <c r="F10" s="4">
        <v>0.3347</v>
      </c>
    </row>
    <row r="11" spans="1:6" x14ac:dyDescent="0.25">
      <c r="A11" s="3"/>
      <c r="B11" s="4" t="s">
        <v>141</v>
      </c>
      <c r="C11" s="4">
        <v>1.1000000000000001</v>
      </c>
      <c r="D11" s="4">
        <v>1.9E-2</v>
      </c>
      <c r="E11" s="4">
        <f t="shared" si="0"/>
        <v>1.9</v>
      </c>
      <c r="F11" s="4">
        <v>0.24010000000000001</v>
      </c>
    </row>
    <row r="13" spans="1:6" x14ac:dyDescent="0.25">
      <c r="A13" s="1" t="s">
        <v>9819</v>
      </c>
    </row>
  </sheetData>
  <hyperlinks>
    <hyperlink ref="A2" location="Summary!A1" display="Home" xr:uid="{00000000-0004-0000-0600-000000000000}"/>
  </hyperlinks>
  <pageMargins left="0.7" right="0.7" top="0.75" bottom="0.75" header="0.3" footer="0.3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O59"/>
  <sheetViews>
    <sheetView zoomScale="55" zoomScaleNormal="55" workbookViewId="0"/>
  </sheetViews>
  <sheetFormatPr defaultRowHeight="15" x14ac:dyDescent="0.25"/>
  <cols>
    <col min="1" max="1" width="41.85546875" style="1" customWidth="1"/>
    <col min="2" max="2" width="11.28515625" style="1" customWidth="1"/>
    <col min="3" max="3" width="12.28515625" style="1" customWidth="1"/>
    <col min="4" max="4" width="121.5703125" style="1" bestFit="1" customWidth="1"/>
    <col min="5" max="5" width="138.7109375" style="1" bestFit="1" customWidth="1"/>
    <col min="6" max="7" width="11.5703125" style="1" customWidth="1"/>
    <col min="8" max="8" width="12.42578125" style="1" customWidth="1"/>
    <col min="9" max="9" width="11.5703125" style="1" customWidth="1"/>
    <col min="10" max="66" width="9.140625" style="1"/>
    <col min="67" max="67" width="255.7109375" style="1" bestFit="1" customWidth="1"/>
    <col min="68" max="16384" width="9.140625" style="1"/>
  </cols>
  <sheetData>
    <row r="1" spans="1:67" x14ac:dyDescent="0.25">
      <c r="A1" s="28" t="s">
        <v>10299</v>
      </c>
    </row>
    <row r="2" spans="1:67" x14ac:dyDescent="0.25">
      <c r="A2" s="28"/>
    </row>
    <row r="3" spans="1:67" x14ac:dyDescent="0.25">
      <c r="A3" s="129" t="s">
        <v>8333</v>
      </c>
      <c r="J3" s="182" t="s">
        <v>9687</v>
      </c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3" t="s">
        <v>9686</v>
      </c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</row>
    <row r="4" spans="1:67" x14ac:dyDescent="0.25">
      <c r="A4" s="3"/>
      <c r="B4" s="3"/>
      <c r="C4" s="3"/>
      <c r="D4" s="3"/>
      <c r="E4" s="3"/>
      <c r="F4" s="32"/>
      <c r="G4" s="32"/>
      <c r="H4" s="32"/>
      <c r="I4" s="32" t="s">
        <v>10</v>
      </c>
      <c r="J4" s="130" t="s">
        <v>64</v>
      </c>
      <c r="K4" s="130" t="s">
        <v>65</v>
      </c>
      <c r="L4" s="130" t="s">
        <v>66</v>
      </c>
      <c r="M4" s="130" t="s">
        <v>67</v>
      </c>
      <c r="N4" s="130" t="s">
        <v>68</v>
      </c>
      <c r="O4" s="130" t="s">
        <v>69</v>
      </c>
      <c r="P4" s="130" t="s">
        <v>70</v>
      </c>
      <c r="Q4" s="130" t="s">
        <v>71</v>
      </c>
      <c r="R4" s="130" t="s">
        <v>72</v>
      </c>
      <c r="S4" s="130" t="s">
        <v>73</v>
      </c>
      <c r="T4" s="130" t="s">
        <v>74</v>
      </c>
      <c r="U4" s="130" t="s">
        <v>75</v>
      </c>
      <c r="V4" s="130" t="s">
        <v>76</v>
      </c>
      <c r="W4" s="130" t="s">
        <v>77</v>
      </c>
      <c r="X4" s="130" t="s">
        <v>78</v>
      </c>
      <c r="Y4" s="130" t="s">
        <v>79</v>
      </c>
      <c r="Z4" s="130" t="s">
        <v>80</v>
      </c>
      <c r="AA4" s="130" t="s">
        <v>81</v>
      </c>
      <c r="AB4" s="130" t="s">
        <v>82</v>
      </c>
      <c r="AC4" s="130" t="s">
        <v>83</v>
      </c>
      <c r="AD4" s="130" t="s">
        <v>84</v>
      </c>
      <c r="AE4" s="130" t="s">
        <v>85</v>
      </c>
      <c r="AF4" s="130" t="s">
        <v>86</v>
      </c>
      <c r="AG4" s="130" t="s">
        <v>87</v>
      </c>
      <c r="AH4" s="130" t="s">
        <v>88</v>
      </c>
      <c r="AI4" s="130" t="s">
        <v>89</v>
      </c>
      <c r="AJ4" s="130" t="s">
        <v>90</v>
      </c>
      <c r="AK4" s="132" t="s">
        <v>91</v>
      </c>
      <c r="AL4" s="133" t="s">
        <v>95</v>
      </c>
      <c r="AM4" s="131" t="s">
        <v>96</v>
      </c>
      <c r="AN4" s="131" t="s">
        <v>97</v>
      </c>
      <c r="AO4" s="131" t="s">
        <v>98</v>
      </c>
      <c r="AP4" s="131" t="s">
        <v>99</v>
      </c>
      <c r="AQ4" s="131" t="s">
        <v>100</v>
      </c>
      <c r="AR4" s="131" t="s">
        <v>101</v>
      </c>
      <c r="AS4" s="131" t="s">
        <v>102</v>
      </c>
      <c r="AT4" s="131" t="s">
        <v>103</v>
      </c>
      <c r="AU4" s="131" t="s">
        <v>104</v>
      </c>
      <c r="AV4" s="131" t="s">
        <v>105</v>
      </c>
      <c r="AW4" s="131" t="s">
        <v>106</v>
      </c>
      <c r="AX4" s="131" t="s">
        <v>107</v>
      </c>
      <c r="AY4" s="131" t="s">
        <v>108</v>
      </c>
      <c r="AZ4" s="131" t="s">
        <v>109</v>
      </c>
      <c r="BA4" s="131" t="s">
        <v>110</v>
      </c>
      <c r="BB4" s="131" t="s">
        <v>111</v>
      </c>
      <c r="BC4" s="131" t="s">
        <v>112</v>
      </c>
      <c r="BD4" s="131" t="s">
        <v>113</v>
      </c>
      <c r="BE4" s="131" t="s">
        <v>114</v>
      </c>
      <c r="BF4" s="131" t="s">
        <v>115</v>
      </c>
      <c r="BG4" s="131" t="s">
        <v>116</v>
      </c>
      <c r="BH4" s="131" t="s">
        <v>117</v>
      </c>
      <c r="BI4" s="131" t="s">
        <v>118</v>
      </c>
      <c r="BJ4" s="131" t="s">
        <v>119</v>
      </c>
      <c r="BK4" s="131" t="s">
        <v>120</v>
      </c>
      <c r="BL4" s="131" t="s">
        <v>93</v>
      </c>
      <c r="BM4" s="131" t="s">
        <v>92</v>
      </c>
      <c r="BN4" s="131" t="s">
        <v>94</v>
      </c>
      <c r="BO4" s="3"/>
    </row>
    <row r="5" spans="1:67" ht="30" x14ac:dyDescent="0.25">
      <c r="A5" s="20" t="s">
        <v>242</v>
      </c>
      <c r="B5" s="35" t="s">
        <v>243</v>
      </c>
      <c r="C5" s="35" t="s">
        <v>244</v>
      </c>
      <c r="D5" s="20" t="s">
        <v>245</v>
      </c>
      <c r="E5" s="20" t="s">
        <v>246</v>
      </c>
      <c r="F5" s="25" t="s">
        <v>247</v>
      </c>
      <c r="G5" s="25" t="s">
        <v>248</v>
      </c>
      <c r="H5" s="25" t="s">
        <v>249</v>
      </c>
      <c r="I5" s="25" t="s">
        <v>250</v>
      </c>
      <c r="J5" s="3" t="s">
        <v>251</v>
      </c>
      <c r="K5" s="3" t="s">
        <v>252</v>
      </c>
      <c r="L5" s="3" t="s">
        <v>253</v>
      </c>
      <c r="M5" s="3" t="s">
        <v>254</v>
      </c>
      <c r="N5" s="3" t="s">
        <v>255</v>
      </c>
      <c r="O5" s="3" t="s">
        <v>256</v>
      </c>
      <c r="P5" s="3" t="s">
        <v>257</v>
      </c>
      <c r="Q5" s="3" t="s">
        <v>258</v>
      </c>
      <c r="R5" s="3" t="s">
        <v>259</v>
      </c>
      <c r="S5" s="3" t="s">
        <v>260</v>
      </c>
      <c r="T5" s="3" t="s">
        <v>261</v>
      </c>
      <c r="U5" s="3" t="s">
        <v>262</v>
      </c>
      <c r="V5" s="3" t="s">
        <v>263</v>
      </c>
      <c r="W5" s="3" t="s">
        <v>264</v>
      </c>
      <c r="X5" s="3" t="s">
        <v>265</v>
      </c>
      <c r="Y5" s="3" t="s">
        <v>266</v>
      </c>
      <c r="Z5" s="3" t="s">
        <v>267</v>
      </c>
      <c r="AA5" s="3" t="s">
        <v>268</v>
      </c>
      <c r="AB5" s="3" t="s">
        <v>269</v>
      </c>
      <c r="AC5" s="3" t="s">
        <v>270</v>
      </c>
      <c r="AD5" s="3" t="s">
        <v>271</v>
      </c>
      <c r="AE5" s="3" t="s">
        <v>272</v>
      </c>
      <c r="AF5" s="3" t="s">
        <v>273</v>
      </c>
      <c r="AG5" s="3" t="s">
        <v>274</v>
      </c>
      <c r="AH5" s="3" t="s">
        <v>275</v>
      </c>
      <c r="AI5" s="3" t="s">
        <v>276</v>
      </c>
      <c r="AJ5" s="3" t="s">
        <v>277</v>
      </c>
      <c r="AK5" s="33" t="s">
        <v>278</v>
      </c>
      <c r="AL5" s="34" t="s">
        <v>279</v>
      </c>
      <c r="AM5" s="3" t="s">
        <v>280</v>
      </c>
      <c r="AN5" s="3" t="s">
        <v>281</v>
      </c>
      <c r="AO5" s="3" t="s">
        <v>282</v>
      </c>
      <c r="AP5" s="3" t="s">
        <v>283</v>
      </c>
      <c r="AQ5" s="3" t="s">
        <v>284</v>
      </c>
      <c r="AR5" s="3" t="s">
        <v>285</v>
      </c>
      <c r="AS5" s="3" t="s">
        <v>286</v>
      </c>
      <c r="AT5" s="3" t="s">
        <v>287</v>
      </c>
      <c r="AU5" s="3" t="s">
        <v>288</v>
      </c>
      <c r="AV5" s="3" t="s">
        <v>289</v>
      </c>
      <c r="AW5" s="3" t="s">
        <v>290</v>
      </c>
      <c r="AX5" s="3" t="s">
        <v>291</v>
      </c>
      <c r="AY5" s="3" t="s">
        <v>292</v>
      </c>
      <c r="AZ5" s="3" t="s">
        <v>293</v>
      </c>
      <c r="BA5" s="3" t="s">
        <v>294</v>
      </c>
      <c r="BB5" s="3" t="s">
        <v>295</v>
      </c>
      <c r="BC5" s="3" t="s">
        <v>296</v>
      </c>
      <c r="BD5" s="3" t="s">
        <v>297</v>
      </c>
      <c r="BE5" s="3" t="s">
        <v>298</v>
      </c>
      <c r="BF5" s="3" t="s">
        <v>299</v>
      </c>
      <c r="BG5" s="3" t="s">
        <v>300</v>
      </c>
      <c r="BH5" s="3" t="s">
        <v>301</v>
      </c>
      <c r="BI5" s="3" t="s">
        <v>302</v>
      </c>
      <c r="BJ5" s="3" t="s">
        <v>303</v>
      </c>
      <c r="BK5" s="3" t="s">
        <v>304</v>
      </c>
      <c r="BL5" s="3" t="s">
        <v>305</v>
      </c>
      <c r="BM5" s="3" t="s">
        <v>306</v>
      </c>
      <c r="BN5" s="3" t="s">
        <v>307</v>
      </c>
      <c r="BO5" s="3" t="s">
        <v>308</v>
      </c>
    </row>
    <row r="6" spans="1:67" x14ac:dyDescent="0.25">
      <c r="A6" s="3" t="s">
        <v>309</v>
      </c>
      <c r="B6" s="36">
        <v>2.1708743193702699E-2</v>
      </c>
      <c r="C6" s="36">
        <v>0.5</v>
      </c>
      <c r="D6" s="3" t="s">
        <v>310</v>
      </c>
      <c r="E6" s="3" t="s">
        <v>311</v>
      </c>
      <c r="F6" s="37">
        <f>AVERAGE(J6:AK6)</f>
        <v>5.8727815314602537E-4</v>
      </c>
      <c r="G6" s="37">
        <f>AVERAGE(AL6:BN6)</f>
        <v>9.229042235926872E-5</v>
      </c>
      <c r="H6" s="4">
        <f>COUNTIF(J6:AK6,"&gt;0.0001")</f>
        <v>12</v>
      </c>
      <c r="I6" s="4">
        <f>COUNTIF(AL6:BN6,"&gt;0.0001")</f>
        <v>5</v>
      </c>
      <c r="J6" s="38">
        <v>0</v>
      </c>
      <c r="K6" s="38">
        <v>0</v>
      </c>
      <c r="L6" s="38">
        <v>0</v>
      </c>
      <c r="M6" s="38">
        <v>0</v>
      </c>
      <c r="N6" s="38">
        <v>8.6520947176684882E-4</v>
      </c>
      <c r="O6" s="38">
        <v>0</v>
      </c>
      <c r="P6" s="38">
        <v>0</v>
      </c>
      <c r="Q6" s="38">
        <v>9.40379913485048E-4</v>
      </c>
      <c r="R6" s="38">
        <v>0</v>
      </c>
      <c r="S6" s="38">
        <v>3.0969340353050479E-4</v>
      </c>
      <c r="T6" s="38">
        <v>6.5435509669914209E-4</v>
      </c>
      <c r="U6" s="38">
        <v>4.3454329499695819E-4</v>
      </c>
      <c r="V6" s="38">
        <v>0</v>
      </c>
      <c r="W6" s="38">
        <v>0</v>
      </c>
      <c r="X6" s="38">
        <v>1.5515083129110175E-3</v>
      </c>
      <c r="Y6" s="38">
        <v>2.9517936376626305E-3</v>
      </c>
      <c r="Z6" s="38">
        <v>0</v>
      </c>
      <c r="AA6" s="38">
        <v>1.6216391528557064E-4</v>
      </c>
      <c r="AB6" s="38">
        <v>0</v>
      </c>
      <c r="AC6" s="38">
        <v>0</v>
      </c>
      <c r="AD6" s="38">
        <v>0</v>
      </c>
      <c r="AE6" s="38">
        <v>0</v>
      </c>
      <c r="AF6" s="38">
        <v>4.2455592426312704E-3</v>
      </c>
      <c r="AG6" s="38">
        <v>0</v>
      </c>
      <c r="AH6" s="38">
        <v>1.8543046357615894E-3</v>
      </c>
      <c r="AI6" s="38">
        <v>3.8518019210862084E-4</v>
      </c>
      <c r="AJ6" s="38">
        <v>2.0890971712495062E-3</v>
      </c>
      <c r="AK6" s="39">
        <v>0</v>
      </c>
      <c r="AL6" s="40">
        <v>0</v>
      </c>
      <c r="AM6" s="38">
        <v>0</v>
      </c>
      <c r="AN6" s="38">
        <v>0</v>
      </c>
      <c r="AO6" s="38">
        <v>4.1967433271781096E-4</v>
      </c>
      <c r="AP6" s="38">
        <v>0</v>
      </c>
      <c r="AQ6" s="38">
        <v>0</v>
      </c>
      <c r="AR6" s="38">
        <v>0</v>
      </c>
      <c r="AS6" s="38">
        <v>0</v>
      </c>
      <c r="AT6" s="38">
        <v>0</v>
      </c>
      <c r="AU6" s="38">
        <v>1.5117423709745464E-3</v>
      </c>
      <c r="AV6" s="38">
        <v>0</v>
      </c>
      <c r="AW6" s="38">
        <v>1.9305019305019305E-4</v>
      </c>
      <c r="AX6" s="38">
        <v>0</v>
      </c>
      <c r="AY6" s="38">
        <v>0</v>
      </c>
      <c r="AZ6" s="38">
        <v>1.6237531895151936E-4</v>
      </c>
      <c r="BA6" s="38">
        <v>0</v>
      </c>
      <c r="BB6" s="38">
        <v>0</v>
      </c>
      <c r="BC6" s="38">
        <v>0</v>
      </c>
      <c r="BD6" s="38">
        <v>0</v>
      </c>
      <c r="BE6" s="38">
        <v>0</v>
      </c>
      <c r="BF6" s="38">
        <v>0</v>
      </c>
      <c r="BG6" s="38">
        <v>0</v>
      </c>
      <c r="BH6" s="38">
        <v>0</v>
      </c>
      <c r="BI6" s="38">
        <v>0</v>
      </c>
      <c r="BJ6" s="38">
        <v>0</v>
      </c>
      <c r="BK6" s="38">
        <v>0</v>
      </c>
      <c r="BL6" s="38">
        <v>3.8958003272472277E-4</v>
      </c>
      <c r="BM6" s="38">
        <v>0</v>
      </c>
      <c r="BN6" s="38">
        <v>0</v>
      </c>
      <c r="BO6" s="3" t="s">
        <v>312</v>
      </c>
    </row>
    <row r="7" spans="1:67" x14ac:dyDescent="0.25">
      <c r="A7" s="3" t="s">
        <v>313</v>
      </c>
      <c r="B7" s="36">
        <v>8.8204516822093001E-2</v>
      </c>
      <c r="C7" s="36">
        <v>0.84</v>
      </c>
      <c r="D7" s="3" t="s">
        <v>314</v>
      </c>
      <c r="E7" s="3" t="s">
        <v>315</v>
      </c>
      <c r="F7" s="37">
        <f t="shared" ref="F7:F55" si="0">AVERAGE(J7:AK7)</f>
        <v>4.7571471278092285E-4</v>
      </c>
      <c r="G7" s="37">
        <f t="shared" ref="G7:G55" si="1">AVERAGE(AL7:BN7)</f>
        <v>5.6221776503524277E-5</v>
      </c>
      <c r="H7" s="4">
        <f t="shared" ref="H7:H55" si="2">COUNTIF(J7:AK7,"&gt;0.0001")</f>
        <v>12</v>
      </c>
      <c r="I7" s="4">
        <f t="shared" ref="I7:I55" si="3">COUNTIF(AL7:BN7,"&gt;0.0001")</f>
        <v>3</v>
      </c>
      <c r="J7" s="38">
        <v>0</v>
      </c>
      <c r="K7" s="38">
        <v>0</v>
      </c>
      <c r="L7" s="38">
        <v>0</v>
      </c>
      <c r="M7" s="38">
        <v>1.3225413955456806E-3</v>
      </c>
      <c r="N7" s="38">
        <v>0</v>
      </c>
      <c r="O7" s="38">
        <v>0</v>
      </c>
      <c r="P7" s="38">
        <v>0</v>
      </c>
      <c r="Q7" s="38">
        <v>5.642279480910288E-4</v>
      </c>
      <c r="R7" s="38">
        <v>1.4535306258902874E-4</v>
      </c>
      <c r="S7" s="38">
        <v>4.3873232166821512E-4</v>
      </c>
      <c r="T7" s="38">
        <v>1.4904754980369346E-3</v>
      </c>
      <c r="U7" s="38">
        <v>1.1008430139922941E-3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5.1892452891382607E-4</v>
      </c>
      <c r="AB7" s="38">
        <v>3.3100056742954418E-4</v>
      </c>
      <c r="AC7" s="38">
        <v>0</v>
      </c>
      <c r="AD7" s="38">
        <v>0</v>
      </c>
      <c r="AE7" s="38">
        <v>2.2570228132921281E-3</v>
      </c>
      <c r="AF7" s="38">
        <v>0</v>
      </c>
      <c r="AG7" s="38">
        <v>0</v>
      </c>
      <c r="AH7" s="38">
        <v>6.2913907284768212E-4</v>
      </c>
      <c r="AI7" s="38">
        <v>0</v>
      </c>
      <c r="AJ7" s="38">
        <v>1.6374004855739372E-3</v>
      </c>
      <c r="AK7" s="39">
        <v>2.8843512498855418E-3</v>
      </c>
      <c r="AL7" s="40">
        <v>0</v>
      </c>
      <c r="AM7" s="38">
        <v>0</v>
      </c>
      <c r="AN7" s="38">
        <v>0</v>
      </c>
      <c r="AO7" s="38">
        <v>0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9.6271871765866811E-5</v>
      </c>
      <c r="AY7" s="38">
        <v>1.5585123999142819E-4</v>
      </c>
      <c r="AZ7" s="38">
        <v>9.2785896543725354E-5</v>
      </c>
      <c r="BA7" s="38">
        <v>0</v>
      </c>
      <c r="BB7" s="38">
        <v>8.7921006357365074E-4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3.2839644018258841E-4</v>
      </c>
      <c r="BI7" s="38">
        <v>0</v>
      </c>
      <c r="BJ7" s="38">
        <v>0</v>
      </c>
      <c r="BK7" s="38">
        <v>0</v>
      </c>
      <c r="BL7" s="38">
        <v>7.7916006544944549E-5</v>
      </c>
      <c r="BM7" s="38">
        <v>0</v>
      </c>
      <c r="BN7" s="38">
        <v>0</v>
      </c>
      <c r="BO7" s="3" t="s">
        <v>316</v>
      </c>
    </row>
    <row r="8" spans="1:67" x14ac:dyDescent="0.25">
      <c r="A8" s="3" t="s">
        <v>317</v>
      </c>
      <c r="B8" s="36">
        <v>0.161756666972762</v>
      </c>
      <c r="C8" s="36">
        <v>1</v>
      </c>
      <c r="D8" s="3" t="s">
        <v>318</v>
      </c>
      <c r="E8" s="3" t="s">
        <v>319</v>
      </c>
      <c r="F8" s="37">
        <f t="shared" si="0"/>
        <v>3.2214898500857077E-4</v>
      </c>
      <c r="G8" s="37">
        <f t="shared" si="1"/>
        <v>3.1868332336613294E-5</v>
      </c>
      <c r="H8" s="4">
        <f t="shared" si="2"/>
        <v>13</v>
      </c>
      <c r="I8" s="4">
        <f t="shared" si="3"/>
        <v>3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1.1661467595696918E-4</v>
      </c>
      <c r="P8" s="38">
        <v>4.3130714819713612E-4</v>
      </c>
      <c r="Q8" s="38">
        <v>0</v>
      </c>
      <c r="R8" s="38">
        <v>0</v>
      </c>
      <c r="S8" s="38">
        <v>0</v>
      </c>
      <c r="T8" s="38">
        <v>3.7261887450923369E-3</v>
      </c>
      <c r="U8" s="38">
        <v>0</v>
      </c>
      <c r="V8" s="38">
        <v>0</v>
      </c>
      <c r="W8" s="38">
        <v>0</v>
      </c>
      <c r="X8" s="38">
        <v>2.2920009168003668E-4</v>
      </c>
      <c r="Y8" s="38">
        <v>5.6403700082725426E-4</v>
      </c>
      <c r="Z8" s="38">
        <v>8.6977148730924328E-4</v>
      </c>
      <c r="AA8" s="38">
        <v>3.8919339668536958E-4</v>
      </c>
      <c r="AB8" s="38">
        <v>0</v>
      </c>
      <c r="AC8" s="38">
        <v>1.3317352510320947E-4</v>
      </c>
      <c r="AD8" s="38">
        <v>0</v>
      </c>
      <c r="AE8" s="38">
        <v>4.1668113476162364E-4</v>
      </c>
      <c r="AF8" s="38">
        <v>7.8079250439195788E-4</v>
      </c>
      <c r="AG8" s="38">
        <v>4.5324378334947154E-4</v>
      </c>
      <c r="AH8" s="38">
        <v>0</v>
      </c>
      <c r="AI8" s="38">
        <v>2.8888514408146563E-4</v>
      </c>
      <c r="AJ8" s="38">
        <v>6.2108294280390722E-4</v>
      </c>
      <c r="AK8" s="39">
        <v>0</v>
      </c>
      <c r="AL8" s="40">
        <v>0</v>
      </c>
      <c r="AM8" s="38">
        <v>0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2.8881561529760041E-4</v>
      </c>
      <c r="AY8" s="38">
        <v>7.7925619995714094E-5</v>
      </c>
      <c r="AZ8" s="38">
        <v>0</v>
      </c>
      <c r="BA8" s="38">
        <v>0</v>
      </c>
      <c r="BB8" s="38">
        <v>0</v>
      </c>
      <c r="BC8" s="38">
        <v>0</v>
      </c>
      <c r="BD8" s="38">
        <v>2.1980437410704473E-4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0</v>
      </c>
      <c r="BK8" s="38">
        <v>0</v>
      </c>
      <c r="BL8" s="38">
        <v>3.3763602836142637E-4</v>
      </c>
      <c r="BM8" s="38">
        <v>0</v>
      </c>
      <c r="BN8" s="38">
        <v>0</v>
      </c>
      <c r="BO8" s="3" t="s">
        <v>320</v>
      </c>
    </row>
    <row r="9" spans="1:67" x14ac:dyDescent="0.25">
      <c r="A9" s="3" t="s">
        <v>321</v>
      </c>
      <c r="B9" s="36">
        <v>0.21094541164005401</v>
      </c>
      <c r="C9" s="36">
        <v>1</v>
      </c>
      <c r="D9" s="3" t="s">
        <v>322</v>
      </c>
      <c r="E9" s="3" t="s">
        <v>323</v>
      </c>
      <c r="F9" s="37">
        <f t="shared" si="0"/>
        <v>7.8581318329300047E-4</v>
      </c>
      <c r="G9" s="37">
        <f t="shared" si="1"/>
        <v>2.3577570769201404E-5</v>
      </c>
      <c r="H9" s="4">
        <f t="shared" si="2"/>
        <v>11</v>
      </c>
      <c r="I9" s="4">
        <f t="shared" si="3"/>
        <v>1</v>
      </c>
      <c r="J9" s="38">
        <v>0</v>
      </c>
      <c r="K9" s="38">
        <v>1.6326170409919252E-3</v>
      </c>
      <c r="L9" s="38">
        <v>0</v>
      </c>
      <c r="M9" s="38">
        <v>1.0580331164365445E-3</v>
      </c>
      <c r="N9" s="38">
        <v>0</v>
      </c>
      <c r="O9" s="38">
        <v>5.3351214250313399E-3</v>
      </c>
      <c r="P9" s="38">
        <v>0</v>
      </c>
      <c r="Q9" s="38">
        <v>3.1972917058491631E-3</v>
      </c>
      <c r="R9" s="38">
        <v>0</v>
      </c>
      <c r="S9" s="38">
        <v>0</v>
      </c>
      <c r="T9" s="38">
        <v>2.9082448742184092E-4</v>
      </c>
      <c r="U9" s="38">
        <v>0</v>
      </c>
      <c r="V9" s="38">
        <v>0</v>
      </c>
      <c r="W9" s="38">
        <v>1.1309475725018176E-3</v>
      </c>
      <c r="X9" s="38">
        <v>0</v>
      </c>
      <c r="Y9" s="38">
        <v>3.7602466721816953E-4</v>
      </c>
      <c r="Z9" s="38">
        <v>3.5976911520518699E-3</v>
      </c>
      <c r="AA9" s="38">
        <v>3.4054422209969836E-3</v>
      </c>
      <c r="AB9" s="38">
        <v>0</v>
      </c>
      <c r="AC9" s="38">
        <v>0</v>
      </c>
      <c r="AD9" s="38">
        <v>9.2807424593967518E-4</v>
      </c>
      <c r="AE9" s="38">
        <v>0</v>
      </c>
      <c r="AF9" s="38">
        <v>0</v>
      </c>
      <c r="AG9" s="38">
        <v>1.0507014977646841E-3</v>
      </c>
      <c r="AH9" s="38">
        <v>0</v>
      </c>
      <c r="AI9" s="38">
        <v>0</v>
      </c>
      <c r="AJ9" s="38">
        <v>0</v>
      </c>
      <c r="AK9" s="39">
        <v>0</v>
      </c>
      <c r="AL9" s="40">
        <v>0</v>
      </c>
      <c r="AM9" s="38">
        <v>0</v>
      </c>
      <c r="AN9" s="38">
        <v>0</v>
      </c>
      <c r="AO9" s="38">
        <v>0</v>
      </c>
      <c r="AP9" s="38">
        <v>0</v>
      </c>
      <c r="AQ9" s="38">
        <v>0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0</v>
      </c>
      <c r="BG9" s="38">
        <v>0</v>
      </c>
      <c r="BH9" s="38">
        <v>0</v>
      </c>
      <c r="BI9" s="38">
        <v>6.8374955230684077E-4</v>
      </c>
      <c r="BJ9" s="38">
        <v>0</v>
      </c>
      <c r="BK9" s="38">
        <v>0</v>
      </c>
      <c r="BL9" s="38">
        <v>0</v>
      </c>
      <c r="BM9" s="38">
        <v>0</v>
      </c>
      <c r="BN9" s="38">
        <v>0</v>
      </c>
      <c r="BO9" s="3" t="s">
        <v>324</v>
      </c>
    </row>
    <row r="10" spans="1:67" x14ac:dyDescent="0.25">
      <c r="A10" s="3" t="s">
        <v>325</v>
      </c>
      <c r="B10" s="36">
        <v>0.112671969330134</v>
      </c>
      <c r="C10" s="36">
        <v>1</v>
      </c>
      <c r="D10" s="3" t="s">
        <v>326</v>
      </c>
      <c r="E10" s="3" t="s">
        <v>327</v>
      </c>
      <c r="F10" s="37">
        <f t="shared" si="0"/>
        <v>8.5339083657526399E-5</v>
      </c>
      <c r="G10" s="37">
        <f t="shared" si="1"/>
        <v>0</v>
      </c>
      <c r="H10" s="4">
        <f t="shared" si="2"/>
        <v>7</v>
      </c>
      <c r="I10" s="4">
        <f t="shared" si="3"/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1.7252285927885444E-4</v>
      </c>
      <c r="Q10" s="38">
        <v>0</v>
      </c>
      <c r="R10" s="38">
        <v>0</v>
      </c>
      <c r="S10" s="38">
        <v>3.3550118715804686E-4</v>
      </c>
      <c r="T10" s="38">
        <v>0</v>
      </c>
      <c r="U10" s="38">
        <v>0</v>
      </c>
      <c r="V10" s="38">
        <v>0</v>
      </c>
      <c r="W10" s="38">
        <v>3.0293238549155828E-4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3.9039625219597894E-4</v>
      </c>
      <c r="AG10" s="38">
        <v>0</v>
      </c>
      <c r="AH10" s="38">
        <v>5.9602649006622517E-4</v>
      </c>
      <c r="AI10" s="38">
        <v>0</v>
      </c>
      <c r="AJ10" s="38">
        <v>2.2584834283778443E-4</v>
      </c>
      <c r="AK10" s="39">
        <v>3.6626682538229102E-4</v>
      </c>
      <c r="AL10" s="40">
        <v>0</v>
      </c>
      <c r="AM10" s="38">
        <v>0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0</v>
      </c>
      <c r="BL10" s="38">
        <v>0</v>
      </c>
      <c r="BM10" s="38">
        <v>0</v>
      </c>
      <c r="BN10" s="38">
        <v>0</v>
      </c>
      <c r="BO10" s="3" t="s">
        <v>328</v>
      </c>
    </row>
    <row r="11" spans="1:67" x14ac:dyDescent="0.25">
      <c r="A11" s="3" t="s">
        <v>329</v>
      </c>
      <c r="B11" s="36">
        <v>0.32010147848570802</v>
      </c>
      <c r="C11" s="36">
        <v>1</v>
      </c>
      <c r="D11" s="3" t="s">
        <v>330</v>
      </c>
      <c r="E11" s="3" t="s">
        <v>331</v>
      </c>
      <c r="F11" s="37">
        <f t="shared" si="0"/>
        <v>3.0053740748998406E-3</v>
      </c>
      <c r="G11" s="37">
        <f t="shared" si="1"/>
        <v>6.8163671054567612E-4</v>
      </c>
      <c r="H11" s="4">
        <f t="shared" si="2"/>
        <v>24</v>
      </c>
      <c r="I11" s="4">
        <f t="shared" si="3"/>
        <v>14</v>
      </c>
      <c r="J11" s="38">
        <v>7.7870521172638436E-3</v>
      </c>
      <c r="K11" s="38">
        <v>0</v>
      </c>
      <c r="L11" s="38">
        <v>0</v>
      </c>
      <c r="M11" s="38">
        <v>4.3908374332116591E-3</v>
      </c>
      <c r="N11" s="38">
        <v>1.7759562841530056E-3</v>
      </c>
      <c r="O11" s="38">
        <v>0</v>
      </c>
      <c r="P11" s="38">
        <v>3.7667490942549886E-3</v>
      </c>
      <c r="Q11" s="38">
        <v>8.0245752617390757E-3</v>
      </c>
      <c r="R11" s="38">
        <v>9.5933021308758977E-4</v>
      </c>
      <c r="S11" s="38">
        <v>3.2259729534427585E-3</v>
      </c>
      <c r="T11" s="38">
        <v>1.8540061073142359E-3</v>
      </c>
      <c r="U11" s="38">
        <v>1.1008430139922941E-3</v>
      </c>
      <c r="V11" s="38">
        <v>5.3552302749018208E-3</v>
      </c>
      <c r="W11" s="38">
        <v>8.4821067937636318E-4</v>
      </c>
      <c r="X11" s="38">
        <v>1.6396621943264161E-3</v>
      </c>
      <c r="Y11" s="38">
        <v>2.0305332029781154E-3</v>
      </c>
      <c r="Z11" s="38">
        <v>1.0279117577291056E-3</v>
      </c>
      <c r="AA11" s="38">
        <v>5.1892452891382605E-3</v>
      </c>
      <c r="AB11" s="38">
        <v>5.5797238509551735E-3</v>
      </c>
      <c r="AC11" s="38">
        <v>7.9904115061925688E-4</v>
      </c>
      <c r="AD11" s="38">
        <v>2.3201856148491878E-3</v>
      </c>
      <c r="AE11" s="38">
        <v>1.1771242057015869E-2</v>
      </c>
      <c r="AF11" s="38">
        <v>2.0495803240288893E-3</v>
      </c>
      <c r="AG11" s="38">
        <v>3.5023383258822805E-4</v>
      </c>
      <c r="AH11" s="38">
        <v>2.980132450331126E-3</v>
      </c>
      <c r="AI11" s="38">
        <v>0</v>
      </c>
      <c r="AJ11" s="38">
        <v>4.5169668567556888E-3</v>
      </c>
      <c r="AK11" s="39">
        <v>4.8072520831425698E-3</v>
      </c>
      <c r="AL11" s="40">
        <v>0</v>
      </c>
      <c r="AM11" s="38">
        <v>4.1731476914905723E-4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1.5820559696245254E-3</v>
      </c>
      <c r="AV11" s="38">
        <v>0</v>
      </c>
      <c r="AW11" s="38">
        <v>0</v>
      </c>
      <c r="AX11" s="38">
        <v>2.1661171147320034E-3</v>
      </c>
      <c r="AY11" s="38">
        <v>0</v>
      </c>
      <c r="AZ11" s="38">
        <v>4.8712595685455808E-4</v>
      </c>
      <c r="BA11" s="38">
        <v>2.5023459493274947E-3</v>
      </c>
      <c r="BB11" s="38">
        <v>2.2994724739618558E-3</v>
      </c>
      <c r="BC11" s="38">
        <v>4.7312641937925814E-4</v>
      </c>
      <c r="BD11" s="38">
        <v>0</v>
      </c>
      <c r="BE11" s="38">
        <v>7.8338150679380862E-4</v>
      </c>
      <c r="BF11" s="38">
        <v>2.5556898635814194E-3</v>
      </c>
      <c r="BG11" s="38">
        <v>0</v>
      </c>
      <c r="BH11" s="38">
        <v>8.5383074447472989E-4</v>
      </c>
      <c r="BI11" s="38">
        <v>2.5070816917917493E-3</v>
      </c>
      <c r="BJ11" s="38">
        <v>0</v>
      </c>
      <c r="BK11" s="38">
        <v>7.8580190125728303E-4</v>
      </c>
      <c r="BL11" s="38">
        <v>1.9738721658052621E-3</v>
      </c>
      <c r="BM11" s="38">
        <v>0</v>
      </c>
      <c r="BN11" s="38">
        <v>3.8024807909160042E-4</v>
      </c>
      <c r="BO11" s="3" t="s">
        <v>332</v>
      </c>
    </row>
    <row r="12" spans="1:67" x14ac:dyDescent="0.25">
      <c r="A12" s="3" t="s">
        <v>333</v>
      </c>
      <c r="B12" s="36">
        <v>0.11446578107586999</v>
      </c>
      <c r="C12" s="36">
        <v>0.94</v>
      </c>
      <c r="D12" s="3" t="s">
        <v>330</v>
      </c>
      <c r="E12" s="3" t="s">
        <v>331</v>
      </c>
      <c r="F12" s="37">
        <f t="shared" si="0"/>
        <v>9.8157240387502561E-3</v>
      </c>
      <c r="G12" s="37">
        <f t="shared" si="1"/>
        <v>1.9739040803763699E-3</v>
      </c>
      <c r="H12" s="4">
        <f t="shared" si="2"/>
        <v>24</v>
      </c>
      <c r="I12" s="4">
        <f t="shared" si="3"/>
        <v>21</v>
      </c>
      <c r="J12" s="38">
        <v>5.9548045602605864E-3</v>
      </c>
      <c r="K12" s="38">
        <v>5.294974187000838E-4</v>
      </c>
      <c r="L12" s="38">
        <v>0</v>
      </c>
      <c r="M12" s="38">
        <v>0</v>
      </c>
      <c r="N12" s="38">
        <v>0</v>
      </c>
      <c r="O12" s="38">
        <v>9.3291740765575346E-4</v>
      </c>
      <c r="P12" s="38">
        <v>6.7283915118753236E-3</v>
      </c>
      <c r="Q12" s="38">
        <v>2.2255657952479468E-2</v>
      </c>
      <c r="R12" s="38">
        <v>2.2675077763888484E-3</v>
      </c>
      <c r="S12" s="38">
        <v>7.5874883864973678E-3</v>
      </c>
      <c r="T12" s="38">
        <v>4.2115021084775335E-2</v>
      </c>
      <c r="U12" s="38">
        <v>1.7961122859874272E-3</v>
      </c>
      <c r="V12" s="38">
        <v>2.1777936451267403E-2</v>
      </c>
      <c r="W12" s="38">
        <v>6.0586477098311655E-4</v>
      </c>
      <c r="X12" s="38">
        <v>3.0042842786367884E-2</v>
      </c>
      <c r="Y12" s="38">
        <v>1.5097390388809506E-2</v>
      </c>
      <c r="Z12" s="38">
        <v>8.6977148730924328E-4</v>
      </c>
      <c r="AA12" s="38">
        <v>2.5297570784549024E-3</v>
      </c>
      <c r="AB12" s="38">
        <v>7.94401361830906E-3</v>
      </c>
      <c r="AC12" s="38">
        <v>1.1097793758600789E-3</v>
      </c>
      <c r="AD12" s="38">
        <v>2.7842227378190253E-3</v>
      </c>
      <c r="AE12" s="38">
        <v>1.2778221466023126E-2</v>
      </c>
      <c r="AF12" s="38">
        <v>3.5623658012883075E-3</v>
      </c>
      <c r="AG12" s="38">
        <v>3.3601845938317644E-2</v>
      </c>
      <c r="AH12" s="38">
        <v>8.2781456953642391E-3</v>
      </c>
      <c r="AI12" s="38">
        <v>0</v>
      </c>
      <c r="AJ12" s="38">
        <v>2.5972559426345208E-2</v>
      </c>
      <c r="AK12" s="39">
        <v>1.7718157677868326E-2</v>
      </c>
      <c r="AL12" s="40">
        <v>2.1593202835281417E-3</v>
      </c>
      <c r="AM12" s="38">
        <v>0</v>
      </c>
      <c r="AN12" s="38">
        <v>4.4600191143676332E-4</v>
      </c>
      <c r="AO12" s="38">
        <v>1.1750881316098707E-3</v>
      </c>
      <c r="AP12" s="38">
        <v>3.6712067256507213E-4</v>
      </c>
      <c r="AQ12" s="38">
        <v>0</v>
      </c>
      <c r="AR12" s="38">
        <v>3.0665826507036338E-3</v>
      </c>
      <c r="AS12" s="38">
        <v>0</v>
      </c>
      <c r="AT12" s="38">
        <v>4.3815449327432851E-4</v>
      </c>
      <c r="AU12" s="38">
        <v>0</v>
      </c>
      <c r="AV12" s="38">
        <v>0</v>
      </c>
      <c r="AW12" s="38">
        <v>2.0270270270270271E-3</v>
      </c>
      <c r="AX12" s="38">
        <v>1.2491275361621219E-2</v>
      </c>
      <c r="AY12" s="38">
        <v>3.681985544797491E-3</v>
      </c>
      <c r="AZ12" s="38">
        <v>1.2294131292043609E-3</v>
      </c>
      <c r="BA12" s="38">
        <v>7.4288395370659998E-4</v>
      </c>
      <c r="BB12" s="38">
        <v>3.8549979710536995E-3</v>
      </c>
      <c r="BC12" s="38">
        <v>0</v>
      </c>
      <c r="BD12" s="38">
        <v>1.9232882734366414E-3</v>
      </c>
      <c r="BE12" s="38">
        <v>2.5392366082282072E-3</v>
      </c>
      <c r="BF12" s="38">
        <v>8.2887238818856845E-4</v>
      </c>
      <c r="BG12" s="38">
        <v>1.1620185922974768E-3</v>
      </c>
      <c r="BH12" s="38">
        <v>5.5827394831040034E-4</v>
      </c>
      <c r="BI12" s="38">
        <v>1.0874873831927848E-2</v>
      </c>
      <c r="BJ12" s="38">
        <v>0</v>
      </c>
      <c r="BK12" s="38">
        <v>1.7249310027598896E-3</v>
      </c>
      <c r="BL12" s="38">
        <v>5.5060644625094151E-3</v>
      </c>
      <c r="BM12" s="38">
        <v>0</v>
      </c>
      <c r="BN12" s="38">
        <v>4.4580809272808331E-4</v>
      </c>
      <c r="BO12" s="3" t="s">
        <v>334</v>
      </c>
    </row>
    <row r="13" spans="1:67" x14ac:dyDescent="0.25">
      <c r="A13" s="3" t="s">
        <v>335</v>
      </c>
      <c r="B13" s="36">
        <v>0.334962081497861</v>
      </c>
      <c r="C13" s="36">
        <v>1</v>
      </c>
      <c r="D13" s="3" t="s">
        <v>336</v>
      </c>
      <c r="E13" s="3" t="s">
        <v>337</v>
      </c>
      <c r="F13" s="37">
        <f t="shared" si="0"/>
        <v>2.5122714575931957E-4</v>
      </c>
      <c r="G13" s="37">
        <f t="shared" si="1"/>
        <v>4.5078367988126906E-5</v>
      </c>
      <c r="H13" s="4">
        <f t="shared" si="2"/>
        <v>18</v>
      </c>
      <c r="I13" s="4">
        <f t="shared" si="3"/>
        <v>4</v>
      </c>
      <c r="J13" s="38">
        <v>7.6343648208469057E-4</v>
      </c>
      <c r="K13" s="38">
        <v>3.0887349424171557E-4</v>
      </c>
      <c r="L13" s="38">
        <v>0</v>
      </c>
      <c r="M13" s="38">
        <v>0</v>
      </c>
      <c r="N13" s="38">
        <v>5.4644808743169399E-4</v>
      </c>
      <c r="O13" s="38">
        <v>2.6238302090318065E-4</v>
      </c>
      <c r="P13" s="38">
        <v>0</v>
      </c>
      <c r="Q13" s="38">
        <v>0</v>
      </c>
      <c r="R13" s="38">
        <v>2.6163551266025173E-4</v>
      </c>
      <c r="S13" s="38">
        <v>2.5807783627542066E-4</v>
      </c>
      <c r="T13" s="38">
        <v>1.9994183510251562E-4</v>
      </c>
      <c r="U13" s="38">
        <v>1.7381731799878328E-4</v>
      </c>
      <c r="V13" s="38">
        <v>0</v>
      </c>
      <c r="W13" s="38">
        <v>3.2312787785766214E-4</v>
      </c>
      <c r="X13" s="38">
        <v>5.1129251220931261E-4</v>
      </c>
      <c r="Y13" s="38">
        <v>2.8201850041362713E-4</v>
      </c>
      <c r="Z13" s="38">
        <v>1.3046572309638649E-3</v>
      </c>
      <c r="AA13" s="38">
        <v>2.5946226445691304E-4</v>
      </c>
      <c r="AB13" s="38">
        <v>2.8371477208246644E-4</v>
      </c>
      <c r="AC13" s="38">
        <v>0</v>
      </c>
      <c r="AD13" s="38">
        <v>3.7122969837587009E-4</v>
      </c>
      <c r="AE13" s="38">
        <v>3.1251085107121773E-4</v>
      </c>
      <c r="AF13" s="38">
        <v>0</v>
      </c>
      <c r="AG13" s="38">
        <v>0</v>
      </c>
      <c r="AH13" s="38">
        <v>0</v>
      </c>
      <c r="AI13" s="38">
        <v>3.3703266809504323E-4</v>
      </c>
      <c r="AJ13" s="38">
        <v>0</v>
      </c>
      <c r="AK13" s="39">
        <v>2.7470011903671826E-4</v>
      </c>
      <c r="AL13" s="40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2.0168067226890757E-4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2.7273966998499932E-4</v>
      </c>
      <c r="AZ13" s="38">
        <v>2.0876826722338206E-4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8">
        <v>5.4541204581461187E-4</v>
      </c>
      <c r="BM13" s="38">
        <v>0</v>
      </c>
      <c r="BN13" s="38">
        <v>7.8672016363779399E-5</v>
      </c>
      <c r="BO13" s="3" t="s">
        <v>338</v>
      </c>
    </row>
    <row r="14" spans="1:67" x14ac:dyDescent="0.25">
      <c r="A14" s="3" t="s">
        <v>339</v>
      </c>
      <c r="B14" s="36">
        <v>6.5534414090061797E-4</v>
      </c>
      <c r="C14" s="36">
        <v>0.36</v>
      </c>
      <c r="D14" s="3" t="s">
        <v>340</v>
      </c>
      <c r="E14" s="3" t="s">
        <v>341</v>
      </c>
      <c r="F14" s="37">
        <f t="shared" si="0"/>
        <v>1.945227970274513E-3</v>
      </c>
      <c r="G14" s="37">
        <f t="shared" si="1"/>
        <v>3.5749541965975789E-4</v>
      </c>
      <c r="H14" s="4">
        <f t="shared" si="2"/>
        <v>12</v>
      </c>
      <c r="I14" s="4">
        <f t="shared" si="3"/>
        <v>5</v>
      </c>
      <c r="J14" s="38">
        <v>0</v>
      </c>
      <c r="K14" s="38">
        <v>0</v>
      </c>
      <c r="L14" s="38">
        <v>7.4096476636927268E-3</v>
      </c>
      <c r="M14" s="38">
        <v>0</v>
      </c>
      <c r="N14" s="38">
        <v>8.4699453551912562E-3</v>
      </c>
      <c r="O14" s="38">
        <v>0</v>
      </c>
      <c r="P14" s="38">
        <v>1.150152395192363E-3</v>
      </c>
      <c r="Q14" s="38">
        <v>0</v>
      </c>
      <c r="R14" s="38">
        <v>1.5698130759615105E-3</v>
      </c>
      <c r="S14" s="38">
        <v>0</v>
      </c>
      <c r="T14" s="38">
        <v>0</v>
      </c>
      <c r="U14" s="38">
        <v>5.2145195399634983E-4</v>
      </c>
      <c r="V14" s="38">
        <v>0</v>
      </c>
      <c r="W14" s="38">
        <v>0</v>
      </c>
      <c r="X14" s="38">
        <v>0</v>
      </c>
      <c r="Y14" s="38">
        <v>0</v>
      </c>
      <c r="Z14" s="38">
        <v>2.3721040562979362E-3</v>
      </c>
      <c r="AA14" s="38">
        <v>6.90818279116531E-3</v>
      </c>
      <c r="AB14" s="38">
        <v>2.0805749952714204E-3</v>
      </c>
      <c r="AC14" s="38">
        <v>0</v>
      </c>
      <c r="AD14" s="38">
        <v>5.5684454756380509E-4</v>
      </c>
      <c r="AE14" s="38">
        <v>0</v>
      </c>
      <c r="AF14" s="38">
        <v>0</v>
      </c>
      <c r="AG14" s="38">
        <v>2.2662189167473577E-3</v>
      </c>
      <c r="AH14" s="38">
        <v>1.9668874172185432E-2</v>
      </c>
      <c r="AI14" s="38">
        <v>1.4925732444209057E-3</v>
      </c>
      <c r="AJ14" s="38">
        <v>0</v>
      </c>
      <c r="AK14" s="39">
        <v>0</v>
      </c>
      <c r="AL14" s="40">
        <v>0</v>
      </c>
      <c r="AM14" s="38">
        <v>0</v>
      </c>
      <c r="AN14" s="38">
        <v>0</v>
      </c>
      <c r="AO14" s="38">
        <v>5.0360919926137316E-4</v>
      </c>
      <c r="AP14" s="38">
        <v>0</v>
      </c>
      <c r="AQ14" s="38">
        <v>0</v>
      </c>
      <c r="AR14" s="38">
        <v>4.2428061331653017E-3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1.131194493248935E-3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2.8794932091951815E-3</v>
      </c>
      <c r="BK14" s="38">
        <v>0</v>
      </c>
      <c r="BL14" s="38">
        <v>1.6102641352621874E-3</v>
      </c>
      <c r="BM14" s="38">
        <v>0</v>
      </c>
      <c r="BN14" s="38">
        <v>0</v>
      </c>
      <c r="BO14" s="3" t="s">
        <v>342</v>
      </c>
    </row>
    <row r="15" spans="1:67" x14ac:dyDescent="0.25">
      <c r="A15" s="3" t="s">
        <v>343</v>
      </c>
      <c r="B15" s="36">
        <v>0.111996797788647</v>
      </c>
      <c r="C15" s="36">
        <v>0.97</v>
      </c>
      <c r="D15" s="3" t="s">
        <v>344</v>
      </c>
      <c r="E15" s="3" t="s">
        <v>345</v>
      </c>
      <c r="F15" s="37">
        <f t="shared" si="0"/>
        <v>1.8382892662245683E-4</v>
      </c>
      <c r="G15" s="37">
        <f t="shared" si="1"/>
        <v>2.2407646308237053E-5</v>
      </c>
      <c r="H15" s="4">
        <f t="shared" si="2"/>
        <v>11</v>
      </c>
      <c r="I15" s="4">
        <f t="shared" si="3"/>
        <v>2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2.0127666915866353E-4</v>
      </c>
      <c r="Q15" s="38">
        <v>0</v>
      </c>
      <c r="R15" s="38">
        <v>0</v>
      </c>
      <c r="S15" s="38">
        <v>1.548467017652524E-4</v>
      </c>
      <c r="T15" s="38">
        <v>1.6358877417478552E-4</v>
      </c>
      <c r="U15" s="38">
        <v>0</v>
      </c>
      <c r="V15" s="38">
        <v>0</v>
      </c>
      <c r="W15" s="38">
        <v>4.6449632442038938E-4</v>
      </c>
      <c r="X15" s="38">
        <v>0</v>
      </c>
      <c r="Y15" s="38">
        <v>2.4441603369181021E-4</v>
      </c>
      <c r="Z15" s="38">
        <v>0</v>
      </c>
      <c r="AA15" s="38">
        <v>0</v>
      </c>
      <c r="AB15" s="38">
        <v>1.796860223188954E-3</v>
      </c>
      <c r="AC15" s="38">
        <v>0</v>
      </c>
      <c r="AD15" s="38">
        <v>6.0324825986078883E-4</v>
      </c>
      <c r="AE15" s="38">
        <v>0</v>
      </c>
      <c r="AF15" s="38">
        <v>0</v>
      </c>
      <c r="AG15" s="38">
        <v>2.4722388182698451E-4</v>
      </c>
      <c r="AH15" s="38">
        <v>5.2980132450331126E-4</v>
      </c>
      <c r="AI15" s="38">
        <v>1.2036881003394401E-4</v>
      </c>
      <c r="AJ15" s="38">
        <v>6.2108294280390722E-4</v>
      </c>
      <c r="AK15" s="39">
        <v>0</v>
      </c>
      <c r="AL15" s="40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3.3815771675909642E-4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3.116640261797782E-4</v>
      </c>
      <c r="BM15" s="38">
        <v>0</v>
      </c>
      <c r="BN15" s="38">
        <v>0</v>
      </c>
      <c r="BO15" s="3" t="s">
        <v>346</v>
      </c>
    </row>
    <row r="16" spans="1:67" x14ac:dyDescent="0.25">
      <c r="A16" s="3" t="s">
        <v>347</v>
      </c>
      <c r="B16" s="36">
        <v>0.10945263094065</v>
      </c>
      <c r="C16" s="36">
        <v>0.99</v>
      </c>
      <c r="D16" s="3" t="s">
        <v>348</v>
      </c>
      <c r="E16" s="3" t="s">
        <v>345</v>
      </c>
      <c r="F16" s="37">
        <f t="shared" si="0"/>
        <v>3.9935028112286655E-4</v>
      </c>
      <c r="G16" s="37">
        <f t="shared" si="1"/>
        <v>0</v>
      </c>
      <c r="H16" s="4">
        <f t="shared" si="2"/>
        <v>7</v>
      </c>
      <c r="I16" s="4">
        <f t="shared" si="3"/>
        <v>0</v>
      </c>
      <c r="J16" s="38">
        <v>0</v>
      </c>
      <c r="K16" s="38">
        <v>0</v>
      </c>
      <c r="L16" s="38">
        <v>0</v>
      </c>
      <c r="M16" s="38">
        <v>0</v>
      </c>
      <c r="N16" s="38">
        <v>1.5027322404371586E-3</v>
      </c>
      <c r="O16" s="38">
        <v>1.3993761114836302E-3</v>
      </c>
      <c r="P16" s="38">
        <v>0</v>
      </c>
      <c r="Q16" s="38">
        <v>1.0030719077173845E-3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4.1116470309164226E-3</v>
      </c>
      <c r="AA16" s="38">
        <v>5.1892452891382607E-4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1.2979253795916685E-3</v>
      </c>
      <c r="AH16" s="38">
        <v>0</v>
      </c>
      <c r="AI16" s="38">
        <v>1.3481306723801729E-3</v>
      </c>
      <c r="AJ16" s="38">
        <v>0</v>
      </c>
      <c r="AK16" s="39">
        <v>0</v>
      </c>
      <c r="AL16" s="40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38">
        <v>0</v>
      </c>
      <c r="BB16" s="38">
        <v>0</v>
      </c>
      <c r="BC16" s="38">
        <v>0</v>
      </c>
      <c r="BD16" s="38">
        <v>0</v>
      </c>
      <c r="BE16" s="38">
        <v>0</v>
      </c>
      <c r="BF16" s="38">
        <v>0</v>
      </c>
      <c r="BG16" s="38">
        <v>0</v>
      </c>
      <c r="BH16" s="38">
        <v>0</v>
      </c>
      <c r="BI16" s="38">
        <v>0</v>
      </c>
      <c r="BJ16" s="38">
        <v>0</v>
      </c>
      <c r="BK16" s="38">
        <v>0</v>
      </c>
      <c r="BL16" s="38">
        <v>0</v>
      </c>
      <c r="BM16" s="38">
        <v>0</v>
      </c>
      <c r="BN16" s="38">
        <v>0</v>
      </c>
      <c r="BO16" s="3" t="s">
        <v>349</v>
      </c>
    </row>
    <row r="17" spans="1:67" x14ac:dyDescent="0.25">
      <c r="A17" s="3" t="s">
        <v>350</v>
      </c>
      <c r="B17" s="36">
        <v>0.20568307913874201</v>
      </c>
      <c r="C17" s="36">
        <v>1</v>
      </c>
      <c r="D17" s="3" t="s">
        <v>351</v>
      </c>
      <c r="E17" s="3" t="s">
        <v>345</v>
      </c>
      <c r="F17" s="37">
        <f t="shared" si="0"/>
        <v>2.8571558351534398E-4</v>
      </c>
      <c r="G17" s="37">
        <f t="shared" si="1"/>
        <v>0</v>
      </c>
      <c r="H17" s="4">
        <f t="shared" si="2"/>
        <v>9</v>
      </c>
      <c r="I17" s="4">
        <f t="shared" si="3"/>
        <v>0</v>
      </c>
      <c r="J17" s="38">
        <v>2.1376221498371336E-3</v>
      </c>
      <c r="K17" s="38">
        <v>0</v>
      </c>
      <c r="L17" s="38">
        <v>0</v>
      </c>
      <c r="M17" s="38">
        <v>0</v>
      </c>
      <c r="N17" s="38">
        <v>0</v>
      </c>
      <c r="O17" s="38">
        <v>3.2069035888166527E-4</v>
      </c>
      <c r="P17" s="38">
        <v>0</v>
      </c>
      <c r="Q17" s="38">
        <v>1.1911478904143942E-3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1.4100925020681357E-3</v>
      </c>
      <c r="Z17" s="38">
        <v>8.3023641970427766E-4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2.4399765762248682E-4</v>
      </c>
      <c r="AG17" s="38">
        <v>8.8588557654669439E-4</v>
      </c>
      <c r="AH17" s="38">
        <v>0</v>
      </c>
      <c r="AI17" s="38">
        <v>3.8518019210862084E-4</v>
      </c>
      <c r="AJ17" s="38">
        <v>0</v>
      </c>
      <c r="AK17" s="39">
        <v>5.9518359124622288E-4</v>
      </c>
      <c r="AL17" s="40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0</v>
      </c>
      <c r="BA17" s="38">
        <v>0</v>
      </c>
      <c r="BB17" s="38">
        <v>0</v>
      </c>
      <c r="BC17" s="38">
        <v>0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8">
        <v>0</v>
      </c>
      <c r="BK17" s="38">
        <v>0</v>
      </c>
      <c r="BL17" s="38">
        <v>0</v>
      </c>
      <c r="BM17" s="38">
        <v>0</v>
      </c>
      <c r="BN17" s="38">
        <v>0</v>
      </c>
      <c r="BO17" s="3" t="s">
        <v>352</v>
      </c>
    </row>
    <row r="18" spans="1:67" x14ac:dyDescent="0.25">
      <c r="A18" s="3" t="s">
        <v>353</v>
      </c>
      <c r="B18" s="36">
        <v>0.13254515268758299</v>
      </c>
      <c r="C18" s="36">
        <v>1</v>
      </c>
      <c r="D18" s="3" t="s">
        <v>354</v>
      </c>
      <c r="E18" s="3" t="s">
        <v>355</v>
      </c>
      <c r="F18" s="37">
        <f t="shared" si="0"/>
        <v>7.5136126481046954E-4</v>
      </c>
      <c r="G18" s="37">
        <f t="shared" si="1"/>
        <v>0</v>
      </c>
      <c r="H18" s="4">
        <f t="shared" si="2"/>
        <v>8</v>
      </c>
      <c r="I18" s="4">
        <f t="shared" si="3"/>
        <v>0</v>
      </c>
      <c r="J18" s="38">
        <v>3.4609120521172636E-3</v>
      </c>
      <c r="K18" s="38">
        <v>0</v>
      </c>
      <c r="L18" s="38">
        <v>0</v>
      </c>
      <c r="M18" s="38">
        <v>0</v>
      </c>
      <c r="N18" s="38">
        <v>8.0145719489981785E-3</v>
      </c>
      <c r="O18" s="38">
        <v>3.7899769686014983E-4</v>
      </c>
      <c r="P18" s="38">
        <v>0</v>
      </c>
      <c r="Q18" s="38">
        <v>6.2691994232336535E-3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7.1163121688938092E-4</v>
      </c>
      <c r="AA18" s="38">
        <v>0</v>
      </c>
      <c r="AB18" s="38">
        <v>0</v>
      </c>
      <c r="AC18" s="38">
        <v>0</v>
      </c>
      <c r="AD18" s="38">
        <v>6.9605568445475633E-4</v>
      </c>
      <c r="AE18" s="38">
        <v>8.6808569742004933E-4</v>
      </c>
      <c r="AF18" s="38">
        <v>0</v>
      </c>
      <c r="AG18" s="38">
        <v>6.3866169471970993E-4</v>
      </c>
      <c r="AH18" s="38">
        <v>0</v>
      </c>
      <c r="AI18" s="38">
        <v>0</v>
      </c>
      <c r="AJ18" s="38">
        <v>0</v>
      </c>
      <c r="AK18" s="39">
        <v>0</v>
      </c>
      <c r="AL18" s="40">
        <v>0</v>
      </c>
      <c r="AM18" s="38">
        <v>0</v>
      </c>
      <c r="AN18" s="38">
        <v>0</v>
      </c>
      <c r="AO18" s="38">
        <v>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38">
        <v>0</v>
      </c>
      <c r="BC18" s="38">
        <v>0</v>
      </c>
      <c r="BD18" s="38">
        <v>0</v>
      </c>
      <c r="BE18" s="38">
        <v>0</v>
      </c>
      <c r="BF18" s="38">
        <v>0</v>
      </c>
      <c r="BG18" s="38">
        <v>0</v>
      </c>
      <c r="BH18" s="38">
        <v>0</v>
      </c>
      <c r="BI18" s="38">
        <v>0</v>
      </c>
      <c r="BJ18" s="38">
        <v>0</v>
      </c>
      <c r="BK18" s="38">
        <v>0</v>
      </c>
      <c r="BL18" s="38">
        <v>0</v>
      </c>
      <c r="BM18" s="38">
        <v>0</v>
      </c>
      <c r="BN18" s="38">
        <v>0</v>
      </c>
      <c r="BO18" s="3" t="s">
        <v>356</v>
      </c>
    </row>
    <row r="19" spans="1:67" x14ac:dyDescent="0.25">
      <c r="A19" s="3" t="s">
        <v>357</v>
      </c>
      <c r="B19" s="36">
        <v>5.8091091612320497E-2</v>
      </c>
      <c r="C19" s="36">
        <v>0.86</v>
      </c>
      <c r="D19" s="3" t="s">
        <v>354</v>
      </c>
      <c r="E19" s="3" t="s">
        <v>355</v>
      </c>
      <c r="F19" s="37">
        <f t="shared" si="0"/>
        <v>4.480550320377417E-4</v>
      </c>
      <c r="G19" s="37">
        <f t="shared" si="1"/>
        <v>0</v>
      </c>
      <c r="H19" s="4">
        <f t="shared" si="2"/>
        <v>6</v>
      </c>
      <c r="I19" s="4">
        <f t="shared" si="3"/>
        <v>0</v>
      </c>
      <c r="J19" s="38">
        <v>3.76628664495114E-3</v>
      </c>
      <c r="K19" s="38">
        <v>0</v>
      </c>
      <c r="L19" s="38">
        <v>0</v>
      </c>
      <c r="M19" s="38">
        <v>0</v>
      </c>
      <c r="N19" s="38">
        <v>2.5045537340619307E-3</v>
      </c>
      <c r="O19" s="38">
        <v>0</v>
      </c>
      <c r="P19" s="38">
        <v>0</v>
      </c>
      <c r="Q19" s="38">
        <v>2.1315278038994421E-3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9.5886290140633228E-4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1.0417028369040591E-3</v>
      </c>
      <c r="AF19" s="38">
        <v>0</v>
      </c>
      <c r="AG19" s="38">
        <v>2.1426069758338656E-3</v>
      </c>
      <c r="AH19" s="38">
        <v>0</v>
      </c>
      <c r="AI19" s="38">
        <v>0</v>
      </c>
      <c r="AJ19" s="38">
        <v>0</v>
      </c>
      <c r="AK19" s="39">
        <v>0</v>
      </c>
      <c r="AL19" s="40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8">
        <v>0</v>
      </c>
      <c r="BK19" s="38">
        <v>0</v>
      </c>
      <c r="BL19" s="38">
        <v>0</v>
      </c>
      <c r="BM19" s="38">
        <v>0</v>
      </c>
      <c r="BN19" s="38">
        <v>0</v>
      </c>
      <c r="BO19" s="3" t="s">
        <v>358</v>
      </c>
    </row>
    <row r="20" spans="1:67" x14ac:dyDescent="0.25">
      <c r="A20" s="3" t="s">
        <v>359</v>
      </c>
      <c r="B20" s="36">
        <v>5.3674840356278099E-2</v>
      </c>
      <c r="C20" s="36">
        <v>0.78</v>
      </c>
      <c r="D20" s="3" t="s">
        <v>354</v>
      </c>
      <c r="E20" s="3" t="s">
        <v>355</v>
      </c>
      <c r="F20" s="37">
        <f t="shared" si="0"/>
        <v>1.3690611764133513E-4</v>
      </c>
      <c r="G20" s="37">
        <f t="shared" si="1"/>
        <v>0</v>
      </c>
      <c r="H20" s="4">
        <f t="shared" si="2"/>
        <v>6</v>
      </c>
      <c r="I20" s="4">
        <f t="shared" si="3"/>
        <v>0</v>
      </c>
      <c r="J20" s="38">
        <v>0</v>
      </c>
      <c r="K20" s="38">
        <v>0</v>
      </c>
      <c r="L20" s="38">
        <v>0</v>
      </c>
      <c r="M20" s="38">
        <v>1.1109347722583717E-3</v>
      </c>
      <c r="N20" s="38">
        <v>1.1384335154826959E-3</v>
      </c>
      <c r="O20" s="38">
        <v>3.2069035888166527E-4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2.8273689312545441E-4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4.8612799055522762E-4</v>
      </c>
      <c r="AF20" s="38">
        <v>0</v>
      </c>
      <c r="AG20" s="38">
        <v>4.9444776365396902E-4</v>
      </c>
      <c r="AH20" s="38">
        <v>0</v>
      </c>
      <c r="AI20" s="38">
        <v>0</v>
      </c>
      <c r="AJ20" s="38">
        <v>0</v>
      </c>
      <c r="AK20" s="39">
        <v>0</v>
      </c>
      <c r="AL20" s="40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8">
        <v>0</v>
      </c>
      <c r="BK20" s="38">
        <v>0</v>
      </c>
      <c r="BL20" s="38">
        <v>0</v>
      </c>
      <c r="BM20" s="38">
        <v>0</v>
      </c>
      <c r="BN20" s="38">
        <v>0</v>
      </c>
      <c r="BO20" s="3" t="s">
        <v>360</v>
      </c>
    </row>
    <row r="21" spans="1:67" x14ac:dyDescent="0.25">
      <c r="A21" s="3" t="s">
        <v>361</v>
      </c>
      <c r="B21" s="36">
        <v>0.106420003908458</v>
      </c>
      <c r="C21" s="36">
        <v>0.96</v>
      </c>
      <c r="D21" s="3" t="s">
        <v>362</v>
      </c>
      <c r="E21" s="3" t="s">
        <v>363</v>
      </c>
      <c r="F21" s="37">
        <f t="shared" si="0"/>
        <v>7.4460931412889187E-4</v>
      </c>
      <c r="G21" s="37">
        <f t="shared" si="1"/>
        <v>1.4721219732322929E-5</v>
      </c>
      <c r="H21" s="4">
        <f t="shared" si="2"/>
        <v>8</v>
      </c>
      <c r="I21" s="4">
        <f t="shared" si="3"/>
        <v>1</v>
      </c>
      <c r="J21" s="38">
        <v>6.1583876221498373E-3</v>
      </c>
      <c r="K21" s="38">
        <v>0</v>
      </c>
      <c r="L21" s="38">
        <v>0</v>
      </c>
      <c r="M21" s="38">
        <v>0</v>
      </c>
      <c r="N21" s="38">
        <v>0</v>
      </c>
      <c r="O21" s="38">
        <v>1.9241421532899916E-3</v>
      </c>
      <c r="P21" s="38">
        <v>0</v>
      </c>
      <c r="Q21" s="38">
        <v>3.5107516770108457E-3</v>
      </c>
      <c r="R21" s="38">
        <v>1.1337538881944242E-3</v>
      </c>
      <c r="S21" s="38">
        <v>0</v>
      </c>
      <c r="T21" s="38">
        <v>0</v>
      </c>
      <c r="U21" s="38">
        <v>9.5599524899330802E-4</v>
      </c>
      <c r="V21" s="38">
        <v>0</v>
      </c>
      <c r="W21" s="38">
        <v>1.7368123434849342E-3</v>
      </c>
      <c r="X21" s="38">
        <v>0</v>
      </c>
      <c r="Y21" s="38">
        <v>0</v>
      </c>
      <c r="Z21" s="38">
        <v>0</v>
      </c>
      <c r="AA21" s="38">
        <v>0</v>
      </c>
      <c r="AB21" s="38">
        <v>1.1348590883298658E-3</v>
      </c>
      <c r="AC21" s="38">
        <v>0</v>
      </c>
      <c r="AD21" s="38">
        <v>0</v>
      </c>
      <c r="AE21" s="38">
        <v>0</v>
      </c>
      <c r="AF21" s="38">
        <v>4.294358774155768E-3</v>
      </c>
      <c r="AG21" s="38">
        <v>0</v>
      </c>
      <c r="AH21" s="38">
        <v>0</v>
      </c>
      <c r="AI21" s="38">
        <v>0</v>
      </c>
      <c r="AJ21" s="38">
        <v>0</v>
      </c>
      <c r="AK21" s="39">
        <v>0</v>
      </c>
      <c r="AL21" s="40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4.2691537223736494E-4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" t="s">
        <v>364</v>
      </c>
    </row>
    <row r="22" spans="1:67" x14ac:dyDescent="0.25">
      <c r="A22" s="3" t="s">
        <v>365</v>
      </c>
      <c r="B22" s="36">
        <v>7.3456863430835503E-2</v>
      </c>
      <c r="C22" s="36">
        <v>0.75</v>
      </c>
      <c r="D22" s="3" t="s">
        <v>362</v>
      </c>
      <c r="E22" s="3" t="s">
        <v>363</v>
      </c>
      <c r="F22" s="37">
        <f t="shared" si="0"/>
        <v>2.4489101348223264E-3</v>
      </c>
      <c r="G22" s="37">
        <f t="shared" si="1"/>
        <v>6.5030670559752043E-4</v>
      </c>
      <c r="H22" s="4">
        <f t="shared" si="2"/>
        <v>17</v>
      </c>
      <c r="I22" s="4">
        <f t="shared" si="3"/>
        <v>9</v>
      </c>
      <c r="J22" s="38">
        <v>1.1807817589576547E-2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5.8082695957214327E-3</v>
      </c>
      <c r="Q22" s="38">
        <v>0</v>
      </c>
      <c r="R22" s="38">
        <v>0</v>
      </c>
      <c r="S22" s="38">
        <v>3.922783111386394E-3</v>
      </c>
      <c r="T22" s="38">
        <v>7.0343172895157768E-3</v>
      </c>
      <c r="U22" s="38">
        <v>1.5933254149888467E-3</v>
      </c>
      <c r="V22" s="38">
        <v>0</v>
      </c>
      <c r="W22" s="38">
        <v>1.1511430648679215E-3</v>
      </c>
      <c r="X22" s="38">
        <v>0</v>
      </c>
      <c r="Y22" s="38">
        <v>2.256148003309017E-3</v>
      </c>
      <c r="Z22" s="38">
        <v>2.6883845971376612E-3</v>
      </c>
      <c r="AA22" s="38">
        <v>1.005416274770538E-3</v>
      </c>
      <c r="AB22" s="38">
        <v>3.8774352184603746E-3</v>
      </c>
      <c r="AC22" s="38">
        <v>0</v>
      </c>
      <c r="AD22" s="38">
        <v>5.9396751740139215E-3</v>
      </c>
      <c r="AE22" s="38">
        <v>2.9514913712281677E-3</v>
      </c>
      <c r="AF22" s="38">
        <v>7.6127269178215889E-3</v>
      </c>
      <c r="AG22" s="38">
        <v>0</v>
      </c>
      <c r="AH22" s="38">
        <v>1.1258278145695364E-3</v>
      </c>
      <c r="AI22" s="38">
        <v>3.1777365848961216E-3</v>
      </c>
      <c r="AJ22" s="38">
        <v>3.2748009711478744E-3</v>
      </c>
      <c r="AK22" s="39">
        <v>3.3421847816134053E-3</v>
      </c>
      <c r="AL22" s="40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2.2345879156990753E-3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1.6237531895151936E-3</v>
      </c>
      <c r="BA22" s="38">
        <v>2.1895527056615578E-3</v>
      </c>
      <c r="BB22" s="38">
        <v>0</v>
      </c>
      <c r="BC22" s="38">
        <v>3.832323996971991E-3</v>
      </c>
      <c r="BD22" s="38">
        <v>0</v>
      </c>
      <c r="BE22" s="38">
        <v>1.7558551014343986E-3</v>
      </c>
      <c r="BF22" s="38">
        <v>0</v>
      </c>
      <c r="BG22" s="38">
        <v>0</v>
      </c>
      <c r="BH22" s="38">
        <v>1.1165478966208007E-3</v>
      </c>
      <c r="BI22" s="38">
        <v>0</v>
      </c>
      <c r="BJ22" s="38">
        <v>0</v>
      </c>
      <c r="BK22" s="38">
        <v>0</v>
      </c>
      <c r="BL22" s="38">
        <v>2.3634521985299848E-3</v>
      </c>
      <c r="BM22" s="38">
        <v>1.8940290733462759E-3</v>
      </c>
      <c r="BN22" s="38">
        <v>1.8487923845488159E-3</v>
      </c>
      <c r="BO22" s="3" t="s">
        <v>366</v>
      </c>
    </row>
    <row r="23" spans="1:67" x14ac:dyDescent="0.25">
      <c r="A23" s="3" t="s">
        <v>367</v>
      </c>
      <c r="B23" s="36">
        <v>0.16518695906234199</v>
      </c>
      <c r="C23" s="36">
        <v>1</v>
      </c>
      <c r="D23" s="3" t="s">
        <v>368</v>
      </c>
      <c r="E23" s="3" t="s">
        <v>355</v>
      </c>
      <c r="F23" s="37">
        <f t="shared" si="0"/>
        <v>8.2847249344053086E-4</v>
      </c>
      <c r="G23" s="37">
        <f t="shared" si="1"/>
        <v>2.8621147593533911E-5</v>
      </c>
      <c r="H23" s="4">
        <f t="shared" si="2"/>
        <v>10</v>
      </c>
      <c r="I23" s="4">
        <f t="shared" si="3"/>
        <v>1</v>
      </c>
      <c r="J23" s="38">
        <v>3.7153908794788273E-3</v>
      </c>
      <c r="K23" s="38">
        <v>0</v>
      </c>
      <c r="L23" s="38">
        <v>0</v>
      </c>
      <c r="M23" s="38">
        <v>0</v>
      </c>
      <c r="N23" s="38">
        <v>1.2750455373406193E-3</v>
      </c>
      <c r="O23" s="38">
        <v>4.6645870382787673E-4</v>
      </c>
      <c r="P23" s="38">
        <v>0</v>
      </c>
      <c r="Q23" s="38">
        <v>0</v>
      </c>
      <c r="R23" s="38">
        <v>0</v>
      </c>
      <c r="S23" s="38">
        <v>0</v>
      </c>
      <c r="T23" s="38">
        <v>6.7253162716300716E-4</v>
      </c>
      <c r="U23" s="38">
        <v>0</v>
      </c>
      <c r="V23" s="38">
        <v>0</v>
      </c>
      <c r="W23" s="38">
        <v>5.0690685838920757E-3</v>
      </c>
      <c r="X23" s="38">
        <v>0</v>
      </c>
      <c r="Y23" s="38">
        <v>6.9564563435361364E-4</v>
      </c>
      <c r="Z23" s="38">
        <v>0</v>
      </c>
      <c r="AA23" s="38">
        <v>0</v>
      </c>
      <c r="AB23" s="38">
        <v>0</v>
      </c>
      <c r="AC23" s="38">
        <v>0</v>
      </c>
      <c r="AD23" s="38">
        <v>6.0324825986078883E-4</v>
      </c>
      <c r="AE23" s="38">
        <v>8.6114101184068884E-3</v>
      </c>
      <c r="AF23" s="38">
        <v>0</v>
      </c>
      <c r="AG23" s="38">
        <v>1.6069552318753991E-3</v>
      </c>
      <c r="AH23" s="38">
        <v>0</v>
      </c>
      <c r="AI23" s="38">
        <v>4.8147524013577604E-4</v>
      </c>
      <c r="AJ23" s="38">
        <v>0</v>
      </c>
      <c r="AK23" s="39">
        <v>0</v>
      </c>
      <c r="AL23" s="40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8.3001328021248342E-4</v>
      </c>
      <c r="BH23" s="38">
        <v>0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0</v>
      </c>
      <c r="BO23" s="3" t="s">
        <v>369</v>
      </c>
    </row>
    <row r="24" spans="1:67" x14ac:dyDescent="0.25">
      <c r="A24" s="3" t="s">
        <v>370</v>
      </c>
      <c r="B24" s="36">
        <v>6.3164517869790507E-2</v>
      </c>
      <c r="C24" s="36">
        <v>0.84</v>
      </c>
      <c r="D24" s="3" t="s">
        <v>371</v>
      </c>
      <c r="E24" s="3" t="s">
        <v>355</v>
      </c>
      <c r="F24" s="37">
        <f t="shared" si="0"/>
        <v>1.5912669756347218E-4</v>
      </c>
      <c r="G24" s="37">
        <f t="shared" si="1"/>
        <v>1.2763679137229033E-5</v>
      </c>
      <c r="H24" s="4">
        <f t="shared" si="2"/>
        <v>8</v>
      </c>
      <c r="I24" s="4">
        <f t="shared" si="3"/>
        <v>1</v>
      </c>
      <c r="J24" s="38">
        <v>1.5777687296416939E-3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5.642279480910288E-4</v>
      </c>
      <c r="R24" s="38">
        <v>0</v>
      </c>
      <c r="S24" s="38">
        <v>0</v>
      </c>
      <c r="T24" s="38">
        <v>2.7264795695797585E-4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4.7442081125958726E-4</v>
      </c>
      <c r="AA24" s="38">
        <v>5.8379009502805437E-4</v>
      </c>
      <c r="AB24" s="38">
        <v>0</v>
      </c>
      <c r="AC24" s="38">
        <v>0</v>
      </c>
      <c r="AD24" s="38">
        <v>3.7122969837587009E-4</v>
      </c>
      <c r="AE24" s="38">
        <v>0</v>
      </c>
      <c r="AF24" s="38">
        <v>0</v>
      </c>
      <c r="AG24" s="38">
        <v>2.4722388182698451E-4</v>
      </c>
      <c r="AH24" s="38">
        <v>3.6423841059602649E-4</v>
      </c>
      <c r="AI24" s="38">
        <v>0</v>
      </c>
      <c r="AJ24" s="38">
        <v>0</v>
      </c>
      <c r="AK24" s="39">
        <v>0</v>
      </c>
      <c r="AL24" s="40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3.7014669497964194E-4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0</v>
      </c>
      <c r="BM24" s="38">
        <v>0</v>
      </c>
      <c r="BN24" s="38">
        <v>0</v>
      </c>
      <c r="BO24" s="3" t="s">
        <v>372</v>
      </c>
    </row>
    <row r="25" spans="1:67" x14ac:dyDescent="0.25">
      <c r="A25" s="3" t="s">
        <v>373</v>
      </c>
      <c r="B25" s="36">
        <v>5.6206269271674297E-2</v>
      </c>
      <c r="C25" s="36">
        <v>0.87</v>
      </c>
      <c r="D25" s="3" t="s">
        <v>374</v>
      </c>
      <c r="E25" s="3" t="s">
        <v>375</v>
      </c>
      <c r="F25" s="37">
        <f t="shared" si="0"/>
        <v>4.6713624272229766E-4</v>
      </c>
      <c r="G25" s="37">
        <f t="shared" si="1"/>
        <v>0</v>
      </c>
      <c r="H25" s="4">
        <f t="shared" si="2"/>
        <v>6</v>
      </c>
      <c r="I25" s="4">
        <f t="shared" si="3"/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1.1078394215912073E-3</v>
      </c>
      <c r="P25" s="38">
        <v>0</v>
      </c>
      <c r="Q25" s="38">
        <v>0</v>
      </c>
      <c r="R25" s="38">
        <v>6.9769470042733799E-4</v>
      </c>
      <c r="S25" s="38">
        <v>0</v>
      </c>
      <c r="T25" s="38">
        <v>0</v>
      </c>
      <c r="U25" s="38">
        <v>2.4624120049827631E-3</v>
      </c>
      <c r="V25" s="38">
        <v>0</v>
      </c>
      <c r="W25" s="38">
        <v>0</v>
      </c>
      <c r="X25" s="38">
        <v>1.2870466686648212E-3</v>
      </c>
      <c r="Y25" s="38">
        <v>0</v>
      </c>
      <c r="Z25" s="38">
        <v>2.2930339210880052E-3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5.2317880794701989E-3</v>
      </c>
      <c r="AI25" s="38">
        <v>0</v>
      </c>
      <c r="AJ25" s="38">
        <v>0</v>
      </c>
      <c r="AK25" s="39">
        <v>0</v>
      </c>
      <c r="AL25" s="40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0</v>
      </c>
      <c r="BK25" s="38">
        <v>0</v>
      </c>
      <c r="BL25" s="38">
        <v>0</v>
      </c>
      <c r="BM25" s="38">
        <v>0</v>
      </c>
      <c r="BN25" s="38">
        <v>0</v>
      </c>
      <c r="BO25" s="3" t="s">
        <v>376</v>
      </c>
    </row>
    <row r="26" spans="1:67" x14ac:dyDescent="0.25">
      <c r="A26" s="3" t="s">
        <v>377</v>
      </c>
      <c r="B26" s="36">
        <v>0.116387630913626</v>
      </c>
      <c r="C26" s="36">
        <v>1</v>
      </c>
      <c r="D26" s="3" t="s">
        <v>378</v>
      </c>
      <c r="E26" s="3" t="s">
        <v>379</v>
      </c>
      <c r="F26" s="37">
        <f t="shared" si="0"/>
        <v>4.9883238004233609E-4</v>
      </c>
      <c r="G26" s="37">
        <f t="shared" si="1"/>
        <v>0</v>
      </c>
      <c r="H26" s="4">
        <f t="shared" si="2"/>
        <v>7</v>
      </c>
      <c r="I26" s="4">
        <f t="shared" si="3"/>
        <v>0</v>
      </c>
      <c r="J26" s="38">
        <v>0</v>
      </c>
      <c r="K26" s="38">
        <v>2.7357366632837663E-3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1.4244600133724817E-3</v>
      </c>
      <c r="S26" s="38">
        <v>0</v>
      </c>
      <c r="T26" s="38">
        <v>2.5628907954049732E-3</v>
      </c>
      <c r="U26" s="38">
        <v>1.1008430139922941E-3</v>
      </c>
      <c r="V26" s="38">
        <v>0</v>
      </c>
      <c r="W26" s="38">
        <v>0</v>
      </c>
      <c r="X26" s="38">
        <v>0</v>
      </c>
      <c r="Y26" s="38">
        <v>2.3689554034744681E-3</v>
      </c>
      <c r="Z26" s="38">
        <v>0</v>
      </c>
      <c r="AA26" s="38">
        <v>1.4594752375701359E-3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  <c r="AI26" s="38">
        <v>0</v>
      </c>
      <c r="AJ26" s="38">
        <v>2.3149455140872902E-3</v>
      </c>
      <c r="AK26" s="39">
        <v>0</v>
      </c>
      <c r="AL26" s="40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8">
        <v>0</v>
      </c>
      <c r="BK26" s="38">
        <v>0</v>
      </c>
      <c r="BL26" s="38">
        <v>0</v>
      </c>
      <c r="BM26" s="38">
        <v>0</v>
      </c>
      <c r="BN26" s="38">
        <v>0</v>
      </c>
      <c r="BO26" s="3" t="s">
        <v>380</v>
      </c>
    </row>
    <row r="27" spans="1:67" x14ac:dyDescent="0.25">
      <c r="A27" s="3" t="s">
        <v>381</v>
      </c>
      <c r="B27" s="36">
        <v>4.0521019962494E-2</v>
      </c>
      <c r="C27" s="36">
        <v>0.61</v>
      </c>
      <c r="D27" s="3" t="s">
        <v>378</v>
      </c>
      <c r="E27" s="3" t="s">
        <v>379</v>
      </c>
      <c r="F27" s="37">
        <f t="shared" si="0"/>
        <v>7.7235427588066082E-4</v>
      </c>
      <c r="G27" s="37">
        <f t="shared" si="1"/>
        <v>2.7995744646813682E-5</v>
      </c>
      <c r="H27" s="4">
        <f t="shared" si="2"/>
        <v>7</v>
      </c>
      <c r="I27" s="4">
        <f t="shared" si="3"/>
        <v>1</v>
      </c>
      <c r="J27" s="38">
        <v>3.9189739413680782E-3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1.279106950783453E-3</v>
      </c>
      <c r="S27" s="38">
        <v>0</v>
      </c>
      <c r="T27" s="38">
        <v>2.1448305947360767E-3</v>
      </c>
      <c r="U27" s="38">
        <v>4.5192502679683652E-3</v>
      </c>
      <c r="V27" s="38">
        <v>0</v>
      </c>
      <c r="W27" s="38">
        <v>0</v>
      </c>
      <c r="X27" s="38">
        <v>0</v>
      </c>
      <c r="Y27" s="38">
        <v>3.7790479055426038E-3</v>
      </c>
      <c r="Z27" s="38">
        <v>0</v>
      </c>
      <c r="AA27" s="38">
        <v>3.0486816073687284E-3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2.9360284568911974E-3</v>
      </c>
      <c r="AK27" s="39">
        <v>0</v>
      </c>
      <c r="AL27" s="40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8.118765947575968E-4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8">
        <v>0</v>
      </c>
      <c r="BK27" s="38">
        <v>0</v>
      </c>
      <c r="BL27" s="38">
        <v>0</v>
      </c>
      <c r="BM27" s="38">
        <v>0</v>
      </c>
      <c r="BN27" s="38">
        <v>0</v>
      </c>
      <c r="BO27" s="3" t="s">
        <v>382</v>
      </c>
    </row>
    <row r="28" spans="1:67" x14ac:dyDescent="0.25">
      <c r="A28" s="3" t="s">
        <v>383</v>
      </c>
      <c r="B28" s="36">
        <v>7.7734146459287699E-3</v>
      </c>
      <c r="C28" s="36">
        <v>0.54</v>
      </c>
      <c r="D28" s="3" t="s">
        <v>378</v>
      </c>
      <c r="E28" s="3" t="s">
        <v>379</v>
      </c>
      <c r="F28" s="37">
        <f t="shared" si="0"/>
        <v>5.0632497696516464E-4</v>
      </c>
      <c r="G28" s="37">
        <f t="shared" si="1"/>
        <v>0</v>
      </c>
      <c r="H28" s="4">
        <f t="shared" si="2"/>
        <v>5</v>
      </c>
      <c r="I28" s="4">
        <f t="shared" si="3"/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1.8358295768503708E-3</v>
      </c>
      <c r="U28" s="38">
        <v>3.5053159129754628E-3</v>
      </c>
      <c r="V28" s="38">
        <v>0</v>
      </c>
      <c r="W28" s="38">
        <v>0</v>
      </c>
      <c r="X28" s="38">
        <v>0</v>
      </c>
      <c r="Y28" s="38">
        <v>2.6697751372490035E-3</v>
      </c>
      <c r="Z28" s="38">
        <v>0</v>
      </c>
      <c r="AA28" s="38">
        <v>2.2702948139979892E-3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3.8958839139517812E-3</v>
      </c>
      <c r="AK28" s="39">
        <v>0</v>
      </c>
      <c r="AL28" s="40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0</v>
      </c>
      <c r="BM28" s="38">
        <v>0</v>
      </c>
      <c r="BN28" s="38">
        <v>0</v>
      </c>
      <c r="BO28" s="3" t="s">
        <v>384</v>
      </c>
    </row>
    <row r="29" spans="1:67" x14ac:dyDescent="0.25">
      <c r="A29" s="3" t="s">
        <v>385</v>
      </c>
      <c r="B29" s="36">
        <v>0.32914552366747801</v>
      </c>
      <c r="C29" s="36">
        <v>1</v>
      </c>
      <c r="D29" s="3" t="s">
        <v>386</v>
      </c>
      <c r="E29" s="3" t="s">
        <v>387</v>
      </c>
      <c r="F29" s="37">
        <f t="shared" si="0"/>
        <v>2.442124509140161E-3</v>
      </c>
      <c r="G29" s="37">
        <f t="shared" si="1"/>
        <v>9.658464212176938E-5</v>
      </c>
      <c r="H29" s="4">
        <f t="shared" si="2"/>
        <v>18</v>
      </c>
      <c r="I29" s="4">
        <f t="shared" si="3"/>
        <v>7</v>
      </c>
      <c r="J29" s="38">
        <v>3.8171824104234527E-3</v>
      </c>
      <c r="K29" s="38">
        <v>9.2662048272514671E-4</v>
      </c>
      <c r="L29" s="38">
        <v>0</v>
      </c>
      <c r="M29" s="38">
        <v>0</v>
      </c>
      <c r="N29" s="38">
        <v>0</v>
      </c>
      <c r="O29" s="38">
        <v>1.5159907874405993E-3</v>
      </c>
      <c r="P29" s="38">
        <v>4.6006095807694518E-4</v>
      </c>
      <c r="Q29" s="38">
        <v>5.7676634693749609E-3</v>
      </c>
      <c r="R29" s="38">
        <v>3.1977673769586324E-4</v>
      </c>
      <c r="S29" s="38">
        <v>0</v>
      </c>
      <c r="T29" s="38">
        <v>7.0888468809073729E-4</v>
      </c>
      <c r="U29" s="38">
        <v>0</v>
      </c>
      <c r="V29" s="38">
        <v>0</v>
      </c>
      <c r="W29" s="38">
        <v>3.6351886258986993E-4</v>
      </c>
      <c r="X29" s="38">
        <v>8.639080378709074E-4</v>
      </c>
      <c r="Y29" s="38">
        <v>1.9929307362562985E-3</v>
      </c>
      <c r="Z29" s="38">
        <v>9.7256266308215385E-3</v>
      </c>
      <c r="AA29" s="38">
        <v>0</v>
      </c>
      <c r="AB29" s="38">
        <v>1.2199735199546057E-2</v>
      </c>
      <c r="AC29" s="38">
        <v>0</v>
      </c>
      <c r="AD29" s="38">
        <v>0</v>
      </c>
      <c r="AE29" s="38">
        <v>7.7086009930900376E-3</v>
      </c>
      <c r="AF29" s="38">
        <v>1.2980675385516298E-2</v>
      </c>
      <c r="AG29" s="38">
        <v>1.6481592121798967E-3</v>
      </c>
      <c r="AH29" s="38">
        <v>6.6225165562913907E-4</v>
      </c>
      <c r="AI29" s="38">
        <v>2.1666385806109922E-4</v>
      </c>
      <c r="AJ29" s="38">
        <v>0</v>
      </c>
      <c r="AK29" s="39">
        <v>6.5012361505356652E-3</v>
      </c>
      <c r="AL29" s="40">
        <v>0</v>
      </c>
      <c r="AM29" s="38">
        <v>0</v>
      </c>
      <c r="AN29" s="38">
        <v>0</v>
      </c>
      <c r="AO29" s="38">
        <v>0</v>
      </c>
      <c r="AP29" s="38">
        <v>0</v>
      </c>
      <c r="AQ29" s="38">
        <v>5.3781512605042018E-4</v>
      </c>
      <c r="AR29" s="38">
        <v>0</v>
      </c>
      <c r="AS29" s="38">
        <v>0</v>
      </c>
      <c r="AT29" s="38">
        <v>0</v>
      </c>
      <c r="AU29" s="38">
        <v>3.1641119392490505E-4</v>
      </c>
      <c r="AV29" s="38">
        <v>0</v>
      </c>
      <c r="AW29" s="38">
        <v>0</v>
      </c>
      <c r="AX29" s="38">
        <v>2.6474764735613372E-4</v>
      </c>
      <c r="AY29" s="38">
        <v>1.9481404998928522E-4</v>
      </c>
      <c r="AZ29" s="38">
        <v>5.5671537926235215E-4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6.0867640548915446E-4</v>
      </c>
      <c r="BH29" s="38">
        <v>0</v>
      </c>
      <c r="BI29" s="38">
        <v>0</v>
      </c>
      <c r="BJ29" s="38">
        <v>0</v>
      </c>
      <c r="BK29" s="38">
        <v>2.2999080036798528E-4</v>
      </c>
      <c r="BL29" s="38">
        <v>0</v>
      </c>
      <c r="BM29" s="38">
        <v>0</v>
      </c>
      <c r="BN29" s="38">
        <v>9.178401909107597E-5</v>
      </c>
      <c r="BO29" s="3" t="s">
        <v>388</v>
      </c>
    </row>
    <row r="30" spans="1:67" x14ac:dyDescent="0.25">
      <c r="A30" s="3" t="s">
        <v>389</v>
      </c>
      <c r="B30" s="36">
        <v>4.0848995564773401E-2</v>
      </c>
      <c r="C30" s="36">
        <v>0.64</v>
      </c>
      <c r="D30" s="3" t="s">
        <v>386</v>
      </c>
      <c r="E30" s="3" t="s">
        <v>387</v>
      </c>
      <c r="F30" s="37">
        <f t="shared" si="0"/>
        <v>8.3267974828984761E-5</v>
      </c>
      <c r="G30" s="37">
        <f t="shared" si="1"/>
        <v>3.1649661755543437E-6</v>
      </c>
      <c r="H30" s="4">
        <f t="shared" si="2"/>
        <v>7</v>
      </c>
      <c r="I30" s="4">
        <f t="shared" si="3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4.9561237281711907E-4</v>
      </c>
      <c r="P30" s="38">
        <v>0</v>
      </c>
      <c r="Q30" s="38">
        <v>3.1345997116168263E-4</v>
      </c>
      <c r="R30" s="38">
        <v>1.4535306258902874E-4</v>
      </c>
      <c r="S30" s="38">
        <v>3.6130897078558892E-4</v>
      </c>
      <c r="T30" s="38">
        <v>2.9082448742184092E-4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5.1892452891382607E-4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2.0601990152248708E-4</v>
      </c>
      <c r="AH30" s="38">
        <v>0</v>
      </c>
      <c r="AI30" s="38">
        <v>0</v>
      </c>
      <c r="AJ30" s="38">
        <v>0</v>
      </c>
      <c r="AK30" s="39">
        <v>0</v>
      </c>
      <c r="AL30" s="40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8">
        <v>0</v>
      </c>
      <c r="BK30" s="38">
        <v>0</v>
      </c>
      <c r="BL30" s="38">
        <v>0</v>
      </c>
      <c r="BM30" s="38">
        <v>0</v>
      </c>
      <c r="BN30" s="38">
        <v>9.178401909107597E-5</v>
      </c>
      <c r="BO30" s="3" t="s">
        <v>390</v>
      </c>
    </row>
    <row r="31" spans="1:67" x14ac:dyDescent="0.25">
      <c r="A31" s="3" t="s">
        <v>391</v>
      </c>
      <c r="B31" s="36">
        <v>0.32049169975805702</v>
      </c>
      <c r="C31" s="36">
        <v>1</v>
      </c>
      <c r="D31" s="3" t="s">
        <v>392</v>
      </c>
      <c r="E31" s="3" t="s">
        <v>393</v>
      </c>
      <c r="F31" s="37">
        <f t="shared" si="0"/>
        <v>1.048268309636124E-3</v>
      </c>
      <c r="G31" s="37">
        <f t="shared" si="1"/>
        <v>7.9246304065750138E-5</v>
      </c>
      <c r="H31" s="4">
        <f t="shared" si="2"/>
        <v>17</v>
      </c>
      <c r="I31" s="4">
        <f t="shared" si="3"/>
        <v>6</v>
      </c>
      <c r="J31" s="38">
        <v>1.6795602605863193E-3</v>
      </c>
      <c r="K31" s="38">
        <v>0</v>
      </c>
      <c r="L31" s="38">
        <v>0</v>
      </c>
      <c r="M31" s="38">
        <v>6.3481986986192664E-4</v>
      </c>
      <c r="N31" s="38">
        <v>9.1074681238615665E-4</v>
      </c>
      <c r="O31" s="38">
        <v>1.8658348153115069E-3</v>
      </c>
      <c r="P31" s="38">
        <v>2.5878428891828168E-4</v>
      </c>
      <c r="Q31" s="38">
        <v>0</v>
      </c>
      <c r="R31" s="38">
        <v>1.4535306258902874E-4</v>
      </c>
      <c r="S31" s="38">
        <v>0</v>
      </c>
      <c r="T31" s="38">
        <v>4.7440744510687796E-3</v>
      </c>
      <c r="U31" s="38">
        <v>0</v>
      </c>
      <c r="V31" s="38">
        <v>0</v>
      </c>
      <c r="W31" s="38">
        <v>2.8273689312545441E-4</v>
      </c>
      <c r="X31" s="38">
        <v>0</v>
      </c>
      <c r="Y31" s="38">
        <v>2.6321726705271864E-4</v>
      </c>
      <c r="Z31" s="38">
        <v>3.7558314224717324E-3</v>
      </c>
      <c r="AA31" s="38">
        <v>0</v>
      </c>
      <c r="AB31" s="38">
        <v>1.5131454511064877E-3</v>
      </c>
      <c r="AC31" s="38">
        <v>0</v>
      </c>
      <c r="AD31" s="38">
        <v>1.0208816705336427E-3</v>
      </c>
      <c r="AE31" s="38">
        <v>5.2432376124170975E-3</v>
      </c>
      <c r="AF31" s="38">
        <v>1.073589693538942E-3</v>
      </c>
      <c r="AG31" s="38">
        <v>2.3692288675086015E-3</v>
      </c>
      <c r="AH31" s="38">
        <v>0</v>
      </c>
      <c r="AI31" s="38">
        <v>2.9129252028214448E-3</v>
      </c>
      <c r="AJ31" s="38">
        <v>6.7754502851335324E-4</v>
      </c>
      <c r="AK31" s="39">
        <v>0</v>
      </c>
      <c r="AL31" s="40">
        <v>0</v>
      </c>
      <c r="AM31" s="38">
        <v>0</v>
      </c>
      <c r="AN31" s="38">
        <v>0</v>
      </c>
      <c r="AO31" s="38">
        <v>0</v>
      </c>
      <c r="AP31" s="38">
        <v>0</v>
      </c>
      <c r="AQ31" s="38">
        <v>0</v>
      </c>
      <c r="AR31" s="38">
        <v>0</v>
      </c>
      <c r="AS31" s="38">
        <v>0</v>
      </c>
      <c r="AT31" s="38">
        <v>0</v>
      </c>
      <c r="AU31" s="38">
        <v>0</v>
      </c>
      <c r="AV31" s="38">
        <v>0</v>
      </c>
      <c r="AW31" s="38">
        <v>0</v>
      </c>
      <c r="AX31" s="38">
        <v>1.444078076488002E-4</v>
      </c>
      <c r="AY31" s="38">
        <v>0</v>
      </c>
      <c r="AZ31" s="38">
        <v>2.551612154952447E-4</v>
      </c>
      <c r="BA31" s="38">
        <v>0</v>
      </c>
      <c r="BB31" s="38">
        <v>0</v>
      </c>
      <c r="BC31" s="38">
        <v>5.2043906131718401E-4</v>
      </c>
      <c r="BD31" s="38">
        <v>0</v>
      </c>
      <c r="BE31" s="38">
        <v>4.5922364191361192E-4</v>
      </c>
      <c r="BF31" s="38">
        <v>0</v>
      </c>
      <c r="BG31" s="38">
        <v>7.7467906153165121E-4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38">
        <v>1.4423203000026223E-4</v>
      </c>
      <c r="BO31" s="3" t="s">
        <v>394</v>
      </c>
    </row>
    <row r="32" spans="1:67" x14ac:dyDescent="0.25">
      <c r="A32" s="3" t="s">
        <v>395</v>
      </c>
      <c r="B32" s="36">
        <v>0.23803166981238</v>
      </c>
      <c r="C32" s="36">
        <v>1</v>
      </c>
      <c r="D32" s="3" t="s">
        <v>396</v>
      </c>
      <c r="E32" s="3" t="s">
        <v>397</v>
      </c>
      <c r="F32" s="37">
        <f t="shared" si="0"/>
        <v>1.2212748908372432E-3</v>
      </c>
      <c r="G32" s="37">
        <f t="shared" si="1"/>
        <v>1.8911040103631059E-4</v>
      </c>
      <c r="H32" s="4">
        <f t="shared" si="2"/>
        <v>15</v>
      </c>
      <c r="I32" s="4">
        <f t="shared" si="3"/>
        <v>3</v>
      </c>
      <c r="J32" s="38">
        <v>7.4307817589576546E-3</v>
      </c>
      <c r="K32" s="38">
        <v>9.7074526761682038E-4</v>
      </c>
      <c r="L32" s="38">
        <v>0</v>
      </c>
      <c r="M32" s="38">
        <v>1.5341480188329896E-3</v>
      </c>
      <c r="N32" s="38">
        <v>2.3679417122040073E-3</v>
      </c>
      <c r="O32" s="38">
        <v>2.7695985539780183E-3</v>
      </c>
      <c r="P32" s="38">
        <v>0</v>
      </c>
      <c r="Q32" s="38">
        <v>1.5672998558084134E-3</v>
      </c>
      <c r="R32" s="38">
        <v>0</v>
      </c>
      <c r="S32" s="38">
        <v>2.5807783627542066E-4</v>
      </c>
      <c r="T32" s="38">
        <v>6.1800203577141197E-4</v>
      </c>
      <c r="U32" s="38">
        <v>0</v>
      </c>
      <c r="V32" s="38">
        <v>0</v>
      </c>
      <c r="W32" s="38">
        <v>0</v>
      </c>
      <c r="X32" s="38">
        <v>0</v>
      </c>
      <c r="Y32" s="38">
        <v>7.7085056779724749E-4</v>
      </c>
      <c r="Z32" s="38">
        <v>5.1395587886455282E-4</v>
      </c>
      <c r="AA32" s="38">
        <v>0</v>
      </c>
      <c r="AB32" s="38">
        <v>6.6200113485908837E-4</v>
      </c>
      <c r="AC32" s="38">
        <v>0</v>
      </c>
      <c r="AD32" s="38">
        <v>0</v>
      </c>
      <c r="AE32" s="38">
        <v>3.1945553665057814E-3</v>
      </c>
      <c r="AF32" s="38">
        <v>0</v>
      </c>
      <c r="AG32" s="38">
        <v>3.0284925523805599E-3</v>
      </c>
      <c r="AH32" s="38">
        <v>0</v>
      </c>
      <c r="AI32" s="38">
        <v>3.2018103469029107E-3</v>
      </c>
      <c r="AJ32" s="38">
        <v>5.3074360566879343E-3</v>
      </c>
      <c r="AK32" s="39">
        <v>0</v>
      </c>
      <c r="AL32" s="40">
        <v>0</v>
      </c>
      <c r="AM32" s="38">
        <v>0</v>
      </c>
      <c r="AN32" s="38">
        <v>0</v>
      </c>
      <c r="AO32" s="38">
        <v>5.0360919926137316E-4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4.1505791505791504E-3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v>0</v>
      </c>
      <c r="BG32" s="38">
        <v>8.3001328021248342E-4</v>
      </c>
      <c r="BH32" s="38">
        <v>0</v>
      </c>
      <c r="BI32" s="38">
        <v>0</v>
      </c>
      <c r="BJ32" s="38">
        <v>0</v>
      </c>
      <c r="BK32" s="38">
        <v>0</v>
      </c>
      <c r="BL32" s="38">
        <v>0</v>
      </c>
      <c r="BM32" s="38">
        <v>0</v>
      </c>
      <c r="BN32" s="38">
        <v>0</v>
      </c>
      <c r="BO32" s="3" t="s">
        <v>398</v>
      </c>
    </row>
    <row r="33" spans="1:67" x14ac:dyDescent="0.25">
      <c r="A33" s="3" t="s">
        <v>399</v>
      </c>
      <c r="B33" s="36">
        <v>3.53838240227261E-2</v>
      </c>
      <c r="C33" s="36">
        <v>0.64</v>
      </c>
      <c r="D33" s="3" t="s">
        <v>396</v>
      </c>
      <c r="E33" s="3" t="s">
        <v>397</v>
      </c>
      <c r="F33" s="37">
        <f t="shared" si="0"/>
        <v>8.6695958756456725E-4</v>
      </c>
      <c r="G33" s="37">
        <f t="shared" si="1"/>
        <v>1.095538206344641E-4</v>
      </c>
      <c r="H33" s="4">
        <f t="shared" si="2"/>
        <v>12</v>
      </c>
      <c r="I33" s="4">
        <f t="shared" si="3"/>
        <v>5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3.2069035888166527E-4</v>
      </c>
      <c r="P33" s="38">
        <v>1.4376904939904537E-3</v>
      </c>
      <c r="Q33" s="38">
        <v>0</v>
      </c>
      <c r="R33" s="38">
        <v>0</v>
      </c>
      <c r="S33" s="38">
        <v>0</v>
      </c>
      <c r="T33" s="38">
        <v>0</v>
      </c>
      <c r="U33" s="38">
        <v>3.7660418899736377E-4</v>
      </c>
      <c r="V33" s="38">
        <v>0</v>
      </c>
      <c r="W33" s="38">
        <v>8.2801518701025936E-4</v>
      </c>
      <c r="X33" s="38">
        <v>8.8153881415398724E-5</v>
      </c>
      <c r="Y33" s="38">
        <v>1.5793036023163118E-3</v>
      </c>
      <c r="Z33" s="38">
        <v>1.1860520281489681E-3</v>
      </c>
      <c r="AA33" s="38">
        <v>0</v>
      </c>
      <c r="AB33" s="38">
        <v>7.0928693020616605E-4</v>
      </c>
      <c r="AC33" s="38">
        <v>0</v>
      </c>
      <c r="AD33" s="38">
        <v>2.4593967517401393E-3</v>
      </c>
      <c r="AE33" s="38">
        <v>6.5974513003923751E-4</v>
      </c>
      <c r="AF33" s="38">
        <v>0</v>
      </c>
      <c r="AG33" s="38">
        <v>3.7083582274047674E-4</v>
      </c>
      <c r="AH33" s="38">
        <v>0</v>
      </c>
      <c r="AI33" s="38">
        <v>3.129589060882544E-4</v>
      </c>
      <c r="AJ33" s="38">
        <v>1.3946135170233189E-2</v>
      </c>
      <c r="AK33" s="39">
        <v>0</v>
      </c>
      <c r="AL33" s="40">
        <v>0</v>
      </c>
      <c r="AM33" s="38">
        <v>0</v>
      </c>
      <c r="AN33" s="38">
        <v>0</v>
      </c>
      <c r="AO33" s="38">
        <v>0</v>
      </c>
      <c r="AP33" s="38">
        <v>0</v>
      </c>
      <c r="AQ33" s="38">
        <v>1.0084033613445378E-3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 s="38">
        <v>0</v>
      </c>
      <c r="AZ33" s="38">
        <v>0</v>
      </c>
      <c r="BA33" s="38">
        <v>0</v>
      </c>
      <c r="BB33" s="38">
        <v>7.4394697687001218E-4</v>
      </c>
      <c r="BC33" s="38">
        <v>0</v>
      </c>
      <c r="BD33" s="38">
        <v>0</v>
      </c>
      <c r="BE33" s="38">
        <v>2.7013155406683056E-4</v>
      </c>
      <c r="BF33" s="38">
        <v>3.7989984458642722E-4</v>
      </c>
      <c r="BG33" s="38">
        <v>7.7467906153165121E-4</v>
      </c>
      <c r="BH33" s="38">
        <v>0</v>
      </c>
      <c r="BI33" s="38">
        <v>0</v>
      </c>
      <c r="BJ33" s="38">
        <v>0</v>
      </c>
      <c r="BK33" s="38">
        <v>0</v>
      </c>
      <c r="BL33" s="38">
        <v>0</v>
      </c>
      <c r="BM33" s="38">
        <v>0</v>
      </c>
      <c r="BN33" s="38">
        <v>0</v>
      </c>
      <c r="BO33" s="3" t="s">
        <v>400</v>
      </c>
    </row>
    <row r="34" spans="1:67" x14ac:dyDescent="0.25">
      <c r="A34" s="3" t="s">
        <v>401</v>
      </c>
      <c r="B34" s="36">
        <v>2.3116795191400901E-2</v>
      </c>
      <c r="C34" s="36">
        <v>0.54</v>
      </c>
      <c r="D34" s="3" t="s">
        <v>402</v>
      </c>
      <c r="E34" s="3" t="s">
        <v>387</v>
      </c>
      <c r="F34" s="37">
        <f t="shared" si="0"/>
        <v>6.4415057696521998E-4</v>
      </c>
      <c r="G34" s="37">
        <f t="shared" si="1"/>
        <v>9.54038253117797E-5</v>
      </c>
      <c r="H34" s="4">
        <f t="shared" si="2"/>
        <v>9</v>
      </c>
      <c r="I34" s="4">
        <f t="shared" si="3"/>
        <v>1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3.0028279058919565E-3</v>
      </c>
      <c r="P34" s="38">
        <v>0</v>
      </c>
      <c r="Q34" s="38">
        <v>0</v>
      </c>
      <c r="R34" s="38">
        <v>0</v>
      </c>
      <c r="S34" s="38">
        <v>1.548467017652524E-4</v>
      </c>
      <c r="T34" s="38">
        <v>7.270612185546023E-5</v>
      </c>
      <c r="U34" s="38">
        <v>4.3454329499695819E-4</v>
      </c>
      <c r="V34" s="38">
        <v>0</v>
      </c>
      <c r="W34" s="38">
        <v>0</v>
      </c>
      <c r="X34" s="38">
        <v>0</v>
      </c>
      <c r="Y34" s="38">
        <v>0</v>
      </c>
      <c r="Z34" s="38">
        <v>9.4884162251917452E-4</v>
      </c>
      <c r="AA34" s="38">
        <v>2.3351603801122175E-3</v>
      </c>
      <c r="AB34" s="38">
        <v>0</v>
      </c>
      <c r="AC34" s="38">
        <v>0</v>
      </c>
      <c r="AD34" s="38">
        <v>0</v>
      </c>
      <c r="AE34" s="38">
        <v>8.4725164068196815E-3</v>
      </c>
      <c r="AF34" s="38">
        <v>2.3423775131758734E-3</v>
      </c>
      <c r="AG34" s="38">
        <v>1.0300995076124354E-4</v>
      </c>
      <c r="AH34" s="38">
        <v>0</v>
      </c>
      <c r="AI34" s="38">
        <v>0</v>
      </c>
      <c r="AJ34" s="38">
        <v>1.6938625712833831E-4</v>
      </c>
      <c r="AK34" s="39">
        <v>0</v>
      </c>
      <c r="AL34" s="40">
        <v>0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  <c r="BA34" s="38">
        <v>0</v>
      </c>
      <c r="BB34" s="38">
        <v>0</v>
      </c>
      <c r="BC34" s="38">
        <v>0</v>
      </c>
      <c r="BD34" s="38">
        <v>0</v>
      </c>
      <c r="BE34" s="38">
        <v>0</v>
      </c>
      <c r="BF34" s="38">
        <v>0</v>
      </c>
      <c r="BG34" s="38">
        <v>2.7667109340416113E-3</v>
      </c>
      <c r="BH34" s="38">
        <v>0</v>
      </c>
      <c r="BI34" s="38">
        <v>0</v>
      </c>
      <c r="BJ34" s="38">
        <v>0</v>
      </c>
      <c r="BK34" s="38">
        <v>0</v>
      </c>
      <c r="BL34" s="38">
        <v>0</v>
      </c>
      <c r="BM34" s="38">
        <v>0</v>
      </c>
      <c r="BN34" s="38">
        <v>0</v>
      </c>
      <c r="BO34" s="3" t="s">
        <v>403</v>
      </c>
    </row>
    <row r="35" spans="1:67" x14ac:dyDescent="0.25">
      <c r="A35" s="3" t="s">
        <v>404</v>
      </c>
      <c r="B35" s="36">
        <v>9.5276642294319605E-2</v>
      </c>
      <c r="C35" s="36">
        <v>0.83</v>
      </c>
      <c r="D35" s="3" t="s">
        <v>405</v>
      </c>
      <c r="E35" s="3" t="s">
        <v>406</v>
      </c>
      <c r="F35" s="37">
        <f t="shared" si="0"/>
        <v>3.0383055472639241E-3</v>
      </c>
      <c r="G35" s="37">
        <f t="shared" si="1"/>
        <v>1.0659167183561893E-3</v>
      </c>
      <c r="H35" s="4">
        <f t="shared" si="2"/>
        <v>25</v>
      </c>
      <c r="I35" s="4">
        <f t="shared" si="3"/>
        <v>21</v>
      </c>
      <c r="J35" s="38">
        <v>4.8350977198697073E-3</v>
      </c>
      <c r="K35" s="38">
        <v>1.5884922561002514E-3</v>
      </c>
      <c r="L35" s="38">
        <v>0</v>
      </c>
      <c r="M35" s="38">
        <v>0</v>
      </c>
      <c r="N35" s="38">
        <v>3.4153005464480873E-3</v>
      </c>
      <c r="O35" s="38">
        <v>1.1661467595696919E-3</v>
      </c>
      <c r="P35" s="38">
        <v>7.1596986600724593E-3</v>
      </c>
      <c r="Q35" s="38">
        <v>4.827283555889913E-3</v>
      </c>
      <c r="R35" s="38">
        <v>5.5234163783830922E-4</v>
      </c>
      <c r="S35" s="38">
        <v>5.4196345617838339E-4</v>
      </c>
      <c r="T35" s="38">
        <v>1.8176530463865059E-4</v>
      </c>
      <c r="U35" s="38">
        <v>1.7961122859874272E-3</v>
      </c>
      <c r="V35" s="38">
        <v>4.4626918957515176E-3</v>
      </c>
      <c r="W35" s="38">
        <v>9.8957912593909039E-3</v>
      </c>
      <c r="X35" s="38">
        <v>1.6044006417602567E-3</v>
      </c>
      <c r="Y35" s="38">
        <v>2.7449800706926372E-3</v>
      </c>
      <c r="Z35" s="38">
        <v>4.2697873013362855E-3</v>
      </c>
      <c r="AA35" s="38">
        <v>0</v>
      </c>
      <c r="AB35" s="38">
        <v>4.0665783998486858E-3</v>
      </c>
      <c r="AC35" s="38">
        <v>9.3221467572246637E-4</v>
      </c>
      <c r="AD35" s="38">
        <v>3.3410672853828307E-3</v>
      </c>
      <c r="AE35" s="38">
        <v>7.3266432862252161E-3</v>
      </c>
      <c r="AF35" s="38">
        <v>7.6615264493460865E-3</v>
      </c>
      <c r="AG35" s="38">
        <v>4.0997960402974929E-3</v>
      </c>
      <c r="AH35" s="38">
        <v>2.0198675496688741E-3</v>
      </c>
      <c r="AI35" s="38">
        <v>7.7036038421724167E-4</v>
      </c>
      <c r="AJ35" s="38">
        <v>4.3475805996273506E-3</v>
      </c>
      <c r="AK35" s="39">
        <v>1.4650673015291641E-3</v>
      </c>
      <c r="AL35" s="40">
        <v>0</v>
      </c>
      <c r="AM35" s="38">
        <v>4.1731476914905723E-4</v>
      </c>
      <c r="AN35" s="38">
        <v>6.3714558776680472E-4</v>
      </c>
      <c r="AO35" s="38">
        <v>5.8754406580493535E-4</v>
      </c>
      <c r="AP35" s="38">
        <v>0</v>
      </c>
      <c r="AQ35" s="38">
        <v>1.3781512605042017E-3</v>
      </c>
      <c r="AR35" s="38">
        <v>0</v>
      </c>
      <c r="AS35" s="38">
        <v>0</v>
      </c>
      <c r="AT35" s="38">
        <v>0</v>
      </c>
      <c r="AU35" s="38">
        <v>3.5859935311489243E-3</v>
      </c>
      <c r="AV35" s="38">
        <v>1.0546743165710428E-3</v>
      </c>
      <c r="AW35" s="38">
        <v>2.6061776061776063E-3</v>
      </c>
      <c r="AX35" s="38">
        <v>1.131194493248935E-3</v>
      </c>
      <c r="AY35" s="38">
        <v>7.9873760495606939E-4</v>
      </c>
      <c r="AZ35" s="38">
        <v>5.7991185339828348E-4</v>
      </c>
      <c r="BA35" s="38">
        <v>1.133875508289021E-3</v>
      </c>
      <c r="BB35" s="38">
        <v>8.7921006357365074E-4</v>
      </c>
      <c r="BC35" s="38">
        <v>9.9356548069644214E-4</v>
      </c>
      <c r="BD35" s="38">
        <v>1.1539729640619848E-3</v>
      </c>
      <c r="BE35" s="38">
        <v>1.3776709257408359E-3</v>
      </c>
      <c r="BF35" s="38">
        <v>4.3861163874978418E-3</v>
      </c>
      <c r="BG35" s="38">
        <v>4.0947321823815849E-3</v>
      </c>
      <c r="BH35" s="38">
        <v>2.1674165052050836E-3</v>
      </c>
      <c r="BI35" s="38">
        <v>5.5351154234363302E-4</v>
      </c>
      <c r="BJ35" s="38">
        <v>0</v>
      </c>
      <c r="BK35" s="38">
        <v>0</v>
      </c>
      <c r="BL35" s="38">
        <v>8.5707607199439007E-4</v>
      </c>
      <c r="BM35" s="38">
        <v>0</v>
      </c>
      <c r="BN35" s="38">
        <v>5.3759211181915922E-4</v>
      </c>
      <c r="BO35" s="3" t="s">
        <v>407</v>
      </c>
    </row>
    <row r="36" spans="1:67" ht="15.75" thickBot="1" x14ac:dyDescent="0.3">
      <c r="A36" s="41" t="s">
        <v>408</v>
      </c>
      <c r="B36" s="42">
        <v>0.10324628279407801</v>
      </c>
      <c r="C36" s="42">
        <v>0.96</v>
      </c>
      <c r="D36" s="41" t="s">
        <v>409</v>
      </c>
      <c r="E36" s="41" t="s">
        <v>410</v>
      </c>
      <c r="F36" s="43">
        <f t="shared" si="0"/>
        <v>1.5174486434831659E-2</v>
      </c>
      <c r="G36" s="43">
        <f t="shared" si="1"/>
        <v>1.2430005481574343E-3</v>
      </c>
      <c r="H36" s="6">
        <f t="shared" si="2"/>
        <v>13</v>
      </c>
      <c r="I36" s="6">
        <f t="shared" si="3"/>
        <v>4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0.25862219760356842</v>
      </c>
      <c r="P36" s="44">
        <v>1.0063833457933176E-3</v>
      </c>
      <c r="Q36" s="44">
        <v>0</v>
      </c>
      <c r="R36" s="44">
        <v>0</v>
      </c>
      <c r="S36" s="44">
        <v>5.6777123980592545E-3</v>
      </c>
      <c r="T36" s="44">
        <v>0</v>
      </c>
      <c r="U36" s="44">
        <v>2.8969552999797213E-4</v>
      </c>
      <c r="V36" s="44">
        <v>7.2295608711174575E-2</v>
      </c>
      <c r="W36" s="44">
        <v>1.0501656030374021E-2</v>
      </c>
      <c r="X36" s="44">
        <v>0</v>
      </c>
      <c r="Y36" s="44">
        <v>4.0046627058735055E-3</v>
      </c>
      <c r="Z36" s="44">
        <v>3.9930418281015258E-3</v>
      </c>
      <c r="AA36" s="44">
        <v>6.4865566114228257E-4</v>
      </c>
      <c r="AB36" s="44">
        <v>0</v>
      </c>
      <c r="AC36" s="44">
        <v>4.4391175034403157E-3</v>
      </c>
      <c r="AD36" s="44">
        <v>2.3665893271461718E-3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5.8155948280729487E-2</v>
      </c>
      <c r="AK36" s="45">
        <v>2.8843512498855418E-3</v>
      </c>
      <c r="AL36" s="46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7.7310924369747899E-4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8.7921006357365074E-4</v>
      </c>
      <c r="BC36" s="44">
        <v>0</v>
      </c>
      <c r="BD36" s="44">
        <v>0</v>
      </c>
      <c r="BE36" s="44">
        <v>0</v>
      </c>
      <c r="BF36" s="44">
        <v>0</v>
      </c>
      <c r="BG36" s="44">
        <v>3.4030544488711817E-2</v>
      </c>
      <c r="BH36" s="44">
        <v>0</v>
      </c>
      <c r="BI36" s="44">
        <v>0</v>
      </c>
      <c r="BJ36" s="44">
        <v>0</v>
      </c>
      <c r="BK36" s="44">
        <v>3.6415210058264336E-4</v>
      </c>
      <c r="BL36" s="44">
        <v>0</v>
      </c>
      <c r="BM36" s="44">
        <v>0</v>
      </c>
      <c r="BN36" s="44">
        <v>0</v>
      </c>
      <c r="BO36" s="41" t="s">
        <v>411</v>
      </c>
    </row>
    <row r="37" spans="1:67" x14ac:dyDescent="0.25">
      <c r="A37" s="47" t="s">
        <v>412</v>
      </c>
      <c r="B37" s="48">
        <v>-2.9445736930816601E-2</v>
      </c>
      <c r="C37" s="48">
        <v>0.49</v>
      </c>
      <c r="D37" s="47" t="s">
        <v>413</v>
      </c>
      <c r="E37" s="47" t="s">
        <v>414</v>
      </c>
      <c r="F37" s="49">
        <f t="shared" si="0"/>
        <v>1.3764724287566732E-4</v>
      </c>
      <c r="G37" s="49">
        <f t="shared" si="1"/>
        <v>2.9015651263696153E-3</v>
      </c>
      <c r="H37" s="5">
        <f t="shared" si="2"/>
        <v>2</v>
      </c>
      <c r="I37" s="5">
        <f t="shared" si="3"/>
        <v>9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2.8388561990296273E-3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1.0152666014890577E-3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50">
        <v>0</v>
      </c>
      <c r="AJ37" s="50">
        <v>0</v>
      </c>
      <c r="AK37" s="51">
        <v>0</v>
      </c>
      <c r="AL37" s="52">
        <v>0</v>
      </c>
      <c r="AM37" s="50">
        <v>4.0593345726317384E-3</v>
      </c>
      <c r="AN37" s="50">
        <v>0</v>
      </c>
      <c r="AO37" s="50">
        <v>5.1619942924290754E-3</v>
      </c>
      <c r="AP37" s="50">
        <v>0</v>
      </c>
      <c r="AQ37" s="50">
        <v>0</v>
      </c>
      <c r="AR37" s="50">
        <v>0</v>
      </c>
      <c r="AS37" s="50">
        <v>1.8687619452112975E-2</v>
      </c>
      <c r="AT37" s="50">
        <v>1.1392016825132542E-2</v>
      </c>
      <c r="AU37" s="50">
        <v>0</v>
      </c>
      <c r="AV37" s="50">
        <v>0</v>
      </c>
      <c r="AW37" s="50">
        <v>0</v>
      </c>
      <c r="AX37" s="50">
        <v>0</v>
      </c>
      <c r="AY37" s="50">
        <v>2.0825621943854591E-2</v>
      </c>
      <c r="AZ37" s="50">
        <v>0</v>
      </c>
      <c r="BA37" s="50">
        <v>0</v>
      </c>
      <c r="BB37" s="50">
        <v>0</v>
      </c>
      <c r="BC37" s="50">
        <v>0</v>
      </c>
      <c r="BD37" s="50">
        <v>6.5391801296845811E-3</v>
      </c>
      <c r="BE37" s="50">
        <v>0</v>
      </c>
      <c r="BF37" s="50">
        <v>0</v>
      </c>
      <c r="BG37" s="50">
        <v>0</v>
      </c>
      <c r="BH37" s="50">
        <v>6.6007684476700268E-3</v>
      </c>
      <c r="BI37" s="50">
        <v>1.3023800996320777E-4</v>
      </c>
      <c r="BJ37" s="50">
        <v>0</v>
      </c>
      <c r="BK37" s="50">
        <v>0</v>
      </c>
      <c r="BL37" s="50">
        <v>0</v>
      </c>
      <c r="BM37" s="50">
        <v>1.0748614991240116E-2</v>
      </c>
      <c r="BN37" s="50">
        <v>0</v>
      </c>
      <c r="BO37" s="47" t="s">
        <v>415</v>
      </c>
    </row>
    <row r="38" spans="1:67" x14ac:dyDescent="0.25">
      <c r="A38" s="3" t="s">
        <v>416</v>
      </c>
      <c r="B38" s="36">
        <v>-3.9921746295311401E-2</v>
      </c>
      <c r="C38" s="36">
        <v>0.65</v>
      </c>
      <c r="D38" s="3" t="s">
        <v>417</v>
      </c>
      <c r="E38" s="3" t="s">
        <v>414</v>
      </c>
      <c r="F38" s="37">
        <f t="shared" si="0"/>
        <v>1.6642014379936561E-2</v>
      </c>
      <c r="G38" s="37">
        <f t="shared" si="1"/>
        <v>2.6087458759281937E-2</v>
      </c>
      <c r="H38" s="4">
        <f t="shared" si="2"/>
        <v>22</v>
      </c>
      <c r="I38" s="4">
        <f t="shared" si="3"/>
        <v>29</v>
      </c>
      <c r="J38" s="38">
        <v>4.7485749185667753E-2</v>
      </c>
      <c r="K38" s="38">
        <v>5.0567003485858006E-2</v>
      </c>
      <c r="L38" s="38">
        <v>0</v>
      </c>
      <c r="M38" s="38">
        <v>3.0259747130085172E-2</v>
      </c>
      <c r="N38" s="38">
        <v>0</v>
      </c>
      <c r="O38" s="38">
        <v>9.4749424215037469E-3</v>
      </c>
      <c r="P38" s="38">
        <v>1.1213985853125539E-3</v>
      </c>
      <c r="Q38" s="38">
        <v>0</v>
      </c>
      <c r="R38" s="38">
        <v>6.1338992412570134E-3</v>
      </c>
      <c r="S38" s="38">
        <v>3.0711262516775061E-3</v>
      </c>
      <c r="T38" s="38">
        <v>2.5265377344772431E-3</v>
      </c>
      <c r="U38" s="38">
        <v>0</v>
      </c>
      <c r="V38" s="38">
        <v>1.9100321313816494E-2</v>
      </c>
      <c r="W38" s="38">
        <v>1.2864528637208175E-2</v>
      </c>
      <c r="X38" s="38">
        <v>4.2684109381336058E-2</v>
      </c>
      <c r="Y38" s="38">
        <v>1.9139655561404827E-2</v>
      </c>
      <c r="Z38" s="38">
        <v>1.4351229540602514E-2</v>
      </c>
      <c r="AA38" s="38">
        <v>0</v>
      </c>
      <c r="AB38" s="38">
        <v>3.196519765462455E-2</v>
      </c>
      <c r="AC38" s="38">
        <v>5.0162027788875569E-3</v>
      </c>
      <c r="AD38" s="38">
        <v>3.7587006960556842E-3</v>
      </c>
      <c r="AE38" s="38">
        <v>0</v>
      </c>
      <c r="AF38" s="38">
        <v>1.4981456178020691E-2</v>
      </c>
      <c r="AG38" s="38">
        <v>8.0388965574074461E-2</v>
      </c>
      <c r="AH38" s="38">
        <v>4.3344370860927149E-2</v>
      </c>
      <c r="AI38" s="38">
        <v>1.2518356243530177E-2</v>
      </c>
      <c r="AJ38" s="38">
        <v>8.469312856416916E-4</v>
      </c>
      <c r="AK38" s="39">
        <v>1.4375972896254922E-2</v>
      </c>
      <c r="AL38" s="40">
        <v>2.0044125240576444E-2</v>
      </c>
      <c r="AM38" s="38">
        <v>6.9046625441025839E-3</v>
      </c>
      <c r="AN38" s="38">
        <v>3.8292449824784962E-2</v>
      </c>
      <c r="AO38" s="38">
        <v>4.444351183481618E-2</v>
      </c>
      <c r="AP38" s="38">
        <v>3.0507727890157495E-2</v>
      </c>
      <c r="AQ38" s="38">
        <v>1.3747899159663866E-2</v>
      </c>
      <c r="AR38" s="38">
        <v>1.2980466288594833E-2</v>
      </c>
      <c r="AS38" s="38">
        <v>8.1227436823104696E-2</v>
      </c>
      <c r="AT38" s="38">
        <v>1.5642115409893527E-2</v>
      </c>
      <c r="AU38" s="38">
        <v>1.1320489382646603E-2</v>
      </c>
      <c r="AV38" s="38">
        <v>1.5777927775902801E-2</v>
      </c>
      <c r="AW38" s="38">
        <v>2.1138996138996138E-2</v>
      </c>
      <c r="AX38" s="38">
        <v>6.3659775205179431E-2</v>
      </c>
      <c r="AY38" s="38">
        <v>1.792289259901424E-3</v>
      </c>
      <c r="AZ38" s="38">
        <v>8.7566689863140798E-2</v>
      </c>
      <c r="BA38" s="38">
        <v>4.5785111041601503E-2</v>
      </c>
      <c r="BB38" s="38">
        <v>2.8472879751115919E-2</v>
      </c>
      <c r="BC38" s="38">
        <v>4.4947009841029527E-3</v>
      </c>
      <c r="BD38" s="38">
        <v>2.274975272007913E-2</v>
      </c>
      <c r="BE38" s="38">
        <v>6.267052054350469E-3</v>
      </c>
      <c r="BF38" s="38">
        <v>1.3469176308064238E-3</v>
      </c>
      <c r="BG38" s="38">
        <v>9.8494909251881368E-3</v>
      </c>
      <c r="BH38" s="38">
        <v>4.8307116350858756E-2</v>
      </c>
      <c r="BI38" s="38">
        <v>7.8468401002832668E-3</v>
      </c>
      <c r="BJ38" s="38">
        <v>1.1038057301914863E-2</v>
      </c>
      <c r="BK38" s="38">
        <v>5.2897884084636615E-3</v>
      </c>
      <c r="BL38" s="38">
        <v>1.7141521439887801E-3</v>
      </c>
      <c r="BM38" s="38">
        <v>4.4083526682134569E-2</v>
      </c>
      <c r="BN38" s="38">
        <v>5.4244355282825896E-2</v>
      </c>
      <c r="BO38" s="3" t="s">
        <v>418</v>
      </c>
    </row>
    <row r="39" spans="1:67" x14ac:dyDescent="0.25">
      <c r="A39" s="3" t="s">
        <v>419</v>
      </c>
      <c r="B39" s="36">
        <v>-9.9619375555496506E-2</v>
      </c>
      <c r="C39" s="36">
        <v>0.96</v>
      </c>
      <c r="D39" s="3" t="s">
        <v>417</v>
      </c>
      <c r="E39" s="3" t="s">
        <v>414</v>
      </c>
      <c r="F39" s="37">
        <f t="shared" si="0"/>
        <v>2.0277544278783053E-5</v>
      </c>
      <c r="G39" s="37">
        <f t="shared" si="1"/>
        <v>6.5375339163700804E-3</v>
      </c>
      <c r="H39" s="4">
        <f t="shared" si="2"/>
        <v>1</v>
      </c>
      <c r="I39" s="4">
        <f t="shared" si="3"/>
        <v>8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5.6777123980592545E-4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9">
        <v>0</v>
      </c>
      <c r="AL39" s="40">
        <v>0</v>
      </c>
      <c r="AM39" s="38">
        <v>2.5038886148943435E-3</v>
      </c>
      <c r="AN39" s="38">
        <v>7.327174259318254E-3</v>
      </c>
      <c r="AO39" s="38">
        <v>0</v>
      </c>
      <c r="AP39" s="38">
        <v>0</v>
      </c>
      <c r="AQ39" s="38">
        <v>0</v>
      </c>
      <c r="AR39" s="38">
        <v>0</v>
      </c>
      <c r="AS39" s="38">
        <v>2.3200254831174348E-2</v>
      </c>
      <c r="AT39" s="38">
        <v>0</v>
      </c>
      <c r="AU39" s="38">
        <v>0</v>
      </c>
      <c r="AV39" s="38">
        <v>4.5688491393857576E-2</v>
      </c>
      <c r="AW39" s="38">
        <v>0</v>
      </c>
      <c r="AX39" s="38">
        <v>1.0710245733952682E-2</v>
      </c>
      <c r="AY39" s="38">
        <v>0</v>
      </c>
      <c r="AZ39" s="38">
        <v>0</v>
      </c>
      <c r="BA39" s="38">
        <v>1.4036596809508915E-2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6.4529900495878631E-2</v>
      </c>
      <c r="BI39" s="38">
        <v>0</v>
      </c>
      <c r="BJ39" s="38">
        <v>0</v>
      </c>
      <c r="BK39" s="38">
        <v>0</v>
      </c>
      <c r="BL39" s="38">
        <v>0</v>
      </c>
      <c r="BM39" s="38">
        <v>2.1591931436147543E-2</v>
      </c>
      <c r="BN39" s="38">
        <v>0</v>
      </c>
      <c r="BO39" s="3" t="s">
        <v>420</v>
      </c>
    </row>
    <row r="40" spans="1:67" x14ac:dyDescent="0.25">
      <c r="A40" s="3" t="s">
        <v>421</v>
      </c>
      <c r="B40" s="36">
        <v>-0.146432337453415</v>
      </c>
      <c r="C40" s="36">
        <v>1</v>
      </c>
      <c r="D40" s="3" t="s">
        <v>422</v>
      </c>
      <c r="E40" s="3" t="s">
        <v>337</v>
      </c>
      <c r="F40" s="37">
        <f t="shared" si="0"/>
        <v>1.125731751777125E-3</v>
      </c>
      <c r="G40" s="37">
        <f t="shared" si="1"/>
        <v>3.0798282112450841E-3</v>
      </c>
      <c r="H40" s="4">
        <f t="shared" si="2"/>
        <v>8</v>
      </c>
      <c r="I40" s="4">
        <f t="shared" si="3"/>
        <v>20</v>
      </c>
      <c r="J40" s="38">
        <v>0</v>
      </c>
      <c r="K40" s="38">
        <v>3.5741075762255659E-3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3.139626151923021E-3</v>
      </c>
      <c r="S40" s="38">
        <v>2.8130484154020854E-3</v>
      </c>
      <c r="T40" s="38">
        <v>0</v>
      </c>
      <c r="U40" s="38">
        <v>5.9677279179582259E-3</v>
      </c>
      <c r="V40" s="38">
        <v>0</v>
      </c>
      <c r="W40" s="38">
        <v>0</v>
      </c>
      <c r="X40" s="38">
        <v>0</v>
      </c>
      <c r="Y40" s="38">
        <v>4.7379108069489362E-3</v>
      </c>
      <c r="Z40" s="38">
        <v>4.7046730449909072E-3</v>
      </c>
      <c r="AA40" s="38">
        <v>0</v>
      </c>
      <c r="AB40" s="38">
        <v>9.4571590694155481E-4</v>
      </c>
      <c r="AC40" s="38">
        <v>5.6376792293692012E-3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9">
        <v>0</v>
      </c>
      <c r="AL40" s="40">
        <v>0</v>
      </c>
      <c r="AM40" s="38">
        <v>1.8210099017413406E-3</v>
      </c>
      <c r="AN40" s="38">
        <v>1.8477222045237337E-3</v>
      </c>
      <c r="AO40" s="38">
        <v>1.5947624643276818E-3</v>
      </c>
      <c r="AP40" s="38">
        <v>2.6432688424685193E-3</v>
      </c>
      <c r="AQ40" s="38">
        <v>0</v>
      </c>
      <c r="AR40" s="38">
        <v>0</v>
      </c>
      <c r="AS40" s="38">
        <v>2.707581227436823E-3</v>
      </c>
      <c r="AT40" s="38">
        <v>4.7758839766901809E-3</v>
      </c>
      <c r="AU40" s="38">
        <v>0</v>
      </c>
      <c r="AV40" s="38">
        <v>2.4468444144448193E-3</v>
      </c>
      <c r="AW40" s="38">
        <v>0</v>
      </c>
      <c r="AX40" s="38">
        <v>1.0301090278947749E-2</v>
      </c>
      <c r="AY40" s="38">
        <v>3.506652899807134E-3</v>
      </c>
      <c r="AZ40" s="38">
        <v>3.502667594525632E-3</v>
      </c>
      <c r="BA40" s="38">
        <v>5.3174851423209261E-3</v>
      </c>
      <c r="BB40" s="38">
        <v>3.9902610577573381E-3</v>
      </c>
      <c r="BC40" s="38">
        <v>0</v>
      </c>
      <c r="BD40" s="38">
        <v>8.4624684031212229E-3</v>
      </c>
      <c r="BE40" s="38">
        <v>1.574866960209622E-2</v>
      </c>
      <c r="BF40" s="38">
        <v>0</v>
      </c>
      <c r="BG40" s="38">
        <v>0</v>
      </c>
      <c r="BH40" s="38">
        <v>3.2511247578076254E-3</v>
      </c>
      <c r="BI40" s="38">
        <v>0</v>
      </c>
      <c r="BJ40" s="38">
        <v>5.6150117579306042E-3</v>
      </c>
      <c r="BK40" s="38">
        <v>3.5265256056424411E-3</v>
      </c>
      <c r="BL40" s="38">
        <v>4.1555203490637096E-3</v>
      </c>
      <c r="BM40" s="38">
        <v>1.3731710781760499E-3</v>
      </c>
      <c r="BN40" s="38">
        <v>2.7272965672776859E-3</v>
      </c>
      <c r="BO40" s="3" t="s">
        <v>423</v>
      </c>
    </row>
    <row r="41" spans="1:67" x14ac:dyDescent="0.25">
      <c r="A41" s="3" t="s">
        <v>424</v>
      </c>
      <c r="B41" s="36">
        <v>-0.257536076612223</v>
      </c>
      <c r="C41" s="36">
        <v>1</v>
      </c>
      <c r="D41" s="3" t="s">
        <v>425</v>
      </c>
      <c r="E41" s="3" t="s">
        <v>426</v>
      </c>
      <c r="F41" s="37">
        <f t="shared" si="0"/>
        <v>1.1920587727677387E-3</v>
      </c>
      <c r="G41" s="37">
        <f t="shared" si="1"/>
        <v>4.4310390715370188E-3</v>
      </c>
      <c r="H41" s="4">
        <f t="shared" si="2"/>
        <v>9</v>
      </c>
      <c r="I41" s="4">
        <f t="shared" si="3"/>
        <v>22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5.0001453530625888E-3</v>
      </c>
      <c r="S41" s="38">
        <v>2.7098172808919171E-3</v>
      </c>
      <c r="T41" s="38">
        <v>0</v>
      </c>
      <c r="U41" s="38">
        <v>0</v>
      </c>
      <c r="V41" s="38">
        <v>0</v>
      </c>
      <c r="W41" s="38">
        <v>0</v>
      </c>
      <c r="X41" s="38">
        <v>1.1988927872494226E-3</v>
      </c>
      <c r="Y41" s="38">
        <v>1.0716703015717832E-3</v>
      </c>
      <c r="Z41" s="38">
        <v>5.9302601407448408E-3</v>
      </c>
      <c r="AA41" s="38">
        <v>0</v>
      </c>
      <c r="AB41" s="38">
        <v>0</v>
      </c>
      <c r="AC41" s="38">
        <v>2.4859058019265769E-3</v>
      </c>
      <c r="AD41" s="38">
        <v>6.7285382830626454E-3</v>
      </c>
      <c r="AE41" s="38">
        <v>0</v>
      </c>
      <c r="AF41" s="38">
        <v>0</v>
      </c>
      <c r="AG41" s="38">
        <v>1.3391293598961659E-3</v>
      </c>
      <c r="AH41" s="38">
        <v>0</v>
      </c>
      <c r="AI41" s="38">
        <v>0</v>
      </c>
      <c r="AJ41" s="38">
        <v>0</v>
      </c>
      <c r="AK41" s="39">
        <v>6.9132863290907428E-3</v>
      </c>
      <c r="AL41" s="40">
        <v>2.8634464629394923E-3</v>
      </c>
      <c r="AM41" s="38">
        <v>3.4902689783375697E-3</v>
      </c>
      <c r="AN41" s="38">
        <v>7.4546033768716153E-3</v>
      </c>
      <c r="AO41" s="38">
        <v>1.1289239550109116E-2</v>
      </c>
      <c r="AP41" s="38">
        <v>1.0683211571643599E-2</v>
      </c>
      <c r="AQ41" s="38">
        <v>0</v>
      </c>
      <c r="AR41" s="38">
        <v>5.8811174123083385E-3</v>
      </c>
      <c r="AS41" s="38">
        <v>8.7598216181779577E-3</v>
      </c>
      <c r="AT41" s="38">
        <v>1.4853437321999736E-2</v>
      </c>
      <c r="AU41" s="38">
        <v>0</v>
      </c>
      <c r="AV41" s="38">
        <v>4.2608842389470136E-3</v>
      </c>
      <c r="AW41" s="38">
        <v>3.9575289575289573E-3</v>
      </c>
      <c r="AX41" s="38">
        <v>2.7918842812101373E-3</v>
      </c>
      <c r="AY41" s="38">
        <v>2.4351756248660655E-3</v>
      </c>
      <c r="AZ41" s="38">
        <v>0</v>
      </c>
      <c r="BA41" s="38">
        <v>0</v>
      </c>
      <c r="BB41" s="38">
        <v>1.724604355471392E-2</v>
      </c>
      <c r="BC41" s="38">
        <v>1.2301286903860713E-3</v>
      </c>
      <c r="BD41" s="38">
        <v>0</v>
      </c>
      <c r="BE41" s="38">
        <v>1.4316972365542018E-3</v>
      </c>
      <c r="BF41" s="38">
        <v>4.8005525815921256E-3</v>
      </c>
      <c r="BG41" s="38">
        <v>3.873395307658256E-3</v>
      </c>
      <c r="BH41" s="38">
        <v>1.2873140455157465E-2</v>
      </c>
      <c r="BI41" s="38">
        <v>0</v>
      </c>
      <c r="BJ41" s="38">
        <v>1.8716705859768681E-3</v>
      </c>
      <c r="BK41" s="38">
        <v>2.1465808034345293E-3</v>
      </c>
      <c r="BL41" s="38">
        <v>3.4802482923408564E-3</v>
      </c>
      <c r="BM41" s="38">
        <v>0</v>
      </c>
      <c r="BN41" s="38">
        <v>8.2605617181968373E-4</v>
      </c>
      <c r="BO41" s="3" t="s">
        <v>427</v>
      </c>
    </row>
    <row r="42" spans="1:67" x14ac:dyDescent="0.25">
      <c r="A42" s="3" t="s">
        <v>428</v>
      </c>
      <c r="B42" s="36">
        <v>-1.25354213276211E-2</v>
      </c>
      <c r="C42" s="36">
        <v>0.45</v>
      </c>
      <c r="D42" s="3" t="s">
        <v>429</v>
      </c>
      <c r="E42" s="3" t="s">
        <v>430</v>
      </c>
      <c r="F42" s="37">
        <f t="shared" si="0"/>
        <v>7.8210009958607749E-5</v>
      </c>
      <c r="G42" s="37">
        <f t="shared" si="1"/>
        <v>8.1965196635254607E-4</v>
      </c>
      <c r="H42" s="4">
        <f t="shared" si="2"/>
        <v>3</v>
      </c>
      <c r="I42" s="4">
        <f t="shared" si="3"/>
        <v>10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1.0495320836127226E-3</v>
      </c>
      <c r="P42" s="38">
        <v>0</v>
      </c>
      <c r="Q42" s="38">
        <v>0</v>
      </c>
      <c r="R42" s="38">
        <v>5.2327102532050346E-4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6.1707716990779102E-4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9">
        <v>0</v>
      </c>
      <c r="AL42" s="40">
        <v>9.8577665117589083E-4</v>
      </c>
      <c r="AM42" s="38">
        <v>4.5145870480670742E-3</v>
      </c>
      <c r="AN42" s="38">
        <v>0</v>
      </c>
      <c r="AO42" s="38">
        <v>0</v>
      </c>
      <c r="AP42" s="38">
        <v>3.4876463893681853E-3</v>
      </c>
      <c r="AQ42" s="38">
        <v>0</v>
      </c>
      <c r="AR42" s="38">
        <v>0</v>
      </c>
      <c r="AS42" s="38">
        <v>3.1322998513484816E-3</v>
      </c>
      <c r="AT42" s="38">
        <v>0</v>
      </c>
      <c r="AU42" s="38">
        <v>0</v>
      </c>
      <c r="AV42" s="38">
        <v>0</v>
      </c>
      <c r="AW42" s="38">
        <v>0</v>
      </c>
      <c r="AX42" s="38">
        <v>1.853233531492936E-3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2.1430926475436863E-3</v>
      </c>
      <c r="BE42" s="38">
        <v>0</v>
      </c>
      <c r="BF42" s="38">
        <v>0</v>
      </c>
      <c r="BG42" s="38">
        <v>8.3001328021248342E-4</v>
      </c>
      <c r="BH42" s="38">
        <v>0</v>
      </c>
      <c r="BI42" s="38">
        <v>4.5583303487122716E-4</v>
      </c>
      <c r="BJ42" s="38">
        <v>0</v>
      </c>
      <c r="BK42" s="38">
        <v>0</v>
      </c>
      <c r="BL42" s="38">
        <v>5.9216164974157858E-3</v>
      </c>
      <c r="BM42" s="38">
        <v>0</v>
      </c>
      <c r="BN42" s="38">
        <v>4.4580809272808331E-4</v>
      </c>
      <c r="BO42" s="3" t="s">
        <v>431</v>
      </c>
    </row>
    <row r="43" spans="1:67" x14ac:dyDescent="0.25">
      <c r="A43" s="3" t="s">
        <v>432</v>
      </c>
      <c r="B43" s="36">
        <v>-2.50819668160134E-2</v>
      </c>
      <c r="C43" s="36">
        <v>0.5</v>
      </c>
      <c r="D43" s="3" t="s">
        <v>433</v>
      </c>
      <c r="E43" s="3" t="s">
        <v>355</v>
      </c>
      <c r="F43" s="37">
        <f t="shared" si="0"/>
        <v>9.6805030375096571E-4</v>
      </c>
      <c r="G43" s="37">
        <f t="shared" si="1"/>
        <v>4.0227043113960871E-3</v>
      </c>
      <c r="H43" s="4">
        <f t="shared" si="2"/>
        <v>13</v>
      </c>
      <c r="I43" s="4">
        <f t="shared" si="3"/>
        <v>20</v>
      </c>
      <c r="J43" s="38">
        <v>0</v>
      </c>
      <c r="K43" s="38">
        <v>5.4714733265675327E-3</v>
      </c>
      <c r="L43" s="38">
        <v>1.4113614597509956E-3</v>
      </c>
      <c r="M43" s="38">
        <v>4.7082473681426228E-3</v>
      </c>
      <c r="N43" s="38">
        <v>0</v>
      </c>
      <c r="O43" s="38">
        <v>3.2069035888166527E-3</v>
      </c>
      <c r="P43" s="38">
        <v>0</v>
      </c>
      <c r="Q43" s="38">
        <v>0</v>
      </c>
      <c r="R43" s="38">
        <v>6.6862408790953223E-4</v>
      </c>
      <c r="S43" s="38">
        <v>1.2645813977495612E-3</v>
      </c>
      <c r="T43" s="38">
        <v>7.6341427948233237E-4</v>
      </c>
      <c r="U43" s="38">
        <v>4.6351284799675541E-4</v>
      </c>
      <c r="V43" s="38">
        <v>0</v>
      </c>
      <c r="W43" s="38">
        <v>0</v>
      </c>
      <c r="X43" s="38">
        <v>3.3498474937851512E-3</v>
      </c>
      <c r="Y43" s="38">
        <v>1.5040986688726781E-4</v>
      </c>
      <c r="Z43" s="38">
        <v>0</v>
      </c>
      <c r="AA43" s="38">
        <v>0</v>
      </c>
      <c r="AB43" s="38">
        <v>0</v>
      </c>
      <c r="AC43" s="38">
        <v>2.0419940515825452E-3</v>
      </c>
      <c r="AD43" s="38">
        <v>0</v>
      </c>
      <c r="AE43" s="38">
        <v>0</v>
      </c>
      <c r="AF43" s="38">
        <v>0</v>
      </c>
      <c r="AG43" s="38">
        <v>0</v>
      </c>
      <c r="AH43" s="38">
        <v>2.8145695364238409E-3</v>
      </c>
      <c r="AI43" s="38">
        <v>0</v>
      </c>
      <c r="AJ43" s="38">
        <v>7.9046919993224548E-4</v>
      </c>
      <c r="AK43" s="39">
        <v>0</v>
      </c>
      <c r="AL43" s="40">
        <v>1.408252358822701E-2</v>
      </c>
      <c r="AM43" s="38">
        <v>5.2733411737926322E-3</v>
      </c>
      <c r="AN43" s="38">
        <v>0</v>
      </c>
      <c r="AO43" s="38">
        <v>2.4760785630350847E-3</v>
      </c>
      <c r="AP43" s="38">
        <v>3.4876463893681853E-3</v>
      </c>
      <c r="AQ43" s="38">
        <v>1.2840336134453782E-2</v>
      </c>
      <c r="AR43" s="38">
        <v>0</v>
      </c>
      <c r="AS43" s="38">
        <v>0</v>
      </c>
      <c r="AT43" s="38">
        <v>0</v>
      </c>
      <c r="AU43" s="38">
        <v>0</v>
      </c>
      <c r="AV43" s="38">
        <v>1.0546743165710428E-3</v>
      </c>
      <c r="AW43" s="38">
        <v>2.2635135135135136E-2</v>
      </c>
      <c r="AX43" s="38">
        <v>0</v>
      </c>
      <c r="AY43" s="38">
        <v>5.065165299721416E-3</v>
      </c>
      <c r="AZ43" s="38">
        <v>2.2036650429134771E-3</v>
      </c>
      <c r="BA43" s="38">
        <v>0</v>
      </c>
      <c r="BB43" s="38">
        <v>7.1013120519410255E-3</v>
      </c>
      <c r="BC43" s="38">
        <v>4.6366389099167299E-3</v>
      </c>
      <c r="BD43" s="38">
        <v>2.2529948345972085E-3</v>
      </c>
      <c r="BE43" s="38">
        <v>5.4026310813366112E-4</v>
      </c>
      <c r="BF43" s="38">
        <v>1.795890174408565E-2</v>
      </c>
      <c r="BG43" s="38">
        <v>1.2726870296591412E-3</v>
      </c>
      <c r="BH43" s="38">
        <v>1.7733407769859775E-3</v>
      </c>
      <c r="BI43" s="38">
        <v>9.1166606974245432E-4</v>
      </c>
      <c r="BJ43" s="38">
        <v>0</v>
      </c>
      <c r="BK43" s="38">
        <v>2.2999080036798527E-3</v>
      </c>
      <c r="BL43" s="38">
        <v>8.129236682855881E-3</v>
      </c>
      <c r="BM43" s="38">
        <v>6.6291017567119651E-4</v>
      </c>
      <c r="BN43" s="38">
        <v>0</v>
      </c>
      <c r="BO43" s="3" t="s">
        <v>434</v>
      </c>
    </row>
    <row r="44" spans="1:67" x14ac:dyDescent="0.25">
      <c r="A44" s="3" t="s">
        <v>435</v>
      </c>
      <c r="B44" s="36">
        <v>-3.3429720423446399E-2</v>
      </c>
      <c r="C44" s="36">
        <v>0.56999999999999995</v>
      </c>
      <c r="D44" s="3" t="s">
        <v>436</v>
      </c>
      <c r="E44" s="3" t="s">
        <v>437</v>
      </c>
      <c r="F44" s="37">
        <f t="shared" si="0"/>
        <v>1.9474694973611877E-3</v>
      </c>
      <c r="G44" s="37">
        <f t="shared" si="1"/>
        <v>3.535045342293674E-3</v>
      </c>
      <c r="H44" s="4">
        <f t="shared" si="2"/>
        <v>8</v>
      </c>
      <c r="I44" s="4">
        <f t="shared" si="3"/>
        <v>18</v>
      </c>
      <c r="J44" s="38">
        <v>0</v>
      </c>
      <c r="K44" s="38">
        <v>2.3915633411287121E-2</v>
      </c>
      <c r="L44" s="38">
        <v>0</v>
      </c>
      <c r="M44" s="38">
        <v>1.0421626196899963E-2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5.0583255909982449E-3</v>
      </c>
      <c r="T44" s="38">
        <v>0</v>
      </c>
      <c r="U44" s="38">
        <v>0</v>
      </c>
      <c r="V44" s="38">
        <v>0</v>
      </c>
      <c r="W44" s="38">
        <v>0</v>
      </c>
      <c r="X44" s="38">
        <v>1.5515083129110175E-3</v>
      </c>
      <c r="Y44" s="38">
        <v>2.6321726705271864E-4</v>
      </c>
      <c r="Z44" s="38">
        <v>0</v>
      </c>
      <c r="AA44" s="38">
        <v>0</v>
      </c>
      <c r="AB44" s="38">
        <v>0</v>
      </c>
      <c r="AC44" s="38">
        <v>7.9016291561237618E-3</v>
      </c>
      <c r="AD44" s="38">
        <v>0</v>
      </c>
      <c r="AE44" s="38">
        <v>0</v>
      </c>
      <c r="AF44" s="38">
        <v>0</v>
      </c>
      <c r="AG44" s="38">
        <v>1.8541791137023837E-4</v>
      </c>
      <c r="AH44" s="38">
        <v>5.2317880794701989E-3</v>
      </c>
      <c r="AI44" s="38">
        <v>0</v>
      </c>
      <c r="AJ44" s="38">
        <v>0</v>
      </c>
      <c r="AK44" s="39">
        <v>0</v>
      </c>
      <c r="AL44" s="40">
        <v>9.7169412758766373E-3</v>
      </c>
      <c r="AM44" s="38">
        <v>0</v>
      </c>
      <c r="AN44" s="38">
        <v>2.7906976744186046E-2</v>
      </c>
      <c r="AO44" s="38">
        <v>7.3443008225616922E-3</v>
      </c>
      <c r="AP44" s="38">
        <v>1.2482102867212453E-3</v>
      </c>
      <c r="AQ44" s="38">
        <v>4.4705882352941177E-3</v>
      </c>
      <c r="AR44" s="38">
        <v>1.6803192606595252E-3</v>
      </c>
      <c r="AS44" s="38">
        <v>0</v>
      </c>
      <c r="AT44" s="38">
        <v>1.6211716251150157E-2</v>
      </c>
      <c r="AU44" s="38">
        <v>0</v>
      </c>
      <c r="AV44" s="38">
        <v>1.3921700978737767E-3</v>
      </c>
      <c r="AW44" s="38">
        <v>0</v>
      </c>
      <c r="AX44" s="38">
        <v>7.461070061854678E-4</v>
      </c>
      <c r="AY44" s="38">
        <v>4.4612417447546316E-3</v>
      </c>
      <c r="AZ44" s="38">
        <v>2.9227557411273487E-3</v>
      </c>
      <c r="BA44" s="38">
        <v>1.5248670628714421E-3</v>
      </c>
      <c r="BB44" s="38">
        <v>0</v>
      </c>
      <c r="BC44" s="38">
        <v>0</v>
      </c>
      <c r="BD44" s="38">
        <v>5.1104516979887903E-3</v>
      </c>
      <c r="BE44" s="38">
        <v>9.7247359464058998E-4</v>
      </c>
      <c r="BF44" s="38">
        <v>0</v>
      </c>
      <c r="BG44" s="38">
        <v>0</v>
      </c>
      <c r="BH44" s="38">
        <v>2.1017372171685659E-3</v>
      </c>
      <c r="BI44" s="38">
        <v>0</v>
      </c>
      <c r="BJ44" s="38">
        <v>0</v>
      </c>
      <c r="BK44" s="38">
        <v>7.0722171113155475E-3</v>
      </c>
      <c r="BL44" s="38">
        <v>6.544944549775342E-3</v>
      </c>
      <c r="BM44" s="38">
        <v>0</v>
      </c>
      <c r="BN44" s="38">
        <v>1.0882962263656152E-3</v>
      </c>
      <c r="BO44" s="3" t="s">
        <v>438</v>
      </c>
    </row>
    <row r="45" spans="1:67" x14ac:dyDescent="0.25">
      <c r="A45" s="3" t="s">
        <v>439</v>
      </c>
      <c r="B45" s="36">
        <v>-8.3744377031797407E-2</v>
      </c>
      <c r="C45" s="36">
        <v>0.81</v>
      </c>
      <c r="D45" s="3" t="s">
        <v>440</v>
      </c>
      <c r="E45" s="3" t="s">
        <v>441</v>
      </c>
      <c r="F45" s="37">
        <f t="shared" si="0"/>
        <v>1.0822158168978257E-4</v>
      </c>
      <c r="G45" s="37">
        <f t="shared" si="1"/>
        <v>4.0576118704662789E-4</v>
      </c>
      <c r="H45" s="4">
        <f t="shared" si="2"/>
        <v>4</v>
      </c>
      <c r="I45" s="4">
        <f t="shared" si="3"/>
        <v>14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9.2702569599351081E-4</v>
      </c>
      <c r="V45" s="38">
        <v>0</v>
      </c>
      <c r="W45" s="38">
        <v>0</v>
      </c>
      <c r="X45" s="38">
        <v>0</v>
      </c>
      <c r="Y45" s="38">
        <v>5.828382341881627E-4</v>
      </c>
      <c r="Z45" s="38">
        <v>0</v>
      </c>
      <c r="AA45" s="38">
        <v>0</v>
      </c>
      <c r="AB45" s="38">
        <v>0</v>
      </c>
      <c r="AC45" s="38">
        <v>1.3761264260664979E-3</v>
      </c>
      <c r="AD45" s="38">
        <v>0</v>
      </c>
      <c r="AE45" s="38">
        <v>0</v>
      </c>
      <c r="AF45" s="38">
        <v>0</v>
      </c>
      <c r="AG45" s="38">
        <v>1.4421393106574094E-4</v>
      </c>
      <c r="AH45" s="38">
        <v>0</v>
      </c>
      <c r="AI45" s="38">
        <v>0</v>
      </c>
      <c r="AJ45" s="38">
        <v>0</v>
      </c>
      <c r="AK45" s="39">
        <v>0</v>
      </c>
      <c r="AL45" s="40">
        <v>0</v>
      </c>
      <c r="AM45" s="38">
        <v>9.1050495087067031E-4</v>
      </c>
      <c r="AN45" s="38">
        <v>0</v>
      </c>
      <c r="AO45" s="38">
        <v>0</v>
      </c>
      <c r="AP45" s="38">
        <v>1.3950585557472742E-3</v>
      </c>
      <c r="AQ45" s="38">
        <v>0</v>
      </c>
      <c r="AR45" s="38">
        <v>5.4610375971434573E-4</v>
      </c>
      <c r="AS45" s="38">
        <v>0</v>
      </c>
      <c r="AT45" s="38">
        <v>0</v>
      </c>
      <c r="AU45" s="38">
        <v>0</v>
      </c>
      <c r="AV45" s="38">
        <v>1.0546743165710428E-3</v>
      </c>
      <c r="AW45" s="38">
        <v>0</v>
      </c>
      <c r="AX45" s="38">
        <v>1.4200101085465355E-3</v>
      </c>
      <c r="AY45" s="38">
        <v>0</v>
      </c>
      <c r="AZ45" s="38">
        <v>2.3196474135931338E-4</v>
      </c>
      <c r="BA45" s="38">
        <v>0</v>
      </c>
      <c r="BB45" s="38">
        <v>2.0289463005545788E-4</v>
      </c>
      <c r="BC45" s="38">
        <v>2.0344436033308102E-3</v>
      </c>
      <c r="BD45" s="38">
        <v>7.1436421584789532E-4</v>
      </c>
      <c r="BE45" s="38">
        <v>9.1844728382722385E-4</v>
      </c>
      <c r="BF45" s="38">
        <v>0</v>
      </c>
      <c r="BG45" s="38">
        <v>0</v>
      </c>
      <c r="BH45" s="38">
        <v>0</v>
      </c>
      <c r="BI45" s="38">
        <v>5.8607104483443496E-4</v>
      </c>
      <c r="BJ45" s="38">
        <v>0</v>
      </c>
      <c r="BK45" s="38">
        <v>5.7497700091996317E-4</v>
      </c>
      <c r="BL45" s="38">
        <v>2.5972002181648185E-4</v>
      </c>
      <c r="BM45" s="38">
        <v>0</v>
      </c>
      <c r="BN45" s="38">
        <v>9.178401909107597E-4</v>
      </c>
      <c r="BO45" s="3" t="s">
        <v>442</v>
      </c>
    </row>
    <row r="46" spans="1:67" x14ac:dyDescent="0.25">
      <c r="A46" s="3" t="s">
        <v>443</v>
      </c>
      <c r="B46" s="36">
        <v>-1.7449398430180001E-2</v>
      </c>
      <c r="C46" s="36">
        <v>0.49</v>
      </c>
      <c r="D46" s="3" t="s">
        <v>444</v>
      </c>
      <c r="E46" s="3" t="s">
        <v>445</v>
      </c>
      <c r="F46" s="37">
        <f t="shared" si="0"/>
        <v>0</v>
      </c>
      <c r="G46" s="37">
        <f t="shared" si="1"/>
        <v>4.0327587827324192E-4</v>
      </c>
      <c r="H46" s="4">
        <f t="shared" si="2"/>
        <v>0</v>
      </c>
      <c r="I46" s="4">
        <f t="shared" si="3"/>
        <v>6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9">
        <v>0</v>
      </c>
      <c r="AL46" s="40">
        <v>1.1266018870581607E-3</v>
      </c>
      <c r="AM46" s="38">
        <v>6.0700330058044687E-4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2.006584714889638E-3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6.5619064064928335E-3</v>
      </c>
      <c r="BG46" s="38">
        <v>0</v>
      </c>
      <c r="BH46" s="38">
        <v>0</v>
      </c>
      <c r="BI46" s="38">
        <v>0</v>
      </c>
      <c r="BJ46" s="38">
        <v>0</v>
      </c>
      <c r="BK46" s="38">
        <v>0</v>
      </c>
      <c r="BL46" s="38">
        <v>1.0388800872659274E-3</v>
      </c>
      <c r="BM46" s="38">
        <v>0</v>
      </c>
      <c r="BN46" s="38">
        <v>3.5402407363700734E-4</v>
      </c>
      <c r="BO46" s="3" t="s">
        <v>446</v>
      </c>
    </row>
    <row r="47" spans="1:67" x14ac:dyDescent="0.25">
      <c r="A47" s="3" t="s">
        <v>447</v>
      </c>
      <c r="B47" s="36">
        <v>-1.32532316268532E-2</v>
      </c>
      <c r="C47" s="36">
        <v>0.44</v>
      </c>
      <c r="D47" s="3" t="s">
        <v>371</v>
      </c>
      <c r="E47" s="3" t="s">
        <v>355</v>
      </c>
      <c r="F47" s="37">
        <f t="shared" si="0"/>
        <v>6.4531771142063409E-5</v>
      </c>
      <c r="G47" s="37">
        <f t="shared" si="1"/>
        <v>4.7146137168118361E-4</v>
      </c>
      <c r="H47" s="4">
        <f t="shared" si="2"/>
        <v>4</v>
      </c>
      <c r="I47" s="4">
        <f t="shared" si="3"/>
        <v>11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1.744236751068345E-4</v>
      </c>
      <c r="S47" s="38">
        <v>6.7100237431609372E-4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2.0681356696999323E-4</v>
      </c>
      <c r="Z47" s="38">
        <v>0</v>
      </c>
      <c r="AA47" s="38">
        <v>0</v>
      </c>
      <c r="AB47" s="38">
        <v>0</v>
      </c>
      <c r="AC47" s="38">
        <v>7.5464997558485371E-4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9">
        <v>0</v>
      </c>
      <c r="AL47" s="40">
        <v>0</v>
      </c>
      <c r="AM47" s="38">
        <v>2.3142000834629538E-3</v>
      </c>
      <c r="AN47" s="38">
        <v>0</v>
      </c>
      <c r="AO47" s="38">
        <v>0</v>
      </c>
      <c r="AP47" s="38">
        <v>0</v>
      </c>
      <c r="AQ47" s="38">
        <v>0</v>
      </c>
      <c r="AR47" s="38">
        <v>0</v>
      </c>
      <c r="AS47" s="38">
        <v>0</v>
      </c>
      <c r="AT47" s="38">
        <v>1.5773561757875827E-3</v>
      </c>
      <c r="AU47" s="38">
        <v>0</v>
      </c>
      <c r="AV47" s="38">
        <v>0</v>
      </c>
      <c r="AW47" s="38">
        <v>2.0270270270270271E-3</v>
      </c>
      <c r="AX47" s="38">
        <v>0</v>
      </c>
      <c r="AY47" s="38">
        <v>3.5066528998071338E-4</v>
      </c>
      <c r="AZ47" s="38">
        <v>3.479471120389701E-4</v>
      </c>
      <c r="BA47" s="38">
        <v>7.0378479824835787E-4</v>
      </c>
      <c r="BB47" s="38">
        <v>0</v>
      </c>
      <c r="BC47" s="38">
        <v>8.5162755488266465E-4</v>
      </c>
      <c r="BD47" s="38">
        <v>0</v>
      </c>
      <c r="BE47" s="38">
        <v>1.0805262162673221E-4</v>
      </c>
      <c r="BF47" s="38">
        <v>0</v>
      </c>
      <c r="BG47" s="38">
        <v>0</v>
      </c>
      <c r="BH47" s="38">
        <v>4.9259466027388261E-4</v>
      </c>
      <c r="BI47" s="38">
        <v>0</v>
      </c>
      <c r="BJ47" s="38">
        <v>0</v>
      </c>
      <c r="BK47" s="38">
        <v>0</v>
      </c>
      <c r="BL47" s="38">
        <v>4.5451003817884323E-3</v>
      </c>
      <c r="BM47" s="38">
        <v>0</v>
      </c>
      <c r="BN47" s="38">
        <v>3.5402407363700734E-4</v>
      </c>
      <c r="BO47" s="3" t="s">
        <v>448</v>
      </c>
    </row>
    <row r="48" spans="1:67" x14ac:dyDescent="0.25">
      <c r="A48" s="3" t="s">
        <v>449</v>
      </c>
      <c r="B48" s="36">
        <v>-2.1882061117814499E-2</v>
      </c>
      <c r="C48" s="36">
        <v>0.49</v>
      </c>
      <c r="D48" s="3" t="s">
        <v>450</v>
      </c>
      <c r="E48" s="3" t="s">
        <v>355</v>
      </c>
      <c r="F48" s="37">
        <f t="shared" si="0"/>
        <v>1.6590718046277041E-5</v>
      </c>
      <c r="G48" s="37">
        <f t="shared" si="1"/>
        <v>3.0503854579095642E-4</v>
      </c>
      <c r="H48" s="4">
        <f t="shared" si="2"/>
        <v>1</v>
      </c>
      <c r="I48" s="4">
        <f t="shared" si="3"/>
        <v>7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4.6454010529575719E-4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9">
        <v>0</v>
      </c>
      <c r="AL48" s="40">
        <v>8.449514152936206E-4</v>
      </c>
      <c r="AM48" s="38">
        <v>2.276262377176676E-3</v>
      </c>
      <c r="AN48" s="38">
        <v>0</v>
      </c>
      <c r="AO48" s="38">
        <v>1.1750881316098707E-3</v>
      </c>
      <c r="AP48" s="38">
        <v>0</v>
      </c>
      <c r="AQ48" s="38">
        <v>0</v>
      </c>
      <c r="AR48" s="38">
        <v>8.8216761184625075E-4</v>
      </c>
      <c r="AS48" s="38">
        <v>0</v>
      </c>
      <c r="AT48" s="38">
        <v>0</v>
      </c>
      <c r="AU48" s="38">
        <v>0</v>
      </c>
      <c r="AV48" s="38">
        <v>0</v>
      </c>
      <c r="AW48" s="38">
        <v>8.2046332046332049E-4</v>
      </c>
      <c r="AX48" s="38">
        <v>0</v>
      </c>
      <c r="AY48" s="38">
        <v>2.2208801698778515E-3</v>
      </c>
      <c r="AZ48" s="38">
        <v>6.2630480167014612E-4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8">
        <v>0</v>
      </c>
      <c r="BK48" s="38">
        <v>0</v>
      </c>
      <c r="BL48" s="38">
        <v>0</v>
      </c>
      <c r="BM48" s="38">
        <v>0</v>
      </c>
      <c r="BN48" s="38">
        <v>0</v>
      </c>
      <c r="BO48" s="3" t="s">
        <v>451</v>
      </c>
    </row>
    <row r="49" spans="1:67" x14ac:dyDescent="0.25">
      <c r="A49" s="3" t="s">
        <v>452</v>
      </c>
      <c r="B49" s="36">
        <v>-3.9847498133915603E-2</v>
      </c>
      <c r="C49" s="36">
        <v>0.68</v>
      </c>
      <c r="D49" s="3" t="s">
        <v>453</v>
      </c>
      <c r="E49" s="3" t="s">
        <v>387</v>
      </c>
      <c r="F49" s="37">
        <f t="shared" si="0"/>
        <v>5.2537273813210632E-5</v>
      </c>
      <c r="G49" s="37">
        <f t="shared" si="1"/>
        <v>1.0861820758777433E-3</v>
      </c>
      <c r="H49" s="4">
        <f t="shared" si="2"/>
        <v>1</v>
      </c>
      <c r="I49" s="4">
        <f t="shared" si="3"/>
        <v>8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1.4710436667698978E-3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9">
        <v>0</v>
      </c>
      <c r="AL49" s="40">
        <v>0</v>
      </c>
      <c r="AM49" s="38">
        <v>1.0243180697295042E-2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0</v>
      </c>
      <c r="AT49" s="38">
        <v>1.0077553345309556E-3</v>
      </c>
      <c r="AU49" s="38">
        <v>0</v>
      </c>
      <c r="AV49" s="38">
        <v>1.7718528518393521E-3</v>
      </c>
      <c r="AW49" s="38">
        <v>0</v>
      </c>
      <c r="AX49" s="38">
        <v>0</v>
      </c>
      <c r="AY49" s="38">
        <v>1.5000681849174963E-3</v>
      </c>
      <c r="AZ49" s="38">
        <v>8.3507306889352823E-4</v>
      </c>
      <c r="BA49" s="38">
        <v>0</v>
      </c>
      <c r="BB49" s="38">
        <v>0</v>
      </c>
      <c r="BC49" s="38">
        <v>0</v>
      </c>
      <c r="BD49" s="38">
        <v>0</v>
      </c>
      <c r="BE49" s="38">
        <v>3.5387233582754802E-3</v>
      </c>
      <c r="BF49" s="38">
        <v>0</v>
      </c>
      <c r="BG49" s="38">
        <v>0</v>
      </c>
      <c r="BH49" s="38">
        <v>1.0443006797806312E-2</v>
      </c>
      <c r="BI49" s="38">
        <v>0</v>
      </c>
      <c r="BJ49" s="38">
        <v>2.1596199068963863E-3</v>
      </c>
      <c r="BK49" s="38">
        <v>0</v>
      </c>
      <c r="BL49" s="38">
        <v>0</v>
      </c>
      <c r="BM49" s="38">
        <v>0</v>
      </c>
      <c r="BN49" s="38">
        <v>0</v>
      </c>
      <c r="BO49" s="3" t="s">
        <v>454</v>
      </c>
    </row>
    <row r="50" spans="1:67" x14ac:dyDescent="0.25">
      <c r="A50" s="3" t="s">
        <v>455</v>
      </c>
      <c r="B50" s="36">
        <v>-5.5952108789107301E-2</v>
      </c>
      <c r="C50" s="36">
        <v>0.68</v>
      </c>
      <c r="D50" s="3" t="s">
        <v>456</v>
      </c>
      <c r="E50" s="3" t="s">
        <v>387</v>
      </c>
      <c r="F50" s="37">
        <f t="shared" si="0"/>
        <v>4.2619509286412306E-4</v>
      </c>
      <c r="G50" s="37">
        <f t="shared" si="1"/>
        <v>1.699769427881811E-3</v>
      </c>
      <c r="H50" s="4">
        <f t="shared" si="2"/>
        <v>6</v>
      </c>
      <c r="I50" s="4">
        <f t="shared" si="3"/>
        <v>16</v>
      </c>
      <c r="J50" s="38">
        <v>0</v>
      </c>
      <c r="K50" s="38">
        <v>0</v>
      </c>
      <c r="L50" s="38">
        <v>4.2844901456726651E-3</v>
      </c>
      <c r="M50" s="38">
        <v>0</v>
      </c>
      <c r="N50" s="38">
        <v>0</v>
      </c>
      <c r="O50" s="38">
        <v>3.4109792717413488E-3</v>
      </c>
      <c r="P50" s="38">
        <v>0</v>
      </c>
      <c r="Q50" s="38">
        <v>0</v>
      </c>
      <c r="R50" s="38">
        <v>4.3605918776708626E-4</v>
      </c>
      <c r="S50" s="38">
        <v>8.0004129245380405E-4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3.3842220049635255E-4</v>
      </c>
      <c r="Z50" s="38">
        <v>0</v>
      </c>
      <c r="AA50" s="38">
        <v>0</v>
      </c>
      <c r="AB50" s="38">
        <v>0</v>
      </c>
      <c r="AC50" s="38">
        <v>2.6634705020641895E-3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9">
        <v>0</v>
      </c>
      <c r="AL50" s="40">
        <v>0</v>
      </c>
      <c r="AM50" s="38">
        <v>1.0205242991008764E-2</v>
      </c>
      <c r="AN50" s="38">
        <v>0</v>
      </c>
      <c r="AO50" s="38">
        <v>1.4268927312405574E-3</v>
      </c>
      <c r="AP50" s="38">
        <v>2.4597085061859834E-3</v>
      </c>
      <c r="AQ50" s="38">
        <v>0</v>
      </c>
      <c r="AR50" s="38">
        <v>4.6208779668136949E-3</v>
      </c>
      <c r="AS50" s="38">
        <v>0</v>
      </c>
      <c r="AT50" s="38">
        <v>0</v>
      </c>
      <c r="AU50" s="38">
        <v>0</v>
      </c>
      <c r="AV50" s="38">
        <v>3.2483968950388119E-3</v>
      </c>
      <c r="AW50" s="38">
        <v>0</v>
      </c>
      <c r="AX50" s="38">
        <v>2.1661171147320034E-3</v>
      </c>
      <c r="AY50" s="38">
        <v>6.4288636496464126E-4</v>
      </c>
      <c r="AZ50" s="38">
        <v>2.7371839480398981E-3</v>
      </c>
      <c r="BA50" s="38">
        <v>2.7369408820769473E-4</v>
      </c>
      <c r="BB50" s="38">
        <v>0</v>
      </c>
      <c r="BC50" s="38">
        <v>0</v>
      </c>
      <c r="BD50" s="38">
        <v>1.2089240575887459E-3</v>
      </c>
      <c r="BE50" s="38">
        <v>8.6442097301385771E-4</v>
      </c>
      <c r="BF50" s="38">
        <v>0</v>
      </c>
      <c r="BG50" s="38">
        <v>0</v>
      </c>
      <c r="BH50" s="38">
        <v>8.2099110045647102E-4</v>
      </c>
      <c r="BI50" s="38">
        <v>0</v>
      </c>
      <c r="BJ50" s="38">
        <v>1.1038057301914863E-3</v>
      </c>
      <c r="BK50" s="38">
        <v>1.9932536031892056E-3</v>
      </c>
      <c r="BL50" s="38">
        <v>1.5245565280627484E-2</v>
      </c>
      <c r="BM50" s="38">
        <v>0</v>
      </c>
      <c r="BN50" s="38">
        <v>2.7535205727322791E-4</v>
      </c>
      <c r="BO50" s="3" t="s">
        <v>457</v>
      </c>
    </row>
    <row r="51" spans="1:67" x14ac:dyDescent="0.25">
      <c r="A51" s="3" t="s">
        <v>458</v>
      </c>
      <c r="B51" s="36">
        <v>-0.108513631109382</v>
      </c>
      <c r="C51" s="36">
        <v>0.96</v>
      </c>
      <c r="D51" s="3" t="s">
        <v>459</v>
      </c>
      <c r="E51" s="3" t="s">
        <v>387</v>
      </c>
      <c r="F51" s="37">
        <f t="shared" si="0"/>
        <v>1.6963770459575491E-4</v>
      </c>
      <c r="G51" s="37">
        <f t="shared" si="1"/>
        <v>1.0634176487772096E-3</v>
      </c>
      <c r="H51" s="4">
        <f t="shared" si="2"/>
        <v>1</v>
      </c>
      <c r="I51" s="4">
        <f t="shared" si="3"/>
        <v>10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4.7498557286811379E-3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9">
        <v>0</v>
      </c>
      <c r="AL51" s="40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4.2007981516488137E-3</v>
      </c>
      <c r="AS51" s="38">
        <v>6.9547674665534085E-3</v>
      </c>
      <c r="AT51" s="38">
        <v>0</v>
      </c>
      <c r="AU51" s="38">
        <v>0</v>
      </c>
      <c r="AV51" s="38">
        <v>0</v>
      </c>
      <c r="AW51" s="38">
        <v>0</v>
      </c>
      <c r="AX51" s="38">
        <v>2.1420491467905364E-3</v>
      </c>
      <c r="AY51" s="38">
        <v>0</v>
      </c>
      <c r="AZ51" s="38">
        <v>9.9744838784504748E-4</v>
      </c>
      <c r="BA51" s="38">
        <v>1.2120738192055052E-3</v>
      </c>
      <c r="BB51" s="38">
        <v>0</v>
      </c>
      <c r="BC51" s="38">
        <v>0</v>
      </c>
      <c r="BD51" s="38">
        <v>0</v>
      </c>
      <c r="BE51" s="38">
        <v>0</v>
      </c>
      <c r="BF51" s="38">
        <v>0</v>
      </c>
      <c r="BG51" s="38">
        <v>1.936697653829128E-3</v>
      </c>
      <c r="BH51" s="38">
        <v>8.0128731404551581E-3</v>
      </c>
      <c r="BI51" s="38">
        <v>0</v>
      </c>
      <c r="BJ51" s="38">
        <v>1.4877381580841772E-3</v>
      </c>
      <c r="BK51" s="38">
        <v>3.4881938055811102E-3</v>
      </c>
      <c r="BL51" s="38">
        <v>0</v>
      </c>
      <c r="BM51" s="38">
        <v>0</v>
      </c>
      <c r="BN51" s="38">
        <v>4.0647208454619357E-4</v>
      </c>
      <c r="BO51" s="3" t="s">
        <v>460</v>
      </c>
    </row>
    <row r="52" spans="1:67" x14ac:dyDescent="0.25">
      <c r="A52" s="3" t="s">
        <v>461</v>
      </c>
      <c r="B52" s="36">
        <v>-5.3545684903365601E-2</v>
      </c>
      <c r="C52" s="36">
        <v>0.76</v>
      </c>
      <c r="D52" s="3" t="s">
        <v>462</v>
      </c>
      <c r="E52" s="3" t="s">
        <v>387</v>
      </c>
      <c r="F52" s="37">
        <f t="shared" si="0"/>
        <v>9.0307307577594119E-5</v>
      </c>
      <c r="G52" s="37">
        <f t="shared" si="1"/>
        <v>9.7300757379832929E-4</v>
      </c>
      <c r="H52" s="4">
        <f t="shared" si="2"/>
        <v>2</v>
      </c>
      <c r="I52" s="4">
        <f t="shared" si="3"/>
        <v>10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2.0349428762464023E-3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4.9366173592623288E-4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9">
        <v>0</v>
      </c>
      <c r="AL52" s="40">
        <v>0</v>
      </c>
      <c r="AM52" s="38">
        <v>3.793770628627793E-4</v>
      </c>
      <c r="AN52" s="38">
        <v>0</v>
      </c>
      <c r="AO52" s="38">
        <v>1.300990431425214E-3</v>
      </c>
      <c r="AP52" s="38">
        <v>4.3320239362678514E-3</v>
      </c>
      <c r="AQ52" s="38">
        <v>0</v>
      </c>
      <c r="AR52" s="38">
        <v>6.8052930056710778E-3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8">
        <v>2.9222107498392782E-4</v>
      </c>
      <c r="AZ52" s="38">
        <v>4.6392948271862678E-3</v>
      </c>
      <c r="BA52" s="38">
        <v>0</v>
      </c>
      <c r="BB52" s="38">
        <v>6.4926281617746521E-3</v>
      </c>
      <c r="BC52" s="38">
        <v>0</v>
      </c>
      <c r="BD52" s="38">
        <v>0</v>
      </c>
      <c r="BE52" s="38">
        <v>0</v>
      </c>
      <c r="BF52" s="38">
        <v>0</v>
      </c>
      <c r="BG52" s="38">
        <v>1.6046923417441345E-3</v>
      </c>
      <c r="BH52" s="38">
        <v>0</v>
      </c>
      <c r="BI52" s="38">
        <v>0</v>
      </c>
      <c r="BJ52" s="38">
        <v>1.4397466045975907E-3</v>
      </c>
      <c r="BK52" s="38">
        <v>0</v>
      </c>
      <c r="BL52" s="38">
        <v>0</v>
      </c>
      <c r="BM52" s="38">
        <v>0</v>
      </c>
      <c r="BN52" s="38">
        <v>9.309521936380563E-4</v>
      </c>
      <c r="BO52" s="3" t="s">
        <v>463</v>
      </c>
    </row>
    <row r="53" spans="1:67" x14ac:dyDescent="0.25">
      <c r="A53" s="3" t="s">
        <v>464</v>
      </c>
      <c r="B53" s="36">
        <v>-0.27082503277625603</v>
      </c>
      <c r="C53" s="36">
        <v>1</v>
      </c>
      <c r="D53" s="3" t="s">
        <v>465</v>
      </c>
      <c r="E53" s="3" t="s">
        <v>387</v>
      </c>
      <c r="F53" s="37">
        <f t="shared" si="0"/>
        <v>0</v>
      </c>
      <c r="G53" s="37">
        <f t="shared" si="1"/>
        <v>1.7170014447992295E-3</v>
      </c>
      <c r="H53" s="4">
        <f t="shared" si="2"/>
        <v>0</v>
      </c>
      <c r="I53" s="4">
        <f t="shared" si="3"/>
        <v>11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9">
        <v>0</v>
      </c>
      <c r="AL53" s="40">
        <v>0</v>
      </c>
      <c r="AM53" s="38">
        <v>0</v>
      </c>
      <c r="AN53" s="38">
        <v>0</v>
      </c>
      <c r="AO53" s="38">
        <v>0</v>
      </c>
      <c r="AP53" s="38">
        <v>3.0471015822900989E-3</v>
      </c>
      <c r="AQ53" s="38">
        <v>0</v>
      </c>
      <c r="AR53" s="38">
        <v>4.2428061331653017E-3</v>
      </c>
      <c r="AS53" s="38">
        <v>0</v>
      </c>
      <c r="AT53" s="38">
        <v>8.6316435175042717E-3</v>
      </c>
      <c r="AU53" s="38">
        <v>0</v>
      </c>
      <c r="AV53" s="38">
        <v>6.8764765440431997E-3</v>
      </c>
      <c r="AW53" s="38">
        <v>0</v>
      </c>
      <c r="AX53" s="38">
        <v>2.7918842812101373E-3</v>
      </c>
      <c r="AY53" s="38">
        <v>0</v>
      </c>
      <c r="AZ53" s="38">
        <v>1.2758060774762236E-3</v>
      </c>
      <c r="BA53" s="38">
        <v>0</v>
      </c>
      <c r="BB53" s="38">
        <v>0</v>
      </c>
      <c r="BC53" s="38">
        <v>0</v>
      </c>
      <c r="BD53" s="38">
        <v>4.1213320145070884E-3</v>
      </c>
      <c r="BE53" s="38">
        <v>0</v>
      </c>
      <c r="BF53" s="38">
        <v>0</v>
      </c>
      <c r="BG53" s="38">
        <v>5.2014165559982296E-3</v>
      </c>
      <c r="BH53" s="38">
        <v>1.2019309710682735E-2</v>
      </c>
      <c r="BI53" s="38">
        <v>0</v>
      </c>
      <c r="BJ53" s="38">
        <v>7.1987330229879537E-4</v>
      </c>
      <c r="BK53" s="38">
        <v>0</v>
      </c>
      <c r="BL53" s="38">
        <v>0</v>
      </c>
      <c r="BM53" s="38">
        <v>0</v>
      </c>
      <c r="BN53" s="38">
        <v>8.6539218000157342E-4</v>
      </c>
      <c r="BO53" s="3" t="s">
        <v>466</v>
      </c>
    </row>
    <row r="54" spans="1:67" x14ac:dyDescent="0.25">
      <c r="A54" s="3" t="s">
        <v>467</v>
      </c>
      <c r="B54" s="36">
        <v>-0.17209580770413699</v>
      </c>
      <c r="C54" s="36">
        <v>1</v>
      </c>
      <c r="D54" s="3" t="s">
        <v>468</v>
      </c>
      <c r="E54" s="3" t="s">
        <v>469</v>
      </c>
      <c r="F54" s="37">
        <f t="shared" si="0"/>
        <v>1.1350680012918037E-4</v>
      </c>
      <c r="G54" s="37">
        <f t="shared" si="1"/>
        <v>3.9559924957692175E-3</v>
      </c>
      <c r="H54" s="4">
        <f t="shared" si="2"/>
        <v>2</v>
      </c>
      <c r="I54" s="4">
        <f t="shared" si="3"/>
        <v>11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3.023343701851798E-3</v>
      </c>
      <c r="S54" s="38">
        <v>1.548467017652524E-4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9">
        <v>0</v>
      </c>
      <c r="AL54" s="40">
        <v>0</v>
      </c>
      <c r="AM54" s="38">
        <v>8.9532986835615912E-3</v>
      </c>
      <c r="AN54" s="38">
        <v>1.0194329404268876E-3</v>
      </c>
      <c r="AO54" s="38">
        <v>0</v>
      </c>
      <c r="AP54" s="38">
        <v>0</v>
      </c>
      <c r="AQ54" s="38">
        <v>0</v>
      </c>
      <c r="AR54" s="38">
        <v>0</v>
      </c>
      <c r="AS54" s="38">
        <v>4.7780845190061585E-3</v>
      </c>
      <c r="AT54" s="38">
        <v>9.4203216053980639E-3</v>
      </c>
      <c r="AU54" s="38">
        <v>0</v>
      </c>
      <c r="AV54" s="38">
        <v>1.9870064124198446E-2</v>
      </c>
      <c r="AW54" s="38">
        <v>0</v>
      </c>
      <c r="AX54" s="38">
        <v>6.4742833762545431E-3</v>
      </c>
      <c r="AY54" s="38">
        <v>1.4747423584188893E-2</v>
      </c>
      <c r="AZ54" s="38">
        <v>1.0670378102528417E-3</v>
      </c>
      <c r="BA54" s="38">
        <v>0</v>
      </c>
      <c r="BB54" s="38">
        <v>0</v>
      </c>
      <c r="BC54" s="38">
        <v>1.2159348978046934E-2</v>
      </c>
      <c r="BD54" s="38">
        <v>2.9124079569183428E-3</v>
      </c>
      <c r="BE54" s="38">
        <v>0</v>
      </c>
      <c r="BF54" s="38">
        <v>0</v>
      </c>
      <c r="BG54" s="38">
        <v>0</v>
      </c>
      <c r="BH54" s="38">
        <v>0</v>
      </c>
      <c r="BI54" s="38">
        <v>0</v>
      </c>
      <c r="BJ54" s="38">
        <v>0</v>
      </c>
      <c r="BK54" s="38">
        <v>0</v>
      </c>
      <c r="BL54" s="38">
        <v>3.3322078799054619E-2</v>
      </c>
      <c r="BM54" s="38">
        <v>0</v>
      </c>
      <c r="BN54" s="38">
        <v>0</v>
      </c>
      <c r="BO54" s="3" t="s">
        <v>470</v>
      </c>
    </row>
    <row r="55" spans="1:67" x14ac:dyDescent="0.25">
      <c r="A55" s="3" t="s">
        <v>471</v>
      </c>
      <c r="B55" s="36">
        <v>-1.7614607783604401E-2</v>
      </c>
      <c r="C55" s="36">
        <v>0.51</v>
      </c>
      <c r="D55" s="3" t="s">
        <v>472</v>
      </c>
      <c r="E55" s="3" t="s">
        <v>473</v>
      </c>
      <c r="F55" s="37">
        <f t="shared" si="0"/>
        <v>2.2073560877409331E-6</v>
      </c>
      <c r="G55" s="37">
        <f t="shared" si="1"/>
        <v>1.6539395609983646E-4</v>
      </c>
      <c r="H55" s="4">
        <f t="shared" si="2"/>
        <v>0</v>
      </c>
      <c r="I55" s="4">
        <f t="shared" si="3"/>
        <v>6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6.1805970456746127E-5</v>
      </c>
      <c r="AH55" s="38">
        <v>0</v>
      </c>
      <c r="AI55" s="38">
        <v>0</v>
      </c>
      <c r="AJ55" s="38">
        <v>0</v>
      </c>
      <c r="AK55" s="39">
        <v>0</v>
      </c>
      <c r="AL55" s="40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1.0515707838583885E-3</v>
      </c>
      <c r="AU55" s="38">
        <v>0</v>
      </c>
      <c r="AV55" s="38">
        <v>1.9406007424907189E-3</v>
      </c>
      <c r="AW55" s="38">
        <v>0</v>
      </c>
      <c r="AX55" s="38">
        <v>9.6271871765866811E-5</v>
      </c>
      <c r="AY55" s="38">
        <v>0</v>
      </c>
      <c r="AZ55" s="38">
        <v>0</v>
      </c>
      <c r="BA55" s="38">
        <v>3.5189239912417894E-4</v>
      </c>
      <c r="BB55" s="38">
        <v>0</v>
      </c>
      <c r="BC55" s="38">
        <v>0</v>
      </c>
      <c r="BD55" s="38">
        <v>2.7475546763380593E-4</v>
      </c>
      <c r="BE55" s="38">
        <v>0</v>
      </c>
      <c r="BF55" s="38">
        <v>0</v>
      </c>
      <c r="BG55" s="38">
        <v>7.7467906153165121E-4</v>
      </c>
      <c r="BH55" s="38">
        <v>0</v>
      </c>
      <c r="BI55" s="38">
        <v>0</v>
      </c>
      <c r="BJ55" s="38">
        <v>0</v>
      </c>
      <c r="BK55" s="38">
        <v>3.0665440049064706E-4</v>
      </c>
      <c r="BL55" s="38">
        <v>0</v>
      </c>
      <c r="BM55" s="38">
        <v>0</v>
      </c>
      <c r="BN55" s="38">
        <v>0</v>
      </c>
      <c r="BO55" s="3" t="s">
        <v>474</v>
      </c>
    </row>
    <row r="57" spans="1:67" x14ac:dyDescent="0.25">
      <c r="A57" s="1" t="s">
        <v>475</v>
      </c>
    </row>
    <row r="58" spans="1:67" x14ac:dyDescent="0.25">
      <c r="A58" s="1" t="s">
        <v>476</v>
      </c>
    </row>
    <row r="59" spans="1:67" x14ac:dyDescent="0.25">
      <c r="A59" s="1" t="s">
        <v>477</v>
      </c>
    </row>
  </sheetData>
  <mergeCells count="2">
    <mergeCell ref="J3:AK3"/>
    <mergeCell ref="AL3:BN3"/>
  </mergeCells>
  <conditionalFormatting sqref="J6:BN55">
    <cfRule type="colorScale" priority="4">
      <colorScale>
        <cfvo type="min"/>
        <cfvo type="max"/>
        <color rgb="FFFCFCFF"/>
        <color rgb="FFF8696B"/>
      </colorScale>
    </cfRule>
  </conditionalFormatting>
  <conditionalFormatting sqref="B6:B55">
    <cfRule type="colorScale" priority="3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F6:G55">
    <cfRule type="colorScale" priority="2">
      <colorScale>
        <cfvo type="min"/>
        <cfvo type="max"/>
        <color rgb="FFFCFCFF"/>
        <color rgb="FF63BE7B"/>
      </colorScale>
    </cfRule>
  </conditionalFormatting>
  <conditionalFormatting sqref="H6:I5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A3" location="Summary!A1" display="Home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workbookViewId="0"/>
  </sheetViews>
  <sheetFormatPr defaultRowHeight="15" x14ac:dyDescent="0.25"/>
  <cols>
    <col min="1" max="1" width="69.85546875" style="1" bestFit="1" customWidth="1"/>
    <col min="2" max="2" width="14.85546875" style="1" bestFit="1" customWidth="1"/>
    <col min="3" max="4" width="9.140625" style="1"/>
    <col min="5" max="5" width="27.85546875" style="1" bestFit="1" customWidth="1"/>
    <col min="6" max="6" width="10.140625" style="1" bestFit="1" customWidth="1"/>
    <col min="7" max="16384" width="9.140625" style="1"/>
  </cols>
  <sheetData>
    <row r="1" spans="1:6" x14ac:dyDescent="0.25">
      <c r="A1" s="28" t="s">
        <v>10300</v>
      </c>
    </row>
    <row r="2" spans="1:6" x14ac:dyDescent="0.25">
      <c r="A2" s="129" t="s">
        <v>8333</v>
      </c>
    </row>
    <row r="3" spans="1:6" x14ac:dyDescent="0.25">
      <c r="A3" s="3" t="s">
        <v>231</v>
      </c>
      <c r="B3" s="4" t="s">
        <v>232</v>
      </c>
      <c r="C3" s="4" t="s">
        <v>233</v>
      </c>
      <c r="D3" s="4" t="s">
        <v>234</v>
      </c>
      <c r="E3" s="4" t="s">
        <v>235</v>
      </c>
      <c r="F3" s="4" t="s">
        <v>9818</v>
      </c>
    </row>
    <row r="4" spans="1:6" x14ac:dyDescent="0.25">
      <c r="A4" s="3" t="s">
        <v>236</v>
      </c>
      <c r="B4" s="4" t="s">
        <v>39</v>
      </c>
      <c r="C4" s="4">
        <v>3.4281000000000001</v>
      </c>
      <c r="D4" s="4">
        <v>5.867E-2</v>
      </c>
      <c r="E4" s="4">
        <f>D4*100</f>
        <v>5.867</v>
      </c>
      <c r="F4" s="53">
        <v>2.9990000000000003E-4</v>
      </c>
    </row>
    <row r="5" spans="1:6" x14ac:dyDescent="0.25">
      <c r="A5" s="3" t="s">
        <v>237</v>
      </c>
      <c r="B5" s="4" t="s">
        <v>39</v>
      </c>
      <c r="C5" s="4">
        <v>3.4826000000000001</v>
      </c>
      <c r="D5" s="4">
        <v>5.867E-2</v>
      </c>
      <c r="E5" s="4">
        <f>D5*100</f>
        <v>5.867</v>
      </c>
      <c r="F5" s="53">
        <v>3.9990000000000002E-4</v>
      </c>
    </row>
    <row r="6" spans="1:6" x14ac:dyDescent="0.25">
      <c r="A6" s="3"/>
      <c r="B6" s="4" t="s">
        <v>238</v>
      </c>
      <c r="C6" s="4">
        <v>0.85960000000000003</v>
      </c>
      <c r="D6" s="4">
        <v>1.448E-2</v>
      </c>
      <c r="E6" s="4">
        <f t="shared" ref="E6:E11" si="0">D6*100</f>
        <v>1.448</v>
      </c>
      <c r="F6" s="53">
        <v>0.62147569999999996</v>
      </c>
    </row>
    <row r="7" spans="1:6" x14ac:dyDescent="0.25">
      <c r="A7" s="3"/>
      <c r="B7" s="4" t="s">
        <v>1</v>
      </c>
      <c r="C7" s="4">
        <v>1.6252</v>
      </c>
      <c r="D7" s="4">
        <v>2.7380000000000002E-2</v>
      </c>
      <c r="E7" s="4">
        <f t="shared" si="0"/>
        <v>2.738</v>
      </c>
      <c r="F7" s="53">
        <v>5.0889799999999999E-2</v>
      </c>
    </row>
    <row r="8" spans="1:6" x14ac:dyDescent="0.25">
      <c r="A8" s="3"/>
      <c r="B8" s="4" t="s">
        <v>239</v>
      </c>
      <c r="C8" s="4">
        <v>1.4315</v>
      </c>
      <c r="D8" s="4">
        <v>2.4119999999999999E-2</v>
      </c>
      <c r="E8" s="4">
        <f t="shared" si="0"/>
        <v>2.4119999999999999</v>
      </c>
      <c r="F8" s="53">
        <v>9.8380300000000004E-2</v>
      </c>
    </row>
    <row r="9" spans="1:6" x14ac:dyDescent="0.25">
      <c r="A9" s="3"/>
      <c r="B9" s="4" t="s">
        <v>240</v>
      </c>
      <c r="C9" s="4">
        <v>1.2417</v>
      </c>
      <c r="D9" s="4">
        <v>2.0920000000000001E-2</v>
      </c>
      <c r="E9" s="4">
        <f t="shared" si="0"/>
        <v>2.0920000000000001</v>
      </c>
      <c r="F9" s="53">
        <v>0.1886623</v>
      </c>
    </row>
    <row r="10" spans="1:6" x14ac:dyDescent="0.25">
      <c r="A10" s="3"/>
      <c r="B10" s="4" t="s">
        <v>241</v>
      </c>
      <c r="C10" s="4">
        <v>0.74180000000000001</v>
      </c>
      <c r="D10" s="4">
        <v>1.2500000000000001E-2</v>
      </c>
      <c r="E10" s="4">
        <f t="shared" si="0"/>
        <v>1.25</v>
      </c>
      <c r="F10" s="53">
        <v>0.80553889999999995</v>
      </c>
    </row>
    <row r="11" spans="1:6" x14ac:dyDescent="0.25">
      <c r="A11" s="3"/>
      <c r="B11" s="4" t="s">
        <v>141</v>
      </c>
      <c r="C11" s="4">
        <v>0.97419999999999995</v>
      </c>
      <c r="D11" s="4">
        <v>1.6410000000000001E-2</v>
      </c>
      <c r="E11" s="4">
        <f t="shared" si="0"/>
        <v>1.641</v>
      </c>
      <c r="F11" s="53">
        <v>0.42901420000000001</v>
      </c>
    </row>
    <row r="13" spans="1:6" x14ac:dyDescent="0.25">
      <c r="A13" s="1" t="s">
        <v>9819</v>
      </c>
    </row>
  </sheetData>
  <hyperlinks>
    <hyperlink ref="A2" location="Summary!A1" display="Home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Summary</vt:lpstr>
      <vt:lpstr>Supp. Data 1</vt:lpstr>
      <vt:lpstr>Supp. Data 2</vt:lpstr>
      <vt:lpstr>Supp. Data 3</vt:lpstr>
      <vt:lpstr>Supp. Data 4</vt:lpstr>
      <vt:lpstr>Supp. Data 5</vt:lpstr>
      <vt:lpstr>Supp. Data 6</vt:lpstr>
      <vt:lpstr>Supp. Data 7</vt:lpstr>
      <vt:lpstr>Supp. Data 8</vt:lpstr>
      <vt:lpstr>Supp. Data 9</vt:lpstr>
      <vt:lpstr>Supp. Data 10</vt:lpstr>
      <vt:lpstr>Supp. Data 11</vt:lpstr>
      <vt:lpstr>Supp. Data 12</vt:lpstr>
      <vt:lpstr>Supp. Data 13</vt:lpstr>
      <vt:lpstr>Supp. Data 14</vt:lpstr>
      <vt:lpstr>Supp. Data 15</vt:lpstr>
      <vt:lpstr>Supp. Data 16</vt:lpstr>
      <vt:lpstr>Supp. Data 17</vt:lpstr>
      <vt:lpstr>Supp. Data 18</vt:lpstr>
      <vt:lpstr>Supp. Data 19</vt:lpstr>
      <vt:lpstr>Supp. Data 20</vt:lpstr>
      <vt:lpstr>Supp. Data 21</vt:lpstr>
      <vt:lpstr>Supp. Data 22</vt:lpstr>
      <vt:lpstr>Supp. Data 23</vt:lpstr>
      <vt:lpstr>Supp. Data 24</vt:lpstr>
      <vt:lpstr>Supp. Data 25</vt:lpstr>
      <vt:lpstr>Supp. Data 26</vt:lpstr>
      <vt:lpstr>Supp. Data 27</vt:lpstr>
      <vt:lpstr>Supp. Data 28</vt:lpstr>
      <vt:lpstr>Supp. Data 29</vt:lpstr>
      <vt:lpstr>Supp. Data 30</vt:lpstr>
      <vt:lpstr>Supp. Data 31</vt:lpstr>
      <vt:lpstr>Supp. Data 32</vt:lpstr>
      <vt:lpstr>Supp. Data 33</vt:lpstr>
      <vt:lpstr>Supp. Data 34</vt:lpstr>
      <vt:lpstr>Supp. Data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Ormerod</dc:creator>
  <cp:lastModifiedBy>Saima Firdous Rehman</cp:lastModifiedBy>
  <cp:lastPrinted>2019-09-10T05:11:25Z</cp:lastPrinted>
  <dcterms:created xsi:type="dcterms:W3CDTF">2019-06-06T21:04:53Z</dcterms:created>
  <dcterms:modified xsi:type="dcterms:W3CDTF">2020-10-19T03:29:12Z</dcterms:modified>
</cp:coreProperties>
</file>